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0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ownloads\"/>
    </mc:Choice>
  </mc:AlternateContent>
  <xr:revisionPtr revIDLastSave="0" documentId="13_ncr:1_{9299BC54-9B88-49C5-99CE-C12FAF4C1646}" xr6:coauthVersionLast="45" xr6:coauthVersionMax="45" xr10:uidLastSave="{00000000-0000-0000-0000-000000000000}"/>
  <bookViews>
    <workbookView xWindow="-120" yWindow="-120" windowWidth="29040" windowHeight="15840" firstSheet="2" activeTab="14" xr2:uid="{00000000-000D-0000-FFFF-FFFF00000000}"/>
  </bookViews>
  <sheets>
    <sheet name="90.1 Data-SI" sheetId="1" r:id="rId1"/>
    <sheet name="90.1 Data-SI-Site EUI" sheetId="19" r:id="rId2"/>
    <sheet name="Convert" sheetId="2" r:id="rId3"/>
    <sheet name="Weights" sheetId="4" r:id="rId4"/>
    <sheet name="SWH" sheetId="6" r:id="rId5"/>
    <sheet name="Office" sheetId="9" r:id="rId6"/>
    <sheet name="Retail" sheetId="11" r:id="rId7"/>
    <sheet name="Schools" sheetId="12" r:id="rId8"/>
    <sheet name="Healthcare" sheetId="13" r:id="rId9"/>
    <sheet name="Restaurant" sheetId="14" r:id="rId10"/>
    <sheet name="Hotel" sheetId="15" r:id="rId11"/>
    <sheet name="Warehouse" sheetId="16" r:id="rId12"/>
    <sheet name="Multifamily" sheetId="10" r:id="rId13"/>
    <sheet name="Combined" sheetId="17" r:id="rId14"/>
    <sheet name="MPF" sheetId="18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00" i="18" l="1" a="1"/>
  <c r="C100" i="18" s="1"/>
  <c r="B100" i="18" a="1"/>
  <c r="B100" i="18" s="1"/>
  <c r="C99" i="18" a="1"/>
  <c r="C99" i="18" s="1"/>
  <c r="B99" i="18" a="1"/>
  <c r="B99" i="18" s="1"/>
  <c r="C98" i="18" a="1"/>
  <c r="C98" i="18" s="1"/>
  <c r="B98" i="18" a="1"/>
  <c r="B98" i="18" s="1"/>
  <c r="C97" i="18" a="1"/>
  <c r="C97" i="18" s="1"/>
  <c r="B97" i="18" a="1"/>
  <c r="B97" i="18" s="1"/>
  <c r="C96" i="18" a="1"/>
  <c r="C96" i="18" s="1"/>
  <c r="B96" i="18" a="1"/>
  <c r="B96" i="18" s="1"/>
  <c r="C95" i="18" a="1"/>
  <c r="C95" i="18" s="1"/>
  <c r="B95" i="18" a="1"/>
  <c r="B95" i="18" s="1"/>
  <c r="C94" i="18" a="1"/>
  <c r="C94" i="18" s="1"/>
  <c r="B94" i="18" a="1"/>
  <c r="B94" i="18" s="1"/>
  <c r="C93" i="18" a="1"/>
  <c r="C93" i="18" s="1"/>
  <c r="B93" i="18" a="1"/>
  <c r="B93" i="18" s="1"/>
  <c r="C92" i="18" a="1"/>
  <c r="C92" i="18" s="1"/>
  <c r="B92" i="18" a="1"/>
  <c r="B92" i="18" s="1"/>
  <c r="C91" i="18" a="1"/>
  <c r="C91" i="18" s="1"/>
  <c r="B91" i="18" a="1"/>
  <c r="B91" i="18" s="1"/>
  <c r="C90" i="18" a="1"/>
  <c r="C90" i="18" s="1"/>
  <c r="B90" i="18" a="1"/>
  <c r="B90" i="18" s="1"/>
  <c r="C89" i="18" a="1"/>
  <c r="C89" i="18" s="1"/>
  <c r="B89" i="18" a="1"/>
  <c r="B89" i="18" s="1"/>
  <c r="C88" i="18" a="1"/>
  <c r="C88" i="18" s="1"/>
  <c r="B88" i="18" a="1"/>
  <c r="B88" i="18" s="1"/>
  <c r="C87" i="18" a="1"/>
  <c r="C87" i="18" s="1"/>
  <c r="B87" i="18" a="1"/>
  <c r="B87" i="18" s="1"/>
  <c r="C86" i="18" a="1"/>
  <c r="C86" i="18" s="1"/>
  <c r="B86" i="18" a="1"/>
  <c r="B86" i="18" s="1"/>
  <c r="C85" i="18" a="1"/>
  <c r="C85" i="18" s="1"/>
  <c r="B85" i="18" a="1"/>
  <c r="B85" i="18" s="1"/>
  <c r="C80" i="18" a="1"/>
  <c r="C80" i="18" s="1"/>
  <c r="B80" i="18" a="1"/>
  <c r="B80" i="18" s="1"/>
  <c r="C79" i="18" a="1"/>
  <c r="C79" i="18" s="1"/>
  <c r="B79" i="18" a="1"/>
  <c r="B79" i="18" s="1"/>
  <c r="C78" i="18" a="1"/>
  <c r="C78" i="18" s="1"/>
  <c r="B78" i="18" a="1"/>
  <c r="B78" i="18" s="1"/>
  <c r="C77" i="18" a="1"/>
  <c r="C77" i="18" s="1"/>
  <c r="B77" i="18" a="1"/>
  <c r="B77" i="18" s="1"/>
  <c r="C76" i="18" a="1"/>
  <c r="C76" i="18" s="1"/>
  <c r="B76" i="18" a="1"/>
  <c r="B76" i="18" s="1"/>
  <c r="C75" i="18" a="1"/>
  <c r="C75" i="18" s="1"/>
  <c r="B75" i="18" a="1"/>
  <c r="B75" i="18" s="1"/>
  <c r="C74" i="18" a="1"/>
  <c r="C74" i="18" s="1"/>
  <c r="B74" i="18" a="1"/>
  <c r="B74" i="18" s="1"/>
  <c r="C73" i="18" a="1"/>
  <c r="C73" i="18" s="1"/>
  <c r="B73" i="18" a="1"/>
  <c r="B73" i="18" s="1"/>
  <c r="C72" i="18" a="1"/>
  <c r="C72" i="18" s="1"/>
  <c r="B72" i="18" a="1"/>
  <c r="B72" i="18" s="1"/>
  <c r="C71" i="18" a="1"/>
  <c r="C71" i="18" s="1"/>
  <c r="B71" i="18" a="1"/>
  <c r="B71" i="18" s="1"/>
  <c r="C70" i="18" a="1"/>
  <c r="C70" i="18" s="1"/>
  <c r="B70" i="18" a="1"/>
  <c r="B70" i="18" s="1"/>
  <c r="C69" i="18" a="1"/>
  <c r="C69" i="18" s="1"/>
  <c r="B69" i="18" a="1"/>
  <c r="B69" i="18" s="1"/>
  <c r="C68" i="18" a="1"/>
  <c r="C68" i="18" s="1"/>
  <c r="B68" i="18" a="1"/>
  <c r="B68" i="18" s="1"/>
  <c r="C67" i="18" a="1"/>
  <c r="C67" i="18" s="1"/>
  <c r="B67" i="18" a="1"/>
  <c r="B67" i="18" s="1"/>
  <c r="C66" i="18" a="1"/>
  <c r="C66" i="18" s="1"/>
  <c r="B66" i="18" a="1"/>
  <c r="B66" i="18" s="1"/>
  <c r="C65" i="18" a="1"/>
  <c r="C65" i="18" s="1"/>
  <c r="B65" i="18" a="1"/>
  <c r="B65" i="18" s="1"/>
  <c r="C60" i="18" a="1"/>
  <c r="C60" i="18" s="1"/>
  <c r="B60" i="18" a="1"/>
  <c r="B60" i="18" s="1"/>
  <c r="C59" i="18" a="1"/>
  <c r="C59" i="18" s="1"/>
  <c r="B59" i="18" a="1"/>
  <c r="B59" i="18" s="1"/>
  <c r="C58" i="18" a="1"/>
  <c r="C58" i="18" s="1"/>
  <c r="B58" i="18" a="1"/>
  <c r="B58" i="18" s="1"/>
  <c r="C57" i="18" a="1"/>
  <c r="C57" i="18" s="1"/>
  <c r="B57" i="18" a="1"/>
  <c r="B57" i="18" s="1"/>
  <c r="C56" i="18" a="1"/>
  <c r="C56" i="18" s="1"/>
  <c r="B56" i="18" a="1"/>
  <c r="B56" i="18" s="1"/>
  <c r="C55" i="18" a="1"/>
  <c r="C55" i="18" s="1"/>
  <c r="B55" i="18" a="1"/>
  <c r="B55" i="18" s="1"/>
  <c r="C54" i="18" a="1"/>
  <c r="C54" i="18" s="1"/>
  <c r="B54" i="18" a="1"/>
  <c r="B54" i="18" s="1"/>
  <c r="C53" i="18" a="1"/>
  <c r="C53" i="18" s="1"/>
  <c r="B53" i="18" a="1"/>
  <c r="B53" i="18" s="1"/>
  <c r="C52" i="18" a="1"/>
  <c r="C52" i="18" s="1"/>
  <c r="B52" i="18" a="1"/>
  <c r="B52" i="18" s="1"/>
  <c r="C51" i="18" a="1"/>
  <c r="C51" i="18" s="1"/>
  <c r="B51" i="18" a="1"/>
  <c r="B51" i="18" s="1"/>
  <c r="C50" i="18" a="1"/>
  <c r="C50" i="18" s="1"/>
  <c r="B50" i="18" a="1"/>
  <c r="B50" i="18" s="1"/>
  <c r="C49" i="18" a="1"/>
  <c r="C49" i="18" s="1"/>
  <c r="B49" i="18" a="1"/>
  <c r="B49" i="18" s="1"/>
  <c r="C48" i="18" a="1"/>
  <c r="C48" i="18" s="1"/>
  <c r="B48" i="18" a="1"/>
  <c r="B48" i="18" s="1"/>
  <c r="C47" i="18" a="1"/>
  <c r="C47" i="18" s="1"/>
  <c r="B47" i="18" a="1"/>
  <c r="B47" i="18" s="1"/>
  <c r="C46" i="18" a="1"/>
  <c r="C46" i="18" s="1"/>
  <c r="B46" i="18" a="1"/>
  <c r="B46" i="18" s="1"/>
  <c r="C45" i="18" a="1"/>
  <c r="C45" i="18" s="1"/>
  <c r="B45" i="18" a="1"/>
  <c r="B45" i="18" s="1"/>
  <c r="C40" i="18" a="1"/>
  <c r="C40" i="18" s="1"/>
  <c r="B40" i="18" a="1"/>
  <c r="B40" i="18" s="1"/>
  <c r="C39" i="18" a="1"/>
  <c r="C39" i="18" s="1"/>
  <c r="B39" i="18" a="1"/>
  <c r="B39" i="18" s="1"/>
  <c r="C38" i="18" a="1"/>
  <c r="C38" i="18" s="1"/>
  <c r="B38" i="18" a="1"/>
  <c r="B38" i="18" s="1"/>
  <c r="C37" i="18" a="1"/>
  <c r="C37" i="18" s="1"/>
  <c r="B37" i="18" a="1"/>
  <c r="B37" i="18" s="1"/>
  <c r="C36" i="18" a="1"/>
  <c r="C36" i="18" s="1"/>
  <c r="B36" i="18" a="1"/>
  <c r="B36" i="18" s="1"/>
  <c r="C35" i="18" a="1"/>
  <c r="C35" i="18" s="1"/>
  <c r="B35" i="18" a="1"/>
  <c r="B35" i="18" s="1"/>
  <c r="C34" i="18" a="1"/>
  <c r="C34" i="18" s="1"/>
  <c r="B34" i="18" a="1"/>
  <c r="B34" i="18" s="1"/>
  <c r="C33" i="18" a="1"/>
  <c r="C33" i="18" s="1"/>
  <c r="B33" i="18" a="1"/>
  <c r="B33" i="18" s="1"/>
  <c r="C32" i="18" a="1"/>
  <c r="C32" i="18" s="1"/>
  <c r="B32" i="18" a="1"/>
  <c r="B32" i="18" s="1"/>
  <c r="C31" i="18" a="1"/>
  <c r="C31" i="18" s="1"/>
  <c r="B31" i="18" a="1"/>
  <c r="B31" i="18" s="1"/>
  <c r="C30" i="18" a="1"/>
  <c r="C30" i="18" s="1"/>
  <c r="B30" i="18" a="1"/>
  <c r="B30" i="18" s="1"/>
  <c r="C29" i="18" a="1"/>
  <c r="C29" i="18" s="1"/>
  <c r="B29" i="18" a="1"/>
  <c r="B29" i="18" s="1"/>
  <c r="C28" i="18" a="1"/>
  <c r="C28" i="18" s="1"/>
  <c r="B28" i="18" a="1"/>
  <c r="B28" i="18" s="1"/>
  <c r="C27" i="18" a="1"/>
  <c r="C27" i="18" s="1"/>
  <c r="B27" i="18" a="1"/>
  <c r="B27" i="18" s="1"/>
  <c r="C26" i="18" a="1"/>
  <c r="C26" i="18" s="1"/>
  <c r="B26" i="18" a="1"/>
  <c r="B26" i="18" s="1"/>
  <c r="C25" i="18" a="1"/>
  <c r="C25" i="18" s="1"/>
  <c r="B25" i="18" a="1"/>
  <c r="B25" i="18" s="1"/>
  <c r="C20" i="18" a="1"/>
  <c r="C20" i="18" s="1"/>
  <c r="B20" i="18" a="1"/>
  <c r="B20" i="18" s="1"/>
  <c r="C19" i="18" a="1"/>
  <c r="C19" i="18" s="1"/>
  <c r="B19" i="18" a="1"/>
  <c r="B19" i="18" s="1"/>
  <c r="C18" i="18" a="1"/>
  <c r="C18" i="18" s="1"/>
  <c r="B18" i="18" a="1"/>
  <c r="B18" i="18" s="1"/>
  <c r="C17" i="18" a="1"/>
  <c r="C17" i="18" s="1"/>
  <c r="B17" i="18" a="1"/>
  <c r="B17" i="18" s="1"/>
  <c r="C16" i="18" a="1"/>
  <c r="C16" i="18" s="1"/>
  <c r="B16" i="18" a="1"/>
  <c r="B16" i="18" s="1"/>
  <c r="C15" i="18" a="1"/>
  <c r="C15" i="18" s="1"/>
  <c r="B15" i="18" a="1"/>
  <c r="B15" i="18" s="1"/>
  <c r="C14" i="18" a="1"/>
  <c r="C14" i="18" s="1"/>
  <c r="B14" i="18" a="1"/>
  <c r="B14" i="18" s="1"/>
  <c r="C13" i="18" a="1"/>
  <c r="C13" i="18" s="1"/>
  <c r="B13" i="18" a="1"/>
  <c r="B13" i="18" s="1"/>
  <c r="C12" i="18" a="1"/>
  <c r="C12" i="18" s="1"/>
  <c r="B12" i="18" a="1"/>
  <c r="B12" i="18" s="1"/>
  <c r="C11" i="18" a="1"/>
  <c r="C11" i="18" s="1"/>
  <c r="B11" i="18" a="1"/>
  <c r="B11" i="18" s="1"/>
  <c r="C10" i="18" a="1"/>
  <c r="C10" i="18" s="1"/>
  <c r="B10" i="18" a="1"/>
  <c r="B10" i="18" s="1"/>
  <c r="C9" i="18" a="1"/>
  <c r="C9" i="18" s="1"/>
  <c r="B9" i="18" a="1"/>
  <c r="B9" i="18" s="1"/>
  <c r="C8" i="18" a="1"/>
  <c r="C8" i="18" s="1"/>
  <c r="B8" i="18" a="1"/>
  <c r="B8" i="18" s="1"/>
  <c r="C7" i="18" a="1"/>
  <c r="C7" i="18" s="1"/>
  <c r="B7" i="18" a="1"/>
  <c r="B7" i="18" s="1"/>
  <c r="C6" i="18" a="1"/>
  <c r="C6" i="18" s="1"/>
  <c r="B6" i="18" a="1"/>
  <c r="B6" i="18" s="1"/>
  <c r="C5" i="18" a="1"/>
  <c r="C5" i="18" s="1"/>
  <c r="B5" i="18" a="1"/>
  <c r="B5" i="18" s="1"/>
  <c r="C35" i="10"/>
  <c r="B35" i="10"/>
  <c r="C34" i="10"/>
  <c r="B34" i="10"/>
  <c r="C33" i="10"/>
  <c r="B33" i="10"/>
  <c r="C32" i="10"/>
  <c r="B32" i="10"/>
  <c r="C31" i="10"/>
  <c r="B31" i="10"/>
  <c r="C30" i="10"/>
  <c r="B30" i="10"/>
  <c r="C27" i="10" a="1"/>
  <c r="C27" i="10" s="1"/>
  <c r="B27" i="10" a="1"/>
  <c r="B27" i="10" s="1"/>
  <c r="C26" i="10" a="1"/>
  <c r="C26" i="10" s="1"/>
  <c r="B26" i="10" a="1"/>
  <c r="B26" i="10" s="1"/>
  <c r="C25" i="10" a="1"/>
  <c r="C25" i="10" s="1"/>
  <c r="B25" i="10" a="1"/>
  <c r="B25" i="10" s="1"/>
  <c r="C24" i="10" a="1"/>
  <c r="C24" i="10" s="1"/>
  <c r="B24" i="10" a="1"/>
  <c r="B24" i="10" s="1"/>
  <c r="C23" i="10" a="1"/>
  <c r="C23" i="10" s="1"/>
  <c r="B23" i="10" a="1"/>
  <c r="B23" i="10" s="1"/>
  <c r="C22" i="10" a="1"/>
  <c r="C22" i="10" s="1"/>
  <c r="B22" i="10" a="1"/>
  <c r="B22" i="10" s="1"/>
  <c r="C17" i="10"/>
  <c r="B17" i="10"/>
  <c r="C16" i="10"/>
  <c r="B16" i="10"/>
  <c r="C15" i="10"/>
  <c r="B15" i="10"/>
  <c r="C14" i="10"/>
  <c r="B14" i="10"/>
  <c r="C13" i="10"/>
  <c r="B13" i="10"/>
  <c r="C12" i="10"/>
  <c r="B12" i="10"/>
  <c r="C9" i="10" a="1"/>
  <c r="C9" i="10" s="1"/>
  <c r="B9" i="10" a="1"/>
  <c r="B9" i="10" s="1"/>
  <c r="C8" i="10" a="1"/>
  <c r="C8" i="10" s="1"/>
  <c r="B8" i="10" a="1"/>
  <c r="B8" i="10" s="1"/>
  <c r="C7" i="10" a="1"/>
  <c r="C7" i="10" s="1"/>
  <c r="B7" i="10" a="1"/>
  <c r="B7" i="10" s="1"/>
  <c r="C6" i="10" a="1"/>
  <c r="C6" i="10" s="1"/>
  <c r="B6" i="10" a="1"/>
  <c r="B6" i="10" s="1"/>
  <c r="C5" i="10" a="1"/>
  <c r="C5" i="10" s="1"/>
  <c r="B5" i="10" a="1"/>
  <c r="B5" i="10" s="1"/>
  <c r="C4" i="10" a="1"/>
  <c r="C4" i="10" s="1"/>
  <c r="B4" i="10" a="1"/>
  <c r="B4" i="10" s="1"/>
  <c r="C17" i="16"/>
  <c r="B17" i="16"/>
  <c r="C16" i="16"/>
  <c r="B16" i="16"/>
  <c r="C15" i="16"/>
  <c r="B15" i="16"/>
  <c r="C14" i="16"/>
  <c r="B14" i="16"/>
  <c r="C13" i="16"/>
  <c r="B13" i="16"/>
  <c r="C12" i="16"/>
  <c r="B12" i="16"/>
  <c r="C9" i="16" a="1"/>
  <c r="C9" i="16" s="1"/>
  <c r="B9" i="16" a="1"/>
  <c r="B9" i="16" s="1"/>
  <c r="C8" i="16" a="1"/>
  <c r="C8" i="16" s="1"/>
  <c r="B8" i="16" a="1"/>
  <c r="B8" i="16" s="1"/>
  <c r="C7" i="16" a="1"/>
  <c r="C7" i="16" s="1"/>
  <c r="B7" i="16" a="1"/>
  <c r="B7" i="16" s="1"/>
  <c r="C6" i="16" a="1"/>
  <c r="C6" i="16" s="1"/>
  <c r="B6" i="16" a="1"/>
  <c r="B6" i="16" s="1"/>
  <c r="C5" i="16" a="1"/>
  <c r="C5" i="16" s="1"/>
  <c r="B5" i="16" a="1"/>
  <c r="B5" i="16" s="1"/>
  <c r="C4" i="16" a="1"/>
  <c r="C4" i="16" s="1"/>
  <c r="B4" i="16" a="1"/>
  <c r="B4" i="16" s="1"/>
  <c r="C35" i="15"/>
  <c r="B35" i="15"/>
  <c r="C34" i="15"/>
  <c r="B34" i="15"/>
  <c r="C33" i="15"/>
  <c r="B33" i="15"/>
  <c r="C32" i="15"/>
  <c r="B32" i="15"/>
  <c r="C31" i="15"/>
  <c r="B31" i="15"/>
  <c r="C30" i="15"/>
  <c r="B30" i="15"/>
  <c r="C27" i="15" a="1"/>
  <c r="C27" i="15" s="1"/>
  <c r="B27" i="15" a="1"/>
  <c r="B27" i="15" s="1"/>
  <c r="C26" i="15" a="1"/>
  <c r="C26" i="15" s="1"/>
  <c r="B26" i="15" a="1"/>
  <c r="B26" i="15" s="1"/>
  <c r="C25" i="15" a="1"/>
  <c r="C25" i="15" s="1"/>
  <c r="B25" i="15" a="1"/>
  <c r="B25" i="15" s="1"/>
  <c r="C24" i="15" a="1"/>
  <c r="C24" i="15" s="1"/>
  <c r="B24" i="15" a="1"/>
  <c r="B24" i="15" s="1"/>
  <c r="C23" i="15" a="1"/>
  <c r="C23" i="15" s="1"/>
  <c r="B23" i="15" a="1"/>
  <c r="B23" i="15" s="1"/>
  <c r="C22" i="15" a="1"/>
  <c r="C22" i="15" s="1"/>
  <c r="B22" i="15" a="1"/>
  <c r="B22" i="15" s="1"/>
  <c r="C17" i="15"/>
  <c r="B17" i="15"/>
  <c r="C16" i="15"/>
  <c r="B16" i="15"/>
  <c r="C15" i="15"/>
  <c r="B15" i="15"/>
  <c r="C14" i="15"/>
  <c r="B14" i="15"/>
  <c r="C13" i="15"/>
  <c r="B13" i="15"/>
  <c r="C12" i="15"/>
  <c r="B12" i="15"/>
  <c r="C9" i="15" a="1"/>
  <c r="C9" i="15" s="1"/>
  <c r="B9" i="15" a="1"/>
  <c r="B9" i="15" s="1"/>
  <c r="C8" i="15" a="1"/>
  <c r="C8" i="15" s="1"/>
  <c r="B8" i="15" a="1"/>
  <c r="B8" i="15" s="1"/>
  <c r="C7" i="15" a="1"/>
  <c r="C7" i="15" s="1"/>
  <c r="B7" i="15" a="1"/>
  <c r="B7" i="15" s="1"/>
  <c r="C6" i="15" a="1"/>
  <c r="C6" i="15" s="1"/>
  <c r="B6" i="15" a="1"/>
  <c r="B6" i="15" s="1"/>
  <c r="C5" i="15" a="1"/>
  <c r="C5" i="15" s="1"/>
  <c r="B5" i="15" a="1"/>
  <c r="B5" i="15" s="1"/>
  <c r="C4" i="15" a="1"/>
  <c r="C4" i="15" s="1"/>
  <c r="B4" i="15" a="1"/>
  <c r="B4" i="15" s="1"/>
  <c r="C35" i="14"/>
  <c r="B35" i="14"/>
  <c r="C34" i="14"/>
  <c r="B34" i="14"/>
  <c r="C33" i="14"/>
  <c r="B33" i="14"/>
  <c r="C32" i="14"/>
  <c r="B32" i="14"/>
  <c r="C31" i="14"/>
  <c r="B31" i="14"/>
  <c r="C30" i="14"/>
  <c r="B30" i="14"/>
  <c r="C27" i="14" a="1"/>
  <c r="C27" i="14" s="1"/>
  <c r="B27" i="14" a="1"/>
  <c r="B27" i="14" s="1"/>
  <c r="C26" i="14" a="1"/>
  <c r="C26" i="14" s="1"/>
  <c r="B26" i="14" a="1"/>
  <c r="B26" i="14" s="1"/>
  <c r="C25" i="14" a="1"/>
  <c r="C25" i="14" s="1"/>
  <c r="B25" i="14" a="1"/>
  <c r="B25" i="14" s="1"/>
  <c r="C24" i="14" a="1"/>
  <c r="C24" i="14" s="1"/>
  <c r="B24" i="14" a="1"/>
  <c r="B24" i="14" s="1"/>
  <c r="C23" i="14" a="1"/>
  <c r="C23" i="14" s="1"/>
  <c r="B23" i="14" a="1"/>
  <c r="B23" i="14" s="1"/>
  <c r="C22" i="14" a="1"/>
  <c r="C22" i="14" s="1"/>
  <c r="B22" i="14" a="1"/>
  <c r="B22" i="14" s="1"/>
  <c r="C17" i="14"/>
  <c r="B17" i="14"/>
  <c r="C16" i="14"/>
  <c r="B16" i="14"/>
  <c r="C15" i="14"/>
  <c r="B15" i="14"/>
  <c r="C14" i="14"/>
  <c r="B14" i="14"/>
  <c r="C13" i="14"/>
  <c r="B13" i="14"/>
  <c r="C12" i="14"/>
  <c r="B12" i="14"/>
  <c r="C9" i="14" a="1"/>
  <c r="C9" i="14" s="1"/>
  <c r="B9" i="14" a="1"/>
  <c r="B9" i="14" s="1"/>
  <c r="C8" i="14" a="1"/>
  <c r="C8" i="14" s="1"/>
  <c r="B8" i="14" a="1"/>
  <c r="B8" i="14" s="1"/>
  <c r="C7" i="14" a="1"/>
  <c r="C7" i="14" s="1"/>
  <c r="B7" i="14" a="1"/>
  <c r="B7" i="14" s="1"/>
  <c r="C6" i="14" a="1"/>
  <c r="C6" i="14" s="1"/>
  <c r="B6" i="14" a="1"/>
  <c r="B6" i="14" s="1"/>
  <c r="C5" i="14" a="1"/>
  <c r="C5" i="14" s="1"/>
  <c r="B5" i="14" a="1"/>
  <c r="B5" i="14" s="1"/>
  <c r="C4" i="14" a="1"/>
  <c r="C4" i="14" s="1"/>
  <c r="B4" i="14" a="1"/>
  <c r="B4" i="14" s="1"/>
  <c r="C35" i="13"/>
  <c r="B35" i="13"/>
  <c r="C34" i="13"/>
  <c r="B34" i="13"/>
  <c r="C33" i="13"/>
  <c r="B33" i="13"/>
  <c r="C32" i="13"/>
  <c r="B32" i="13"/>
  <c r="C31" i="13"/>
  <c r="B31" i="13"/>
  <c r="C30" i="13"/>
  <c r="B30" i="13"/>
  <c r="C27" i="13" a="1"/>
  <c r="C27" i="13" s="1"/>
  <c r="B27" i="13" a="1"/>
  <c r="B27" i="13" s="1"/>
  <c r="C26" i="13" a="1"/>
  <c r="C26" i="13" s="1"/>
  <c r="B26" i="13" a="1"/>
  <c r="B26" i="13" s="1"/>
  <c r="C25" i="13" a="1"/>
  <c r="C25" i="13" s="1"/>
  <c r="B25" i="13" a="1"/>
  <c r="B25" i="13" s="1"/>
  <c r="C24" i="13" a="1"/>
  <c r="C24" i="13" s="1"/>
  <c r="B24" i="13" a="1"/>
  <c r="B24" i="13" s="1"/>
  <c r="C23" i="13" a="1"/>
  <c r="C23" i="13" s="1"/>
  <c r="B23" i="13" a="1"/>
  <c r="B23" i="13" s="1"/>
  <c r="C22" i="13" a="1"/>
  <c r="C22" i="13" s="1"/>
  <c r="B22" i="13" a="1"/>
  <c r="B22" i="13" s="1"/>
  <c r="C17" i="13"/>
  <c r="B17" i="13"/>
  <c r="C16" i="13"/>
  <c r="B16" i="13"/>
  <c r="C15" i="13"/>
  <c r="B15" i="13"/>
  <c r="C14" i="13"/>
  <c r="B14" i="13"/>
  <c r="C13" i="13"/>
  <c r="B13" i="13"/>
  <c r="C12" i="13"/>
  <c r="B12" i="13"/>
  <c r="C9" i="13" a="1"/>
  <c r="C9" i="13" s="1"/>
  <c r="B9" i="13" a="1"/>
  <c r="B9" i="13" s="1"/>
  <c r="C8" i="13" a="1"/>
  <c r="C8" i="13" s="1"/>
  <c r="B8" i="13" a="1"/>
  <c r="B8" i="13" s="1"/>
  <c r="C7" i="13" a="1"/>
  <c r="C7" i="13" s="1"/>
  <c r="B7" i="13" a="1"/>
  <c r="B7" i="13" s="1"/>
  <c r="C6" i="13" a="1"/>
  <c r="C6" i="13" s="1"/>
  <c r="B6" i="13" a="1"/>
  <c r="B6" i="13" s="1"/>
  <c r="C5" i="13" a="1"/>
  <c r="C5" i="13" s="1"/>
  <c r="B5" i="13" a="1"/>
  <c r="B5" i="13" s="1"/>
  <c r="C4" i="13" a="1"/>
  <c r="C4" i="13" s="1"/>
  <c r="B4" i="13" a="1"/>
  <c r="B4" i="13" s="1"/>
  <c r="C35" i="12"/>
  <c r="B35" i="12"/>
  <c r="C34" i="12"/>
  <c r="B34" i="12"/>
  <c r="C33" i="12"/>
  <c r="B33" i="12"/>
  <c r="C32" i="12"/>
  <c r="B32" i="12"/>
  <c r="C31" i="12"/>
  <c r="B31" i="12"/>
  <c r="C30" i="12"/>
  <c r="B30" i="12"/>
  <c r="C27" i="12" a="1"/>
  <c r="C27" i="12" s="1"/>
  <c r="B27" i="12" a="1"/>
  <c r="B27" i="12" s="1"/>
  <c r="C26" i="12" a="1"/>
  <c r="C26" i="12" s="1"/>
  <c r="B26" i="12" a="1"/>
  <c r="B26" i="12" s="1"/>
  <c r="C25" i="12" a="1"/>
  <c r="C25" i="12" s="1"/>
  <c r="B25" i="12" a="1"/>
  <c r="B25" i="12" s="1"/>
  <c r="C24" i="12" a="1"/>
  <c r="C24" i="12" s="1"/>
  <c r="B24" i="12" a="1"/>
  <c r="B24" i="12" s="1"/>
  <c r="C23" i="12" a="1"/>
  <c r="C23" i="12" s="1"/>
  <c r="B23" i="12" a="1"/>
  <c r="B23" i="12" s="1"/>
  <c r="C22" i="12" a="1"/>
  <c r="C22" i="12" s="1"/>
  <c r="B22" i="12" a="1"/>
  <c r="B22" i="12" s="1"/>
  <c r="C17" i="12"/>
  <c r="B17" i="12"/>
  <c r="C16" i="12"/>
  <c r="B16" i="12"/>
  <c r="C15" i="12"/>
  <c r="B15" i="12"/>
  <c r="C14" i="12"/>
  <c r="B14" i="12"/>
  <c r="C13" i="12"/>
  <c r="B13" i="12"/>
  <c r="C12" i="12"/>
  <c r="B12" i="12"/>
  <c r="C9" i="12" a="1"/>
  <c r="C9" i="12" s="1"/>
  <c r="B9" i="12" a="1"/>
  <c r="B9" i="12" s="1"/>
  <c r="C8" i="12" a="1"/>
  <c r="C8" i="12" s="1"/>
  <c r="B8" i="12" a="1"/>
  <c r="B8" i="12" s="1"/>
  <c r="C7" i="12" a="1"/>
  <c r="C7" i="12" s="1"/>
  <c r="B7" i="12" a="1"/>
  <c r="B7" i="12" s="1"/>
  <c r="C6" i="12" a="1"/>
  <c r="C6" i="12" s="1"/>
  <c r="B6" i="12" a="1"/>
  <c r="B6" i="12" s="1"/>
  <c r="C5" i="12" a="1"/>
  <c r="C5" i="12" s="1"/>
  <c r="B5" i="12" a="1"/>
  <c r="B5" i="12" s="1"/>
  <c r="C4" i="12" a="1"/>
  <c r="C4" i="12" s="1"/>
  <c r="B4" i="12" a="1"/>
  <c r="B4" i="12" s="1"/>
  <c r="C35" i="11"/>
  <c r="B35" i="11"/>
  <c r="C34" i="11"/>
  <c r="B34" i="11"/>
  <c r="C33" i="11"/>
  <c r="B33" i="11"/>
  <c r="C32" i="11"/>
  <c r="B32" i="11"/>
  <c r="C31" i="11"/>
  <c r="B31" i="11"/>
  <c r="C30" i="11"/>
  <c r="B30" i="11"/>
  <c r="C27" i="11" a="1"/>
  <c r="C27" i="11" s="1"/>
  <c r="B27" i="11" a="1"/>
  <c r="B27" i="11" s="1"/>
  <c r="C26" i="11" a="1"/>
  <c r="C26" i="11" s="1"/>
  <c r="B26" i="11" a="1"/>
  <c r="B26" i="11" s="1"/>
  <c r="C25" i="11" a="1"/>
  <c r="C25" i="11" s="1"/>
  <c r="B25" i="11" a="1"/>
  <c r="B25" i="11" s="1"/>
  <c r="C24" i="11" a="1"/>
  <c r="C24" i="11" s="1"/>
  <c r="B24" i="11" a="1"/>
  <c r="B24" i="11" s="1"/>
  <c r="C23" i="11" a="1"/>
  <c r="C23" i="11" s="1"/>
  <c r="B23" i="11" a="1"/>
  <c r="B23" i="11" s="1"/>
  <c r="C22" i="11" a="1"/>
  <c r="C22" i="11" s="1"/>
  <c r="B22" i="11" a="1"/>
  <c r="B22" i="11" s="1"/>
  <c r="C17" i="11"/>
  <c r="B17" i="11"/>
  <c r="C16" i="11"/>
  <c r="B16" i="11"/>
  <c r="C15" i="11"/>
  <c r="B15" i="11"/>
  <c r="C14" i="11"/>
  <c r="B14" i="11"/>
  <c r="C13" i="11"/>
  <c r="B13" i="11"/>
  <c r="C12" i="11"/>
  <c r="B12" i="11"/>
  <c r="C9" i="11" a="1"/>
  <c r="C9" i="11" s="1"/>
  <c r="B9" i="11" a="1"/>
  <c r="B9" i="11" s="1"/>
  <c r="C8" i="11" a="1"/>
  <c r="C8" i="11" s="1"/>
  <c r="B8" i="11" a="1"/>
  <c r="B8" i="11" s="1"/>
  <c r="C7" i="11" a="1"/>
  <c r="C7" i="11" s="1"/>
  <c r="B7" i="11" a="1"/>
  <c r="B7" i="11" s="1"/>
  <c r="C6" i="11" a="1"/>
  <c r="C6" i="11" s="1"/>
  <c r="B6" i="11" a="1"/>
  <c r="B6" i="11" s="1"/>
  <c r="C5" i="11" a="1"/>
  <c r="C5" i="11" s="1"/>
  <c r="B5" i="11" a="1"/>
  <c r="B5" i="11" s="1"/>
  <c r="C4" i="11" a="1"/>
  <c r="C4" i="11" s="1"/>
  <c r="B4" i="11" a="1"/>
  <c r="B4" i="11" s="1"/>
  <c r="C53" i="9"/>
  <c r="B53" i="9"/>
  <c r="C52" i="9"/>
  <c r="B52" i="9"/>
  <c r="C51" i="9"/>
  <c r="B51" i="9"/>
  <c r="C50" i="9"/>
  <c r="B50" i="9"/>
  <c r="C49" i="9"/>
  <c r="B49" i="9"/>
  <c r="C48" i="9"/>
  <c r="B48" i="9"/>
  <c r="C45" i="9" a="1"/>
  <c r="C45" i="9" s="1"/>
  <c r="B45" i="9" a="1"/>
  <c r="B45" i="9" s="1"/>
  <c r="C44" i="9" a="1"/>
  <c r="C44" i="9" s="1"/>
  <c r="B44" i="9" a="1"/>
  <c r="B44" i="9" s="1"/>
  <c r="C43" i="9" a="1"/>
  <c r="C43" i="9" s="1"/>
  <c r="B43" i="9" a="1"/>
  <c r="B43" i="9" s="1"/>
  <c r="C42" i="9" a="1"/>
  <c r="C42" i="9" s="1"/>
  <c r="B42" i="9" a="1"/>
  <c r="B42" i="9" s="1"/>
  <c r="C41" i="9" a="1"/>
  <c r="C41" i="9" s="1"/>
  <c r="B41" i="9" a="1"/>
  <c r="B41" i="9" s="1"/>
  <c r="C40" i="9" a="1"/>
  <c r="C40" i="9" s="1"/>
  <c r="B40" i="9" a="1"/>
  <c r="B40" i="9" s="1"/>
  <c r="C35" i="9"/>
  <c r="B35" i="9"/>
  <c r="C34" i="9"/>
  <c r="B34" i="9"/>
  <c r="C33" i="9"/>
  <c r="B33" i="9"/>
  <c r="C32" i="9"/>
  <c r="B32" i="9"/>
  <c r="C31" i="9"/>
  <c r="B31" i="9"/>
  <c r="C30" i="9"/>
  <c r="B30" i="9"/>
  <c r="C27" i="9" a="1"/>
  <c r="C27" i="9" s="1"/>
  <c r="B27" i="9" a="1"/>
  <c r="B27" i="9" s="1"/>
  <c r="C26" i="9" a="1"/>
  <c r="C26" i="9" s="1"/>
  <c r="B26" i="9" a="1"/>
  <c r="B26" i="9" s="1"/>
  <c r="C25" i="9" a="1"/>
  <c r="C25" i="9" s="1"/>
  <c r="B25" i="9" a="1"/>
  <c r="B25" i="9" s="1"/>
  <c r="C24" i="9" a="1"/>
  <c r="C24" i="9" s="1"/>
  <c r="B24" i="9" a="1"/>
  <c r="B24" i="9" s="1"/>
  <c r="C23" i="9" a="1"/>
  <c r="C23" i="9" s="1"/>
  <c r="B23" i="9" a="1"/>
  <c r="B23" i="9" s="1"/>
  <c r="C22" i="9" a="1"/>
  <c r="C22" i="9" s="1"/>
  <c r="B22" i="9" a="1"/>
  <c r="B22" i="9" s="1"/>
  <c r="C17" i="9"/>
  <c r="B17" i="9"/>
  <c r="C16" i="9"/>
  <c r="B16" i="9"/>
  <c r="C15" i="9"/>
  <c r="B15" i="9"/>
  <c r="C14" i="9"/>
  <c r="B14" i="9"/>
  <c r="C13" i="9"/>
  <c r="B13" i="9"/>
  <c r="C12" i="9"/>
  <c r="B12" i="9"/>
  <c r="C9" i="9" a="1"/>
  <c r="C9" i="9" s="1"/>
  <c r="B9" i="9" a="1"/>
  <c r="B9" i="9" s="1"/>
  <c r="C8" i="9" a="1"/>
  <c r="C8" i="9" s="1"/>
  <c r="B8" i="9" a="1"/>
  <c r="B8" i="9" s="1"/>
  <c r="C7" i="9" a="1"/>
  <c r="C7" i="9" s="1"/>
  <c r="B7" i="9" a="1"/>
  <c r="B7" i="9" s="1"/>
  <c r="C6" i="9" a="1"/>
  <c r="C6" i="9" s="1"/>
  <c r="B6" i="9" a="1"/>
  <c r="B6" i="9" s="1"/>
  <c r="C5" i="9" a="1"/>
  <c r="C5" i="9" s="1"/>
  <c r="B5" i="9" a="1"/>
  <c r="B5" i="9" s="1"/>
  <c r="C4" i="9" a="1"/>
  <c r="C4" i="9" s="1"/>
  <c r="B4" i="9" a="1"/>
  <c r="B4" i="9" s="1"/>
  <c r="T100" i="18" l="1" a="1"/>
  <c r="T100" i="18" s="1"/>
  <c r="S100" i="18" a="1"/>
  <c r="S100" i="18" s="1"/>
  <c r="R100" i="18" a="1"/>
  <c r="R100" i="18" s="1"/>
  <c r="Q100" i="18" a="1"/>
  <c r="Q100" i="18" s="1"/>
  <c r="P100" i="18" a="1"/>
  <c r="P100" i="18" s="1"/>
  <c r="O100" i="18" a="1"/>
  <c r="O100" i="18" s="1"/>
  <c r="N100" i="18" a="1"/>
  <c r="N100" i="18" s="1"/>
  <c r="M100" i="18" a="1"/>
  <c r="M100" i="18" s="1"/>
  <c r="L100" i="18" a="1"/>
  <c r="L100" i="18" s="1"/>
  <c r="K100" i="18" a="1"/>
  <c r="K100" i="18" s="1"/>
  <c r="J100" i="18" a="1"/>
  <c r="J100" i="18" s="1"/>
  <c r="I100" i="18" a="1"/>
  <c r="I100" i="18" s="1"/>
  <c r="H100" i="18" a="1"/>
  <c r="H100" i="18" s="1"/>
  <c r="G100" i="18" a="1"/>
  <c r="G100" i="18" s="1"/>
  <c r="F100" i="18" a="1"/>
  <c r="F100" i="18" s="1"/>
  <c r="E100" i="18" a="1"/>
  <c r="E100" i="18" s="1"/>
  <c r="D100" i="18" a="1"/>
  <c r="D100" i="18" s="1"/>
  <c r="T99" i="18" a="1"/>
  <c r="T99" i="18" s="1"/>
  <c r="S99" i="18" a="1"/>
  <c r="S99" i="18" s="1"/>
  <c r="R99" i="18" a="1"/>
  <c r="R99" i="18" s="1"/>
  <c r="Q99" i="18" a="1"/>
  <c r="Q99" i="18" s="1"/>
  <c r="P99" i="18" a="1"/>
  <c r="P99" i="18" s="1"/>
  <c r="O99" i="18" a="1"/>
  <c r="O99" i="18" s="1"/>
  <c r="N99" i="18" a="1"/>
  <c r="N99" i="18" s="1"/>
  <c r="M99" i="18" a="1"/>
  <c r="M99" i="18" s="1"/>
  <c r="L99" i="18" a="1"/>
  <c r="L99" i="18" s="1"/>
  <c r="K99" i="18" a="1"/>
  <c r="K99" i="18" s="1"/>
  <c r="J99" i="18" a="1"/>
  <c r="J99" i="18" s="1"/>
  <c r="I99" i="18" a="1"/>
  <c r="I99" i="18" s="1"/>
  <c r="H99" i="18" a="1"/>
  <c r="H99" i="18" s="1"/>
  <c r="G99" i="18" a="1"/>
  <c r="G99" i="18" s="1"/>
  <c r="F99" i="18" a="1"/>
  <c r="F99" i="18" s="1"/>
  <c r="E99" i="18" a="1"/>
  <c r="E99" i="18" s="1"/>
  <c r="D99" i="18" a="1"/>
  <c r="D99" i="18" s="1"/>
  <c r="T98" i="18" a="1"/>
  <c r="T98" i="18" s="1"/>
  <c r="S98" i="18" a="1"/>
  <c r="S98" i="18" s="1"/>
  <c r="R98" i="18" a="1"/>
  <c r="R98" i="18" s="1"/>
  <c r="Q98" i="18" a="1"/>
  <c r="Q98" i="18" s="1"/>
  <c r="P98" i="18" a="1"/>
  <c r="P98" i="18" s="1"/>
  <c r="O98" i="18" a="1"/>
  <c r="O98" i="18" s="1"/>
  <c r="N98" i="18" a="1"/>
  <c r="N98" i="18" s="1"/>
  <c r="M98" i="18" a="1"/>
  <c r="M98" i="18" s="1"/>
  <c r="L98" i="18" a="1"/>
  <c r="L98" i="18" s="1"/>
  <c r="K98" i="18" a="1"/>
  <c r="K98" i="18" s="1"/>
  <c r="J98" i="18" a="1"/>
  <c r="J98" i="18" s="1"/>
  <c r="I98" i="18" a="1"/>
  <c r="I98" i="18" s="1"/>
  <c r="H98" i="18" a="1"/>
  <c r="H98" i="18" s="1"/>
  <c r="G98" i="18"/>
  <c r="G98" i="18" a="1"/>
  <c r="F98" i="18" a="1"/>
  <c r="F98" i="18" s="1"/>
  <c r="E98" i="18" a="1"/>
  <c r="E98" i="18" s="1"/>
  <c r="D98" i="18" a="1"/>
  <c r="D98" i="18" s="1"/>
  <c r="T97" i="18" a="1"/>
  <c r="T97" i="18" s="1"/>
  <c r="S97" i="18" a="1"/>
  <c r="S97" i="18" s="1"/>
  <c r="R97" i="18" a="1"/>
  <c r="R97" i="18" s="1"/>
  <c r="Q97" i="18" a="1"/>
  <c r="Q97" i="18" s="1"/>
  <c r="P97" i="18" a="1"/>
  <c r="P97" i="18" s="1"/>
  <c r="O97" i="18" a="1"/>
  <c r="O97" i="18" s="1"/>
  <c r="N97" i="18" a="1"/>
  <c r="N97" i="18" s="1"/>
  <c r="M97" i="18" a="1"/>
  <c r="M97" i="18" s="1"/>
  <c r="L97" i="18" a="1"/>
  <c r="L97" i="18" s="1"/>
  <c r="K97" i="18" a="1"/>
  <c r="K97" i="18" s="1"/>
  <c r="J97" i="18" a="1"/>
  <c r="J97" i="18" s="1"/>
  <c r="I97" i="18" a="1"/>
  <c r="I97" i="18" s="1"/>
  <c r="H97" i="18" a="1"/>
  <c r="H97" i="18" s="1"/>
  <c r="G97" i="18" a="1"/>
  <c r="G97" i="18" s="1"/>
  <c r="F97" i="18" a="1"/>
  <c r="F97" i="18" s="1"/>
  <c r="E97" i="18" a="1"/>
  <c r="E97" i="18" s="1"/>
  <c r="D97" i="18" a="1"/>
  <c r="D97" i="18" s="1"/>
  <c r="T96" i="18" a="1"/>
  <c r="T96" i="18" s="1"/>
  <c r="S96" i="18" a="1"/>
  <c r="S96" i="18" s="1"/>
  <c r="R96" i="18" a="1"/>
  <c r="R96" i="18" s="1"/>
  <c r="Q96" i="18" a="1"/>
  <c r="Q96" i="18" s="1"/>
  <c r="P96" i="18" a="1"/>
  <c r="P96" i="18" s="1"/>
  <c r="O96" i="18" a="1"/>
  <c r="O96" i="18" s="1"/>
  <c r="N96" i="18" a="1"/>
  <c r="N96" i="18" s="1"/>
  <c r="M96" i="18" a="1"/>
  <c r="M96" i="18" s="1"/>
  <c r="L96" i="18" a="1"/>
  <c r="L96" i="18" s="1"/>
  <c r="K96" i="18" a="1"/>
  <c r="K96" i="18" s="1"/>
  <c r="J96" i="18" a="1"/>
  <c r="J96" i="18" s="1"/>
  <c r="I96" i="18" a="1"/>
  <c r="I96" i="18" s="1"/>
  <c r="H96" i="18" a="1"/>
  <c r="H96" i="18" s="1"/>
  <c r="G96" i="18" a="1"/>
  <c r="G96" i="18" s="1"/>
  <c r="F96" i="18" a="1"/>
  <c r="F96" i="18" s="1"/>
  <c r="E96" i="18" a="1"/>
  <c r="E96" i="18" s="1"/>
  <c r="D96" i="18" a="1"/>
  <c r="D96" i="18" s="1"/>
  <c r="T95" i="18" a="1"/>
  <c r="T95" i="18" s="1"/>
  <c r="S95" i="18" a="1"/>
  <c r="S95" i="18" s="1"/>
  <c r="R95" i="18" a="1"/>
  <c r="R95" i="18" s="1"/>
  <c r="Q95" i="18" a="1"/>
  <c r="Q95" i="18" s="1"/>
  <c r="P95" i="18" a="1"/>
  <c r="P95" i="18" s="1"/>
  <c r="O95" i="18" a="1"/>
  <c r="O95" i="18" s="1"/>
  <c r="N95" i="18" a="1"/>
  <c r="N95" i="18" s="1"/>
  <c r="M95" i="18" a="1"/>
  <c r="M95" i="18" s="1"/>
  <c r="L95" i="18" a="1"/>
  <c r="L95" i="18" s="1"/>
  <c r="K95" i="18" a="1"/>
  <c r="K95" i="18" s="1"/>
  <c r="J95" i="18" a="1"/>
  <c r="J95" i="18" s="1"/>
  <c r="I95" i="18" a="1"/>
  <c r="I95" i="18" s="1"/>
  <c r="H95" i="18" a="1"/>
  <c r="H95" i="18" s="1"/>
  <c r="G95" i="18" a="1"/>
  <c r="G95" i="18" s="1"/>
  <c r="F95" i="18" a="1"/>
  <c r="F95" i="18" s="1"/>
  <c r="E95" i="18" a="1"/>
  <c r="E95" i="18" s="1"/>
  <c r="D95" i="18" a="1"/>
  <c r="D95" i="18" s="1"/>
  <c r="T94" i="18" a="1"/>
  <c r="T94" i="18" s="1"/>
  <c r="S94" i="18" a="1"/>
  <c r="S94" i="18" s="1"/>
  <c r="R94" i="18" a="1"/>
  <c r="R94" i="18" s="1"/>
  <c r="Q94" i="18" a="1"/>
  <c r="Q94" i="18" s="1"/>
  <c r="P94" i="18" a="1"/>
  <c r="P94" i="18" s="1"/>
  <c r="O94" i="18"/>
  <c r="O94" i="18" a="1"/>
  <c r="N94" i="18" a="1"/>
  <c r="N94" i="18" s="1"/>
  <c r="M94" i="18" a="1"/>
  <c r="M94" i="18" s="1"/>
  <c r="L94" i="18" a="1"/>
  <c r="L94" i="18" s="1"/>
  <c r="K94" i="18" a="1"/>
  <c r="K94" i="18" s="1"/>
  <c r="J94" i="18" a="1"/>
  <c r="J94" i="18" s="1"/>
  <c r="I94" i="18" a="1"/>
  <c r="I94" i="18" s="1"/>
  <c r="H94" i="18" a="1"/>
  <c r="H94" i="18" s="1"/>
  <c r="G94" i="18" a="1"/>
  <c r="G94" i="18" s="1"/>
  <c r="F94" i="18" a="1"/>
  <c r="F94" i="18" s="1"/>
  <c r="E94" i="18" a="1"/>
  <c r="E94" i="18" s="1"/>
  <c r="D94" i="18" a="1"/>
  <c r="D94" i="18" s="1"/>
  <c r="T93" i="18" a="1"/>
  <c r="T93" i="18" s="1"/>
  <c r="S93" i="18" a="1"/>
  <c r="S93" i="18" s="1"/>
  <c r="R93" i="18" a="1"/>
  <c r="R93" i="18" s="1"/>
  <c r="Q93" i="18" a="1"/>
  <c r="Q93" i="18" s="1"/>
  <c r="P93" i="18" a="1"/>
  <c r="P93" i="18" s="1"/>
  <c r="O93" i="18" a="1"/>
  <c r="O93" i="18" s="1"/>
  <c r="N93" i="18" a="1"/>
  <c r="N93" i="18" s="1"/>
  <c r="M93" i="18" a="1"/>
  <c r="M93" i="18" s="1"/>
  <c r="L93" i="18" a="1"/>
  <c r="L93" i="18" s="1"/>
  <c r="K93" i="18" a="1"/>
  <c r="K93" i="18" s="1"/>
  <c r="J93" i="18" a="1"/>
  <c r="J93" i="18" s="1"/>
  <c r="I93" i="18" a="1"/>
  <c r="I93" i="18" s="1"/>
  <c r="H93" i="18" a="1"/>
  <c r="H93" i="18" s="1"/>
  <c r="G93" i="18" a="1"/>
  <c r="G93" i="18" s="1"/>
  <c r="F93" i="18" a="1"/>
  <c r="F93" i="18" s="1"/>
  <c r="E93" i="18" a="1"/>
  <c r="E93" i="18" s="1"/>
  <c r="D93" i="18"/>
  <c r="D93" i="18" a="1"/>
  <c r="T92" i="18" a="1"/>
  <c r="T92" i="18" s="1"/>
  <c r="S92" i="18" a="1"/>
  <c r="S92" i="18" s="1"/>
  <c r="R92" i="18" a="1"/>
  <c r="R92" i="18" s="1"/>
  <c r="Q92" i="18" a="1"/>
  <c r="Q92" i="18" s="1"/>
  <c r="P92" i="18" a="1"/>
  <c r="P92" i="18" s="1"/>
  <c r="O92" i="18" a="1"/>
  <c r="O92" i="18" s="1"/>
  <c r="N92" i="18" a="1"/>
  <c r="N92" i="18" s="1"/>
  <c r="M92" i="18" a="1"/>
  <c r="M92" i="18" s="1"/>
  <c r="L92" i="18" a="1"/>
  <c r="L92" i="18" s="1"/>
  <c r="K92" i="18" a="1"/>
  <c r="K92" i="18" s="1"/>
  <c r="J92" i="18" a="1"/>
  <c r="J92" i="18" s="1"/>
  <c r="I92" i="18" a="1"/>
  <c r="I92" i="18" s="1"/>
  <c r="H92" i="18" a="1"/>
  <c r="H92" i="18" s="1"/>
  <c r="G92" i="18" a="1"/>
  <c r="G92" i="18" s="1"/>
  <c r="F92" i="18" a="1"/>
  <c r="F92" i="18" s="1"/>
  <c r="E92" i="18" a="1"/>
  <c r="E92" i="18" s="1"/>
  <c r="D92" i="18" a="1"/>
  <c r="D92" i="18" s="1"/>
  <c r="T91" i="18" a="1"/>
  <c r="T91" i="18" s="1"/>
  <c r="S91" i="18" a="1"/>
  <c r="S91" i="18" s="1"/>
  <c r="R91" i="18" a="1"/>
  <c r="R91" i="18" s="1"/>
  <c r="Q91" i="18" a="1"/>
  <c r="Q91" i="18" s="1"/>
  <c r="P91" i="18" a="1"/>
  <c r="P91" i="18" s="1"/>
  <c r="O91" i="18" a="1"/>
  <c r="O91" i="18" s="1"/>
  <c r="N91" i="18" a="1"/>
  <c r="N91" i="18" s="1"/>
  <c r="M91" i="18" a="1"/>
  <c r="M91" i="18" s="1"/>
  <c r="L91" i="18" a="1"/>
  <c r="L91" i="18" s="1"/>
  <c r="K91" i="18" a="1"/>
  <c r="K91" i="18" s="1"/>
  <c r="J91" i="18" a="1"/>
  <c r="J91" i="18" s="1"/>
  <c r="I91" i="18" a="1"/>
  <c r="I91" i="18" s="1"/>
  <c r="H91" i="18" a="1"/>
  <c r="H91" i="18" s="1"/>
  <c r="G91" i="18" a="1"/>
  <c r="G91" i="18" s="1"/>
  <c r="F91" i="18" a="1"/>
  <c r="F91" i="18" s="1"/>
  <c r="E91" i="18" a="1"/>
  <c r="E91" i="18" s="1"/>
  <c r="D91" i="18" a="1"/>
  <c r="D91" i="18" s="1"/>
  <c r="T90" i="18" a="1"/>
  <c r="T90" i="18" s="1"/>
  <c r="S90" i="18"/>
  <c r="S90" i="18" a="1"/>
  <c r="R90" i="18" a="1"/>
  <c r="R90" i="18" s="1"/>
  <c r="Q90" i="18" a="1"/>
  <c r="Q90" i="18" s="1"/>
  <c r="P90" i="18" a="1"/>
  <c r="P90" i="18" s="1"/>
  <c r="O90" i="18"/>
  <c r="O90" i="18" a="1"/>
  <c r="N90" i="18" a="1"/>
  <c r="N90" i="18" s="1"/>
  <c r="M90" i="18" a="1"/>
  <c r="M90" i="18" s="1"/>
  <c r="L90" i="18" a="1"/>
  <c r="L90" i="18" s="1"/>
  <c r="K90" i="18" a="1"/>
  <c r="K90" i="18" s="1"/>
  <c r="J90" i="18" a="1"/>
  <c r="J90" i="18" s="1"/>
  <c r="I90" i="18" a="1"/>
  <c r="I90" i="18" s="1"/>
  <c r="H90" i="18" a="1"/>
  <c r="H90" i="18" s="1"/>
  <c r="G90" i="18" a="1"/>
  <c r="G90" i="18" s="1"/>
  <c r="F90" i="18" a="1"/>
  <c r="F90" i="18" s="1"/>
  <c r="E90" i="18" a="1"/>
  <c r="E90" i="18" s="1"/>
  <c r="D90" i="18" a="1"/>
  <c r="D90" i="18" s="1"/>
  <c r="T89" i="18" a="1"/>
  <c r="T89" i="18" s="1"/>
  <c r="S89" i="18" a="1"/>
  <c r="S89" i="18" s="1"/>
  <c r="R89" i="18" a="1"/>
  <c r="R89" i="18" s="1"/>
  <c r="Q89" i="18" a="1"/>
  <c r="Q89" i="18" s="1"/>
  <c r="P89" i="18"/>
  <c r="P89" i="18" a="1"/>
  <c r="O89" i="18" a="1"/>
  <c r="O89" i="18" s="1"/>
  <c r="N89" i="18" a="1"/>
  <c r="N89" i="18" s="1"/>
  <c r="M89" i="18" a="1"/>
  <c r="M89" i="18" s="1"/>
  <c r="L89" i="18" a="1"/>
  <c r="L89" i="18" s="1"/>
  <c r="K89" i="18" a="1"/>
  <c r="K89" i="18" s="1"/>
  <c r="J89" i="18" a="1"/>
  <c r="J89" i="18" s="1"/>
  <c r="I89" i="18" a="1"/>
  <c r="I89" i="18" s="1"/>
  <c r="H89" i="18" a="1"/>
  <c r="H89" i="18" s="1"/>
  <c r="G89" i="18" a="1"/>
  <c r="G89" i="18" s="1"/>
  <c r="F89" i="18" a="1"/>
  <c r="F89" i="18" s="1"/>
  <c r="E89" i="18" a="1"/>
  <c r="E89" i="18" s="1"/>
  <c r="D89" i="18" a="1"/>
  <c r="D89" i="18" s="1"/>
  <c r="T88" i="18" a="1"/>
  <c r="T88" i="18" s="1"/>
  <c r="S88" i="18" a="1"/>
  <c r="S88" i="18" s="1"/>
  <c r="R88" i="18" a="1"/>
  <c r="R88" i="18" s="1"/>
  <c r="Q88" i="18" a="1"/>
  <c r="Q88" i="18" s="1"/>
  <c r="P88" i="18" a="1"/>
  <c r="P88" i="18" s="1"/>
  <c r="O88" i="18" a="1"/>
  <c r="O88" i="18" s="1"/>
  <c r="N88" i="18" a="1"/>
  <c r="N88" i="18" s="1"/>
  <c r="M88" i="18" a="1"/>
  <c r="M88" i="18" s="1"/>
  <c r="L88" i="18" a="1"/>
  <c r="L88" i="18" s="1"/>
  <c r="K88" i="18" a="1"/>
  <c r="K88" i="18" s="1"/>
  <c r="J88" i="18" a="1"/>
  <c r="J88" i="18" s="1"/>
  <c r="I88" i="18" a="1"/>
  <c r="I88" i="18" s="1"/>
  <c r="H88" i="18" a="1"/>
  <c r="H88" i="18" s="1"/>
  <c r="G88" i="18" a="1"/>
  <c r="G88" i="18" s="1"/>
  <c r="F88" i="18" a="1"/>
  <c r="F88" i="18" s="1"/>
  <c r="E88" i="18" a="1"/>
  <c r="E88" i="18" s="1"/>
  <c r="D88" i="18" a="1"/>
  <c r="D88" i="18" s="1"/>
  <c r="T87" i="18" a="1"/>
  <c r="T87" i="18" s="1"/>
  <c r="S87" i="18" a="1"/>
  <c r="S87" i="18" s="1"/>
  <c r="R87" i="18" a="1"/>
  <c r="R87" i="18" s="1"/>
  <c r="Q87" i="18" a="1"/>
  <c r="Q87" i="18" s="1"/>
  <c r="P87" i="18" a="1"/>
  <c r="P87" i="18" s="1"/>
  <c r="O87" i="18" a="1"/>
  <c r="O87" i="18" s="1"/>
  <c r="N87" i="18" a="1"/>
  <c r="N87" i="18" s="1"/>
  <c r="M87" i="18" a="1"/>
  <c r="M87" i="18" s="1"/>
  <c r="L87" i="18" a="1"/>
  <c r="L87" i="18" s="1"/>
  <c r="K87" i="18" a="1"/>
  <c r="K87" i="18" s="1"/>
  <c r="J87" i="18" a="1"/>
  <c r="J87" i="18" s="1"/>
  <c r="I87" i="18" a="1"/>
  <c r="I87" i="18" s="1"/>
  <c r="H87" i="18" a="1"/>
  <c r="H87" i="18" s="1"/>
  <c r="G87" i="18" a="1"/>
  <c r="G87" i="18" s="1"/>
  <c r="F87" i="18" a="1"/>
  <c r="F87" i="18" s="1"/>
  <c r="E87" i="18" a="1"/>
  <c r="E87" i="18" s="1"/>
  <c r="D87" i="18" a="1"/>
  <c r="D87" i="18" s="1"/>
  <c r="T86" i="18" a="1"/>
  <c r="T86" i="18" s="1"/>
  <c r="S86" i="18" a="1"/>
  <c r="S86" i="18" s="1"/>
  <c r="R86" i="18" a="1"/>
  <c r="R86" i="18" s="1"/>
  <c r="Q86" i="18" a="1"/>
  <c r="Q86" i="18" s="1"/>
  <c r="P86" i="18" a="1"/>
  <c r="P86" i="18" s="1"/>
  <c r="O86" i="18" a="1"/>
  <c r="O86" i="18" s="1"/>
  <c r="N86" i="18" a="1"/>
  <c r="N86" i="18" s="1"/>
  <c r="M86" i="18" a="1"/>
  <c r="M86" i="18" s="1"/>
  <c r="L86" i="18" a="1"/>
  <c r="L86" i="18" s="1"/>
  <c r="K86" i="18" a="1"/>
  <c r="K86" i="18" s="1"/>
  <c r="J86" i="18" a="1"/>
  <c r="J86" i="18" s="1"/>
  <c r="I86" i="18" a="1"/>
  <c r="I86" i="18" s="1"/>
  <c r="H86" i="18" a="1"/>
  <c r="H86" i="18" s="1"/>
  <c r="G86" i="18" a="1"/>
  <c r="G86" i="18" s="1"/>
  <c r="F86" i="18" a="1"/>
  <c r="F86" i="18" s="1"/>
  <c r="E86" i="18" a="1"/>
  <c r="E86" i="18" s="1"/>
  <c r="D86" i="18" a="1"/>
  <c r="D86" i="18" s="1"/>
  <c r="T85" i="18" a="1"/>
  <c r="T85" i="18" s="1"/>
  <c r="S85" i="18" a="1"/>
  <c r="S85" i="18" s="1"/>
  <c r="R85" i="18" a="1"/>
  <c r="R85" i="18" s="1"/>
  <c r="Q85" i="18" a="1"/>
  <c r="Q85" i="18" s="1"/>
  <c r="P85" i="18" a="1"/>
  <c r="P85" i="18" s="1"/>
  <c r="O85" i="18" a="1"/>
  <c r="O85" i="18" s="1"/>
  <c r="N85" i="18" a="1"/>
  <c r="N85" i="18" s="1"/>
  <c r="M85" i="18" a="1"/>
  <c r="M85" i="18" s="1"/>
  <c r="L85" i="18" a="1"/>
  <c r="L85" i="18" s="1"/>
  <c r="K85" i="18" a="1"/>
  <c r="K85" i="18" s="1"/>
  <c r="J85" i="18" a="1"/>
  <c r="J85" i="18" s="1"/>
  <c r="I85" i="18" a="1"/>
  <c r="I85" i="18" s="1"/>
  <c r="H85" i="18" a="1"/>
  <c r="H85" i="18" s="1"/>
  <c r="G85" i="18" a="1"/>
  <c r="G85" i="18" s="1"/>
  <c r="F85" i="18" a="1"/>
  <c r="F85" i="18" s="1"/>
  <c r="E85" i="18" a="1"/>
  <c r="E85" i="18" s="1"/>
  <c r="D85" i="18" a="1"/>
  <c r="D85" i="18" s="1"/>
  <c r="T80" i="18" a="1"/>
  <c r="T80" i="18" s="1"/>
  <c r="S80" i="18" a="1"/>
  <c r="S80" i="18" s="1"/>
  <c r="R80" i="18" a="1"/>
  <c r="R80" i="18" s="1"/>
  <c r="Q80" i="18" a="1"/>
  <c r="Q80" i="18" s="1"/>
  <c r="P80" i="18" a="1"/>
  <c r="P80" i="18" s="1"/>
  <c r="O80" i="18" a="1"/>
  <c r="O80" i="18" s="1"/>
  <c r="N80" i="18" a="1"/>
  <c r="N80" i="18" s="1"/>
  <c r="M80" i="18" a="1"/>
  <c r="M80" i="18" s="1"/>
  <c r="L80" i="18" a="1"/>
  <c r="L80" i="18" s="1"/>
  <c r="K80" i="18" a="1"/>
  <c r="K80" i="18" s="1"/>
  <c r="J80" i="18" a="1"/>
  <c r="J80" i="18" s="1"/>
  <c r="I80" i="18" a="1"/>
  <c r="I80" i="18" s="1"/>
  <c r="H80" i="18" a="1"/>
  <c r="H80" i="18" s="1"/>
  <c r="G80" i="18" a="1"/>
  <c r="G80" i="18" s="1"/>
  <c r="F80" i="18" a="1"/>
  <c r="F80" i="18" s="1"/>
  <c r="E80" i="18" a="1"/>
  <c r="E80" i="18" s="1"/>
  <c r="D80" i="18" a="1"/>
  <c r="D80" i="18" s="1"/>
  <c r="T79" i="18" a="1"/>
  <c r="T79" i="18" s="1"/>
  <c r="S79" i="18" a="1"/>
  <c r="S79" i="18" s="1"/>
  <c r="R79" i="18" a="1"/>
  <c r="R79" i="18" s="1"/>
  <c r="Q79" i="18" a="1"/>
  <c r="Q79" i="18" s="1"/>
  <c r="P79" i="18" a="1"/>
  <c r="P79" i="18" s="1"/>
  <c r="O79" i="18" a="1"/>
  <c r="O79" i="18" s="1"/>
  <c r="N79" i="18" a="1"/>
  <c r="N79" i="18" s="1"/>
  <c r="M79" i="18" a="1"/>
  <c r="M79" i="18" s="1"/>
  <c r="L79" i="18" a="1"/>
  <c r="L79" i="18" s="1"/>
  <c r="K79" i="18" a="1"/>
  <c r="K79" i="18" s="1"/>
  <c r="J79" i="18" a="1"/>
  <c r="J79" i="18" s="1"/>
  <c r="I79" i="18" a="1"/>
  <c r="I79" i="18" s="1"/>
  <c r="H79" i="18" a="1"/>
  <c r="H79" i="18" s="1"/>
  <c r="G79" i="18" a="1"/>
  <c r="G79" i="18" s="1"/>
  <c r="F79" i="18" a="1"/>
  <c r="F79" i="18" s="1"/>
  <c r="E79" i="18" a="1"/>
  <c r="E79" i="18" s="1"/>
  <c r="D79" i="18" a="1"/>
  <c r="D79" i="18" s="1"/>
  <c r="T78" i="18" a="1"/>
  <c r="T78" i="18" s="1"/>
  <c r="S78" i="18" a="1"/>
  <c r="S78" i="18" s="1"/>
  <c r="R78" i="18" a="1"/>
  <c r="R78" i="18" s="1"/>
  <c r="Q78" i="18" a="1"/>
  <c r="Q78" i="18" s="1"/>
  <c r="P78" i="18" a="1"/>
  <c r="P78" i="18" s="1"/>
  <c r="O78" i="18"/>
  <c r="O78" i="18" a="1"/>
  <c r="N78" i="18" a="1"/>
  <c r="N78" i="18" s="1"/>
  <c r="M78" i="18" a="1"/>
  <c r="M78" i="18" s="1"/>
  <c r="L78" i="18" a="1"/>
  <c r="L78" i="18" s="1"/>
  <c r="K78" i="18" a="1"/>
  <c r="K78" i="18" s="1"/>
  <c r="J78" i="18" a="1"/>
  <c r="J78" i="18" s="1"/>
  <c r="I78" i="18" a="1"/>
  <c r="I78" i="18" s="1"/>
  <c r="H78" i="18" a="1"/>
  <c r="H78" i="18" s="1"/>
  <c r="G78" i="18" a="1"/>
  <c r="G78" i="18" s="1"/>
  <c r="F78" i="18" a="1"/>
  <c r="F78" i="18" s="1"/>
  <c r="E78" i="18" a="1"/>
  <c r="E78" i="18" s="1"/>
  <c r="D78" i="18" a="1"/>
  <c r="D78" i="18" s="1"/>
  <c r="T77" i="18"/>
  <c r="T77" i="18" a="1"/>
  <c r="S77" i="18" a="1"/>
  <c r="S77" i="18" s="1"/>
  <c r="R77" i="18" a="1"/>
  <c r="R77" i="18" s="1"/>
  <c r="Q77" i="18" a="1"/>
  <c r="Q77" i="18" s="1"/>
  <c r="P77" i="18" a="1"/>
  <c r="P77" i="18" s="1"/>
  <c r="O77" i="18" a="1"/>
  <c r="O77" i="18" s="1"/>
  <c r="N77" i="18" a="1"/>
  <c r="N77" i="18" s="1"/>
  <c r="M77" i="18" a="1"/>
  <c r="M77" i="18" s="1"/>
  <c r="L77" i="18" a="1"/>
  <c r="L77" i="18" s="1"/>
  <c r="K77" i="18" a="1"/>
  <c r="K77" i="18" s="1"/>
  <c r="J77" i="18" a="1"/>
  <c r="J77" i="18" s="1"/>
  <c r="I77" i="18" a="1"/>
  <c r="I77" i="18" s="1"/>
  <c r="H77" i="18"/>
  <c r="H77" i="18" a="1"/>
  <c r="G77" i="18" a="1"/>
  <c r="G77" i="18" s="1"/>
  <c r="F77" i="18" a="1"/>
  <c r="F77" i="18" s="1"/>
  <c r="E77" i="18" a="1"/>
  <c r="E77" i="18" s="1"/>
  <c r="D77" i="18" a="1"/>
  <c r="D77" i="18" s="1"/>
  <c r="T76" i="18" a="1"/>
  <c r="T76" i="18" s="1"/>
  <c r="S76" i="18"/>
  <c r="S76" i="18" a="1"/>
  <c r="R76" i="18" a="1"/>
  <c r="R76" i="18" s="1"/>
  <c r="Q76" i="18"/>
  <c r="Q76" i="18" a="1"/>
  <c r="P76" i="18"/>
  <c r="P76" i="18" a="1"/>
  <c r="O76" i="18" a="1"/>
  <c r="O76" i="18" s="1"/>
  <c r="N76" i="18" a="1"/>
  <c r="N76" i="18" s="1"/>
  <c r="M76" i="18" a="1"/>
  <c r="M76" i="18" s="1"/>
  <c r="L76" i="18" a="1"/>
  <c r="L76" i="18" s="1"/>
  <c r="K76" i="18" a="1"/>
  <c r="K76" i="18" s="1"/>
  <c r="J76" i="18" a="1"/>
  <c r="J76" i="18" s="1"/>
  <c r="I76" i="18" a="1"/>
  <c r="I76" i="18" s="1"/>
  <c r="H76" i="18" a="1"/>
  <c r="H76" i="18" s="1"/>
  <c r="G76" i="18" a="1"/>
  <c r="G76" i="18" s="1"/>
  <c r="F76" i="18" a="1"/>
  <c r="F76" i="18" s="1"/>
  <c r="E76" i="18"/>
  <c r="E76" i="18" a="1"/>
  <c r="D76" i="18" a="1"/>
  <c r="D76" i="18" s="1"/>
  <c r="T75" i="18" a="1"/>
  <c r="T75" i="18" s="1"/>
  <c r="S75" i="18" a="1"/>
  <c r="S75" i="18" s="1"/>
  <c r="R75" i="18" a="1"/>
  <c r="R75" i="18" s="1"/>
  <c r="Q75" i="18" a="1"/>
  <c r="Q75" i="18" s="1"/>
  <c r="P75" i="18" a="1"/>
  <c r="P75" i="18" s="1"/>
  <c r="O75" i="18" a="1"/>
  <c r="O75" i="18" s="1"/>
  <c r="N75" i="18" a="1"/>
  <c r="N75" i="18" s="1"/>
  <c r="M75" i="18" a="1"/>
  <c r="M75" i="18" s="1"/>
  <c r="L75" i="18" a="1"/>
  <c r="L75" i="18" s="1"/>
  <c r="K75" i="18" a="1"/>
  <c r="K75" i="18" s="1"/>
  <c r="J75" i="18" a="1"/>
  <c r="J75" i="18" s="1"/>
  <c r="I75" i="18" a="1"/>
  <c r="I75" i="18" s="1"/>
  <c r="H75" i="18" a="1"/>
  <c r="H75" i="18" s="1"/>
  <c r="G75" i="18" a="1"/>
  <c r="G75" i="18" s="1"/>
  <c r="F75" i="18" a="1"/>
  <c r="F75" i="18" s="1"/>
  <c r="E75" i="18" a="1"/>
  <c r="E75" i="18" s="1"/>
  <c r="D75" i="18"/>
  <c r="D75" i="18" a="1"/>
  <c r="T74" i="18" a="1"/>
  <c r="T74" i="18" s="1"/>
  <c r="S74" i="18" a="1"/>
  <c r="S74" i="18" s="1"/>
  <c r="R74" i="18" a="1"/>
  <c r="R74" i="18" s="1"/>
  <c r="Q74" i="18" a="1"/>
  <c r="Q74" i="18" s="1"/>
  <c r="P74" i="18" a="1"/>
  <c r="P74" i="18" s="1"/>
  <c r="O74" i="18" a="1"/>
  <c r="O74" i="18" s="1"/>
  <c r="N74" i="18" a="1"/>
  <c r="N74" i="18" s="1"/>
  <c r="M74" i="18" a="1"/>
  <c r="M74" i="18" s="1"/>
  <c r="L74" i="18" a="1"/>
  <c r="L74" i="18" s="1"/>
  <c r="K74" i="18" a="1"/>
  <c r="K74" i="18" s="1"/>
  <c r="J74" i="18" a="1"/>
  <c r="J74" i="18" s="1"/>
  <c r="I74" i="18" a="1"/>
  <c r="I74" i="18" s="1"/>
  <c r="H74" i="18" a="1"/>
  <c r="H74" i="18" s="1"/>
  <c r="G74" i="18"/>
  <c r="G74" i="18" a="1"/>
  <c r="F74" i="18" a="1"/>
  <c r="F74" i="18" s="1"/>
  <c r="E74" i="18" a="1"/>
  <c r="E74" i="18" s="1"/>
  <c r="D74" i="18" a="1"/>
  <c r="D74" i="18" s="1"/>
  <c r="T73" i="18" a="1"/>
  <c r="T73" i="18" s="1"/>
  <c r="S73" i="18" a="1"/>
  <c r="S73" i="18" s="1"/>
  <c r="R73" i="18"/>
  <c r="R73" i="18" a="1"/>
  <c r="Q73" i="18" a="1"/>
  <c r="Q73" i="18" s="1"/>
  <c r="P73" i="18" a="1"/>
  <c r="P73" i="18" s="1"/>
  <c r="O73" i="18"/>
  <c r="O73" i="18" a="1"/>
  <c r="N73" i="18" a="1"/>
  <c r="N73" i="18" s="1"/>
  <c r="M73" i="18" a="1"/>
  <c r="M73" i="18" s="1"/>
  <c r="L73" i="18"/>
  <c r="L73" i="18" a="1"/>
  <c r="K73" i="18"/>
  <c r="K73" i="18" a="1"/>
  <c r="J73" i="18" a="1"/>
  <c r="J73" i="18" s="1"/>
  <c r="I73" i="18" a="1"/>
  <c r="I73" i="18" s="1"/>
  <c r="H73" i="18" a="1"/>
  <c r="H73" i="18" s="1"/>
  <c r="G73" i="18" a="1"/>
  <c r="G73" i="18" s="1"/>
  <c r="F73" i="18"/>
  <c r="F73" i="18" a="1"/>
  <c r="E73" i="18" a="1"/>
  <c r="E73" i="18" s="1"/>
  <c r="D73" i="18" a="1"/>
  <c r="D73" i="18" s="1"/>
  <c r="T72" i="18"/>
  <c r="T72" i="18" a="1"/>
  <c r="S72" i="18"/>
  <c r="S72" i="18" a="1"/>
  <c r="R72" i="18" a="1"/>
  <c r="R72" i="18" s="1"/>
  <c r="Q72" i="18" a="1"/>
  <c r="Q72" i="18" s="1"/>
  <c r="P72" i="18" a="1"/>
  <c r="P72" i="18" s="1"/>
  <c r="O72" i="18" a="1"/>
  <c r="O72" i="18" s="1"/>
  <c r="N72" i="18" a="1"/>
  <c r="N72" i="18" s="1"/>
  <c r="M72" i="18" a="1"/>
  <c r="M72" i="18" s="1"/>
  <c r="L72" i="18" a="1"/>
  <c r="L72" i="18" s="1"/>
  <c r="K72" i="18" a="1"/>
  <c r="K72" i="18" s="1"/>
  <c r="J72" i="18" a="1"/>
  <c r="J72" i="18" s="1"/>
  <c r="I72" i="18"/>
  <c r="I72" i="18" a="1"/>
  <c r="H72" i="18" a="1"/>
  <c r="H72" i="18" s="1"/>
  <c r="G72" i="18" a="1"/>
  <c r="G72" i="18" s="1"/>
  <c r="F72" i="18" a="1"/>
  <c r="F72" i="18" s="1"/>
  <c r="E72" i="18" a="1"/>
  <c r="E72" i="18" s="1"/>
  <c r="D72" i="18" a="1"/>
  <c r="D72" i="18" s="1"/>
  <c r="T71" i="18" a="1"/>
  <c r="T71" i="18" s="1"/>
  <c r="S71" i="18" a="1"/>
  <c r="S71" i="18" s="1"/>
  <c r="R71" i="18" a="1"/>
  <c r="R71" i="18" s="1"/>
  <c r="Q71" i="18" a="1"/>
  <c r="Q71" i="18" s="1"/>
  <c r="P71" i="18" a="1"/>
  <c r="P71" i="18" s="1"/>
  <c r="O71" i="18" a="1"/>
  <c r="O71" i="18" s="1"/>
  <c r="N71" i="18" a="1"/>
  <c r="N71" i="18" s="1"/>
  <c r="M71" i="18" a="1"/>
  <c r="M71" i="18" s="1"/>
  <c r="L71" i="18" a="1"/>
  <c r="L71" i="18" s="1"/>
  <c r="K71" i="18" a="1"/>
  <c r="K71" i="18" s="1"/>
  <c r="J71" i="18" a="1"/>
  <c r="J71" i="18" s="1"/>
  <c r="I71" i="18" a="1"/>
  <c r="I71" i="18" s="1"/>
  <c r="H71" i="18"/>
  <c r="H71" i="18" a="1"/>
  <c r="G71" i="18" a="1"/>
  <c r="G71" i="18" s="1"/>
  <c r="F71" i="18" a="1"/>
  <c r="F71" i="18" s="1"/>
  <c r="E71" i="18"/>
  <c r="E71" i="18" a="1"/>
  <c r="D71" i="18" a="1"/>
  <c r="D71" i="18" s="1"/>
  <c r="T70" i="18" a="1"/>
  <c r="T70" i="18" s="1"/>
  <c r="S70" i="18" a="1"/>
  <c r="S70" i="18" s="1"/>
  <c r="R70" i="18" a="1"/>
  <c r="R70" i="18" s="1"/>
  <c r="Q70" i="18" a="1"/>
  <c r="Q70" i="18" s="1"/>
  <c r="P70" i="18" a="1"/>
  <c r="P70" i="18" s="1"/>
  <c r="O70" i="18" a="1"/>
  <c r="O70" i="18" s="1"/>
  <c r="N70" i="18" a="1"/>
  <c r="N70" i="18" s="1"/>
  <c r="M70" i="18" a="1"/>
  <c r="M70" i="18" s="1"/>
  <c r="L70" i="18" a="1"/>
  <c r="L70" i="18" s="1"/>
  <c r="K70" i="18" a="1"/>
  <c r="K70" i="18" s="1"/>
  <c r="J70" i="18" a="1"/>
  <c r="J70" i="18" s="1"/>
  <c r="I70" i="18" a="1"/>
  <c r="I70" i="18" s="1"/>
  <c r="H70" i="18" a="1"/>
  <c r="H70" i="18" s="1"/>
  <c r="G70" i="18" a="1"/>
  <c r="G70" i="18" s="1"/>
  <c r="F70" i="18" a="1"/>
  <c r="F70" i="18" s="1"/>
  <c r="E70" i="18" a="1"/>
  <c r="E70" i="18" s="1"/>
  <c r="D70" i="18" a="1"/>
  <c r="D70" i="18" s="1"/>
  <c r="T69" i="18" a="1"/>
  <c r="T69" i="18" s="1"/>
  <c r="S69" i="18" a="1"/>
  <c r="S69" i="18" s="1"/>
  <c r="R69" i="18" a="1"/>
  <c r="R69" i="18" s="1"/>
  <c r="Q69" i="18" a="1"/>
  <c r="Q69" i="18" s="1"/>
  <c r="P69" i="18" a="1"/>
  <c r="P69" i="18" s="1"/>
  <c r="O69" i="18" a="1"/>
  <c r="O69" i="18" s="1"/>
  <c r="N69" i="18" a="1"/>
  <c r="N69" i="18" s="1"/>
  <c r="M69" i="18" a="1"/>
  <c r="M69" i="18" s="1"/>
  <c r="L69" i="18" a="1"/>
  <c r="L69" i="18" s="1"/>
  <c r="K69" i="18" a="1"/>
  <c r="K69" i="18" s="1"/>
  <c r="J69" i="18" a="1"/>
  <c r="J69" i="18" s="1"/>
  <c r="I69" i="18" a="1"/>
  <c r="I69" i="18" s="1"/>
  <c r="H69" i="18" a="1"/>
  <c r="H69" i="18" s="1"/>
  <c r="G69" i="18"/>
  <c r="G69" i="18" a="1"/>
  <c r="F69" i="18" a="1"/>
  <c r="F69" i="18" s="1"/>
  <c r="E69" i="18" a="1"/>
  <c r="E69" i="18" s="1"/>
  <c r="D69" i="18" a="1"/>
  <c r="D69" i="18" s="1"/>
  <c r="T68" i="18" a="1"/>
  <c r="T68" i="18" s="1"/>
  <c r="S68" i="18" a="1"/>
  <c r="S68" i="18" s="1"/>
  <c r="R68" i="18" a="1"/>
  <c r="R68" i="18" s="1"/>
  <c r="Q68" i="18" a="1"/>
  <c r="Q68" i="18" s="1"/>
  <c r="P68" i="18" a="1"/>
  <c r="P68" i="18" s="1"/>
  <c r="O68" i="18"/>
  <c r="O68" i="18" a="1"/>
  <c r="N68" i="18" a="1"/>
  <c r="N68" i="18" s="1"/>
  <c r="M68" i="18" a="1"/>
  <c r="M68" i="18" s="1"/>
  <c r="L68" i="18" a="1"/>
  <c r="L68" i="18" s="1"/>
  <c r="K68" i="18" a="1"/>
  <c r="K68" i="18" s="1"/>
  <c r="J68" i="18" a="1"/>
  <c r="J68" i="18" s="1"/>
  <c r="I68" i="18" a="1"/>
  <c r="I68" i="18" s="1"/>
  <c r="H68" i="18" a="1"/>
  <c r="H68" i="18" s="1"/>
  <c r="G68" i="18" a="1"/>
  <c r="G68" i="18" s="1"/>
  <c r="F68" i="18" a="1"/>
  <c r="F68" i="18" s="1"/>
  <c r="E68" i="18"/>
  <c r="E68" i="18" a="1"/>
  <c r="D68" i="18"/>
  <c r="D68" i="18" a="1"/>
  <c r="T67" i="18" a="1"/>
  <c r="T67" i="18" s="1"/>
  <c r="S67" i="18" a="1"/>
  <c r="S67" i="18" s="1"/>
  <c r="R67" i="18" a="1"/>
  <c r="R67" i="18" s="1"/>
  <c r="Q67" i="18" a="1"/>
  <c r="Q67" i="18" s="1"/>
  <c r="P67" i="18" a="1"/>
  <c r="P67" i="18" s="1"/>
  <c r="O67" i="18" a="1"/>
  <c r="O67" i="18" s="1"/>
  <c r="N67" i="18" a="1"/>
  <c r="N67" i="18" s="1"/>
  <c r="M67" i="18" a="1"/>
  <c r="M67" i="18" s="1"/>
  <c r="L67" i="18" a="1"/>
  <c r="L67" i="18" s="1"/>
  <c r="K67" i="18" a="1"/>
  <c r="K67" i="18" s="1"/>
  <c r="J67" i="18" a="1"/>
  <c r="J67" i="18" s="1"/>
  <c r="I67" i="18"/>
  <c r="I67" i="18" a="1"/>
  <c r="H67" i="18" a="1"/>
  <c r="H67" i="18" s="1"/>
  <c r="G67" i="18" a="1"/>
  <c r="G67" i="18" s="1"/>
  <c r="F67" i="18" a="1"/>
  <c r="F67" i="18" s="1"/>
  <c r="E67" i="18" a="1"/>
  <c r="E67" i="18" s="1"/>
  <c r="D67" i="18"/>
  <c r="D67" i="18" a="1"/>
  <c r="T66" i="18" a="1"/>
  <c r="T66" i="18" s="1"/>
  <c r="S66" i="18" a="1"/>
  <c r="S66" i="18" s="1"/>
  <c r="R66" i="18" a="1"/>
  <c r="R66" i="18" s="1"/>
  <c r="Q66" i="18"/>
  <c r="Q66" i="18" a="1"/>
  <c r="P66" i="18" a="1"/>
  <c r="P66" i="18" s="1"/>
  <c r="O66" i="18"/>
  <c r="O66" i="18" a="1"/>
  <c r="N66" i="18" a="1"/>
  <c r="N66" i="18" s="1"/>
  <c r="M66" i="18" a="1"/>
  <c r="M66" i="18" s="1"/>
  <c r="L66" i="18" a="1"/>
  <c r="L66" i="18" s="1"/>
  <c r="K66" i="18" a="1"/>
  <c r="K66" i="18" s="1"/>
  <c r="J66" i="18" a="1"/>
  <c r="J66" i="18" s="1"/>
  <c r="I66" i="18" a="1"/>
  <c r="I66" i="18" s="1"/>
  <c r="H66" i="18" a="1"/>
  <c r="H66" i="18" s="1"/>
  <c r="G66" i="18" a="1"/>
  <c r="G66" i="18" s="1"/>
  <c r="F66" i="18" a="1"/>
  <c r="F66" i="18" s="1"/>
  <c r="E66" i="18" a="1"/>
  <c r="E66" i="18" s="1"/>
  <c r="D66" i="18" a="1"/>
  <c r="D66" i="18" s="1"/>
  <c r="T65" i="18" a="1"/>
  <c r="T65" i="18" s="1"/>
  <c r="S65" i="18" a="1"/>
  <c r="S65" i="18" s="1"/>
  <c r="R65" i="18" a="1"/>
  <c r="R65" i="18" s="1"/>
  <c r="Q65" i="18" a="1"/>
  <c r="Q65" i="18" s="1"/>
  <c r="P65" i="18" a="1"/>
  <c r="P65" i="18" s="1"/>
  <c r="O65" i="18"/>
  <c r="O65" i="18" a="1"/>
  <c r="N65" i="18" a="1"/>
  <c r="N65" i="18" s="1"/>
  <c r="M65" i="18" a="1"/>
  <c r="M65" i="18" s="1"/>
  <c r="L65" i="18"/>
  <c r="L65" i="18" a="1"/>
  <c r="K65" i="18" a="1"/>
  <c r="K65" i="18" s="1"/>
  <c r="J65" i="18" a="1"/>
  <c r="J65" i="18" s="1"/>
  <c r="I65" i="18" a="1"/>
  <c r="I65" i="18" s="1"/>
  <c r="H65" i="18" a="1"/>
  <c r="H65" i="18" s="1"/>
  <c r="G65" i="18" a="1"/>
  <c r="G65" i="18" s="1"/>
  <c r="F65" i="18"/>
  <c r="F65" i="18" a="1"/>
  <c r="E65" i="18" a="1"/>
  <c r="E65" i="18" s="1"/>
  <c r="D65" i="18" a="1"/>
  <c r="D65" i="18" s="1"/>
  <c r="T60" i="18" a="1"/>
  <c r="T60" i="18" s="1"/>
  <c r="S60" i="18"/>
  <c r="S60" i="18" a="1"/>
  <c r="R60" i="18" a="1"/>
  <c r="R60" i="18" s="1"/>
  <c r="Q60" i="18" a="1"/>
  <c r="Q60" i="18" s="1"/>
  <c r="P60" i="18" a="1"/>
  <c r="P60" i="18" s="1"/>
  <c r="O60" i="18" a="1"/>
  <c r="O60" i="18" s="1"/>
  <c r="N60" i="18" a="1"/>
  <c r="N60" i="18" s="1"/>
  <c r="M60" i="18" a="1"/>
  <c r="M60" i="18" s="1"/>
  <c r="L60" i="18" a="1"/>
  <c r="L60" i="18" s="1"/>
  <c r="K60" i="18"/>
  <c r="K60" i="18" a="1"/>
  <c r="J60" i="18" a="1"/>
  <c r="J60" i="18" s="1"/>
  <c r="I60" i="18"/>
  <c r="I60" i="18" a="1"/>
  <c r="H60" i="18" a="1"/>
  <c r="H60" i="18" s="1"/>
  <c r="G60" i="18" a="1"/>
  <c r="G60" i="18" s="1"/>
  <c r="F60" i="18" a="1"/>
  <c r="F60" i="18" s="1"/>
  <c r="E60" i="18" a="1"/>
  <c r="E60" i="18" s="1"/>
  <c r="D60" i="18" a="1"/>
  <c r="D60" i="18" s="1"/>
  <c r="T59" i="18" a="1"/>
  <c r="T59" i="18" s="1"/>
  <c r="S59" i="18" a="1"/>
  <c r="S59" i="18" s="1"/>
  <c r="R59" i="18" a="1"/>
  <c r="R59" i="18" s="1"/>
  <c r="Q59" i="18" a="1"/>
  <c r="Q59" i="18" s="1"/>
  <c r="P59" i="18" a="1"/>
  <c r="P59" i="18" s="1"/>
  <c r="O59" i="18" a="1"/>
  <c r="O59" i="18" s="1"/>
  <c r="N59" i="18" a="1"/>
  <c r="N59" i="18" s="1"/>
  <c r="M59" i="18"/>
  <c r="M59" i="18" a="1"/>
  <c r="L59" i="18" a="1"/>
  <c r="L59" i="18" s="1"/>
  <c r="K59" i="18" a="1"/>
  <c r="K59" i="18" s="1"/>
  <c r="J59" i="18" a="1"/>
  <c r="J59" i="18" s="1"/>
  <c r="I59" i="18" a="1"/>
  <c r="I59" i="18" s="1"/>
  <c r="H59" i="18" a="1"/>
  <c r="H59" i="18" s="1"/>
  <c r="G59" i="18" a="1"/>
  <c r="G59" i="18" s="1"/>
  <c r="F59" i="18" a="1"/>
  <c r="F59" i="18" s="1"/>
  <c r="E59" i="18"/>
  <c r="E59" i="18" a="1"/>
  <c r="D59" i="18" a="1"/>
  <c r="D59" i="18" s="1"/>
  <c r="T58" i="18" a="1"/>
  <c r="T58" i="18" s="1"/>
  <c r="S58" i="18" a="1"/>
  <c r="S58" i="18" s="1"/>
  <c r="R58" i="18" a="1"/>
  <c r="R58" i="18" s="1"/>
  <c r="Q58" i="18" a="1"/>
  <c r="Q58" i="18" s="1"/>
  <c r="P58" i="18" a="1"/>
  <c r="P58" i="18" s="1"/>
  <c r="O58" i="18" a="1"/>
  <c r="O58" i="18" s="1"/>
  <c r="N58" i="18" a="1"/>
  <c r="N58" i="18" s="1"/>
  <c r="M58" i="18" a="1"/>
  <c r="M58" i="18" s="1"/>
  <c r="L58" i="18" a="1"/>
  <c r="L58" i="18" s="1"/>
  <c r="K58" i="18" a="1"/>
  <c r="K58" i="18" s="1"/>
  <c r="J58" i="18" a="1"/>
  <c r="J58" i="18" s="1"/>
  <c r="I58" i="18" a="1"/>
  <c r="I58" i="18" s="1"/>
  <c r="H58" i="18" a="1"/>
  <c r="H58" i="18" s="1"/>
  <c r="G58" i="18" a="1"/>
  <c r="G58" i="18" s="1"/>
  <c r="F58" i="18" a="1"/>
  <c r="F58" i="18" s="1"/>
  <c r="E58" i="18" a="1"/>
  <c r="E58" i="18" s="1"/>
  <c r="D58" i="18" a="1"/>
  <c r="D58" i="18" s="1"/>
  <c r="T57" i="18" a="1"/>
  <c r="T57" i="18" s="1"/>
  <c r="S57" i="18"/>
  <c r="S57" i="18" a="1"/>
  <c r="R57" i="18" a="1"/>
  <c r="R57" i="18" s="1"/>
  <c r="Q57" i="18" a="1"/>
  <c r="Q57" i="18" s="1"/>
  <c r="P57" i="18" a="1"/>
  <c r="P57" i="18" s="1"/>
  <c r="O57" i="18" a="1"/>
  <c r="O57" i="18" s="1"/>
  <c r="N57" i="18" a="1"/>
  <c r="N57" i="18" s="1"/>
  <c r="M57" i="18" a="1"/>
  <c r="M57" i="18" s="1"/>
  <c r="L57" i="18" a="1"/>
  <c r="L57" i="18" s="1"/>
  <c r="K57" i="18" a="1"/>
  <c r="K57" i="18" s="1"/>
  <c r="J57" i="18" a="1"/>
  <c r="J57" i="18" s="1"/>
  <c r="I57" i="18" a="1"/>
  <c r="I57" i="18" s="1"/>
  <c r="H57" i="18" a="1"/>
  <c r="H57" i="18" s="1"/>
  <c r="G57" i="18" a="1"/>
  <c r="G57" i="18" s="1"/>
  <c r="F57" i="18" a="1"/>
  <c r="F57" i="18" s="1"/>
  <c r="E57" i="18" a="1"/>
  <c r="E57" i="18" s="1"/>
  <c r="D57" i="18" a="1"/>
  <c r="D57" i="18" s="1"/>
  <c r="T56" i="18" a="1"/>
  <c r="T56" i="18" s="1"/>
  <c r="S56" i="18" a="1"/>
  <c r="S56" i="18" s="1"/>
  <c r="R56" i="18" a="1"/>
  <c r="R56" i="18" s="1"/>
  <c r="Q56" i="18" a="1"/>
  <c r="Q56" i="18" s="1"/>
  <c r="P56" i="18" a="1"/>
  <c r="P56" i="18" s="1"/>
  <c r="O56" i="18" a="1"/>
  <c r="O56" i="18" s="1"/>
  <c r="N56" i="18" a="1"/>
  <c r="N56" i="18" s="1"/>
  <c r="M56" i="18"/>
  <c r="M56" i="18" a="1"/>
  <c r="L56" i="18" a="1"/>
  <c r="L56" i="18" s="1"/>
  <c r="K56" i="18" a="1"/>
  <c r="K56" i="18" s="1"/>
  <c r="J56" i="18" a="1"/>
  <c r="J56" i="18" s="1"/>
  <c r="I56" i="18" a="1"/>
  <c r="I56" i="18" s="1"/>
  <c r="H56" i="18" a="1"/>
  <c r="H56" i="18" s="1"/>
  <c r="G56" i="18" a="1"/>
  <c r="G56" i="18" s="1"/>
  <c r="F56" i="18" a="1"/>
  <c r="F56" i="18" s="1"/>
  <c r="E56" i="18" a="1"/>
  <c r="E56" i="18" s="1"/>
  <c r="D56" i="18"/>
  <c r="D56" i="18" a="1"/>
  <c r="T55" i="18"/>
  <c r="T55" i="18" a="1"/>
  <c r="S55" i="18" a="1"/>
  <c r="S55" i="18" s="1"/>
  <c r="R55" i="18"/>
  <c r="R55" i="18" a="1"/>
  <c r="Q55" i="18" a="1"/>
  <c r="Q55" i="18" s="1"/>
  <c r="P55" i="18" a="1"/>
  <c r="P55" i="18" s="1"/>
  <c r="O55" i="18" a="1"/>
  <c r="O55" i="18" s="1"/>
  <c r="N55" i="18" a="1"/>
  <c r="N55" i="18" s="1"/>
  <c r="M55" i="18" a="1"/>
  <c r="M55" i="18" s="1"/>
  <c r="L55" i="18" a="1"/>
  <c r="L55" i="18" s="1"/>
  <c r="K55" i="18" a="1"/>
  <c r="K55" i="18" s="1"/>
  <c r="J55" i="18" a="1"/>
  <c r="J55" i="18" s="1"/>
  <c r="I55" i="18" a="1"/>
  <c r="I55" i="18" s="1"/>
  <c r="H55" i="18" a="1"/>
  <c r="H55" i="18" s="1"/>
  <c r="G55" i="18" a="1"/>
  <c r="G55" i="18" s="1"/>
  <c r="F55" i="18" a="1"/>
  <c r="F55" i="18" s="1"/>
  <c r="E55" i="18" a="1"/>
  <c r="E55" i="18" s="1"/>
  <c r="D55" i="18" a="1"/>
  <c r="D55" i="18" s="1"/>
  <c r="T54" i="18" a="1"/>
  <c r="T54" i="18" s="1"/>
  <c r="S54" i="18" a="1"/>
  <c r="S54" i="18" s="1"/>
  <c r="R54" i="18" a="1"/>
  <c r="R54" i="18" s="1"/>
  <c r="Q54" i="18" a="1"/>
  <c r="Q54" i="18" s="1"/>
  <c r="P54" i="18" a="1"/>
  <c r="P54" i="18" s="1"/>
  <c r="O54" i="18" a="1"/>
  <c r="O54" i="18" s="1"/>
  <c r="N54" i="18" a="1"/>
  <c r="N54" i="18" s="1"/>
  <c r="M54" i="18" a="1"/>
  <c r="M54" i="18" s="1"/>
  <c r="L54" i="18" a="1"/>
  <c r="L54" i="18" s="1"/>
  <c r="K54" i="18" a="1"/>
  <c r="K54" i="18" s="1"/>
  <c r="J54" i="18" a="1"/>
  <c r="J54" i="18" s="1"/>
  <c r="I54" i="18" a="1"/>
  <c r="I54" i="18" s="1"/>
  <c r="H54" i="18" a="1"/>
  <c r="H54" i="18" s="1"/>
  <c r="G54" i="18" a="1"/>
  <c r="G54" i="18" s="1"/>
  <c r="F54" i="18" a="1"/>
  <c r="F54" i="18" s="1"/>
  <c r="E54" i="18" a="1"/>
  <c r="E54" i="18" s="1"/>
  <c r="D54" i="18" a="1"/>
  <c r="D54" i="18" s="1"/>
  <c r="T53" i="18" a="1"/>
  <c r="T53" i="18" s="1"/>
  <c r="S53" i="18" a="1"/>
  <c r="S53" i="18" s="1"/>
  <c r="R53" i="18" a="1"/>
  <c r="R53" i="18" s="1"/>
  <c r="Q53" i="18" a="1"/>
  <c r="Q53" i="18" s="1"/>
  <c r="P53" i="18" a="1"/>
  <c r="P53" i="18" s="1"/>
  <c r="O53" i="18" a="1"/>
  <c r="O53" i="18" s="1"/>
  <c r="N53" i="18" a="1"/>
  <c r="N53" i="18" s="1"/>
  <c r="M53" i="18" a="1"/>
  <c r="M53" i="18" s="1"/>
  <c r="L53" i="18" a="1"/>
  <c r="L53" i="18" s="1"/>
  <c r="K53" i="18" a="1"/>
  <c r="K53" i="18" s="1"/>
  <c r="J53" i="18" a="1"/>
  <c r="J53" i="18" s="1"/>
  <c r="I53" i="18" a="1"/>
  <c r="I53" i="18" s="1"/>
  <c r="H53" i="18" a="1"/>
  <c r="H53" i="18" s="1"/>
  <c r="G53" i="18" a="1"/>
  <c r="G53" i="18" s="1"/>
  <c r="F53" i="18" a="1"/>
  <c r="F53" i="18" s="1"/>
  <c r="E53" i="18" a="1"/>
  <c r="E53" i="18" s="1"/>
  <c r="D53" i="18" a="1"/>
  <c r="D53" i="18" s="1"/>
  <c r="T52" i="18" a="1"/>
  <c r="T52" i="18" s="1"/>
  <c r="S52" i="18" a="1"/>
  <c r="S52" i="18" s="1"/>
  <c r="R52" i="18" a="1"/>
  <c r="R52" i="18" s="1"/>
  <c r="Q52" i="18" a="1"/>
  <c r="Q52" i="18" s="1"/>
  <c r="P52" i="18" a="1"/>
  <c r="P52" i="18" s="1"/>
  <c r="O52" i="18" a="1"/>
  <c r="O52" i="18" s="1"/>
  <c r="N52" i="18" a="1"/>
  <c r="N52" i="18" s="1"/>
  <c r="M52" i="18" a="1"/>
  <c r="M52" i="18" s="1"/>
  <c r="L52" i="18" a="1"/>
  <c r="L52" i="18" s="1"/>
  <c r="K52" i="18" a="1"/>
  <c r="K52" i="18" s="1"/>
  <c r="J52" i="18" a="1"/>
  <c r="J52" i="18" s="1"/>
  <c r="I52" i="18" a="1"/>
  <c r="I52" i="18" s="1"/>
  <c r="H52" i="18" a="1"/>
  <c r="H52" i="18" s="1"/>
  <c r="G52" i="18" a="1"/>
  <c r="G52" i="18" s="1"/>
  <c r="F52" i="18" a="1"/>
  <c r="F52" i="18" s="1"/>
  <c r="E52" i="18" a="1"/>
  <c r="E52" i="18" s="1"/>
  <c r="D52" i="18" a="1"/>
  <c r="D52" i="18" s="1"/>
  <c r="T51" i="18" a="1"/>
  <c r="T51" i="18" s="1"/>
  <c r="S51" i="18" a="1"/>
  <c r="S51" i="18" s="1"/>
  <c r="R51" i="18" a="1"/>
  <c r="R51" i="18" s="1"/>
  <c r="Q51" i="18" a="1"/>
  <c r="Q51" i="18" s="1"/>
  <c r="P51" i="18" a="1"/>
  <c r="P51" i="18" s="1"/>
  <c r="O51" i="18" a="1"/>
  <c r="O51" i="18" s="1"/>
  <c r="N51" i="18" a="1"/>
  <c r="N51" i="18" s="1"/>
  <c r="M51" i="18" a="1"/>
  <c r="M51" i="18" s="1"/>
  <c r="L51" i="18" a="1"/>
  <c r="L51" i="18" s="1"/>
  <c r="K51" i="18" a="1"/>
  <c r="K51" i="18" s="1"/>
  <c r="J51" i="18" a="1"/>
  <c r="J51" i="18" s="1"/>
  <c r="I51" i="18" a="1"/>
  <c r="I51" i="18" s="1"/>
  <c r="H51" i="18" a="1"/>
  <c r="H51" i="18" s="1"/>
  <c r="G51" i="18" a="1"/>
  <c r="G51" i="18" s="1"/>
  <c r="F51" i="18" a="1"/>
  <c r="F51" i="18" s="1"/>
  <c r="E51" i="18" a="1"/>
  <c r="E51" i="18" s="1"/>
  <c r="D51" i="18" a="1"/>
  <c r="D51" i="18" s="1"/>
  <c r="T50" i="18" a="1"/>
  <c r="T50" i="18" s="1"/>
  <c r="S50" i="18" a="1"/>
  <c r="S50" i="18" s="1"/>
  <c r="R50" i="18" a="1"/>
  <c r="R50" i="18" s="1"/>
  <c r="Q50" i="18" a="1"/>
  <c r="Q50" i="18" s="1"/>
  <c r="P50" i="18" a="1"/>
  <c r="P50" i="18" s="1"/>
  <c r="O50" i="18" a="1"/>
  <c r="O50" i="18" s="1"/>
  <c r="N50" i="18" a="1"/>
  <c r="N50" i="18" s="1"/>
  <c r="M50" i="18" a="1"/>
  <c r="M50" i="18" s="1"/>
  <c r="L50" i="18" a="1"/>
  <c r="L50" i="18" s="1"/>
  <c r="K50" i="18" a="1"/>
  <c r="K50" i="18" s="1"/>
  <c r="J50" i="18" a="1"/>
  <c r="J50" i="18" s="1"/>
  <c r="I50" i="18" a="1"/>
  <c r="I50" i="18" s="1"/>
  <c r="H50" i="18" a="1"/>
  <c r="H50" i="18" s="1"/>
  <c r="G50" i="18" a="1"/>
  <c r="G50" i="18" s="1"/>
  <c r="F50" i="18" a="1"/>
  <c r="F50" i="18" s="1"/>
  <c r="E50" i="18" a="1"/>
  <c r="E50" i="18" s="1"/>
  <c r="D50" i="18" a="1"/>
  <c r="D50" i="18" s="1"/>
  <c r="T49" i="18" a="1"/>
  <c r="T49" i="18" s="1"/>
  <c r="S49" i="18" a="1"/>
  <c r="S49" i="18" s="1"/>
  <c r="R49" i="18" a="1"/>
  <c r="R49" i="18" s="1"/>
  <c r="Q49" i="18" a="1"/>
  <c r="Q49" i="18" s="1"/>
  <c r="P49" i="18" a="1"/>
  <c r="P49" i="18" s="1"/>
  <c r="O49" i="18" a="1"/>
  <c r="O49" i="18" s="1"/>
  <c r="N49" i="18" a="1"/>
  <c r="N49" i="18" s="1"/>
  <c r="M49" i="18" a="1"/>
  <c r="M49" i="18" s="1"/>
  <c r="L49" i="18" a="1"/>
  <c r="L49" i="18" s="1"/>
  <c r="K49" i="18" a="1"/>
  <c r="K49" i="18" s="1"/>
  <c r="J49" i="18" a="1"/>
  <c r="J49" i="18" s="1"/>
  <c r="I49" i="18" a="1"/>
  <c r="I49" i="18" s="1"/>
  <c r="H49" i="18" a="1"/>
  <c r="H49" i="18" s="1"/>
  <c r="G49" i="18" a="1"/>
  <c r="G49" i="18" s="1"/>
  <c r="F49" i="18" a="1"/>
  <c r="F49" i="18" s="1"/>
  <c r="E49" i="18" a="1"/>
  <c r="E49" i="18" s="1"/>
  <c r="D49" i="18" a="1"/>
  <c r="D49" i="18" s="1"/>
  <c r="T48" i="18" a="1"/>
  <c r="T48" i="18" s="1"/>
  <c r="S48" i="18" a="1"/>
  <c r="S48" i="18" s="1"/>
  <c r="R48" i="18" a="1"/>
  <c r="R48" i="18" s="1"/>
  <c r="Q48" i="18" a="1"/>
  <c r="Q48" i="18" s="1"/>
  <c r="P48" i="18" a="1"/>
  <c r="P48" i="18" s="1"/>
  <c r="O48" i="18" a="1"/>
  <c r="O48" i="18" s="1"/>
  <c r="N48" i="18" a="1"/>
  <c r="N48" i="18" s="1"/>
  <c r="M48" i="18" a="1"/>
  <c r="M48" i="18" s="1"/>
  <c r="L48" i="18" a="1"/>
  <c r="L48" i="18" s="1"/>
  <c r="K48" i="18" a="1"/>
  <c r="K48" i="18" s="1"/>
  <c r="J48" i="18" a="1"/>
  <c r="J48" i="18" s="1"/>
  <c r="I48" i="18" a="1"/>
  <c r="I48" i="18" s="1"/>
  <c r="H48" i="18" a="1"/>
  <c r="H48" i="18" s="1"/>
  <c r="G48" i="18" a="1"/>
  <c r="G48" i="18" s="1"/>
  <c r="F48" i="18" a="1"/>
  <c r="F48" i="18" s="1"/>
  <c r="E48" i="18" a="1"/>
  <c r="E48" i="18" s="1"/>
  <c r="D48" i="18" a="1"/>
  <c r="D48" i="18" s="1"/>
  <c r="T47" i="18" a="1"/>
  <c r="T47" i="18" s="1"/>
  <c r="S47" i="18" a="1"/>
  <c r="S47" i="18" s="1"/>
  <c r="R47" i="18" a="1"/>
  <c r="R47" i="18" s="1"/>
  <c r="Q47" i="18" a="1"/>
  <c r="Q47" i="18" s="1"/>
  <c r="P47" i="18" a="1"/>
  <c r="P47" i="18" s="1"/>
  <c r="O47" i="18" a="1"/>
  <c r="O47" i="18" s="1"/>
  <c r="N47" i="18" a="1"/>
  <c r="N47" i="18" s="1"/>
  <c r="M47" i="18" a="1"/>
  <c r="M47" i="18" s="1"/>
  <c r="L47" i="18" a="1"/>
  <c r="L47" i="18" s="1"/>
  <c r="K47" i="18" a="1"/>
  <c r="K47" i="18" s="1"/>
  <c r="J47" i="18" a="1"/>
  <c r="J47" i="18" s="1"/>
  <c r="I47" i="18" a="1"/>
  <c r="I47" i="18" s="1"/>
  <c r="H47" i="18" a="1"/>
  <c r="H47" i="18" s="1"/>
  <c r="G47" i="18" a="1"/>
  <c r="G47" i="18" s="1"/>
  <c r="F47" i="18" a="1"/>
  <c r="F47" i="18" s="1"/>
  <c r="E47" i="18" a="1"/>
  <c r="E47" i="18" s="1"/>
  <c r="D47" i="18" a="1"/>
  <c r="D47" i="18" s="1"/>
  <c r="T46" i="18" a="1"/>
  <c r="T46" i="18" s="1"/>
  <c r="S46" i="18" a="1"/>
  <c r="S46" i="18" s="1"/>
  <c r="R46" i="18" a="1"/>
  <c r="R46" i="18" s="1"/>
  <c r="Q46" i="18" a="1"/>
  <c r="Q46" i="18" s="1"/>
  <c r="P46" i="18" a="1"/>
  <c r="P46" i="18" s="1"/>
  <c r="O46" i="18" a="1"/>
  <c r="O46" i="18" s="1"/>
  <c r="N46" i="18" a="1"/>
  <c r="N46" i="18" s="1"/>
  <c r="M46" i="18" a="1"/>
  <c r="M46" i="18" s="1"/>
  <c r="L46" i="18" a="1"/>
  <c r="L46" i="18" s="1"/>
  <c r="K46" i="18" a="1"/>
  <c r="K46" i="18" s="1"/>
  <c r="J46" i="18" a="1"/>
  <c r="J46" i="18" s="1"/>
  <c r="I46" i="18" a="1"/>
  <c r="I46" i="18" s="1"/>
  <c r="H46" i="18" a="1"/>
  <c r="H46" i="18" s="1"/>
  <c r="G46" i="18" a="1"/>
  <c r="G46" i="18" s="1"/>
  <c r="F46" i="18" a="1"/>
  <c r="F46" i="18" s="1"/>
  <c r="E46" i="18" a="1"/>
  <c r="E46" i="18" s="1"/>
  <c r="D46" i="18" a="1"/>
  <c r="D46" i="18" s="1"/>
  <c r="T45" i="18" a="1"/>
  <c r="T45" i="18" s="1"/>
  <c r="S45" i="18" a="1"/>
  <c r="S45" i="18" s="1"/>
  <c r="R45" i="18" a="1"/>
  <c r="R45" i="18" s="1"/>
  <c r="Q45" i="18" a="1"/>
  <c r="Q45" i="18" s="1"/>
  <c r="P45" i="18" a="1"/>
  <c r="P45" i="18" s="1"/>
  <c r="O45" i="18" a="1"/>
  <c r="O45" i="18" s="1"/>
  <c r="N45" i="18" a="1"/>
  <c r="N45" i="18" s="1"/>
  <c r="M45" i="18" a="1"/>
  <c r="M45" i="18" s="1"/>
  <c r="L45" i="18" a="1"/>
  <c r="L45" i="18" s="1"/>
  <c r="K45" i="18" a="1"/>
  <c r="K45" i="18" s="1"/>
  <c r="J45" i="18" a="1"/>
  <c r="J45" i="18" s="1"/>
  <c r="I45" i="18" a="1"/>
  <c r="I45" i="18" s="1"/>
  <c r="H45" i="18" a="1"/>
  <c r="H45" i="18" s="1"/>
  <c r="G45" i="18" a="1"/>
  <c r="G45" i="18" s="1"/>
  <c r="F45" i="18" a="1"/>
  <c r="F45" i="18" s="1"/>
  <c r="E45" i="18" a="1"/>
  <c r="E45" i="18" s="1"/>
  <c r="D45" i="18" a="1"/>
  <c r="D45" i="18" s="1"/>
  <c r="T40" i="18" a="1"/>
  <c r="T40" i="18" s="1"/>
  <c r="S40" i="18" a="1"/>
  <c r="S40" i="18" s="1"/>
  <c r="R40" i="18" a="1"/>
  <c r="R40" i="18" s="1"/>
  <c r="Q40" i="18" a="1"/>
  <c r="Q40" i="18" s="1"/>
  <c r="P40" i="18" a="1"/>
  <c r="P40" i="18" s="1"/>
  <c r="O40" i="18" a="1"/>
  <c r="O40" i="18" s="1"/>
  <c r="N40" i="18" a="1"/>
  <c r="N40" i="18" s="1"/>
  <c r="M40" i="18" a="1"/>
  <c r="M40" i="18" s="1"/>
  <c r="L40" i="18" a="1"/>
  <c r="L40" i="18" s="1"/>
  <c r="K40" i="18" a="1"/>
  <c r="K40" i="18" s="1"/>
  <c r="J40" i="18" a="1"/>
  <c r="J40" i="18" s="1"/>
  <c r="I40" i="18" a="1"/>
  <c r="I40" i="18" s="1"/>
  <c r="H40" i="18" a="1"/>
  <c r="H40" i="18" s="1"/>
  <c r="G40" i="18" a="1"/>
  <c r="G40" i="18" s="1"/>
  <c r="F40" i="18" a="1"/>
  <c r="F40" i="18" s="1"/>
  <c r="E40" i="18" a="1"/>
  <c r="E40" i="18" s="1"/>
  <c r="D40" i="18" a="1"/>
  <c r="D40" i="18" s="1"/>
  <c r="T39" i="18" a="1"/>
  <c r="T39" i="18" s="1"/>
  <c r="S39" i="18" a="1"/>
  <c r="S39" i="18" s="1"/>
  <c r="R39" i="18" a="1"/>
  <c r="R39" i="18" s="1"/>
  <c r="Q39" i="18" a="1"/>
  <c r="Q39" i="18" s="1"/>
  <c r="P39" i="18" a="1"/>
  <c r="P39" i="18" s="1"/>
  <c r="O39" i="18" a="1"/>
  <c r="O39" i="18" s="1"/>
  <c r="N39" i="18" a="1"/>
  <c r="N39" i="18" s="1"/>
  <c r="M39" i="18" a="1"/>
  <c r="M39" i="18" s="1"/>
  <c r="L39" i="18" a="1"/>
  <c r="L39" i="18" s="1"/>
  <c r="K39" i="18" a="1"/>
  <c r="K39" i="18" s="1"/>
  <c r="J39" i="18" a="1"/>
  <c r="J39" i="18" s="1"/>
  <c r="I39" i="18" a="1"/>
  <c r="I39" i="18" s="1"/>
  <c r="H39" i="18" a="1"/>
  <c r="H39" i="18" s="1"/>
  <c r="G39" i="18" a="1"/>
  <c r="G39" i="18" s="1"/>
  <c r="F39" i="18" a="1"/>
  <c r="F39" i="18" s="1"/>
  <c r="E39" i="18" a="1"/>
  <c r="E39" i="18" s="1"/>
  <c r="D39" i="18" a="1"/>
  <c r="D39" i="18" s="1"/>
  <c r="T38" i="18" a="1"/>
  <c r="T38" i="18" s="1"/>
  <c r="S38" i="18" a="1"/>
  <c r="S38" i="18" s="1"/>
  <c r="R38" i="18" a="1"/>
  <c r="R38" i="18" s="1"/>
  <c r="Q38" i="18" a="1"/>
  <c r="Q38" i="18" s="1"/>
  <c r="P38" i="18" a="1"/>
  <c r="P38" i="18" s="1"/>
  <c r="O38" i="18" a="1"/>
  <c r="O38" i="18" s="1"/>
  <c r="N38" i="18" a="1"/>
  <c r="N38" i="18" s="1"/>
  <c r="M38" i="18" a="1"/>
  <c r="M38" i="18" s="1"/>
  <c r="L38" i="18" a="1"/>
  <c r="L38" i="18" s="1"/>
  <c r="K38" i="18" a="1"/>
  <c r="K38" i="18" s="1"/>
  <c r="J38" i="18" a="1"/>
  <c r="J38" i="18" s="1"/>
  <c r="I38" i="18" a="1"/>
  <c r="I38" i="18" s="1"/>
  <c r="H38" i="18" a="1"/>
  <c r="H38" i="18" s="1"/>
  <c r="G38" i="18" a="1"/>
  <c r="G38" i="18" s="1"/>
  <c r="F38" i="18" a="1"/>
  <c r="F38" i="18" s="1"/>
  <c r="E38" i="18" a="1"/>
  <c r="E38" i="18" s="1"/>
  <c r="D38" i="18" a="1"/>
  <c r="D38" i="18" s="1"/>
  <c r="T37" i="18" a="1"/>
  <c r="T37" i="18" s="1"/>
  <c r="S37" i="18" a="1"/>
  <c r="S37" i="18" s="1"/>
  <c r="R37" i="18" a="1"/>
  <c r="R37" i="18" s="1"/>
  <c r="Q37" i="18" a="1"/>
  <c r="Q37" i="18" s="1"/>
  <c r="P37" i="18" a="1"/>
  <c r="P37" i="18" s="1"/>
  <c r="O37" i="18"/>
  <c r="O37" i="18" a="1"/>
  <c r="N37" i="18"/>
  <c r="N37" i="18" a="1"/>
  <c r="M37" i="18" a="1"/>
  <c r="M37" i="18" s="1"/>
  <c r="L37" i="18" a="1"/>
  <c r="L37" i="18" s="1"/>
  <c r="K37" i="18" a="1"/>
  <c r="K37" i="18" s="1"/>
  <c r="J37" i="18" a="1"/>
  <c r="J37" i="18" s="1"/>
  <c r="I37" i="18" a="1"/>
  <c r="I37" i="18" s="1"/>
  <c r="H37" i="18" a="1"/>
  <c r="H37" i="18" s="1"/>
  <c r="G37" i="18" a="1"/>
  <c r="G37" i="18" s="1"/>
  <c r="F37" i="18"/>
  <c r="F37" i="18" a="1"/>
  <c r="E37" i="18" a="1"/>
  <c r="E37" i="18" s="1"/>
  <c r="D37" i="18" a="1"/>
  <c r="D37" i="18" s="1"/>
  <c r="T36" i="18" a="1"/>
  <c r="T36" i="18" s="1"/>
  <c r="S36" i="18" a="1"/>
  <c r="S36" i="18" s="1"/>
  <c r="R36" i="18" a="1"/>
  <c r="R36" i="18" s="1"/>
  <c r="Q36" i="18"/>
  <c r="Q36" i="18" a="1"/>
  <c r="P36" i="18" a="1"/>
  <c r="P36" i="18" s="1"/>
  <c r="O36" i="18"/>
  <c r="O36" i="18" a="1"/>
  <c r="N36" i="18" a="1"/>
  <c r="N36" i="18" s="1"/>
  <c r="M36" i="18" a="1"/>
  <c r="M36" i="18" s="1"/>
  <c r="L36" i="18" a="1"/>
  <c r="L36" i="18" s="1"/>
  <c r="K36" i="18" a="1"/>
  <c r="K36" i="18" s="1"/>
  <c r="J36" i="18" a="1"/>
  <c r="J36" i="18" s="1"/>
  <c r="I36" i="18" a="1"/>
  <c r="I36" i="18" s="1"/>
  <c r="H36" i="18" a="1"/>
  <c r="H36" i="18" s="1"/>
  <c r="G36" i="18" a="1"/>
  <c r="G36" i="18" s="1"/>
  <c r="F36" i="18" a="1"/>
  <c r="F36" i="18" s="1"/>
  <c r="E36" i="18" a="1"/>
  <c r="E36" i="18" s="1"/>
  <c r="D36" i="18" a="1"/>
  <c r="D36" i="18" s="1"/>
  <c r="T35" i="18" a="1"/>
  <c r="T35" i="18" s="1"/>
  <c r="S35" i="18" a="1"/>
  <c r="S35" i="18" s="1"/>
  <c r="R35" i="18"/>
  <c r="R35" i="18" a="1"/>
  <c r="Q35" i="18" a="1"/>
  <c r="Q35" i="18" s="1"/>
  <c r="P35" i="18" a="1"/>
  <c r="P35" i="18" s="1"/>
  <c r="O35" i="18" a="1"/>
  <c r="O35" i="18" s="1"/>
  <c r="N35" i="18" a="1"/>
  <c r="N35" i="18" s="1"/>
  <c r="M35" i="18" a="1"/>
  <c r="M35" i="18" s="1"/>
  <c r="L35" i="18" a="1"/>
  <c r="L35" i="18" s="1"/>
  <c r="K35" i="18" a="1"/>
  <c r="K35" i="18" s="1"/>
  <c r="J35" i="18"/>
  <c r="J35" i="18" a="1"/>
  <c r="I35" i="18" a="1"/>
  <c r="I35" i="18" s="1"/>
  <c r="H35" i="18" a="1"/>
  <c r="H35" i="18" s="1"/>
  <c r="G35" i="18" a="1"/>
  <c r="G35" i="18" s="1"/>
  <c r="F35" i="18" a="1"/>
  <c r="F35" i="18" s="1"/>
  <c r="E35" i="18" a="1"/>
  <c r="E35" i="18" s="1"/>
  <c r="D35" i="18" a="1"/>
  <c r="D35" i="18" s="1"/>
  <c r="T34" i="18" a="1"/>
  <c r="T34" i="18" s="1"/>
  <c r="S34" i="18"/>
  <c r="S34" i="18" a="1"/>
  <c r="R34" i="18"/>
  <c r="R34" i="18" a="1"/>
  <c r="Q34" i="18" a="1"/>
  <c r="Q34" i="18" s="1"/>
  <c r="P34" i="18" a="1"/>
  <c r="P34" i="18" s="1"/>
  <c r="O34" i="18" a="1"/>
  <c r="O34" i="18" s="1"/>
  <c r="N34" i="18" a="1"/>
  <c r="N34" i="18" s="1"/>
  <c r="M34" i="18" a="1"/>
  <c r="M34" i="18" s="1"/>
  <c r="L34" i="18" a="1"/>
  <c r="L34" i="18" s="1"/>
  <c r="K34" i="18" a="1"/>
  <c r="K34" i="18" s="1"/>
  <c r="J34" i="18"/>
  <c r="J34" i="18" a="1"/>
  <c r="I34" i="18" a="1"/>
  <c r="I34" i="18" s="1"/>
  <c r="H34" i="18" a="1"/>
  <c r="H34" i="18" s="1"/>
  <c r="G34" i="18" a="1"/>
  <c r="G34" i="18" s="1"/>
  <c r="F34" i="18" a="1"/>
  <c r="F34" i="18" s="1"/>
  <c r="E34" i="18" a="1"/>
  <c r="E34" i="18" s="1"/>
  <c r="D34" i="18" a="1"/>
  <c r="D34" i="18" s="1"/>
  <c r="T33" i="18" a="1"/>
  <c r="T33" i="18" s="1"/>
  <c r="S33" i="18"/>
  <c r="S33" i="18" a="1"/>
  <c r="R33" i="18"/>
  <c r="R33" i="18" a="1"/>
  <c r="Q33" i="18" a="1"/>
  <c r="Q33" i="18" s="1"/>
  <c r="P33" i="18" a="1"/>
  <c r="P33" i="18" s="1"/>
  <c r="O33" i="18" a="1"/>
  <c r="O33" i="18" s="1"/>
  <c r="N33" i="18" a="1"/>
  <c r="N33" i="18" s="1"/>
  <c r="M33" i="18" a="1"/>
  <c r="M33" i="18" s="1"/>
  <c r="L33" i="18" a="1"/>
  <c r="L33" i="18" s="1"/>
  <c r="K33" i="18" a="1"/>
  <c r="K33" i="18" s="1"/>
  <c r="J33" i="18"/>
  <c r="J33" i="18" a="1"/>
  <c r="I33" i="18" a="1"/>
  <c r="I33" i="18" s="1"/>
  <c r="H33" i="18" a="1"/>
  <c r="H33" i="18" s="1"/>
  <c r="G33" i="18" a="1"/>
  <c r="G33" i="18" s="1"/>
  <c r="F33" i="18" a="1"/>
  <c r="F33" i="18" s="1"/>
  <c r="E33" i="18" a="1"/>
  <c r="E33" i="18" s="1"/>
  <c r="D33" i="18"/>
  <c r="D33" i="18" a="1"/>
  <c r="T32" i="18" a="1"/>
  <c r="T32" i="18" s="1"/>
  <c r="S32" i="18"/>
  <c r="S32" i="18" a="1"/>
  <c r="R32" i="18" a="1"/>
  <c r="R32" i="18" s="1"/>
  <c r="Q32" i="18" a="1"/>
  <c r="Q32" i="18" s="1"/>
  <c r="P32" i="18" a="1"/>
  <c r="P32" i="18" s="1"/>
  <c r="O32" i="18" a="1"/>
  <c r="O32" i="18" s="1"/>
  <c r="N32" i="18" a="1"/>
  <c r="N32" i="18" s="1"/>
  <c r="M32" i="18" a="1"/>
  <c r="M32" i="18" s="1"/>
  <c r="L32" i="18" a="1"/>
  <c r="L32" i="18" s="1"/>
  <c r="K32" i="18" a="1"/>
  <c r="K32" i="18" s="1"/>
  <c r="J32" i="18" a="1"/>
  <c r="J32" i="18" s="1"/>
  <c r="I32" i="18" a="1"/>
  <c r="I32" i="18" s="1"/>
  <c r="H32" i="18" a="1"/>
  <c r="H32" i="18" s="1"/>
  <c r="G32" i="18" a="1"/>
  <c r="G32" i="18" s="1"/>
  <c r="F32" i="18" a="1"/>
  <c r="F32" i="18" s="1"/>
  <c r="E32" i="18"/>
  <c r="E32" i="18" a="1"/>
  <c r="D32" i="18"/>
  <c r="D32" i="18" a="1"/>
  <c r="T31" i="18" a="1"/>
  <c r="T31" i="18" s="1"/>
  <c r="S31" i="18"/>
  <c r="S31" i="18" a="1"/>
  <c r="R31" i="18"/>
  <c r="R31" i="18" a="1"/>
  <c r="Q31" i="18"/>
  <c r="Q31" i="18" a="1"/>
  <c r="P31" i="18" a="1"/>
  <c r="P31" i="18" s="1"/>
  <c r="O31" i="18"/>
  <c r="O31" i="18" a="1"/>
  <c r="N31" i="18"/>
  <c r="N31" i="18" a="1"/>
  <c r="M31" i="18" a="1"/>
  <c r="M31" i="18" s="1"/>
  <c r="L31" i="18" a="1"/>
  <c r="L31" i="18" s="1"/>
  <c r="K31" i="18"/>
  <c r="K31" i="18" a="1"/>
  <c r="J31" i="18"/>
  <c r="J31" i="18" a="1"/>
  <c r="I31" i="18" a="1"/>
  <c r="I31" i="18" s="1"/>
  <c r="H31" i="18" a="1"/>
  <c r="H31" i="18" s="1"/>
  <c r="G31" i="18"/>
  <c r="G31" i="18" a="1"/>
  <c r="F31" i="18"/>
  <c r="F31" i="18" a="1"/>
  <c r="E31" i="18" a="1"/>
  <c r="E31" i="18" s="1"/>
  <c r="D31" i="18" a="1"/>
  <c r="D31" i="18" s="1"/>
  <c r="T30" i="18"/>
  <c r="T30" i="18" a="1"/>
  <c r="S30" i="18"/>
  <c r="S30" i="18" a="1"/>
  <c r="R30" i="18" a="1"/>
  <c r="R30" i="18" s="1"/>
  <c r="Q30" i="18" a="1"/>
  <c r="Q30" i="18" s="1"/>
  <c r="P30" i="18"/>
  <c r="P30" i="18" a="1"/>
  <c r="O30" i="18"/>
  <c r="O30" i="18" a="1"/>
  <c r="N30" i="18" a="1"/>
  <c r="N30" i="18" s="1"/>
  <c r="M30" i="18" a="1"/>
  <c r="M30" i="18" s="1"/>
  <c r="L30" i="18" a="1"/>
  <c r="L30" i="18" s="1"/>
  <c r="K30" i="18"/>
  <c r="K30" i="18" a="1"/>
  <c r="J30" i="18" a="1"/>
  <c r="J30" i="18" s="1"/>
  <c r="I30" i="18" a="1"/>
  <c r="I30" i="18" s="1"/>
  <c r="H30" i="18" a="1"/>
  <c r="H30" i="18" s="1"/>
  <c r="G30" i="18"/>
  <c r="G30" i="18" a="1"/>
  <c r="F30" i="18" a="1"/>
  <c r="F30" i="18" s="1"/>
  <c r="E30" i="18" a="1"/>
  <c r="E30" i="18" s="1"/>
  <c r="D30" i="18" a="1"/>
  <c r="D30" i="18" s="1"/>
  <c r="T29" i="18"/>
  <c r="T29" i="18" a="1"/>
  <c r="S29" i="18" a="1"/>
  <c r="S29" i="18" s="1"/>
  <c r="R29" i="18" a="1"/>
  <c r="R29" i="18" s="1"/>
  <c r="Q29" i="18" a="1"/>
  <c r="Q29" i="18" s="1"/>
  <c r="P29" i="18" a="1"/>
  <c r="P29" i="18" s="1"/>
  <c r="O29" i="18" a="1"/>
  <c r="O29" i="18" s="1"/>
  <c r="N29" i="18" a="1"/>
  <c r="N29" i="18" s="1"/>
  <c r="M29" i="18" a="1"/>
  <c r="M29" i="18" s="1"/>
  <c r="L29" i="18" a="1"/>
  <c r="L29" i="18" s="1"/>
  <c r="K29" i="18" a="1"/>
  <c r="K29" i="18" s="1"/>
  <c r="J29" i="18" a="1"/>
  <c r="J29" i="18" s="1"/>
  <c r="I29" i="18" a="1"/>
  <c r="I29" i="18" s="1"/>
  <c r="H29" i="18" a="1"/>
  <c r="H29" i="18" s="1"/>
  <c r="G29" i="18" a="1"/>
  <c r="G29" i="18" s="1"/>
  <c r="F29" i="18" a="1"/>
  <c r="F29" i="18" s="1"/>
  <c r="E29" i="18" a="1"/>
  <c r="E29" i="18" s="1"/>
  <c r="D29" i="18" a="1"/>
  <c r="D29" i="18" s="1"/>
  <c r="T28" i="18" a="1"/>
  <c r="T28" i="18" s="1"/>
  <c r="S28" i="18" a="1"/>
  <c r="S28" i="18" s="1"/>
  <c r="R28" i="18" a="1"/>
  <c r="R28" i="18" s="1"/>
  <c r="Q28" i="18" a="1"/>
  <c r="Q28" i="18" s="1"/>
  <c r="P28" i="18" a="1"/>
  <c r="P28" i="18" s="1"/>
  <c r="O28" i="18" a="1"/>
  <c r="O28" i="18" s="1"/>
  <c r="N28" i="18" a="1"/>
  <c r="N28" i="18" s="1"/>
  <c r="M28" i="18" a="1"/>
  <c r="M28" i="18" s="1"/>
  <c r="L28" i="18" a="1"/>
  <c r="L28" i="18" s="1"/>
  <c r="K28" i="18" a="1"/>
  <c r="K28" i="18" s="1"/>
  <c r="J28" i="18" a="1"/>
  <c r="J28" i="18" s="1"/>
  <c r="I28" i="18" a="1"/>
  <c r="I28" i="18" s="1"/>
  <c r="H28" i="18" a="1"/>
  <c r="H28" i="18" s="1"/>
  <c r="G28" i="18" a="1"/>
  <c r="G28" i="18" s="1"/>
  <c r="F28" i="18" a="1"/>
  <c r="F28" i="18" s="1"/>
  <c r="E28" i="18" a="1"/>
  <c r="E28" i="18" s="1"/>
  <c r="D28" i="18" a="1"/>
  <c r="D28" i="18" s="1"/>
  <c r="T27" i="18" a="1"/>
  <c r="T27" i="18" s="1"/>
  <c r="S27" i="18" a="1"/>
  <c r="S27" i="18" s="1"/>
  <c r="R27" i="18" a="1"/>
  <c r="R27" i="18" s="1"/>
  <c r="Q27" i="18" a="1"/>
  <c r="Q27" i="18" s="1"/>
  <c r="P27" i="18" a="1"/>
  <c r="P27" i="18" s="1"/>
  <c r="O27" i="18" a="1"/>
  <c r="O27" i="18" s="1"/>
  <c r="N27" i="18" a="1"/>
  <c r="N27" i="18" s="1"/>
  <c r="M27" i="18" a="1"/>
  <c r="M27" i="18" s="1"/>
  <c r="L27" i="18" a="1"/>
  <c r="L27" i="18" s="1"/>
  <c r="K27" i="18" a="1"/>
  <c r="K27" i="18" s="1"/>
  <c r="J27" i="18" a="1"/>
  <c r="J27" i="18" s="1"/>
  <c r="I27" i="18" a="1"/>
  <c r="I27" i="18" s="1"/>
  <c r="H27" i="18" a="1"/>
  <c r="H27" i="18" s="1"/>
  <c r="G27" i="18" a="1"/>
  <c r="G27" i="18" s="1"/>
  <c r="F27" i="18" a="1"/>
  <c r="F27" i="18" s="1"/>
  <c r="E27" i="18" a="1"/>
  <c r="E27" i="18" s="1"/>
  <c r="D27" i="18" a="1"/>
  <c r="D27" i="18" s="1"/>
  <c r="T26" i="18" a="1"/>
  <c r="T26" i="18" s="1"/>
  <c r="S26" i="18" a="1"/>
  <c r="S26" i="18" s="1"/>
  <c r="R26" i="18" a="1"/>
  <c r="R26" i="18" s="1"/>
  <c r="Q26" i="18" a="1"/>
  <c r="Q26" i="18" s="1"/>
  <c r="P26" i="18" a="1"/>
  <c r="P26" i="18" s="1"/>
  <c r="O26" i="18" a="1"/>
  <c r="O26" i="18" s="1"/>
  <c r="N26" i="18" a="1"/>
  <c r="N26" i="18" s="1"/>
  <c r="M26" i="18" a="1"/>
  <c r="M26" i="18" s="1"/>
  <c r="L26" i="18" a="1"/>
  <c r="L26" i="18" s="1"/>
  <c r="K26" i="18"/>
  <c r="K26" i="18" a="1"/>
  <c r="J26" i="18"/>
  <c r="J26" i="18" a="1"/>
  <c r="I26" i="18"/>
  <c r="I26" i="18" a="1"/>
  <c r="H26" i="18" a="1"/>
  <c r="H26" i="18" s="1"/>
  <c r="G26" i="18" a="1"/>
  <c r="G26" i="18" s="1"/>
  <c r="F26" i="18" a="1"/>
  <c r="F26" i="18" s="1"/>
  <c r="E26" i="18" a="1"/>
  <c r="E26" i="18" s="1"/>
  <c r="D26" i="18" a="1"/>
  <c r="D26" i="18" s="1"/>
  <c r="T25" i="18"/>
  <c r="T25" i="18" a="1"/>
  <c r="S25" i="18"/>
  <c r="S25" i="18" a="1"/>
  <c r="R25" i="18"/>
  <c r="R25" i="18" a="1"/>
  <c r="Q25" i="18" a="1"/>
  <c r="Q25" i="18" s="1"/>
  <c r="P25" i="18" a="1"/>
  <c r="P25" i="18" s="1"/>
  <c r="O25" i="18" a="1"/>
  <c r="O25" i="18" s="1"/>
  <c r="N25" i="18" a="1"/>
  <c r="N25" i="18" s="1"/>
  <c r="M25" i="18" a="1"/>
  <c r="M25" i="18" s="1"/>
  <c r="L25" i="18"/>
  <c r="L25" i="18" a="1"/>
  <c r="K25" i="18"/>
  <c r="K25" i="18" a="1"/>
  <c r="J25" i="18"/>
  <c r="J25" i="18" a="1"/>
  <c r="I25" i="18" a="1"/>
  <c r="I25" i="18" s="1"/>
  <c r="H25" i="18" a="1"/>
  <c r="H25" i="18" s="1"/>
  <c r="G25" i="18"/>
  <c r="G25" i="18" a="1"/>
  <c r="F25" i="18"/>
  <c r="F25" i="18" a="1"/>
  <c r="E25" i="18" a="1"/>
  <c r="E25" i="18" s="1"/>
  <c r="D25" i="18" a="1"/>
  <c r="D25" i="18" s="1"/>
  <c r="T20" i="18"/>
  <c r="T20" i="18" a="1"/>
  <c r="S20" i="18"/>
  <c r="S20" i="18" a="1"/>
  <c r="R20" i="18" a="1"/>
  <c r="R20" i="18" s="1"/>
  <c r="Q20" i="18" a="1"/>
  <c r="Q20" i="18" s="1"/>
  <c r="P20" i="18"/>
  <c r="P20" i="18" a="1"/>
  <c r="O20" i="18"/>
  <c r="O20" i="18" a="1"/>
  <c r="N20" i="18" a="1"/>
  <c r="N20" i="18" s="1"/>
  <c r="M20" i="18" a="1"/>
  <c r="M20" i="18" s="1"/>
  <c r="L20" i="18"/>
  <c r="L20" i="18" a="1"/>
  <c r="K20" i="18"/>
  <c r="K20" i="18" a="1"/>
  <c r="J20" i="18" a="1"/>
  <c r="J20" i="18" s="1"/>
  <c r="I20" i="18" a="1"/>
  <c r="I20" i="18" s="1"/>
  <c r="H20" i="18" a="1"/>
  <c r="H20" i="18" s="1"/>
  <c r="G20" i="18" a="1"/>
  <c r="G20" i="18" s="1"/>
  <c r="F20" i="18" a="1"/>
  <c r="F20" i="18" s="1"/>
  <c r="E20" i="18" a="1"/>
  <c r="E20" i="18" s="1"/>
  <c r="D20" i="18" a="1"/>
  <c r="D20" i="18" s="1"/>
  <c r="T19" i="18"/>
  <c r="T19" i="18" a="1"/>
  <c r="S19" i="18" a="1"/>
  <c r="S19" i="18" s="1"/>
  <c r="R19" i="18" a="1"/>
  <c r="R19" i="18" s="1"/>
  <c r="Q19" i="18" a="1"/>
  <c r="Q19" i="18" s="1"/>
  <c r="P19" i="18" a="1"/>
  <c r="P19" i="18" s="1"/>
  <c r="O19" i="18" a="1"/>
  <c r="O19" i="18" s="1"/>
  <c r="N19" i="18" a="1"/>
  <c r="N19" i="18" s="1"/>
  <c r="M19" i="18" a="1"/>
  <c r="M19" i="18" s="1"/>
  <c r="L19" i="18" a="1"/>
  <c r="L19" i="18" s="1"/>
  <c r="K19" i="18" a="1"/>
  <c r="K19" i="18" s="1"/>
  <c r="J19" i="18" a="1"/>
  <c r="J19" i="18" s="1"/>
  <c r="I19" i="18" a="1"/>
  <c r="I19" i="18" s="1"/>
  <c r="H19" i="18" a="1"/>
  <c r="H19" i="18" s="1"/>
  <c r="G19" i="18" a="1"/>
  <c r="G19" i="18" s="1"/>
  <c r="F19" i="18" a="1"/>
  <c r="F19" i="18" s="1"/>
  <c r="E19" i="18" a="1"/>
  <c r="E19" i="18" s="1"/>
  <c r="D19" i="18" a="1"/>
  <c r="D19" i="18" s="1"/>
  <c r="T18" i="18" a="1"/>
  <c r="T18" i="18" s="1"/>
  <c r="S18" i="18" a="1"/>
  <c r="S18" i="18" s="1"/>
  <c r="R18" i="18" a="1"/>
  <c r="R18" i="18" s="1"/>
  <c r="Q18" i="18" a="1"/>
  <c r="Q18" i="18" s="1"/>
  <c r="P18" i="18" a="1"/>
  <c r="P18" i="18" s="1"/>
  <c r="O18" i="18" a="1"/>
  <c r="O18" i="18" s="1"/>
  <c r="N18" i="18" a="1"/>
  <c r="N18" i="18" s="1"/>
  <c r="M18" i="18" a="1"/>
  <c r="M18" i="18" s="1"/>
  <c r="L18" i="18" a="1"/>
  <c r="L18" i="18" s="1"/>
  <c r="K18" i="18" a="1"/>
  <c r="K18" i="18" s="1"/>
  <c r="J18" i="18" a="1"/>
  <c r="J18" i="18" s="1"/>
  <c r="I18" i="18" a="1"/>
  <c r="I18" i="18" s="1"/>
  <c r="H18" i="18" a="1"/>
  <c r="H18" i="18" s="1"/>
  <c r="G18" i="18" a="1"/>
  <c r="G18" i="18" s="1"/>
  <c r="F18" i="18" a="1"/>
  <c r="F18" i="18" s="1"/>
  <c r="E18" i="18" a="1"/>
  <c r="E18" i="18" s="1"/>
  <c r="D18" i="18" a="1"/>
  <c r="D18" i="18" s="1"/>
  <c r="T17" i="18" a="1"/>
  <c r="T17" i="18" s="1"/>
  <c r="S17" i="18" a="1"/>
  <c r="S17" i="18" s="1"/>
  <c r="R17" i="18" a="1"/>
  <c r="R17" i="18" s="1"/>
  <c r="Q17" i="18" a="1"/>
  <c r="Q17" i="18" s="1"/>
  <c r="P17" i="18" a="1"/>
  <c r="P17" i="18" s="1"/>
  <c r="O17" i="18" a="1"/>
  <c r="O17" i="18" s="1"/>
  <c r="N17" i="18" a="1"/>
  <c r="N17" i="18" s="1"/>
  <c r="M17" i="18" a="1"/>
  <c r="M17" i="18" s="1"/>
  <c r="L17" i="18" a="1"/>
  <c r="L17" i="18" s="1"/>
  <c r="K17" i="18" a="1"/>
  <c r="K17" i="18" s="1"/>
  <c r="J17" i="18" a="1"/>
  <c r="J17" i="18" s="1"/>
  <c r="I17" i="18" a="1"/>
  <c r="I17" i="18" s="1"/>
  <c r="H17" i="18" a="1"/>
  <c r="H17" i="18" s="1"/>
  <c r="G17" i="18" a="1"/>
  <c r="G17" i="18" s="1"/>
  <c r="F17" i="18" a="1"/>
  <c r="F17" i="18" s="1"/>
  <c r="E17" i="18" a="1"/>
  <c r="E17" i="18" s="1"/>
  <c r="D17" i="18" a="1"/>
  <c r="D17" i="18" s="1"/>
  <c r="T16" i="18" a="1"/>
  <c r="T16" i="18" s="1"/>
  <c r="S16" i="18" a="1"/>
  <c r="S16" i="18" s="1"/>
  <c r="R16" i="18" a="1"/>
  <c r="R16" i="18" s="1"/>
  <c r="Q16" i="18" a="1"/>
  <c r="Q16" i="18" s="1"/>
  <c r="P16" i="18" a="1"/>
  <c r="P16" i="18" s="1"/>
  <c r="O16" i="18" a="1"/>
  <c r="O16" i="18" s="1"/>
  <c r="N16" i="18" a="1"/>
  <c r="N16" i="18" s="1"/>
  <c r="M16" i="18" a="1"/>
  <c r="M16" i="18" s="1"/>
  <c r="L16" i="18" a="1"/>
  <c r="L16" i="18" s="1"/>
  <c r="K16" i="18" a="1"/>
  <c r="K16" i="18" s="1"/>
  <c r="J16" i="18" a="1"/>
  <c r="J16" i="18" s="1"/>
  <c r="I16" i="18" a="1"/>
  <c r="I16" i="18" s="1"/>
  <c r="H16" i="18" a="1"/>
  <c r="H16" i="18" s="1"/>
  <c r="G16" i="18" a="1"/>
  <c r="G16" i="18" s="1"/>
  <c r="F16" i="18" a="1"/>
  <c r="F16" i="18" s="1"/>
  <c r="E16" i="18" a="1"/>
  <c r="E16" i="18" s="1"/>
  <c r="D16" i="18" a="1"/>
  <c r="D16" i="18" s="1"/>
  <c r="T15" i="18" a="1"/>
  <c r="T15" i="18" s="1"/>
  <c r="S15" i="18" a="1"/>
  <c r="S15" i="18" s="1"/>
  <c r="R15" i="18" a="1"/>
  <c r="R15" i="18" s="1"/>
  <c r="Q15" i="18" a="1"/>
  <c r="Q15" i="18" s="1"/>
  <c r="P15" i="18" a="1"/>
  <c r="P15" i="18" s="1"/>
  <c r="O15" i="18" a="1"/>
  <c r="O15" i="18" s="1"/>
  <c r="N15" i="18" a="1"/>
  <c r="N15" i="18" s="1"/>
  <c r="M15" i="18" a="1"/>
  <c r="M15" i="18" s="1"/>
  <c r="L15" i="18" a="1"/>
  <c r="L15" i="18" s="1"/>
  <c r="K15" i="18" a="1"/>
  <c r="K15" i="18" s="1"/>
  <c r="J15" i="18" a="1"/>
  <c r="J15" i="18" s="1"/>
  <c r="I15" i="18" a="1"/>
  <c r="I15" i="18" s="1"/>
  <c r="H15" i="18" a="1"/>
  <c r="H15" i="18" s="1"/>
  <c r="G15" i="18" a="1"/>
  <c r="G15" i="18" s="1"/>
  <c r="F15" i="18" a="1"/>
  <c r="F15" i="18" s="1"/>
  <c r="E15" i="18" a="1"/>
  <c r="E15" i="18" s="1"/>
  <c r="D15" i="18" a="1"/>
  <c r="D15" i="18" s="1"/>
  <c r="T14" i="18" a="1"/>
  <c r="T14" i="18" s="1"/>
  <c r="S14" i="18" a="1"/>
  <c r="S14" i="18" s="1"/>
  <c r="R14" i="18" a="1"/>
  <c r="R14" i="18" s="1"/>
  <c r="Q14" i="18" a="1"/>
  <c r="Q14" i="18" s="1"/>
  <c r="P14" i="18" a="1"/>
  <c r="P14" i="18" s="1"/>
  <c r="O14" i="18" a="1"/>
  <c r="O14" i="18" s="1"/>
  <c r="N14" i="18" a="1"/>
  <c r="N14" i="18" s="1"/>
  <c r="M14" i="18" a="1"/>
  <c r="M14" i="18" s="1"/>
  <c r="L14" i="18" a="1"/>
  <c r="L14" i="18" s="1"/>
  <c r="K14" i="18" a="1"/>
  <c r="K14" i="18" s="1"/>
  <c r="J14" i="18" a="1"/>
  <c r="J14" i="18" s="1"/>
  <c r="I14" i="18" a="1"/>
  <c r="I14" i="18" s="1"/>
  <c r="H14" i="18" a="1"/>
  <c r="H14" i="18" s="1"/>
  <c r="G14" i="18" a="1"/>
  <c r="G14" i="18" s="1"/>
  <c r="F14" i="18" a="1"/>
  <c r="F14" i="18" s="1"/>
  <c r="E14" i="18" a="1"/>
  <c r="E14" i="18" s="1"/>
  <c r="D14" i="18" a="1"/>
  <c r="D14" i="18" s="1"/>
  <c r="T13" i="18" a="1"/>
  <c r="T13" i="18" s="1"/>
  <c r="S13" i="18" a="1"/>
  <c r="S13" i="18" s="1"/>
  <c r="R13" i="18" a="1"/>
  <c r="R13" i="18" s="1"/>
  <c r="Q13" i="18" a="1"/>
  <c r="Q13" i="18" s="1"/>
  <c r="P13" i="18" a="1"/>
  <c r="P13" i="18" s="1"/>
  <c r="O13" i="18" a="1"/>
  <c r="O13" i="18" s="1"/>
  <c r="N13" i="18" a="1"/>
  <c r="N13" i="18" s="1"/>
  <c r="M13" i="18" a="1"/>
  <c r="M13" i="18" s="1"/>
  <c r="L13" i="18" a="1"/>
  <c r="L13" i="18" s="1"/>
  <c r="K13" i="18" a="1"/>
  <c r="K13" i="18" s="1"/>
  <c r="J13" i="18" a="1"/>
  <c r="J13" i="18" s="1"/>
  <c r="I13" i="18" a="1"/>
  <c r="I13" i="18" s="1"/>
  <c r="H13" i="18" a="1"/>
  <c r="H13" i="18" s="1"/>
  <c r="G13" i="18" a="1"/>
  <c r="G13" i="18" s="1"/>
  <c r="F13" i="18" a="1"/>
  <c r="F13" i="18" s="1"/>
  <c r="E13" i="18" a="1"/>
  <c r="E13" i="18" s="1"/>
  <c r="D13" i="18" a="1"/>
  <c r="D13" i="18" s="1"/>
  <c r="T12" i="18" a="1"/>
  <c r="T12" i="18" s="1"/>
  <c r="S12" i="18" a="1"/>
  <c r="S12" i="18" s="1"/>
  <c r="R12" i="18" a="1"/>
  <c r="R12" i="18" s="1"/>
  <c r="Q12" i="18" a="1"/>
  <c r="Q12" i="18" s="1"/>
  <c r="P12" i="18" a="1"/>
  <c r="P12" i="18" s="1"/>
  <c r="O12" i="18" a="1"/>
  <c r="O12" i="18" s="1"/>
  <c r="N12" i="18" a="1"/>
  <c r="N12" i="18" s="1"/>
  <c r="M12" i="18" a="1"/>
  <c r="M12" i="18" s="1"/>
  <c r="L12" i="18" a="1"/>
  <c r="L12" i="18" s="1"/>
  <c r="K12" i="18" a="1"/>
  <c r="K12" i="18" s="1"/>
  <c r="J12" i="18" a="1"/>
  <c r="J12" i="18" s="1"/>
  <c r="I12" i="18" a="1"/>
  <c r="I12" i="18" s="1"/>
  <c r="H12" i="18" a="1"/>
  <c r="H12" i="18" s="1"/>
  <c r="G12" i="18" a="1"/>
  <c r="G12" i="18" s="1"/>
  <c r="F12" i="18" a="1"/>
  <c r="F12" i="18" s="1"/>
  <c r="E12" i="18" a="1"/>
  <c r="E12" i="18" s="1"/>
  <c r="D12" i="18" a="1"/>
  <c r="D12" i="18" s="1"/>
  <c r="T11" i="18" a="1"/>
  <c r="T11" i="18" s="1"/>
  <c r="S11" i="18" a="1"/>
  <c r="S11" i="18" s="1"/>
  <c r="R11" i="18" a="1"/>
  <c r="R11" i="18" s="1"/>
  <c r="Q11" i="18" a="1"/>
  <c r="Q11" i="18" s="1"/>
  <c r="P11" i="18" a="1"/>
  <c r="P11" i="18" s="1"/>
  <c r="O11" i="18" a="1"/>
  <c r="O11" i="18" s="1"/>
  <c r="N11" i="18" a="1"/>
  <c r="N11" i="18" s="1"/>
  <c r="M11" i="18" a="1"/>
  <c r="M11" i="18" s="1"/>
  <c r="L11" i="18" a="1"/>
  <c r="L11" i="18" s="1"/>
  <c r="K11" i="18" a="1"/>
  <c r="K11" i="18" s="1"/>
  <c r="J11" i="18" a="1"/>
  <c r="J11" i="18" s="1"/>
  <c r="I11" i="18" a="1"/>
  <c r="I11" i="18" s="1"/>
  <c r="H11" i="18" a="1"/>
  <c r="H11" i="18" s="1"/>
  <c r="G11" i="18" a="1"/>
  <c r="G11" i="18" s="1"/>
  <c r="F11" i="18" a="1"/>
  <c r="F11" i="18" s="1"/>
  <c r="E11" i="18" a="1"/>
  <c r="E11" i="18" s="1"/>
  <c r="D11" i="18" a="1"/>
  <c r="D11" i="18" s="1"/>
  <c r="T10" i="18" a="1"/>
  <c r="T10" i="18" s="1"/>
  <c r="S10" i="18" a="1"/>
  <c r="S10" i="18" s="1"/>
  <c r="R10" i="18" a="1"/>
  <c r="R10" i="18" s="1"/>
  <c r="Q10" i="18" a="1"/>
  <c r="Q10" i="18" s="1"/>
  <c r="P10" i="18" a="1"/>
  <c r="P10" i="18" s="1"/>
  <c r="O10" i="18" a="1"/>
  <c r="O10" i="18" s="1"/>
  <c r="N10" i="18" a="1"/>
  <c r="N10" i="18" s="1"/>
  <c r="M10" i="18" a="1"/>
  <c r="M10" i="18" s="1"/>
  <c r="L10" i="18" a="1"/>
  <c r="L10" i="18" s="1"/>
  <c r="K10" i="18" a="1"/>
  <c r="K10" i="18" s="1"/>
  <c r="J10" i="18" a="1"/>
  <c r="J10" i="18" s="1"/>
  <c r="I10" i="18" a="1"/>
  <c r="I10" i="18" s="1"/>
  <c r="H10" i="18" a="1"/>
  <c r="H10" i="18" s="1"/>
  <c r="G10" i="18" a="1"/>
  <c r="G10" i="18" s="1"/>
  <c r="F10" i="18" a="1"/>
  <c r="F10" i="18" s="1"/>
  <c r="E10" i="18" a="1"/>
  <c r="E10" i="18" s="1"/>
  <c r="D10" i="18" a="1"/>
  <c r="D10" i="18" s="1"/>
  <c r="T9" i="18" a="1"/>
  <c r="T9" i="18" s="1"/>
  <c r="S9" i="18" a="1"/>
  <c r="S9" i="18" s="1"/>
  <c r="R9" i="18" a="1"/>
  <c r="R9" i="18" s="1"/>
  <c r="Q9" i="18" a="1"/>
  <c r="Q9" i="18" s="1"/>
  <c r="P9" i="18" a="1"/>
  <c r="P9" i="18" s="1"/>
  <c r="O9" i="18" a="1"/>
  <c r="O9" i="18" s="1"/>
  <c r="N9" i="18" a="1"/>
  <c r="N9" i="18" s="1"/>
  <c r="M9" i="18" a="1"/>
  <c r="M9" i="18" s="1"/>
  <c r="L9" i="18" a="1"/>
  <c r="L9" i="18" s="1"/>
  <c r="K9" i="18" a="1"/>
  <c r="K9" i="18" s="1"/>
  <c r="J9" i="18" a="1"/>
  <c r="J9" i="18" s="1"/>
  <c r="I9" i="18" a="1"/>
  <c r="I9" i="18" s="1"/>
  <c r="H9" i="18" a="1"/>
  <c r="H9" i="18" s="1"/>
  <c r="G9" i="18" a="1"/>
  <c r="G9" i="18" s="1"/>
  <c r="F9" i="18" a="1"/>
  <c r="F9" i="18" s="1"/>
  <c r="E9" i="18" a="1"/>
  <c r="E9" i="18" s="1"/>
  <c r="D9" i="18" a="1"/>
  <c r="D9" i="18" s="1"/>
  <c r="T8" i="18" a="1"/>
  <c r="T8" i="18" s="1"/>
  <c r="S8" i="18" a="1"/>
  <c r="S8" i="18" s="1"/>
  <c r="R8" i="18" a="1"/>
  <c r="R8" i="18" s="1"/>
  <c r="Q8" i="18" a="1"/>
  <c r="Q8" i="18" s="1"/>
  <c r="P8" i="18" a="1"/>
  <c r="P8" i="18" s="1"/>
  <c r="O8" i="18" a="1"/>
  <c r="O8" i="18" s="1"/>
  <c r="N8" i="18" a="1"/>
  <c r="N8" i="18" s="1"/>
  <c r="M8" i="18" a="1"/>
  <c r="M8" i="18" s="1"/>
  <c r="L8" i="18" a="1"/>
  <c r="L8" i="18" s="1"/>
  <c r="K8" i="18" a="1"/>
  <c r="K8" i="18" s="1"/>
  <c r="J8" i="18" a="1"/>
  <c r="J8" i="18" s="1"/>
  <c r="I8" i="18" a="1"/>
  <c r="I8" i="18" s="1"/>
  <c r="H8" i="18" a="1"/>
  <c r="H8" i="18" s="1"/>
  <c r="G8" i="18" a="1"/>
  <c r="G8" i="18" s="1"/>
  <c r="F8" i="18" a="1"/>
  <c r="F8" i="18" s="1"/>
  <c r="E8" i="18" a="1"/>
  <c r="E8" i="18" s="1"/>
  <c r="D8" i="18" a="1"/>
  <c r="D8" i="18" s="1"/>
  <c r="T7" i="18" a="1"/>
  <c r="T7" i="18" s="1"/>
  <c r="S7" i="18" a="1"/>
  <c r="S7" i="18" s="1"/>
  <c r="R7" i="18" a="1"/>
  <c r="R7" i="18" s="1"/>
  <c r="Q7" i="18" a="1"/>
  <c r="Q7" i="18" s="1"/>
  <c r="P7" i="18" a="1"/>
  <c r="P7" i="18" s="1"/>
  <c r="O7" i="18" a="1"/>
  <c r="O7" i="18" s="1"/>
  <c r="N7" i="18" a="1"/>
  <c r="N7" i="18" s="1"/>
  <c r="M7" i="18" a="1"/>
  <c r="M7" i="18" s="1"/>
  <c r="L7" i="18" a="1"/>
  <c r="L7" i="18" s="1"/>
  <c r="K7" i="18" a="1"/>
  <c r="K7" i="18" s="1"/>
  <c r="J7" i="18" a="1"/>
  <c r="J7" i="18" s="1"/>
  <c r="I7" i="18" a="1"/>
  <c r="I7" i="18" s="1"/>
  <c r="H7" i="18" a="1"/>
  <c r="H7" i="18" s="1"/>
  <c r="G7" i="18" a="1"/>
  <c r="G7" i="18" s="1"/>
  <c r="F7" i="18" a="1"/>
  <c r="F7" i="18" s="1"/>
  <c r="E7" i="18" a="1"/>
  <c r="E7" i="18" s="1"/>
  <c r="D7" i="18" a="1"/>
  <c r="D7" i="18" s="1"/>
  <c r="T6" i="18" a="1"/>
  <c r="T6" i="18" s="1"/>
  <c r="S6" i="18" a="1"/>
  <c r="S6" i="18" s="1"/>
  <c r="R6" i="18" a="1"/>
  <c r="R6" i="18" s="1"/>
  <c r="Q6" i="18" a="1"/>
  <c r="Q6" i="18" s="1"/>
  <c r="P6" i="18" a="1"/>
  <c r="P6" i="18" s="1"/>
  <c r="O6" i="18" a="1"/>
  <c r="O6" i="18" s="1"/>
  <c r="N6" i="18" a="1"/>
  <c r="N6" i="18" s="1"/>
  <c r="M6" i="18" a="1"/>
  <c r="M6" i="18" s="1"/>
  <c r="L6" i="18" a="1"/>
  <c r="L6" i="18" s="1"/>
  <c r="K6" i="18" a="1"/>
  <c r="K6" i="18" s="1"/>
  <c r="J6" i="18" a="1"/>
  <c r="J6" i="18" s="1"/>
  <c r="I6" i="18" a="1"/>
  <c r="I6" i="18" s="1"/>
  <c r="H6" i="18" a="1"/>
  <c r="H6" i="18" s="1"/>
  <c r="G6" i="18" a="1"/>
  <c r="G6" i="18" s="1"/>
  <c r="F6" i="18" a="1"/>
  <c r="F6" i="18" s="1"/>
  <c r="E6" i="18" a="1"/>
  <c r="E6" i="18" s="1"/>
  <c r="D6" i="18" a="1"/>
  <c r="D6" i="18" s="1"/>
  <c r="T5" i="18" a="1"/>
  <c r="T5" i="18" s="1"/>
  <c r="S5" i="18" a="1"/>
  <c r="S5" i="18" s="1"/>
  <c r="R5" i="18" a="1"/>
  <c r="R5" i="18" s="1"/>
  <c r="Q5" i="18" a="1"/>
  <c r="Q5" i="18" s="1"/>
  <c r="P5" i="18" a="1"/>
  <c r="P5" i="18" s="1"/>
  <c r="O5" i="18" a="1"/>
  <c r="O5" i="18" s="1"/>
  <c r="N5" i="18" a="1"/>
  <c r="N5" i="18" s="1"/>
  <c r="M5" i="18" a="1"/>
  <c r="M5" i="18" s="1"/>
  <c r="L5" i="18" a="1"/>
  <c r="L5" i="18" s="1"/>
  <c r="K5" i="18" a="1"/>
  <c r="K5" i="18" s="1"/>
  <c r="J5" i="18" a="1"/>
  <c r="J5" i="18" s="1"/>
  <c r="I5" i="18" a="1"/>
  <c r="I5" i="18" s="1"/>
  <c r="H5" i="18" a="1"/>
  <c r="H5" i="18" s="1"/>
  <c r="G5" i="18" a="1"/>
  <c r="G5" i="18" s="1"/>
  <c r="F5" i="18" a="1"/>
  <c r="F5" i="18" s="1"/>
  <c r="E5" i="18" a="1"/>
  <c r="E5" i="18" s="1"/>
  <c r="D5" i="18" a="1"/>
  <c r="D5" i="18" s="1"/>
  <c r="T27" i="10" a="1"/>
  <c r="T27" i="10" s="1"/>
  <c r="S27" i="10" a="1"/>
  <c r="S27" i="10" s="1"/>
  <c r="R27" i="10" a="1"/>
  <c r="R27" i="10" s="1"/>
  <c r="Q27" i="10" a="1"/>
  <c r="Q27" i="10" s="1"/>
  <c r="P27" i="10" a="1"/>
  <c r="P27" i="10" s="1"/>
  <c r="O27" i="10" a="1"/>
  <c r="O27" i="10" s="1"/>
  <c r="N27" i="10" a="1"/>
  <c r="N27" i="10" s="1"/>
  <c r="M27" i="10" a="1"/>
  <c r="M27" i="10" s="1"/>
  <c r="L27" i="10" a="1"/>
  <c r="L27" i="10" s="1"/>
  <c r="K27" i="10" a="1"/>
  <c r="K27" i="10" s="1"/>
  <c r="J27" i="10" a="1"/>
  <c r="J27" i="10" s="1"/>
  <c r="I27" i="10" a="1"/>
  <c r="I27" i="10" s="1"/>
  <c r="H27" i="10" a="1"/>
  <c r="H27" i="10" s="1"/>
  <c r="G27" i="10" a="1"/>
  <c r="G27" i="10" s="1"/>
  <c r="F27" i="10" a="1"/>
  <c r="F27" i="10" s="1"/>
  <c r="E27" i="10" a="1"/>
  <c r="E27" i="10" s="1"/>
  <c r="D27" i="10" a="1"/>
  <c r="D27" i="10" s="1"/>
  <c r="T26" i="10" a="1"/>
  <c r="T26" i="10" s="1"/>
  <c r="S26" i="10" a="1"/>
  <c r="S26" i="10" s="1"/>
  <c r="R26" i="10" a="1"/>
  <c r="R26" i="10" s="1"/>
  <c r="Q26" i="10" a="1"/>
  <c r="Q26" i="10" s="1"/>
  <c r="P26" i="10" a="1"/>
  <c r="P26" i="10" s="1"/>
  <c r="O26" i="10" a="1"/>
  <c r="O26" i="10" s="1"/>
  <c r="N26" i="10" a="1"/>
  <c r="N26" i="10" s="1"/>
  <c r="M26" i="10" a="1"/>
  <c r="M26" i="10" s="1"/>
  <c r="L26" i="10" a="1"/>
  <c r="L26" i="10" s="1"/>
  <c r="K26" i="10" a="1"/>
  <c r="K26" i="10" s="1"/>
  <c r="J26" i="10" a="1"/>
  <c r="J26" i="10" s="1"/>
  <c r="I26" i="10" a="1"/>
  <c r="I26" i="10" s="1"/>
  <c r="H26" i="10" a="1"/>
  <c r="H26" i="10" s="1"/>
  <c r="G26" i="10" a="1"/>
  <c r="G26" i="10" s="1"/>
  <c r="F26" i="10" a="1"/>
  <c r="F26" i="10" s="1"/>
  <c r="E26" i="10" a="1"/>
  <c r="E26" i="10" s="1"/>
  <c r="D26" i="10" a="1"/>
  <c r="D26" i="10" s="1"/>
  <c r="T25" i="10" a="1"/>
  <c r="T25" i="10" s="1"/>
  <c r="S25" i="10" a="1"/>
  <c r="S25" i="10" s="1"/>
  <c r="R25" i="10" a="1"/>
  <c r="R25" i="10" s="1"/>
  <c r="Q25" i="10" a="1"/>
  <c r="Q25" i="10" s="1"/>
  <c r="P25" i="10" a="1"/>
  <c r="P25" i="10" s="1"/>
  <c r="O25" i="10" a="1"/>
  <c r="O25" i="10" s="1"/>
  <c r="N25" i="10" a="1"/>
  <c r="N25" i="10" s="1"/>
  <c r="M25" i="10" a="1"/>
  <c r="M25" i="10" s="1"/>
  <c r="L25" i="10" a="1"/>
  <c r="L25" i="10" s="1"/>
  <c r="K25" i="10" a="1"/>
  <c r="K25" i="10" s="1"/>
  <c r="J25" i="10" a="1"/>
  <c r="J25" i="10" s="1"/>
  <c r="I25" i="10" a="1"/>
  <c r="I25" i="10" s="1"/>
  <c r="H25" i="10" a="1"/>
  <c r="H25" i="10" s="1"/>
  <c r="G25" i="10" a="1"/>
  <c r="G25" i="10" s="1"/>
  <c r="F25" i="10" a="1"/>
  <c r="F25" i="10" s="1"/>
  <c r="E25" i="10" a="1"/>
  <c r="E25" i="10" s="1"/>
  <c r="D25" i="10" a="1"/>
  <c r="D25" i="10" s="1"/>
  <c r="T24" i="10" a="1"/>
  <c r="T24" i="10" s="1"/>
  <c r="S24" i="10" a="1"/>
  <c r="S24" i="10" s="1"/>
  <c r="R24" i="10" a="1"/>
  <c r="R24" i="10" s="1"/>
  <c r="Q24" i="10" a="1"/>
  <c r="Q24" i="10" s="1"/>
  <c r="P24" i="10" a="1"/>
  <c r="P24" i="10" s="1"/>
  <c r="O24" i="10" a="1"/>
  <c r="O24" i="10" s="1"/>
  <c r="N24" i="10" a="1"/>
  <c r="N24" i="10" s="1"/>
  <c r="M24" i="10" a="1"/>
  <c r="M24" i="10" s="1"/>
  <c r="L24" i="10" a="1"/>
  <c r="L24" i="10" s="1"/>
  <c r="K24" i="10" a="1"/>
  <c r="K24" i="10" s="1"/>
  <c r="J24" i="10" a="1"/>
  <c r="J24" i="10" s="1"/>
  <c r="I24" i="10" a="1"/>
  <c r="I24" i="10" s="1"/>
  <c r="H24" i="10" a="1"/>
  <c r="H24" i="10" s="1"/>
  <c r="G24" i="10" a="1"/>
  <c r="G24" i="10" s="1"/>
  <c r="F24" i="10" a="1"/>
  <c r="F24" i="10" s="1"/>
  <c r="E24" i="10" a="1"/>
  <c r="E24" i="10" s="1"/>
  <c r="D24" i="10" a="1"/>
  <c r="D24" i="10" s="1"/>
  <c r="T23" i="10" a="1"/>
  <c r="T23" i="10" s="1"/>
  <c r="S23" i="10" a="1"/>
  <c r="S23" i="10" s="1"/>
  <c r="R23" i="10" a="1"/>
  <c r="R23" i="10" s="1"/>
  <c r="Q23" i="10" a="1"/>
  <c r="Q23" i="10" s="1"/>
  <c r="P23" i="10" a="1"/>
  <c r="P23" i="10" s="1"/>
  <c r="O23" i="10" a="1"/>
  <c r="O23" i="10" s="1"/>
  <c r="N23" i="10" a="1"/>
  <c r="N23" i="10" s="1"/>
  <c r="M23" i="10" a="1"/>
  <c r="M23" i="10" s="1"/>
  <c r="L23" i="10" a="1"/>
  <c r="L23" i="10" s="1"/>
  <c r="K23" i="10" a="1"/>
  <c r="K23" i="10" s="1"/>
  <c r="J23" i="10" a="1"/>
  <c r="J23" i="10" s="1"/>
  <c r="I23" i="10" a="1"/>
  <c r="I23" i="10" s="1"/>
  <c r="H23" i="10" a="1"/>
  <c r="H23" i="10" s="1"/>
  <c r="G23" i="10" a="1"/>
  <c r="G23" i="10" s="1"/>
  <c r="F23" i="10" a="1"/>
  <c r="F23" i="10" s="1"/>
  <c r="E23" i="10" a="1"/>
  <c r="E23" i="10" s="1"/>
  <c r="D23" i="10" a="1"/>
  <c r="D23" i="10" s="1"/>
  <c r="T22" i="10" a="1"/>
  <c r="T22" i="10" s="1"/>
  <c r="S22" i="10" a="1"/>
  <c r="S22" i="10" s="1"/>
  <c r="R22" i="10" a="1"/>
  <c r="R22" i="10" s="1"/>
  <c r="Q22" i="10" a="1"/>
  <c r="Q22" i="10" s="1"/>
  <c r="P22" i="10" a="1"/>
  <c r="P22" i="10" s="1"/>
  <c r="O22" i="10" a="1"/>
  <c r="O22" i="10" s="1"/>
  <c r="N22" i="10" a="1"/>
  <c r="N22" i="10" s="1"/>
  <c r="M22" i="10" a="1"/>
  <c r="M22" i="10" s="1"/>
  <c r="L22" i="10" a="1"/>
  <c r="L22" i="10" s="1"/>
  <c r="K22" i="10" a="1"/>
  <c r="K22" i="10" s="1"/>
  <c r="J22" i="10" a="1"/>
  <c r="J22" i="10" s="1"/>
  <c r="I22" i="10" a="1"/>
  <c r="I22" i="10" s="1"/>
  <c r="H22" i="10" a="1"/>
  <c r="H22" i="10" s="1"/>
  <c r="G22" i="10" a="1"/>
  <c r="G22" i="10" s="1"/>
  <c r="F22" i="10" a="1"/>
  <c r="F22" i="10" s="1"/>
  <c r="E22" i="10" a="1"/>
  <c r="E22" i="10" s="1"/>
  <c r="D22" i="10" a="1"/>
  <c r="D22" i="10" s="1"/>
  <c r="T9" i="10" a="1"/>
  <c r="T9" i="10" s="1"/>
  <c r="S9" i="10" a="1"/>
  <c r="S9" i="10" s="1"/>
  <c r="R9" i="10" a="1"/>
  <c r="R9" i="10" s="1"/>
  <c r="Q9" i="10" a="1"/>
  <c r="Q9" i="10" s="1"/>
  <c r="P9" i="10" a="1"/>
  <c r="P9" i="10" s="1"/>
  <c r="O9" i="10" a="1"/>
  <c r="O9" i="10" s="1"/>
  <c r="N9" i="10" a="1"/>
  <c r="N9" i="10" s="1"/>
  <c r="M9" i="10" a="1"/>
  <c r="M9" i="10" s="1"/>
  <c r="L9" i="10" a="1"/>
  <c r="L9" i="10" s="1"/>
  <c r="K9" i="10" a="1"/>
  <c r="K9" i="10" s="1"/>
  <c r="J9" i="10" a="1"/>
  <c r="J9" i="10" s="1"/>
  <c r="I9" i="10" a="1"/>
  <c r="I9" i="10" s="1"/>
  <c r="H9" i="10" a="1"/>
  <c r="H9" i="10" s="1"/>
  <c r="G9" i="10" a="1"/>
  <c r="G9" i="10" s="1"/>
  <c r="F9" i="10" a="1"/>
  <c r="F9" i="10" s="1"/>
  <c r="E9" i="10" a="1"/>
  <c r="E9" i="10" s="1"/>
  <c r="D9" i="10" a="1"/>
  <c r="D9" i="10" s="1"/>
  <c r="T8" i="10" a="1"/>
  <c r="T8" i="10" s="1"/>
  <c r="S8" i="10" a="1"/>
  <c r="S8" i="10" s="1"/>
  <c r="R8" i="10" a="1"/>
  <c r="R8" i="10" s="1"/>
  <c r="Q8" i="10" a="1"/>
  <c r="Q8" i="10" s="1"/>
  <c r="P8" i="10" a="1"/>
  <c r="P8" i="10" s="1"/>
  <c r="O8" i="10" a="1"/>
  <c r="O8" i="10" s="1"/>
  <c r="N8" i="10" a="1"/>
  <c r="N8" i="10" s="1"/>
  <c r="M8" i="10" a="1"/>
  <c r="M8" i="10" s="1"/>
  <c r="L8" i="10" a="1"/>
  <c r="L8" i="10" s="1"/>
  <c r="K8" i="10" a="1"/>
  <c r="K8" i="10" s="1"/>
  <c r="J8" i="10" a="1"/>
  <c r="J8" i="10" s="1"/>
  <c r="I8" i="10" a="1"/>
  <c r="I8" i="10" s="1"/>
  <c r="H8" i="10" a="1"/>
  <c r="H8" i="10" s="1"/>
  <c r="G8" i="10" a="1"/>
  <c r="G8" i="10" s="1"/>
  <c r="F8" i="10" a="1"/>
  <c r="F8" i="10" s="1"/>
  <c r="E8" i="10" a="1"/>
  <c r="E8" i="10" s="1"/>
  <c r="D8" i="10" a="1"/>
  <c r="D8" i="10" s="1"/>
  <c r="T7" i="10" a="1"/>
  <c r="T7" i="10" s="1"/>
  <c r="S7" i="10" a="1"/>
  <c r="S7" i="10" s="1"/>
  <c r="R7" i="10" a="1"/>
  <c r="R7" i="10" s="1"/>
  <c r="Q7" i="10" a="1"/>
  <c r="Q7" i="10" s="1"/>
  <c r="P7" i="10" a="1"/>
  <c r="P7" i="10" s="1"/>
  <c r="O7" i="10" a="1"/>
  <c r="O7" i="10" s="1"/>
  <c r="N7" i="10" a="1"/>
  <c r="N7" i="10" s="1"/>
  <c r="M7" i="10" a="1"/>
  <c r="M7" i="10" s="1"/>
  <c r="L7" i="10" a="1"/>
  <c r="L7" i="10" s="1"/>
  <c r="K7" i="10" a="1"/>
  <c r="K7" i="10" s="1"/>
  <c r="J7" i="10" a="1"/>
  <c r="J7" i="10" s="1"/>
  <c r="I7" i="10" a="1"/>
  <c r="I7" i="10" s="1"/>
  <c r="H7" i="10" a="1"/>
  <c r="H7" i="10" s="1"/>
  <c r="G7" i="10" a="1"/>
  <c r="G7" i="10" s="1"/>
  <c r="F7" i="10" a="1"/>
  <c r="F7" i="10" s="1"/>
  <c r="E7" i="10" a="1"/>
  <c r="E7" i="10" s="1"/>
  <c r="D7" i="10" a="1"/>
  <c r="D7" i="10" s="1"/>
  <c r="T6" i="10" a="1"/>
  <c r="T6" i="10" s="1"/>
  <c r="S6" i="10" a="1"/>
  <c r="S6" i="10" s="1"/>
  <c r="R6" i="10" a="1"/>
  <c r="R6" i="10" s="1"/>
  <c r="Q6" i="10" a="1"/>
  <c r="Q6" i="10" s="1"/>
  <c r="P6" i="10" a="1"/>
  <c r="P6" i="10" s="1"/>
  <c r="O6" i="10" a="1"/>
  <c r="O6" i="10" s="1"/>
  <c r="N6" i="10" a="1"/>
  <c r="N6" i="10" s="1"/>
  <c r="M6" i="10" a="1"/>
  <c r="M6" i="10" s="1"/>
  <c r="L6" i="10" a="1"/>
  <c r="L6" i="10" s="1"/>
  <c r="K6" i="10" a="1"/>
  <c r="K6" i="10" s="1"/>
  <c r="J6" i="10" a="1"/>
  <c r="J6" i="10" s="1"/>
  <c r="I6" i="10" a="1"/>
  <c r="I6" i="10" s="1"/>
  <c r="H6" i="10" a="1"/>
  <c r="H6" i="10" s="1"/>
  <c r="G6" i="10" a="1"/>
  <c r="G6" i="10" s="1"/>
  <c r="F6" i="10" a="1"/>
  <c r="F6" i="10" s="1"/>
  <c r="E6" i="10" a="1"/>
  <c r="E6" i="10" s="1"/>
  <c r="D6" i="10" a="1"/>
  <c r="D6" i="10" s="1"/>
  <c r="T5" i="10" a="1"/>
  <c r="T5" i="10" s="1"/>
  <c r="S5" i="10" a="1"/>
  <c r="S5" i="10" s="1"/>
  <c r="R5" i="10" a="1"/>
  <c r="R5" i="10" s="1"/>
  <c r="Q5" i="10" a="1"/>
  <c r="Q5" i="10" s="1"/>
  <c r="P5" i="10" a="1"/>
  <c r="P5" i="10" s="1"/>
  <c r="O5" i="10" a="1"/>
  <c r="O5" i="10" s="1"/>
  <c r="N5" i="10" a="1"/>
  <c r="N5" i="10" s="1"/>
  <c r="M5" i="10" a="1"/>
  <c r="M5" i="10" s="1"/>
  <c r="L5" i="10" a="1"/>
  <c r="L5" i="10" s="1"/>
  <c r="K5" i="10" a="1"/>
  <c r="K5" i="10" s="1"/>
  <c r="J5" i="10" a="1"/>
  <c r="J5" i="10" s="1"/>
  <c r="I5" i="10" a="1"/>
  <c r="I5" i="10" s="1"/>
  <c r="H5" i="10" a="1"/>
  <c r="H5" i="10" s="1"/>
  <c r="G5" i="10" a="1"/>
  <c r="G5" i="10" s="1"/>
  <c r="F5" i="10" a="1"/>
  <c r="F5" i="10" s="1"/>
  <c r="E5" i="10" a="1"/>
  <c r="E5" i="10" s="1"/>
  <c r="D5" i="10" a="1"/>
  <c r="D5" i="10" s="1"/>
  <c r="T4" i="10" a="1"/>
  <c r="T4" i="10" s="1"/>
  <c r="S4" i="10" a="1"/>
  <c r="S4" i="10" s="1"/>
  <c r="R4" i="10" a="1"/>
  <c r="R4" i="10" s="1"/>
  <c r="Q4" i="10" a="1"/>
  <c r="Q4" i="10" s="1"/>
  <c r="P4" i="10" a="1"/>
  <c r="P4" i="10" s="1"/>
  <c r="O4" i="10" a="1"/>
  <c r="O4" i="10" s="1"/>
  <c r="N4" i="10" a="1"/>
  <c r="N4" i="10" s="1"/>
  <c r="M4" i="10" a="1"/>
  <c r="M4" i="10" s="1"/>
  <c r="L4" i="10" a="1"/>
  <c r="L4" i="10" s="1"/>
  <c r="K4" i="10" a="1"/>
  <c r="K4" i="10" s="1"/>
  <c r="J4" i="10" a="1"/>
  <c r="J4" i="10" s="1"/>
  <c r="I4" i="10" a="1"/>
  <c r="I4" i="10" s="1"/>
  <c r="H4" i="10" a="1"/>
  <c r="H4" i="10" s="1"/>
  <c r="G4" i="10" a="1"/>
  <c r="G4" i="10" s="1"/>
  <c r="F4" i="10" a="1"/>
  <c r="F4" i="10" s="1"/>
  <c r="E4" i="10" a="1"/>
  <c r="E4" i="10" s="1"/>
  <c r="D4" i="10" a="1"/>
  <c r="D4" i="10" s="1"/>
  <c r="T9" i="16" a="1"/>
  <c r="T9" i="16" s="1"/>
  <c r="S9" i="16" a="1"/>
  <c r="S9" i="16" s="1"/>
  <c r="R9" i="16" a="1"/>
  <c r="R9" i="16" s="1"/>
  <c r="Q9" i="16" a="1"/>
  <c r="Q9" i="16" s="1"/>
  <c r="P9" i="16" a="1"/>
  <c r="P9" i="16" s="1"/>
  <c r="O9" i="16" a="1"/>
  <c r="O9" i="16" s="1"/>
  <c r="N9" i="16" a="1"/>
  <c r="N9" i="16" s="1"/>
  <c r="M9" i="16" a="1"/>
  <c r="M9" i="16" s="1"/>
  <c r="L9" i="16" a="1"/>
  <c r="L9" i="16" s="1"/>
  <c r="K9" i="16" a="1"/>
  <c r="K9" i="16" s="1"/>
  <c r="J9" i="16" a="1"/>
  <c r="J9" i="16" s="1"/>
  <c r="I9" i="16" a="1"/>
  <c r="I9" i="16" s="1"/>
  <c r="H9" i="16" a="1"/>
  <c r="H9" i="16" s="1"/>
  <c r="G9" i="16" a="1"/>
  <c r="G9" i="16" s="1"/>
  <c r="F9" i="16" a="1"/>
  <c r="F9" i="16" s="1"/>
  <c r="E9" i="16" a="1"/>
  <c r="E9" i="16" s="1"/>
  <c r="D9" i="16" a="1"/>
  <c r="D9" i="16" s="1"/>
  <c r="T8" i="16" a="1"/>
  <c r="T8" i="16" s="1"/>
  <c r="S8" i="16" a="1"/>
  <c r="S8" i="16" s="1"/>
  <c r="R8" i="16" a="1"/>
  <c r="R8" i="16" s="1"/>
  <c r="Q8" i="16" a="1"/>
  <c r="Q8" i="16" s="1"/>
  <c r="P8" i="16" a="1"/>
  <c r="P8" i="16" s="1"/>
  <c r="O8" i="16" a="1"/>
  <c r="O8" i="16" s="1"/>
  <c r="N8" i="16" a="1"/>
  <c r="N8" i="16" s="1"/>
  <c r="M8" i="16" a="1"/>
  <c r="M8" i="16" s="1"/>
  <c r="L8" i="16" a="1"/>
  <c r="L8" i="16" s="1"/>
  <c r="K8" i="16" a="1"/>
  <c r="K8" i="16" s="1"/>
  <c r="J8" i="16" a="1"/>
  <c r="J8" i="16" s="1"/>
  <c r="I8" i="16" a="1"/>
  <c r="I8" i="16" s="1"/>
  <c r="H8" i="16" a="1"/>
  <c r="H8" i="16" s="1"/>
  <c r="G8" i="16" a="1"/>
  <c r="G8" i="16" s="1"/>
  <c r="F8" i="16" a="1"/>
  <c r="F8" i="16" s="1"/>
  <c r="E8" i="16" a="1"/>
  <c r="E8" i="16" s="1"/>
  <c r="D8" i="16" a="1"/>
  <c r="D8" i="16" s="1"/>
  <c r="T7" i="16" a="1"/>
  <c r="T7" i="16" s="1"/>
  <c r="S7" i="16" a="1"/>
  <c r="S7" i="16" s="1"/>
  <c r="R7" i="16" a="1"/>
  <c r="R7" i="16" s="1"/>
  <c r="Q7" i="16" a="1"/>
  <c r="Q7" i="16" s="1"/>
  <c r="P7" i="16" a="1"/>
  <c r="P7" i="16" s="1"/>
  <c r="O7" i="16" a="1"/>
  <c r="O7" i="16" s="1"/>
  <c r="N7" i="16" a="1"/>
  <c r="N7" i="16" s="1"/>
  <c r="M7" i="16" a="1"/>
  <c r="M7" i="16" s="1"/>
  <c r="L7" i="16" a="1"/>
  <c r="L7" i="16" s="1"/>
  <c r="K7" i="16" a="1"/>
  <c r="K7" i="16" s="1"/>
  <c r="J7" i="16" a="1"/>
  <c r="J7" i="16" s="1"/>
  <c r="I7" i="16" a="1"/>
  <c r="I7" i="16" s="1"/>
  <c r="H7" i="16" a="1"/>
  <c r="H7" i="16" s="1"/>
  <c r="G7" i="16" a="1"/>
  <c r="G7" i="16" s="1"/>
  <c r="F7" i="16" a="1"/>
  <c r="F7" i="16" s="1"/>
  <c r="E7" i="16" a="1"/>
  <c r="E7" i="16" s="1"/>
  <c r="D7" i="16" a="1"/>
  <c r="D7" i="16" s="1"/>
  <c r="T6" i="16" a="1"/>
  <c r="T6" i="16" s="1"/>
  <c r="S6" i="16" a="1"/>
  <c r="S6" i="16" s="1"/>
  <c r="R6" i="16" a="1"/>
  <c r="R6" i="16" s="1"/>
  <c r="Q6" i="16" a="1"/>
  <c r="Q6" i="16" s="1"/>
  <c r="P6" i="16" a="1"/>
  <c r="P6" i="16" s="1"/>
  <c r="O6" i="16" a="1"/>
  <c r="O6" i="16" s="1"/>
  <c r="N6" i="16" a="1"/>
  <c r="N6" i="16" s="1"/>
  <c r="M6" i="16" a="1"/>
  <c r="M6" i="16" s="1"/>
  <c r="L6" i="16" a="1"/>
  <c r="L6" i="16" s="1"/>
  <c r="K6" i="16" a="1"/>
  <c r="K6" i="16" s="1"/>
  <c r="J6" i="16" a="1"/>
  <c r="J6" i="16" s="1"/>
  <c r="I6" i="16" a="1"/>
  <c r="I6" i="16" s="1"/>
  <c r="H6" i="16" a="1"/>
  <c r="H6" i="16" s="1"/>
  <c r="G6" i="16" a="1"/>
  <c r="G6" i="16" s="1"/>
  <c r="F6" i="16" a="1"/>
  <c r="F6" i="16" s="1"/>
  <c r="E6" i="16" a="1"/>
  <c r="E6" i="16" s="1"/>
  <c r="D6" i="16" a="1"/>
  <c r="D6" i="16" s="1"/>
  <c r="T5" i="16" a="1"/>
  <c r="T5" i="16" s="1"/>
  <c r="S5" i="16" a="1"/>
  <c r="S5" i="16" s="1"/>
  <c r="R5" i="16" a="1"/>
  <c r="R5" i="16" s="1"/>
  <c r="Q5" i="16" a="1"/>
  <c r="Q5" i="16" s="1"/>
  <c r="P5" i="16" a="1"/>
  <c r="P5" i="16" s="1"/>
  <c r="O5" i="16" a="1"/>
  <c r="O5" i="16" s="1"/>
  <c r="N5" i="16" a="1"/>
  <c r="N5" i="16" s="1"/>
  <c r="M5" i="16" a="1"/>
  <c r="M5" i="16" s="1"/>
  <c r="L5" i="16" a="1"/>
  <c r="L5" i="16" s="1"/>
  <c r="K5" i="16" a="1"/>
  <c r="K5" i="16" s="1"/>
  <c r="J5" i="16" a="1"/>
  <c r="J5" i="16" s="1"/>
  <c r="I5" i="16" a="1"/>
  <c r="I5" i="16" s="1"/>
  <c r="H5" i="16" a="1"/>
  <c r="H5" i="16" s="1"/>
  <c r="G5" i="16" a="1"/>
  <c r="G5" i="16" s="1"/>
  <c r="F5" i="16" a="1"/>
  <c r="F5" i="16" s="1"/>
  <c r="E5" i="16" a="1"/>
  <c r="E5" i="16" s="1"/>
  <c r="D5" i="16" a="1"/>
  <c r="D5" i="16" s="1"/>
  <c r="T4" i="16" a="1"/>
  <c r="T4" i="16" s="1"/>
  <c r="S4" i="16" a="1"/>
  <c r="S4" i="16" s="1"/>
  <c r="R4" i="16" a="1"/>
  <c r="R4" i="16" s="1"/>
  <c r="Q4" i="16" a="1"/>
  <c r="Q4" i="16" s="1"/>
  <c r="P4" i="16" a="1"/>
  <c r="P4" i="16" s="1"/>
  <c r="O4" i="16" a="1"/>
  <c r="O4" i="16" s="1"/>
  <c r="N4" i="16" a="1"/>
  <c r="N4" i="16" s="1"/>
  <c r="M4" i="16" a="1"/>
  <c r="M4" i="16" s="1"/>
  <c r="L4" i="16" a="1"/>
  <c r="L4" i="16" s="1"/>
  <c r="K4" i="16" a="1"/>
  <c r="K4" i="16" s="1"/>
  <c r="J4" i="16" a="1"/>
  <c r="J4" i="16" s="1"/>
  <c r="I4" i="16" a="1"/>
  <c r="I4" i="16" s="1"/>
  <c r="H4" i="16" a="1"/>
  <c r="H4" i="16" s="1"/>
  <c r="G4" i="16" a="1"/>
  <c r="G4" i="16" s="1"/>
  <c r="F4" i="16" a="1"/>
  <c r="F4" i="16" s="1"/>
  <c r="E4" i="16" a="1"/>
  <c r="E4" i="16" s="1"/>
  <c r="D4" i="16" a="1"/>
  <c r="D4" i="16" s="1"/>
  <c r="T27" i="15" a="1"/>
  <c r="T27" i="15" s="1"/>
  <c r="S27" i="15" a="1"/>
  <c r="S27" i="15" s="1"/>
  <c r="R27" i="15" a="1"/>
  <c r="R27" i="15" s="1"/>
  <c r="Q27" i="15" a="1"/>
  <c r="Q27" i="15" s="1"/>
  <c r="P27" i="15" a="1"/>
  <c r="P27" i="15" s="1"/>
  <c r="O27" i="15" a="1"/>
  <c r="O27" i="15" s="1"/>
  <c r="N27" i="15" a="1"/>
  <c r="N27" i="15" s="1"/>
  <c r="M27" i="15" a="1"/>
  <c r="M27" i="15" s="1"/>
  <c r="L27" i="15" a="1"/>
  <c r="L27" i="15" s="1"/>
  <c r="K27" i="15" a="1"/>
  <c r="K27" i="15" s="1"/>
  <c r="J27" i="15" a="1"/>
  <c r="J27" i="15" s="1"/>
  <c r="I27" i="15" a="1"/>
  <c r="I27" i="15" s="1"/>
  <c r="H27" i="15" a="1"/>
  <c r="H27" i="15" s="1"/>
  <c r="G27" i="15" a="1"/>
  <c r="G27" i="15" s="1"/>
  <c r="F27" i="15" a="1"/>
  <c r="F27" i="15" s="1"/>
  <c r="E27" i="15" a="1"/>
  <c r="E27" i="15" s="1"/>
  <c r="D27" i="15" a="1"/>
  <c r="D27" i="15" s="1"/>
  <c r="T26" i="15" a="1"/>
  <c r="T26" i="15" s="1"/>
  <c r="S26" i="15" a="1"/>
  <c r="S26" i="15" s="1"/>
  <c r="R26" i="15" a="1"/>
  <c r="R26" i="15" s="1"/>
  <c r="Q26" i="15" a="1"/>
  <c r="Q26" i="15" s="1"/>
  <c r="P26" i="15" a="1"/>
  <c r="P26" i="15" s="1"/>
  <c r="O26" i="15" a="1"/>
  <c r="O26" i="15" s="1"/>
  <c r="N26" i="15" a="1"/>
  <c r="N26" i="15" s="1"/>
  <c r="M26" i="15" a="1"/>
  <c r="M26" i="15" s="1"/>
  <c r="L26" i="15" a="1"/>
  <c r="L26" i="15" s="1"/>
  <c r="K26" i="15" a="1"/>
  <c r="K26" i="15" s="1"/>
  <c r="J26" i="15" a="1"/>
  <c r="J26" i="15" s="1"/>
  <c r="I26" i="15" a="1"/>
  <c r="I26" i="15" s="1"/>
  <c r="H26" i="15" a="1"/>
  <c r="H26" i="15" s="1"/>
  <c r="G26" i="15" a="1"/>
  <c r="G26" i="15" s="1"/>
  <c r="F26" i="15" a="1"/>
  <c r="F26" i="15" s="1"/>
  <c r="E26" i="15" a="1"/>
  <c r="E26" i="15" s="1"/>
  <c r="D26" i="15" a="1"/>
  <c r="D26" i="15" s="1"/>
  <c r="T25" i="15" a="1"/>
  <c r="T25" i="15" s="1"/>
  <c r="S25" i="15" a="1"/>
  <c r="S25" i="15" s="1"/>
  <c r="R25" i="15" a="1"/>
  <c r="R25" i="15" s="1"/>
  <c r="Q25" i="15" a="1"/>
  <c r="Q25" i="15" s="1"/>
  <c r="P25" i="15" a="1"/>
  <c r="P25" i="15" s="1"/>
  <c r="O25" i="15" a="1"/>
  <c r="O25" i="15" s="1"/>
  <c r="N25" i="15" a="1"/>
  <c r="N25" i="15" s="1"/>
  <c r="M25" i="15" a="1"/>
  <c r="M25" i="15" s="1"/>
  <c r="L25" i="15" a="1"/>
  <c r="L25" i="15" s="1"/>
  <c r="K25" i="15" a="1"/>
  <c r="K25" i="15" s="1"/>
  <c r="J25" i="15" a="1"/>
  <c r="J25" i="15" s="1"/>
  <c r="I25" i="15" a="1"/>
  <c r="I25" i="15" s="1"/>
  <c r="H25" i="15" a="1"/>
  <c r="H25" i="15" s="1"/>
  <c r="G25" i="15" a="1"/>
  <c r="G25" i="15" s="1"/>
  <c r="F25" i="15" a="1"/>
  <c r="F25" i="15" s="1"/>
  <c r="E25" i="15" a="1"/>
  <c r="E25" i="15" s="1"/>
  <c r="D25" i="15" a="1"/>
  <c r="D25" i="15" s="1"/>
  <c r="T24" i="15" a="1"/>
  <c r="T24" i="15" s="1"/>
  <c r="S24" i="15" a="1"/>
  <c r="S24" i="15" s="1"/>
  <c r="R24" i="15" a="1"/>
  <c r="R24" i="15" s="1"/>
  <c r="Q24" i="15" a="1"/>
  <c r="Q24" i="15" s="1"/>
  <c r="P24" i="15" a="1"/>
  <c r="P24" i="15" s="1"/>
  <c r="O24" i="15" a="1"/>
  <c r="O24" i="15" s="1"/>
  <c r="N24" i="15" a="1"/>
  <c r="N24" i="15" s="1"/>
  <c r="M24" i="15" a="1"/>
  <c r="M24" i="15" s="1"/>
  <c r="L24" i="15" a="1"/>
  <c r="L24" i="15" s="1"/>
  <c r="K24" i="15" a="1"/>
  <c r="K24" i="15" s="1"/>
  <c r="J24" i="15" a="1"/>
  <c r="J24" i="15" s="1"/>
  <c r="I24" i="15" a="1"/>
  <c r="I24" i="15" s="1"/>
  <c r="H24" i="15" a="1"/>
  <c r="H24" i="15" s="1"/>
  <c r="G24" i="15" a="1"/>
  <c r="G24" i="15" s="1"/>
  <c r="F24" i="15" a="1"/>
  <c r="F24" i="15" s="1"/>
  <c r="E24" i="15" a="1"/>
  <c r="E24" i="15" s="1"/>
  <c r="D24" i="15" a="1"/>
  <c r="D24" i="15" s="1"/>
  <c r="T23" i="15" a="1"/>
  <c r="T23" i="15" s="1"/>
  <c r="S23" i="15" a="1"/>
  <c r="S23" i="15" s="1"/>
  <c r="R23" i="15" a="1"/>
  <c r="R23" i="15" s="1"/>
  <c r="Q23" i="15" a="1"/>
  <c r="Q23" i="15" s="1"/>
  <c r="P23" i="15" a="1"/>
  <c r="P23" i="15" s="1"/>
  <c r="O23" i="15" a="1"/>
  <c r="O23" i="15" s="1"/>
  <c r="N23" i="15" a="1"/>
  <c r="N23" i="15" s="1"/>
  <c r="M23" i="15" a="1"/>
  <c r="M23" i="15" s="1"/>
  <c r="L23" i="15" a="1"/>
  <c r="L23" i="15" s="1"/>
  <c r="K23" i="15" a="1"/>
  <c r="K23" i="15" s="1"/>
  <c r="J23" i="15" a="1"/>
  <c r="J23" i="15" s="1"/>
  <c r="I23" i="15" a="1"/>
  <c r="I23" i="15" s="1"/>
  <c r="H23" i="15" a="1"/>
  <c r="H23" i="15" s="1"/>
  <c r="G23" i="15" a="1"/>
  <c r="G23" i="15" s="1"/>
  <c r="F23" i="15" a="1"/>
  <c r="F23" i="15" s="1"/>
  <c r="E23" i="15" a="1"/>
  <c r="E23" i="15" s="1"/>
  <c r="D23" i="15" a="1"/>
  <c r="D23" i="15" s="1"/>
  <c r="T22" i="15" a="1"/>
  <c r="T22" i="15" s="1"/>
  <c r="S22" i="15" a="1"/>
  <c r="S22" i="15" s="1"/>
  <c r="R22" i="15" a="1"/>
  <c r="R22" i="15" s="1"/>
  <c r="Q22" i="15" a="1"/>
  <c r="Q22" i="15" s="1"/>
  <c r="P22" i="15" a="1"/>
  <c r="P22" i="15" s="1"/>
  <c r="O22" i="15" a="1"/>
  <c r="O22" i="15" s="1"/>
  <c r="N22" i="15" a="1"/>
  <c r="N22" i="15" s="1"/>
  <c r="M22" i="15" a="1"/>
  <c r="M22" i="15" s="1"/>
  <c r="L22" i="15" a="1"/>
  <c r="L22" i="15" s="1"/>
  <c r="K22" i="15" a="1"/>
  <c r="K22" i="15" s="1"/>
  <c r="J22" i="15" a="1"/>
  <c r="J22" i="15" s="1"/>
  <c r="I22" i="15" a="1"/>
  <c r="I22" i="15" s="1"/>
  <c r="H22" i="15" a="1"/>
  <c r="H22" i="15" s="1"/>
  <c r="G22" i="15" a="1"/>
  <c r="G22" i="15" s="1"/>
  <c r="F22" i="15" a="1"/>
  <c r="F22" i="15" s="1"/>
  <c r="E22" i="15" a="1"/>
  <c r="E22" i="15" s="1"/>
  <c r="D22" i="15" a="1"/>
  <c r="D22" i="15" s="1"/>
  <c r="T9" i="15" a="1"/>
  <c r="T9" i="15" s="1"/>
  <c r="S9" i="15" a="1"/>
  <c r="S9" i="15" s="1"/>
  <c r="R9" i="15" a="1"/>
  <c r="R9" i="15" s="1"/>
  <c r="Q9" i="15" a="1"/>
  <c r="Q9" i="15" s="1"/>
  <c r="P9" i="15" a="1"/>
  <c r="P9" i="15" s="1"/>
  <c r="O9" i="15" a="1"/>
  <c r="O9" i="15" s="1"/>
  <c r="N9" i="15" a="1"/>
  <c r="N9" i="15" s="1"/>
  <c r="M9" i="15" a="1"/>
  <c r="M9" i="15" s="1"/>
  <c r="L9" i="15" a="1"/>
  <c r="L9" i="15" s="1"/>
  <c r="K9" i="15" a="1"/>
  <c r="K9" i="15" s="1"/>
  <c r="J9" i="15" a="1"/>
  <c r="J9" i="15" s="1"/>
  <c r="I9" i="15" a="1"/>
  <c r="I9" i="15" s="1"/>
  <c r="H9" i="15" a="1"/>
  <c r="H9" i="15" s="1"/>
  <c r="G9" i="15" a="1"/>
  <c r="G9" i="15" s="1"/>
  <c r="F9" i="15" a="1"/>
  <c r="F9" i="15" s="1"/>
  <c r="E9" i="15" a="1"/>
  <c r="E9" i="15" s="1"/>
  <c r="D9" i="15" a="1"/>
  <c r="D9" i="15" s="1"/>
  <c r="T8" i="15" a="1"/>
  <c r="T8" i="15" s="1"/>
  <c r="S8" i="15" a="1"/>
  <c r="S8" i="15" s="1"/>
  <c r="R8" i="15" a="1"/>
  <c r="R8" i="15" s="1"/>
  <c r="Q8" i="15" a="1"/>
  <c r="Q8" i="15" s="1"/>
  <c r="P8" i="15" a="1"/>
  <c r="P8" i="15" s="1"/>
  <c r="O8" i="15" a="1"/>
  <c r="O8" i="15" s="1"/>
  <c r="N8" i="15" a="1"/>
  <c r="N8" i="15" s="1"/>
  <c r="M8" i="15" a="1"/>
  <c r="M8" i="15" s="1"/>
  <c r="L8" i="15" a="1"/>
  <c r="L8" i="15" s="1"/>
  <c r="K8" i="15" a="1"/>
  <c r="K8" i="15" s="1"/>
  <c r="J8" i="15" a="1"/>
  <c r="J8" i="15" s="1"/>
  <c r="I8" i="15" a="1"/>
  <c r="I8" i="15" s="1"/>
  <c r="H8" i="15" a="1"/>
  <c r="H8" i="15" s="1"/>
  <c r="G8" i="15" a="1"/>
  <c r="G8" i="15" s="1"/>
  <c r="F8" i="15" a="1"/>
  <c r="F8" i="15" s="1"/>
  <c r="E8" i="15" a="1"/>
  <c r="E8" i="15" s="1"/>
  <c r="D8" i="15" a="1"/>
  <c r="D8" i="15" s="1"/>
  <c r="T7" i="15" a="1"/>
  <c r="T7" i="15" s="1"/>
  <c r="S7" i="15" a="1"/>
  <c r="S7" i="15" s="1"/>
  <c r="R7" i="15" a="1"/>
  <c r="R7" i="15" s="1"/>
  <c r="Q7" i="15" a="1"/>
  <c r="Q7" i="15" s="1"/>
  <c r="P7" i="15" a="1"/>
  <c r="P7" i="15" s="1"/>
  <c r="O7" i="15" a="1"/>
  <c r="O7" i="15" s="1"/>
  <c r="N7" i="15" a="1"/>
  <c r="N7" i="15" s="1"/>
  <c r="M7" i="15" a="1"/>
  <c r="M7" i="15" s="1"/>
  <c r="L7" i="15" a="1"/>
  <c r="L7" i="15" s="1"/>
  <c r="K7" i="15" a="1"/>
  <c r="K7" i="15" s="1"/>
  <c r="J7" i="15" a="1"/>
  <c r="J7" i="15" s="1"/>
  <c r="I7" i="15" a="1"/>
  <c r="I7" i="15" s="1"/>
  <c r="H7" i="15" a="1"/>
  <c r="H7" i="15" s="1"/>
  <c r="G7" i="15" a="1"/>
  <c r="G7" i="15" s="1"/>
  <c r="F7" i="15" a="1"/>
  <c r="F7" i="15" s="1"/>
  <c r="E7" i="15" a="1"/>
  <c r="E7" i="15" s="1"/>
  <c r="D7" i="15" a="1"/>
  <c r="D7" i="15" s="1"/>
  <c r="T6" i="15" a="1"/>
  <c r="T6" i="15" s="1"/>
  <c r="S6" i="15" a="1"/>
  <c r="S6" i="15" s="1"/>
  <c r="R6" i="15" a="1"/>
  <c r="R6" i="15" s="1"/>
  <c r="Q6" i="15" a="1"/>
  <c r="Q6" i="15" s="1"/>
  <c r="P6" i="15" a="1"/>
  <c r="P6" i="15" s="1"/>
  <c r="O6" i="15" a="1"/>
  <c r="O6" i="15" s="1"/>
  <c r="N6" i="15" a="1"/>
  <c r="N6" i="15" s="1"/>
  <c r="M6" i="15" a="1"/>
  <c r="M6" i="15" s="1"/>
  <c r="L6" i="15" a="1"/>
  <c r="L6" i="15" s="1"/>
  <c r="K6" i="15" a="1"/>
  <c r="K6" i="15" s="1"/>
  <c r="J6" i="15" a="1"/>
  <c r="J6" i="15" s="1"/>
  <c r="I6" i="15" a="1"/>
  <c r="I6" i="15" s="1"/>
  <c r="H6" i="15" a="1"/>
  <c r="H6" i="15" s="1"/>
  <c r="G6" i="15" a="1"/>
  <c r="G6" i="15" s="1"/>
  <c r="F6" i="15" a="1"/>
  <c r="F6" i="15" s="1"/>
  <c r="E6" i="15" a="1"/>
  <c r="E6" i="15" s="1"/>
  <c r="D6" i="15" a="1"/>
  <c r="D6" i="15" s="1"/>
  <c r="T5" i="15" a="1"/>
  <c r="T5" i="15" s="1"/>
  <c r="S5" i="15" a="1"/>
  <c r="S5" i="15" s="1"/>
  <c r="R5" i="15" a="1"/>
  <c r="R5" i="15" s="1"/>
  <c r="Q5" i="15" a="1"/>
  <c r="Q5" i="15" s="1"/>
  <c r="P5" i="15" a="1"/>
  <c r="P5" i="15" s="1"/>
  <c r="O5" i="15" a="1"/>
  <c r="O5" i="15" s="1"/>
  <c r="N5" i="15" a="1"/>
  <c r="N5" i="15" s="1"/>
  <c r="M5" i="15" a="1"/>
  <c r="M5" i="15" s="1"/>
  <c r="L5" i="15" a="1"/>
  <c r="L5" i="15" s="1"/>
  <c r="K5" i="15" a="1"/>
  <c r="K5" i="15" s="1"/>
  <c r="J5" i="15" a="1"/>
  <c r="J5" i="15" s="1"/>
  <c r="I5" i="15" a="1"/>
  <c r="I5" i="15" s="1"/>
  <c r="H5" i="15" a="1"/>
  <c r="H5" i="15" s="1"/>
  <c r="G5" i="15" a="1"/>
  <c r="G5" i="15" s="1"/>
  <c r="F5" i="15" a="1"/>
  <c r="F5" i="15" s="1"/>
  <c r="E5" i="15" a="1"/>
  <c r="E5" i="15" s="1"/>
  <c r="D5" i="15" a="1"/>
  <c r="D5" i="15" s="1"/>
  <c r="T4" i="15" a="1"/>
  <c r="T4" i="15" s="1"/>
  <c r="S4" i="15" a="1"/>
  <c r="S4" i="15" s="1"/>
  <c r="R4" i="15" a="1"/>
  <c r="R4" i="15" s="1"/>
  <c r="Q4" i="15" a="1"/>
  <c r="Q4" i="15" s="1"/>
  <c r="P4" i="15" a="1"/>
  <c r="P4" i="15" s="1"/>
  <c r="O4" i="15" a="1"/>
  <c r="O4" i="15" s="1"/>
  <c r="N4" i="15" a="1"/>
  <c r="N4" i="15" s="1"/>
  <c r="M4" i="15" a="1"/>
  <c r="M4" i="15" s="1"/>
  <c r="L4" i="15" a="1"/>
  <c r="L4" i="15" s="1"/>
  <c r="K4" i="15" a="1"/>
  <c r="K4" i="15" s="1"/>
  <c r="J4" i="15" a="1"/>
  <c r="J4" i="15" s="1"/>
  <c r="I4" i="15" a="1"/>
  <c r="I4" i="15" s="1"/>
  <c r="H4" i="15" a="1"/>
  <c r="H4" i="15" s="1"/>
  <c r="G4" i="15" a="1"/>
  <c r="G4" i="15" s="1"/>
  <c r="F4" i="15" a="1"/>
  <c r="F4" i="15" s="1"/>
  <c r="E4" i="15" a="1"/>
  <c r="E4" i="15" s="1"/>
  <c r="D4" i="15" a="1"/>
  <c r="D4" i="15" s="1"/>
  <c r="T27" i="14" a="1"/>
  <c r="T27" i="14" s="1"/>
  <c r="S27" i="14" a="1"/>
  <c r="S27" i="14" s="1"/>
  <c r="R27" i="14" a="1"/>
  <c r="R27" i="14" s="1"/>
  <c r="Q27" i="14" a="1"/>
  <c r="Q27" i="14" s="1"/>
  <c r="P27" i="14" a="1"/>
  <c r="P27" i="14" s="1"/>
  <c r="O27" i="14" a="1"/>
  <c r="O27" i="14" s="1"/>
  <c r="N27" i="14" a="1"/>
  <c r="N27" i="14" s="1"/>
  <c r="M27" i="14" a="1"/>
  <c r="M27" i="14" s="1"/>
  <c r="L27" i="14" a="1"/>
  <c r="L27" i="14" s="1"/>
  <c r="K27" i="14" a="1"/>
  <c r="K27" i="14" s="1"/>
  <c r="J27" i="14" a="1"/>
  <c r="J27" i="14" s="1"/>
  <c r="I27" i="14" a="1"/>
  <c r="I27" i="14" s="1"/>
  <c r="H27" i="14" a="1"/>
  <c r="H27" i="14" s="1"/>
  <c r="G27" i="14" a="1"/>
  <c r="G27" i="14" s="1"/>
  <c r="F27" i="14" a="1"/>
  <c r="F27" i="14" s="1"/>
  <c r="E27" i="14" a="1"/>
  <c r="E27" i="14" s="1"/>
  <c r="D27" i="14" a="1"/>
  <c r="D27" i="14" s="1"/>
  <c r="T26" i="14" a="1"/>
  <c r="T26" i="14" s="1"/>
  <c r="S26" i="14" a="1"/>
  <c r="S26" i="14" s="1"/>
  <c r="R26" i="14" a="1"/>
  <c r="R26" i="14" s="1"/>
  <c r="Q26" i="14" a="1"/>
  <c r="Q26" i="14" s="1"/>
  <c r="P26" i="14" a="1"/>
  <c r="P26" i="14" s="1"/>
  <c r="O26" i="14" a="1"/>
  <c r="O26" i="14" s="1"/>
  <c r="N26" i="14" a="1"/>
  <c r="N26" i="14" s="1"/>
  <c r="M26" i="14" a="1"/>
  <c r="M26" i="14" s="1"/>
  <c r="L26" i="14" a="1"/>
  <c r="L26" i="14" s="1"/>
  <c r="K26" i="14" a="1"/>
  <c r="K26" i="14" s="1"/>
  <c r="J26" i="14" a="1"/>
  <c r="J26" i="14" s="1"/>
  <c r="I26" i="14" a="1"/>
  <c r="I26" i="14" s="1"/>
  <c r="H26" i="14" a="1"/>
  <c r="H26" i="14" s="1"/>
  <c r="G26" i="14" a="1"/>
  <c r="G26" i="14" s="1"/>
  <c r="F26" i="14" a="1"/>
  <c r="F26" i="14" s="1"/>
  <c r="E26" i="14" a="1"/>
  <c r="E26" i="14" s="1"/>
  <c r="D26" i="14" a="1"/>
  <c r="D26" i="14" s="1"/>
  <c r="T25" i="14" a="1"/>
  <c r="T25" i="14" s="1"/>
  <c r="S25" i="14" a="1"/>
  <c r="S25" i="14" s="1"/>
  <c r="R25" i="14" a="1"/>
  <c r="R25" i="14" s="1"/>
  <c r="Q25" i="14" a="1"/>
  <c r="Q25" i="14" s="1"/>
  <c r="P25" i="14" a="1"/>
  <c r="P25" i="14" s="1"/>
  <c r="O25" i="14" a="1"/>
  <c r="O25" i="14" s="1"/>
  <c r="N25" i="14" a="1"/>
  <c r="N25" i="14" s="1"/>
  <c r="M25" i="14" a="1"/>
  <c r="M25" i="14" s="1"/>
  <c r="L25" i="14" a="1"/>
  <c r="L25" i="14" s="1"/>
  <c r="K25" i="14" a="1"/>
  <c r="K25" i="14" s="1"/>
  <c r="J25" i="14" a="1"/>
  <c r="J25" i="14" s="1"/>
  <c r="I25" i="14" a="1"/>
  <c r="I25" i="14" s="1"/>
  <c r="H25" i="14" a="1"/>
  <c r="H25" i="14" s="1"/>
  <c r="G25" i="14" a="1"/>
  <c r="G25" i="14" s="1"/>
  <c r="F25" i="14" a="1"/>
  <c r="F25" i="14" s="1"/>
  <c r="E25" i="14" a="1"/>
  <c r="E25" i="14" s="1"/>
  <c r="D25" i="14" a="1"/>
  <c r="D25" i="14" s="1"/>
  <c r="T24" i="14" a="1"/>
  <c r="T24" i="14" s="1"/>
  <c r="S24" i="14" a="1"/>
  <c r="S24" i="14" s="1"/>
  <c r="R24" i="14" a="1"/>
  <c r="R24" i="14" s="1"/>
  <c r="Q24" i="14" a="1"/>
  <c r="Q24" i="14" s="1"/>
  <c r="P24" i="14" a="1"/>
  <c r="P24" i="14" s="1"/>
  <c r="O24" i="14" a="1"/>
  <c r="O24" i="14" s="1"/>
  <c r="N24" i="14" a="1"/>
  <c r="N24" i="14" s="1"/>
  <c r="M24" i="14" a="1"/>
  <c r="M24" i="14" s="1"/>
  <c r="L24" i="14" a="1"/>
  <c r="L24" i="14" s="1"/>
  <c r="K24" i="14" a="1"/>
  <c r="K24" i="14" s="1"/>
  <c r="J24" i="14" a="1"/>
  <c r="J24" i="14" s="1"/>
  <c r="I24" i="14" a="1"/>
  <c r="I24" i="14" s="1"/>
  <c r="H24" i="14" a="1"/>
  <c r="H24" i="14" s="1"/>
  <c r="G24" i="14" a="1"/>
  <c r="G24" i="14" s="1"/>
  <c r="F24" i="14" a="1"/>
  <c r="F24" i="14" s="1"/>
  <c r="E24" i="14" a="1"/>
  <c r="E24" i="14" s="1"/>
  <c r="D24" i="14" a="1"/>
  <c r="D24" i="14" s="1"/>
  <c r="T23" i="14" a="1"/>
  <c r="T23" i="14" s="1"/>
  <c r="S23" i="14" a="1"/>
  <c r="S23" i="14" s="1"/>
  <c r="R23" i="14" a="1"/>
  <c r="R23" i="14" s="1"/>
  <c r="Q23" i="14" a="1"/>
  <c r="Q23" i="14" s="1"/>
  <c r="P23" i="14" a="1"/>
  <c r="P23" i="14" s="1"/>
  <c r="O23" i="14" a="1"/>
  <c r="O23" i="14" s="1"/>
  <c r="N23" i="14" a="1"/>
  <c r="N23" i="14" s="1"/>
  <c r="M23" i="14" a="1"/>
  <c r="M23" i="14" s="1"/>
  <c r="L23" i="14" a="1"/>
  <c r="L23" i="14" s="1"/>
  <c r="K23" i="14" a="1"/>
  <c r="K23" i="14" s="1"/>
  <c r="J23" i="14" a="1"/>
  <c r="J23" i="14" s="1"/>
  <c r="I23" i="14" a="1"/>
  <c r="I23" i="14" s="1"/>
  <c r="H23" i="14" a="1"/>
  <c r="H23" i="14" s="1"/>
  <c r="G23" i="14" a="1"/>
  <c r="G23" i="14" s="1"/>
  <c r="F23" i="14" a="1"/>
  <c r="F23" i="14" s="1"/>
  <c r="E23" i="14" a="1"/>
  <c r="E23" i="14" s="1"/>
  <c r="D23" i="14" a="1"/>
  <c r="D23" i="14" s="1"/>
  <c r="T22" i="14" a="1"/>
  <c r="T22" i="14" s="1"/>
  <c r="S22" i="14" a="1"/>
  <c r="S22" i="14" s="1"/>
  <c r="R22" i="14" a="1"/>
  <c r="R22" i="14" s="1"/>
  <c r="Q22" i="14" a="1"/>
  <c r="Q22" i="14" s="1"/>
  <c r="P22" i="14" a="1"/>
  <c r="P22" i="14" s="1"/>
  <c r="O22" i="14" a="1"/>
  <c r="O22" i="14" s="1"/>
  <c r="N22" i="14" a="1"/>
  <c r="N22" i="14" s="1"/>
  <c r="M22" i="14" a="1"/>
  <c r="M22" i="14" s="1"/>
  <c r="L22" i="14" a="1"/>
  <c r="L22" i="14" s="1"/>
  <c r="K22" i="14" a="1"/>
  <c r="K22" i="14" s="1"/>
  <c r="J22" i="14" a="1"/>
  <c r="J22" i="14" s="1"/>
  <c r="I22" i="14" a="1"/>
  <c r="I22" i="14" s="1"/>
  <c r="H22" i="14" a="1"/>
  <c r="H22" i="14" s="1"/>
  <c r="G22" i="14" a="1"/>
  <c r="G22" i="14" s="1"/>
  <c r="F22" i="14" a="1"/>
  <c r="F22" i="14" s="1"/>
  <c r="E22" i="14" a="1"/>
  <c r="E22" i="14" s="1"/>
  <c r="D22" i="14" a="1"/>
  <c r="D22" i="14" s="1"/>
  <c r="T9" i="14" a="1"/>
  <c r="T9" i="14" s="1"/>
  <c r="S9" i="14" a="1"/>
  <c r="S9" i="14" s="1"/>
  <c r="R9" i="14" a="1"/>
  <c r="R9" i="14" s="1"/>
  <c r="Q9" i="14" a="1"/>
  <c r="Q9" i="14" s="1"/>
  <c r="P9" i="14" a="1"/>
  <c r="P9" i="14" s="1"/>
  <c r="O9" i="14" a="1"/>
  <c r="O9" i="14" s="1"/>
  <c r="N9" i="14" a="1"/>
  <c r="N9" i="14" s="1"/>
  <c r="M9" i="14" a="1"/>
  <c r="M9" i="14" s="1"/>
  <c r="L9" i="14" a="1"/>
  <c r="L9" i="14" s="1"/>
  <c r="K9" i="14" a="1"/>
  <c r="K9" i="14" s="1"/>
  <c r="J9" i="14" a="1"/>
  <c r="J9" i="14" s="1"/>
  <c r="I9" i="14" a="1"/>
  <c r="I9" i="14" s="1"/>
  <c r="H9" i="14" a="1"/>
  <c r="H9" i="14" s="1"/>
  <c r="G9" i="14" a="1"/>
  <c r="G9" i="14" s="1"/>
  <c r="F9" i="14" a="1"/>
  <c r="F9" i="14" s="1"/>
  <c r="E9" i="14" a="1"/>
  <c r="E9" i="14" s="1"/>
  <c r="D9" i="14" a="1"/>
  <c r="D9" i="14" s="1"/>
  <c r="T8" i="14" a="1"/>
  <c r="T8" i="14" s="1"/>
  <c r="S8" i="14" a="1"/>
  <c r="S8" i="14" s="1"/>
  <c r="R8" i="14" a="1"/>
  <c r="R8" i="14" s="1"/>
  <c r="Q8" i="14" a="1"/>
  <c r="Q8" i="14" s="1"/>
  <c r="P8" i="14" a="1"/>
  <c r="P8" i="14" s="1"/>
  <c r="O8" i="14" a="1"/>
  <c r="O8" i="14" s="1"/>
  <c r="N8" i="14" a="1"/>
  <c r="N8" i="14" s="1"/>
  <c r="M8" i="14" a="1"/>
  <c r="M8" i="14" s="1"/>
  <c r="L8" i="14" a="1"/>
  <c r="L8" i="14" s="1"/>
  <c r="K8" i="14" a="1"/>
  <c r="K8" i="14" s="1"/>
  <c r="J8" i="14" a="1"/>
  <c r="J8" i="14" s="1"/>
  <c r="I8" i="14" a="1"/>
  <c r="I8" i="14" s="1"/>
  <c r="H8" i="14" a="1"/>
  <c r="H8" i="14" s="1"/>
  <c r="G8" i="14" a="1"/>
  <c r="G8" i="14" s="1"/>
  <c r="F8" i="14" a="1"/>
  <c r="F8" i="14" s="1"/>
  <c r="E8" i="14" a="1"/>
  <c r="E8" i="14" s="1"/>
  <c r="D8" i="14" a="1"/>
  <c r="D8" i="14" s="1"/>
  <c r="T7" i="14" a="1"/>
  <c r="T7" i="14" s="1"/>
  <c r="S7" i="14" a="1"/>
  <c r="S7" i="14" s="1"/>
  <c r="R7" i="14" a="1"/>
  <c r="R7" i="14" s="1"/>
  <c r="Q7" i="14" a="1"/>
  <c r="Q7" i="14" s="1"/>
  <c r="P7" i="14" a="1"/>
  <c r="P7" i="14" s="1"/>
  <c r="O7" i="14" a="1"/>
  <c r="O7" i="14" s="1"/>
  <c r="N7" i="14" a="1"/>
  <c r="N7" i="14" s="1"/>
  <c r="M7" i="14" a="1"/>
  <c r="M7" i="14" s="1"/>
  <c r="L7" i="14" a="1"/>
  <c r="L7" i="14" s="1"/>
  <c r="K7" i="14" a="1"/>
  <c r="K7" i="14" s="1"/>
  <c r="J7" i="14" a="1"/>
  <c r="J7" i="14" s="1"/>
  <c r="I7" i="14" a="1"/>
  <c r="I7" i="14" s="1"/>
  <c r="H7" i="14" a="1"/>
  <c r="H7" i="14" s="1"/>
  <c r="G7" i="14" a="1"/>
  <c r="G7" i="14" s="1"/>
  <c r="F7" i="14" a="1"/>
  <c r="F7" i="14" s="1"/>
  <c r="E7" i="14" a="1"/>
  <c r="E7" i="14" s="1"/>
  <c r="D7" i="14" a="1"/>
  <c r="D7" i="14" s="1"/>
  <c r="T6" i="14" a="1"/>
  <c r="T6" i="14" s="1"/>
  <c r="S6" i="14" a="1"/>
  <c r="S6" i="14" s="1"/>
  <c r="R6" i="14" a="1"/>
  <c r="R6" i="14" s="1"/>
  <c r="Q6" i="14" a="1"/>
  <c r="Q6" i="14" s="1"/>
  <c r="P6" i="14" a="1"/>
  <c r="P6" i="14" s="1"/>
  <c r="O6" i="14" a="1"/>
  <c r="O6" i="14" s="1"/>
  <c r="N6" i="14" a="1"/>
  <c r="N6" i="14" s="1"/>
  <c r="M6" i="14" a="1"/>
  <c r="M6" i="14" s="1"/>
  <c r="L6" i="14" a="1"/>
  <c r="L6" i="14" s="1"/>
  <c r="K6" i="14" a="1"/>
  <c r="K6" i="14" s="1"/>
  <c r="J6" i="14" a="1"/>
  <c r="J6" i="14" s="1"/>
  <c r="I6" i="14" a="1"/>
  <c r="I6" i="14" s="1"/>
  <c r="H6" i="14" a="1"/>
  <c r="H6" i="14" s="1"/>
  <c r="G6" i="14" a="1"/>
  <c r="G6" i="14" s="1"/>
  <c r="F6" i="14" a="1"/>
  <c r="F6" i="14" s="1"/>
  <c r="E6" i="14" a="1"/>
  <c r="E6" i="14" s="1"/>
  <c r="D6" i="14" a="1"/>
  <c r="D6" i="14" s="1"/>
  <c r="T5" i="14" a="1"/>
  <c r="T5" i="14" s="1"/>
  <c r="S5" i="14" a="1"/>
  <c r="S5" i="14" s="1"/>
  <c r="R5" i="14" a="1"/>
  <c r="R5" i="14" s="1"/>
  <c r="Q5" i="14" a="1"/>
  <c r="Q5" i="14" s="1"/>
  <c r="P5" i="14" a="1"/>
  <c r="P5" i="14" s="1"/>
  <c r="O5" i="14" a="1"/>
  <c r="O5" i="14" s="1"/>
  <c r="N5" i="14" a="1"/>
  <c r="N5" i="14" s="1"/>
  <c r="M5" i="14" a="1"/>
  <c r="M5" i="14" s="1"/>
  <c r="L5" i="14" a="1"/>
  <c r="L5" i="14" s="1"/>
  <c r="K5" i="14" a="1"/>
  <c r="K5" i="14" s="1"/>
  <c r="J5" i="14" a="1"/>
  <c r="J5" i="14" s="1"/>
  <c r="I5" i="14" a="1"/>
  <c r="I5" i="14" s="1"/>
  <c r="H5" i="14" a="1"/>
  <c r="H5" i="14" s="1"/>
  <c r="G5" i="14" a="1"/>
  <c r="G5" i="14" s="1"/>
  <c r="F5" i="14" a="1"/>
  <c r="F5" i="14" s="1"/>
  <c r="E5" i="14" a="1"/>
  <c r="E5" i="14" s="1"/>
  <c r="D5" i="14" a="1"/>
  <c r="D5" i="14" s="1"/>
  <c r="T4" i="14" a="1"/>
  <c r="T4" i="14" s="1"/>
  <c r="S4" i="14" a="1"/>
  <c r="S4" i="14" s="1"/>
  <c r="R4" i="14" a="1"/>
  <c r="R4" i="14" s="1"/>
  <c r="Q4" i="14" a="1"/>
  <c r="Q4" i="14" s="1"/>
  <c r="P4" i="14" a="1"/>
  <c r="P4" i="14" s="1"/>
  <c r="O4" i="14" a="1"/>
  <c r="O4" i="14" s="1"/>
  <c r="N4" i="14" a="1"/>
  <c r="N4" i="14" s="1"/>
  <c r="M4" i="14" a="1"/>
  <c r="M4" i="14" s="1"/>
  <c r="L4" i="14" a="1"/>
  <c r="L4" i="14" s="1"/>
  <c r="K4" i="14" a="1"/>
  <c r="K4" i="14" s="1"/>
  <c r="J4" i="14" a="1"/>
  <c r="J4" i="14" s="1"/>
  <c r="I4" i="14" a="1"/>
  <c r="I4" i="14" s="1"/>
  <c r="H4" i="14" a="1"/>
  <c r="H4" i="14" s="1"/>
  <c r="G4" i="14" a="1"/>
  <c r="G4" i="14" s="1"/>
  <c r="F4" i="14" a="1"/>
  <c r="F4" i="14" s="1"/>
  <c r="E4" i="14" a="1"/>
  <c r="E4" i="14" s="1"/>
  <c r="D4" i="14" a="1"/>
  <c r="D4" i="14" s="1"/>
  <c r="T27" i="13" a="1"/>
  <c r="T27" i="13" s="1"/>
  <c r="S27" i="13" a="1"/>
  <c r="S27" i="13" s="1"/>
  <c r="R27" i="13" a="1"/>
  <c r="R27" i="13" s="1"/>
  <c r="Q27" i="13" a="1"/>
  <c r="Q27" i="13" s="1"/>
  <c r="P27" i="13" a="1"/>
  <c r="P27" i="13" s="1"/>
  <c r="O27" i="13" a="1"/>
  <c r="O27" i="13" s="1"/>
  <c r="N27" i="13" a="1"/>
  <c r="N27" i="13" s="1"/>
  <c r="M27" i="13" a="1"/>
  <c r="M27" i="13" s="1"/>
  <c r="L27" i="13" a="1"/>
  <c r="L27" i="13" s="1"/>
  <c r="K27" i="13" a="1"/>
  <c r="K27" i="13" s="1"/>
  <c r="J27" i="13" a="1"/>
  <c r="J27" i="13" s="1"/>
  <c r="I27" i="13" a="1"/>
  <c r="I27" i="13" s="1"/>
  <c r="H27" i="13" a="1"/>
  <c r="H27" i="13" s="1"/>
  <c r="G27" i="13" a="1"/>
  <c r="G27" i="13" s="1"/>
  <c r="F27" i="13" a="1"/>
  <c r="F27" i="13" s="1"/>
  <c r="E27" i="13" a="1"/>
  <c r="E27" i="13" s="1"/>
  <c r="D27" i="13" a="1"/>
  <c r="D27" i="13" s="1"/>
  <c r="T26" i="13" a="1"/>
  <c r="T26" i="13" s="1"/>
  <c r="S26" i="13" a="1"/>
  <c r="S26" i="13" s="1"/>
  <c r="R26" i="13" a="1"/>
  <c r="R26" i="13" s="1"/>
  <c r="Q26" i="13" a="1"/>
  <c r="Q26" i="13" s="1"/>
  <c r="P26" i="13" a="1"/>
  <c r="P26" i="13" s="1"/>
  <c r="O26" i="13" a="1"/>
  <c r="O26" i="13" s="1"/>
  <c r="N26" i="13" a="1"/>
  <c r="N26" i="13" s="1"/>
  <c r="M26" i="13" a="1"/>
  <c r="M26" i="13" s="1"/>
  <c r="L26" i="13" a="1"/>
  <c r="L26" i="13" s="1"/>
  <c r="K26" i="13" a="1"/>
  <c r="K26" i="13" s="1"/>
  <c r="J26" i="13" a="1"/>
  <c r="J26" i="13" s="1"/>
  <c r="I26" i="13" a="1"/>
  <c r="I26" i="13" s="1"/>
  <c r="H26" i="13" a="1"/>
  <c r="H26" i="13" s="1"/>
  <c r="G26" i="13" a="1"/>
  <c r="G26" i="13" s="1"/>
  <c r="F26" i="13" a="1"/>
  <c r="F26" i="13" s="1"/>
  <c r="E26" i="13" a="1"/>
  <c r="E26" i="13" s="1"/>
  <c r="D26" i="13" a="1"/>
  <c r="D26" i="13" s="1"/>
  <c r="T25" i="13" a="1"/>
  <c r="T25" i="13" s="1"/>
  <c r="S25" i="13" a="1"/>
  <c r="S25" i="13" s="1"/>
  <c r="R25" i="13" a="1"/>
  <c r="R25" i="13" s="1"/>
  <c r="Q25" i="13" a="1"/>
  <c r="Q25" i="13" s="1"/>
  <c r="P25" i="13" a="1"/>
  <c r="P25" i="13" s="1"/>
  <c r="O25" i="13" a="1"/>
  <c r="O25" i="13" s="1"/>
  <c r="N25" i="13" a="1"/>
  <c r="N25" i="13" s="1"/>
  <c r="M25" i="13" a="1"/>
  <c r="M25" i="13" s="1"/>
  <c r="L25" i="13" a="1"/>
  <c r="L25" i="13" s="1"/>
  <c r="K25" i="13" a="1"/>
  <c r="K25" i="13" s="1"/>
  <c r="J25" i="13" a="1"/>
  <c r="J25" i="13" s="1"/>
  <c r="I25" i="13" a="1"/>
  <c r="I25" i="13" s="1"/>
  <c r="H25" i="13" a="1"/>
  <c r="H25" i="13" s="1"/>
  <c r="G25" i="13" a="1"/>
  <c r="G25" i="13" s="1"/>
  <c r="F25" i="13" a="1"/>
  <c r="F25" i="13" s="1"/>
  <c r="E25" i="13" a="1"/>
  <c r="E25" i="13" s="1"/>
  <c r="D25" i="13" a="1"/>
  <c r="D25" i="13" s="1"/>
  <c r="T24" i="13" a="1"/>
  <c r="T24" i="13" s="1"/>
  <c r="S24" i="13" a="1"/>
  <c r="S24" i="13" s="1"/>
  <c r="R24" i="13" a="1"/>
  <c r="R24" i="13" s="1"/>
  <c r="Q24" i="13" a="1"/>
  <c r="Q24" i="13" s="1"/>
  <c r="P24" i="13" a="1"/>
  <c r="P24" i="13" s="1"/>
  <c r="O24" i="13" a="1"/>
  <c r="O24" i="13" s="1"/>
  <c r="N24" i="13" a="1"/>
  <c r="N24" i="13" s="1"/>
  <c r="M24" i="13" a="1"/>
  <c r="M24" i="13" s="1"/>
  <c r="L24" i="13" a="1"/>
  <c r="L24" i="13" s="1"/>
  <c r="K24" i="13" a="1"/>
  <c r="K24" i="13" s="1"/>
  <c r="J24" i="13" a="1"/>
  <c r="J24" i="13" s="1"/>
  <c r="I24" i="13" a="1"/>
  <c r="I24" i="13" s="1"/>
  <c r="H24" i="13" a="1"/>
  <c r="H24" i="13" s="1"/>
  <c r="G24" i="13" a="1"/>
  <c r="G24" i="13" s="1"/>
  <c r="F24" i="13" a="1"/>
  <c r="F24" i="13" s="1"/>
  <c r="E24" i="13" a="1"/>
  <c r="E24" i="13" s="1"/>
  <c r="D24" i="13" a="1"/>
  <c r="D24" i="13" s="1"/>
  <c r="T23" i="13" a="1"/>
  <c r="T23" i="13" s="1"/>
  <c r="S23" i="13" a="1"/>
  <c r="S23" i="13" s="1"/>
  <c r="R23" i="13" a="1"/>
  <c r="R23" i="13" s="1"/>
  <c r="Q23" i="13" a="1"/>
  <c r="Q23" i="13" s="1"/>
  <c r="P23" i="13" a="1"/>
  <c r="P23" i="13" s="1"/>
  <c r="O23" i="13" a="1"/>
  <c r="O23" i="13" s="1"/>
  <c r="N23" i="13" a="1"/>
  <c r="N23" i="13" s="1"/>
  <c r="M23" i="13" a="1"/>
  <c r="M23" i="13" s="1"/>
  <c r="L23" i="13" a="1"/>
  <c r="L23" i="13" s="1"/>
  <c r="K23" i="13" a="1"/>
  <c r="K23" i="13" s="1"/>
  <c r="J23" i="13" a="1"/>
  <c r="J23" i="13" s="1"/>
  <c r="I23" i="13" a="1"/>
  <c r="I23" i="13" s="1"/>
  <c r="H23" i="13" a="1"/>
  <c r="H23" i="13" s="1"/>
  <c r="G23" i="13" a="1"/>
  <c r="G23" i="13" s="1"/>
  <c r="F23" i="13" a="1"/>
  <c r="F23" i="13" s="1"/>
  <c r="E23" i="13" a="1"/>
  <c r="E23" i="13" s="1"/>
  <c r="D23" i="13" a="1"/>
  <c r="D23" i="13" s="1"/>
  <c r="T22" i="13" a="1"/>
  <c r="T22" i="13" s="1"/>
  <c r="S22" i="13" a="1"/>
  <c r="S22" i="13" s="1"/>
  <c r="R22" i="13" a="1"/>
  <c r="R22" i="13" s="1"/>
  <c r="Q22" i="13" a="1"/>
  <c r="Q22" i="13" s="1"/>
  <c r="P22" i="13" a="1"/>
  <c r="P22" i="13" s="1"/>
  <c r="O22" i="13" a="1"/>
  <c r="O22" i="13" s="1"/>
  <c r="N22" i="13" a="1"/>
  <c r="N22" i="13" s="1"/>
  <c r="M22" i="13" a="1"/>
  <c r="M22" i="13" s="1"/>
  <c r="L22" i="13" a="1"/>
  <c r="L22" i="13" s="1"/>
  <c r="K22" i="13" a="1"/>
  <c r="K22" i="13" s="1"/>
  <c r="J22" i="13" a="1"/>
  <c r="J22" i="13" s="1"/>
  <c r="I22" i="13" a="1"/>
  <c r="I22" i="13" s="1"/>
  <c r="H22" i="13" a="1"/>
  <c r="H22" i="13" s="1"/>
  <c r="G22" i="13" a="1"/>
  <c r="G22" i="13" s="1"/>
  <c r="F22" i="13" a="1"/>
  <c r="F22" i="13" s="1"/>
  <c r="E22" i="13" a="1"/>
  <c r="E22" i="13" s="1"/>
  <c r="D22" i="13" a="1"/>
  <c r="D22" i="13" s="1"/>
  <c r="T9" i="13" a="1"/>
  <c r="T9" i="13" s="1"/>
  <c r="S9" i="13" a="1"/>
  <c r="S9" i="13" s="1"/>
  <c r="R9" i="13" a="1"/>
  <c r="R9" i="13" s="1"/>
  <c r="Q9" i="13" a="1"/>
  <c r="Q9" i="13" s="1"/>
  <c r="P9" i="13" a="1"/>
  <c r="P9" i="13" s="1"/>
  <c r="O9" i="13" a="1"/>
  <c r="O9" i="13" s="1"/>
  <c r="N9" i="13" a="1"/>
  <c r="N9" i="13" s="1"/>
  <c r="M9" i="13" a="1"/>
  <c r="M9" i="13" s="1"/>
  <c r="L9" i="13" a="1"/>
  <c r="L9" i="13" s="1"/>
  <c r="K9" i="13" a="1"/>
  <c r="K9" i="13" s="1"/>
  <c r="J9" i="13" a="1"/>
  <c r="J9" i="13" s="1"/>
  <c r="I9" i="13" a="1"/>
  <c r="I9" i="13" s="1"/>
  <c r="H9" i="13" a="1"/>
  <c r="H9" i="13" s="1"/>
  <c r="G9" i="13" a="1"/>
  <c r="G9" i="13" s="1"/>
  <c r="F9" i="13" a="1"/>
  <c r="F9" i="13" s="1"/>
  <c r="E9" i="13" a="1"/>
  <c r="E9" i="13" s="1"/>
  <c r="D9" i="13" a="1"/>
  <c r="D9" i="13" s="1"/>
  <c r="T8" i="13" a="1"/>
  <c r="T8" i="13" s="1"/>
  <c r="S8" i="13" a="1"/>
  <c r="S8" i="13" s="1"/>
  <c r="R8" i="13" a="1"/>
  <c r="R8" i="13" s="1"/>
  <c r="Q8" i="13" a="1"/>
  <c r="Q8" i="13" s="1"/>
  <c r="P8" i="13" a="1"/>
  <c r="P8" i="13" s="1"/>
  <c r="O8" i="13" a="1"/>
  <c r="O8" i="13" s="1"/>
  <c r="N8" i="13" a="1"/>
  <c r="N8" i="13" s="1"/>
  <c r="M8" i="13" a="1"/>
  <c r="M8" i="13" s="1"/>
  <c r="L8" i="13" a="1"/>
  <c r="L8" i="13" s="1"/>
  <c r="K8" i="13" a="1"/>
  <c r="K8" i="13" s="1"/>
  <c r="J8" i="13" a="1"/>
  <c r="J8" i="13" s="1"/>
  <c r="I8" i="13" a="1"/>
  <c r="I8" i="13" s="1"/>
  <c r="H8" i="13" a="1"/>
  <c r="H8" i="13" s="1"/>
  <c r="G8" i="13" a="1"/>
  <c r="G8" i="13" s="1"/>
  <c r="F8" i="13" a="1"/>
  <c r="F8" i="13" s="1"/>
  <c r="E8" i="13" a="1"/>
  <c r="E8" i="13" s="1"/>
  <c r="D8" i="13" a="1"/>
  <c r="D8" i="13" s="1"/>
  <c r="T7" i="13" a="1"/>
  <c r="T7" i="13" s="1"/>
  <c r="S7" i="13" a="1"/>
  <c r="S7" i="13" s="1"/>
  <c r="R7" i="13" a="1"/>
  <c r="R7" i="13" s="1"/>
  <c r="Q7" i="13" a="1"/>
  <c r="Q7" i="13" s="1"/>
  <c r="P7" i="13" a="1"/>
  <c r="P7" i="13" s="1"/>
  <c r="O7" i="13" a="1"/>
  <c r="O7" i="13" s="1"/>
  <c r="N7" i="13" a="1"/>
  <c r="N7" i="13" s="1"/>
  <c r="M7" i="13" a="1"/>
  <c r="M7" i="13" s="1"/>
  <c r="L7" i="13" a="1"/>
  <c r="L7" i="13" s="1"/>
  <c r="K7" i="13" a="1"/>
  <c r="K7" i="13" s="1"/>
  <c r="J7" i="13" a="1"/>
  <c r="J7" i="13" s="1"/>
  <c r="I7" i="13" a="1"/>
  <c r="I7" i="13" s="1"/>
  <c r="H7" i="13" a="1"/>
  <c r="H7" i="13" s="1"/>
  <c r="G7" i="13" a="1"/>
  <c r="G7" i="13" s="1"/>
  <c r="F7" i="13" a="1"/>
  <c r="F7" i="13" s="1"/>
  <c r="E7" i="13" a="1"/>
  <c r="E7" i="13" s="1"/>
  <c r="D7" i="13" a="1"/>
  <c r="D7" i="13" s="1"/>
  <c r="T6" i="13" a="1"/>
  <c r="T6" i="13" s="1"/>
  <c r="S6" i="13" a="1"/>
  <c r="S6" i="13" s="1"/>
  <c r="R6" i="13" a="1"/>
  <c r="R6" i="13" s="1"/>
  <c r="Q6" i="13" a="1"/>
  <c r="Q6" i="13" s="1"/>
  <c r="P6" i="13" a="1"/>
  <c r="P6" i="13" s="1"/>
  <c r="O6" i="13" a="1"/>
  <c r="O6" i="13" s="1"/>
  <c r="N6" i="13" a="1"/>
  <c r="N6" i="13" s="1"/>
  <c r="M6" i="13" a="1"/>
  <c r="M6" i="13" s="1"/>
  <c r="L6" i="13" a="1"/>
  <c r="L6" i="13" s="1"/>
  <c r="K6" i="13" a="1"/>
  <c r="K6" i="13" s="1"/>
  <c r="J6" i="13" a="1"/>
  <c r="J6" i="13" s="1"/>
  <c r="I6" i="13" a="1"/>
  <c r="I6" i="13" s="1"/>
  <c r="H6" i="13" a="1"/>
  <c r="H6" i="13" s="1"/>
  <c r="G6" i="13" a="1"/>
  <c r="G6" i="13" s="1"/>
  <c r="F6" i="13" a="1"/>
  <c r="F6" i="13" s="1"/>
  <c r="E6" i="13" a="1"/>
  <c r="E6" i="13" s="1"/>
  <c r="D6" i="13" a="1"/>
  <c r="D6" i="13" s="1"/>
  <c r="T5" i="13" a="1"/>
  <c r="T5" i="13" s="1"/>
  <c r="S5" i="13" a="1"/>
  <c r="S5" i="13" s="1"/>
  <c r="R5" i="13" a="1"/>
  <c r="R5" i="13" s="1"/>
  <c r="Q5" i="13" a="1"/>
  <c r="Q5" i="13" s="1"/>
  <c r="P5" i="13" a="1"/>
  <c r="P5" i="13" s="1"/>
  <c r="O5" i="13" a="1"/>
  <c r="O5" i="13" s="1"/>
  <c r="N5" i="13" a="1"/>
  <c r="N5" i="13" s="1"/>
  <c r="M5" i="13" a="1"/>
  <c r="M5" i="13" s="1"/>
  <c r="L5" i="13" a="1"/>
  <c r="L5" i="13" s="1"/>
  <c r="K5" i="13" a="1"/>
  <c r="K5" i="13" s="1"/>
  <c r="J5" i="13" a="1"/>
  <c r="J5" i="13" s="1"/>
  <c r="I5" i="13" a="1"/>
  <c r="I5" i="13" s="1"/>
  <c r="H5" i="13" a="1"/>
  <c r="H5" i="13" s="1"/>
  <c r="G5" i="13" a="1"/>
  <c r="G5" i="13" s="1"/>
  <c r="F5" i="13" a="1"/>
  <c r="F5" i="13" s="1"/>
  <c r="E5" i="13" a="1"/>
  <c r="E5" i="13" s="1"/>
  <c r="D5" i="13" a="1"/>
  <c r="D5" i="13" s="1"/>
  <c r="T4" i="13" a="1"/>
  <c r="T4" i="13" s="1"/>
  <c r="S4" i="13" a="1"/>
  <c r="S4" i="13" s="1"/>
  <c r="R4" i="13" a="1"/>
  <c r="R4" i="13" s="1"/>
  <c r="Q4" i="13" a="1"/>
  <c r="Q4" i="13" s="1"/>
  <c r="P4" i="13" a="1"/>
  <c r="P4" i="13" s="1"/>
  <c r="O4" i="13" a="1"/>
  <c r="O4" i="13" s="1"/>
  <c r="N4" i="13" a="1"/>
  <c r="N4" i="13" s="1"/>
  <c r="M4" i="13" a="1"/>
  <c r="M4" i="13" s="1"/>
  <c r="L4" i="13" a="1"/>
  <c r="L4" i="13" s="1"/>
  <c r="K4" i="13" a="1"/>
  <c r="K4" i="13" s="1"/>
  <c r="J4" i="13" a="1"/>
  <c r="J4" i="13" s="1"/>
  <c r="I4" i="13" a="1"/>
  <c r="I4" i="13" s="1"/>
  <c r="H4" i="13" a="1"/>
  <c r="H4" i="13" s="1"/>
  <c r="G4" i="13" a="1"/>
  <c r="G4" i="13" s="1"/>
  <c r="F4" i="13" a="1"/>
  <c r="F4" i="13" s="1"/>
  <c r="E4" i="13" a="1"/>
  <c r="E4" i="13" s="1"/>
  <c r="D4" i="13" a="1"/>
  <c r="D4" i="13" s="1"/>
  <c r="T27" i="12" a="1"/>
  <c r="T27" i="12" s="1"/>
  <c r="S27" i="12" a="1"/>
  <c r="S27" i="12" s="1"/>
  <c r="R27" i="12" a="1"/>
  <c r="R27" i="12" s="1"/>
  <c r="Q27" i="12" a="1"/>
  <c r="Q27" i="12" s="1"/>
  <c r="P27" i="12" a="1"/>
  <c r="P27" i="12" s="1"/>
  <c r="O27" i="12" a="1"/>
  <c r="O27" i="12" s="1"/>
  <c r="N27" i="12" a="1"/>
  <c r="N27" i="12" s="1"/>
  <c r="M27" i="12" a="1"/>
  <c r="M27" i="12" s="1"/>
  <c r="L27" i="12" a="1"/>
  <c r="L27" i="12" s="1"/>
  <c r="K27" i="12" a="1"/>
  <c r="K27" i="12" s="1"/>
  <c r="J27" i="12" a="1"/>
  <c r="J27" i="12" s="1"/>
  <c r="I27" i="12" a="1"/>
  <c r="I27" i="12" s="1"/>
  <c r="H27" i="12" a="1"/>
  <c r="H27" i="12" s="1"/>
  <c r="G27" i="12" a="1"/>
  <c r="G27" i="12" s="1"/>
  <c r="F27" i="12" a="1"/>
  <c r="F27" i="12" s="1"/>
  <c r="E27" i="12" a="1"/>
  <c r="E27" i="12" s="1"/>
  <c r="D27" i="12" a="1"/>
  <c r="D27" i="12" s="1"/>
  <c r="T26" i="12" a="1"/>
  <c r="T26" i="12" s="1"/>
  <c r="S26" i="12" a="1"/>
  <c r="S26" i="12" s="1"/>
  <c r="R26" i="12" a="1"/>
  <c r="R26" i="12" s="1"/>
  <c r="Q26" i="12" a="1"/>
  <c r="Q26" i="12" s="1"/>
  <c r="P26" i="12" a="1"/>
  <c r="P26" i="12" s="1"/>
  <c r="O26" i="12" a="1"/>
  <c r="O26" i="12" s="1"/>
  <c r="N26" i="12" a="1"/>
  <c r="N26" i="12" s="1"/>
  <c r="M26" i="12" a="1"/>
  <c r="M26" i="12" s="1"/>
  <c r="L26" i="12" a="1"/>
  <c r="L26" i="12" s="1"/>
  <c r="K26" i="12" a="1"/>
  <c r="K26" i="12" s="1"/>
  <c r="J26" i="12" a="1"/>
  <c r="J26" i="12" s="1"/>
  <c r="I26" i="12" a="1"/>
  <c r="I26" i="12" s="1"/>
  <c r="H26" i="12" a="1"/>
  <c r="H26" i="12" s="1"/>
  <c r="G26" i="12" a="1"/>
  <c r="G26" i="12" s="1"/>
  <c r="F26" i="12" a="1"/>
  <c r="F26" i="12" s="1"/>
  <c r="E26" i="12" a="1"/>
  <c r="E26" i="12" s="1"/>
  <c r="D26" i="12" a="1"/>
  <c r="D26" i="12" s="1"/>
  <c r="T25" i="12" a="1"/>
  <c r="T25" i="12" s="1"/>
  <c r="S25" i="12" a="1"/>
  <c r="S25" i="12" s="1"/>
  <c r="R25" i="12" a="1"/>
  <c r="R25" i="12" s="1"/>
  <c r="Q25" i="12" a="1"/>
  <c r="Q25" i="12" s="1"/>
  <c r="P25" i="12" a="1"/>
  <c r="P25" i="12" s="1"/>
  <c r="O25" i="12" a="1"/>
  <c r="O25" i="12" s="1"/>
  <c r="N25" i="12" a="1"/>
  <c r="N25" i="12" s="1"/>
  <c r="M25" i="12" a="1"/>
  <c r="M25" i="12" s="1"/>
  <c r="L25" i="12" a="1"/>
  <c r="L25" i="12" s="1"/>
  <c r="K25" i="12" a="1"/>
  <c r="K25" i="12" s="1"/>
  <c r="J25" i="12" a="1"/>
  <c r="J25" i="12" s="1"/>
  <c r="I25" i="12" a="1"/>
  <c r="I25" i="12" s="1"/>
  <c r="H25" i="12" a="1"/>
  <c r="H25" i="12" s="1"/>
  <c r="G25" i="12" a="1"/>
  <c r="G25" i="12" s="1"/>
  <c r="F25" i="12" a="1"/>
  <c r="F25" i="12" s="1"/>
  <c r="E25" i="12" a="1"/>
  <c r="E25" i="12" s="1"/>
  <c r="D25" i="12" a="1"/>
  <c r="D25" i="12" s="1"/>
  <c r="T24" i="12" a="1"/>
  <c r="T24" i="12" s="1"/>
  <c r="S24" i="12" a="1"/>
  <c r="S24" i="12" s="1"/>
  <c r="R24" i="12" a="1"/>
  <c r="R24" i="12" s="1"/>
  <c r="Q24" i="12" a="1"/>
  <c r="Q24" i="12" s="1"/>
  <c r="P24" i="12" a="1"/>
  <c r="P24" i="12" s="1"/>
  <c r="O24" i="12" a="1"/>
  <c r="O24" i="12" s="1"/>
  <c r="N24" i="12" a="1"/>
  <c r="N24" i="12" s="1"/>
  <c r="M24" i="12" a="1"/>
  <c r="M24" i="12" s="1"/>
  <c r="L24" i="12" a="1"/>
  <c r="L24" i="12" s="1"/>
  <c r="K24" i="12" a="1"/>
  <c r="K24" i="12" s="1"/>
  <c r="J24" i="12" a="1"/>
  <c r="J24" i="12" s="1"/>
  <c r="I24" i="12" a="1"/>
  <c r="I24" i="12" s="1"/>
  <c r="H24" i="12" a="1"/>
  <c r="H24" i="12" s="1"/>
  <c r="G24" i="12" a="1"/>
  <c r="G24" i="12" s="1"/>
  <c r="F24" i="12" a="1"/>
  <c r="F24" i="12" s="1"/>
  <c r="E24" i="12" a="1"/>
  <c r="E24" i="12" s="1"/>
  <c r="D24" i="12" a="1"/>
  <c r="D24" i="12" s="1"/>
  <c r="T23" i="12" a="1"/>
  <c r="T23" i="12" s="1"/>
  <c r="S23" i="12" a="1"/>
  <c r="S23" i="12" s="1"/>
  <c r="R23" i="12" a="1"/>
  <c r="R23" i="12" s="1"/>
  <c r="Q23" i="12" a="1"/>
  <c r="Q23" i="12" s="1"/>
  <c r="P23" i="12" a="1"/>
  <c r="P23" i="12" s="1"/>
  <c r="O23" i="12" a="1"/>
  <c r="O23" i="12" s="1"/>
  <c r="N23" i="12" a="1"/>
  <c r="N23" i="12" s="1"/>
  <c r="M23" i="12" a="1"/>
  <c r="M23" i="12" s="1"/>
  <c r="L23" i="12" a="1"/>
  <c r="L23" i="12" s="1"/>
  <c r="K23" i="12" a="1"/>
  <c r="K23" i="12" s="1"/>
  <c r="J23" i="12" a="1"/>
  <c r="J23" i="12" s="1"/>
  <c r="I23" i="12" a="1"/>
  <c r="I23" i="12" s="1"/>
  <c r="H23" i="12" a="1"/>
  <c r="H23" i="12" s="1"/>
  <c r="G23" i="12" a="1"/>
  <c r="G23" i="12" s="1"/>
  <c r="F23" i="12" a="1"/>
  <c r="F23" i="12" s="1"/>
  <c r="E23" i="12" a="1"/>
  <c r="E23" i="12" s="1"/>
  <c r="D23" i="12" a="1"/>
  <c r="D23" i="12" s="1"/>
  <c r="T22" i="12" a="1"/>
  <c r="T22" i="12" s="1"/>
  <c r="S22" i="12" a="1"/>
  <c r="S22" i="12" s="1"/>
  <c r="R22" i="12" a="1"/>
  <c r="R22" i="12" s="1"/>
  <c r="Q22" i="12" a="1"/>
  <c r="Q22" i="12" s="1"/>
  <c r="P22" i="12" a="1"/>
  <c r="P22" i="12" s="1"/>
  <c r="O22" i="12" a="1"/>
  <c r="O22" i="12" s="1"/>
  <c r="N22" i="12" a="1"/>
  <c r="N22" i="12" s="1"/>
  <c r="M22" i="12" a="1"/>
  <c r="M22" i="12" s="1"/>
  <c r="L22" i="12" a="1"/>
  <c r="L22" i="12" s="1"/>
  <c r="K22" i="12" a="1"/>
  <c r="K22" i="12" s="1"/>
  <c r="J22" i="12" a="1"/>
  <c r="J22" i="12" s="1"/>
  <c r="I22" i="12" a="1"/>
  <c r="I22" i="12" s="1"/>
  <c r="H22" i="12" a="1"/>
  <c r="H22" i="12" s="1"/>
  <c r="G22" i="12" a="1"/>
  <c r="G22" i="12" s="1"/>
  <c r="F22" i="12" a="1"/>
  <c r="F22" i="12" s="1"/>
  <c r="E22" i="12" a="1"/>
  <c r="E22" i="12" s="1"/>
  <c r="D22" i="12" a="1"/>
  <c r="D22" i="12" s="1"/>
  <c r="T9" i="12" a="1"/>
  <c r="T9" i="12" s="1"/>
  <c r="S9" i="12" a="1"/>
  <c r="S9" i="12" s="1"/>
  <c r="R9" i="12" a="1"/>
  <c r="R9" i="12" s="1"/>
  <c r="Q9" i="12" a="1"/>
  <c r="Q9" i="12" s="1"/>
  <c r="P9" i="12" a="1"/>
  <c r="P9" i="12" s="1"/>
  <c r="O9" i="12" a="1"/>
  <c r="O9" i="12" s="1"/>
  <c r="N9" i="12" a="1"/>
  <c r="N9" i="12" s="1"/>
  <c r="M9" i="12" a="1"/>
  <c r="M9" i="12" s="1"/>
  <c r="L9" i="12" a="1"/>
  <c r="L9" i="12" s="1"/>
  <c r="K9" i="12" a="1"/>
  <c r="K9" i="12" s="1"/>
  <c r="J9" i="12" a="1"/>
  <c r="J9" i="12" s="1"/>
  <c r="I9" i="12" a="1"/>
  <c r="I9" i="12" s="1"/>
  <c r="H9" i="12" a="1"/>
  <c r="H9" i="12" s="1"/>
  <c r="G9" i="12" a="1"/>
  <c r="G9" i="12" s="1"/>
  <c r="F9" i="12" a="1"/>
  <c r="F9" i="12" s="1"/>
  <c r="E9" i="12" a="1"/>
  <c r="E9" i="12" s="1"/>
  <c r="D9" i="12" a="1"/>
  <c r="D9" i="12" s="1"/>
  <c r="T8" i="12" a="1"/>
  <c r="T8" i="12" s="1"/>
  <c r="S8" i="12" a="1"/>
  <c r="S8" i="12" s="1"/>
  <c r="R8" i="12" a="1"/>
  <c r="R8" i="12" s="1"/>
  <c r="Q8" i="12" a="1"/>
  <c r="Q8" i="12" s="1"/>
  <c r="P8" i="12" a="1"/>
  <c r="P8" i="12" s="1"/>
  <c r="O8" i="12" a="1"/>
  <c r="O8" i="12" s="1"/>
  <c r="N8" i="12" a="1"/>
  <c r="N8" i="12" s="1"/>
  <c r="M8" i="12" a="1"/>
  <c r="M8" i="12" s="1"/>
  <c r="L8" i="12" a="1"/>
  <c r="L8" i="12" s="1"/>
  <c r="K8" i="12" a="1"/>
  <c r="K8" i="12" s="1"/>
  <c r="J8" i="12" a="1"/>
  <c r="J8" i="12" s="1"/>
  <c r="I8" i="12" a="1"/>
  <c r="I8" i="12" s="1"/>
  <c r="H8" i="12" a="1"/>
  <c r="H8" i="12" s="1"/>
  <c r="G8" i="12" a="1"/>
  <c r="G8" i="12" s="1"/>
  <c r="F8" i="12" a="1"/>
  <c r="F8" i="12" s="1"/>
  <c r="E8" i="12" a="1"/>
  <c r="E8" i="12" s="1"/>
  <c r="D8" i="12" a="1"/>
  <c r="D8" i="12" s="1"/>
  <c r="T7" i="12" a="1"/>
  <c r="T7" i="12" s="1"/>
  <c r="S7" i="12" a="1"/>
  <c r="S7" i="12" s="1"/>
  <c r="R7" i="12" a="1"/>
  <c r="R7" i="12" s="1"/>
  <c r="Q7" i="12" a="1"/>
  <c r="Q7" i="12" s="1"/>
  <c r="P7" i="12" a="1"/>
  <c r="P7" i="12" s="1"/>
  <c r="O7" i="12" a="1"/>
  <c r="O7" i="12" s="1"/>
  <c r="N7" i="12" a="1"/>
  <c r="N7" i="12" s="1"/>
  <c r="M7" i="12" a="1"/>
  <c r="M7" i="12" s="1"/>
  <c r="L7" i="12" a="1"/>
  <c r="L7" i="12" s="1"/>
  <c r="K7" i="12" a="1"/>
  <c r="K7" i="12" s="1"/>
  <c r="J7" i="12" a="1"/>
  <c r="J7" i="12" s="1"/>
  <c r="I7" i="12" a="1"/>
  <c r="I7" i="12" s="1"/>
  <c r="H7" i="12" a="1"/>
  <c r="H7" i="12" s="1"/>
  <c r="G7" i="12" a="1"/>
  <c r="G7" i="12" s="1"/>
  <c r="F7" i="12" a="1"/>
  <c r="F7" i="12" s="1"/>
  <c r="E7" i="12" a="1"/>
  <c r="E7" i="12" s="1"/>
  <c r="D7" i="12" a="1"/>
  <c r="D7" i="12" s="1"/>
  <c r="T6" i="12" a="1"/>
  <c r="T6" i="12" s="1"/>
  <c r="S6" i="12" a="1"/>
  <c r="S6" i="12" s="1"/>
  <c r="R6" i="12" a="1"/>
  <c r="R6" i="12" s="1"/>
  <c r="Q6" i="12" a="1"/>
  <c r="Q6" i="12" s="1"/>
  <c r="P6" i="12" a="1"/>
  <c r="P6" i="12" s="1"/>
  <c r="O6" i="12" a="1"/>
  <c r="O6" i="12" s="1"/>
  <c r="N6" i="12" a="1"/>
  <c r="N6" i="12" s="1"/>
  <c r="M6" i="12" a="1"/>
  <c r="M6" i="12" s="1"/>
  <c r="L6" i="12" a="1"/>
  <c r="L6" i="12" s="1"/>
  <c r="K6" i="12" a="1"/>
  <c r="K6" i="12" s="1"/>
  <c r="J6" i="12" a="1"/>
  <c r="J6" i="12" s="1"/>
  <c r="I6" i="12" a="1"/>
  <c r="I6" i="12" s="1"/>
  <c r="H6" i="12" a="1"/>
  <c r="H6" i="12" s="1"/>
  <c r="G6" i="12" a="1"/>
  <c r="G6" i="12" s="1"/>
  <c r="F6" i="12" a="1"/>
  <c r="F6" i="12" s="1"/>
  <c r="E6" i="12" a="1"/>
  <c r="E6" i="12" s="1"/>
  <c r="D6" i="12" a="1"/>
  <c r="D6" i="12" s="1"/>
  <c r="T5" i="12" a="1"/>
  <c r="T5" i="12" s="1"/>
  <c r="S5" i="12" a="1"/>
  <c r="S5" i="12" s="1"/>
  <c r="R5" i="12" a="1"/>
  <c r="R5" i="12" s="1"/>
  <c r="Q5" i="12" a="1"/>
  <c r="Q5" i="12" s="1"/>
  <c r="P5" i="12" a="1"/>
  <c r="P5" i="12" s="1"/>
  <c r="O5" i="12" a="1"/>
  <c r="O5" i="12" s="1"/>
  <c r="N5" i="12" a="1"/>
  <c r="N5" i="12" s="1"/>
  <c r="M5" i="12" a="1"/>
  <c r="M5" i="12" s="1"/>
  <c r="L5" i="12" a="1"/>
  <c r="L5" i="12" s="1"/>
  <c r="K5" i="12" a="1"/>
  <c r="K5" i="12" s="1"/>
  <c r="J5" i="12" a="1"/>
  <c r="J5" i="12" s="1"/>
  <c r="I5" i="12" a="1"/>
  <c r="I5" i="12" s="1"/>
  <c r="H5" i="12" a="1"/>
  <c r="H5" i="12" s="1"/>
  <c r="G5" i="12" a="1"/>
  <c r="G5" i="12" s="1"/>
  <c r="F5" i="12" a="1"/>
  <c r="F5" i="12" s="1"/>
  <c r="E5" i="12" a="1"/>
  <c r="E5" i="12" s="1"/>
  <c r="D5" i="12" a="1"/>
  <c r="D5" i="12" s="1"/>
  <c r="T4" i="12" a="1"/>
  <c r="T4" i="12" s="1"/>
  <c r="S4" i="12" a="1"/>
  <c r="S4" i="12" s="1"/>
  <c r="R4" i="12" a="1"/>
  <c r="R4" i="12" s="1"/>
  <c r="Q4" i="12" a="1"/>
  <c r="Q4" i="12" s="1"/>
  <c r="P4" i="12" a="1"/>
  <c r="P4" i="12" s="1"/>
  <c r="O4" i="12" a="1"/>
  <c r="O4" i="12" s="1"/>
  <c r="N4" i="12" a="1"/>
  <c r="N4" i="12" s="1"/>
  <c r="M4" i="12" a="1"/>
  <c r="M4" i="12" s="1"/>
  <c r="L4" i="12" a="1"/>
  <c r="L4" i="12" s="1"/>
  <c r="K4" i="12" a="1"/>
  <c r="K4" i="12" s="1"/>
  <c r="J4" i="12" a="1"/>
  <c r="J4" i="12" s="1"/>
  <c r="I4" i="12" a="1"/>
  <c r="I4" i="12" s="1"/>
  <c r="H4" i="12" a="1"/>
  <c r="H4" i="12" s="1"/>
  <c r="G4" i="12" a="1"/>
  <c r="G4" i="12" s="1"/>
  <c r="F4" i="12" a="1"/>
  <c r="F4" i="12" s="1"/>
  <c r="E4" i="12" a="1"/>
  <c r="E4" i="12" s="1"/>
  <c r="D4" i="12" a="1"/>
  <c r="D4" i="12" s="1"/>
  <c r="T27" i="11" a="1"/>
  <c r="T27" i="11" s="1"/>
  <c r="S27" i="11" a="1"/>
  <c r="S27" i="11" s="1"/>
  <c r="R27" i="11" a="1"/>
  <c r="R27" i="11" s="1"/>
  <c r="Q27" i="11" a="1"/>
  <c r="Q27" i="11" s="1"/>
  <c r="P27" i="11" a="1"/>
  <c r="P27" i="11" s="1"/>
  <c r="O27" i="11" a="1"/>
  <c r="O27" i="11" s="1"/>
  <c r="N27" i="11" a="1"/>
  <c r="N27" i="11" s="1"/>
  <c r="M27" i="11" a="1"/>
  <c r="M27" i="11" s="1"/>
  <c r="L27" i="11" a="1"/>
  <c r="L27" i="11" s="1"/>
  <c r="K27" i="11" a="1"/>
  <c r="K27" i="11" s="1"/>
  <c r="J27" i="11" a="1"/>
  <c r="J27" i="11" s="1"/>
  <c r="I27" i="11" a="1"/>
  <c r="I27" i="11" s="1"/>
  <c r="H27" i="11" a="1"/>
  <c r="H27" i="11" s="1"/>
  <c r="G27" i="11" a="1"/>
  <c r="G27" i="11" s="1"/>
  <c r="F27" i="11" a="1"/>
  <c r="F27" i="11" s="1"/>
  <c r="E27" i="11" a="1"/>
  <c r="E27" i="11" s="1"/>
  <c r="D27" i="11" a="1"/>
  <c r="D27" i="11" s="1"/>
  <c r="T26" i="11" a="1"/>
  <c r="T26" i="11" s="1"/>
  <c r="S26" i="11" a="1"/>
  <c r="S26" i="11" s="1"/>
  <c r="R26" i="11" a="1"/>
  <c r="R26" i="11" s="1"/>
  <c r="Q26" i="11" a="1"/>
  <c r="Q26" i="11" s="1"/>
  <c r="P26" i="11" a="1"/>
  <c r="P26" i="11" s="1"/>
  <c r="O26" i="11" a="1"/>
  <c r="O26" i="11" s="1"/>
  <c r="N26" i="11" a="1"/>
  <c r="N26" i="11" s="1"/>
  <c r="M26" i="11" a="1"/>
  <c r="M26" i="11" s="1"/>
  <c r="L26" i="11" a="1"/>
  <c r="L26" i="11" s="1"/>
  <c r="K26" i="11" a="1"/>
  <c r="K26" i="11" s="1"/>
  <c r="J26" i="11" a="1"/>
  <c r="J26" i="11" s="1"/>
  <c r="I26" i="11" a="1"/>
  <c r="I26" i="11" s="1"/>
  <c r="H26" i="11" a="1"/>
  <c r="H26" i="11" s="1"/>
  <c r="G26" i="11" a="1"/>
  <c r="G26" i="11" s="1"/>
  <c r="F26" i="11" a="1"/>
  <c r="F26" i="11" s="1"/>
  <c r="E26" i="11" a="1"/>
  <c r="E26" i="11" s="1"/>
  <c r="D26" i="11" a="1"/>
  <c r="D26" i="11" s="1"/>
  <c r="T25" i="11" a="1"/>
  <c r="T25" i="11" s="1"/>
  <c r="S25" i="11" a="1"/>
  <c r="S25" i="11" s="1"/>
  <c r="R25" i="11" a="1"/>
  <c r="R25" i="11" s="1"/>
  <c r="Q25" i="11" a="1"/>
  <c r="Q25" i="11" s="1"/>
  <c r="P25" i="11" a="1"/>
  <c r="P25" i="11" s="1"/>
  <c r="O25" i="11" a="1"/>
  <c r="O25" i="11" s="1"/>
  <c r="N25" i="11" a="1"/>
  <c r="N25" i="11" s="1"/>
  <c r="M25" i="11" a="1"/>
  <c r="M25" i="11" s="1"/>
  <c r="L25" i="11" a="1"/>
  <c r="L25" i="11" s="1"/>
  <c r="K25" i="11" a="1"/>
  <c r="K25" i="11" s="1"/>
  <c r="J25" i="11" a="1"/>
  <c r="J25" i="11" s="1"/>
  <c r="I25" i="11" a="1"/>
  <c r="I25" i="11" s="1"/>
  <c r="H25" i="11" a="1"/>
  <c r="H25" i="11" s="1"/>
  <c r="G25" i="11" a="1"/>
  <c r="G25" i="11" s="1"/>
  <c r="F25" i="11" a="1"/>
  <c r="F25" i="11" s="1"/>
  <c r="E25" i="11" a="1"/>
  <c r="E25" i="11" s="1"/>
  <c r="D25" i="11" a="1"/>
  <c r="D25" i="11" s="1"/>
  <c r="T24" i="11" a="1"/>
  <c r="T24" i="11" s="1"/>
  <c r="S24" i="11" a="1"/>
  <c r="S24" i="11" s="1"/>
  <c r="R24" i="11" a="1"/>
  <c r="R24" i="11" s="1"/>
  <c r="Q24" i="11" a="1"/>
  <c r="Q24" i="11" s="1"/>
  <c r="P24" i="11" a="1"/>
  <c r="P24" i="11" s="1"/>
  <c r="O24" i="11" a="1"/>
  <c r="O24" i="11" s="1"/>
  <c r="N24" i="11" a="1"/>
  <c r="N24" i="11" s="1"/>
  <c r="M24" i="11" a="1"/>
  <c r="M24" i="11" s="1"/>
  <c r="L24" i="11" a="1"/>
  <c r="L24" i="11" s="1"/>
  <c r="K24" i="11" a="1"/>
  <c r="K24" i="11" s="1"/>
  <c r="J24" i="11" a="1"/>
  <c r="J24" i="11" s="1"/>
  <c r="I24" i="11" a="1"/>
  <c r="I24" i="11" s="1"/>
  <c r="H24" i="11" a="1"/>
  <c r="H24" i="11" s="1"/>
  <c r="G24" i="11" a="1"/>
  <c r="G24" i="11" s="1"/>
  <c r="F24" i="11" a="1"/>
  <c r="F24" i="11" s="1"/>
  <c r="E24" i="11" a="1"/>
  <c r="E24" i="11" s="1"/>
  <c r="D24" i="11" a="1"/>
  <c r="D24" i="11" s="1"/>
  <c r="T23" i="11" a="1"/>
  <c r="T23" i="11" s="1"/>
  <c r="S23" i="11" a="1"/>
  <c r="S23" i="11" s="1"/>
  <c r="R23" i="11" a="1"/>
  <c r="R23" i="11" s="1"/>
  <c r="Q23" i="11" a="1"/>
  <c r="Q23" i="11" s="1"/>
  <c r="P23" i="11" a="1"/>
  <c r="P23" i="11" s="1"/>
  <c r="O23" i="11" a="1"/>
  <c r="O23" i="11" s="1"/>
  <c r="N23" i="11" a="1"/>
  <c r="N23" i="11" s="1"/>
  <c r="M23" i="11" a="1"/>
  <c r="M23" i="11" s="1"/>
  <c r="L23" i="11" a="1"/>
  <c r="L23" i="11" s="1"/>
  <c r="K23" i="11" a="1"/>
  <c r="K23" i="11" s="1"/>
  <c r="J23" i="11" a="1"/>
  <c r="J23" i="11" s="1"/>
  <c r="I23" i="11" a="1"/>
  <c r="I23" i="11" s="1"/>
  <c r="H23" i="11" a="1"/>
  <c r="H23" i="11" s="1"/>
  <c r="G23" i="11" a="1"/>
  <c r="G23" i="11" s="1"/>
  <c r="F23" i="11" a="1"/>
  <c r="F23" i="11" s="1"/>
  <c r="E23" i="11" a="1"/>
  <c r="E23" i="11" s="1"/>
  <c r="D23" i="11" a="1"/>
  <c r="D23" i="11" s="1"/>
  <c r="T22" i="11" a="1"/>
  <c r="T22" i="11" s="1"/>
  <c r="S22" i="11" a="1"/>
  <c r="S22" i="11" s="1"/>
  <c r="R22" i="11" a="1"/>
  <c r="R22" i="11" s="1"/>
  <c r="Q22" i="11" a="1"/>
  <c r="Q22" i="11" s="1"/>
  <c r="P22" i="11" a="1"/>
  <c r="P22" i="11" s="1"/>
  <c r="O22" i="11" a="1"/>
  <c r="O22" i="11" s="1"/>
  <c r="N22" i="11" a="1"/>
  <c r="N22" i="11" s="1"/>
  <c r="M22" i="11" a="1"/>
  <c r="M22" i="11" s="1"/>
  <c r="L22" i="11" a="1"/>
  <c r="L22" i="11" s="1"/>
  <c r="K22" i="11" a="1"/>
  <c r="K22" i="11" s="1"/>
  <c r="J22" i="11" a="1"/>
  <c r="J22" i="11" s="1"/>
  <c r="I22" i="11" a="1"/>
  <c r="I22" i="11" s="1"/>
  <c r="H22" i="11" a="1"/>
  <c r="H22" i="11" s="1"/>
  <c r="G22" i="11" a="1"/>
  <c r="G22" i="11" s="1"/>
  <c r="F22" i="11" a="1"/>
  <c r="F22" i="11" s="1"/>
  <c r="E22" i="11" a="1"/>
  <c r="E22" i="11" s="1"/>
  <c r="D22" i="11" a="1"/>
  <c r="D22" i="11" s="1"/>
  <c r="T9" i="11" a="1"/>
  <c r="T9" i="11" s="1"/>
  <c r="S9" i="11" a="1"/>
  <c r="S9" i="11" s="1"/>
  <c r="R9" i="11" a="1"/>
  <c r="R9" i="11" s="1"/>
  <c r="Q9" i="11" a="1"/>
  <c r="Q9" i="11" s="1"/>
  <c r="P9" i="11" a="1"/>
  <c r="P9" i="11" s="1"/>
  <c r="O9" i="11" a="1"/>
  <c r="O9" i="11" s="1"/>
  <c r="N9" i="11" a="1"/>
  <c r="N9" i="11" s="1"/>
  <c r="M9" i="11" a="1"/>
  <c r="M9" i="11" s="1"/>
  <c r="L9" i="11" a="1"/>
  <c r="L9" i="11" s="1"/>
  <c r="K9" i="11" a="1"/>
  <c r="K9" i="11" s="1"/>
  <c r="J9" i="11" a="1"/>
  <c r="J9" i="11" s="1"/>
  <c r="I9" i="11" a="1"/>
  <c r="I9" i="11" s="1"/>
  <c r="H9" i="11" a="1"/>
  <c r="H9" i="11" s="1"/>
  <c r="G9" i="11" a="1"/>
  <c r="G9" i="11" s="1"/>
  <c r="F9" i="11" a="1"/>
  <c r="F9" i="11" s="1"/>
  <c r="E9" i="11" a="1"/>
  <c r="E9" i="11" s="1"/>
  <c r="D9" i="11" a="1"/>
  <c r="D9" i="11" s="1"/>
  <c r="T8" i="11" a="1"/>
  <c r="T8" i="11" s="1"/>
  <c r="S8" i="11" a="1"/>
  <c r="S8" i="11" s="1"/>
  <c r="R8" i="11" a="1"/>
  <c r="R8" i="11" s="1"/>
  <c r="Q8" i="11" a="1"/>
  <c r="Q8" i="11" s="1"/>
  <c r="P8" i="11" a="1"/>
  <c r="P8" i="11" s="1"/>
  <c r="O8" i="11" a="1"/>
  <c r="O8" i="11" s="1"/>
  <c r="N8" i="11" a="1"/>
  <c r="N8" i="11" s="1"/>
  <c r="M8" i="11" a="1"/>
  <c r="M8" i="11" s="1"/>
  <c r="L8" i="11" a="1"/>
  <c r="L8" i="11" s="1"/>
  <c r="K8" i="11" a="1"/>
  <c r="K8" i="11" s="1"/>
  <c r="J8" i="11" a="1"/>
  <c r="J8" i="11" s="1"/>
  <c r="I8" i="11" a="1"/>
  <c r="I8" i="11" s="1"/>
  <c r="H8" i="11" a="1"/>
  <c r="H8" i="11" s="1"/>
  <c r="G8" i="11" a="1"/>
  <c r="G8" i="11" s="1"/>
  <c r="F8" i="11" a="1"/>
  <c r="F8" i="11" s="1"/>
  <c r="E8" i="11" a="1"/>
  <c r="E8" i="11" s="1"/>
  <c r="D8" i="11" a="1"/>
  <c r="D8" i="11" s="1"/>
  <c r="T7" i="11" a="1"/>
  <c r="T7" i="11" s="1"/>
  <c r="S7" i="11" a="1"/>
  <c r="S7" i="11" s="1"/>
  <c r="R7" i="11" a="1"/>
  <c r="R7" i="11" s="1"/>
  <c r="Q7" i="11" a="1"/>
  <c r="Q7" i="11" s="1"/>
  <c r="P7" i="11" a="1"/>
  <c r="P7" i="11" s="1"/>
  <c r="O7" i="11" a="1"/>
  <c r="O7" i="11" s="1"/>
  <c r="N7" i="11" a="1"/>
  <c r="N7" i="11" s="1"/>
  <c r="M7" i="11" a="1"/>
  <c r="M7" i="11" s="1"/>
  <c r="L7" i="11" a="1"/>
  <c r="L7" i="11" s="1"/>
  <c r="K7" i="11" a="1"/>
  <c r="K7" i="11" s="1"/>
  <c r="J7" i="11" a="1"/>
  <c r="J7" i="11" s="1"/>
  <c r="I7" i="11" a="1"/>
  <c r="I7" i="11" s="1"/>
  <c r="H7" i="11" a="1"/>
  <c r="H7" i="11" s="1"/>
  <c r="G7" i="11" a="1"/>
  <c r="G7" i="11" s="1"/>
  <c r="F7" i="11" a="1"/>
  <c r="F7" i="11" s="1"/>
  <c r="E7" i="11" a="1"/>
  <c r="E7" i="11" s="1"/>
  <c r="D7" i="11" a="1"/>
  <c r="D7" i="11" s="1"/>
  <c r="T6" i="11" a="1"/>
  <c r="T6" i="11" s="1"/>
  <c r="S6" i="11" a="1"/>
  <c r="S6" i="11" s="1"/>
  <c r="R6" i="11" a="1"/>
  <c r="R6" i="11" s="1"/>
  <c r="Q6" i="11" a="1"/>
  <c r="Q6" i="11" s="1"/>
  <c r="P6" i="11" a="1"/>
  <c r="P6" i="11" s="1"/>
  <c r="O6" i="11" a="1"/>
  <c r="O6" i="11" s="1"/>
  <c r="N6" i="11" a="1"/>
  <c r="N6" i="11" s="1"/>
  <c r="M6" i="11" a="1"/>
  <c r="M6" i="11" s="1"/>
  <c r="L6" i="11" a="1"/>
  <c r="L6" i="11" s="1"/>
  <c r="K6" i="11" a="1"/>
  <c r="K6" i="11" s="1"/>
  <c r="J6" i="11" a="1"/>
  <c r="J6" i="11" s="1"/>
  <c r="I6" i="11" a="1"/>
  <c r="I6" i="11" s="1"/>
  <c r="H6" i="11" a="1"/>
  <c r="H6" i="11" s="1"/>
  <c r="G6" i="11" a="1"/>
  <c r="G6" i="11" s="1"/>
  <c r="F6" i="11" a="1"/>
  <c r="F6" i="11" s="1"/>
  <c r="E6" i="11" a="1"/>
  <c r="E6" i="11" s="1"/>
  <c r="D6" i="11" a="1"/>
  <c r="D6" i="11" s="1"/>
  <c r="T5" i="11" a="1"/>
  <c r="T5" i="11" s="1"/>
  <c r="S5" i="11" a="1"/>
  <c r="S5" i="11" s="1"/>
  <c r="R5" i="11" a="1"/>
  <c r="R5" i="11" s="1"/>
  <c r="Q5" i="11" a="1"/>
  <c r="Q5" i="11" s="1"/>
  <c r="P5" i="11" a="1"/>
  <c r="P5" i="11" s="1"/>
  <c r="O5" i="11" a="1"/>
  <c r="O5" i="11" s="1"/>
  <c r="N5" i="11" a="1"/>
  <c r="N5" i="11" s="1"/>
  <c r="M5" i="11" a="1"/>
  <c r="M5" i="11" s="1"/>
  <c r="L5" i="11" a="1"/>
  <c r="L5" i="11" s="1"/>
  <c r="K5" i="11" a="1"/>
  <c r="K5" i="11" s="1"/>
  <c r="J5" i="11" a="1"/>
  <c r="J5" i="11" s="1"/>
  <c r="I5" i="11" a="1"/>
  <c r="I5" i="11" s="1"/>
  <c r="H5" i="11" a="1"/>
  <c r="H5" i="11" s="1"/>
  <c r="G5" i="11" a="1"/>
  <c r="G5" i="11" s="1"/>
  <c r="F5" i="11" a="1"/>
  <c r="F5" i="11" s="1"/>
  <c r="E5" i="11" a="1"/>
  <c r="E5" i="11" s="1"/>
  <c r="D5" i="11" a="1"/>
  <c r="D5" i="11" s="1"/>
  <c r="T4" i="11" a="1"/>
  <c r="T4" i="11" s="1"/>
  <c r="S4" i="11" a="1"/>
  <c r="S4" i="11" s="1"/>
  <c r="R4" i="11" a="1"/>
  <c r="R4" i="11" s="1"/>
  <c r="Q4" i="11" a="1"/>
  <c r="Q4" i="11" s="1"/>
  <c r="P4" i="11" a="1"/>
  <c r="P4" i="11" s="1"/>
  <c r="O4" i="11" a="1"/>
  <c r="O4" i="11" s="1"/>
  <c r="N4" i="11" a="1"/>
  <c r="N4" i="11" s="1"/>
  <c r="M4" i="11" a="1"/>
  <c r="M4" i="11" s="1"/>
  <c r="L4" i="11" a="1"/>
  <c r="L4" i="11" s="1"/>
  <c r="K4" i="11" a="1"/>
  <c r="K4" i="11" s="1"/>
  <c r="J4" i="11" a="1"/>
  <c r="J4" i="11" s="1"/>
  <c r="I4" i="11" a="1"/>
  <c r="I4" i="11" s="1"/>
  <c r="H4" i="11" a="1"/>
  <c r="H4" i="11" s="1"/>
  <c r="G4" i="11" a="1"/>
  <c r="G4" i="11" s="1"/>
  <c r="F4" i="11" a="1"/>
  <c r="F4" i="11" s="1"/>
  <c r="E4" i="11" a="1"/>
  <c r="E4" i="11" s="1"/>
  <c r="D4" i="11" a="1"/>
  <c r="D4" i="11" s="1"/>
  <c r="T45" i="9" a="1"/>
  <c r="T45" i="9" s="1"/>
  <c r="S45" i="9" a="1"/>
  <c r="S45" i="9" s="1"/>
  <c r="R45" i="9" a="1"/>
  <c r="R45" i="9" s="1"/>
  <c r="Q45" i="9" a="1"/>
  <c r="Q45" i="9" s="1"/>
  <c r="P45" i="9" a="1"/>
  <c r="P45" i="9" s="1"/>
  <c r="O45" i="9" a="1"/>
  <c r="O45" i="9" s="1"/>
  <c r="N45" i="9" a="1"/>
  <c r="N45" i="9" s="1"/>
  <c r="M45" i="9" a="1"/>
  <c r="M45" i="9" s="1"/>
  <c r="L45" i="9" a="1"/>
  <c r="L45" i="9" s="1"/>
  <c r="K45" i="9" a="1"/>
  <c r="K45" i="9" s="1"/>
  <c r="J45" i="9" a="1"/>
  <c r="J45" i="9" s="1"/>
  <c r="I45" i="9" a="1"/>
  <c r="I45" i="9" s="1"/>
  <c r="H45" i="9" a="1"/>
  <c r="H45" i="9" s="1"/>
  <c r="G45" i="9" a="1"/>
  <c r="G45" i="9" s="1"/>
  <c r="F45" i="9" a="1"/>
  <c r="F45" i="9" s="1"/>
  <c r="E45" i="9" a="1"/>
  <c r="E45" i="9" s="1"/>
  <c r="D45" i="9" a="1"/>
  <c r="D45" i="9" s="1"/>
  <c r="T44" i="9" a="1"/>
  <c r="T44" i="9" s="1"/>
  <c r="S44" i="9" a="1"/>
  <c r="S44" i="9" s="1"/>
  <c r="R44" i="9" a="1"/>
  <c r="R44" i="9" s="1"/>
  <c r="Q44" i="9" a="1"/>
  <c r="Q44" i="9" s="1"/>
  <c r="P44" i="9" a="1"/>
  <c r="P44" i="9" s="1"/>
  <c r="O44" i="9" a="1"/>
  <c r="O44" i="9" s="1"/>
  <c r="N44" i="9" a="1"/>
  <c r="N44" i="9" s="1"/>
  <c r="M44" i="9" a="1"/>
  <c r="M44" i="9" s="1"/>
  <c r="L44" i="9" a="1"/>
  <c r="L44" i="9" s="1"/>
  <c r="K44" i="9" a="1"/>
  <c r="K44" i="9" s="1"/>
  <c r="J44" i="9" a="1"/>
  <c r="J44" i="9" s="1"/>
  <c r="I44" i="9" a="1"/>
  <c r="I44" i="9" s="1"/>
  <c r="H44" i="9" a="1"/>
  <c r="H44" i="9" s="1"/>
  <c r="G44" i="9" a="1"/>
  <c r="G44" i="9" s="1"/>
  <c r="F44" i="9" a="1"/>
  <c r="F44" i="9" s="1"/>
  <c r="E44" i="9" a="1"/>
  <c r="E44" i="9" s="1"/>
  <c r="D44" i="9" a="1"/>
  <c r="D44" i="9" s="1"/>
  <c r="T43" i="9" a="1"/>
  <c r="T43" i="9" s="1"/>
  <c r="S43" i="9" a="1"/>
  <c r="S43" i="9" s="1"/>
  <c r="R43" i="9" a="1"/>
  <c r="R43" i="9" s="1"/>
  <c r="Q43" i="9" a="1"/>
  <c r="Q43" i="9" s="1"/>
  <c r="P43" i="9" a="1"/>
  <c r="P43" i="9" s="1"/>
  <c r="O43" i="9" a="1"/>
  <c r="O43" i="9" s="1"/>
  <c r="N43" i="9" a="1"/>
  <c r="N43" i="9" s="1"/>
  <c r="M43" i="9" a="1"/>
  <c r="M43" i="9" s="1"/>
  <c r="L43" i="9" a="1"/>
  <c r="L43" i="9" s="1"/>
  <c r="K43" i="9" a="1"/>
  <c r="K43" i="9" s="1"/>
  <c r="J43" i="9" a="1"/>
  <c r="J43" i="9" s="1"/>
  <c r="I43" i="9" a="1"/>
  <c r="I43" i="9" s="1"/>
  <c r="H43" i="9" a="1"/>
  <c r="H43" i="9" s="1"/>
  <c r="G43" i="9" a="1"/>
  <c r="G43" i="9" s="1"/>
  <c r="F43" i="9" a="1"/>
  <c r="F43" i="9" s="1"/>
  <c r="E43" i="9" a="1"/>
  <c r="E43" i="9" s="1"/>
  <c r="D43" i="9" a="1"/>
  <c r="D43" i="9" s="1"/>
  <c r="T42" i="9" a="1"/>
  <c r="T42" i="9" s="1"/>
  <c r="S42" i="9" a="1"/>
  <c r="S42" i="9" s="1"/>
  <c r="R42" i="9" a="1"/>
  <c r="R42" i="9" s="1"/>
  <c r="Q42" i="9" a="1"/>
  <c r="Q42" i="9" s="1"/>
  <c r="P42" i="9" a="1"/>
  <c r="P42" i="9" s="1"/>
  <c r="O42" i="9" a="1"/>
  <c r="O42" i="9" s="1"/>
  <c r="N42" i="9" a="1"/>
  <c r="N42" i="9" s="1"/>
  <c r="M42" i="9" a="1"/>
  <c r="M42" i="9" s="1"/>
  <c r="L42" i="9" a="1"/>
  <c r="L42" i="9" s="1"/>
  <c r="K42" i="9" a="1"/>
  <c r="K42" i="9" s="1"/>
  <c r="J42" i="9" a="1"/>
  <c r="J42" i="9" s="1"/>
  <c r="I42" i="9" a="1"/>
  <c r="I42" i="9" s="1"/>
  <c r="H42" i="9" a="1"/>
  <c r="H42" i="9" s="1"/>
  <c r="G42" i="9" a="1"/>
  <c r="G42" i="9" s="1"/>
  <c r="F42" i="9" a="1"/>
  <c r="F42" i="9" s="1"/>
  <c r="E42" i="9" a="1"/>
  <c r="E42" i="9" s="1"/>
  <c r="D42" i="9" a="1"/>
  <c r="D42" i="9" s="1"/>
  <c r="T41" i="9" a="1"/>
  <c r="T41" i="9" s="1"/>
  <c r="S41" i="9" a="1"/>
  <c r="S41" i="9" s="1"/>
  <c r="R41" i="9" a="1"/>
  <c r="R41" i="9" s="1"/>
  <c r="Q41" i="9" a="1"/>
  <c r="Q41" i="9" s="1"/>
  <c r="P41" i="9" a="1"/>
  <c r="P41" i="9" s="1"/>
  <c r="O41" i="9" a="1"/>
  <c r="O41" i="9" s="1"/>
  <c r="N41" i="9" a="1"/>
  <c r="N41" i="9" s="1"/>
  <c r="M41" i="9" a="1"/>
  <c r="M41" i="9" s="1"/>
  <c r="L41" i="9" a="1"/>
  <c r="L41" i="9" s="1"/>
  <c r="K41" i="9" a="1"/>
  <c r="K41" i="9" s="1"/>
  <c r="J41" i="9" a="1"/>
  <c r="J41" i="9" s="1"/>
  <c r="I41" i="9" a="1"/>
  <c r="I41" i="9" s="1"/>
  <c r="H41" i="9" a="1"/>
  <c r="H41" i="9" s="1"/>
  <c r="G41" i="9" a="1"/>
  <c r="G41" i="9" s="1"/>
  <c r="F41" i="9" a="1"/>
  <c r="F41" i="9" s="1"/>
  <c r="E41" i="9" a="1"/>
  <c r="E41" i="9" s="1"/>
  <c r="D41" i="9" a="1"/>
  <c r="D41" i="9" s="1"/>
  <c r="T40" i="9" a="1"/>
  <c r="T40" i="9" s="1"/>
  <c r="S40" i="9" a="1"/>
  <c r="S40" i="9" s="1"/>
  <c r="R40" i="9" a="1"/>
  <c r="R40" i="9" s="1"/>
  <c r="Q40" i="9" a="1"/>
  <c r="Q40" i="9" s="1"/>
  <c r="P40" i="9" a="1"/>
  <c r="P40" i="9" s="1"/>
  <c r="O40" i="9" a="1"/>
  <c r="O40" i="9" s="1"/>
  <c r="N40" i="9" a="1"/>
  <c r="N40" i="9" s="1"/>
  <c r="M40" i="9" a="1"/>
  <c r="M40" i="9" s="1"/>
  <c r="L40" i="9" a="1"/>
  <c r="L40" i="9" s="1"/>
  <c r="K40" i="9" a="1"/>
  <c r="K40" i="9" s="1"/>
  <c r="J40" i="9" a="1"/>
  <c r="J40" i="9" s="1"/>
  <c r="I40" i="9" a="1"/>
  <c r="I40" i="9" s="1"/>
  <c r="H40" i="9" a="1"/>
  <c r="H40" i="9" s="1"/>
  <c r="G40" i="9" a="1"/>
  <c r="G40" i="9" s="1"/>
  <c r="F40" i="9" a="1"/>
  <c r="F40" i="9" s="1"/>
  <c r="E40" i="9" a="1"/>
  <c r="E40" i="9" s="1"/>
  <c r="D40" i="9" a="1"/>
  <c r="D40" i="9" s="1"/>
  <c r="T27" i="9" a="1"/>
  <c r="T27" i="9" s="1"/>
  <c r="S27" i="9" a="1"/>
  <c r="S27" i="9" s="1"/>
  <c r="R27" i="9" a="1"/>
  <c r="R27" i="9" s="1"/>
  <c r="Q27" i="9" a="1"/>
  <c r="Q27" i="9" s="1"/>
  <c r="P27" i="9" a="1"/>
  <c r="P27" i="9" s="1"/>
  <c r="O27" i="9" a="1"/>
  <c r="O27" i="9" s="1"/>
  <c r="N27" i="9" a="1"/>
  <c r="N27" i="9" s="1"/>
  <c r="M27" i="9" a="1"/>
  <c r="M27" i="9" s="1"/>
  <c r="L27" i="9" a="1"/>
  <c r="L27" i="9" s="1"/>
  <c r="K27" i="9" a="1"/>
  <c r="K27" i="9" s="1"/>
  <c r="J27" i="9" a="1"/>
  <c r="J27" i="9" s="1"/>
  <c r="I27" i="9" a="1"/>
  <c r="I27" i="9" s="1"/>
  <c r="H27" i="9" a="1"/>
  <c r="H27" i="9" s="1"/>
  <c r="G27" i="9" a="1"/>
  <c r="G27" i="9" s="1"/>
  <c r="F27" i="9" a="1"/>
  <c r="F27" i="9" s="1"/>
  <c r="E27" i="9" a="1"/>
  <c r="E27" i="9" s="1"/>
  <c r="T26" i="9" a="1"/>
  <c r="T26" i="9" s="1"/>
  <c r="S26" i="9" a="1"/>
  <c r="S26" i="9" s="1"/>
  <c r="R26" i="9" a="1"/>
  <c r="R26" i="9" s="1"/>
  <c r="Q26" i="9" a="1"/>
  <c r="Q26" i="9" s="1"/>
  <c r="P26" i="9" a="1"/>
  <c r="P26" i="9" s="1"/>
  <c r="O26" i="9" a="1"/>
  <c r="O26" i="9" s="1"/>
  <c r="N26" i="9" a="1"/>
  <c r="N26" i="9" s="1"/>
  <c r="M26" i="9" a="1"/>
  <c r="M26" i="9" s="1"/>
  <c r="L26" i="9" a="1"/>
  <c r="L26" i="9" s="1"/>
  <c r="K26" i="9" a="1"/>
  <c r="K26" i="9" s="1"/>
  <c r="J26" i="9" a="1"/>
  <c r="J26" i="9" s="1"/>
  <c r="I26" i="9" a="1"/>
  <c r="I26" i="9" s="1"/>
  <c r="H26" i="9" a="1"/>
  <c r="H26" i="9" s="1"/>
  <c r="G26" i="9" a="1"/>
  <c r="G26" i="9" s="1"/>
  <c r="F26" i="9" a="1"/>
  <c r="F26" i="9" s="1"/>
  <c r="E26" i="9" a="1"/>
  <c r="E26" i="9" s="1"/>
  <c r="T25" i="9" a="1"/>
  <c r="T25" i="9" s="1"/>
  <c r="S25" i="9" a="1"/>
  <c r="S25" i="9" s="1"/>
  <c r="R25" i="9" a="1"/>
  <c r="R25" i="9" s="1"/>
  <c r="Q25" i="9" a="1"/>
  <c r="Q25" i="9" s="1"/>
  <c r="P25" i="9" a="1"/>
  <c r="P25" i="9" s="1"/>
  <c r="O25" i="9" a="1"/>
  <c r="O25" i="9" s="1"/>
  <c r="N25" i="9" a="1"/>
  <c r="N25" i="9" s="1"/>
  <c r="M25" i="9" a="1"/>
  <c r="M25" i="9" s="1"/>
  <c r="L25" i="9" a="1"/>
  <c r="L25" i="9" s="1"/>
  <c r="K25" i="9" a="1"/>
  <c r="K25" i="9" s="1"/>
  <c r="J25" i="9" a="1"/>
  <c r="J25" i="9" s="1"/>
  <c r="I25" i="9" a="1"/>
  <c r="I25" i="9" s="1"/>
  <c r="H25" i="9" a="1"/>
  <c r="H25" i="9" s="1"/>
  <c r="G25" i="9" a="1"/>
  <c r="G25" i="9" s="1"/>
  <c r="F25" i="9" a="1"/>
  <c r="F25" i="9" s="1"/>
  <c r="E25" i="9" a="1"/>
  <c r="E25" i="9" s="1"/>
  <c r="T24" i="9" a="1"/>
  <c r="T24" i="9" s="1"/>
  <c r="S24" i="9" a="1"/>
  <c r="S24" i="9" s="1"/>
  <c r="R24" i="9" a="1"/>
  <c r="R24" i="9" s="1"/>
  <c r="Q24" i="9" a="1"/>
  <c r="Q24" i="9" s="1"/>
  <c r="P24" i="9" a="1"/>
  <c r="P24" i="9" s="1"/>
  <c r="O24" i="9" a="1"/>
  <c r="O24" i="9" s="1"/>
  <c r="N24" i="9" a="1"/>
  <c r="N24" i="9" s="1"/>
  <c r="M24" i="9" a="1"/>
  <c r="M24" i="9" s="1"/>
  <c r="L24" i="9" a="1"/>
  <c r="L24" i="9" s="1"/>
  <c r="K24" i="9" a="1"/>
  <c r="K24" i="9" s="1"/>
  <c r="J24" i="9" a="1"/>
  <c r="J24" i="9" s="1"/>
  <c r="I24" i="9" a="1"/>
  <c r="I24" i="9" s="1"/>
  <c r="H24" i="9" a="1"/>
  <c r="H24" i="9" s="1"/>
  <c r="G24" i="9" a="1"/>
  <c r="G24" i="9" s="1"/>
  <c r="F24" i="9" a="1"/>
  <c r="F24" i="9" s="1"/>
  <c r="E24" i="9" a="1"/>
  <c r="E24" i="9" s="1"/>
  <c r="T23" i="9" a="1"/>
  <c r="T23" i="9" s="1"/>
  <c r="S23" i="9" a="1"/>
  <c r="S23" i="9" s="1"/>
  <c r="R23" i="9" a="1"/>
  <c r="R23" i="9" s="1"/>
  <c r="Q23" i="9" a="1"/>
  <c r="Q23" i="9" s="1"/>
  <c r="P23" i="9" a="1"/>
  <c r="P23" i="9" s="1"/>
  <c r="O23" i="9" a="1"/>
  <c r="O23" i="9" s="1"/>
  <c r="N23" i="9" a="1"/>
  <c r="N23" i="9" s="1"/>
  <c r="M23" i="9" a="1"/>
  <c r="M23" i="9" s="1"/>
  <c r="L23" i="9" a="1"/>
  <c r="L23" i="9" s="1"/>
  <c r="K23" i="9" a="1"/>
  <c r="K23" i="9" s="1"/>
  <c r="J23" i="9" a="1"/>
  <c r="J23" i="9" s="1"/>
  <c r="I23" i="9" a="1"/>
  <c r="I23" i="9" s="1"/>
  <c r="H23" i="9" a="1"/>
  <c r="H23" i="9" s="1"/>
  <c r="G23" i="9" a="1"/>
  <c r="G23" i="9" s="1"/>
  <c r="F23" i="9" a="1"/>
  <c r="F23" i="9" s="1"/>
  <c r="E23" i="9" a="1"/>
  <c r="E23" i="9" s="1"/>
  <c r="T22" i="9" a="1"/>
  <c r="T22" i="9" s="1"/>
  <c r="S22" i="9" a="1"/>
  <c r="S22" i="9" s="1"/>
  <c r="R22" i="9" a="1"/>
  <c r="R22" i="9" s="1"/>
  <c r="Q22" i="9" a="1"/>
  <c r="Q22" i="9" s="1"/>
  <c r="P22" i="9" a="1"/>
  <c r="P22" i="9" s="1"/>
  <c r="O22" i="9" a="1"/>
  <c r="O22" i="9" s="1"/>
  <c r="N22" i="9" a="1"/>
  <c r="N22" i="9" s="1"/>
  <c r="M22" i="9" a="1"/>
  <c r="M22" i="9" s="1"/>
  <c r="L22" i="9" a="1"/>
  <c r="L22" i="9" s="1"/>
  <c r="K22" i="9" a="1"/>
  <c r="K22" i="9" s="1"/>
  <c r="J22" i="9" a="1"/>
  <c r="J22" i="9" s="1"/>
  <c r="I22" i="9" a="1"/>
  <c r="I22" i="9" s="1"/>
  <c r="H22" i="9" a="1"/>
  <c r="H22" i="9" s="1"/>
  <c r="G22" i="9" a="1"/>
  <c r="G22" i="9" s="1"/>
  <c r="F22" i="9" a="1"/>
  <c r="F22" i="9" s="1"/>
  <c r="E22" i="9" a="1"/>
  <c r="E22" i="9" s="1"/>
  <c r="D27" i="9" a="1"/>
  <c r="D27" i="9" s="1"/>
  <c r="D26" i="9" a="1"/>
  <c r="D26" i="9" s="1"/>
  <c r="D25" i="9" a="1"/>
  <c r="D25" i="9" s="1"/>
  <c r="D24" i="9" a="1"/>
  <c r="D24" i="9" s="1"/>
  <c r="D23" i="9" a="1"/>
  <c r="D23" i="9" s="1"/>
  <c r="D22" i="9" a="1"/>
  <c r="D22" i="9" s="1"/>
  <c r="T9" i="9" a="1"/>
  <c r="T9" i="9" s="1"/>
  <c r="S9" i="9" a="1"/>
  <c r="S9" i="9" s="1"/>
  <c r="R9" i="9" a="1"/>
  <c r="R9" i="9" s="1"/>
  <c r="Q9" i="9" a="1"/>
  <c r="Q9" i="9" s="1"/>
  <c r="P9" i="9" a="1"/>
  <c r="P9" i="9" s="1"/>
  <c r="O9" i="9" a="1"/>
  <c r="O9" i="9" s="1"/>
  <c r="N9" i="9" a="1"/>
  <c r="N9" i="9" s="1"/>
  <c r="M9" i="9" a="1"/>
  <c r="M9" i="9" s="1"/>
  <c r="L9" i="9" a="1"/>
  <c r="L9" i="9" s="1"/>
  <c r="K9" i="9" a="1"/>
  <c r="K9" i="9" s="1"/>
  <c r="J9" i="9" a="1"/>
  <c r="J9" i="9" s="1"/>
  <c r="I9" i="9" a="1"/>
  <c r="I9" i="9" s="1"/>
  <c r="H9" i="9" a="1"/>
  <c r="H9" i="9" s="1"/>
  <c r="G9" i="9" a="1"/>
  <c r="G9" i="9" s="1"/>
  <c r="F9" i="9" a="1"/>
  <c r="F9" i="9" s="1"/>
  <c r="E9" i="9" a="1"/>
  <c r="E9" i="9" s="1"/>
  <c r="T8" i="9" a="1"/>
  <c r="T8" i="9" s="1"/>
  <c r="S8" i="9" a="1"/>
  <c r="S8" i="9" s="1"/>
  <c r="R8" i="9" a="1"/>
  <c r="R8" i="9" s="1"/>
  <c r="Q8" i="9" a="1"/>
  <c r="Q8" i="9" s="1"/>
  <c r="P8" i="9" a="1"/>
  <c r="P8" i="9" s="1"/>
  <c r="O8" i="9" a="1"/>
  <c r="O8" i="9" s="1"/>
  <c r="N8" i="9" a="1"/>
  <c r="N8" i="9" s="1"/>
  <c r="M8" i="9" a="1"/>
  <c r="M8" i="9" s="1"/>
  <c r="L8" i="9" a="1"/>
  <c r="L8" i="9" s="1"/>
  <c r="K8" i="9" a="1"/>
  <c r="K8" i="9" s="1"/>
  <c r="J8" i="9" a="1"/>
  <c r="J8" i="9" s="1"/>
  <c r="I8" i="9" a="1"/>
  <c r="I8" i="9" s="1"/>
  <c r="H8" i="9" a="1"/>
  <c r="H8" i="9" s="1"/>
  <c r="G8" i="9" a="1"/>
  <c r="G8" i="9" s="1"/>
  <c r="F8" i="9" a="1"/>
  <c r="F8" i="9" s="1"/>
  <c r="E8" i="9" a="1"/>
  <c r="E8" i="9" s="1"/>
  <c r="T7" i="9" a="1"/>
  <c r="T7" i="9" s="1"/>
  <c r="S7" i="9" a="1"/>
  <c r="S7" i="9" s="1"/>
  <c r="R7" i="9" a="1"/>
  <c r="R7" i="9" s="1"/>
  <c r="Q7" i="9" a="1"/>
  <c r="Q7" i="9" s="1"/>
  <c r="P7" i="9" a="1"/>
  <c r="P7" i="9" s="1"/>
  <c r="O7" i="9" a="1"/>
  <c r="O7" i="9" s="1"/>
  <c r="N7" i="9" a="1"/>
  <c r="N7" i="9" s="1"/>
  <c r="M7" i="9" a="1"/>
  <c r="M7" i="9" s="1"/>
  <c r="L7" i="9" a="1"/>
  <c r="L7" i="9" s="1"/>
  <c r="K7" i="9" a="1"/>
  <c r="K7" i="9" s="1"/>
  <c r="J7" i="9" a="1"/>
  <c r="J7" i="9" s="1"/>
  <c r="I7" i="9" a="1"/>
  <c r="I7" i="9" s="1"/>
  <c r="H7" i="9" a="1"/>
  <c r="H7" i="9" s="1"/>
  <c r="G7" i="9" a="1"/>
  <c r="G7" i="9" s="1"/>
  <c r="F7" i="9" a="1"/>
  <c r="F7" i="9" s="1"/>
  <c r="E7" i="9" a="1"/>
  <c r="E7" i="9" s="1"/>
  <c r="T6" i="9" a="1"/>
  <c r="T6" i="9" s="1"/>
  <c r="S6" i="9" a="1"/>
  <c r="S6" i="9" s="1"/>
  <c r="R6" i="9" a="1"/>
  <c r="R6" i="9" s="1"/>
  <c r="Q6" i="9" a="1"/>
  <c r="Q6" i="9" s="1"/>
  <c r="P6" i="9" a="1"/>
  <c r="P6" i="9" s="1"/>
  <c r="O6" i="9" a="1"/>
  <c r="O6" i="9" s="1"/>
  <c r="N6" i="9" a="1"/>
  <c r="N6" i="9" s="1"/>
  <c r="M6" i="9" a="1"/>
  <c r="M6" i="9" s="1"/>
  <c r="L6" i="9" a="1"/>
  <c r="L6" i="9" s="1"/>
  <c r="K6" i="9" a="1"/>
  <c r="K6" i="9" s="1"/>
  <c r="J6" i="9" a="1"/>
  <c r="J6" i="9" s="1"/>
  <c r="I6" i="9" a="1"/>
  <c r="I6" i="9" s="1"/>
  <c r="H6" i="9" a="1"/>
  <c r="H6" i="9" s="1"/>
  <c r="G6" i="9" a="1"/>
  <c r="G6" i="9" s="1"/>
  <c r="F6" i="9" a="1"/>
  <c r="F6" i="9" s="1"/>
  <c r="E6" i="9" a="1"/>
  <c r="E6" i="9" s="1"/>
  <c r="T5" i="9" a="1"/>
  <c r="T5" i="9" s="1"/>
  <c r="S5" i="9" a="1"/>
  <c r="S5" i="9" s="1"/>
  <c r="R5" i="9" a="1"/>
  <c r="R5" i="9" s="1"/>
  <c r="Q5" i="9" a="1"/>
  <c r="Q5" i="9" s="1"/>
  <c r="P5" i="9" a="1"/>
  <c r="P5" i="9" s="1"/>
  <c r="O5" i="9" a="1"/>
  <c r="O5" i="9" s="1"/>
  <c r="N5" i="9" a="1"/>
  <c r="N5" i="9" s="1"/>
  <c r="M5" i="9" a="1"/>
  <c r="M5" i="9" s="1"/>
  <c r="L5" i="9" a="1"/>
  <c r="L5" i="9" s="1"/>
  <c r="K5" i="9" a="1"/>
  <c r="K5" i="9" s="1"/>
  <c r="J5" i="9" a="1"/>
  <c r="J5" i="9" s="1"/>
  <c r="I5" i="9" a="1"/>
  <c r="I5" i="9" s="1"/>
  <c r="H5" i="9" a="1"/>
  <c r="H5" i="9" s="1"/>
  <c r="G5" i="9" a="1"/>
  <c r="G5" i="9" s="1"/>
  <c r="F5" i="9" a="1"/>
  <c r="F5" i="9" s="1"/>
  <c r="E5" i="9" a="1"/>
  <c r="E5" i="9" s="1"/>
  <c r="T4" i="9" a="1"/>
  <c r="T4" i="9" s="1"/>
  <c r="S4" i="9" a="1"/>
  <c r="S4" i="9" s="1"/>
  <c r="R4" i="9" a="1"/>
  <c r="R4" i="9" s="1"/>
  <c r="Q4" i="9" a="1"/>
  <c r="Q4" i="9" s="1"/>
  <c r="P4" i="9" a="1"/>
  <c r="P4" i="9" s="1"/>
  <c r="O4" i="9" a="1"/>
  <c r="O4" i="9" s="1"/>
  <c r="N4" i="9" a="1"/>
  <c r="N4" i="9" s="1"/>
  <c r="M4" i="9" a="1"/>
  <c r="M4" i="9" s="1"/>
  <c r="L4" i="9" a="1"/>
  <c r="L4" i="9" s="1"/>
  <c r="K4" i="9" a="1"/>
  <c r="K4" i="9" s="1"/>
  <c r="J4" i="9" a="1"/>
  <c r="J4" i="9" s="1"/>
  <c r="I4" i="9" a="1"/>
  <c r="I4" i="9" s="1"/>
  <c r="H4" i="9" a="1"/>
  <c r="H4" i="9" s="1"/>
  <c r="G4" i="9" a="1"/>
  <c r="G4" i="9" s="1"/>
  <c r="F4" i="9" a="1"/>
  <c r="F4" i="9" s="1"/>
  <c r="E4" i="9" a="1"/>
  <c r="E4" i="9" s="1"/>
  <c r="D9" i="9" a="1"/>
  <c r="D9" i="9" s="1"/>
  <c r="D8" i="9" a="1"/>
  <c r="D8" i="9" s="1"/>
  <c r="D7" i="9" a="1"/>
  <c r="D7" i="9" s="1"/>
  <c r="D6" i="9" a="1"/>
  <c r="D6" i="9" s="1"/>
  <c r="D5" i="9" a="1"/>
  <c r="D5" i="9" s="1"/>
  <c r="D4" i="9" a="1"/>
  <c r="D4" i="9" s="1"/>
  <c r="Y3" i="19"/>
  <c r="Y4" i="19"/>
  <c r="Y5" i="19"/>
  <c r="Y6" i="19"/>
  <c r="Y7" i="19"/>
  <c r="Y8" i="19"/>
  <c r="Y9" i="19"/>
  <c r="Y10" i="19"/>
  <c r="Y11" i="19"/>
  <c r="Y12" i="19"/>
  <c r="Y13" i="19"/>
  <c r="Y14" i="19"/>
  <c r="Y15" i="19"/>
  <c r="Y16" i="19"/>
  <c r="Y17" i="19"/>
  <c r="Y18" i="19"/>
  <c r="Y19" i="19"/>
  <c r="Y20" i="19"/>
  <c r="Y21" i="19"/>
  <c r="Y22" i="19"/>
  <c r="Y23" i="19"/>
  <c r="Y24" i="19"/>
  <c r="Y25" i="19"/>
  <c r="Y26" i="19"/>
  <c r="Y27" i="19"/>
  <c r="Y28" i="19"/>
  <c r="Y29" i="19"/>
  <c r="Y30" i="19"/>
  <c r="Y31" i="19"/>
  <c r="Y32" i="19"/>
  <c r="Y33" i="19"/>
  <c r="Y34" i="19"/>
  <c r="Y35" i="19"/>
  <c r="Y36" i="19"/>
  <c r="Y37" i="19"/>
  <c r="Y38" i="19"/>
  <c r="Y39" i="19"/>
  <c r="Y40" i="19"/>
  <c r="Y41" i="19"/>
  <c r="Y42" i="19"/>
  <c r="Y43" i="19"/>
  <c r="Y44" i="19"/>
  <c r="Y45" i="19"/>
  <c r="Y46" i="19"/>
  <c r="Y47" i="19"/>
  <c r="Y48" i="19"/>
  <c r="Y49" i="19"/>
  <c r="Y50" i="19"/>
  <c r="Y51" i="19"/>
  <c r="Y52" i="19"/>
  <c r="Y53" i="19"/>
  <c r="Y54" i="19"/>
  <c r="Y55" i="19"/>
  <c r="Y56" i="19"/>
  <c r="Y57" i="19"/>
  <c r="Y58" i="19"/>
  <c r="Y59" i="19"/>
  <c r="Y60" i="19"/>
  <c r="Y61" i="19"/>
  <c r="Y62" i="19"/>
  <c r="Y63" i="19"/>
  <c r="Y64" i="19"/>
  <c r="Y65" i="19"/>
  <c r="Y66" i="19"/>
  <c r="Y67" i="19"/>
  <c r="Y68" i="19"/>
  <c r="Y69" i="19"/>
  <c r="Y70" i="19"/>
  <c r="Y71" i="19"/>
  <c r="Y72" i="19"/>
  <c r="Y73" i="19"/>
  <c r="Y74" i="19"/>
  <c r="Y75" i="19"/>
  <c r="Y76" i="19"/>
  <c r="Y77" i="19"/>
  <c r="Y78" i="19"/>
  <c r="Y79" i="19"/>
  <c r="Y80" i="19"/>
  <c r="Y81" i="19"/>
  <c r="Y82" i="19"/>
  <c r="Y83" i="19"/>
  <c r="Y84" i="19"/>
  <c r="Y85" i="19"/>
  <c r="Y86" i="19"/>
  <c r="Y87" i="19"/>
  <c r="Y88" i="19"/>
  <c r="Y89" i="19"/>
  <c r="Y90" i="19"/>
  <c r="Y91" i="19"/>
  <c r="Y92" i="19"/>
  <c r="Y93" i="19"/>
  <c r="Y94" i="19"/>
  <c r="Y95" i="19"/>
  <c r="Y96" i="19"/>
  <c r="Y97" i="19"/>
  <c r="Y98" i="19"/>
  <c r="Y99" i="19"/>
  <c r="Y100" i="19"/>
  <c r="Y101" i="19"/>
  <c r="Y102" i="19"/>
  <c r="Y103" i="19"/>
  <c r="Y104" i="19"/>
  <c r="Y105" i="19"/>
  <c r="Y106" i="19"/>
  <c r="Y107" i="19"/>
  <c r="Y108" i="19"/>
  <c r="Y109" i="19"/>
  <c r="Y110" i="19"/>
  <c r="Y111" i="19"/>
  <c r="Y112" i="19"/>
  <c r="Y113" i="19"/>
  <c r="Y114" i="19"/>
  <c r="Y115" i="19"/>
  <c r="Y116" i="19"/>
  <c r="Y117" i="19"/>
  <c r="Y118" i="19"/>
  <c r="Y119" i="19"/>
  <c r="Y120" i="19"/>
  <c r="Y121" i="19"/>
  <c r="Y122" i="19"/>
  <c r="Y123" i="19"/>
  <c r="Y124" i="19"/>
  <c r="Y125" i="19"/>
  <c r="Y126" i="19"/>
  <c r="Y127" i="19"/>
  <c r="Y128" i="19"/>
  <c r="Y129" i="19"/>
  <c r="Y130" i="19"/>
  <c r="Y131" i="19"/>
  <c r="Y132" i="19"/>
  <c r="Y133" i="19"/>
  <c r="Y134" i="19"/>
  <c r="Y135" i="19"/>
  <c r="Y136" i="19"/>
  <c r="Y137" i="19"/>
  <c r="Y138" i="19"/>
  <c r="Y139" i="19"/>
  <c r="Y140" i="19"/>
  <c r="Y141" i="19"/>
  <c r="Y142" i="19"/>
  <c r="Y143" i="19"/>
  <c r="Y144" i="19"/>
  <c r="Y145" i="19"/>
  <c r="Y146" i="19"/>
  <c r="Y147" i="19"/>
  <c r="Y148" i="19"/>
  <c r="Y149" i="19"/>
  <c r="Y150" i="19"/>
  <c r="Y151" i="19"/>
  <c r="Y152" i="19"/>
  <c r="Y153" i="19"/>
  <c r="Y154" i="19"/>
  <c r="Y155" i="19"/>
  <c r="Y156" i="19"/>
  <c r="Y157" i="19"/>
  <c r="Y158" i="19"/>
  <c r="Y159" i="19"/>
  <c r="Y160" i="19"/>
  <c r="Y161" i="19"/>
  <c r="Y162" i="19"/>
  <c r="Y163" i="19"/>
  <c r="Y164" i="19"/>
  <c r="Y165" i="19"/>
  <c r="Y166" i="19"/>
  <c r="Y167" i="19"/>
  <c r="Y168" i="19"/>
  <c r="Y169" i="19"/>
  <c r="Y170" i="19"/>
  <c r="Y171" i="19"/>
  <c r="Y172" i="19"/>
  <c r="Y173" i="19"/>
  <c r="Y174" i="19"/>
  <c r="Y175" i="19"/>
  <c r="Y176" i="19"/>
  <c r="Y177" i="19"/>
  <c r="Y178" i="19"/>
  <c r="Y179" i="19"/>
  <c r="Y180" i="19"/>
  <c r="Y181" i="19"/>
  <c r="Y182" i="19"/>
  <c r="Y183" i="19"/>
  <c r="Y184" i="19"/>
  <c r="Y185" i="19"/>
  <c r="Y186" i="19"/>
  <c r="Y187" i="19"/>
  <c r="Y188" i="19"/>
  <c r="Y189" i="19"/>
  <c r="Y190" i="19"/>
  <c r="Y191" i="19"/>
  <c r="Y192" i="19"/>
  <c r="Y193" i="19"/>
  <c r="Y194" i="19"/>
  <c r="Y195" i="19"/>
  <c r="Y196" i="19"/>
  <c r="Y197" i="19"/>
  <c r="Y198" i="19"/>
  <c r="Y199" i="19"/>
  <c r="Y200" i="19"/>
  <c r="Y201" i="19"/>
  <c r="Y202" i="19"/>
  <c r="Y203" i="19"/>
  <c r="Y204" i="19"/>
  <c r="Y205" i="19"/>
  <c r="Y206" i="19"/>
  <c r="Y207" i="19"/>
  <c r="Y208" i="19"/>
  <c r="Y209" i="19"/>
  <c r="Y210" i="19"/>
  <c r="Y211" i="19"/>
  <c r="Y212" i="19"/>
  <c r="Y213" i="19"/>
  <c r="Y214" i="19"/>
  <c r="Y215" i="19"/>
  <c r="Y216" i="19"/>
  <c r="Y217" i="19"/>
  <c r="Y218" i="19"/>
  <c r="Y219" i="19"/>
  <c r="Y220" i="19"/>
  <c r="Y221" i="19"/>
  <c r="Y222" i="19"/>
  <c r="Y223" i="19"/>
  <c r="Y224" i="19"/>
  <c r="Y225" i="19"/>
  <c r="Y226" i="19"/>
  <c r="Y227" i="19"/>
  <c r="Y228" i="19"/>
  <c r="Y229" i="19"/>
  <c r="Y230" i="19"/>
  <c r="Y231" i="19"/>
  <c r="Y232" i="19"/>
  <c r="Y233" i="19"/>
  <c r="Y234" i="19"/>
  <c r="Y235" i="19"/>
  <c r="Y236" i="19"/>
  <c r="Y237" i="19"/>
  <c r="Y238" i="19"/>
  <c r="Y239" i="19"/>
  <c r="Y240" i="19"/>
  <c r="Y241" i="19"/>
  <c r="Y242" i="19"/>
  <c r="Y243" i="19"/>
  <c r="Y244" i="19"/>
  <c r="Y245" i="19"/>
  <c r="Y246" i="19"/>
  <c r="Y247" i="19"/>
  <c r="Y248" i="19"/>
  <c r="Y249" i="19"/>
  <c r="Y250" i="19"/>
  <c r="Y251" i="19"/>
  <c r="Y252" i="19"/>
  <c r="Y253" i="19"/>
  <c r="Y254" i="19"/>
  <c r="Y255" i="19"/>
  <c r="Y256" i="19"/>
  <c r="Y257" i="19"/>
  <c r="Y258" i="19"/>
  <c r="Y259" i="19"/>
  <c r="Y260" i="19"/>
  <c r="Y261" i="19"/>
  <c r="Y262" i="19"/>
  <c r="Y263" i="19"/>
  <c r="Y264" i="19"/>
  <c r="Y265" i="19"/>
  <c r="Y266" i="19"/>
  <c r="Y267" i="19"/>
  <c r="Y268" i="19"/>
  <c r="Y269" i="19"/>
  <c r="Y270" i="19"/>
  <c r="Y271" i="19"/>
  <c r="Y272" i="19"/>
  <c r="Y273" i="19"/>
  <c r="Y274" i="19"/>
  <c r="Y275" i="19"/>
  <c r="Y276" i="19"/>
  <c r="Y277" i="19"/>
  <c r="Y278" i="19"/>
  <c r="Y279" i="19"/>
  <c r="Y280" i="19"/>
  <c r="Y281" i="19"/>
  <c r="Y282" i="19"/>
  <c r="Y283" i="19"/>
  <c r="Y284" i="19"/>
  <c r="Y285" i="19"/>
  <c r="Y286" i="19"/>
  <c r="Y287" i="19"/>
  <c r="Y288" i="19"/>
  <c r="Y289" i="19"/>
  <c r="Y290" i="19"/>
  <c r="Y291" i="19"/>
  <c r="Y292" i="19"/>
  <c r="Y293" i="19"/>
  <c r="Y294" i="19"/>
  <c r="Y295" i="19"/>
  <c r="Y296" i="19"/>
  <c r="Y297" i="19"/>
  <c r="Y298" i="19"/>
  <c r="Y299" i="19"/>
  <c r="Y300" i="19"/>
  <c r="Y301" i="19"/>
  <c r="Y302" i="19"/>
  <c r="Y303" i="19"/>
  <c r="Y304" i="19"/>
  <c r="Y305" i="19"/>
  <c r="Y306" i="19"/>
  <c r="Y307" i="19"/>
  <c r="Y308" i="19"/>
  <c r="Y309" i="19"/>
  <c r="Y310" i="19"/>
  <c r="Y311" i="19"/>
  <c r="Y312" i="19"/>
  <c r="Y313" i="19"/>
  <c r="Y314" i="19"/>
  <c r="Y315" i="19"/>
  <c r="Y316" i="19"/>
  <c r="Y317" i="19"/>
  <c r="Y318" i="19"/>
  <c r="Y319" i="19"/>
  <c r="Y320" i="19"/>
  <c r="Y321" i="19"/>
  <c r="Y322" i="19"/>
  <c r="Y323" i="19"/>
  <c r="Y324" i="19"/>
  <c r="Y325" i="19"/>
  <c r="Y326" i="19"/>
  <c r="Y327" i="19"/>
  <c r="Y328" i="19"/>
  <c r="Y329" i="19"/>
  <c r="Y330" i="19"/>
  <c r="Y331" i="19"/>
  <c r="Y332" i="19"/>
  <c r="Y333" i="19"/>
  <c r="Y334" i="19"/>
  <c r="Y335" i="19"/>
  <c r="Y336" i="19"/>
  <c r="Y337" i="19"/>
  <c r="Y338" i="19"/>
  <c r="Y339" i="19"/>
  <c r="Y340" i="19"/>
  <c r="Y341" i="19"/>
  <c r="Y342" i="19"/>
  <c r="Y343" i="19"/>
  <c r="Y344" i="19"/>
  <c r="Y345" i="19"/>
  <c r="Y346" i="19"/>
  <c r="Y347" i="19"/>
  <c r="Y348" i="19"/>
  <c r="Y349" i="19"/>
  <c r="Y350" i="19"/>
  <c r="Y351" i="19"/>
  <c r="Y352" i="19"/>
  <c r="Y353" i="19"/>
  <c r="Y354" i="19"/>
  <c r="Y355" i="19"/>
  <c r="Y356" i="19"/>
  <c r="Y357" i="19"/>
  <c r="Y358" i="19"/>
  <c r="Y359" i="19"/>
  <c r="Y360" i="19"/>
  <c r="Y361" i="19"/>
  <c r="Y362" i="19"/>
  <c r="Y363" i="19"/>
  <c r="Y364" i="19"/>
  <c r="Y365" i="19"/>
  <c r="Y366" i="19"/>
  <c r="Y367" i="19"/>
  <c r="Y368" i="19"/>
  <c r="Y369" i="19"/>
  <c r="Y370" i="19"/>
  <c r="Y371" i="19"/>
  <c r="Y372" i="19"/>
  <c r="Y373" i="19"/>
  <c r="Y374" i="19"/>
  <c r="Y375" i="19"/>
  <c r="Y376" i="19"/>
  <c r="Y377" i="19"/>
  <c r="Y378" i="19"/>
  <c r="Y379" i="19"/>
  <c r="Y380" i="19"/>
  <c r="Y381" i="19"/>
  <c r="Y382" i="19"/>
  <c r="Y383" i="19"/>
  <c r="Y384" i="19"/>
  <c r="Y385" i="19"/>
  <c r="Y386" i="19"/>
  <c r="Y387" i="19"/>
  <c r="Y388" i="19"/>
  <c r="Y389" i="19"/>
  <c r="Y390" i="19"/>
  <c r="Y391" i="19"/>
  <c r="Y392" i="19"/>
  <c r="Y393" i="19"/>
  <c r="Y394" i="19"/>
  <c r="Y395" i="19"/>
  <c r="Y396" i="19"/>
  <c r="Y397" i="19"/>
  <c r="Y398" i="19"/>
  <c r="Y399" i="19"/>
  <c r="Y400" i="19"/>
  <c r="Y401" i="19"/>
  <c r="Y402" i="19"/>
  <c r="Y403" i="19"/>
  <c r="Y404" i="19"/>
  <c r="Y405" i="19"/>
  <c r="Y406" i="19"/>
  <c r="Y407" i="19"/>
  <c r="Y408" i="19"/>
  <c r="Y409" i="19"/>
  <c r="Y410" i="19"/>
  <c r="Y411" i="19"/>
  <c r="Y412" i="19"/>
  <c r="Y413" i="19"/>
  <c r="Y414" i="19"/>
  <c r="Y415" i="19"/>
  <c r="Y416" i="19"/>
  <c r="Y417" i="19"/>
  <c r="Y418" i="19"/>
  <c r="Y419" i="19"/>
  <c r="Y420" i="19"/>
  <c r="Y421" i="19"/>
  <c r="Y422" i="19"/>
  <c r="Y423" i="19"/>
  <c r="Y424" i="19"/>
  <c r="Y425" i="19"/>
  <c r="Y426" i="19"/>
  <c r="Y427" i="19"/>
  <c r="Y428" i="19"/>
  <c r="Y429" i="19"/>
  <c r="Y430" i="19"/>
  <c r="Y431" i="19"/>
  <c r="Y432" i="19"/>
  <c r="Y433" i="19"/>
  <c r="Y434" i="19"/>
  <c r="Y435" i="19"/>
  <c r="Y436" i="19"/>
  <c r="Y437" i="19"/>
  <c r="Y438" i="19"/>
  <c r="Y439" i="19"/>
  <c r="Y440" i="19"/>
  <c r="Y441" i="19"/>
  <c r="Y442" i="19"/>
  <c r="Y443" i="19"/>
  <c r="Y444" i="19"/>
  <c r="Y445" i="19"/>
  <c r="Y446" i="19"/>
  <c r="Y447" i="19"/>
  <c r="Y448" i="19"/>
  <c r="Y449" i="19"/>
  <c r="Y450" i="19"/>
  <c r="Y451" i="19"/>
  <c r="Y452" i="19"/>
  <c r="Y453" i="19"/>
  <c r="Y454" i="19"/>
  <c r="Y455" i="19"/>
  <c r="Y456" i="19"/>
  <c r="Y457" i="19"/>
  <c r="Y458" i="19"/>
  <c r="Y459" i="19"/>
  <c r="Y460" i="19"/>
  <c r="Y461" i="19"/>
  <c r="Y462" i="19"/>
  <c r="Y463" i="19"/>
  <c r="Y464" i="19"/>
  <c r="Y465" i="19"/>
  <c r="Y466" i="19"/>
  <c r="Y467" i="19"/>
  <c r="Y468" i="19"/>
  <c r="Y469" i="19"/>
  <c r="Y470" i="19"/>
  <c r="Y471" i="19"/>
  <c r="Y472" i="19"/>
  <c r="Y473" i="19"/>
  <c r="Y474" i="19"/>
  <c r="Y475" i="19"/>
  <c r="Y476" i="19"/>
  <c r="Y477" i="19"/>
  <c r="Y478" i="19"/>
  <c r="Y479" i="19"/>
  <c r="Y480" i="19"/>
  <c r="Y481" i="19"/>
  <c r="Y482" i="19"/>
  <c r="Y483" i="19"/>
  <c r="Y484" i="19"/>
  <c r="Y485" i="19"/>
  <c r="Y486" i="19"/>
  <c r="Y487" i="19"/>
  <c r="Y488" i="19"/>
  <c r="Y489" i="19"/>
  <c r="Y490" i="19"/>
  <c r="Y491" i="19"/>
  <c r="Y492" i="19"/>
  <c r="Y493" i="19"/>
  <c r="Y494" i="19"/>
  <c r="Y495" i="19"/>
  <c r="Y496" i="19"/>
  <c r="Y497" i="19"/>
  <c r="Y498" i="19"/>
  <c r="Y499" i="19"/>
  <c r="Y500" i="19"/>
  <c r="Y501" i="19"/>
  <c r="Y502" i="19"/>
  <c r="Y503" i="19"/>
  <c r="Y504" i="19"/>
  <c r="Y505" i="19"/>
  <c r="Y506" i="19"/>
  <c r="Y507" i="19"/>
  <c r="Y508" i="19"/>
  <c r="Y509" i="19"/>
  <c r="Y510" i="19"/>
  <c r="Y511" i="19"/>
  <c r="Y512" i="19"/>
  <c r="Y513" i="19"/>
  <c r="Y514" i="19"/>
  <c r="Y515" i="19"/>
  <c r="Y516" i="19"/>
  <c r="Y517" i="19"/>
  <c r="Y518" i="19"/>
  <c r="Y519" i="19"/>
  <c r="Y520" i="19"/>
  <c r="Y521" i="19"/>
  <c r="Y522" i="19"/>
  <c r="Y523" i="19"/>
  <c r="Y524" i="19"/>
  <c r="Y525" i="19"/>
  <c r="Y526" i="19"/>
  <c r="Y527" i="19"/>
  <c r="Y528" i="19"/>
  <c r="Y529" i="19"/>
  <c r="Y530" i="19"/>
  <c r="Y531" i="19"/>
  <c r="Y532" i="19"/>
  <c r="Y533" i="19"/>
  <c r="Y534" i="19"/>
  <c r="Y535" i="19"/>
  <c r="Y536" i="19"/>
  <c r="Y537" i="19"/>
  <c r="Y538" i="19"/>
  <c r="Y539" i="19"/>
  <c r="Y540" i="19"/>
  <c r="Y541" i="19"/>
  <c r="Y542" i="19"/>
  <c r="Y543" i="19"/>
  <c r="Y544" i="19"/>
  <c r="Y545" i="19"/>
  <c r="Y546" i="19"/>
  <c r="Y547" i="19"/>
  <c r="Y548" i="19"/>
  <c r="Y549" i="19"/>
  <c r="Y550" i="19"/>
  <c r="Y551" i="19"/>
  <c r="Y552" i="19"/>
  <c r="Y553" i="19"/>
  <c r="Y554" i="19"/>
  <c r="Y555" i="19"/>
  <c r="Y556" i="19"/>
  <c r="Y557" i="19"/>
  <c r="Y558" i="19"/>
  <c r="Y559" i="19"/>
  <c r="Y560" i="19"/>
  <c r="Y561" i="19"/>
  <c r="Y562" i="19"/>
  <c r="Y563" i="19"/>
  <c r="Y564" i="19"/>
  <c r="Y565" i="19"/>
  <c r="Y566" i="19"/>
  <c r="Y567" i="19"/>
  <c r="Y568" i="19"/>
  <c r="Y569" i="19"/>
  <c r="Y570" i="19"/>
  <c r="Y571" i="19"/>
  <c r="Y572" i="19"/>
  <c r="Y573" i="19"/>
  <c r="Y574" i="19"/>
  <c r="Y575" i="19"/>
  <c r="Y576" i="19"/>
  <c r="Y577" i="19"/>
  <c r="Y578" i="19"/>
  <c r="Y579" i="19"/>
  <c r="Y580" i="19"/>
  <c r="Y581" i="19"/>
  <c r="Y582" i="19"/>
  <c r="Y583" i="19"/>
  <c r="Y584" i="19"/>
  <c r="Y585" i="19"/>
  <c r="Y586" i="19"/>
  <c r="Y587" i="19"/>
  <c r="Y588" i="19"/>
  <c r="Y589" i="19"/>
  <c r="Y590" i="19"/>
  <c r="Y591" i="19"/>
  <c r="Y592" i="19"/>
  <c r="Y593" i="19"/>
  <c r="Y594" i="19"/>
  <c r="Y595" i="19"/>
  <c r="Y596" i="19"/>
  <c r="Y597" i="19"/>
  <c r="Y598" i="19"/>
  <c r="Y599" i="19"/>
  <c r="Y600" i="19"/>
  <c r="Y601" i="19"/>
  <c r="Y602" i="19"/>
  <c r="Y603" i="19"/>
  <c r="Y604" i="19"/>
  <c r="Y605" i="19"/>
  <c r="Y606" i="19"/>
  <c r="Y607" i="19"/>
  <c r="Y608" i="19"/>
  <c r="Y609" i="19"/>
  <c r="Y610" i="19"/>
  <c r="Y611" i="19"/>
  <c r="Y612" i="19"/>
  <c r="Y613" i="19"/>
  <c r="Y614" i="19"/>
  <c r="Y615" i="19"/>
  <c r="Y616" i="19"/>
  <c r="Y617" i="19"/>
  <c r="Y618" i="19"/>
  <c r="Y619" i="19"/>
  <c r="Y620" i="19"/>
  <c r="Y621" i="19"/>
  <c r="Y622" i="19"/>
  <c r="Y623" i="19"/>
  <c r="Y624" i="19"/>
  <c r="Y625" i="19"/>
  <c r="Y626" i="19"/>
  <c r="Y627" i="19"/>
  <c r="Y628" i="19"/>
  <c r="Y629" i="19"/>
  <c r="Y630" i="19"/>
  <c r="Y631" i="19"/>
  <c r="Y632" i="19"/>
  <c r="Y633" i="19"/>
  <c r="Y634" i="19"/>
  <c r="Y635" i="19"/>
  <c r="Y636" i="19"/>
  <c r="Y637" i="19"/>
  <c r="Y638" i="19"/>
  <c r="Y639" i="19"/>
  <c r="Y640" i="19"/>
  <c r="Y641" i="19"/>
  <c r="Y642" i="19"/>
  <c r="Y643" i="19"/>
  <c r="Y644" i="19"/>
  <c r="Y645" i="19"/>
  <c r="Y646" i="19"/>
  <c r="Y647" i="19"/>
  <c r="Y648" i="19"/>
  <c r="Y649" i="19"/>
  <c r="Y650" i="19"/>
  <c r="Y651" i="19"/>
  <c r="Y652" i="19"/>
  <c r="Y653" i="19"/>
  <c r="Y654" i="19"/>
  <c r="Y655" i="19"/>
  <c r="Y656" i="19"/>
  <c r="Y657" i="19"/>
  <c r="Y658" i="19"/>
  <c r="Y659" i="19"/>
  <c r="Y660" i="19"/>
  <c r="Y661" i="19"/>
  <c r="Y662" i="19"/>
  <c r="Y663" i="19"/>
  <c r="Y664" i="19"/>
  <c r="Y665" i="19"/>
  <c r="Y666" i="19"/>
  <c r="Y667" i="19"/>
  <c r="Y668" i="19"/>
  <c r="Y669" i="19"/>
  <c r="Y670" i="19"/>
  <c r="Y671" i="19"/>
  <c r="Y672" i="19"/>
  <c r="Y673" i="19"/>
  <c r="Y674" i="19"/>
  <c r="Y675" i="19"/>
  <c r="Y676" i="19"/>
  <c r="Y677" i="19"/>
  <c r="Y678" i="19"/>
  <c r="Y679" i="19"/>
  <c r="Y680" i="19"/>
  <c r="Y681" i="19"/>
  <c r="Y682" i="19"/>
  <c r="Y683" i="19"/>
  <c r="Y684" i="19"/>
  <c r="Y685" i="19"/>
  <c r="Y686" i="19"/>
  <c r="Y687" i="19"/>
  <c r="Y688" i="19"/>
  <c r="Y689" i="19"/>
  <c r="Y690" i="19"/>
  <c r="Y691" i="19"/>
  <c r="Y692" i="19"/>
  <c r="Y693" i="19"/>
  <c r="Y694" i="19"/>
  <c r="Y695" i="19"/>
  <c r="Y696" i="19"/>
  <c r="Y697" i="19"/>
  <c r="Y698" i="19"/>
  <c r="Y699" i="19"/>
  <c r="Y700" i="19"/>
  <c r="Y701" i="19"/>
  <c r="Y702" i="19"/>
  <c r="Y703" i="19"/>
  <c r="Y704" i="19"/>
  <c r="Y705" i="19"/>
  <c r="Y706" i="19"/>
  <c r="Y707" i="19"/>
  <c r="Y708" i="19"/>
  <c r="Y709" i="19"/>
  <c r="Y710" i="19"/>
  <c r="Y711" i="19"/>
  <c r="Y712" i="19"/>
  <c r="Y713" i="19"/>
  <c r="Y714" i="19"/>
  <c r="Y715" i="19"/>
  <c r="Y716" i="19"/>
  <c r="Y717" i="19"/>
  <c r="Y718" i="19"/>
  <c r="Y719" i="19"/>
  <c r="Y720" i="19"/>
  <c r="Y721" i="19"/>
  <c r="Y722" i="19"/>
  <c r="Y723" i="19"/>
  <c r="Y724" i="19"/>
  <c r="Y725" i="19"/>
  <c r="Y726" i="19"/>
  <c r="Y727" i="19"/>
  <c r="Y728" i="19"/>
  <c r="Y729" i="19"/>
  <c r="Y730" i="19"/>
  <c r="Y731" i="19"/>
  <c r="Y732" i="19"/>
  <c r="Y733" i="19"/>
  <c r="Y734" i="19"/>
  <c r="Y735" i="19"/>
  <c r="Y736" i="19"/>
  <c r="Y737" i="19"/>
  <c r="Y738" i="19"/>
  <c r="Y739" i="19"/>
  <c r="Y740" i="19"/>
  <c r="Y741" i="19"/>
  <c r="Y742" i="19"/>
  <c r="Y743" i="19"/>
  <c r="Y744" i="19"/>
  <c r="Y745" i="19"/>
  <c r="Y746" i="19"/>
  <c r="Y747" i="19"/>
  <c r="Y748" i="19"/>
  <c r="Y749" i="19"/>
  <c r="Y750" i="19"/>
  <c r="Y751" i="19"/>
  <c r="Y752" i="19"/>
  <c r="Y753" i="19"/>
  <c r="Y754" i="19"/>
  <c r="Y755" i="19"/>
  <c r="Y756" i="19"/>
  <c r="Y757" i="19"/>
  <c r="Y758" i="19"/>
  <c r="Y759" i="19"/>
  <c r="Y760" i="19"/>
  <c r="Y761" i="19"/>
  <c r="Y762" i="19"/>
  <c r="Y763" i="19"/>
  <c r="Y764" i="19"/>
  <c r="Y765" i="19"/>
  <c r="Y766" i="19"/>
  <c r="Y767" i="19"/>
  <c r="Y768" i="19"/>
  <c r="Y769" i="19"/>
  <c r="Y770" i="19"/>
  <c r="Y771" i="19"/>
  <c r="Y772" i="19"/>
  <c r="Y773" i="19"/>
  <c r="Y774" i="19"/>
  <c r="Y775" i="19"/>
  <c r="Y776" i="19"/>
  <c r="Y777" i="19"/>
  <c r="Y778" i="19"/>
  <c r="Y779" i="19"/>
  <c r="Y780" i="19"/>
  <c r="Y781" i="19"/>
  <c r="Y782" i="19"/>
  <c r="Y783" i="19"/>
  <c r="Y784" i="19"/>
  <c r="Y785" i="19"/>
  <c r="Y786" i="19"/>
  <c r="Y787" i="19"/>
  <c r="Y788" i="19"/>
  <c r="Y789" i="19"/>
  <c r="Y790" i="19"/>
  <c r="Y791" i="19"/>
  <c r="Y792" i="19"/>
  <c r="Y793" i="19"/>
  <c r="Y794" i="19"/>
  <c r="Y795" i="19"/>
  <c r="Y796" i="19"/>
  <c r="Y797" i="19"/>
  <c r="Y798" i="19"/>
  <c r="Y799" i="19"/>
  <c r="Y800" i="19"/>
  <c r="Y801" i="19"/>
  <c r="Y802" i="19"/>
  <c r="Y803" i="19"/>
  <c r="Y804" i="19"/>
  <c r="Y805" i="19"/>
  <c r="Y806" i="19"/>
  <c r="Y807" i="19"/>
  <c r="Y808" i="19"/>
  <c r="Y809" i="19"/>
  <c r="Y810" i="19"/>
  <c r="Y811" i="19"/>
  <c r="Y812" i="19"/>
  <c r="Y813" i="19"/>
  <c r="Y814" i="19"/>
  <c r="Y815" i="19"/>
  <c r="Y816" i="19"/>
  <c r="Y817" i="19"/>
  <c r="Y818" i="19"/>
  <c r="Y819" i="19"/>
  <c r="Y820" i="19"/>
  <c r="Y821" i="19"/>
  <c r="Y822" i="19"/>
  <c r="Y823" i="19"/>
  <c r="Y824" i="19"/>
  <c r="Y825" i="19"/>
  <c r="Y826" i="19"/>
  <c r="Y827" i="19"/>
  <c r="Y828" i="19"/>
  <c r="Y829" i="19"/>
  <c r="Y830" i="19"/>
  <c r="Y831" i="19"/>
  <c r="Y832" i="19"/>
  <c r="Y833" i="19"/>
  <c r="Y834" i="19"/>
  <c r="Y835" i="19"/>
  <c r="Y836" i="19"/>
  <c r="Y837" i="19"/>
  <c r="Y838" i="19"/>
  <c r="Y839" i="19"/>
  <c r="Y840" i="19"/>
  <c r="Y841" i="19"/>
  <c r="Y842" i="19"/>
  <c r="Y843" i="19"/>
  <c r="Y844" i="19"/>
  <c r="Y845" i="19"/>
  <c r="Y846" i="19"/>
  <c r="Y847" i="19"/>
  <c r="Y848" i="19"/>
  <c r="Y849" i="19"/>
  <c r="Y850" i="19"/>
  <c r="Y851" i="19"/>
  <c r="Y852" i="19"/>
  <c r="Y853" i="19"/>
  <c r="Y854" i="19"/>
  <c r="Y855" i="19"/>
  <c r="Y856" i="19"/>
  <c r="Y857" i="19"/>
  <c r="Y858" i="19"/>
  <c r="Y859" i="19"/>
  <c r="Y860" i="19"/>
  <c r="Y861" i="19"/>
  <c r="Y862" i="19"/>
  <c r="Y863" i="19"/>
  <c r="Y864" i="19"/>
  <c r="Y865" i="19"/>
  <c r="Y866" i="19"/>
  <c r="Y867" i="19"/>
  <c r="Y868" i="19"/>
  <c r="Y869" i="19"/>
  <c r="Y870" i="19"/>
  <c r="Y871" i="19"/>
  <c r="Y872" i="19"/>
  <c r="Y873" i="19"/>
  <c r="Y874" i="19"/>
  <c r="Y875" i="19"/>
  <c r="Y876" i="19"/>
  <c r="Y877" i="19"/>
  <c r="Y878" i="19"/>
  <c r="Y879" i="19"/>
  <c r="Y880" i="19"/>
  <c r="Y881" i="19"/>
  <c r="Y882" i="19"/>
  <c r="Y883" i="19"/>
  <c r="Y884" i="19"/>
  <c r="Y885" i="19"/>
  <c r="Y886" i="19"/>
  <c r="Y887" i="19"/>
  <c r="Y888" i="19"/>
  <c r="Y889" i="19"/>
  <c r="Y890" i="19"/>
  <c r="Y891" i="19"/>
  <c r="Y892" i="19"/>
  <c r="Y893" i="19"/>
  <c r="Y894" i="19"/>
  <c r="Y895" i="19"/>
  <c r="Y896" i="19"/>
  <c r="Y897" i="19"/>
  <c r="Y898" i="19"/>
  <c r="Y899" i="19"/>
  <c r="Y900" i="19"/>
  <c r="Y901" i="19"/>
  <c r="Y902" i="19"/>
  <c r="Y903" i="19"/>
  <c r="Y904" i="19"/>
  <c r="Y905" i="19"/>
  <c r="Y906" i="19"/>
  <c r="Y907" i="19"/>
  <c r="Y908" i="19"/>
  <c r="Y909" i="19"/>
  <c r="Y910" i="19"/>
  <c r="Y911" i="19"/>
  <c r="Y912" i="19"/>
  <c r="Y913" i="19"/>
  <c r="Y914" i="19"/>
  <c r="Y915" i="19"/>
  <c r="Y916" i="19"/>
  <c r="Y917" i="19"/>
  <c r="Y918" i="19"/>
  <c r="Y919" i="19"/>
  <c r="Y920" i="19"/>
  <c r="Y921" i="19"/>
  <c r="Y922" i="19"/>
  <c r="Y923" i="19"/>
  <c r="Y924" i="19"/>
  <c r="Y925" i="19"/>
  <c r="Y926" i="19"/>
  <c r="Y927" i="19"/>
  <c r="Y928" i="19"/>
  <c r="Y929" i="19"/>
  <c r="Y930" i="19"/>
  <c r="Y931" i="19"/>
  <c r="Y932" i="19"/>
  <c r="Y933" i="19"/>
  <c r="Y934" i="19"/>
  <c r="Y935" i="19"/>
  <c r="Y936" i="19"/>
  <c r="Y937" i="19"/>
  <c r="Y938" i="19"/>
  <c r="Y939" i="19"/>
  <c r="Y940" i="19"/>
  <c r="Y941" i="19"/>
  <c r="Y942" i="19"/>
  <c r="Y943" i="19"/>
  <c r="Y944" i="19"/>
  <c r="Y945" i="19"/>
  <c r="Y946" i="19"/>
  <c r="Y947" i="19"/>
  <c r="Y948" i="19"/>
  <c r="Y949" i="19"/>
  <c r="Y950" i="19"/>
  <c r="Y951" i="19"/>
  <c r="Y952" i="19"/>
  <c r="Y953" i="19"/>
  <c r="Y954" i="19"/>
  <c r="Y955" i="19"/>
  <c r="Y956" i="19"/>
  <c r="Y957" i="19"/>
  <c r="Y958" i="19"/>
  <c r="Y959" i="19"/>
  <c r="Y960" i="19"/>
  <c r="Y961" i="19"/>
  <c r="Y962" i="19"/>
  <c r="Y963" i="19"/>
  <c r="Y964" i="19"/>
  <c r="Y965" i="19"/>
  <c r="Y966" i="19"/>
  <c r="Y967" i="19"/>
  <c r="Y968" i="19"/>
  <c r="Y969" i="19"/>
  <c r="Y970" i="19"/>
  <c r="Y971" i="19"/>
  <c r="Y972" i="19"/>
  <c r="Y973" i="19"/>
  <c r="Y974" i="19"/>
  <c r="Y975" i="19"/>
  <c r="Y976" i="19"/>
  <c r="Y977" i="19"/>
  <c r="Y978" i="19"/>
  <c r="Y979" i="19"/>
  <c r="Y980" i="19"/>
  <c r="Y981" i="19"/>
  <c r="Y982" i="19"/>
  <c r="Y983" i="19"/>
  <c r="Y984" i="19"/>
  <c r="Y985" i="19"/>
  <c r="Y986" i="19"/>
  <c r="Y987" i="19"/>
  <c r="Y988" i="19"/>
  <c r="Y989" i="19"/>
  <c r="Y990" i="19"/>
  <c r="Y991" i="19"/>
  <c r="Y992" i="19"/>
  <c r="Y993" i="19"/>
  <c r="Y994" i="19"/>
  <c r="Y995" i="19"/>
  <c r="Y996" i="19"/>
  <c r="Y997" i="19"/>
  <c r="Y998" i="19"/>
  <c r="Y999" i="19"/>
  <c r="Y1000" i="19"/>
  <c r="Y1001" i="19"/>
  <c r="Y1002" i="19"/>
  <c r="Y1003" i="19"/>
  <c r="Y1004" i="19"/>
  <c r="Y1005" i="19"/>
  <c r="Y1006" i="19"/>
  <c r="Y1007" i="19"/>
  <c r="Y1008" i="19"/>
  <c r="Y1009" i="19"/>
  <c r="Y1010" i="19"/>
  <c r="Y1011" i="19"/>
  <c r="Y1012" i="19"/>
  <c r="Y1013" i="19"/>
  <c r="Y1014" i="19"/>
  <c r="Y1015" i="19"/>
  <c r="Y1016" i="19"/>
  <c r="Y1017" i="19"/>
  <c r="Y1018" i="19"/>
  <c r="Y1019" i="19"/>
  <c r="Y1020" i="19"/>
  <c r="Y1021" i="19"/>
  <c r="Y1022" i="19"/>
  <c r="Y1023" i="19"/>
  <c r="Y1024" i="19"/>
  <c r="Y1025" i="19"/>
  <c r="Y1026" i="19"/>
  <c r="Y1027" i="19"/>
  <c r="Y1028" i="19"/>
  <c r="Y1029" i="19"/>
  <c r="Y1030" i="19"/>
  <c r="Y1031" i="19"/>
  <c r="Y1032" i="19"/>
  <c r="Y1033" i="19"/>
  <c r="Y1034" i="19"/>
  <c r="Y1035" i="19"/>
  <c r="Y1036" i="19"/>
  <c r="Y1037" i="19"/>
  <c r="Y1038" i="19"/>
  <c r="Y1039" i="19"/>
  <c r="Y1040" i="19"/>
  <c r="Y1041" i="19"/>
  <c r="Y1042" i="19"/>
  <c r="Y1043" i="19"/>
  <c r="Y1044" i="19"/>
  <c r="Y1045" i="19"/>
  <c r="Y1046" i="19"/>
  <c r="Y1047" i="19"/>
  <c r="Y1048" i="19"/>
  <c r="Y1049" i="19"/>
  <c r="Y1050" i="19"/>
  <c r="Y1051" i="19"/>
  <c r="Y1052" i="19"/>
  <c r="Y1053" i="19"/>
  <c r="Y1054" i="19"/>
  <c r="Y1055" i="19"/>
  <c r="Y1056" i="19"/>
  <c r="Y1057" i="19"/>
  <c r="Y1058" i="19"/>
  <c r="Y1059" i="19"/>
  <c r="Y1060" i="19"/>
  <c r="Y1061" i="19"/>
  <c r="Y1062" i="19"/>
  <c r="Y1063" i="19"/>
  <c r="Y1064" i="19"/>
  <c r="Y1065" i="19"/>
  <c r="Y1066" i="19"/>
  <c r="Y1067" i="19"/>
  <c r="Y1068" i="19"/>
  <c r="Y1069" i="19"/>
  <c r="Y1070" i="19"/>
  <c r="Y1071" i="19"/>
  <c r="Y1072" i="19"/>
  <c r="Y1073" i="19"/>
  <c r="Y1074" i="19"/>
  <c r="Y1075" i="19"/>
  <c r="Y1076" i="19"/>
  <c r="Y1077" i="19"/>
  <c r="Y1078" i="19"/>
  <c r="Y1079" i="19"/>
  <c r="Y1080" i="19"/>
  <c r="Y1081" i="19"/>
  <c r="Y1082" i="19"/>
  <c r="Y1083" i="19"/>
  <c r="Y1084" i="19"/>
  <c r="Y1085" i="19"/>
  <c r="Y1086" i="19"/>
  <c r="Y1087" i="19"/>
  <c r="Y1088" i="19"/>
  <c r="Y1089" i="19"/>
  <c r="Y1090" i="19"/>
  <c r="Y1091" i="19"/>
  <c r="Y1092" i="19"/>
  <c r="Y1093" i="19"/>
  <c r="Y1094" i="19"/>
  <c r="Y1095" i="19"/>
  <c r="Y1096" i="19"/>
  <c r="Y1097" i="19"/>
  <c r="Y1098" i="19"/>
  <c r="Y1099" i="19"/>
  <c r="Y1100" i="19"/>
  <c r="Y1101" i="19"/>
  <c r="Y1102" i="19"/>
  <c r="Y1103" i="19"/>
  <c r="Y1104" i="19"/>
  <c r="Y1105" i="19"/>
  <c r="Y1106" i="19"/>
  <c r="Y1107" i="19"/>
  <c r="Y1108" i="19"/>
  <c r="Y1109" i="19"/>
  <c r="Y1110" i="19"/>
  <c r="Y1111" i="19"/>
  <c r="Y1112" i="19"/>
  <c r="Y1113" i="19"/>
  <c r="Y1114" i="19"/>
  <c r="Y1115" i="19"/>
  <c r="Y1116" i="19"/>
  <c r="Y1117" i="19"/>
  <c r="Y1118" i="19"/>
  <c r="Y1119" i="19"/>
  <c r="Y1120" i="19"/>
  <c r="Y1121" i="19"/>
  <c r="Y1122" i="19"/>
  <c r="Y1123" i="19"/>
  <c r="Y1124" i="19"/>
  <c r="Y1125" i="19"/>
  <c r="Y1126" i="19"/>
  <c r="Y1127" i="19"/>
  <c r="Y1128" i="19"/>
  <c r="Y1129" i="19"/>
  <c r="Y1130" i="19"/>
  <c r="Y1131" i="19"/>
  <c r="Y1132" i="19"/>
  <c r="Y1133" i="19"/>
  <c r="Y1134" i="19"/>
  <c r="Y1135" i="19"/>
  <c r="Y1136" i="19"/>
  <c r="Y1137" i="19"/>
  <c r="Y1138" i="19"/>
  <c r="Y1139" i="19"/>
  <c r="Y1140" i="19"/>
  <c r="Y1141" i="19"/>
  <c r="Y1142" i="19"/>
  <c r="Y1143" i="19"/>
  <c r="Y1144" i="19"/>
  <c r="Y1145" i="19"/>
  <c r="Y1146" i="19"/>
  <c r="Y1147" i="19"/>
  <c r="Y1148" i="19"/>
  <c r="Y1149" i="19"/>
  <c r="Y1150" i="19"/>
  <c r="Y1151" i="19"/>
  <c r="Y1152" i="19"/>
  <c r="Y1153" i="19"/>
  <c r="Y1154" i="19"/>
  <c r="Y1155" i="19"/>
  <c r="Y1156" i="19"/>
  <c r="Y1157" i="19"/>
  <c r="Y1158" i="19"/>
  <c r="Y1159" i="19"/>
  <c r="Y1160" i="19"/>
  <c r="Y1161" i="19"/>
  <c r="Y1162" i="19"/>
  <c r="Y1163" i="19"/>
  <c r="Y1164" i="19"/>
  <c r="Y1165" i="19"/>
  <c r="Y1166" i="19"/>
  <c r="Y1167" i="19"/>
  <c r="Y1168" i="19"/>
  <c r="Y1169" i="19"/>
  <c r="Y1170" i="19"/>
  <c r="Y1171" i="19"/>
  <c r="Y1172" i="19"/>
  <c r="Y1173" i="19"/>
  <c r="Y1174" i="19"/>
  <c r="Y1175" i="19"/>
  <c r="Y1176" i="19"/>
  <c r="Y1177" i="19"/>
  <c r="Y1178" i="19"/>
  <c r="Y1179" i="19"/>
  <c r="Y1180" i="19"/>
  <c r="Y1181" i="19"/>
  <c r="Y1182" i="19"/>
  <c r="Y1183" i="19"/>
  <c r="Y1184" i="19"/>
  <c r="Y1185" i="19"/>
  <c r="Y1186" i="19"/>
  <c r="Y1187" i="19"/>
  <c r="Y1188" i="19"/>
  <c r="Y1189" i="19"/>
  <c r="Y1190" i="19"/>
  <c r="Y1191" i="19"/>
  <c r="Y1192" i="19"/>
  <c r="Y1193" i="19"/>
  <c r="Y1194" i="19"/>
  <c r="Y1195" i="19"/>
  <c r="Y1196" i="19"/>
  <c r="Y1197" i="19"/>
  <c r="Y1198" i="19"/>
  <c r="Y1199" i="19"/>
  <c r="Y1200" i="19"/>
  <c r="Y1201" i="19"/>
  <c r="Y1202" i="19"/>
  <c r="Y1203" i="19"/>
  <c r="Y1204" i="19"/>
  <c r="Y1205" i="19"/>
  <c r="Y1206" i="19"/>
  <c r="Y1207" i="19"/>
  <c r="Y1208" i="19"/>
  <c r="Y1209" i="19"/>
  <c r="Y1210" i="19"/>
  <c r="Y1211" i="19"/>
  <c r="Y1212" i="19"/>
  <c r="Y1213" i="19"/>
  <c r="Y1214" i="19"/>
  <c r="Y1215" i="19"/>
  <c r="Y1216" i="19"/>
  <c r="Y1217" i="19"/>
  <c r="Y1218" i="19"/>
  <c r="Y1219" i="19"/>
  <c r="Y1220" i="19"/>
  <c r="Y1221" i="19"/>
  <c r="Y1222" i="19"/>
  <c r="Y1223" i="19"/>
  <c r="Y1224" i="19"/>
  <c r="Y1225" i="19"/>
  <c r="Y1226" i="19"/>
  <c r="Y1227" i="19"/>
  <c r="Y1228" i="19"/>
  <c r="Y1229" i="19"/>
  <c r="Y1230" i="19"/>
  <c r="Y1231" i="19"/>
  <c r="Y1232" i="19"/>
  <c r="Y1233" i="19"/>
  <c r="Y1234" i="19"/>
  <c r="Y1235" i="19"/>
  <c r="Y1236" i="19"/>
  <c r="Y1237" i="19"/>
  <c r="Y1238" i="19"/>
  <c r="Y1239" i="19"/>
  <c r="Y1240" i="19"/>
  <c r="Y1241" i="19"/>
  <c r="Y1242" i="19"/>
  <c r="Y1243" i="19"/>
  <c r="Y1244" i="19"/>
  <c r="Y1245" i="19"/>
  <c r="Y1246" i="19"/>
  <c r="Y1247" i="19"/>
  <c r="Y1248" i="19"/>
  <c r="Y1249" i="19"/>
  <c r="Y1250" i="19"/>
  <c r="Y1251" i="19"/>
  <c r="Y1252" i="19"/>
  <c r="Y1253" i="19"/>
  <c r="Y1254" i="19"/>
  <c r="Y1255" i="19"/>
  <c r="Y1256" i="19"/>
  <c r="Y1257" i="19"/>
  <c r="Y1258" i="19"/>
  <c r="Y1259" i="19"/>
  <c r="Y1260" i="19"/>
  <c r="Y1261" i="19"/>
  <c r="Y1262" i="19"/>
  <c r="Y1263" i="19"/>
  <c r="Y1264" i="19"/>
  <c r="Y1265" i="19"/>
  <c r="Y1266" i="19"/>
  <c r="Y1267" i="19"/>
  <c r="Y1268" i="19"/>
  <c r="Y1269" i="19"/>
  <c r="Y1270" i="19"/>
  <c r="Y1271" i="19"/>
  <c r="Y1272" i="19"/>
  <c r="Y1273" i="19"/>
  <c r="Y1274" i="19"/>
  <c r="Y1275" i="19"/>
  <c r="Y1276" i="19"/>
  <c r="Y1277" i="19"/>
  <c r="Y1278" i="19"/>
  <c r="Y1279" i="19"/>
  <c r="Y1280" i="19"/>
  <c r="Y1281" i="19"/>
  <c r="Y1282" i="19"/>
  <c r="Y1283" i="19"/>
  <c r="Y1284" i="19"/>
  <c r="Y1285" i="19"/>
  <c r="Y1286" i="19"/>
  <c r="Y1287" i="19"/>
  <c r="Y1288" i="19"/>
  <c r="Y1289" i="19"/>
  <c r="Y1290" i="19"/>
  <c r="Y1291" i="19"/>
  <c r="Y1292" i="19"/>
  <c r="Y1293" i="19"/>
  <c r="Y1294" i="19"/>
  <c r="Y1295" i="19"/>
  <c r="Y1296" i="19"/>
  <c r="Y1297" i="19"/>
  <c r="Y1298" i="19"/>
  <c r="Y1299" i="19"/>
  <c r="Y1300" i="19"/>
  <c r="Y1301" i="19"/>
  <c r="Y1302" i="19"/>
  <c r="Y1303" i="19"/>
  <c r="Y1304" i="19"/>
  <c r="Y1305" i="19"/>
  <c r="Y1306" i="19"/>
  <c r="Y1307" i="19"/>
  <c r="Y1308" i="19"/>
  <c r="Y1309" i="19"/>
  <c r="Y1310" i="19"/>
  <c r="Y1311" i="19"/>
  <c r="Y1312" i="19"/>
  <c r="Y1313" i="19"/>
  <c r="Y1314" i="19"/>
  <c r="Y1315" i="19"/>
  <c r="Y1316" i="19"/>
  <c r="Y1317" i="19"/>
  <c r="Y1318" i="19"/>
  <c r="Y1319" i="19"/>
  <c r="Y1320" i="19"/>
  <c r="Y1321" i="19"/>
  <c r="Y1322" i="19"/>
  <c r="Y1323" i="19"/>
  <c r="Y1324" i="19"/>
  <c r="Y1325" i="19"/>
  <c r="Y1326" i="19"/>
  <c r="Y1327" i="19"/>
  <c r="Y1328" i="19"/>
  <c r="Y1329" i="19"/>
  <c r="Y1330" i="19"/>
  <c r="Y1331" i="19"/>
  <c r="Y1332" i="19"/>
  <c r="Y1333" i="19"/>
  <c r="Y1334" i="19"/>
  <c r="Y1335" i="19"/>
  <c r="Y1336" i="19"/>
  <c r="Y1337" i="19"/>
  <c r="Y1338" i="19"/>
  <c r="Y1339" i="19"/>
  <c r="Y1340" i="19"/>
  <c r="Y1341" i="19"/>
  <c r="Y1342" i="19"/>
  <c r="Y1343" i="19"/>
  <c r="Y1344" i="19"/>
  <c r="Y1345" i="19"/>
  <c r="Y1346" i="19"/>
  <c r="Y1347" i="19"/>
  <c r="Y1348" i="19"/>
  <c r="Y1349" i="19"/>
  <c r="Y1350" i="19"/>
  <c r="Y1351" i="19"/>
  <c r="Y1352" i="19"/>
  <c r="Y1353" i="19"/>
  <c r="Y1354" i="19"/>
  <c r="Y1355" i="19"/>
  <c r="Y1356" i="19"/>
  <c r="Y1357" i="19"/>
  <c r="Y1358" i="19"/>
  <c r="Y1359" i="19"/>
  <c r="Y1360" i="19"/>
  <c r="Y1361" i="19"/>
  <c r="Y1362" i="19"/>
  <c r="Y1363" i="19"/>
  <c r="Y1364" i="19"/>
  <c r="Y1365" i="19"/>
  <c r="Y1366" i="19"/>
  <c r="Y1367" i="19"/>
  <c r="Y1368" i="19"/>
  <c r="Y1369" i="19"/>
  <c r="Y1370" i="19"/>
  <c r="Y1371" i="19"/>
  <c r="Y1372" i="19"/>
  <c r="Y1373" i="19"/>
  <c r="Y1374" i="19"/>
  <c r="Y1375" i="19"/>
  <c r="Y1376" i="19"/>
  <c r="Y1377" i="19"/>
  <c r="Y1378" i="19"/>
  <c r="Y1379" i="19"/>
  <c r="Y1380" i="19"/>
  <c r="Y1381" i="19"/>
  <c r="Y1382" i="19"/>
  <c r="Y1383" i="19"/>
  <c r="Y1384" i="19"/>
  <c r="Y1385" i="19"/>
  <c r="Y1386" i="19"/>
  <c r="Y1387" i="19"/>
  <c r="Y1388" i="19"/>
  <c r="Y1389" i="19"/>
  <c r="Y1390" i="19"/>
  <c r="Y1391" i="19"/>
  <c r="Y1392" i="19"/>
  <c r="Y1393" i="19"/>
  <c r="Y1394" i="19"/>
  <c r="Y1395" i="19"/>
  <c r="Y1396" i="19"/>
  <c r="Y1397" i="19"/>
  <c r="Y1398" i="19"/>
  <c r="Y1399" i="19"/>
  <c r="Y1400" i="19"/>
  <c r="Y1401" i="19"/>
  <c r="Y1402" i="19"/>
  <c r="Y1403" i="19"/>
  <c r="Y1404" i="19"/>
  <c r="Y1405" i="19"/>
  <c r="Y1406" i="19"/>
  <c r="Y1407" i="19"/>
  <c r="Y1408" i="19"/>
  <c r="Y1409" i="19"/>
  <c r="Y1410" i="19"/>
  <c r="Y1411" i="19"/>
  <c r="Y1412" i="19"/>
  <c r="Y1413" i="19"/>
  <c r="Y1414" i="19"/>
  <c r="Y1415" i="19"/>
  <c r="Y1416" i="19"/>
  <c r="Y1417" i="19"/>
  <c r="Y1418" i="19"/>
  <c r="Y1419" i="19"/>
  <c r="Y1420" i="19"/>
  <c r="Y1421" i="19"/>
  <c r="Y1422" i="19"/>
  <c r="Y1423" i="19"/>
  <c r="Y1424" i="19"/>
  <c r="Y1425" i="19"/>
  <c r="Y1426" i="19"/>
  <c r="Y1427" i="19"/>
  <c r="Y1428" i="19"/>
  <c r="Y1429" i="19"/>
  <c r="Y1430" i="19"/>
  <c r="Y1431" i="19"/>
  <c r="Y1432" i="19"/>
  <c r="Y1433" i="19"/>
  <c r="Y1434" i="19"/>
  <c r="Y1435" i="19"/>
  <c r="Y1436" i="19"/>
  <c r="Y1437" i="19"/>
  <c r="Y1438" i="19"/>
  <c r="Y1439" i="19"/>
  <c r="Y1440" i="19"/>
  <c r="Y1441" i="19"/>
  <c r="Y1442" i="19"/>
  <c r="Y1443" i="19"/>
  <c r="Y1444" i="19"/>
  <c r="Y1445" i="19"/>
  <c r="Y1446" i="19"/>
  <c r="Y1447" i="19"/>
  <c r="Y1448" i="19"/>
  <c r="Y1449" i="19"/>
  <c r="Y1450" i="19"/>
  <c r="Y1451" i="19"/>
  <c r="Y1452" i="19"/>
  <c r="Y1453" i="19"/>
  <c r="Y1454" i="19"/>
  <c r="Y1455" i="19"/>
  <c r="Y1456" i="19"/>
  <c r="Y1457" i="19"/>
  <c r="Y1458" i="19"/>
  <c r="Y1459" i="19"/>
  <c r="Y1460" i="19"/>
  <c r="Y1461" i="19"/>
  <c r="Y1462" i="19"/>
  <c r="Y1463" i="19"/>
  <c r="Y1464" i="19"/>
  <c r="Y1465" i="19"/>
  <c r="Y1466" i="19"/>
  <c r="Y1467" i="19"/>
  <c r="Y1468" i="19"/>
  <c r="Y1469" i="19"/>
  <c r="Y1470" i="19"/>
  <c r="Y1471" i="19"/>
  <c r="Y1472" i="19"/>
  <c r="Y1473" i="19"/>
  <c r="Y1474" i="19"/>
  <c r="Y1475" i="19"/>
  <c r="Y1476" i="19"/>
  <c r="Y1477" i="19"/>
  <c r="Y1478" i="19"/>
  <c r="Y1479" i="19"/>
  <c r="Y1480" i="19"/>
  <c r="Y1481" i="19"/>
  <c r="Y1482" i="19"/>
  <c r="Y1483" i="19"/>
  <c r="Y1484" i="19"/>
  <c r="Y1485" i="19"/>
  <c r="Y1486" i="19"/>
  <c r="Y1487" i="19"/>
  <c r="Y1488" i="19"/>
  <c r="Y1489" i="19"/>
  <c r="Y1490" i="19"/>
  <c r="Y1491" i="19"/>
  <c r="Y1492" i="19"/>
  <c r="Y1493" i="19"/>
  <c r="Y1494" i="19"/>
  <c r="Y1495" i="19"/>
  <c r="Y1496" i="19"/>
  <c r="Y1497" i="19"/>
  <c r="Y1498" i="19"/>
  <c r="Y1499" i="19"/>
  <c r="Y1500" i="19"/>
  <c r="Y1501" i="19"/>
  <c r="Y1502" i="19"/>
  <c r="Y1503" i="19"/>
  <c r="Y1504" i="19"/>
  <c r="Y1505" i="19"/>
  <c r="Y1506" i="19"/>
  <c r="Y1507" i="19"/>
  <c r="Y1508" i="19"/>
  <c r="Y1509" i="19"/>
  <c r="Y1510" i="19"/>
  <c r="Y1511" i="19"/>
  <c r="Y1512" i="19"/>
  <c r="Y1513" i="19"/>
  <c r="Y1514" i="19"/>
  <c r="Y1515" i="19"/>
  <c r="Y1516" i="19"/>
  <c r="Y1517" i="19"/>
  <c r="Y1518" i="19"/>
  <c r="Y1519" i="19"/>
  <c r="Y1520" i="19"/>
  <c r="Y1521" i="19"/>
  <c r="Y1522" i="19"/>
  <c r="Y1523" i="19"/>
  <c r="Y1524" i="19"/>
  <c r="Y1525" i="19"/>
  <c r="Y1526" i="19"/>
  <c r="Y1527" i="19"/>
  <c r="Y1528" i="19"/>
  <c r="Y1529" i="19"/>
  <c r="Y1530" i="19"/>
  <c r="Y1531" i="19"/>
  <c r="Y1532" i="19"/>
  <c r="Y1533" i="19"/>
  <c r="Y1534" i="19"/>
  <c r="Y1535" i="19"/>
  <c r="Y1536" i="19"/>
  <c r="Y1537" i="19"/>
  <c r="Y1538" i="19"/>
  <c r="Y1539" i="19"/>
  <c r="Y1540" i="19"/>
  <c r="Y1541" i="19"/>
  <c r="Y1542" i="19"/>
  <c r="Y1543" i="19"/>
  <c r="Y1544" i="19"/>
  <c r="Y1545" i="19"/>
  <c r="Y1546" i="19"/>
  <c r="Y1547" i="19"/>
  <c r="Y1548" i="19"/>
  <c r="Y1549" i="19"/>
  <c r="Y1550" i="19"/>
  <c r="Y1551" i="19"/>
  <c r="Y1552" i="19"/>
  <c r="Y1553" i="19"/>
  <c r="Y1554" i="19"/>
  <c r="Y1555" i="19"/>
  <c r="Y1556" i="19"/>
  <c r="Y1557" i="19"/>
  <c r="Y1558" i="19"/>
  <c r="Y1559" i="19"/>
  <c r="Y1560" i="19"/>
  <c r="Y1561" i="19"/>
  <c r="Y1562" i="19"/>
  <c r="Y1563" i="19"/>
  <c r="Y1564" i="19"/>
  <c r="Y1565" i="19"/>
  <c r="Y1566" i="19"/>
  <c r="Y1567" i="19"/>
  <c r="Y1568" i="19"/>
  <c r="Y1569" i="19"/>
  <c r="Y1570" i="19"/>
  <c r="Y1571" i="19"/>
  <c r="Y1572" i="19"/>
  <c r="Y1573" i="19"/>
  <c r="Y1574" i="19"/>
  <c r="Y1575" i="19"/>
  <c r="Y1576" i="19"/>
  <c r="Y1577" i="19"/>
  <c r="Y1578" i="19"/>
  <c r="Y1579" i="19"/>
  <c r="Y1580" i="19"/>
  <c r="Y1581" i="19"/>
  <c r="Y1582" i="19"/>
  <c r="Y1583" i="19"/>
  <c r="Y1584" i="19"/>
  <c r="Y1585" i="19"/>
  <c r="Y1586" i="19"/>
  <c r="Y1587" i="19"/>
  <c r="Y1588" i="19"/>
  <c r="Y1589" i="19"/>
  <c r="Y1590" i="19"/>
  <c r="Y1591" i="19"/>
  <c r="Y1592" i="19"/>
  <c r="Y1593" i="19"/>
  <c r="Y1594" i="19"/>
  <c r="Y1595" i="19"/>
  <c r="Y1596" i="19"/>
  <c r="Y1597" i="19"/>
  <c r="Y1598" i="19"/>
  <c r="Y1599" i="19"/>
  <c r="Y1600" i="19"/>
  <c r="Y1601" i="19"/>
  <c r="Y1602" i="19"/>
  <c r="Y1603" i="19"/>
  <c r="Y1604" i="19"/>
  <c r="Y1605" i="19"/>
  <c r="Y1606" i="19"/>
  <c r="Y1607" i="19"/>
  <c r="Y1608" i="19"/>
  <c r="Y1609" i="19"/>
  <c r="Y1610" i="19"/>
  <c r="Y1611" i="19"/>
  <c r="Y1612" i="19"/>
  <c r="Y1613" i="19"/>
  <c r="Y1614" i="19"/>
  <c r="Y1615" i="19"/>
  <c r="Y1616" i="19"/>
  <c r="Y1617" i="19"/>
  <c r="Y1618" i="19"/>
  <c r="Y1619" i="19"/>
  <c r="Y1620" i="19"/>
  <c r="Y1621" i="19"/>
  <c r="Y1622" i="19"/>
  <c r="Y1623" i="19"/>
  <c r="Y1624" i="19"/>
  <c r="Y1625" i="19"/>
  <c r="Y1626" i="19"/>
  <c r="Y1627" i="19"/>
  <c r="Y1628" i="19"/>
  <c r="Y1629" i="19"/>
  <c r="Y1630" i="19"/>
  <c r="Y1631" i="19"/>
  <c r="Y1632" i="19"/>
  <c r="Y1633" i="19"/>
  <c r="Y1634" i="19"/>
  <c r="Y1635" i="19"/>
  <c r="Y1636" i="19"/>
  <c r="Y1637" i="19"/>
  <c r="Y1638" i="19"/>
  <c r="Y1639" i="19"/>
  <c r="Y1640" i="19"/>
  <c r="Y1641" i="19"/>
  <c r="Y1642" i="19"/>
  <c r="Y1643" i="19"/>
  <c r="Y1644" i="19"/>
  <c r="Y1645" i="19"/>
  <c r="Y1646" i="19"/>
  <c r="Y1647" i="19"/>
  <c r="Y1648" i="19"/>
  <c r="Y1649" i="19"/>
  <c r="Y1650" i="19"/>
  <c r="Y1651" i="19"/>
  <c r="Y1652" i="19"/>
  <c r="Y1653" i="19"/>
  <c r="Y1654" i="19"/>
  <c r="Y1655" i="19"/>
  <c r="Y1656" i="19"/>
  <c r="Y1657" i="19"/>
  <c r="Y1658" i="19"/>
  <c r="Y1659" i="19"/>
  <c r="Y1660" i="19"/>
  <c r="Y1661" i="19"/>
  <c r="Y1662" i="19"/>
  <c r="Y1663" i="19"/>
  <c r="Y1664" i="19"/>
  <c r="Y1665" i="19"/>
  <c r="Y1666" i="19"/>
  <c r="Y1667" i="19"/>
  <c r="Y1668" i="19"/>
  <c r="Y1669" i="19"/>
  <c r="Y1670" i="19"/>
  <c r="Y1671" i="19"/>
  <c r="Y1672" i="19"/>
  <c r="Y1673" i="19"/>
  <c r="Y1674" i="19"/>
  <c r="Y1675" i="19"/>
  <c r="Y1676" i="19"/>
  <c r="Y1677" i="19"/>
  <c r="Y1678" i="19"/>
  <c r="Y1679" i="19"/>
  <c r="Y1680" i="19"/>
  <c r="Y1681" i="19"/>
  <c r="Y1682" i="19"/>
  <c r="Y1683" i="19"/>
  <c r="Y1684" i="19"/>
  <c r="Y1685" i="19"/>
  <c r="Y1686" i="19"/>
  <c r="Y1687" i="19"/>
  <c r="Y1688" i="19"/>
  <c r="Y1689" i="19"/>
  <c r="Y1690" i="19"/>
  <c r="Y1691" i="19"/>
  <c r="Y1692" i="19"/>
  <c r="Y1693" i="19"/>
  <c r="Y1694" i="19"/>
  <c r="Y1695" i="19"/>
  <c r="Y1696" i="19"/>
  <c r="Y1697" i="19"/>
  <c r="Y1698" i="19"/>
  <c r="Y1699" i="19"/>
  <c r="Y1700" i="19"/>
  <c r="Y1701" i="19"/>
  <c r="Y1702" i="19"/>
  <c r="Y1703" i="19"/>
  <c r="Y1704" i="19"/>
  <c r="Y1705" i="19"/>
  <c r="Y1706" i="19"/>
  <c r="Y1707" i="19"/>
  <c r="Y1708" i="19"/>
  <c r="Y1709" i="19"/>
  <c r="Y1710" i="19"/>
  <c r="Y1711" i="19"/>
  <c r="Y1712" i="19"/>
  <c r="Y1713" i="19"/>
  <c r="Y1714" i="19"/>
  <c r="Y1715" i="19"/>
  <c r="Y1716" i="19"/>
  <c r="Y1717" i="19"/>
  <c r="Y1718" i="19"/>
  <c r="Y1719" i="19"/>
  <c r="Y1720" i="19"/>
  <c r="Y1721" i="19"/>
  <c r="Y1722" i="19"/>
  <c r="Y1723" i="19"/>
  <c r="Y1724" i="19"/>
  <c r="Y1725" i="19"/>
  <c r="Y1726" i="19"/>
  <c r="Y1727" i="19"/>
  <c r="Y1728" i="19"/>
  <c r="Y1729" i="19"/>
  <c r="Y1730" i="19"/>
  <c r="Y1731" i="19"/>
  <c r="Y1732" i="19"/>
  <c r="Y1733" i="19"/>
  <c r="Y1734" i="19"/>
  <c r="Y1735" i="19"/>
  <c r="Y1736" i="19"/>
  <c r="Y1737" i="19"/>
  <c r="Y1738" i="19"/>
  <c r="Y1739" i="19"/>
  <c r="Y1740" i="19"/>
  <c r="Y1741" i="19"/>
  <c r="Y1742" i="19"/>
  <c r="Y1743" i="19"/>
  <c r="Y1744" i="19"/>
  <c r="Y1745" i="19"/>
  <c r="Y1746" i="19"/>
  <c r="Y1747" i="19"/>
  <c r="Y1748" i="19"/>
  <c r="Y1749" i="19"/>
  <c r="Y1750" i="19"/>
  <c r="Y1751" i="19"/>
  <c r="Y1752" i="19"/>
  <c r="Y1753" i="19"/>
  <c r="Y1754" i="19"/>
  <c r="Y1755" i="19"/>
  <c r="Y1756" i="19"/>
  <c r="Y1757" i="19"/>
  <c r="Y1758" i="19"/>
  <c r="Y1759" i="19"/>
  <c r="Y1760" i="19"/>
  <c r="Y1761" i="19"/>
  <c r="Y1762" i="19"/>
  <c r="Y1763" i="19"/>
  <c r="Y1764" i="19"/>
  <c r="Y1765" i="19"/>
  <c r="Y1766" i="19"/>
  <c r="Y1767" i="19"/>
  <c r="Y1768" i="19"/>
  <c r="Y1769" i="19"/>
  <c r="Y1770" i="19"/>
  <c r="Y1771" i="19"/>
  <c r="Y1772" i="19"/>
  <c r="Y1773" i="19"/>
  <c r="Y1774" i="19"/>
  <c r="Y1775" i="19"/>
  <c r="Y1776" i="19"/>
  <c r="Y1777" i="19"/>
  <c r="Y1778" i="19"/>
  <c r="Y1779" i="19"/>
  <c r="Y1780" i="19"/>
  <c r="Y1781" i="19"/>
  <c r="Y1782" i="19"/>
  <c r="Y1783" i="19"/>
  <c r="Y1784" i="19"/>
  <c r="Y1785" i="19"/>
  <c r="Y1786" i="19"/>
  <c r="Y1787" i="19"/>
  <c r="Y1788" i="19"/>
  <c r="Y1789" i="19"/>
  <c r="Y1790" i="19"/>
  <c r="Y1791" i="19"/>
  <c r="Y1792" i="19"/>
  <c r="Y1793" i="19"/>
  <c r="Y1794" i="19"/>
  <c r="Y1795" i="19"/>
  <c r="Y1796" i="19"/>
  <c r="Y1797" i="19"/>
  <c r="Y1798" i="19"/>
  <c r="Y1799" i="19"/>
  <c r="Y1800" i="19"/>
  <c r="Y1801" i="19"/>
  <c r="Y1802" i="19"/>
  <c r="Y1803" i="19"/>
  <c r="Y1804" i="19"/>
  <c r="Y1805" i="19"/>
  <c r="Y1806" i="19"/>
  <c r="Y1807" i="19"/>
  <c r="Y1808" i="19"/>
  <c r="Y1809" i="19"/>
  <c r="Y1810" i="19"/>
  <c r="Y1811" i="19"/>
  <c r="Y1812" i="19"/>
  <c r="Y1813" i="19"/>
  <c r="Y1814" i="19"/>
  <c r="Y1815" i="19"/>
  <c r="Y1816" i="19"/>
  <c r="Y1817" i="19"/>
  <c r="Y1818" i="19"/>
  <c r="Y1819" i="19"/>
  <c r="Y1820" i="19"/>
  <c r="Y1821" i="19"/>
  <c r="Y1822" i="19"/>
  <c r="Y1823" i="19"/>
  <c r="Y1824" i="19"/>
  <c r="Y1825" i="19"/>
  <c r="Y2" i="19"/>
  <c r="F1767" i="19" l="1"/>
  <c r="N1767" i="19"/>
  <c r="X1767" i="19"/>
  <c r="J1768" i="19"/>
  <c r="R1768" i="19"/>
  <c r="J1775" i="19"/>
  <c r="S1775" i="19"/>
  <c r="F1776" i="19"/>
  <c r="X1776" i="19" s="1"/>
  <c r="N1776" i="19"/>
  <c r="V1776" i="19"/>
  <c r="E1783" i="19"/>
  <c r="F1783" i="19"/>
  <c r="L1783" i="19"/>
  <c r="M1783" i="19"/>
  <c r="N1783" i="19"/>
  <c r="U1783" i="19"/>
  <c r="V1783" i="19"/>
  <c r="X1783" i="19"/>
  <c r="H1784" i="19"/>
  <c r="I1784" i="19"/>
  <c r="J1784" i="19"/>
  <c r="Q1784" i="19"/>
  <c r="R1784" i="19"/>
  <c r="Z1784" i="19"/>
  <c r="AA1784" i="19"/>
  <c r="AB1784" i="19" s="1"/>
  <c r="K1785" i="19"/>
  <c r="T1785" i="19"/>
  <c r="J1789" i="19"/>
  <c r="S1789" i="19"/>
  <c r="F1790" i="19"/>
  <c r="X1790" i="19" s="1"/>
  <c r="N1790" i="19"/>
  <c r="V1790" i="19"/>
  <c r="F1791" i="19"/>
  <c r="H1791" i="19"/>
  <c r="I1791" i="19"/>
  <c r="J1791" i="19"/>
  <c r="N1791" i="19"/>
  <c r="Q1791" i="19"/>
  <c r="R1791" i="19"/>
  <c r="S1791" i="19"/>
  <c r="X1791" i="19"/>
  <c r="AA1791" i="19"/>
  <c r="E1792" i="19"/>
  <c r="F1792" i="19"/>
  <c r="X1792" i="19" s="1"/>
  <c r="J1792" i="19"/>
  <c r="K1792" i="19"/>
  <c r="L1792" i="19"/>
  <c r="M1792" i="19"/>
  <c r="N1792" i="19"/>
  <c r="R1792" i="19"/>
  <c r="S1792" i="19"/>
  <c r="T1792" i="19"/>
  <c r="U1792" i="19"/>
  <c r="V1792" i="19"/>
  <c r="G1793" i="19"/>
  <c r="O1793" i="19"/>
  <c r="AA1793" i="19"/>
  <c r="F1797" i="19"/>
  <c r="N1797" i="19"/>
  <c r="X1797" i="19"/>
  <c r="J1798" i="19"/>
  <c r="R1798" i="19"/>
  <c r="E1799" i="19"/>
  <c r="F1799" i="19"/>
  <c r="G1799" i="19"/>
  <c r="J1799" i="19"/>
  <c r="K1799" i="19"/>
  <c r="L1799" i="19"/>
  <c r="M1799" i="19"/>
  <c r="N1799" i="19"/>
  <c r="O1799" i="19"/>
  <c r="S1799" i="19"/>
  <c r="T1799" i="19"/>
  <c r="U1799" i="19"/>
  <c r="V1799" i="19"/>
  <c r="X1799" i="19"/>
  <c r="Z1799" i="19"/>
  <c r="F1800" i="19"/>
  <c r="X1800" i="19" s="1"/>
  <c r="G1800" i="19"/>
  <c r="H1800" i="19"/>
  <c r="I1800" i="19"/>
  <c r="J1800" i="19"/>
  <c r="K1800" i="19"/>
  <c r="N1800" i="19"/>
  <c r="P1800" i="19" s="1"/>
  <c r="O1800" i="19"/>
  <c r="Q1800" i="19"/>
  <c r="R1800" i="19"/>
  <c r="S1800" i="19"/>
  <c r="T1800" i="19"/>
  <c r="Z1800" i="19"/>
  <c r="AA1800" i="19"/>
  <c r="E1801" i="19"/>
  <c r="G1801" i="19"/>
  <c r="K1801" i="19"/>
  <c r="M1801" i="19"/>
  <c r="O1801" i="19"/>
  <c r="T1801" i="19"/>
  <c r="V1801" i="19"/>
  <c r="AA1801" i="19"/>
  <c r="E1805" i="19"/>
  <c r="K1805" i="19"/>
  <c r="M1805" i="19"/>
  <c r="T1805" i="19"/>
  <c r="V1805" i="19"/>
  <c r="I1806" i="19"/>
  <c r="Q1806" i="19"/>
  <c r="AA1806" i="19"/>
  <c r="E1807" i="19"/>
  <c r="F1807" i="19"/>
  <c r="I1807" i="19"/>
  <c r="J1807" i="19"/>
  <c r="K1807" i="19"/>
  <c r="L1807" i="19"/>
  <c r="M1807" i="19"/>
  <c r="N1807" i="19"/>
  <c r="R1807" i="19"/>
  <c r="S1807" i="19"/>
  <c r="T1807" i="19"/>
  <c r="U1807" i="19"/>
  <c r="V1807" i="19"/>
  <c r="X1807" i="19"/>
  <c r="E1808" i="19"/>
  <c r="F1808" i="19"/>
  <c r="X1808" i="19" s="1"/>
  <c r="G1808" i="19"/>
  <c r="H1808" i="19"/>
  <c r="I1808" i="19"/>
  <c r="J1808" i="19"/>
  <c r="M1808" i="19"/>
  <c r="N1808" i="19"/>
  <c r="O1808" i="19"/>
  <c r="Q1808" i="19"/>
  <c r="R1808" i="19"/>
  <c r="S1808" i="19"/>
  <c r="V1808" i="19"/>
  <c r="Z1808" i="19"/>
  <c r="AA1808" i="19"/>
  <c r="AB1808" i="19" s="1"/>
  <c r="E1809" i="19"/>
  <c r="F1809" i="19"/>
  <c r="X1809" i="19" s="1"/>
  <c r="J1809" i="19"/>
  <c r="L1809" i="19"/>
  <c r="M1809" i="19"/>
  <c r="N1809" i="19"/>
  <c r="S1809" i="19"/>
  <c r="U1809" i="19"/>
  <c r="V1809" i="19"/>
  <c r="Z1809" i="19"/>
  <c r="F1813" i="19"/>
  <c r="J1813" i="19"/>
  <c r="L1813" i="19"/>
  <c r="N1813" i="19"/>
  <c r="S1813" i="19"/>
  <c r="U1813" i="19"/>
  <c r="X1813" i="19"/>
  <c r="H1814" i="19"/>
  <c r="J1814" i="19"/>
  <c r="R1814" i="19"/>
  <c r="Z1814" i="19"/>
  <c r="E1815" i="19"/>
  <c r="H1815" i="19"/>
  <c r="I1815" i="19"/>
  <c r="J1815" i="19"/>
  <c r="K1815" i="19"/>
  <c r="L1815" i="19"/>
  <c r="M1815" i="19"/>
  <c r="Q1815" i="19"/>
  <c r="R1815" i="19"/>
  <c r="S1815" i="19"/>
  <c r="T1815" i="19"/>
  <c r="U1815" i="19"/>
  <c r="V1815" i="19"/>
  <c r="AA1815" i="19"/>
  <c r="E1816" i="19"/>
  <c r="F1816" i="19"/>
  <c r="X1816" i="19" s="1"/>
  <c r="G1816" i="19"/>
  <c r="H1816" i="19"/>
  <c r="I1816" i="19"/>
  <c r="L1816" i="19"/>
  <c r="M1816" i="19"/>
  <c r="N1816" i="19"/>
  <c r="P1816" i="19" s="1"/>
  <c r="O1816" i="19"/>
  <c r="Q1816" i="19"/>
  <c r="R1816" i="19"/>
  <c r="U1816" i="19"/>
  <c r="V1816" i="19"/>
  <c r="Z1816" i="19"/>
  <c r="AA1816" i="19"/>
  <c r="E1817" i="19"/>
  <c r="I1817" i="19"/>
  <c r="K1817" i="19"/>
  <c r="L1817" i="19"/>
  <c r="M1817" i="19"/>
  <c r="R1817" i="19"/>
  <c r="T1817" i="19"/>
  <c r="U1817" i="19"/>
  <c r="V1817" i="19"/>
  <c r="H1820" i="19"/>
  <c r="Q1820" i="19"/>
  <c r="E1821" i="19"/>
  <c r="I1821" i="19"/>
  <c r="K1821" i="19"/>
  <c r="L1821" i="19"/>
  <c r="M1821" i="19"/>
  <c r="R1821" i="19"/>
  <c r="T1821" i="19"/>
  <c r="U1821" i="19"/>
  <c r="V1821" i="19"/>
  <c r="G1822" i="19"/>
  <c r="I1822" i="19"/>
  <c r="O1822" i="19"/>
  <c r="Q1822" i="19"/>
  <c r="AA1822" i="19"/>
  <c r="G1823" i="19"/>
  <c r="H1823" i="19"/>
  <c r="I1823" i="19"/>
  <c r="J1823" i="19"/>
  <c r="K1823" i="19"/>
  <c r="L1823" i="19"/>
  <c r="O1823" i="19"/>
  <c r="Q1823" i="19"/>
  <c r="R1823" i="19"/>
  <c r="S1823" i="19"/>
  <c r="T1823" i="19"/>
  <c r="U1823" i="19"/>
  <c r="Z1823" i="19"/>
  <c r="AA1823" i="19"/>
  <c r="E1824" i="19"/>
  <c r="F1824" i="19"/>
  <c r="X1824" i="19" s="1"/>
  <c r="G1824" i="19"/>
  <c r="H1824" i="19"/>
  <c r="K1824" i="19"/>
  <c r="L1824" i="19"/>
  <c r="M1824" i="19"/>
  <c r="N1824" i="19"/>
  <c r="O1824" i="19"/>
  <c r="Q1824" i="19"/>
  <c r="T1824" i="19"/>
  <c r="U1824" i="19"/>
  <c r="V1824" i="19"/>
  <c r="Z1824" i="19"/>
  <c r="AA1824" i="19"/>
  <c r="AB1824" i="19" s="1"/>
  <c r="H1825" i="19"/>
  <c r="I1825" i="19"/>
  <c r="J1825" i="19"/>
  <c r="K1825" i="19"/>
  <c r="L1825" i="19"/>
  <c r="Q1825" i="19"/>
  <c r="R1825" i="19"/>
  <c r="S1825" i="19"/>
  <c r="T1825" i="19"/>
  <c r="U1825" i="19"/>
  <c r="Z2" i="19"/>
  <c r="U2" i="19"/>
  <c r="R2" i="19"/>
  <c r="Q2" i="19"/>
  <c r="G2" i="19"/>
  <c r="H2" i="19"/>
  <c r="I2" i="19"/>
  <c r="M2" i="19"/>
  <c r="O2" i="19"/>
  <c r="E2" i="19"/>
  <c r="D1825" i="19"/>
  <c r="F1825" i="19" s="1"/>
  <c r="X1825" i="19" s="1"/>
  <c r="D1824" i="19"/>
  <c r="I1824" i="19" s="1"/>
  <c r="D1823" i="19"/>
  <c r="E1823" i="19" s="1"/>
  <c r="D1822" i="19"/>
  <c r="K1822" i="19" s="1"/>
  <c r="D1821" i="19"/>
  <c r="G1821" i="19" s="1"/>
  <c r="D1820" i="19"/>
  <c r="J1820" i="19" s="1"/>
  <c r="D1819" i="19"/>
  <c r="G1819" i="19" s="1"/>
  <c r="D1818" i="19"/>
  <c r="K1818" i="19" s="1"/>
  <c r="D1817" i="19"/>
  <c r="G1817" i="19" s="1"/>
  <c r="D1816" i="19"/>
  <c r="J1816" i="19" s="1"/>
  <c r="D1815" i="19"/>
  <c r="F1815" i="19" s="1"/>
  <c r="X1815" i="19" s="1"/>
  <c r="D1814" i="19"/>
  <c r="L1814" i="19" s="1"/>
  <c r="D1813" i="19"/>
  <c r="H1813" i="19" s="1"/>
  <c r="D1812" i="19"/>
  <c r="K1812" i="19" s="1"/>
  <c r="D1811" i="19"/>
  <c r="H1811" i="19" s="1"/>
  <c r="D1810" i="19"/>
  <c r="L1810" i="19" s="1"/>
  <c r="D1809" i="19"/>
  <c r="H1809" i="19" s="1"/>
  <c r="D1808" i="19"/>
  <c r="K1808" i="19" s="1"/>
  <c r="D1807" i="19"/>
  <c r="G1807" i="19" s="1"/>
  <c r="D1806" i="19"/>
  <c r="E1806" i="19" s="1"/>
  <c r="D1805" i="19"/>
  <c r="I1805" i="19" s="1"/>
  <c r="D1804" i="19"/>
  <c r="L1804" i="19" s="1"/>
  <c r="D1803" i="19"/>
  <c r="I1803" i="19" s="1"/>
  <c r="D1802" i="19"/>
  <c r="E1802" i="19" s="1"/>
  <c r="D1801" i="19"/>
  <c r="I1801" i="19" s="1"/>
  <c r="D1800" i="19"/>
  <c r="L1800" i="19" s="1"/>
  <c r="D1799" i="19"/>
  <c r="H1799" i="19" s="1"/>
  <c r="D1798" i="19"/>
  <c r="F1798" i="19" s="1"/>
  <c r="X1798" i="19" s="1"/>
  <c r="D1797" i="19"/>
  <c r="J1797" i="19" s="1"/>
  <c r="D1796" i="19"/>
  <c r="E1796" i="19" s="1"/>
  <c r="D1795" i="19"/>
  <c r="K1795" i="19" s="1"/>
  <c r="D1794" i="19"/>
  <c r="G1794" i="19" s="1"/>
  <c r="D1793" i="19"/>
  <c r="K1793" i="19" s="1"/>
  <c r="D1792" i="19"/>
  <c r="H1792" i="19" s="1"/>
  <c r="D1791" i="19"/>
  <c r="L1791" i="19" s="1"/>
  <c r="D1790" i="19"/>
  <c r="J1790" i="19" s="1"/>
  <c r="D1789" i="19"/>
  <c r="F1789" i="19" s="1"/>
  <c r="X1789" i="19" s="1"/>
  <c r="D1788" i="19"/>
  <c r="I1788" i="19" s="1"/>
  <c r="D1787" i="19"/>
  <c r="G1787" i="19" s="1"/>
  <c r="D1786" i="19"/>
  <c r="K1786" i="19" s="1"/>
  <c r="D1785" i="19"/>
  <c r="G1785" i="19" s="1"/>
  <c r="D1784" i="19"/>
  <c r="L1784" i="19" s="1"/>
  <c r="D1783" i="19"/>
  <c r="H1783" i="19" s="1"/>
  <c r="D1782" i="19"/>
  <c r="F1782" i="19" s="1"/>
  <c r="X1782" i="19" s="1"/>
  <c r="D1781" i="19"/>
  <c r="J1781" i="19" s="1"/>
  <c r="D1780" i="19"/>
  <c r="E1780" i="19" s="1"/>
  <c r="D1779" i="19"/>
  <c r="K1779" i="19" s="1"/>
  <c r="D1778" i="19"/>
  <c r="G1778" i="19" s="1"/>
  <c r="D1777" i="19"/>
  <c r="K1777" i="19" s="1"/>
  <c r="D1776" i="19"/>
  <c r="H1776" i="19" s="1"/>
  <c r="D1775" i="19"/>
  <c r="L1775" i="19" s="1"/>
  <c r="D1774" i="19"/>
  <c r="J1774" i="19" s="1"/>
  <c r="D1773" i="19"/>
  <c r="F1773" i="19" s="1"/>
  <c r="X1773" i="19" s="1"/>
  <c r="D1772" i="19"/>
  <c r="I1772" i="19" s="1"/>
  <c r="D1771" i="19"/>
  <c r="G1771" i="19" s="1"/>
  <c r="D1770" i="19"/>
  <c r="K1770" i="19" s="1"/>
  <c r="D1769" i="19"/>
  <c r="G1769" i="19" s="1"/>
  <c r="D1768" i="19"/>
  <c r="L1768" i="19" s="1"/>
  <c r="D1767" i="19"/>
  <c r="H1767" i="19" s="1"/>
  <c r="D1766" i="19"/>
  <c r="F1766" i="19" s="1"/>
  <c r="X1766" i="19" s="1"/>
  <c r="D1765" i="19"/>
  <c r="J1765" i="19" s="1"/>
  <c r="D1764" i="19"/>
  <c r="D1763" i="19"/>
  <c r="M1763" i="19" s="1"/>
  <c r="D1762" i="19"/>
  <c r="M1762" i="19" s="1"/>
  <c r="D1761" i="19"/>
  <c r="D1760" i="19"/>
  <c r="N1760" i="19" s="1"/>
  <c r="D1759" i="19"/>
  <c r="E1759" i="19" s="1"/>
  <c r="D1758" i="19"/>
  <c r="D1757" i="19"/>
  <c r="G1757" i="19" s="1"/>
  <c r="D1756" i="19"/>
  <c r="K1756" i="19" s="1"/>
  <c r="D1755" i="19"/>
  <c r="H1755" i="19" s="1"/>
  <c r="D1754" i="19"/>
  <c r="G1754" i="19" s="1"/>
  <c r="D1753" i="19"/>
  <c r="D1752" i="19"/>
  <c r="H1752" i="19" s="1"/>
  <c r="D1751" i="19"/>
  <c r="I1751" i="19" s="1"/>
  <c r="D1750" i="19"/>
  <c r="D1749" i="19"/>
  <c r="K1749" i="19" s="1"/>
  <c r="D1748" i="19"/>
  <c r="O1748" i="19" s="1"/>
  <c r="D1747" i="19"/>
  <c r="L1747" i="19" s="1"/>
  <c r="D1746" i="19"/>
  <c r="K1746" i="19" s="1"/>
  <c r="D1745" i="19"/>
  <c r="D1744" i="19"/>
  <c r="L1744" i="19" s="1"/>
  <c r="D1743" i="19"/>
  <c r="H1743" i="19" s="1"/>
  <c r="D1742" i="19"/>
  <c r="E1742" i="19" s="1"/>
  <c r="D1741" i="19"/>
  <c r="O1741" i="19" s="1"/>
  <c r="D1740" i="19"/>
  <c r="D1739" i="19"/>
  <c r="H1739" i="19" s="1"/>
  <c r="D1738" i="19"/>
  <c r="Q1738" i="19" s="1"/>
  <c r="D1737" i="19"/>
  <c r="D1736" i="19"/>
  <c r="I1736" i="19" s="1"/>
  <c r="D1735" i="19"/>
  <c r="E1735" i="19" s="1"/>
  <c r="D1734" i="19"/>
  <c r="L1734" i="19" s="1"/>
  <c r="D1733" i="19"/>
  <c r="M1733" i="19" s="1"/>
  <c r="D1732" i="19"/>
  <c r="H1732" i="19" s="1"/>
  <c r="D1731" i="19"/>
  <c r="F1731" i="19" s="1"/>
  <c r="X1731" i="19" s="1"/>
  <c r="D1730" i="19"/>
  <c r="M1730" i="19" s="1"/>
  <c r="D1729" i="19"/>
  <c r="D1728" i="19"/>
  <c r="F1728" i="19" s="1"/>
  <c r="X1728" i="19" s="1"/>
  <c r="D1727" i="19"/>
  <c r="Q1727" i="19" s="1"/>
  <c r="D1726" i="19"/>
  <c r="D1725" i="19"/>
  <c r="J1725" i="19" s="1"/>
  <c r="D1724" i="19"/>
  <c r="L1724" i="19" s="1"/>
  <c r="D1723" i="19"/>
  <c r="R1723" i="19" s="1"/>
  <c r="D1722" i="19"/>
  <c r="G1722" i="19" s="1"/>
  <c r="D1721" i="19"/>
  <c r="D1720" i="19"/>
  <c r="E1720" i="19" s="1"/>
  <c r="D1719" i="19"/>
  <c r="K1719" i="19" s="1"/>
  <c r="D1718" i="19"/>
  <c r="Q1718" i="19" s="1"/>
  <c r="D1717" i="19"/>
  <c r="H1717" i="19" s="1"/>
  <c r="D1716" i="19"/>
  <c r="D1715" i="19"/>
  <c r="V1715" i="19" s="1"/>
  <c r="D1714" i="19"/>
  <c r="D1713" i="19"/>
  <c r="D1712" i="19"/>
  <c r="N1712" i="19" s="1"/>
  <c r="D1711" i="19"/>
  <c r="E1711" i="19" s="1"/>
  <c r="D1710" i="19"/>
  <c r="Z1710" i="19" s="1"/>
  <c r="D1709" i="19"/>
  <c r="Z1709" i="19" s="1"/>
  <c r="D1708" i="19"/>
  <c r="G1708" i="19" s="1"/>
  <c r="D1707" i="19"/>
  <c r="H1707" i="19" s="1"/>
  <c r="D1706" i="19"/>
  <c r="D1705" i="19"/>
  <c r="D1704" i="19"/>
  <c r="R1704" i="19" s="1"/>
  <c r="D1703" i="19"/>
  <c r="I1703" i="19" s="1"/>
  <c r="D1702" i="19"/>
  <c r="D1701" i="19"/>
  <c r="H1701" i="19" s="1"/>
  <c r="D1700" i="19"/>
  <c r="D1699" i="19"/>
  <c r="D1698" i="19"/>
  <c r="H1698" i="19" s="1"/>
  <c r="D1697" i="19"/>
  <c r="D1696" i="19"/>
  <c r="I1696" i="19" s="1"/>
  <c r="D1695" i="19"/>
  <c r="E1695" i="19" s="1"/>
  <c r="D1694" i="19"/>
  <c r="K1694" i="19" s="1"/>
  <c r="D1693" i="19"/>
  <c r="Z1693" i="19" s="1"/>
  <c r="D1692" i="19"/>
  <c r="S1692" i="19" s="1"/>
  <c r="D1691" i="19"/>
  <c r="Z1691" i="19" s="1"/>
  <c r="D1690" i="19"/>
  <c r="D1689" i="19"/>
  <c r="D1688" i="19"/>
  <c r="E1688" i="19" s="1"/>
  <c r="D1687" i="19"/>
  <c r="I1687" i="19" s="1"/>
  <c r="D1686" i="19"/>
  <c r="O1686" i="19" s="1"/>
  <c r="D1685" i="19"/>
  <c r="T1685" i="19" s="1"/>
  <c r="D1684" i="19"/>
  <c r="D1683" i="19"/>
  <c r="D1682" i="19"/>
  <c r="D1681" i="19"/>
  <c r="D1680" i="19"/>
  <c r="D1679" i="19"/>
  <c r="D1678" i="19"/>
  <c r="D1677" i="19"/>
  <c r="D1676" i="19"/>
  <c r="D1675" i="19"/>
  <c r="D1674" i="19"/>
  <c r="D1673" i="19"/>
  <c r="D1672" i="19"/>
  <c r="D1671" i="19"/>
  <c r="D1670" i="19"/>
  <c r="D1669" i="19"/>
  <c r="D1668" i="19"/>
  <c r="D1667" i="19"/>
  <c r="D1666" i="19"/>
  <c r="D1665" i="19"/>
  <c r="D1664" i="19"/>
  <c r="D1663" i="19"/>
  <c r="D1662" i="19"/>
  <c r="D1661" i="19"/>
  <c r="D1660" i="19"/>
  <c r="D1659" i="19"/>
  <c r="D1658" i="19"/>
  <c r="D1657" i="19"/>
  <c r="D1656" i="19"/>
  <c r="D1655" i="19"/>
  <c r="D1654" i="19"/>
  <c r="D1653" i="19"/>
  <c r="D1652" i="19"/>
  <c r="D1651" i="19"/>
  <c r="D1650" i="19"/>
  <c r="D1649" i="19"/>
  <c r="D1648" i="19"/>
  <c r="D1647" i="19"/>
  <c r="D1646" i="19"/>
  <c r="D1645" i="19"/>
  <c r="D1644" i="19"/>
  <c r="D1643" i="19"/>
  <c r="D1642" i="19"/>
  <c r="D1641" i="19"/>
  <c r="D1640" i="19"/>
  <c r="D1639" i="19"/>
  <c r="D1638" i="19"/>
  <c r="D1637" i="19"/>
  <c r="D1636" i="19"/>
  <c r="D1635" i="19"/>
  <c r="D1634" i="19"/>
  <c r="D1633" i="19"/>
  <c r="D1632" i="19"/>
  <c r="D1631" i="19"/>
  <c r="D1630" i="19"/>
  <c r="D1629" i="19"/>
  <c r="D1628" i="19"/>
  <c r="D1627" i="19"/>
  <c r="D1626" i="19"/>
  <c r="D1625" i="19"/>
  <c r="D1624" i="19"/>
  <c r="D1623" i="19"/>
  <c r="D1622" i="19"/>
  <c r="D1621" i="19"/>
  <c r="D1620" i="19"/>
  <c r="D1619" i="19"/>
  <c r="D1618" i="19"/>
  <c r="D1617" i="19"/>
  <c r="D1616" i="19"/>
  <c r="D1615" i="19"/>
  <c r="D1614" i="19"/>
  <c r="D1613" i="19"/>
  <c r="D1612" i="19"/>
  <c r="D1611" i="19"/>
  <c r="D1610" i="19"/>
  <c r="D1609" i="19"/>
  <c r="D1608" i="19"/>
  <c r="D1607" i="19"/>
  <c r="D1606" i="19"/>
  <c r="D1605" i="19"/>
  <c r="D1604" i="19"/>
  <c r="D1603" i="19"/>
  <c r="D1602" i="19"/>
  <c r="D1601" i="19"/>
  <c r="D1600" i="19"/>
  <c r="D1599" i="19"/>
  <c r="D1598" i="19"/>
  <c r="D1597" i="19"/>
  <c r="D1596" i="19"/>
  <c r="D1595" i="19"/>
  <c r="D1594" i="19"/>
  <c r="D1593" i="19"/>
  <c r="D1592" i="19"/>
  <c r="D1591" i="19"/>
  <c r="D1590" i="19"/>
  <c r="D1589" i="19"/>
  <c r="D1588" i="19"/>
  <c r="D1587" i="19"/>
  <c r="D1586" i="19"/>
  <c r="D1585" i="19"/>
  <c r="D1584" i="19"/>
  <c r="D1583" i="19"/>
  <c r="D1582" i="19"/>
  <c r="D1581" i="19"/>
  <c r="D1580" i="19"/>
  <c r="D1579" i="19"/>
  <c r="D1578" i="19"/>
  <c r="D1577" i="19"/>
  <c r="D1576" i="19"/>
  <c r="D1575" i="19"/>
  <c r="D1574" i="19"/>
  <c r="D1573" i="19"/>
  <c r="D1572" i="19"/>
  <c r="D1571" i="19"/>
  <c r="D1570" i="19"/>
  <c r="D1569" i="19"/>
  <c r="D1568" i="19"/>
  <c r="D1567" i="19"/>
  <c r="D1566" i="19"/>
  <c r="D1565" i="19"/>
  <c r="D1564" i="19"/>
  <c r="D1563" i="19"/>
  <c r="D1562" i="19"/>
  <c r="D1561" i="19"/>
  <c r="D1560" i="19"/>
  <c r="D1559" i="19"/>
  <c r="D1558" i="19"/>
  <c r="D1557" i="19"/>
  <c r="D1556" i="19"/>
  <c r="D1555" i="19"/>
  <c r="D1554" i="19"/>
  <c r="D1553" i="19"/>
  <c r="D1552" i="19"/>
  <c r="D1551" i="19"/>
  <c r="D1550" i="19"/>
  <c r="D1549" i="19"/>
  <c r="D1548" i="19"/>
  <c r="D1547" i="19"/>
  <c r="D1546" i="19"/>
  <c r="D1545" i="19"/>
  <c r="D1544" i="19"/>
  <c r="D1543" i="19"/>
  <c r="D1542" i="19"/>
  <c r="D1541" i="19"/>
  <c r="D1540" i="19"/>
  <c r="D1539" i="19"/>
  <c r="D1538" i="19"/>
  <c r="D1537" i="19"/>
  <c r="D1536" i="19"/>
  <c r="D1535" i="19"/>
  <c r="D1534" i="19"/>
  <c r="D1533" i="19"/>
  <c r="D1532" i="19"/>
  <c r="D1531" i="19"/>
  <c r="D1530" i="19"/>
  <c r="D1529" i="19"/>
  <c r="D1528" i="19"/>
  <c r="D1527" i="19"/>
  <c r="D1526" i="19"/>
  <c r="D1525" i="19"/>
  <c r="D1524" i="19"/>
  <c r="D1523" i="19"/>
  <c r="D1522" i="19"/>
  <c r="D1521" i="19"/>
  <c r="D1520" i="19"/>
  <c r="D1519" i="19"/>
  <c r="D1518" i="19"/>
  <c r="D1517" i="19"/>
  <c r="D1516" i="19"/>
  <c r="D1515" i="19"/>
  <c r="D1514" i="19"/>
  <c r="D1513" i="19"/>
  <c r="D1512" i="19"/>
  <c r="D1511" i="19"/>
  <c r="D1510" i="19"/>
  <c r="D1509" i="19"/>
  <c r="D1508" i="19"/>
  <c r="D1507" i="19"/>
  <c r="D1506" i="19"/>
  <c r="D1505" i="19"/>
  <c r="D1504" i="19"/>
  <c r="D1503" i="19"/>
  <c r="D1502" i="19"/>
  <c r="D1501" i="19"/>
  <c r="D1500" i="19"/>
  <c r="D1499" i="19"/>
  <c r="D1498" i="19"/>
  <c r="D1497" i="19"/>
  <c r="D1496" i="19"/>
  <c r="D1495" i="19"/>
  <c r="D1494" i="19"/>
  <c r="D1493" i="19"/>
  <c r="D1492" i="19"/>
  <c r="D1491" i="19"/>
  <c r="D1490" i="19"/>
  <c r="D1489" i="19"/>
  <c r="D1488" i="19"/>
  <c r="D1487" i="19"/>
  <c r="D1486" i="19"/>
  <c r="D1485" i="19"/>
  <c r="D1484" i="19"/>
  <c r="D1483" i="19"/>
  <c r="D1482" i="19"/>
  <c r="D1481" i="19"/>
  <c r="D1480" i="19"/>
  <c r="D1479" i="19"/>
  <c r="D1478" i="19"/>
  <c r="D1477" i="19"/>
  <c r="D1476" i="19"/>
  <c r="D1475" i="19"/>
  <c r="D1474" i="19"/>
  <c r="D1473" i="19"/>
  <c r="D1472" i="19"/>
  <c r="D1471" i="19"/>
  <c r="D1470" i="19"/>
  <c r="D1469" i="19"/>
  <c r="D1468" i="19"/>
  <c r="D1467" i="19"/>
  <c r="D1466" i="19"/>
  <c r="D1465" i="19"/>
  <c r="D1464" i="19"/>
  <c r="D1463" i="19"/>
  <c r="D1462" i="19"/>
  <c r="D1461" i="19"/>
  <c r="D1460" i="19"/>
  <c r="D1459" i="19"/>
  <c r="D1458" i="19"/>
  <c r="D1457" i="19"/>
  <c r="D1456" i="19"/>
  <c r="D1455" i="19"/>
  <c r="D1454" i="19"/>
  <c r="D1453" i="19"/>
  <c r="D1452" i="19"/>
  <c r="D1451" i="19"/>
  <c r="D1450" i="19"/>
  <c r="D1449" i="19"/>
  <c r="D1448" i="19"/>
  <c r="D1447" i="19"/>
  <c r="D1446" i="19"/>
  <c r="D1445" i="19"/>
  <c r="D1444" i="19"/>
  <c r="D1443" i="19"/>
  <c r="D1442" i="19"/>
  <c r="D1441" i="19"/>
  <c r="D1440" i="19"/>
  <c r="D1439" i="19"/>
  <c r="D1438" i="19"/>
  <c r="D1437" i="19"/>
  <c r="D1436" i="19"/>
  <c r="D1435" i="19"/>
  <c r="D1434" i="19"/>
  <c r="D1433" i="19"/>
  <c r="D1432" i="19"/>
  <c r="D1431" i="19"/>
  <c r="D1430" i="19"/>
  <c r="D1429" i="19"/>
  <c r="D1428" i="19"/>
  <c r="D1427" i="19"/>
  <c r="D1426" i="19"/>
  <c r="D1425" i="19"/>
  <c r="D1424" i="19"/>
  <c r="D1423" i="19"/>
  <c r="D1422" i="19"/>
  <c r="D1421" i="19"/>
  <c r="D1420" i="19"/>
  <c r="D1419" i="19"/>
  <c r="D1418" i="19"/>
  <c r="D1417" i="19"/>
  <c r="D1416" i="19"/>
  <c r="D1415" i="19"/>
  <c r="D1414" i="19"/>
  <c r="D1413" i="19"/>
  <c r="D1412" i="19"/>
  <c r="D1411" i="19"/>
  <c r="D1410" i="19"/>
  <c r="D1409" i="19"/>
  <c r="D1408" i="19"/>
  <c r="D1407" i="19"/>
  <c r="D1406" i="19"/>
  <c r="D1405" i="19"/>
  <c r="D1404" i="19"/>
  <c r="D1403" i="19"/>
  <c r="D1402" i="19"/>
  <c r="D1401" i="19"/>
  <c r="D1400" i="19"/>
  <c r="D1399" i="19"/>
  <c r="D1398" i="19"/>
  <c r="D1397" i="19"/>
  <c r="D1396" i="19"/>
  <c r="D1395" i="19"/>
  <c r="D1394" i="19"/>
  <c r="D1393" i="19"/>
  <c r="D1392" i="19"/>
  <c r="D1391" i="19"/>
  <c r="D1390" i="19"/>
  <c r="D1389" i="19"/>
  <c r="D1388" i="19"/>
  <c r="D1387" i="19"/>
  <c r="D1386" i="19"/>
  <c r="D1385" i="19"/>
  <c r="D1384" i="19"/>
  <c r="D1383" i="19"/>
  <c r="D1382" i="19"/>
  <c r="D1381" i="19"/>
  <c r="D1380" i="19"/>
  <c r="D1379" i="19"/>
  <c r="D1378" i="19"/>
  <c r="D1377" i="19"/>
  <c r="D1376" i="19"/>
  <c r="D1375" i="19"/>
  <c r="D1374" i="19"/>
  <c r="D1373" i="19"/>
  <c r="D1372" i="19"/>
  <c r="D1371" i="19"/>
  <c r="D1370" i="19"/>
  <c r="D1369" i="19"/>
  <c r="D1368" i="19"/>
  <c r="D1367" i="19"/>
  <c r="D1366" i="19"/>
  <c r="D1365" i="19"/>
  <c r="D1364" i="19"/>
  <c r="D1363" i="19"/>
  <c r="D1362" i="19"/>
  <c r="D1361" i="19"/>
  <c r="D1360" i="19"/>
  <c r="D1359" i="19"/>
  <c r="D1358" i="19"/>
  <c r="D1357" i="19"/>
  <c r="D1356" i="19"/>
  <c r="D1355" i="19"/>
  <c r="D1354" i="19"/>
  <c r="D1353" i="19"/>
  <c r="D1352" i="19"/>
  <c r="D1351" i="19"/>
  <c r="D1350" i="19"/>
  <c r="D1349" i="19"/>
  <c r="D1348" i="19"/>
  <c r="D1347" i="19"/>
  <c r="D1346" i="19"/>
  <c r="D1345" i="19"/>
  <c r="D1344" i="19"/>
  <c r="D1343" i="19"/>
  <c r="D1342" i="19"/>
  <c r="D1341" i="19"/>
  <c r="D1340" i="19"/>
  <c r="D1339" i="19"/>
  <c r="D1338" i="19"/>
  <c r="D1337" i="19"/>
  <c r="D1336" i="19"/>
  <c r="D1335" i="19"/>
  <c r="D1334" i="19"/>
  <c r="D1333" i="19"/>
  <c r="D1332" i="19"/>
  <c r="D1331" i="19"/>
  <c r="D1330" i="19"/>
  <c r="D1329" i="19"/>
  <c r="D1328" i="19"/>
  <c r="D1327" i="19"/>
  <c r="D1326" i="19"/>
  <c r="D1325" i="19"/>
  <c r="D1324" i="19"/>
  <c r="D1323" i="19"/>
  <c r="D1322" i="19"/>
  <c r="D1321" i="19"/>
  <c r="D1320" i="19"/>
  <c r="D1319" i="19"/>
  <c r="D1318" i="19"/>
  <c r="D1317" i="19"/>
  <c r="D1316" i="19"/>
  <c r="D1315" i="19"/>
  <c r="D1314" i="19"/>
  <c r="D1313" i="19"/>
  <c r="D1312" i="19"/>
  <c r="D1311" i="19"/>
  <c r="D1310" i="19"/>
  <c r="D1309" i="19"/>
  <c r="D1308" i="19"/>
  <c r="D1307" i="19"/>
  <c r="D1306" i="19"/>
  <c r="D1305" i="19"/>
  <c r="D1304" i="19"/>
  <c r="D1303" i="19"/>
  <c r="D1302" i="19"/>
  <c r="D1301" i="19"/>
  <c r="D1300" i="19"/>
  <c r="D1299" i="19"/>
  <c r="D1298" i="19"/>
  <c r="D1297" i="19"/>
  <c r="D1296" i="19"/>
  <c r="D1295" i="19"/>
  <c r="D1294" i="19"/>
  <c r="D1293" i="19"/>
  <c r="D1292" i="19"/>
  <c r="D1291" i="19"/>
  <c r="D1290" i="19"/>
  <c r="D1289" i="19"/>
  <c r="D1288" i="19"/>
  <c r="D1287" i="19"/>
  <c r="D1286" i="19"/>
  <c r="D1285" i="19"/>
  <c r="D1284" i="19"/>
  <c r="D1283" i="19"/>
  <c r="D1282" i="19"/>
  <c r="D1281" i="19"/>
  <c r="D1280" i="19"/>
  <c r="D1279" i="19"/>
  <c r="D1278" i="19"/>
  <c r="D1277" i="19"/>
  <c r="D1276" i="19"/>
  <c r="D1275" i="19"/>
  <c r="D1274" i="19"/>
  <c r="D1273" i="19"/>
  <c r="D1272" i="19"/>
  <c r="D1271" i="19"/>
  <c r="D1270" i="19"/>
  <c r="D1269" i="19"/>
  <c r="D1268" i="19"/>
  <c r="D1267" i="19"/>
  <c r="D1266" i="19"/>
  <c r="D1265" i="19"/>
  <c r="D1264" i="19"/>
  <c r="D1263" i="19"/>
  <c r="D1262" i="19"/>
  <c r="D1261" i="19"/>
  <c r="D1260" i="19"/>
  <c r="D1259" i="19"/>
  <c r="D1258" i="19"/>
  <c r="D1257" i="19"/>
  <c r="D1256" i="19"/>
  <c r="D1255" i="19"/>
  <c r="D1254" i="19"/>
  <c r="D1253" i="19"/>
  <c r="D1252" i="19"/>
  <c r="D1251" i="19"/>
  <c r="D1250" i="19"/>
  <c r="D1249" i="19"/>
  <c r="D1248" i="19"/>
  <c r="D1247" i="19"/>
  <c r="D1246" i="19"/>
  <c r="D1245" i="19"/>
  <c r="D1244" i="19"/>
  <c r="D1243" i="19"/>
  <c r="D1242" i="19"/>
  <c r="D1241" i="19"/>
  <c r="D1240" i="19"/>
  <c r="D1239" i="19"/>
  <c r="D1238" i="19"/>
  <c r="D1237" i="19"/>
  <c r="D1236" i="19"/>
  <c r="D1235" i="19"/>
  <c r="D1234" i="19"/>
  <c r="D1233" i="19"/>
  <c r="D1232" i="19"/>
  <c r="D1231" i="19"/>
  <c r="D1230" i="19"/>
  <c r="D1229" i="19"/>
  <c r="D1228" i="19"/>
  <c r="D1227" i="19"/>
  <c r="D1226" i="19"/>
  <c r="D1225" i="19"/>
  <c r="D1224" i="19"/>
  <c r="D1223" i="19"/>
  <c r="D1222" i="19"/>
  <c r="D1221" i="19"/>
  <c r="D1220" i="19"/>
  <c r="D1219" i="19"/>
  <c r="D1218" i="19"/>
  <c r="D1217" i="19"/>
  <c r="D1216" i="19"/>
  <c r="D1215" i="19"/>
  <c r="D1214" i="19"/>
  <c r="D1213" i="19"/>
  <c r="D1212" i="19"/>
  <c r="D1211" i="19"/>
  <c r="D1210" i="19"/>
  <c r="D1209" i="19"/>
  <c r="D1208" i="19"/>
  <c r="D1207" i="19"/>
  <c r="D1206" i="19"/>
  <c r="D1205" i="19"/>
  <c r="D1204" i="19"/>
  <c r="D1203" i="19"/>
  <c r="D1202" i="19"/>
  <c r="D1201" i="19"/>
  <c r="D1200" i="19"/>
  <c r="D1199" i="19"/>
  <c r="D1198" i="19"/>
  <c r="D1197" i="19"/>
  <c r="D1196" i="19"/>
  <c r="D1195" i="19"/>
  <c r="D1194" i="19"/>
  <c r="D1193" i="19"/>
  <c r="D1192" i="19"/>
  <c r="D1191" i="19"/>
  <c r="D1190" i="19"/>
  <c r="D1189" i="19"/>
  <c r="D1188" i="19"/>
  <c r="D1187" i="19"/>
  <c r="D1186" i="19"/>
  <c r="D1185" i="19"/>
  <c r="D1184" i="19"/>
  <c r="D1183" i="19"/>
  <c r="D1182" i="19"/>
  <c r="D1181" i="19"/>
  <c r="D1180" i="19"/>
  <c r="D1179" i="19"/>
  <c r="D1178" i="19"/>
  <c r="D1177" i="19"/>
  <c r="D1176" i="19"/>
  <c r="D1175" i="19"/>
  <c r="D1174" i="19"/>
  <c r="D1173" i="19"/>
  <c r="D1172" i="19"/>
  <c r="D1171" i="19"/>
  <c r="D1170" i="19"/>
  <c r="D1169" i="19"/>
  <c r="D1168" i="19"/>
  <c r="D1167" i="19"/>
  <c r="D1166" i="19"/>
  <c r="D1165" i="19"/>
  <c r="D1164" i="19"/>
  <c r="D1163" i="19"/>
  <c r="D1162" i="19"/>
  <c r="D1161" i="19"/>
  <c r="D1160" i="19"/>
  <c r="D1159" i="19"/>
  <c r="D1158" i="19"/>
  <c r="D1157" i="19"/>
  <c r="D1156" i="19"/>
  <c r="D1155" i="19"/>
  <c r="D1154" i="19"/>
  <c r="D1153" i="19"/>
  <c r="D1152" i="19"/>
  <c r="D1151" i="19"/>
  <c r="D1150" i="19"/>
  <c r="D1149" i="19"/>
  <c r="D1148" i="19"/>
  <c r="D1147" i="19"/>
  <c r="D1146" i="19"/>
  <c r="D1145" i="19"/>
  <c r="D1144" i="19"/>
  <c r="D1143" i="19"/>
  <c r="D1142" i="19"/>
  <c r="D1141" i="19"/>
  <c r="D1140" i="19"/>
  <c r="D1139" i="19"/>
  <c r="D1138" i="19"/>
  <c r="D1137" i="19"/>
  <c r="D1136" i="19"/>
  <c r="D1135" i="19"/>
  <c r="D1134" i="19"/>
  <c r="D1133" i="19"/>
  <c r="D1132" i="19"/>
  <c r="D1131" i="19"/>
  <c r="D1130" i="19"/>
  <c r="D1129" i="19"/>
  <c r="D1128" i="19"/>
  <c r="D1127" i="19"/>
  <c r="D1126" i="19"/>
  <c r="D1125" i="19"/>
  <c r="D1124" i="19"/>
  <c r="D1123" i="19"/>
  <c r="D1122" i="19"/>
  <c r="D1121" i="19"/>
  <c r="D1120" i="19"/>
  <c r="D1119" i="19"/>
  <c r="D1118" i="19"/>
  <c r="D1117" i="19"/>
  <c r="D1116" i="19"/>
  <c r="D1115" i="19"/>
  <c r="D1114" i="19"/>
  <c r="D1113" i="19"/>
  <c r="D1112" i="19"/>
  <c r="D1111" i="19"/>
  <c r="D1110" i="19"/>
  <c r="D1109" i="19"/>
  <c r="D1108" i="19"/>
  <c r="D1107" i="19"/>
  <c r="D1106" i="19"/>
  <c r="D1105" i="19"/>
  <c r="D1104" i="19"/>
  <c r="D1103" i="19"/>
  <c r="D1102" i="19"/>
  <c r="D1101" i="19"/>
  <c r="D1100" i="19"/>
  <c r="D1099" i="19"/>
  <c r="D1098" i="19"/>
  <c r="D1097" i="19"/>
  <c r="D1096" i="19"/>
  <c r="D1095" i="19"/>
  <c r="D1094" i="19"/>
  <c r="D1093" i="19"/>
  <c r="D1092" i="19"/>
  <c r="D1091" i="19"/>
  <c r="D1090" i="19"/>
  <c r="D1089" i="19"/>
  <c r="D1088" i="19"/>
  <c r="D1087" i="19"/>
  <c r="D1086" i="19"/>
  <c r="D1085" i="19"/>
  <c r="D1084" i="19"/>
  <c r="D1083" i="19"/>
  <c r="D1082" i="19"/>
  <c r="D1081" i="19"/>
  <c r="D1080" i="19"/>
  <c r="D1079" i="19"/>
  <c r="D1078" i="19"/>
  <c r="D1077" i="19"/>
  <c r="D1076" i="19"/>
  <c r="D1075" i="19"/>
  <c r="D1074" i="19"/>
  <c r="D1073" i="19"/>
  <c r="D1072" i="19"/>
  <c r="D1071" i="19"/>
  <c r="D1070" i="19"/>
  <c r="D1069" i="19"/>
  <c r="D1068" i="19"/>
  <c r="D1067" i="19"/>
  <c r="D1066" i="19"/>
  <c r="D1065" i="19"/>
  <c r="D1064" i="19"/>
  <c r="D1063" i="19"/>
  <c r="D1062" i="19"/>
  <c r="D1061" i="19"/>
  <c r="D1060" i="19"/>
  <c r="D1059" i="19"/>
  <c r="D1058" i="19"/>
  <c r="D1057" i="19"/>
  <c r="D1056" i="19"/>
  <c r="D1055" i="19"/>
  <c r="D1054" i="19"/>
  <c r="D1053" i="19"/>
  <c r="D1052" i="19"/>
  <c r="D1051" i="19"/>
  <c r="D1050" i="19"/>
  <c r="D1049" i="19"/>
  <c r="D1048" i="19"/>
  <c r="D1047" i="19"/>
  <c r="D1046" i="19"/>
  <c r="D1045" i="19"/>
  <c r="D1044" i="19"/>
  <c r="D1043" i="19"/>
  <c r="D1042" i="19"/>
  <c r="D1041" i="19"/>
  <c r="D1040" i="19"/>
  <c r="D1039" i="19"/>
  <c r="D1038" i="19"/>
  <c r="D1037" i="19"/>
  <c r="D1036" i="19"/>
  <c r="D1035" i="19"/>
  <c r="D1034" i="19"/>
  <c r="D1033" i="19"/>
  <c r="D1032" i="19"/>
  <c r="D1031" i="19"/>
  <c r="D1030" i="19"/>
  <c r="D1029" i="19"/>
  <c r="D1028" i="19"/>
  <c r="D1027" i="19"/>
  <c r="D1026" i="19"/>
  <c r="D1025" i="19"/>
  <c r="D1024" i="19"/>
  <c r="D1023" i="19"/>
  <c r="D1022" i="19"/>
  <c r="D1021" i="19"/>
  <c r="D1020" i="19"/>
  <c r="D1019" i="19"/>
  <c r="D1018" i="19"/>
  <c r="D1017" i="19"/>
  <c r="D1016" i="19"/>
  <c r="D1015" i="19"/>
  <c r="D1014" i="19"/>
  <c r="D1013" i="19"/>
  <c r="D1012" i="19"/>
  <c r="D1011" i="19"/>
  <c r="D1010" i="19"/>
  <c r="D1009" i="19"/>
  <c r="D1008" i="19"/>
  <c r="D1007" i="19"/>
  <c r="D1006" i="19"/>
  <c r="D1005" i="19"/>
  <c r="D1004" i="19"/>
  <c r="D1003" i="19"/>
  <c r="D1002" i="19"/>
  <c r="D1001" i="19"/>
  <c r="D1000" i="19"/>
  <c r="D999" i="19"/>
  <c r="D998" i="19"/>
  <c r="D997" i="19"/>
  <c r="D996" i="19"/>
  <c r="D995" i="19"/>
  <c r="D994" i="19"/>
  <c r="D993" i="19"/>
  <c r="D992" i="19"/>
  <c r="D991" i="19"/>
  <c r="D990" i="19"/>
  <c r="D989" i="19"/>
  <c r="D988" i="19"/>
  <c r="D987" i="19"/>
  <c r="D986" i="19"/>
  <c r="D985" i="19"/>
  <c r="D984" i="19"/>
  <c r="D983" i="19"/>
  <c r="D982" i="19"/>
  <c r="D981" i="19"/>
  <c r="D980" i="19"/>
  <c r="D979" i="19"/>
  <c r="D978" i="19"/>
  <c r="D977" i="19"/>
  <c r="D976" i="19"/>
  <c r="D975" i="19"/>
  <c r="D974" i="19"/>
  <c r="D973" i="19"/>
  <c r="D972" i="19"/>
  <c r="D971" i="19"/>
  <c r="D970" i="19"/>
  <c r="D969" i="19"/>
  <c r="D968" i="19"/>
  <c r="D967" i="19"/>
  <c r="D966" i="19"/>
  <c r="D965" i="19"/>
  <c r="D964" i="19"/>
  <c r="D963" i="19"/>
  <c r="D962" i="19"/>
  <c r="D961" i="19"/>
  <c r="D960" i="19"/>
  <c r="D959" i="19"/>
  <c r="D958" i="19"/>
  <c r="D957" i="19"/>
  <c r="D956" i="19"/>
  <c r="D955" i="19"/>
  <c r="D954" i="19"/>
  <c r="D953" i="19"/>
  <c r="D952" i="19"/>
  <c r="D951" i="19"/>
  <c r="D950" i="19"/>
  <c r="D949" i="19"/>
  <c r="D948" i="19"/>
  <c r="D947" i="19"/>
  <c r="D946" i="19"/>
  <c r="D945" i="19"/>
  <c r="D944" i="19"/>
  <c r="D943" i="19"/>
  <c r="D942" i="19"/>
  <c r="D941" i="19"/>
  <c r="D940" i="19"/>
  <c r="D939" i="19"/>
  <c r="D938" i="19"/>
  <c r="D937" i="19"/>
  <c r="D936" i="19"/>
  <c r="D935" i="19"/>
  <c r="D934" i="19"/>
  <c r="D933" i="19"/>
  <c r="D932" i="19"/>
  <c r="D931" i="19"/>
  <c r="D930" i="19"/>
  <c r="D929" i="19"/>
  <c r="D928" i="19"/>
  <c r="D927" i="19"/>
  <c r="D926" i="19"/>
  <c r="D925" i="19"/>
  <c r="D924" i="19"/>
  <c r="D923" i="19"/>
  <c r="D922" i="19"/>
  <c r="D921" i="19"/>
  <c r="D920" i="19"/>
  <c r="D919" i="19"/>
  <c r="D918" i="19"/>
  <c r="D917" i="19"/>
  <c r="D916" i="19"/>
  <c r="D915" i="19"/>
  <c r="D914" i="19"/>
  <c r="D913" i="19"/>
  <c r="D912" i="19"/>
  <c r="D911" i="19"/>
  <c r="D910" i="19"/>
  <c r="D909" i="19"/>
  <c r="D908" i="19"/>
  <c r="D907" i="19"/>
  <c r="D906" i="19"/>
  <c r="D905" i="19"/>
  <c r="D904" i="19"/>
  <c r="D903" i="19"/>
  <c r="D902" i="19"/>
  <c r="D901" i="19"/>
  <c r="D900" i="19"/>
  <c r="D899" i="19"/>
  <c r="D898" i="19"/>
  <c r="D897" i="19"/>
  <c r="D896" i="19"/>
  <c r="D895" i="19"/>
  <c r="D894" i="19"/>
  <c r="D893" i="19"/>
  <c r="D892" i="19"/>
  <c r="D891" i="19"/>
  <c r="D890" i="19"/>
  <c r="D889" i="19"/>
  <c r="D888" i="19"/>
  <c r="D887" i="19"/>
  <c r="D886" i="19"/>
  <c r="D885" i="19"/>
  <c r="D884" i="19"/>
  <c r="D883" i="19"/>
  <c r="D882" i="19"/>
  <c r="D881" i="19"/>
  <c r="D880" i="19"/>
  <c r="D879" i="19"/>
  <c r="D878" i="19"/>
  <c r="D877" i="19"/>
  <c r="D876" i="19"/>
  <c r="D875" i="19"/>
  <c r="D874" i="19"/>
  <c r="D873" i="19"/>
  <c r="D872" i="19"/>
  <c r="D871" i="19"/>
  <c r="D870" i="19"/>
  <c r="D869" i="19"/>
  <c r="D868" i="19"/>
  <c r="D867" i="19"/>
  <c r="D866" i="19"/>
  <c r="D865" i="19"/>
  <c r="D864" i="19"/>
  <c r="D863" i="19"/>
  <c r="D862" i="19"/>
  <c r="D861" i="19"/>
  <c r="D860" i="19"/>
  <c r="D859" i="19"/>
  <c r="D858" i="19"/>
  <c r="D857" i="19"/>
  <c r="D856" i="19"/>
  <c r="D855" i="19"/>
  <c r="D854" i="19"/>
  <c r="D853" i="19"/>
  <c r="D852" i="19"/>
  <c r="D851" i="19"/>
  <c r="D850" i="19"/>
  <c r="D849" i="19"/>
  <c r="D848" i="19"/>
  <c r="D847" i="19"/>
  <c r="D846" i="19"/>
  <c r="D845" i="19"/>
  <c r="D844" i="19"/>
  <c r="D843" i="19"/>
  <c r="D842" i="19"/>
  <c r="D841" i="19"/>
  <c r="D840" i="19"/>
  <c r="D839" i="19"/>
  <c r="D838" i="19"/>
  <c r="D837" i="19"/>
  <c r="D836" i="19"/>
  <c r="D835" i="19"/>
  <c r="D834" i="19"/>
  <c r="D833" i="19"/>
  <c r="D832" i="19"/>
  <c r="D831" i="19"/>
  <c r="D830" i="19"/>
  <c r="D829" i="19"/>
  <c r="D828" i="19"/>
  <c r="D827" i="19"/>
  <c r="D826" i="19"/>
  <c r="D825" i="19"/>
  <c r="D824" i="19"/>
  <c r="D823" i="19"/>
  <c r="D822" i="19"/>
  <c r="D821" i="19"/>
  <c r="D820" i="19"/>
  <c r="D819" i="19"/>
  <c r="D818" i="19"/>
  <c r="D817" i="19"/>
  <c r="D816" i="19"/>
  <c r="D815" i="19"/>
  <c r="D814" i="19"/>
  <c r="D813" i="19"/>
  <c r="D812" i="19"/>
  <c r="D811" i="19"/>
  <c r="D810" i="19"/>
  <c r="D809" i="19"/>
  <c r="D808" i="19"/>
  <c r="D807" i="19"/>
  <c r="D806" i="19"/>
  <c r="D805" i="19"/>
  <c r="D804" i="19"/>
  <c r="D803" i="19"/>
  <c r="D802" i="19"/>
  <c r="D801" i="19"/>
  <c r="D800" i="19"/>
  <c r="D799" i="19"/>
  <c r="D798" i="19"/>
  <c r="D797" i="19"/>
  <c r="D796" i="19"/>
  <c r="D795" i="19"/>
  <c r="D794" i="19"/>
  <c r="D793" i="19"/>
  <c r="D792" i="19"/>
  <c r="D791" i="19"/>
  <c r="D790" i="19"/>
  <c r="D789" i="19"/>
  <c r="D788" i="19"/>
  <c r="D787" i="19"/>
  <c r="D786" i="19"/>
  <c r="D785" i="19"/>
  <c r="D784" i="19"/>
  <c r="D783" i="19"/>
  <c r="D782" i="19"/>
  <c r="D781" i="19"/>
  <c r="D780" i="19"/>
  <c r="D779" i="19"/>
  <c r="D778" i="19"/>
  <c r="D777" i="19"/>
  <c r="D776" i="19"/>
  <c r="D775" i="19"/>
  <c r="D774" i="19"/>
  <c r="D773" i="19"/>
  <c r="D772" i="19"/>
  <c r="D771" i="19"/>
  <c r="D770" i="19"/>
  <c r="D769" i="19"/>
  <c r="D768" i="19"/>
  <c r="D767" i="19"/>
  <c r="D766" i="19"/>
  <c r="D765" i="19"/>
  <c r="D764" i="19"/>
  <c r="D763" i="19"/>
  <c r="D762" i="19"/>
  <c r="D761" i="19"/>
  <c r="D760" i="19"/>
  <c r="D759" i="19"/>
  <c r="D758" i="19"/>
  <c r="D757" i="19"/>
  <c r="D756" i="19"/>
  <c r="D755" i="19"/>
  <c r="D754" i="19"/>
  <c r="D753" i="19"/>
  <c r="D752" i="19"/>
  <c r="D751" i="19"/>
  <c r="D750" i="19"/>
  <c r="D749" i="19"/>
  <c r="D748" i="19"/>
  <c r="D747" i="19"/>
  <c r="D746" i="19"/>
  <c r="D745" i="19"/>
  <c r="D744" i="19"/>
  <c r="D743" i="19"/>
  <c r="D742" i="19"/>
  <c r="D741" i="19"/>
  <c r="D740" i="19"/>
  <c r="D739" i="19"/>
  <c r="D738" i="19"/>
  <c r="D737" i="19"/>
  <c r="D736" i="19"/>
  <c r="D735" i="19"/>
  <c r="D734" i="19"/>
  <c r="D733" i="19"/>
  <c r="D732" i="19"/>
  <c r="D731" i="19"/>
  <c r="D730" i="19"/>
  <c r="D729" i="19"/>
  <c r="D728" i="19"/>
  <c r="D727" i="19"/>
  <c r="D726" i="19"/>
  <c r="D725" i="19"/>
  <c r="D724" i="19"/>
  <c r="D723" i="19"/>
  <c r="D722" i="19"/>
  <c r="D721" i="19"/>
  <c r="D720" i="19"/>
  <c r="D719" i="19"/>
  <c r="D718" i="19"/>
  <c r="D717" i="19"/>
  <c r="D716" i="19"/>
  <c r="D715" i="19"/>
  <c r="D714" i="19"/>
  <c r="D713" i="19"/>
  <c r="D712" i="19"/>
  <c r="D711" i="19"/>
  <c r="D710" i="19"/>
  <c r="D709" i="19"/>
  <c r="D708" i="19"/>
  <c r="D707" i="19"/>
  <c r="D706" i="19"/>
  <c r="D705" i="19"/>
  <c r="D704" i="19"/>
  <c r="D703" i="19"/>
  <c r="D702" i="19"/>
  <c r="D701" i="19"/>
  <c r="D700" i="19"/>
  <c r="D699" i="19"/>
  <c r="D698" i="19"/>
  <c r="D697" i="19"/>
  <c r="D696" i="19"/>
  <c r="D695" i="19"/>
  <c r="D694" i="19"/>
  <c r="D693" i="19"/>
  <c r="D692" i="19"/>
  <c r="D691" i="19"/>
  <c r="D690" i="19"/>
  <c r="D689" i="19"/>
  <c r="D688" i="19"/>
  <c r="D687" i="19"/>
  <c r="D686" i="19"/>
  <c r="D685" i="19"/>
  <c r="D684" i="19"/>
  <c r="D683" i="19"/>
  <c r="D682" i="19"/>
  <c r="D681" i="19"/>
  <c r="D680" i="19"/>
  <c r="D679" i="19"/>
  <c r="D678" i="19"/>
  <c r="D677" i="19"/>
  <c r="D676" i="19"/>
  <c r="D675" i="19"/>
  <c r="D674" i="19"/>
  <c r="D673" i="19"/>
  <c r="D672" i="19"/>
  <c r="D671" i="19"/>
  <c r="D670" i="19"/>
  <c r="D669" i="19"/>
  <c r="D668" i="19"/>
  <c r="D667" i="19"/>
  <c r="D666" i="19"/>
  <c r="D665" i="19"/>
  <c r="D664" i="19"/>
  <c r="D663" i="19"/>
  <c r="D662" i="19"/>
  <c r="D661" i="19"/>
  <c r="D660" i="19"/>
  <c r="D659" i="19"/>
  <c r="D658" i="19"/>
  <c r="D657" i="19"/>
  <c r="D656" i="19"/>
  <c r="D655" i="19"/>
  <c r="D654" i="19"/>
  <c r="D653" i="19"/>
  <c r="D652" i="19"/>
  <c r="D651" i="19"/>
  <c r="D650" i="19"/>
  <c r="D649" i="19"/>
  <c r="D648" i="19"/>
  <c r="D647" i="19"/>
  <c r="D646" i="19"/>
  <c r="D645" i="19"/>
  <c r="D644" i="19"/>
  <c r="D643" i="19"/>
  <c r="D642" i="19"/>
  <c r="D641" i="19"/>
  <c r="D640" i="19"/>
  <c r="D639" i="19"/>
  <c r="D638" i="19"/>
  <c r="D637" i="19"/>
  <c r="D636" i="19"/>
  <c r="D635" i="19"/>
  <c r="D634" i="19"/>
  <c r="D633" i="19"/>
  <c r="D632" i="19"/>
  <c r="D631" i="19"/>
  <c r="D630" i="19"/>
  <c r="D629" i="19"/>
  <c r="D628" i="19"/>
  <c r="D627" i="19"/>
  <c r="D626" i="19"/>
  <c r="D625" i="19"/>
  <c r="D624" i="19"/>
  <c r="D623" i="19"/>
  <c r="D622" i="19"/>
  <c r="D621" i="19"/>
  <c r="D620" i="19"/>
  <c r="D619" i="19"/>
  <c r="D618" i="19"/>
  <c r="D617" i="19"/>
  <c r="D616" i="19"/>
  <c r="D615" i="19"/>
  <c r="D614" i="19"/>
  <c r="D613" i="19"/>
  <c r="D612" i="19"/>
  <c r="D611" i="19"/>
  <c r="D610" i="19"/>
  <c r="D609" i="19"/>
  <c r="D608" i="19"/>
  <c r="D607" i="19"/>
  <c r="D606" i="19"/>
  <c r="D605" i="19"/>
  <c r="D604" i="19"/>
  <c r="D603" i="19"/>
  <c r="D602" i="19"/>
  <c r="D601" i="19"/>
  <c r="D600" i="19"/>
  <c r="D599" i="19"/>
  <c r="D598" i="19"/>
  <c r="D597" i="19"/>
  <c r="D596" i="19"/>
  <c r="D595" i="19"/>
  <c r="D594" i="19"/>
  <c r="D593" i="19"/>
  <c r="D592" i="19"/>
  <c r="D591" i="19"/>
  <c r="D590" i="19"/>
  <c r="D589" i="19"/>
  <c r="D588" i="19"/>
  <c r="D587" i="19"/>
  <c r="D586" i="19"/>
  <c r="D585" i="19"/>
  <c r="D584" i="19"/>
  <c r="D583" i="19"/>
  <c r="D582" i="19"/>
  <c r="D581" i="19"/>
  <c r="D580" i="19"/>
  <c r="D579" i="19"/>
  <c r="D578" i="19"/>
  <c r="D577" i="19"/>
  <c r="D576" i="19"/>
  <c r="D575" i="19"/>
  <c r="D574" i="19"/>
  <c r="D573" i="19"/>
  <c r="D572" i="19"/>
  <c r="D571" i="19"/>
  <c r="D570" i="19"/>
  <c r="D569" i="19"/>
  <c r="D568" i="19"/>
  <c r="D567" i="19"/>
  <c r="D566" i="19"/>
  <c r="D565" i="19"/>
  <c r="D564" i="19"/>
  <c r="D563" i="19"/>
  <c r="D562" i="19"/>
  <c r="D561" i="19"/>
  <c r="D560" i="19"/>
  <c r="D559" i="19"/>
  <c r="D558" i="19"/>
  <c r="D557" i="19"/>
  <c r="D556" i="19"/>
  <c r="D555" i="19"/>
  <c r="D554" i="19"/>
  <c r="D553" i="19"/>
  <c r="D552" i="19"/>
  <c r="D551" i="19"/>
  <c r="D550" i="19"/>
  <c r="D549" i="19"/>
  <c r="D548" i="19"/>
  <c r="D547" i="19"/>
  <c r="D546" i="19"/>
  <c r="D545" i="19"/>
  <c r="D544" i="19"/>
  <c r="D543" i="19"/>
  <c r="D542" i="19"/>
  <c r="D541" i="19"/>
  <c r="D540" i="19"/>
  <c r="D539" i="19"/>
  <c r="D538" i="19"/>
  <c r="D537" i="19"/>
  <c r="D536" i="19"/>
  <c r="D535" i="19"/>
  <c r="D534" i="19"/>
  <c r="D533" i="19"/>
  <c r="D532" i="19"/>
  <c r="D531" i="19"/>
  <c r="D530" i="19"/>
  <c r="D529" i="19"/>
  <c r="D528" i="19"/>
  <c r="D527" i="19"/>
  <c r="D526" i="19"/>
  <c r="D525" i="19"/>
  <c r="D524" i="19"/>
  <c r="D523" i="19"/>
  <c r="D522" i="19"/>
  <c r="D521" i="19"/>
  <c r="D520" i="19"/>
  <c r="D519" i="19"/>
  <c r="D518" i="19"/>
  <c r="D517" i="19"/>
  <c r="D516" i="19"/>
  <c r="D515" i="19"/>
  <c r="D514" i="19"/>
  <c r="D513" i="19"/>
  <c r="D512" i="19"/>
  <c r="D511" i="19"/>
  <c r="D510" i="19"/>
  <c r="D509" i="19"/>
  <c r="D508" i="19"/>
  <c r="D507" i="19"/>
  <c r="D506" i="19"/>
  <c r="D505" i="19"/>
  <c r="D504" i="19"/>
  <c r="D503" i="19"/>
  <c r="D502" i="19"/>
  <c r="D501" i="19"/>
  <c r="D500" i="19"/>
  <c r="D499" i="19"/>
  <c r="D498" i="19"/>
  <c r="D497" i="19"/>
  <c r="D496" i="19"/>
  <c r="D495" i="19"/>
  <c r="D494" i="19"/>
  <c r="D493" i="19"/>
  <c r="D492" i="19"/>
  <c r="D491" i="19"/>
  <c r="D490" i="19"/>
  <c r="D489" i="19"/>
  <c r="D488" i="19"/>
  <c r="D487" i="19"/>
  <c r="D486" i="19"/>
  <c r="D485" i="19"/>
  <c r="D484" i="19"/>
  <c r="D483" i="19"/>
  <c r="D482" i="19"/>
  <c r="D481" i="19"/>
  <c r="D480" i="19"/>
  <c r="D479" i="19"/>
  <c r="D478" i="19"/>
  <c r="D477" i="19"/>
  <c r="D476" i="19"/>
  <c r="D475" i="19"/>
  <c r="D474" i="19"/>
  <c r="D473" i="19"/>
  <c r="D472" i="19"/>
  <c r="D471" i="19"/>
  <c r="D470" i="19"/>
  <c r="D469" i="19"/>
  <c r="D468" i="19"/>
  <c r="D467" i="19"/>
  <c r="D466" i="19"/>
  <c r="D465" i="19"/>
  <c r="D464" i="19"/>
  <c r="D463" i="19"/>
  <c r="D462" i="19"/>
  <c r="D461" i="19"/>
  <c r="D460" i="19"/>
  <c r="D459" i="19"/>
  <c r="D458" i="19"/>
  <c r="D457" i="19"/>
  <c r="D456" i="19"/>
  <c r="D455" i="19"/>
  <c r="D454" i="19"/>
  <c r="D453" i="19"/>
  <c r="D452" i="19"/>
  <c r="D451" i="19"/>
  <c r="D450" i="19"/>
  <c r="D449" i="19"/>
  <c r="D448" i="19"/>
  <c r="D447" i="19"/>
  <c r="D446" i="19"/>
  <c r="D445" i="19"/>
  <c r="D444" i="19"/>
  <c r="D443" i="19"/>
  <c r="D442" i="19"/>
  <c r="D441" i="19"/>
  <c r="D440" i="19"/>
  <c r="D439" i="19"/>
  <c r="D438" i="19"/>
  <c r="D437" i="19"/>
  <c r="D436" i="19"/>
  <c r="D435" i="19"/>
  <c r="D434" i="19"/>
  <c r="D433" i="19"/>
  <c r="D432" i="19"/>
  <c r="D431" i="19"/>
  <c r="D430" i="19"/>
  <c r="D429" i="19"/>
  <c r="D428" i="19"/>
  <c r="D427" i="19"/>
  <c r="D426" i="19"/>
  <c r="D425" i="19"/>
  <c r="D424" i="19"/>
  <c r="D423" i="19"/>
  <c r="D422" i="19"/>
  <c r="D421" i="19"/>
  <c r="D420" i="19"/>
  <c r="D419" i="19"/>
  <c r="D418" i="19"/>
  <c r="D417" i="19"/>
  <c r="D416" i="19"/>
  <c r="D415" i="19"/>
  <c r="D414" i="19"/>
  <c r="D413" i="19"/>
  <c r="D412" i="19"/>
  <c r="D411" i="19"/>
  <c r="D410" i="19"/>
  <c r="D409" i="19"/>
  <c r="D408" i="19"/>
  <c r="D407" i="19"/>
  <c r="D406" i="19"/>
  <c r="D405" i="19"/>
  <c r="D404" i="19"/>
  <c r="D403" i="19"/>
  <c r="D402" i="19"/>
  <c r="D401" i="19"/>
  <c r="D400" i="19"/>
  <c r="D399" i="19"/>
  <c r="D398" i="19"/>
  <c r="D397" i="19"/>
  <c r="D396" i="19"/>
  <c r="D395" i="19"/>
  <c r="D394" i="19"/>
  <c r="D393" i="19"/>
  <c r="D392" i="19"/>
  <c r="D391" i="19"/>
  <c r="D390" i="19"/>
  <c r="D389" i="19"/>
  <c r="D388" i="19"/>
  <c r="D387" i="19"/>
  <c r="D386" i="19"/>
  <c r="D385" i="19"/>
  <c r="D384" i="19"/>
  <c r="D383" i="19"/>
  <c r="D382" i="19"/>
  <c r="D381" i="19"/>
  <c r="D380" i="19"/>
  <c r="D379" i="19"/>
  <c r="D378" i="19"/>
  <c r="D377" i="19"/>
  <c r="D376" i="19"/>
  <c r="D375" i="19"/>
  <c r="D374" i="19"/>
  <c r="D373" i="19"/>
  <c r="D372" i="19"/>
  <c r="D371" i="19"/>
  <c r="D370" i="19"/>
  <c r="D369" i="19"/>
  <c r="D368" i="19"/>
  <c r="D367" i="19"/>
  <c r="D366" i="19"/>
  <c r="D365" i="19"/>
  <c r="D364" i="19"/>
  <c r="D363" i="19"/>
  <c r="D362" i="19"/>
  <c r="D361" i="19"/>
  <c r="D360" i="19"/>
  <c r="D359" i="19"/>
  <c r="D358" i="19"/>
  <c r="D357" i="19"/>
  <c r="D356" i="19"/>
  <c r="D355" i="19"/>
  <c r="D354" i="19"/>
  <c r="D353" i="19"/>
  <c r="D352" i="19"/>
  <c r="D351" i="19"/>
  <c r="D350" i="19"/>
  <c r="D349" i="19"/>
  <c r="D348" i="19"/>
  <c r="D347" i="19"/>
  <c r="D346" i="19"/>
  <c r="D345" i="19"/>
  <c r="D344" i="19"/>
  <c r="D343" i="19"/>
  <c r="D342" i="19"/>
  <c r="D341" i="19"/>
  <c r="D340" i="19"/>
  <c r="D339" i="19"/>
  <c r="D338" i="19"/>
  <c r="D337" i="19"/>
  <c r="D336" i="19"/>
  <c r="D335" i="19"/>
  <c r="D334" i="19"/>
  <c r="D333" i="19"/>
  <c r="D332" i="19"/>
  <c r="D331" i="19"/>
  <c r="D330" i="19"/>
  <c r="D329" i="19"/>
  <c r="D328" i="19"/>
  <c r="D327" i="19"/>
  <c r="D326" i="19"/>
  <c r="D325" i="19"/>
  <c r="D324" i="19"/>
  <c r="D323" i="19"/>
  <c r="D322" i="19"/>
  <c r="D321" i="19"/>
  <c r="D320" i="19"/>
  <c r="D319" i="19"/>
  <c r="D318" i="19"/>
  <c r="D317" i="19"/>
  <c r="D316" i="19"/>
  <c r="D315" i="19"/>
  <c r="D314" i="19"/>
  <c r="D313" i="19"/>
  <c r="D312" i="19"/>
  <c r="D311" i="19"/>
  <c r="D310" i="19"/>
  <c r="D309" i="19"/>
  <c r="D308" i="19"/>
  <c r="D307" i="19"/>
  <c r="D306" i="19"/>
  <c r="D305" i="19"/>
  <c r="D304" i="19"/>
  <c r="D303" i="19"/>
  <c r="D302" i="19"/>
  <c r="D301" i="19"/>
  <c r="D300" i="19"/>
  <c r="D299" i="19"/>
  <c r="D298" i="19"/>
  <c r="D297" i="19"/>
  <c r="D296" i="19"/>
  <c r="D295" i="19"/>
  <c r="D294" i="19"/>
  <c r="D293" i="19"/>
  <c r="D292" i="19"/>
  <c r="D291" i="19"/>
  <c r="D290" i="19"/>
  <c r="D289" i="19"/>
  <c r="D288" i="19"/>
  <c r="D287" i="19"/>
  <c r="D286" i="19"/>
  <c r="D285" i="19"/>
  <c r="D284" i="19"/>
  <c r="D283" i="19"/>
  <c r="D282" i="19"/>
  <c r="D281" i="19"/>
  <c r="D280" i="19"/>
  <c r="D279" i="19"/>
  <c r="D278" i="19"/>
  <c r="D277" i="19"/>
  <c r="D276" i="19"/>
  <c r="D275" i="19"/>
  <c r="D274" i="19"/>
  <c r="D273" i="19"/>
  <c r="D272" i="19"/>
  <c r="D271" i="19"/>
  <c r="D270" i="19"/>
  <c r="D269" i="19"/>
  <c r="D268" i="19"/>
  <c r="D267" i="19"/>
  <c r="D266" i="19"/>
  <c r="D265" i="19"/>
  <c r="D264" i="19"/>
  <c r="D263" i="19"/>
  <c r="D262" i="19"/>
  <c r="D261" i="19"/>
  <c r="D260" i="19"/>
  <c r="D259" i="19"/>
  <c r="D258" i="19"/>
  <c r="D257" i="19"/>
  <c r="D256" i="19"/>
  <c r="D255" i="19"/>
  <c r="D254" i="19"/>
  <c r="D253" i="19"/>
  <c r="D252" i="19"/>
  <c r="D251" i="19"/>
  <c r="D250" i="19"/>
  <c r="D249" i="19"/>
  <c r="D248" i="19"/>
  <c r="D247" i="19"/>
  <c r="D246" i="19"/>
  <c r="D245" i="19"/>
  <c r="D244" i="19"/>
  <c r="D243" i="19"/>
  <c r="D242" i="19"/>
  <c r="D241" i="19"/>
  <c r="D240" i="19"/>
  <c r="D239" i="19"/>
  <c r="D238" i="19"/>
  <c r="D237" i="19"/>
  <c r="D236" i="19"/>
  <c r="D235" i="19"/>
  <c r="D234" i="19"/>
  <c r="D233" i="19"/>
  <c r="D232" i="19"/>
  <c r="D231" i="19"/>
  <c r="D230" i="19"/>
  <c r="D229" i="19"/>
  <c r="D228" i="19"/>
  <c r="D227" i="19"/>
  <c r="D226" i="19"/>
  <c r="D225" i="19"/>
  <c r="D224" i="19"/>
  <c r="D223" i="19"/>
  <c r="D222" i="19"/>
  <c r="D221" i="19"/>
  <c r="D220" i="19"/>
  <c r="D219" i="19"/>
  <c r="D218" i="19"/>
  <c r="D217" i="19"/>
  <c r="D216" i="19"/>
  <c r="D215" i="19"/>
  <c r="D214" i="19"/>
  <c r="D213" i="19"/>
  <c r="D212" i="19"/>
  <c r="D211" i="19"/>
  <c r="D210" i="19"/>
  <c r="D209" i="19"/>
  <c r="D208" i="19"/>
  <c r="D207" i="19"/>
  <c r="D206" i="19"/>
  <c r="D205" i="19"/>
  <c r="D204" i="19"/>
  <c r="D203" i="19"/>
  <c r="D202" i="19"/>
  <c r="D201" i="19"/>
  <c r="D200" i="19"/>
  <c r="D199" i="19"/>
  <c r="D198" i="19"/>
  <c r="D197" i="19"/>
  <c r="D196" i="19"/>
  <c r="D195" i="19"/>
  <c r="D194" i="19"/>
  <c r="D193" i="19"/>
  <c r="D192" i="19"/>
  <c r="D191" i="19"/>
  <c r="D190" i="19"/>
  <c r="D189" i="19"/>
  <c r="D188" i="19"/>
  <c r="D187" i="19"/>
  <c r="D186" i="19"/>
  <c r="D185" i="19"/>
  <c r="D184" i="19"/>
  <c r="D183" i="19"/>
  <c r="D182" i="19"/>
  <c r="D181" i="19"/>
  <c r="D180" i="19"/>
  <c r="D179" i="19"/>
  <c r="D178" i="19"/>
  <c r="D177" i="19"/>
  <c r="D176" i="19"/>
  <c r="D175" i="19"/>
  <c r="D174" i="19"/>
  <c r="D173" i="19"/>
  <c r="D172" i="19"/>
  <c r="D171" i="19"/>
  <c r="D170" i="19"/>
  <c r="D169" i="19"/>
  <c r="D168" i="19"/>
  <c r="D167" i="19"/>
  <c r="D166" i="19"/>
  <c r="D165" i="19"/>
  <c r="D164" i="19"/>
  <c r="D163" i="19"/>
  <c r="D162" i="19"/>
  <c r="D161" i="19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D143" i="19"/>
  <c r="D142" i="19"/>
  <c r="D141" i="19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D109" i="19"/>
  <c r="D108" i="19"/>
  <c r="D107" i="19"/>
  <c r="D106" i="19"/>
  <c r="D105" i="19"/>
  <c r="D104" i="19"/>
  <c r="D103" i="19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D89" i="19"/>
  <c r="D88" i="19"/>
  <c r="D87" i="19"/>
  <c r="D86" i="19"/>
  <c r="D85" i="19"/>
  <c r="D84" i="19"/>
  <c r="D83" i="19"/>
  <c r="D82" i="19"/>
  <c r="D81" i="19"/>
  <c r="D80" i="19"/>
  <c r="D79" i="19"/>
  <c r="D78" i="19"/>
  <c r="D77" i="19"/>
  <c r="D76" i="19"/>
  <c r="D75" i="19"/>
  <c r="D74" i="19"/>
  <c r="D73" i="19"/>
  <c r="D72" i="19"/>
  <c r="D71" i="19"/>
  <c r="D70" i="19"/>
  <c r="D69" i="19"/>
  <c r="D68" i="19"/>
  <c r="D67" i="19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5" i="19"/>
  <c r="D4" i="19"/>
  <c r="D3" i="19"/>
  <c r="D2" i="19"/>
  <c r="T2" i="19" s="1"/>
  <c r="E42" i="19" l="1"/>
  <c r="M42" i="19"/>
  <c r="U42" i="19"/>
  <c r="G42" i="19"/>
  <c r="O42" i="19"/>
  <c r="L42" i="19"/>
  <c r="Z42" i="19"/>
  <c r="N42" i="19"/>
  <c r="AA42" i="19"/>
  <c r="Q42" i="19"/>
  <c r="R42" i="19"/>
  <c r="F42" i="19"/>
  <c r="X42" i="19" s="1"/>
  <c r="S42" i="19"/>
  <c r="H42" i="19"/>
  <c r="T42" i="19"/>
  <c r="I42" i="19"/>
  <c r="V42" i="19"/>
  <c r="K42" i="19"/>
  <c r="J42" i="19"/>
  <c r="E82" i="19"/>
  <c r="M82" i="19"/>
  <c r="U82" i="19"/>
  <c r="F82" i="19"/>
  <c r="X82" i="19" s="1"/>
  <c r="N82" i="19"/>
  <c r="P82" i="19" s="1"/>
  <c r="V82" i="19"/>
  <c r="G82" i="19"/>
  <c r="O82" i="19"/>
  <c r="H82" i="19"/>
  <c r="Z82" i="19"/>
  <c r="J82" i="19"/>
  <c r="R82" i="19"/>
  <c r="K82" i="19"/>
  <c r="S82" i="19"/>
  <c r="L82" i="19"/>
  <c r="Q82" i="19"/>
  <c r="T82" i="19"/>
  <c r="AA82" i="19"/>
  <c r="I82" i="19"/>
  <c r="L122" i="19"/>
  <c r="U122" i="19"/>
  <c r="E122" i="19"/>
  <c r="M122" i="19"/>
  <c r="F122" i="19"/>
  <c r="X122" i="19" s="1"/>
  <c r="N122" i="19"/>
  <c r="G122" i="19"/>
  <c r="O122" i="19"/>
  <c r="P122" i="19" s="1"/>
  <c r="Z122" i="19"/>
  <c r="H122" i="19"/>
  <c r="Q122" i="19"/>
  <c r="AA122" i="19"/>
  <c r="I122" i="19"/>
  <c r="R122" i="19"/>
  <c r="K122" i="19"/>
  <c r="T122" i="19"/>
  <c r="J122" i="19"/>
  <c r="S122" i="19"/>
  <c r="V122" i="19"/>
  <c r="E162" i="19"/>
  <c r="M162" i="19"/>
  <c r="V162" i="19"/>
  <c r="F162" i="19"/>
  <c r="X162" i="19" s="1"/>
  <c r="N162" i="19"/>
  <c r="G162" i="19"/>
  <c r="O162" i="19"/>
  <c r="P162" i="19" s="1"/>
  <c r="Z162" i="19"/>
  <c r="H162" i="19"/>
  <c r="Q162" i="19"/>
  <c r="AA162" i="19"/>
  <c r="I162" i="19"/>
  <c r="R162" i="19"/>
  <c r="J162" i="19"/>
  <c r="S162" i="19"/>
  <c r="K162" i="19"/>
  <c r="T162" i="19"/>
  <c r="L162" i="19"/>
  <c r="U162" i="19"/>
  <c r="K202" i="19"/>
  <c r="S202" i="19"/>
  <c r="M202" i="19"/>
  <c r="V202" i="19"/>
  <c r="E202" i="19"/>
  <c r="N202" i="19"/>
  <c r="P202" i="19" s="1"/>
  <c r="F202" i="19"/>
  <c r="X202" i="19" s="1"/>
  <c r="O202" i="19"/>
  <c r="Z202" i="19"/>
  <c r="G202" i="19"/>
  <c r="AA202" i="19"/>
  <c r="H202" i="19"/>
  <c r="Q202" i="19"/>
  <c r="I202" i="19"/>
  <c r="R202" i="19"/>
  <c r="J202" i="19"/>
  <c r="T202" i="19"/>
  <c r="L202" i="19"/>
  <c r="U202" i="19"/>
  <c r="J234" i="19"/>
  <c r="R234" i="19"/>
  <c r="E234" i="19"/>
  <c r="M234" i="19"/>
  <c r="U234" i="19"/>
  <c r="F234" i="19"/>
  <c r="X234" i="19" s="1"/>
  <c r="N234" i="19"/>
  <c r="V234" i="19"/>
  <c r="H234" i="19"/>
  <c r="T234" i="19"/>
  <c r="I234" i="19"/>
  <c r="K234" i="19"/>
  <c r="Z234" i="19"/>
  <c r="L234" i="19"/>
  <c r="AA234" i="19"/>
  <c r="O234" i="19"/>
  <c r="Q234" i="19"/>
  <c r="G234" i="19"/>
  <c r="S234" i="19"/>
  <c r="F282" i="19"/>
  <c r="X282" i="19" s="1"/>
  <c r="N282" i="19"/>
  <c r="V282" i="19"/>
  <c r="G282" i="19"/>
  <c r="O282" i="19"/>
  <c r="H282" i="19"/>
  <c r="Z282" i="19"/>
  <c r="K282" i="19"/>
  <c r="S282" i="19"/>
  <c r="Q282" i="19"/>
  <c r="R282" i="19"/>
  <c r="T282" i="19"/>
  <c r="E282" i="19"/>
  <c r="U282" i="19"/>
  <c r="I282" i="19"/>
  <c r="AA282" i="19"/>
  <c r="J282" i="19"/>
  <c r="L282" i="19"/>
  <c r="M282" i="19"/>
  <c r="E322" i="19"/>
  <c r="M322" i="19"/>
  <c r="V322" i="19"/>
  <c r="F322" i="19"/>
  <c r="X322" i="19" s="1"/>
  <c r="N322" i="19"/>
  <c r="G322" i="19"/>
  <c r="O322" i="19"/>
  <c r="Z322" i="19"/>
  <c r="H322" i="19"/>
  <c r="Q322" i="19"/>
  <c r="AA322" i="19"/>
  <c r="J322" i="19"/>
  <c r="S322" i="19"/>
  <c r="K322" i="19"/>
  <c r="T322" i="19"/>
  <c r="I322" i="19"/>
  <c r="L322" i="19"/>
  <c r="R322" i="19"/>
  <c r="U322" i="19"/>
  <c r="J354" i="19"/>
  <c r="R354" i="19"/>
  <c r="L354" i="19"/>
  <c r="T354" i="19"/>
  <c r="E354" i="19"/>
  <c r="M354" i="19"/>
  <c r="U354" i="19"/>
  <c r="K354" i="19"/>
  <c r="Z354" i="19"/>
  <c r="N354" i="19"/>
  <c r="P354" i="19" s="1"/>
  <c r="AA354" i="19"/>
  <c r="O354" i="19"/>
  <c r="F354" i="19"/>
  <c r="X354" i="19" s="1"/>
  <c r="Q354" i="19"/>
  <c r="G354" i="19"/>
  <c r="S354" i="19"/>
  <c r="H354" i="19"/>
  <c r="V354" i="19"/>
  <c r="I354" i="19"/>
  <c r="J402" i="19"/>
  <c r="R402" i="19"/>
  <c r="K402" i="19"/>
  <c r="S402" i="19"/>
  <c r="E402" i="19"/>
  <c r="M402" i="19"/>
  <c r="U402" i="19"/>
  <c r="H402" i="19"/>
  <c r="Z402" i="19"/>
  <c r="Q402" i="19"/>
  <c r="T402" i="19"/>
  <c r="F402" i="19"/>
  <c r="X402" i="19" s="1"/>
  <c r="V402" i="19"/>
  <c r="G402" i="19"/>
  <c r="I402" i="19"/>
  <c r="AA402" i="19"/>
  <c r="L402" i="19"/>
  <c r="N402" i="19"/>
  <c r="P402" i="19" s="1"/>
  <c r="O402" i="19"/>
  <c r="E442" i="19"/>
  <c r="M442" i="19"/>
  <c r="U442" i="19"/>
  <c r="F442" i="19"/>
  <c r="X442" i="19" s="1"/>
  <c r="N442" i="19"/>
  <c r="P442" i="19" s="1"/>
  <c r="V442" i="19"/>
  <c r="G442" i="19"/>
  <c r="O442" i="19"/>
  <c r="H442" i="19"/>
  <c r="Z442" i="19"/>
  <c r="I442" i="19"/>
  <c r="Q442" i="19"/>
  <c r="AA442" i="19"/>
  <c r="J442" i="19"/>
  <c r="R442" i="19"/>
  <c r="K442" i="19"/>
  <c r="S442" i="19"/>
  <c r="L442" i="19"/>
  <c r="T442" i="19"/>
  <c r="L482" i="19"/>
  <c r="U482" i="19"/>
  <c r="I482" i="19"/>
  <c r="S482" i="19"/>
  <c r="J482" i="19"/>
  <c r="T482" i="19"/>
  <c r="K482" i="19"/>
  <c r="V482" i="19"/>
  <c r="M482" i="19"/>
  <c r="E482" i="19"/>
  <c r="N482" i="19"/>
  <c r="Z482" i="19"/>
  <c r="F482" i="19"/>
  <c r="X482" i="19" s="1"/>
  <c r="O482" i="19"/>
  <c r="P482" i="19" s="1"/>
  <c r="AA482" i="19"/>
  <c r="G482" i="19"/>
  <c r="Q482" i="19"/>
  <c r="H482" i="19"/>
  <c r="R482" i="19"/>
  <c r="K530" i="19"/>
  <c r="S530" i="19"/>
  <c r="F530" i="19"/>
  <c r="X530" i="19" s="1"/>
  <c r="O530" i="19"/>
  <c r="Z530" i="19"/>
  <c r="G530" i="19"/>
  <c r="AA530" i="19"/>
  <c r="H530" i="19"/>
  <c r="Q530" i="19"/>
  <c r="I530" i="19"/>
  <c r="R530" i="19"/>
  <c r="J530" i="19"/>
  <c r="T530" i="19"/>
  <c r="L530" i="19"/>
  <c r="U530" i="19"/>
  <c r="M530" i="19"/>
  <c r="V530" i="19"/>
  <c r="E530" i="19"/>
  <c r="N530" i="19"/>
  <c r="P530" i="19" s="1"/>
  <c r="W530" i="19" s="1"/>
  <c r="K570" i="19"/>
  <c r="T570" i="19"/>
  <c r="L570" i="19"/>
  <c r="U570" i="19"/>
  <c r="E570" i="19"/>
  <c r="M570" i="19"/>
  <c r="V570" i="19"/>
  <c r="F570" i="19"/>
  <c r="X570" i="19" s="1"/>
  <c r="N570" i="19"/>
  <c r="G570" i="19"/>
  <c r="O570" i="19"/>
  <c r="Z570" i="19"/>
  <c r="H570" i="19"/>
  <c r="Q570" i="19"/>
  <c r="AA570" i="19"/>
  <c r="I570" i="19"/>
  <c r="R570" i="19"/>
  <c r="J570" i="19"/>
  <c r="S570" i="19"/>
  <c r="I618" i="19"/>
  <c r="Q618" i="19"/>
  <c r="AA618" i="19"/>
  <c r="AB618" i="19" s="1"/>
  <c r="H618" i="19"/>
  <c r="R618" i="19"/>
  <c r="J618" i="19"/>
  <c r="S618" i="19"/>
  <c r="K618" i="19"/>
  <c r="T618" i="19"/>
  <c r="L618" i="19"/>
  <c r="U618" i="19"/>
  <c r="M618" i="19"/>
  <c r="V618" i="19"/>
  <c r="E618" i="19"/>
  <c r="N618" i="19"/>
  <c r="P618" i="19" s="1"/>
  <c r="F618" i="19"/>
  <c r="X618" i="19" s="1"/>
  <c r="O618" i="19"/>
  <c r="Z618" i="19"/>
  <c r="G618" i="19"/>
  <c r="H690" i="19"/>
  <c r="Z690" i="19"/>
  <c r="I690" i="19"/>
  <c r="Q690" i="19"/>
  <c r="AA690" i="19"/>
  <c r="J690" i="19"/>
  <c r="R690" i="19"/>
  <c r="K690" i="19"/>
  <c r="S690" i="19"/>
  <c r="L690" i="19"/>
  <c r="T690" i="19"/>
  <c r="E690" i="19"/>
  <c r="M690" i="19"/>
  <c r="U690" i="19"/>
  <c r="F690" i="19"/>
  <c r="X690" i="19" s="1"/>
  <c r="N690" i="19"/>
  <c r="P690" i="19" s="1"/>
  <c r="V690" i="19"/>
  <c r="G690" i="19"/>
  <c r="O690" i="19"/>
  <c r="L930" i="19"/>
  <c r="T930" i="19"/>
  <c r="G930" i="19"/>
  <c r="O930" i="19"/>
  <c r="F930" i="19"/>
  <c r="X930" i="19" s="1"/>
  <c r="Q930" i="19"/>
  <c r="H930" i="19"/>
  <c r="R930" i="19"/>
  <c r="I930" i="19"/>
  <c r="S930" i="19"/>
  <c r="J930" i="19"/>
  <c r="U930" i="19"/>
  <c r="K930" i="19"/>
  <c r="V930" i="19"/>
  <c r="M930" i="19"/>
  <c r="Z930" i="19"/>
  <c r="E930" i="19"/>
  <c r="AA930" i="19"/>
  <c r="N930" i="19"/>
  <c r="I11" i="19"/>
  <c r="R11" i="19"/>
  <c r="J11" i="19"/>
  <c r="T11" i="19"/>
  <c r="L11" i="19"/>
  <c r="V11" i="19"/>
  <c r="M11" i="19"/>
  <c r="N11" i="19"/>
  <c r="O11" i="19"/>
  <c r="E11" i="19"/>
  <c r="Q11" i="19"/>
  <c r="U11" i="19"/>
  <c r="Z11" i="19"/>
  <c r="AA11" i="19"/>
  <c r="F11" i="19"/>
  <c r="X11" i="19" s="1"/>
  <c r="H11" i="19"/>
  <c r="S11" i="19"/>
  <c r="G11" i="19"/>
  <c r="K11" i="19"/>
  <c r="G43" i="19"/>
  <c r="O43" i="19"/>
  <c r="AA43" i="19"/>
  <c r="I43" i="19"/>
  <c r="R43" i="19"/>
  <c r="L43" i="19"/>
  <c r="Z43" i="19"/>
  <c r="M43" i="19"/>
  <c r="F43" i="19"/>
  <c r="X43" i="19" s="1"/>
  <c r="U43" i="19"/>
  <c r="H43" i="19"/>
  <c r="V43" i="19"/>
  <c r="J43" i="19"/>
  <c r="K43" i="19"/>
  <c r="N43" i="19"/>
  <c r="P43" i="19" s="1"/>
  <c r="Q43" i="19"/>
  <c r="E43" i="19"/>
  <c r="T43" i="19"/>
  <c r="S43" i="19"/>
  <c r="G83" i="19"/>
  <c r="O83" i="19"/>
  <c r="AA83" i="19"/>
  <c r="H83" i="19"/>
  <c r="Q83" i="19"/>
  <c r="I83" i="19"/>
  <c r="R83" i="19"/>
  <c r="J83" i="19"/>
  <c r="S83" i="19"/>
  <c r="L83" i="19"/>
  <c r="U83" i="19"/>
  <c r="E83" i="19"/>
  <c r="M83" i="19"/>
  <c r="V83" i="19"/>
  <c r="Z83" i="19"/>
  <c r="F83" i="19"/>
  <c r="X83" i="19" s="1"/>
  <c r="K83" i="19"/>
  <c r="T83" i="19"/>
  <c r="N83" i="19"/>
  <c r="P83" i="19" s="1"/>
  <c r="W83" i="19" s="1"/>
  <c r="G123" i="19"/>
  <c r="O123" i="19"/>
  <c r="AA123" i="19"/>
  <c r="I123" i="19"/>
  <c r="R123" i="19"/>
  <c r="J123" i="19"/>
  <c r="S123" i="19"/>
  <c r="K123" i="19"/>
  <c r="T123" i="19"/>
  <c r="L123" i="19"/>
  <c r="U123" i="19"/>
  <c r="F123" i="19"/>
  <c r="X123" i="19" s="1"/>
  <c r="N123" i="19"/>
  <c r="P123" i="19" s="1"/>
  <c r="Z123" i="19"/>
  <c r="E123" i="19"/>
  <c r="H123" i="19"/>
  <c r="M123" i="19"/>
  <c r="Q123" i="19"/>
  <c r="V123" i="19"/>
  <c r="G147" i="19"/>
  <c r="O147" i="19"/>
  <c r="AA147" i="19"/>
  <c r="M147" i="19"/>
  <c r="Z147" i="19"/>
  <c r="E147" i="19"/>
  <c r="N147" i="19"/>
  <c r="F147" i="19"/>
  <c r="X147" i="19" s="1"/>
  <c r="Q147" i="19"/>
  <c r="H147" i="19"/>
  <c r="R147" i="19"/>
  <c r="I147" i="19"/>
  <c r="S147" i="19"/>
  <c r="J147" i="19"/>
  <c r="T147" i="19"/>
  <c r="K147" i="19"/>
  <c r="U147" i="19"/>
  <c r="L147" i="19"/>
  <c r="V147" i="19"/>
  <c r="F179" i="19"/>
  <c r="X179" i="19" s="1"/>
  <c r="N179" i="19"/>
  <c r="Z179" i="19"/>
  <c r="G179" i="19"/>
  <c r="O179" i="19"/>
  <c r="AA179" i="19"/>
  <c r="H179" i="19"/>
  <c r="Q179" i="19"/>
  <c r="J179" i="19"/>
  <c r="S179" i="19"/>
  <c r="K179" i="19"/>
  <c r="T179" i="19"/>
  <c r="R179" i="19"/>
  <c r="U179" i="19"/>
  <c r="V179" i="19"/>
  <c r="E179" i="19"/>
  <c r="I179" i="19"/>
  <c r="L179" i="19"/>
  <c r="M179" i="19"/>
  <c r="H211" i="19"/>
  <c r="Q211" i="19"/>
  <c r="AA211" i="19"/>
  <c r="I211" i="19"/>
  <c r="R211" i="19"/>
  <c r="J211" i="19"/>
  <c r="S211" i="19"/>
  <c r="K211" i="19"/>
  <c r="T211" i="19"/>
  <c r="L211" i="19"/>
  <c r="U211" i="19"/>
  <c r="E211" i="19"/>
  <c r="M211" i="19"/>
  <c r="V211" i="19"/>
  <c r="F211" i="19"/>
  <c r="X211" i="19" s="1"/>
  <c r="N211" i="19"/>
  <c r="G211" i="19"/>
  <c r="O211" i="19"/>
  <c r="Z211" i="19"/>
  <c r="AB211" i="19" s="1"/>
  <c r="E243" i="19"/>
  <c r="M243" i="19"/>
  <c r="V243" i="19"/>
  <c r="H243" i="19"/>
  <c r="Q243" i="19"/>
  <c r="I243" i="19"/>
  <c r="R243" i="19"/>
  <c r="F243" i="19"/>
  <c r="X243" i="19" s="1"/>
  <c r="T243" i="19"/>
  <c r="G243" i="19"/>
  <c r="U243" i="19"/>
  <c r="J243" i="19"/>
  <c r="Z243" i="19"/>
  <c r="K243" i="19"/>
  <c r="AA243" i="19"/>
  <c r="L243" i="19"/>
  <c r="N243" i="19"/>
  <c r="P243" i="19" s="1"/>
  <c r="O243" i="19"/>
  <c r="S243" i="19"/>
  <c r="F267" i="19"/>
  <c r="X267" i="19" s="1"/>
  <c r="N267" i="19"/>
  <c r="P267" i="19" s="1"/>
  <c r="Z267" i="19"/>
  <c r="G267" i="19"/>
  <c r="O267" i="19"/>
  <c r="AA267" i="19"/>
  <c r="H267" i="19"/>
  <c r="Q267" i="19"/>
  <c r="I267" i="19"/>
  <c r="R267" i="19"/>
  <c r="J267" i="19"/>
  <c r="S267" i="19"/>
  <c r="K267" i="19"/>
  <c r="T267" i="19"/>
  <c r="E267" i="19"/>
  <c r="M267" i="19"/>
  <c r="V267" i="19"/>
  <c r="L267" i="19"/>
  <c r="U267" i="19"/>
  <c r="L299" i="19"/>
  <c r="U299" i="19"/>
  <c r="E299" i="19"/>
  <c r="M299" i="19"/>
  <c r="V299" i="19"/>
  <c r="F299" i="19"/>
  <c r="X299" i="19" s="1"/>
  <c r="N299" i="19"/>
  <c r="P299" i="19" s="1"/>
  <c r="Z299" i="19"/>
  <c r="I299" i="19"/>
  <c r="G299" i="19"/>
  <c r="T299" i="19"/>
  <c r="H299" i="19"/>
  <c r="AA299" i="19"/>
  <c r="J299" i="19"/>
  <c r="K299" i="19"/>
  <c r="O299" i="19"/>
  <c r="Q299" i="19"/>
  <c r="R299" i="19"/>
  <c r="S299" i="19"/>
  <c r="E331" i="19"/>
  <c r="M331" i="19"/>
  <c r="U331" i="19"/>
  <c r="F331" i="19"/>
  <c r="X331" i="19" s="1"/>
  <c r="N331" i="19"/>
  <c r="V331" i="19"/>
  <c r="G331" i="19"/>
  <c r="O331" i="19"/>
  <c r="H331" i="19"/>
  <c r="Z331" i="19"/>
  <c r="J331" i="19"/>
  <c r="R331" i="19"/>
  <c r="K331" i="19"/>
  <c r="S331" i="19"/>
  <c r="I331" i="19"/>
  <c r="L331" i="19"/>
  <c r="Q331" i="19"/>
  <c r="T331" i="19"/>
  <c r="AA331" i="19"/>
  <c r="L355" i="19"/>
  <c r="U355" i="19"/>
  <c r="F355" i="19"/>
  <c r="X355" i="19" s="1"/>
  <c r="N355" i="19"/>
  <c r="Z355" i="19"/>
  <c r="G355" i="19"/>
  <c r="O355" i="19"/>
  <c r="AA355" i="19"/>
  <c r="Q355" i="19"/>
  <c r="R355" i="19"/>
  <c r="E355" i="19"/>
  <c r="S355" i="19"/>
  <c r="H355" i="19"/>
  <c r="T355" i="19"/>
  <c r="I355" i="19"/>
  <c r="V355" i="19"/>
  <c r="J355" i="19"/>
  <c r="K355" i="19"/>
  <c r="M355" i="19"/>
  <c r="J387" i="19"/>
  <c r="S387" i="19"/>
  <c r="K387" i="19"/>
  <c r="T387" i="19"/>
  <c r="E387" i="19"/>
  <c r="M387" i="19"/>
  <c r="V387" i="19"/>
  <c r="F387" i="19"/>
  <c r="X387" i="19" s="1"/>
  <c r="N387" i="19"/>
  <c r="Z387" i="19"/>
  <c r="H387" i="19"/>
  <c r="Q387" i="19"/>
  <c r="U387" i="19"/>
  <c r="AA387" i="19"/>
  <c r="G387" i="19"/>
  <c r="I387" i="19"/>
  <c r="L387" i="19"/>
  <c r="O387" i="19"/>
  <c r="R387" i="19"/>
  <c r="L419" i="19"/>
  <c r="U419" i="19"/>
  <c r="H419" i="19"/>
  <c r="R419" i="19"/>
  <c r="I419" i="19"/>
  <c r="S419" i="19"/>
  <c r="J419" i="19"/>
  <c r="T419" i="19"/>
  <c r="K419" i="19"/>
  <c r="V419" i="19"/>
  <c r="M419" i="19"/>
  <c r="Z419" i="19"/>
  <c r="E419" i="19"/>
  <c r="N419" i="19"/>
  <c r="AA419" i="19"/>
  <c r="F419" i="19"/>
  <c r="X419" i="19" s="1"/>
  <c r="O419" i="19"/>
  <c r="G419" i="19"/>
  <c r="Q419" i="19"/>
  <c r="G443" i="19"/>
  <c r="O443" i="19"/>
  <c r="AA443" i="19"/>
  <c r="H443" i="19"/>
  <c r="Q443" i="19"/>
  <c r="I443" i="19"/>
  <c r="R443" i="19"/>
  <c r="J443" i="19"/>
  <c r="S443" i="19"/>
  <c r="K443" i="19"/>
  <c r="T443" i="19"/>
  <c r="L443" i="19"/>
  <c r="U443" i="19"/>
  <c r="E443" i="19"/>
  <c r="M443" i="19"/>
  <c r="V443" i="19"/>
  <c r="F443" i="19"/>
  <c r="X443" i="19" s="1"/>
  <c r="N443" i="19"/>
  <c r="P443" i="19" s="1"/>
  <c r="Z443" i="19"/>
  <c r="I475" i="19"/>
  <c r="R475" i="19"/>
  <c r="M475" i="19"/>
  <c r="Z475" i="19"/>
  <c r="E475" i="19"/>
  <c r="N475" i="19"/>
  <c r="AA475" i="19"/>
  <c r="AB475" i="19" s="1"/>
  <c r="F475" i="19"/>
  <c r="X475" i="19" s="1"/>
  <c r="O475" i="19"/>
  <c r="G475" i="19"/>
  <c r="Q475" i="19"/>
  <c r="H475" i="19"/>
  <c r="S475" i="19"/>
  <c r="J475" i="19"/>
  <c r="T475" i="19"/>
  <c r="K475" i="19"/>
  <c r="U475" i="19"/>
  <c r="L475" i="19"/>
  <c r="V475" i="19"/>
  <c r="H499" i="19"/>
  <c r="Z499" i="19"/>
  <c r="G499" i="19"/>
  <c r="Q499" i="19"/>
  <c r="I499" i="19"/>
  <c r="R499" i="19"/>
  <c r="J499" i="19"/>
  <c r="S499" i="19"/>
  <c r="K499" i="19"/>
  <c r="T499" i="19"/>
  <c r="L499" i="19"/>
  <c r="U499" i="19"/>
  <c r="M499" i="19"/>
  <c r="V499" i="19"/>
  <c r="E499" i="19"/>
  <c r="N499" i="19"/>
  <c r="F499" i="19"/>
  <c r="X499" i="19" s="1"/>
  <c r="O499" i="19"/>
  <c r="AA499" i="19"/>
  <c r="G515" i="19"/>
  <c r="O515" i="19"/>
  <c r="F515" i="19"/>
  <c r="X515" i="19" s="1"/>
  <c r="AA515" i="19"/>
  <c r="H515" i="19"/>
  <c r="Q515" i="19"/>
  <c r="I515" i="19"/>
  <c r="R515" i="19"/>
  <c r="L515" i="19"/>
  <c r="U515" i="19"/>
  <c r="M515" i="19"/>
  <c r="V515" i="19"/>
  <c r="E515" i="19"/>
  <c r="N515" i="19"/>
  <c r="P515" i="19" s="1"/>
  <c r="Z515" i="19"/>
  <c r="AB515" i="19" s="1"/>
  <c r="K515" i="19"/>
  <c r="S515" i="19"/>
  <c r="T515" i="19"/>
  <c r="J515" i="19"/>
  <c r="K539" i="19"/>
  <c r="S539" i="19"/>
  <c r="E539" i="19"/>
  <c r="N539" i="19"/>
  <c r="F539" i="19"/>
  <c r="X539" i="19" s="1"/>
  <c r="O539" i="19"/>
  <c r="Z539" i="19"/>
  <c r="G539" i="19"/>
  <c r="AA539" i="19"/>
  <c r="H539" i="19"/>
  <c r="Q539" i="19"/>
  <c r="I539" i="19"/>
  <c r="R539" i="19"/>
  <c r="J539" i="19"/>
  <c r="T539" i="19"/>
  <c r="L539" i="19"/>
  <c r="U539" i="19"/>
  <c r="M539" i="19"/>
  <c r="V539" i="19"/>
  <c r="G563" i="19"/>
  <c r="O563" i="19"/>
  <c r="H563" i="19"/>
  <c r="Z563" i="19"/>
  <c r="I563" i="19"/>
  <c r="Q563" i="19"/>
  <c r="AA563" i="19"/>
  <c r="J563" i="19"/>
  <c r="R563" i="19"/>
  <c r="K563" i="19"/>
  <c r="S563" i="19"/>
  <c r="L563" i="19"/>
  <c r="T563" i="19"/>
  <c r="E563" i="19"/>
  <c r="M563" i="19"/>
  <c r="U563" i="19"/>
  <c r="F563" i="19"/>
  <c r="X563" i="19" s="1"/>
  <c r="N563" i="19"/>
  <c r="P563" i="19" s="1"/>
  <c r="V563" i="19"/>
  <c r="F587" i="19"/>
  <c r="X587" i="19" s="1"/>
  <c r="N587" i="19"/>
  <c r="V587" i="19"/>
  <c r="G587" i="19"/>
  <c r="O587" i="19"/>
  <c r="H587" i="19"/>
  <c r="Z587" i="19"/>
  <c r="J587" i="19"/>
  <c r="R587" i="19"/>
  <c r="L587" i="19"/>
  <c r="T587" i="19"/>
  <c r="E587" i="19"/>
  <c r="M587" i="19"/>
  <c r="U587" i="19"/>
  <c r="I587" i="19"/>
  <c r="K587" i="19"/>
  <c r="Q587" i="19"/>
  <c r="S587" i="19"/>
  <c r="AA587" i="19"/>
  <c r="AB587" i="19" s="1"/>
  <c r="H603" i="19"/>
  <c r="Z603" i="19"/>
  <c r="I603" i="19"/>
  <c r="Q603" i="19"/>
  <c r="AA603" i="19"/>
  <c r="AB603" i="19" s="1"/>
  <c r="J603" i="19"/>
  <c r="R603" i="19"/>
  <c r="F603" i="19"/>
  <c r="X603" i="19" s="1"/>
  <c r="N603" i="19"/>
  <c r="V603" i="19"/>
  <c r="L603" i="19"/>
  <c r="M603" i="19"/>
  <c r="O603" i="19"/>
  <c r="S603" i="19"/>
  <c r="T603" i="19"/>
  <c r="E603" i="19"/>
  <c r="U603" i="19"/>
  <c r="G603" i="19"/>
  <c r="K603" i="19"/>
  <c r="L619" i="19"/>
  <c r="T619" i="19"/>
  <c r="F619" i="19"/>
  <c r="X619" i="19" s="1"/>
  <c r="O619" i="19"/>
  <c r="Z619" i="19"/>
  <c r="G619" i="19"/>
  <c r="AA619" i="19"/>
  <c r="H619" i="19"/>
  <c r="Q619" i="19"/>
  <c r="I619" i="19"/>
  <c r="R619" i="19"/>
  <c r="J619" i="19"/>
  <c r="S619" i="19"/>
  <c r="K619" i="19"/>
  <c r="U619" i="19"/>
  <c r="M619" i="19"/>
  <c r="V619" i="19"/>
  <c r="E619" i="19"/>
  <c r="N619" i="19"/>
  <c r="F635" i="19"/>
  <c r="X635" i="19" s="1"/>
  <c r="N635" i="19"/>
  <c r="V635" i="19"/>
  <c r="I635" i="19"/>
  <c r="R635" i="19"/>
  <c r="J635" i="19"/>
  <c r="S635" i="19"/>
  <c r="K635" i="19"/>
  <c r="T635" i="19"/>
  <c r="L635" i="19"/>
  <c r="U635" i="19"/>
  <c r="M635" i="19"/>
  <c r="E635" i="19"/>
  <c r="O635" i="19"/>
  <c r="Z635" i="19"/>
  <c r="G635" i="19"/>
  <c r="AA635" i="19"/>
  <c r="H635" i="19"/>
  <c r="Q635" i="19"/>
  <c r="F659" i="19"/>
  <c r="X659" i="19" s="1"/>
  <c r="N659" i="19"/>
  <c r="P659" i="19" s="1"/>
  <c r="V659" i="19"/>
  <c r="G659" i="19"/>
  <c r="O659" i="19"/>
  <c r="H659" i="19"/>
  <c r="Z659" i="19"/>
  <c r="I659" i="19"/>
  <c r="Q659" i="19"/>
  <c r="AA659" i="19"/>
  <c r="J659" i="19"/>
  <c r="R659" i="19"/>
  <c r="K659" i="19"/>
  <c r="S659" i="19"/>
  <c r="L659" i="19"/>
  <c r="T659" i="19"/>
  <c r="E659" i="19"/>
  <c r="M659" i="19"/>
  <c r="U659" i="19"/>
  <c r="H675" i="19"/>
  <c r="Z675" i="19"/>
  <c r="I675" i="19"/>
  <c r="Q675" i="19"/>
  <c r="AA675" i="19"/>
  <c r="J675" i="19"/>
  <c r="R675" i="19"/>
  <c r="K675" i="19"/>
  <c r="S675" i="19"/>
  <c r="L675" i="19"/>
  <c r="T675" i="19"/>
  <c r="E675" i="19"/>
  <c r="M675" i="19"/>
  <c r="U675" i="19"/>
  <c r="F675" i="19"/>
  <c r="X675" i="19" s="1"/>
  <c r="N675" i="19"/>
  <c r="P675" i="19" s="1"/>
  <c r="V675" i="19"/>
  <c r="G675" i="19"/>
  <c r="O675" i="19"/>
  <c r="G699" i="19"/>
  <c r="O699" i="19"/>
  <c r="H699" i="19"/>
  <c r="Z699" i="19"/>
  <c r="I699" i="19"/>
  <c r="Q699" i="19"/>
  <c r="AA699" i="19"/>
  <c r="J699" i="19"/>
  <c r="R699" i="19"/>
  <c r="K699" i="19"/>
  <c r="S699" i="19"/>
  <c r="L699" i="19"/>
  <c r="T699" i="19"/>
  <c r="E699" i="19"/>
  <c r="M699" i="19"/>
  <c r="U699" i="19"/>
  <c r="F699" i="19"/>
  <c r="X699" i="19" s="1"/>
  <c r="N699" i="19"/>
  <c r="P699" i="19" s="1"/>
  <c r="V699" i="19"/>
  <c r="H723" i="19"/>
  <c r="Q723" i="19"/>
  <c r="I723" i="19"/>
  <c r="R723" i="19"/>
  <c r="J723" i="19"/>
  <c r="S723" i="19"/>
  <c r="K723" i="19"/>
  <c r="T723" i="19"/>
  <c r="L723" i="19"/>
  <c r="U723" i="19"/>
  <c r="F723" i="19"/>
  <c r="X723" i="19" s="1"/>
  <c r="N723" i="19"/>
  <c r="Z723" i="19"/>
  <c r="V723" i="19"/>
  <c r="AA723" i="19"/>
  <c r="E723" i="19"/>
  <c r="G723" i="19"/>
  <c r="M723" i="19"/>
  <c r="O723" i="19"/>
  <c r="E739" i="19"/>
  <c r="M739" i="19"/>
  <c r="V739" i="19"/>
  <c r="G739" i="19"/>
  <c r="H739" i="19"/>
  <c r="R739" i="19"/>
  <c r="I739" i="19"/>
  <c r="S739" i="19"/>
  <c r="J739" i="19"/>
  <c r="T739" i="19"/>
  <c r="K739" i="19"/>
  <c r="U739" i="19"/>
  <c r="L739" i="19"/>
  <c r="N739" i="19"/>
  <c r="Z739" i="19"/>
  <c r="O739" i="19"/>
  <c r="AA739" i="19"/>
  <c r="F739" i="19"/>
  <c r="X739" i="19" s="1"/>
  <c r="Q739" i="19"/>
  <c r="G771" i="19"/>
  <c r="O771" i="19"/>
  <c r="AA771" i="19"/>
  <c r="H771" i="19"/>
  <c r="Q771" i="19"/>
  <c r="I771" i="19"/>
  <c r="R771" i="19"/>
  <c r="J771" i="19"/>
  <c r="S771" i="19"/>
  <c r="K771" i="19"/>
  <c r="T771" i="19"/>
  <c r="L771" i="19"/>
  <c r="U771" i="19"/>
  <c r="E771" i="19"/>
  <c r="M771" i="19"/>
  <c r="V771" i="19"/>
  <c r="F771" i="19"/>
  <c r="X771" i="19" s="1"/>
  <c r="N771" i="19"/>
  <c r="P771" i="19" s="1"/>
  <c r="Z771" i="19"/>
  <c r="I795" i="19"/>
  <c r="R795" i="19"/>
  <c r="J795" i="19"/>
  <c r="S795" i="19"/>
  <c r="K795" i="19"/>
  <c r="T795" i="19"/>
  <c r="L795" i="19"/>
  <c r="U795" i="19"/>
  <c r="E795" i="19"/>
  <c r="M795" i="19"/>
  <c r="V795" i="19"/>
  <c r="F795" i="19"/>
  <c r="X795" i="19" s="1"/>
  <c r="N795" i="19"/>
  <c r="Z795" i="19"/>
  <c r="Q795" i="19"/>
  <c r="AA795" i="19"/>
  <c r="AB795" i="19" s="1"/>
  <c r="G795" i="19"/>
  <c r="H795" i="19"/>
  <c r="O795" i="19"/>
  <c r="I819" i="19"/>
  <c r="R819" i="19"/>
  <c r="J819" i="19"/>
  <c r="S819" i="19"/>
  <c r="K819" i="19"/>
  <c r="T819" i="19"/>
  <c r="L819" i="19"/>
  <c r="U819" i="19"/>
  <c r="E819" i="19"/>
  <c r="M819" i="19"/>
  <c r="V819" i="19"/>
  <c r="O819" i="19"/>
  <c r="Q819" i="19"/>
  <c r="Z819" i="19"/>
  <c r="AA819" i="19"/>
  <c r="AB819" i="19" s="1"/>
  <c r="F819" i="19"/>
  <c r="X819" i="19" s="1"/>
  <c r="G819" i="19"/>
  <c r="H819" i="19"/>
  <c r="N819" i="19"/>
  <c r="I843" i="19"/>
  <c r="R843" i="19"/>
  <c r="J843" i="19"/>
  <c r="S843" i="19"/>
  <c r="L843" i="19"/>
  <c r="U843" i="19"/>
  <c r="M843" i="19"/>
  <c r="N843" i="19"/>
  <c r="O843" i="19"/>
  <c r="E843" i="19"/>
  <c r="Q843" i="19"/>
  <c r="F843" i="19"/>
  <c r="X843" i="19" s="1"/>
  <c r="T843" i="19"/>
  <c r="G843" i="19"/>
  <c r="V843" i="19"/>
  <c r="H843" i="19"/>
  <c r="Z843" i="19"/>
  <c r="AA843" i="19"/>
  <c r="K843" i="19"/>
  <c r="J875" i="19"/>
  <c r="S875" i="19"/>
  <c r="F875" i="19"/>
  <c r="X875" i="19" s="1"/>
  <c r="O875" i="19"/>
  <c r="AA875" i="19"/>
  <c r="G875" i="19"/>
  <c r="Q875" i="19"/>
  <c r="H875" i="19"/>
  <c r="R875" i="19"/>
  <c r="I875" i="19"/>
  <c r="T875" i="19"/>
  <c r="K875" i="19"/>
  <c r="U875" i="19"/>
  <c r="L875" i="19"/>
  <c r="V875" i="19"/>
  <c r="M875" i="19"/>
  <c r="E875" i="19"/>
  <c r="W875" i="19" s="1"/>
  <c r="N875" i="19"/>
  <c r="P875" i="19" s="1"/>
  <c r="Z875" i="19"/>
  <c r="F907" i="19"/>
  <c r="X907" i="19" s="1"/>
  <c r="N907" i="19"/>
  <c r="L907" i="19"/>
  <c r="V907" i="19"/>
  <c r="M907" i="19"/>
  <c r="Z907" i="19"/>
  <c r="E907" i="19"/>
  <c r="O907" i="19"/>
  <c r="P907" i="19" s="1"/>
  <c r="AA907" i="19"/>
  <c r="G907" i="19"/>
  <c r="Q907" i="19"/>
  <c r="H907" i="19"/>
  <c r="R907" i="19"/>
  <c r="I907" i="19"/>
  <c r="S907" i="19"/>
  <c r="K907" i="19"/>
  <c r="T907" i="19"/>
  <c r="U907" i="19"/>
  <c r="J907" i="19"/>
  <c r="I1011" i="19"/>
  <c r="R1011" i="19"/>
  <c r="J1011" i="19"/>
  <c r="S1011" i="19"/>
  <c r="K1011" i="19"/>
  <c r="T1011" i="19"/>
  <c r="L1011" i="19"/>
  <c r="U1011" i="19"/>
  <c r="F1011" i="19"/>
  <c r="X1011" i="19" s="1"/>
  <c r="N1011" i="19"/>
  <c r="H1011" i="19"/>
  <c r="Q1011" i="19"/>
  <c r="AA1011" i="19"/>
  <c r="M1011" i="19"/>
  <c r="O1011" i="19"/>
  <c r="V1011" i="19"/>
  <c r="Z1011" i="19"/>
  <c r="E1011" i="19"/>
  <c r="G1011" i="19"/>
  <c r="H4" i="19"/>
  <c r="Q4" i="19"/>
  <c r="AA4" i="19"/>
  <c r="F4" i="19"/>
  <c r="X4" i="19" s="1"/>
  <c r="O4" i="19"/>
  <c r="P4" i="19" s="1"/>
  <c r="I4" i="19"/>
  <c r="S4" i="19"/>
  <c r="J4" i="19"/>
  <c r="V4" i="19"/>
  <c r="K4" i="19"/>
  <c r="L4" i="19"/>
  <c r="Z4" i="19"/>
  <c r="M4" i="19"/>
  <c r="N4" i="19"/>
  <c r="E4" i="19"/>
  <c r="R4" i="19"/>
  <c r="U4" i="19"/>
  <c r="T4" i="19"/>
  <c r="G4" i="19"/>
  <c r="H28" i="19"/>
  <c r="Q28" i="19"/>
  <c r="AA28" i="19"/>
  <c r="J28" i="19"/>
  <c r="S28" i="19"/>
  <c r="M28" i="19"/>
  <c r="Z28" i="19"/>
  <c r="N28" i="19"/>
  <c r="E28" i="19"/>
  <c r="O28" i="19"/>
  <c r="F28" i="19"/>
  <c r="X28" i="19" s="1"/>
  <c r="V28" i="19"/>
  <c r="G28" i="19"/>
  <c r="I28" i="19"/>
  <c r="K28" i="19"/>
  <c r="R28" i="19"/>
  <c r="U28" i="19"/>
  <c r="L28" i="19"/>
  <c r="T28" i="19"/>
  <c r="K52" i="19"/>
  <c r="T52" i="19"/>
  <c r="L52" i="19"/>
  <c r="U52" i="19"/>
  <c r="I52" i="19"/>
  <c r="V52" i="19"/>
  <c r="J52" i="19"/>
  <c r="M52" i="19"/>
  <c r="Z52" i="19"/>
  <c r="N52" i="19"/>
  <c r="AA52" i="19"/>
  <c r="F52" i="19"/>
  <c r="X52" i="19" s="1"/>
  <c r="Q52" i="19"/>
  <c r="H52" i="19"/>
  <c r="S52" i="19"/>
  <c r="E52" i="19"/>
  <c r="G52" i="19"/>
  <c r="O52" i="19"/>
  <c r="P52" i="19" s="1"/>
  <c r="R52" i="19"/>
  <c r="E68" i="19"/>
  <c r="M68" i="19"/>
  <c r="V68" i="19"/>
  <c r="G68" i="19"/>
  <c r="O68" i="19"/>
  <c r="Z68" i="19"/>
  <c r="F68" i="19"/>
  <c r="X68" i="19" s="1"/>
  <c r="R68" i="19"/>
  <c r="H68" i="19"/>
  <c r="S68" i="19"/>
  <c r="I68" i="19"/>
  <c r="T68" i="19"/>
  <c r="J68" i="19"/>
  <c r="U68" i="19"/>
  <c r="L68" i="19"/>
  <c r="AA68" i="19"/>
  <c r="N68" i="19"/>
  <c r="Q68" i="19"/>
  <c r="K68" i="19"/>
  <c r="I92" i="19"/>
  <c r="R92" i="19"/>
  <c r="J92" i="19"/>
  <c r="S92" i="19"/>
  <c r="K92" i="19"/>
  <c r="T92" i="19"/>
  <c r="L92" i="19"/>
  <c r="U92" i="19"/>
  <c r="F92" i="19"/>
  <c r="X92" i="19" s="1"/>
  <c r="N92" i="19"/>
  <c r="H92" i="19"/>
  <c r="M92" i="19"/>
  <c r="O92" i="19"/>
  <c r="Q92" i="19"/>
  <c r="V92" i="19"/>
  <c r="Z92" i="19"/>
  <c r="G92" i="19"/>
  <c r="E92" i="19"/>
  <c r="AA92" i="19"/>
  <c r="G108" i="19"/>
  <c r="O108" i="19"/>
  <c r="Z108" i="19"/>
  <c r="H108" i="19"/>
  <c r="Q108" i="19"/>
  <c r="AA108" i="19"/>
  <c r="I108" i="19"/>
  <c r="R108" i="19"/>
  <c r="J108" i="19"/>
  <c r="S108" i="19"/>
  <c r="K108" i="19"/>
  <c r="T108" i="19"/>
  <c r="L108" i="19"/>
  <c r="U108" i="19"/>
  <c r="F108" i="19"/>
  <c r="X108" i="19" s="1"/>
  <c r="N108" i="19"/>
  <c r="E108" i="19"/>
  <c r="M108" i="19"/>
  <c r="V108" i="19"/>
  <c r="J132" i="19"/>
  <c r="S132" i="19"/>
  <c r="I132" i="19"/>
  <c r="R132" i="19"/>
  <c r="N132" i="19"/>
  <c r="P132" i="19" s="1"/>
  <c r="AA132" i="19"/>
  <c r="E132" i="19"/>
  <c r="O132" i="19"/>
  <c r="F132" i="19"/>
  <c r="X132" i="19" s="1"/>
  <c r="Q132" i="19"/>
  <c r="G132" i="19"/>
  <c r="T132" i="19"/>
  <c r="H132" i="19"/>
  <c r="U132" i="19"/>
  <c r="K132" i="19"/>
  <c r="V132" i="19"/>
  <c r="L132" i="19"/>
  <c r="M132" i="19"/>
  <c r="Z132" i="19"/>
  <c r="L164" i="19"/>
  <c r="U164" i="19"/>
  <c r="E164" i="19"/>
  <c r="M164" i="19"/>
  <c r="V164" i="19"/>
  <c r="F164" i="19"/>
  <c r="X164" i="19" s="1"/>
  <c r="N164" i="19"/>
  <c r="Z164" i="19"/>
  <c r="G164" i="19"/>
  <c r="O164" i="19"/>
  <c r="AA164" i="19"/>
  <c r="H164" i="19"/>
  <c r="Q164" i="19"/>
  <c r="I164" i="19"/>
  <c r="R164" i="19"/>
  <c r="J164" i="19"/>
  <c r="S164" i="19"/>
  <c r="K164" i="19"/>
  <c r="T164" i="19"/>
  <c r="K180" i="19"/>
  <c r="T180" i="19"/>
  <c r="L180" i="19"/>
  <c r="U180" i="19"/>
  <c r="E180" i="19"/>
  <c r="M180" i="19"/>
  <c r="V180" i="19"/>
  <c r="G180" i="19"/>
  <c r="O180" i="19"/>
  <c r="AA180" i="19"/>
  <c r="AB180" i="19" s="1"/>
  <c r="H180" i="19"/>
  <c r="Q180" i="19"/>
  <c r="S180" i="19"/>
  <c r="Z180" i="19"/>
  <c r="F180" i="19"/>
  <c r="X180" i="19" s="1"/>
  <c r="I180" i="19"/>
  <c r="J180" i="19"/>
  <c r="N180" i="19"/>
  <c r="P180" i="19" s="1"/>
  <c r="R180" i="19"/>
  <c r="J204" i="19"/>
  <c r="S204" i="19"/>
  <c r="H204" i="19"/>
  <c r="R204" i="19"/>
  <c r="I204" i="19"/>
  <c r="T204" i="19"/>
  <c r="K204" i="19"/>
  <c r="U204" i="19"/>
  <c r="L204" i="19"/>
  <c r="V204" i="19"/>
  <c r="M204" i="19"/>
  <c r="Z204" i="19"/>
  <c r="E204" i="19"/>
  <c r="N204" i="19"/>
  <c r="AA204" i="19"/>
  <c r="F204" i="19"/>
  <c r="X204" i="19" s="1"/>
  <c r="O204" i="19"/>
  <c r="G204" i="19"/>
  <c r="Q204" i="19"/>
  <c r="J228" i="19"/>
  <c r="S228" i="19"/>
  <c r="K228" i="19"/>
  <c r="T228" i="19"/>
  <c r="L228" i="19"/>
  <c r="U228" i="19"/>
  <c r="E228" i="19"/>
  <c r="M228" i="19"/>
  <c r="V228" i="19"/>
  <c r="F228" i="19"/>
  <c r="X228" i="19" s="1"/>
  <c r="N228" i="19"/>
  <c r="Z228" i="19"/>
  <c r="H228" i="19"/>
  <c r="Q228" i="19"/>
  <c r="I228" i="19"/>
  <c r="R228" i="19"/>
  <c r="G228" i="19"/>
  <c r="O228" i="19"/>
  <c r="AA228" i="19"/>
  <c r="J252" i="19"/>
  <c r="S252" i="19"/>
  <c r="G252" i="19"/>
  <c r="Q252" i="19"/>
  <c r="H252" i="19"/>
  <c r="R252" i="19"/>
  <c r="I252" i="19"/>
  <c r="T252" i="19"/>
  <c r="K252" i="19"/>
  <c r="U252" i="19"/>
  <c r="L252" i="19"/>
  <c r="V252" i="19"/>
  <c r="M252" i="19"/>
  <c r="Z252" i="19"/>
  <c r="E252" i="19"/>
  <c r="N252" i="19"/>
  <c r="AA252" i="19"/>
  <c r="F252" i="19"/>
  <c r="X252" i="19" s="1"/>
  <c r="O252" i="19"/>
  <c r="I276" i="19"/>
  <c r="R276" i="19"/>
  <c r="J276" i="19"/>
  <c r="S276" i="19"/>
  <c r="K276" i="19"/>
  <c r="T276" i="19"/>
  <c r="L276" i="19"/>
  <c r="U276" i="19"/>
  <c r="E276" i="19"/>
  <c r="M276" i="19"/>
  <c r="V276" i="19"/>
  <c r="F276" i="19"/>
  <c r="X276" i="19" s="1"/>
  <c r="N276" i="19"/>
  <c r="H276" i="19"/>
  <c r="O276" i="19"/>
  <c r="Q276" i="19"/>
  <c r="Z276" i="19"/>
  <c r="AA276" i="19"/>
  <c r="G276" i="19"/>
  <c r="H300" i="19"/>
  <c r="Q300" i="19"/>
  <c r="I300" i="19"/>
  <c r="R300" i="19"/>
  <c r="J300" i="19"/>
  <c r="S300" i="19"/>
  <c r="M300" i="19"/>
  <c r="N300" i="19"/>
  <c r="O300" i="19"/>
  <c r="E300" i="19"/>
  <c r="T300" i="19"/>
  <c r="F300" i="19"/>
  <c r="X300" i="19" s="1"/>
  <c r="U300" i="19"/>
  <c r="G300" i="19"/>
  <c r="V300" i="19"/>
  <c r="K300" i="19"/>
  <c r="Z300" i="19"/>
  <c r="L300" i="19"/>
  <c r="AA300" i="19"/>
  <c r="K324" i="19"/>
  <c r="T324" i="19"/>
  <c r="L324" i="19"/>
  <c r="U324" i="19"/>
  <c r="E324" i="19"/>
  <c r="M324" i="19"/>
  <c r="V324" i="19"/>
  <c r="F324" i="19"/>
  <c r="X324" i="19" s="1"/>
  <c r="N324" i="19"/>
  <c r="Z324" i="19"/>
  <c r="H324" i="19"/>
  <c r="Q324" i="19"/>
  <c r="I324" i="19"/>
  <c r="R324" i="19"/>
  <c r="O324" i="19"/>
  <c r="S324" i="19"/>
  <c r="AA324" i="19"/>
  <c r="G324" i="19"/>
  <c r="J324" i="19"/>
  <c r="K348" i="19"/>
  <c r="T348" i="19"/>
  <c r="E348" i="19"/>
  <c r="M348" i="19"/>
  <c r="V348" i="19"/>
  <c r="F348" i="19"/>
  <c r="X348" i="19" s="1"/>
  <c r="N348" i="19"/>
  <c r="Z348" i="19"/>
  <c r="R348" i="19"/>
  <c r="G348" i="19"/>
  <c r="S348" i="19"/>
  <c r="H348" i="19"/>
  <c r="U348" i="19"/>
  <c r="I348" i="19"/>
  <c r="AA348" i="19"/>
  <c r="J348" i="19"/>
  <c r="L348" i="19"/>
  <c r="O348" i="19"/>
  <c r="Q348" i="19"/>
  <c r="H372" i="19"/>
  <c r="Q372" i="19"/>
  <c r="J372" i="19"/>
  <c r="T372" i="19"/>
  <c r="K372" i="19"/>
  <c r="U372" i="19"/>
  <c r="M372" i="19"/>
  <c r="Z372" i="19"/>
  <c r="E372" i="19"/>
  <c r="N372" i="19"/>
  <c r="AA372" i="19"/>
  <c r="F372" i="19"/>
  <c r="X372" i="19" s="1"/>
  <c r="O372" i="19"/>
  <c r="G372" i="19"/>
  <c r="R372" i="19"/>
  <c r="I372" i="19"/>
  <c r="L372" i="19"/>
  <c r="S372" i="19"/>
  <c r="V372" i="19"/>
  <c r="H396" i="19"/>
  <c r="Q396" i="19"/>
  <c r="I396" i="19"/>
  <c r="R396" i="19"/>
  <c r="K396" i="19"/>
  <c r="T396" i="19"/>
  <c r="L396" i="19"/>
  <c r="U396" i="19"/>
  <c r="F396" i="19"/>
  <c r="X396" i="19" s="1"/>
  <c r="N396" i="19"/>
  <c r="Z396" i="19"/>
  <c r="M396" i="19"/>
  <c r="O396" i="19"/>
  <c r="S396" i="19"/>
  <c r="V396" i="19"/>
  <c r="AA396" i="19"/>
  <c r="E396" i="19"/>
  <c r="G396" i="19"/>
  <c r="J396" i="19"/>
  <c r="I420" i="19"/>
  <c r="R420" i="19"/>
  <c r="G420" i="19"/>
  <c r="Q420" i="19"/>
  <c r="H420" i="19"/>
  <c r="S420" i="19"/>
  <c r="J420" i="19"/>
  <c r="T420" i="19"/>
  <c r="K420" i="19"/>
  <c r="U420" i="19"/>
  <c r="L420" i="19"/>
  <c r="V420" i="19"/>
  <c r="M420" i="19"/>
  <c r="Z420" i="19"/>
  <c r="E420" i="19"/>
  <c r="N420" i="19"/>
  <c r="P420" i="19" s="1"/>
  <c r="AA420" i="19"/>
  <c r="AB420" i="19" s="1"/>
  <c r="F420" i="19"/>
  <c r="X420" i="19" s="1"/>
  <c r="O420" i="19"/>
  <c r="L444" i="19"/>
  <c r="U444" i="19"/>
  <c r="E444" i="19"/>
  <c r="M444" i="19"/>
  <c r="V444" i="19"/>
  <c r="F444" i="19"/>
  <c r="X444" i="19" s="1"/>
  <c r="N444" i="19"/>
  <c r="P444" i="19" s="1"/>
  <c r="Z444" i="19"/>
  <c r="G444" i="19"/>
  <c r="O444" i="19"/>
  <c r="AA444" i="19"/>
  <c r="AB444" i="19" s="1"/>
  <c r="H444" i="19"/>
  <c r="Q444" i="19"/>
  <c r="I444" i="19"/>
  <c r="R444" i="19"/>
  <c r="J444" i="19"/>
  <c r="S444" i="19"/>
  <c r="K444" i="19"/>
  <c r="T444" i="19"/>
  <c r="F468" i="19"/>
  <c r="X468" i="19" s="1"/>
  <c r="N468" i="19"/>
  <c r="Z468" i="19"/>
  <c r="I468" i="19"/>
  <c r="G468" i="19"/>
  <c r="R468" i="19"/>
  <c r="H468" i="19"/>
  <c r="S468" i="19"/>
  <c r="J468" i="19"/>
  <c r="T468" i="19"/>
  <c r="K468" i="19"/>
  <c r="U468" i="19"/>
  <c r="L468" i="19"/>
  <c r="V468" i="19"/>
  <c r="M468" i="19"/>
  <c r="AA468" i="19"/>
  <c r="O468" i="19"/>
  <c r="E468" i="19"/>
  <c r="Q468" i="19"/>
  <c r="K484" i="19"/>
  <c r="T484" i="19"/>
  <c r="E484" i="19"/>
  <c r="N484" i="19"/>
  <c r="AA484" i="19"/>
  <c r="F484" i="19"/>
  <c r="X484" i="19" s="1"/>
  <c r="O484" i="19"/>
  <c r="G484" i="19"/>
  <c r="Q484" i="19"/>
  <c r="H484" i="19"/>
  <c r="R484" i="19"/>
  <c r="I484" i="19"/>
  <c r="S484" i="19"/>
  <c r="J484" i="19"/>
  <c r="U484" i="19"/>
  <c r="L484" i="19"/>
  <c r="V484" i="19"/>
  <c r="M484" i="19"/>
  <c r="Z484" i="19"/>
  <c r="K508" i="19"/>
  <c r="T508" i="19"/>
  <c r="I508" i="19"/>
  <c r="S508" i="19"/>
  <c r="J508" i="19"/>
  <c r="U508" i="19"/>
  <c r="L508" i="19"/>
  <c r="V508" i="19"/>
  <c r="M508" i="19"/>
  <c r="Z508" i="19"/>
  <c r="E508" i="19"/>
  <c r="N508" i="19"/>
  <c r="P508" i="19" s="1"/>
  <c r="AA508" i="19"/>
  <c r="F508" i="19"/>
  <c r="X508" i="19" s="1"/>
  <c r="O508" i="19"/>
  <c r="G508" i="19"/>
  <c r="Q508" i="19"/>
  <c r="H508" i="19"/>
  <c r="R508" i="19"/>
  <c r="I532" i="19"/>
  <c r="R532" i="19"/>
  <c r="J532" i="19"/>
  <c r="T532" i="19"/>
  <c r="K532" i="19"/>
  <c r="U532" i="19"/>
  <c r="L532" i="19"/>
  <c r="V532" i="19"/>
  <c r="M532" i="19"/>
  <c r="Z532" i="19"/>
  <c r="E532" i="19"/>
  <c r="N532" i="19"/>
  <c r="AA532" i="19"/>
  <c r="F532" i="19"/>
  <c r="X532" i="19" s="1"/>
  <c r="O532" i="19"/>
  <c r="G532" i="19"/>
  <c r="Q532" i="19"/>
  <c r="H532" i="19"/>
  <c r="S532" i="19"/>
  <c r="E556" i="19"/>
  <c r="M556" i="19"/>
  <c r="V556" i="19"/>
  <c r="F556" i="19"/>
  <c r="X556" i="19" s="1"/>
  <c r="N556" i="19"/>
  <c r="Z556" i="19"/>
  <c r="G556" i="19"/>
  <c r="O556" i="19"/>
  <c r="AA556" i="19"/>
  <c r="H556" i="19"/>
  <c r="Q556" i="19"/>
  <c r="I556" i="19"/>
  <c r="R556" i="19"/>
  <c r="J556" i="19"/>
  <c r="S556" i="19"/>
  <c r="K556" i="19"/>
  <c r="T556" i="19"/>
  <c r="L556" i="19"/>
  <c r="U556" i="19"/>
  <c r="I580" i="19"/>
  <c r="R580" i="19"/>
  <c r="J580" i="19"/>
  <c r="S580" i="19"/>
  <c r="K580" i="19"/>
  <c r="T580" i="19"/>
  <c r="E580" i="19"/>
  <c r="M580" i="19"/>
  <c r="V580" i="19"/>
  <c r="F580" i="19"/>
  <c r="X580" i="19" s="1"/>
  <c r="N580" i="19"/>
  <c r="P580" i="19" s="1"/>
  <c r="Z580" i="19"/>
  <c r="G580" i="19"/>
  <c r="O580" i="19"/>
  <c r="AA580" i="19"/>
  <c r="H580" i="19"/>
  <c r="Q580" i="19"/>
  <c r="L580" i="19"/>
  <c r="U580" i="19"/>
  <c r="J596" i="19"/>
  <c r="S596" i="19"/>
  <c r="K596" i="19"/>
  <c r="T596" i="19"/>
  <c r="L596" i="19"/>
  <c r="U596" i="19"/>
  <c r="H596" i="19"/>
  <c r="Q596" i="19"/>
  <c r="F596" i="19"/>
  <c r="X596" i="19" s="1"/>
  <c r="Z596" i="19"/>
  <c r="G596" i="19"/>
  <c r="AA596" i="19"/>
  <c r="I596" i="19"/>
  <c r="M596" i="19"/>
  <c r="N596" i="19"/>
  <c r="P596" i="19" s="1"/>
  <c r="O596" i="19"/>
  <c r="R596" i="19"/>
  <c r="E596" i="19"/>
  <c r="V596" i="19"/>
  <c r="G620" i="19"/>
  <c r="O620" i="19"/>
  <c r="Z620" i="19"/>
  <c r="L620" i="19"/>
  <c r="V620" i="19"/>
  <c r="M620" i="19"/>
  <c r="E620" i="19"/>
  <c r="N620" i="19"/>
  <c r="AA620" i="19"/>
  <c r="F620" i="19"/>
  <c r="X620" i="19" s="1"/>
  <c r="Q620" i="19"/>
  <c r="H620" i="19"/>
  <c r="R620" i="19"/>
  <c r="I620" i="19"/>
  <c r="S620" i="19"/>
  <c r="J620" i="19"/>
  <c r="T620" i="19"/>
  <c r="K620" i="19"/>
  <c r="U620" i="19"/>
  <c r="E644" i="19"/>
  <c r="M644" i="19"/>
  <c r="V644" i="19"/>
  <c r="F644" i="19"/>
  <c r="X644" i="19" s="1"/>
  <c r="N644" i="19"/>
  <c r="G644" i="19"/>
  <c r="O644" i="19"/>
  <c r="Z644" i="19"/>
  <c r="H644" i="19"/>
  <c r="Q644" i="19"/>
  <c r="AA644" i="19"/>
  <c r="I644" i="19"/>
  <c r="R644" i="19"/>
  <c r="J644" i="19"/>
  <c r="S644" i="19"/>
  <c r="K644" i="19"/>
  <c r="T644" i="19"/>
  <c r="L644" i="19"/>
  <c r="U644" i="19"/>
  <c r="F668" i="19"/>
  <c r="X668" i="19" s="1"/>
  <c r="N668" i="19"/>
  <c r="G668" i="19"/>
  <c r="O668" i="19"/>
  <c r="Z668" i="19"/>
  <c r="H668" i="19"/>
  <c r="Q668" i="19"/>
  <c r="AA668" i="19"/>
  <c r="I668" i="19"/>
  <c r="R668" i="19"/>
  <c r="J668" i="19"/>
  <c r="S668" i="19"/>
  <c r="K668" i="19"/>
  <c r="T668" i="19"/>
  <c r="L668" i="19"/>
  <c r="U668" i="19"/>
  <c r="E668" i="19"/>
  <c r="M668" i="19"/>
  <c r="V668" i="19"/>
  <c r="F692" i="19"/>
  <c r="X692" i="19" s="1"/>
  <c r="N692" i="19"/>
  <c r="G692" i="19"/>
  <c r="O692" i="19"/>
  <c r="P692" i="19" s="1"/>
  <c r="Z692" i="19"/>
  <c r="H692" i="19"/>
  <c r="Q692" i="19"/>
  <c r="AA692" i="19"/>
  <c r="I692" i="19"/>
  <c r="R692" i="19"/>
  <c r="J692" i="19"/>
  <c r="S692" i="19"/>
  <c r="K692" i="19"/>
  <c r="T692" i="19"/>
  <c r="L692" i="19"/>
  <c r="U692" i="19"/>
  <c r="E692" i="19"/>
  <c r="M692" i="19"/>
  <c r="V692" i="19"/>
  <c r="I708" i="19"/>
  <c r="R708" i="19"/>
  <c r="J708" i="19"/>
  <c r="S708" i="19"/>
  <c r="K708" i="19"/>
  <c r="T708" i="19"/>
  <c r="L708" i="19"/>
  <c r="U708" i="19"/>
  <c r="E708" i="19"/>
  <c r="M708" i="19"/>
  <c r="V708" i="19"/>
  <c r="F708" i="19"/>
  <c r="X708" i="19" s="1"/>
  <c r="N708" i="19"/>
  <c r="G708" i="19"/>
  <c r="O708" i="19"/>
  <c r="Z708" i="19"/>
  <c r="H708" i="19"/>
  <c r="Q708" i="19"/>
  <c r="AA708" i="19"/>
  <c r="L732" i="19"/>
  <c r="U732" i="19"/>
  <c r="F732" i="19"/>
  <c r="X732" i="19" s="1"/>
  <c r="N732" i="19"/>
  <c r="G732" i="19"/>
  <c r="O732" i="19"/>
  <c r="P732" i="19" s="1"/>
  <c r="H732" i="19"/>
  <c r="Q732" i="19"/>
  <c r="I732" i="19"/>
  <c r="J732" i="19"/>
  <c r="Z732" i="19"/>
  <c r="K732" i="19"/>
  <c r="AA732" i="19"/>
  <c r="M732" i="19"/>
  <c r="R732" i="19"/>
  <c r="S732" i="19"/>
  <c r="T732" i="19"/>
  <c r="E732" i="19"/>
  <c r="V732" i="19"/>
  <c r="L756" i="19"/>
  <c r="U756" i="19"/>
  <c r="I756" i="19"/>
  <c r="S756" i="19"/>
  <c r="J756" i="19"/>
  <c r="T756" i="19"/>
  <c r="K756" i="19"/>
  <c r="V756" i="19"/>
  <c r="M756" i="19"/>
  <c r="E756" i="19"/>
  <c r="N756" i="19"/>
  <c r="Z756" i="19"/>
  <c r="F756" i="19"/>
  <c r="X756" i="19" s="1"/>
  <c r="O756" i="19"/>
  <c r="AA756" i="19"/>
  <c r="G756" i="19"/>
  <c r="Q756" i="19"/>
  <c r="H756" i="19"/>
  <c r="R756" i="19"/>
  <c r="L772" i="19"/>
  <c r="U772" i="19"/>
  <c r="E772" i="19"/>
  <c r="M772" i="19"/>
  <c r="V772" i="19"/>
  <c r="F772" i="19"/>
  <c r="X772" i="19" s="1"/>
  <c r="N772" i="19"/>
  <c r="G772" i="19"/>
  <c r="O772" i="19"/>
  <c r="Z772" i="19"/>
  <c r="H772" i="19"/>
  <c r="Q772" i="19"/>
  <c r="AA772" i="19"/>
  <c r="I772" i="19"/>
  <c r="R772" i="19"/>
  <c r="J772" i="19"/>
  <c r="S772" i="19"/>
  <c r="K772" i="19"/>
  <c r="T772" i="19"/>
  <c r="F796" i="19"/>
  <c r="X796" i="19" s="1"/>
  <c r="N796" i="19"/>
  <c r="G796" i="19"/>
  <c r="O796" i="19"/>
  <c r="P796" i="19" s="1"/>
  <c r="Z796" i="19"/>
  <c r="H796" i="19"/>
  <c r="Q796" i="19"/>
  <c r="AA796" i="19"/>
  <c r="I796" i="19"/>
  <c r="R796" i="19"/>
  <c r="J796" i="19"/>
  <c r="S796" i="19"/>
  <c r="K796" i="19"/>
  <c r="T796" i="19"/>
  <c r="E796" i="19"/>
  <c r="L796" i="19"/>
  <c r="M796" i="19"/>
  <c r="U796" i="19"/>
  <c r="V796" i="19"/>
  <c r="F820" i="19"/>
  <c r="X820" i="19" s="1"/>
  <c r="N820" i="19"/>
  <c r="G820" i="19"/>
  <c r="O820" i="19"/>
  <c r="P820" i="19" s="1"/>
  <c r="Z820" i="19"/>
  <c r="H820" i="19"/>
  <c r="Q820" i="19"/>
  <c r="AA820" i="19"/>
  <c r="I820" i="19"/>
  <c r="R820" i="19"/>
  <c r="J820" i="19"/>
  <c r="S820" i="19"/>
  <c r="T820" i="19"/>
  <c r="U820" i="19"/>
  <c r="V820" i="19"/>
  <c r="E820" i="19"/>
  <c r="K820" i="19"/>
  <c r="L820" i="19"/>
  <c r="M820" i="19"/>
  <c r="F836" i="19"/>
  <c r="X836" i="19" s="1"/>
  <c r="N836" i="19"/>
  <c r="G836" i="19"/>
  <c r="O836" i="19"/>
  <c r="Z836" i="19"/>
  <c r="I836" i="19"/>
  <c r="R836" i="19"/>
  <c r="L836" i="19"/>
  <c r="M836" i="19"/>
  <c r="Q836" i="19"/>
  <c r="S836" i="19"/>
  <c r="E836" i="19"/>
  <c r="T836" i="19"/>
  <c r="H836" i="19"/>
  <c r="U836" i="19"/>
  <c r="J836" i="19"/>
  <c r="V836" i="19"/>
  <c r="K836" i="19"/>
  <c r="AA836" i="19"/>
  <c r="F860" i="19"/>
  <c r="X860" i="19" s="1"/>
  <c r="N860" i="19"/>
  <c r="G860" i="19"/>
  <c r="O860" i="19"/>
  <c r="P860" i="19" s="1"/>
  <c r="Z860" i="19"/>
  <c r="I860" i="19"/>
  <c r="R860" i="19"/>
  <c r="E860" i="19"/>
  <c r="T860" i="19"/>
  <c r="H860" i="19"/>
  <c r="U860" i="19"/>
  <c r="J860" i="19"/>
  <c r="V860" i="19"/>
  <c r="K860" i="19"/>
  <c r="AA860" i="19"/>
  <c r="L860" i="19"/>
  <c r="M860" i="19"/>
  <c r="Q860" i="19"/>
  <c r="S860" i="19"/>
  <c r="G884" i="19"/>
  <c r="O884" i="19"/>
  <c r="Z884" i="19"/>
  <c r="K884" i="19"/>
  <c r="U884" i="19"/>
  <c r="L884" i="19"/>
  <c r="V884" i="19"/>
  <c r="M884" i="19"/>
  <c r="E884" i="19"/>
  <c r="N884" i="19"/>
  <c r="AA884" i="19"/>
  <c r="F884" i="19"/>
  <c r="X884" i="19" s="1"/>
  <c r="Q884" i="19"/>
  <c r="H884" i="19"/>
  <c r="R884" i="19"/>
  <c r="I884" i="19"/>
  <c r="S884" i="19"/>
  <c r="T884" i="19"/>
  <c r="J884" i="19"/>
  <c r="K900" i="19"/>
  <c r="T900" i="19"/>
  <c r="G900" i="19"/>
  <c r="Q900" i="19"/>
  <c r="H900" i="19"/>
  <c r="R900" i="19"/>
  <c r="I900" i="19"/>
  <c r="S900" i="19"/>
  <c r="J900" i="19"/>
  <c r="U900" i="19"/>
  <c r="L900" i="19"/>
  <c r="V900" i="19"/>
  <c r="M900" i="19"/>
  <c r="Z900" i="19"/>
  <c r="E900" i="19"/>
  <c r="N900" i="19"/>
  <c r="P900" i="19" s="1"/>
  <c r="AA900" i="19"/>
  <c r="F900" i="19"/>
  <c r="X900" i="19" s="1"/>
  <c r="O900" i="19"/>
  <c r="L924" i="19"/>
  <c r="U924" i="19"/>
  <c r="G924" i="19"/>
  <c r="O924" i="19"/>
  <c r="AA924" i="19"/>
  <c r="H924" i="19"/>
  <c r="I924" i="19"/>
  <c r="T924" i="19"/>
  <c r="J924" i="19"/>
  <c r="V924" i="19"/>
  <c r="K924" i="19"/>
  <c r="Z924" i="19"/>
  <c r="M924" i="19"/>
  <c r="N924" i="19"/>
  <c r="Q924" i="19"/>
  <c r="F924" i="19"/>
  <c r="X924" i="19" s="1"/>
  <c r="S924" i="19"/>
  <c r="E924" i="19"/>
  <c r="R924" i="19"/>
  <c r="F948" i="19"/>
  <c r="X948" i="19" s="1"/>
  <c r="N948" i="19"/>
  <c r="Z948" i="19"/>
  <c r="I948" i="19"/>
  <c r="R948" i="19"/>
  <c r="M948" i="19"/>
  <c r="O948" i="19"/>
  <c r="E948" i="19"/>
  <c r="Q948" i="19"/>
  <c r="G948" i="19"/>
  <c r="S948" i="19"/>
  <c r="H948" i="19"/>
  <c r="T948" i="19"/>
  <c r="J948" i="19"/>
  <c r="U948" i="19"/>
  <c r="L948" i="19"/>
  <c r="AA948" i="19"/>
  <c r="K948" i="19"/>
  <c r="V948" i="19"/>
  <c r="H972" i="19"/>
  <c r="Q972" i="19"/>
  <c r="I972" i="19"/>
  <c r="S972" i="19"/>
  <c r="J972" i="19"/>
  <c r="T972" i="19"/>
  <c r="K972" i="19"/>
  <c r="U972" i="19"/>
  <c r="L972" i="19"/>
  <c r="V972" i="19"/>
  <c r="M972" i="19"/>
  <c r="Z972" i="19"/>
  <c r="AB972" i="19" s="1"/>
  <c r="E972" i="19"/>
  <c r="N972" i="19"/>
  <c r="P972" i="19" s="1"/>
  <c r="AA972" i="19"/>
  <c r="G972" i="19"/>
  <c r="R972" i="19"/>
  <c r="O972" i="19"/>
  <c r="F972" i="19"/>
  <c r="X972" i="19" s="1"/>
  <c r="J996" i="19"/>
  <c r="G996" i="19"/>
  <c r="Q996" i="19"/>
  <c r="H996" i="19"/>
  <c r="R996" i="19"/>
  <c r="I996" i="19"/>
  <c r="S996" i="19"/>
  <c r="K996" i="19"/>
  <c r="T996" i="19"/>
  <c r="L996" i="19"/>
  <c r="U996" i="19"/>
  <c r="M996" i="19"/>
  <c r="V996" i="19"/>
  <c r="F996" i="19"/>
  <c r="X996" i="19" s="1"/>
  <c r="O996" i="19"/>
  <c r="AA996" i="19"/>
  <c r="E996" i="19"/>
  <c r="N996" i="19"/>
  <c r="P996" i="19" s="1"/>
  <c r="Z996" i="19"/>
  <c r="E1012" i="19"/>
  <c r="M1012" i="19"/>
  <c r="V1012" i="19"/>
  <c r="F1012" i="19"/>
  <c r="X1012" i="19" s="1"/>
  <c r="N1012" i="19"/>
  <c r="Z1012" i="19"/>
  <c r="G1012" i="19"/>
  <c r="O1012" i="19"/>
  <c r="AA1012" i="19"/>
  <c r="H1012" i="19"/>
  <c r="Q1012" i="19"/>
  <c r="J1012" i="19"/>
  <c r="S1012" i="19"/>
  <c r="L1012" i="19"/>
  <c r="U1012" i="19"/>
  <c r="I1012" i="19"/>
  <c r="K1012" i="19"/>
  <c r="R1012" i="19"/>
  <c r="T1012" i="19"/>
  <c r="L1036" i="19"/>
  <c r="U1036" i="19"/>
  <c r="E1036" i="19"/>
  <c r="M1036" i="19"/>
  <c r="V1036" i="19"/>
  <c r="F1036" i="19"/>
  <c r="X1036" i="19" s="1"/>
  <c r="N1036" i="19"/>
  <c r="Z1036" i="19"/>
  <c r="G1036" i="19"/>
  <c r="O1036" i="19"/>
  <c r="AA1036" i="19"/>
  <c r="K1036" i="19"/>
  <c r="T1036" i="19"/>
  <c r="H1036" i="19"/>
  <c r="I1036" i="19"/>
  <c r="J1036" i="19"/>
  <c r="Q1036" i="19"/>
  <c r="R1036" i="19"/>
  <c r="S1036" i="19"/>
  <c r="K1060" i="19"/>
  <c r="S1060" i="19"/>
  <c r="L1060" i="19"/>
  <c r="T1060" i="19"/>
  <c r="E1060" i="19"/>
  <c r="M1060" i="19"/>
  <c r="U1060" i="19"/>
  <c r="F1060" i="19"/>
  <c r="X1060" i="19" s="1"/>
  <c r="N1060" i="19"/>
  <c r="P1060" i="19" s="1"/>
  <c r="V1060" i="19"/>
  <c r="I1060" i="19"/>
  <c r="AA1060" i="19"/>
  <c r="J1060" i="19"/>
  <c r="O1060" i="19"/>
  <c r="Q1060" i="19"/>
  <c r="R1060" i="19"/>
  <c r="G1060" i="19"/>
  <c r="H1060" i="19"/>
  <c r="Z1060" i="19"/>
  <c r="K1092" i="19"/>
  <c r="T1092" i="19"/>
  <c r="L1092" i="19"/>
  <c r="U1092" i="19"/>
  <c r="I1092" i="19"/>
  <c r="V1092" i="19"/>
  <c r="J1092" i="19"/>
  <c r="Z1092" i="19"/>
  <c r="M1092" i="19"/>
  <c r="AA1092" i="19"/>
  <c r="N1092" i="19"/>
  <c r="E1092" i="19"/>
  <c r="O1092" i="19"/>
  <c r="F1092" i="19"/>
  <c r="X1092" i="19" s="1"/>
  <c r="Q1092" i="19"/>
  <c r="G1092" i="19"/>
  <c r="R1092" i="19"/>
  <c r="H1092" i="19"/>
  <c r="S1092" i="19"/>
  <c r="J1124" i="19"/>
  <c r="R1124" i="19"/>
  <c r="K1124" i="19"/>
  <c r="S1124" i="19"/>
  <c r="L1124" i="19"/>
  <c r="V1124" i="19"/>
  <c r="M1124" i="19"/>
  <c r="N1124" i="19"/>
  <c r="Z1124" i="19"/>
  <c r="E1124" i="19"/>
  <c r="O1124" i="19"/>
  <c r="AA1124" i="19"/>
  <c r="F1124" i="19"/>
  <c r="X1124" i="19" s="1"/>
  <c r="G1124" i="19"/>
  <c r="Q1124" i="19"/>
  <c r="H1124" i="19"/>
  <c r="T1124" i="19"/>
  <c r="I1124" i="19"/>
  <c r="U1124" i="19"/>
  <c r="F1156" i="19"/>
  <c r="X1156" i="19" s="1"/>
  <c r="N1156" i="19"/>
  <c r="P1156" i="19" s="1"/>
  <c r="V1156" i="19"/>
  <c r="G1156" i="19"/>
  <c r="O1156" i="19"/>
  <c r="H1156" i="19"/>
  <c r="Z1156" i="19"/>
  <c r="I1156" i="19"/>
  <c r="Q1156" i="19"/>
  <c r="AA1156" i="19"/>
  <c r="L1156" i="19"/>
  <c r="T1156" i="19"/>
  <c r="U1156" i="19"/>
  <c r="E1156" i="19"/>
  <c r="J1156" i="19"/>
  <c r="K1156" i="19"/>
  <c r="M1156" i="19"/>
  <c r="R1156" i="19"/>
  <c r="S1156" i="19"/>
  <c r="H1180" i="19"/>
  <c r="Z1180" i="19"/>
  <c r="I1180" i="19"/>
  <c r="Q1180" i="19"/>
  <c r="AA1180" i="19"/>
  <c r="J1180" i="19"/>
  <c r="R1180" i="19"/>
  <c r="F1180" i="19"/>
  <c r="X1180" i="19" s="1"/>
  <c r="N1180" i="19"/>
  <c r="V1180" i="19"/>
  <c r="M1180" i="19"/>
  <c r="O1180" i="19"/>
  <c r="S1180" i="19"/>
  <c r="T1180" i="19"/>
  <c r="E1180" i="19"/>
  <c r="U1180" i="19"/>
  <c r="G1180" i="19"/>
  <c r="K1180" i="19"/>
  <c r="L1180" i="19"/>
  <c r="E1212" i="19"/>
  <c r="M1212" i="19"/>
  <c r="U1212" i="19"/>
  <c r="F1212" i="19"/>
  <c r="X1212" i="19" s="1"/>
  <c r="N1212" i="19"/>
  <c r="V1212" i="19"/>
  <c r="G1212" i="19"/>
  <c r="O1212" i="19"/>
  <c r="K1212" i="19"/>
  <c r="AA1212" i="19"/>
  <c r="L1212" i="19"/>
  <c r="Q1212" i="19"/>
  <c r="R1212" i="19"/>
  <c r="H1212" i="19"/>
  <c r="S1212" i="19"/>
  <c r="I1212" i="19"/>
  <c r="T1212" i="19"/>
  <c r="J1212" i="19"/>
  <c r="Z1212" i="19"/>
  <c r="I1252" i="19"/>
  <c r="R1252" i="19"/>
  <c r="K1252" i="19"/>
  <c r="T1252" i="19"/>
  <c r="G1252" i="19"/>
  <c r="S1252" i="19"/>
  <c r="H1252" i="19"/>
  <c r="U1252" i="19"/>
  <c r="J1252" i="19"/>
  <c r="V1252" i="19"/>
  <c r="L1252" i="19"/>
  <c r="Z1252" i="19"/>
  <c r="M1252" i="19"/>
  <c r="AA1252" i="19"/>
  <c r="N1252" i="19"/>
  <c r="E1252" i="19"/>
  <c r="O1252" i="19"/>
  <c r="F1252" i="19"/>
  <c r="X1252" i="19" s="1"/>
  <c r="Q1252" i="19"/>
  <c r="K1276" i="19"/>
  <c r="S1276" i="19"/>
  <c r="E1276" i="19"/>
  <c r="M1276" i="19"/>
  <c r="U1276" i="19"/>
  <c r="L1276" i="19"/>
  <c r="N1276" i="19"/>
  <c r="P1276" i="19" s="1"/>
  <c r="Z1276" i="19"/>
  <c r="AB1276" i="19" s="1"/>
  <c r="O1276" i="19"/>
  <c r="AA1276" i="19"/>
  <c r="F1276" i="19"/>
  <c r="X1276" i="19" s="1"/>
  <c r="G1276" i="19"/>
  <c r="Q1276" i="19"/>
  <c r="H1276" i="19"/>
  <c r="R1276" i="19"/>
  <c r="I1276" i="19"/>
  <c r="T1276" i="19"/>
  <c r="J1276" i="19"/>
  <c r="V1276" i="19"/>
  <c r="H1316" i="19"/>
  <c r="Z1316" i="19"/>
  <c r="I1316" i="19"/>
  <c r="Q1316" i="19"/>
  <c r="AA1316" i="19"/>
  <c r="J1316" i="19"/>
  <c r="R1316" i="19"/>
  <c r="K1316" i="19"/>
  <c r="S1316" i="19"/>
  <c r="L1316" i="19"/>
  <c r="T1316" i="19"/>
  <c r="F1316" i="19"/>
  <c r="X1316" i="19" s="1"/>
  <c r="N1316" i="19"/>
  <c r="V1316" i="19"/>
  <c r="G1316" i="19"/>
  <c r="O1316" i="19"/>
  <c r="E1316" i="19"/>
  <c r="M1316" i="19"/>
  <c r="U1316" i="19"/>
  <c r="J1340" i="19"/>
  <c r="R1340" i="19"/>
  <c r="K1340" i="19"/>
  <c r="S1340" i="19"/>
  <c r="E1340" i="19"/>
  <c r="M1340" i="19"/>
  <c r="U1340" i="19"/>
  <c r="H1340" i="19"/>
  <c r="V1340" i="19"/>
  <c r="I1340" i="19"/>
  <c r="L1340" i="19"/>
  <c r="Z1340" i="19"/>
  <c r="N1340" i="19"/>
  <c r="P1340" i="19" s="1"/>
  <c r="W1340" i="19" s="1"/>
  <c r="AA1340" i="19"/>
  <c r="O1340" i="19"/>
  <c r="F1340" i="19"/>
  <c r="X1340" i="19" s="1"/>
  <c r="Q1340" i="19"/>
  <c r="G1340" i="19"/>
  <c r="T1340" i="19"/>
  <c r="I1364" i="19"/>
  <c r="Q1364" i="19"/>
  <c r="AA1364" i="19"/>
  <c r="J1364" i="19"/>
  <c r="R1364" i="19"/>
  <c r="H1364" i="19"/>
  <c r="T1364" i="19"/>
  <c r="K1364" i="19"/>
  <c r="U1364" i="19"/>
  <c r="L1364" i="19"/>
  <c r="V1364" i="19"/>
  <c r="M1364" i="19"/>
  <c r="N1364" i="19"/>
  <c r="P1364" i="19" s="1"/>
  <c r="W1364" i="19" s="1"/>
  <c r="Z1364" i="19"/>
  <c r="E1364" i="19"/>
  <c r="O1364" i="19"/>
  <c r="F1364" i="19"/>
  <c r="X1364" i="19" s="1"/>
  <c r="G1364" i="19"/>
  <c r="S1364" i="19"/>
  <c r="I1396" i="19"/>
  <c r="Q1396" i="19"/>
  <c r="AA1396" i="19"/>
  <c r="J1396" i="19"/>
  <c r="R1396" i="19"/>
  <c r="L1396" i="19"/>
  <c r="V1396" i="19"/>
  <c r="M1396" i="19"/>
  <c r="N1396" i="19"/>
  <c r="P1396" i="19" s="1"/>
  <c r="Z1396" i="19"/>
  <c r="E1396" i="19"/>
  <c r="O1396" i="19"/>
  <c r="F1396" i="19"/>
  <c r="X1396" i="19" s="1"/>
  <c r="G1396" i="19"/>
  <c r="S1396" i="19"/>
  <c r="H1396" i="19"/>
  <c r="T1396" i="19"/>
  <c r="K1396" i="19"/>
  <c r="U1396" i="19"/>
  <c r="H1444" i="19"/>
  <c r="Z1444" i="19"/>
  <c r="I1444" i="19"/>
  <c r="Q1444" i="19"/>
  <c r="AA1444" i="19"/>
  <c r="J1444" i="19"/>
  <c r="R1444" i="19"/>
  <c r="K1444" i="19"/>
  <c r="S1444" i="19"/>
  <c r="L1444" i="19"/>
  <c r="T1444" i="19"/>
  <c r="E1444" i="19"/>
  <c r="M1444" i="19"/>
  <c r="U1444" i="19"/>
  <c r="F1444" i="19"/>
  <c r="X1444" i="19" s="1"/>
  <c r="N1444" i="19"/>
  <c r="V1444" i="19"/>
  <c r="G1444" i="19"/>
  <c r="O1444" i="19"/>
  <c r="K1468" i="19"/>
  <c r="S1468" i="19"/>
  <c r="L1468" i="19"/>
  <c r="T1468" i="19"/>
  <c r="E1468" i="19"/>
  <c r="M1468" i="19"/>
  <c r="U1468" i="19"/>
  <c r="F1468" i="19"/>
  <c r="X1468" i="19" s="1"/>
  <c r="N1468" i="19"/>
  <c r="V1468" i="19"/>
  <c r="G1468" i="19"/>
  <c r="O1468" i="19"/>
  <c r="H1468" i="19"/>
  <c r="Z1468" i="19"/>
  <c r="J1468" i="19"/>
  <c r="R1468" i="19"/>
  <c r="I1468" i="19"/>
  <c r="Q1468" i="19"/>
  <c r="AA1468" i="19"/>
  <c r="E1492" i="19"/>
  <c r="M1492" i="19"/>
  <c r="U1492" i="19"/>
  <c r="H1492" i="19"/>
  <c r="Z1492" i="19"/>
  <c r="I1492" i="19"/>
  <c r="Q1492" i="19"/>
  <c r="AA1492" i="19"/>
  <c r="R1492" i="19"/>
  <c r="F1492" i="19"/>
  <c r="X1492" i="19" s="1"/>
  <c r="S1492" i="19"/>
  <c r="G1492" i="19"/>
  <c r="T1492" i="19"/>
  <c r="J1492" i="19"/>
  <c r="V1492" i="19"/>
  <c r="K1492" i="19"/>
  <c r="L1492" i="19"/>
  <c r="N1492" i="19"/>
  <c r="O1492" i="19"/>
  <c r="F1508" i="19"/>
  <c r="X1508" i="19" s="1"/>
  <c r="N1508" i="19"/>
  <c r="V1508" i="19"/>
  <c r="H1508" i="19"/>
  <c r="Q1508" i="19"/>
  <c r="I1508" i="19"/>
  <c r="R1508" i="19"/>
  <c r="J1508" i="19"/>
  <c r="S1508" i="19"/>
  <c r="K1508" i="19"/>
  <c r="T1508" i="19"/>
  <c r="L1508" i="19"/>
  <c r="U1508" i="19"/>
  <c r="M1508" i="19"/>
  <c r="E1508" i="19"/>
  <c r="O1508" i="19"/>
  <c r="Z1508" i="19"/>
  <c r="G1508" i="19"/>
  <c r="AA1508" i="19"/>
  <c r="H1524" i="19"/>
  <c r="Z1524" i="19"/>
  <c r="K1524" i="19"/>
  <c r="T1524" i="19"/>
  <c r="L1524" i="19"/>
  <c r="U1524" i="19"/>
  <c r="M1524" i="19"/>
  <c r="V1524" i="19"/>
  <c r="E1524" i="19"/>
  <c r="N1524" i="19"/>
  <c r="P1524" i="19" s="1"/>
  <c r="F1524" i="19"/>
  <c r="X1524" i="19" s="1"/>
  <c r="O1524" i="19"/>
  <c r="AA1524" i="19"/>
  <c r="G1524" i="19"/>
  <c r="Q1524" i="19"/>
  <c r="I1524" i="19"/>
  <c r="R1524" i="19"/>
  <c r="J1524" i="19"/>
  <c r="S1524" i="19"/>
  <c r="H1540" i="19"/>
  <c r="Z1540" i="19"/>
  <c r="L1540" i="19"/>
  <c r="U1540" i="19"/>
  <c r="M1540" i="19"/>
  <c r="V1540" i="19"/>
  <c r="E1540" i="19"/>
  <c r="N1540" i="19"/>
  <c r="P1540" i="19" s="1"/>
  <c r="W1540" i="19" s="1"/>
  <c r="F1540" i="19"/>
  <c r="X1540" i="19" s="1"/>
  <c r="O1540" i="19"/>
  <c r="AA1540" i="19"/>
  <c r="G1540" i="19"/>
  <c r="Q1540" i="19"/>
  <c r="I1540" i="19"/>
  <c r="R1540" i="19"/>
  <c r="J1540" i="19"/>
  <c r="S1540" i="19"/>
  <c r="K1540" i="19"/>
  <c r="T1540" i="19"/>
  <c r="H1556" i="19"/>
  <c r="Z1556" i="19"/>
  <c r="M1556" i="19"/>
  <c r="V1556" i="19"/>
  <c r="E1556" i="19"/>
  <c r="N1556" i="19"/>
  <c r="P1556" i="19" s="1"/>
  <c r="F1556" i="19"/>
  <c r="X1556" i="19" s="1"/>
  <c r="O1556" i="19"/>
  <c r="AA1556" i="19"/>
  <c r="G1556" i="19"/>
  <c r="Q1556" i="19"/>
  <c r="I1556" i="19"/>
  <c r="R1556" i="19"/>
  <c r="J1556" i="19"/>
  <c r="S1556" i="19"/>
  <c r="K1556" i="19"/>
  <c r="T1556" i="19"/>
  <c r="L1556" i="19"/>
  <c r="U1556" i="19"/>
  <c r="K1572" i="19"/>
  <c r="T1572" i="19"/>
  <c r="L1572" i="19"/>
  <c r="U1572" i="19"/>
  <c r="E1572" i="19"/>
  <c r="M1572" i="19"/>
  <c r="V1572" i="19"/>
  <c r="F1572" i="19"/>
  <c r="X1572" i="19" s="1"/>
  <c r="N1572" i="19"/>
  <c r="P1572" i="19" s="1"/>
  <c r="Z1572" i="19"/>
  <c r="G1572" i="19"/>
  <c r="O1572" i="19"/>
  <c r="AA1572" i="19"/>
  <c r="H1572" i="19"/>
  <c r="Q1572" i="19"/>
  <c r="I1572" i="19"/>
  <c r="R1572" i="19"/>
  <c r="J1572" i="19"/>
  <c r="S1572" i="19"/>
  <c r="I1588" i="19"/>
  <c r="R1588" i="19"/>
  <c r="J1588" i="19"/>
  <c r="S1588" i="19"/>
  <c r="K1588" i="19"/>
  <c r="T1588" i="19"/>
  <c r="L1588" i="19"/>
  <c r="U1588" i="19"/>
  <c r="E1588" i="19"/>
  <c r="M1588" i="19"/>
  <c r="V1588" i="19"/>
  <c r="F1588" i="19"/>
  <c r="X1588" i="19" s="1"/>
  <c r="N1588" i="19"/>
  <c r="P1588" i="19" s="1"/>
  <c r="Z1588" i="19"/>
  <c r="G1588" i="19"/>
  <c r="O1588" i="19"/>
  <c r="AA1588" i="19"/>
  <c r="H1588" i="19"/>
  <c r="Q1588" i="19"/>
  <c r="H1604" i="19"/>
  <c r="Q1604" i="19"/>
  <c r="I1604" i="19"/>
  <c r="R1604" i="19"/>
  <c r="J1604" i="19"/>
  <c r="S1604" i="19"/>
  <c r="K1604" i="19"/>
  <c r="T1604" i="19"/>
  <c r="L1604" i="19"/>
  <c r="U1604" i="19"/>
  <c r="E1604" i="19"/>
  <c r="M1604" i="19"/>
  <c r="V1604" i="19"/>
  <c r="F1604" i="19"/>
  <c r="X1604" i="19" s="1"/>
  <c r="N1604" i="19"/>
  <c r="Z1604" i="19"/>
  <c r="G1604" i="19"/>
  <c r="O1604" i="19"/>
  <c r="AA1604" i="19"/>
  <c r="H1620" i="19"/>
  <c r="Q1620" i="19"/>
  <c r="I1620" i="19"/>
  <c r="R1620" i="19"/>
  <c r="J1620" i="19"/>
  <c r="S1620" i="19"/>
  <c r="K1620" i="19"/>
  <c r="T1620" i="19"/>
  <c r="L1620" i="19"/>
  <c r="U1620" i="19"/>
  <c r="E1620" i="19"/>
  <c r="M1620" i="19"/>
  <c r="V1620" i="19"/>
  <c r="F1620" i="19"/>
  <c r="X1620" i="19" s="1"/>
  <c r="N1620" i="19"/>
  <c r="P1620" i="19" s="1"/>
  <c r="Z1620" i="19"/>
  <c r="G1620" i="19"/>
  <c r="O1620" i="19"/>
  <c r="AA1620" i="19"/>
  <c r="H1636" i="19"/>
  <c r="Q1636" i="19"/>
  <c r="I1636" i="19"/>
  <c r="R1636" i="19"/>
  <c r="J1636" i="19"/>
  <c r="S1636" i="19"/>
  <c r="K1636" i="19"/>
  <c r="T1636" i="19"/>
  <c r="L1636" i="19"/>
  <c r="U1636" i="19"/>
  <c r="E1636" i="19"/>
  <c r="M1636" i="19"/>
  <c r="V1636" i="19"/>
  <c r="F1636" i="19"/>
  <c r="X1636" i="19" s="1"/>
  <c r="N1636" i="19"/>
  <c r="Z1636" i="19"/>
  <c r="G1636" i="19"/>
  <c r="O1636" i="19"/>
  <c r="AA1636" i="19"/>
  <c r="H1652" i="19"/>
  <c r="Q1652" i="19"/>
  <c r="I1652" i="19"/>
  <c r="R1652" i="19"/>
  <c r="J1652" i="19"/>
  <c r="S1652" i="19"/>
  <c r="K1652" i="19"/>
  <c r="T1652" i="19"/>
  <c r="L1652" i="19"/>
  <c r="U1652" i="19"/>
  <c r="E1652" i="19"/>
  <c r="M1652" i="19"/>
  <c r="V1652" i="19"/>
  <c r="F1652" i="19"/>
  <c r="X1652" i="19" s="1"/>
  <c r="N1652" i="19"/>
  <c r="Z1652" i="19"/>
  <c r="G1652" i="19"/>
  <c r="O1652" i="19"/>
  <c r="AA1652" i="19"/>
  <c r="H1668" i="19"/>
  <c r="Q1668" i="19"/>
  <c r="I1668" i="19"/>
  <c r="R1668" i="19"/>
  <c r="J1668" i="19"/>
  <c r="S1668" i="19"/>
  <c r="K1668" i="19"/>
  <c r="T1668" i="19"/>
  <c r="L1668" i="19"/>
  <c r="U1668" i="19"/>
  <c r="E1668" i="19"/>
  <c r="M1668" i="19"/>
  <c r="V1668" i="19"/>
  <c r="F1668" i="19"/>
  <c r="X1668" i="19" s="1"/>
  <c r="N1668" i="19"/>
  <c r="P1668" i="19" s="1"/>
  <c r="W1668" i="19" s="1"/>
  <c r="Z1668" i="19"/>
  <c r="G1668" i="19"/>
  <c r="O1668" i="19"/>
  <c r="AA1668" i="19"/>
  <c r="L1684" i="19"/>
  <c r="U1684" i="19"/>
  <c r="E1684" i="19"/>
  <c r="M1684" i="19"/>
  <c r="V1684" i="19"/>
  <c r="F1684" i="19"/>
  <c r="X1684" i="19" s="1"/>
  <c r="N1684" i="19"/>
  <c r="Z1684" i="19"/>
  <c r="G1684" i="19"/>
  <c r="O1684" i="19"/>
  <c r="AA1684" i="19"/>
  <c r="H1684" i="19"/>
  <c r="Q1684" i="19"/>
  <c r="I1684" i="19"/>
  <c r="R1684" i="19"/>
  <c r="J1684" i="19"/>
  <c r="S1684" i="19"/>
  <c r="K1684" i="19"/>
  <c r="T1684" i="19"/>
  <c r="L1700" i="19"/>
  <c r="U1700" i="19"/>
  <c r="E1700" i="19"/>
  <c r="M1700" i="19"/>
  <c r="V1700" i="19"/>
  <c r="G1700" i="19"/>
  <c r="O1700" i="19"/>
  <c r="AA1700" i="19"/>
  <c r="H1700" i="19"/>
  <c r="Q1700" i="19"/>
  <c r="I1700" i="19"/>
  <c r="R1700" i="19"/>
  <c r="J1700" i="19"/>
  <c r="S1700" i="19"/>
  <c r="K1700" i="19"/>
  <c r="T1700" i="19"/>
  <c r="L1716" i="19"/>
  <c r="U1716" i="19"/>
  <c r="E1716" i="19"/>
  <c r="M1716" i="19"/>
  <c r="V1716" i="19"/>
  <c r="G1716" i="19"/>
  <c r="O1716" i="19"/>
  <c r="AA1716" i="19"/>
  <c r="J1716" i="19"/>
  <c r="S1716" i="19"/>
  <c r="H1740" i="19"/>
  <c r="Q1740" i="19"/>
  <c r="I1740" i="19"/>
  <c r="R1740" i="19"/>
  <c r="K1740" i="19"/>
  <c r="T1740" i="19"/>
  <c r="L1764" i="19"/>
  <c r="U1764" i="19"/>
  <c r="N1820" i="19"/>
  <c r="S1819" i="19"/>
  <c r="Z1818" i="19"/>
  <c r="G1818" i="19"/>
  <c r="H6" i="19"/>
  <c r="Q6" i="19"/>
  <c r="L6" i="19"/>
  <c r="V6" i="19"/>
  <c r="E6" i="19"/>
  <c r="N6" i="19"/>
  <c r="AA6" i="19"/>
  <c r="F6" i="19"/>
  <c r="X6" i="19" s="1"/>
  <c r="S6" i="19"/>
  <c r="G6" i="19"/>
  <c r="T6" i="19"/>
  <c r="I6" i="19"/>
  <c r="U6" i="19"/>
  <c r="J6" i="19"/>
  <c r="Z6" i="19"/>
  <c r="K6" i="19"/>
  <c r="R6" i="19"/>
  <c r="O6" i="19"/>
  <c r="M6" i="19"/>
  <c r="H30" i="19"/>
  <c r="Q30" i="19"/>
  <c r="J30" i="19"/>
  <c r="S30" i="19"/>
  <c r="E30" i="19"/>
  <c r="O30" i="19"/>
  <c r="F30" i="19"/>
  <c r="X30" i="19" s="1"/>
  <c r="R30" i="19"/>
  <c r="G30" i="19"/>
  <c r="T30" i="19"/>
  <c r="N30" i="19"/>
  <c r="U30" i="19"/>
  <c r="V30" i="19"/>
  <c r="Z30" i="19"/>
  <c r="K30" i="19"/>
  <c r="I30" i="19"/>
  <c r="L30" i="19"/>
  <c r="M30" i="19"/>
  <c r="AA30" i="19"/>
  <c r="J54" i="19"/>
  <c r="S54" i="19"/>
  <c r="K54" i="19"/>
  <c r="T54" i="19"/>
  <c r="L54" i="19"/>
  <c r="M54" i="19"/>
  <c r="Z54" i="19"/>
  <c r="N54" i="19"/>
  <c r="AA54" i="19"/>
  <c r="E54" i="19"/>
  <c r="O54" i="19"/>
  <c r="G54" i="19"/>
  <c r="R54" i="19"/>
  <c r="I54" i="19"/>
  <c r="V54" i="19"/>
  <c r="F54" i="19"/>
  <c r="X54" i="19" s="1"/>
  <c r="H54" i="19"/>
  <c r="Q54" i="19"/>
  <c r="U54" i="19"/>
  <c r="F78" i="19"/>
  <c r="X78" i="19" s="1"/>
  <c r="N78" i="19"/>
  <c r="P78" i="19" s="1"/>
  <c r="G78" i="19"/>
  <c r="O78" i="19"/>
  <c r="Z78" i="19"/>
  <c r="H78" i="19"/>
  <c r="Q78" i="19"/>
  <c r="AA78" i="19"/>
  <c r="I78" i="19"/>
  <c r="R78" i="19"/>
  <c r="K78" i="19"/>
  <c r="T78" i="19"/>
  <c r="L78" i="19"/>
  <c r="U78" i="19"/>
  <c r="E78" i="19"/>
  <c r="J78" i="19"/>
  <c r="M78" i="19"/>
  <c r="S78" i="19"/>
  <c r="V78" i="19"/>
  <c r="H102" i="19"/>
  <c r="Q102" i="19"/>
  <c r="I102" i="19"/>
  <c r="R102" i="19"/>
  <c r="K102" i="19"/>
  <c r="V102" i="19"/>
  <c r="L102" i="19"/>
  <c r="Z102" i="19"/>
  <c r="M102" i="19"/>
  <c r="AA102" i="19"/>
  <c r="N102" i="19"/>
  <c r="E102" i="19"/>
  <c r="O102" i="19"/>
  <c r="F102" i="19"/>
  <c r="X102" i="19" s="1"/>
  <c r="S102" i="19"/>
  <c r="J102" i="19"/>
  <c r="U102" i="19"/>
  <c r="G102" i="19"/>
  <c r="T102" i="19"/>
  <c r="L126" i="19"/>
  <c r="U126" i="19"/>
  <c r="F126" i="19"/>
  <c r="X126" i="19" s="1"/>
  <c r="N126" i="19"/>
  <c r="P126" i="19" s="1"/>
  <c r="H126" i="19"/>
  <c r="Q126" i="19"/>
  <c r="I126" i="19"/>
  <c r="R126" i="19"/>
  <c r="K126" i="19"/>
  <c r="T126" i="19"/>
  <c r="S126" i="19"/>
  <c r="V126" i="19"/>
  <c r="E126" i="19"/>
  <c r="W126" i="19" s="1"/>
  <c r="Z126" i="19"/>
  <c r="G126" i="19"/>
  <c r="AA126" i="19"/>
  <c r="J126" i="19"/>
  <c r="M126" i="19"/>
  <c r="O126" i="19"/>
  <c r="J150" i="19"/>
  <c r="S150" i="19"/>
  <c r="G150" i="19"/>
  <c r="Q150" i="19"/>
  <c r="H150" i="19"/>
  <c r="R150" i="19"/>
  <c r="I150" i="19"/>
  <c r="T150" i="19"/>
  <c r="K150" i="19"/>
  <c r="U150" i="19"/>
  <c r="L150" i="19"/>
  <c r="V150" i="19"/>
  <c r="M150" i="19"/>
  <c r="Z150" i="19"/>
  <c r="E150" i="19"/>
  <c r="N150" i="19"/>
  <c r="AA150" i="19"/>
  <c r="F150" i="19"/>
  <c r="X150" i="19" s="1"/>
  <c r="O150" i="19"/>
  <c r="E174" i="19"/>
  <c r="M174" i="19"/>
  <c r="V174" i="19"/>
  <c r="F174" i="19"/>
  <c r="X174" i="19" s="1"/>
  <c r="N174" i="19"/>
  <c r="G174" i="19"/>
  <c r="O174" i="19"/>
  <c r="P174" i="19" s="1"/>
  <c r="Z174" i="19"/>
  <c r="H174" i="19"/>
  <c r="Q174" i="19"/>
  <c r="AA174" i="19"/>
  <c r="I174" i="19"/>
  <c r="R174" i="19"/>
  <c r="J174" i="19"/>
  <c r="S174" i="19"/>
  <c r="K174" i="19"/>
  <c r="T174" i="19"/>
  <c r="L174" i="19"/>
  <c r="U174" i="19"/>
  <c r="K198" i="19"/>
  <c r="S198" i="19"/>
  <c r="J198" i="19"/>
  <c r="T198" i="19"/>
  <c r="L198" i="19"/>
  <c r="U198" i="19"/>
  <c r="M198" i="19"/>
  <c r="V198" i="19"/>
  <c r="E198" i="19"/>
  <c r="N198" i="19"/>
  <c r="F198" i="19"/>
  <c r="X198" i="19" s="1"/>
  <c r="O198" i="19"/>
  <c r="Z198" i="19"/>
  <c r="G198" i="19"/>
  <c r="AA198" i="19"/>
  <c r="H198" i="19"/>
  <c r="Q198" i="19"/>
  <c r="I198" i="19"/>
  <c r="R198" i="19"/>
  <c r="K222" i="19"/>
  <c r="S222" i="19"/>
  <c r="L222" i="19"/>
  <c r="T222" i="19"/>
  <c r="E222" i="19"/>
  <c r="M222" i="19"/>
  <c r="U222" i="19"/>
  <c r="F222" i="19"/>
  <c r="X222" i="19" s="1"/>
  <c r="N222" i="19"/>
  <c r="P222" i="19" s="1"/>
  <c r="V222" i="19"/>
  <c r="G222" i="19"/>
  <c r="O222" i="19"/>
  <c r="H222" i="19"/>
  <c r="Z222" i="19"/>
  <c r="I222" i="19"/>
  <c r="Q222" i="19"/>
  <c r="AA222" i="19"/>
  <c r="AB222" i="19" s="1"/>
  <c r="J222" i="19"/>
  <c r="R222" i="19"/>
  <c r="J246" i="19"/>
  <c r="R246" i="19"/>
  <c r="F246" i="19"/>
  <c r="X246" i="19" s="1"/>
  <c r="N246" i="19"/>
  <c r="V246" i="19"/>
  <c r="O246" i="19"/>
  <c r="AA246" i="19"/>
  <c r="E246" i="19"/>
  <c r="G246" i="19"/>
  <c r="Q246" i="19"/>
  <c r="H246" i="19"/>
  <c r="S246" i="19"/>
  <c r="I246" i="19"/>
  <c r="T246" i="19"/>
  <c r="K246" i="19"/>
  <c r="U246" i="19"/>
  <c r="L246" i="19"/>
  <c r="M246" i="19"/>
  <c r="Z246" i="19"/>
  <c r="K270" i="19"/>
  <c r="S270" i="19"/>
  <c r="L270" i="19"/>
  <c r="T270" i="19"/>
  <c r="E270" i="19"/>
  <c r="M270" i="19"/>
  <c r="U270" i="19"/>
  <c r="F270" i="19"/>
  <c r="X270" i="19" s="1"/>
  <c r="N270" i="19"/>
  <c r="P270" i="19" s="1"/>
  <c r="V270" i="19"/>
  <c r="G270" i="19"/>
  <c r="O270" i="19"/>
  <c r="H270" i="19"/>
  <c r="Z270" i="19"/>
  <c r="J270" i="19"/>
  <c r="R270" i="19"/>
  <c r="I270" i="19"/>
  <c r="Q270" i="19"/>
  <c r="AA270" i="19"/>
  <c r="J294" i="19"/>
  <c r="R294" i="19"/>
  <c r="K294" i="19"/>
  <c r="S294" i="19"/>
  <c r="L294" i="19"/>
  <c r="T294" i="19"/>
  <c r="G294" i="19"/>
  <c r="O294" i="19"/>
  <c r="Z294" i="19"/>
  <c r="M294" i="19"/>
  <c r="N294" i="19"/>
  <c r="Q294" i="19"/>
  <c r="E294" i="19"/>
  <c r="U294" i="19"/>
  <c r="F294" i="19"/>
  <c r="X294" i="19" s="1"/>
  <c r="V294" i="19"/>
  <c r="H294" i="19"/>
  <c r="AA294" i="19"/>
  <c r="I294" i="19"/>
  <c r="F318" i="19"/>
  <c r="X318" i="19" s="1"/>
  <c r="N318" i="19"/>
  <c r="G318" i="19"/>
  <c r="O318" i="19"/>
  <c r="Z318" i="19"/>
  <c r="H318" i="19"/>
  <c r="Q318" i="19"/>
  <c r="AA318" i="19"/>
  <c r="I318" i="19"/>
  <c r="R318" i="19"/>
  <c r="K318" i="19"/>
  <c r="T318" i="19"/>
  <c r="L318" i="19"/>
  <c r="U318" i="19"/>
  <c r="J318" i="19"/>
  <c r="M318" i="19"/>
  <c r="S318" i="19"/>
  <c r="V318" i="19"/>
  <c r="E318" i="19"/>
  <c r="E342" i="19"/>
  <c r="M342" i="19"/>
  <c r="V342" i="19"/>
  <c r="G342" i="19"/>
  <c r="O342" i="19"/>
  <c r="Z342" i="19"/>
  <c r="H342" i="19"/>
  <c r="Q342" i="19"/>
  <c r="AA342" i="19"/>
  <c r="J342" i="19"/>
  <c r="S342" i="19"/>
  <c r="K342" i="19"/>
  <c r="T342" i="19"/>
  <c r="I342" i="19"/>
  <c r="L342" i="19"/>
  <c r="N342" i="19"/>
  <c r="R342" i="19"/>
  <c r="U342" i="19"/>
  <c r="F342" i="19"/>
  <c r="X342" i="19" s="1"/>
  <c r="H366" i="19"/>
  <c r="Q366" i="19"/>
  <c r="AA366" i="19"/>
  <c r="K366" i="19"/>
  <c r="U366" i="19"/>
  <c r="L366" i="19"/>
  <c r="V366" i="19"/>
  <c r="E366" i="19"/>
  <c r="N366" i="19"/>
  <c r="Z366" i="19"/>
  <c r="F366" i="19"/>
  <c r="X366" i="19" s="1"/>
  <c r="O366" i="19"/>
  <c r="P366" i="19" s="1"/>
  <c r="W366" i="19" s="1"/>
  <c r="G366" i="19"/>
  <c r="R366" i="19"/>
  <c r="I366" i="19"/>
  <c r="S366" i="19"/>
  <c r="J366" i="19"/>
  <c r="M366" i="19"/>
  <c r="T366" i="19"/>
  <c r="H390" i="19"/>
  <c r="Q390" i="19"/>
  <c r="AA390" i="19"/>
  <c r="I390" i="19"/>
  <c r="R390" i="19"/>
  <c r="K390" i="19"/>
  <c r="T390" i="19"/>
  <c r="L390" i="19"/>
  <c r="U390" i="19"/>
  <c r="F390" i="19"/>
  <c r="X390" i="19" s="1"/>
  <c r="N390" i="19"/>
  <c r="E390" i="19"/>
  <c r="G390" i="19"/>
  <c r="J390" i="19"/>
  <c r="M390" i="19"/>
  <c r="O390" i="19"/>
  <c r="S390" i="19"/>
  <c r="V390" i="19"/>
  <c r="Z390" i="19"/>
  <c r="J414" i="19"/>
  <c r="S414" i="19"/>
  <c r="K414" i="19"/>
  <c r="T414" i="19"/>
  <c r="I414" i="19"/>
  <c r="V414" i="19"/>
  <c r="L414" i="19"/>
  <c r="M414" i="19"/>
  <c r="Z414" i="19"/>
  <c r="N414" i="19"/>
  <c r="AA414" i="19"/>
  <c r="E414" i="19"/>
  <c r="O414" i="19"/>
  <c r="P414" i="19" s="1"/>
  <c r="F414" i="19"/>
  <c r="X414" i="19" s="1"/>
  <c r="Q414" i="19"/>
  <c r="G414" i="19"/>
  <c r="R414" i="19"/>
  <c r="U414" i="19"/>
  <c r="H414" i="19"/>
  <c r="G438" i="19"/>
  <c r="O438" i="19"/>
  <c r="H438" i="19"/>
  <c r="Z438" i="19"/>
  <c r="I438" i="19"/>
  <c r="Q438" i="19"/>
  <c r="AA438" i="19"/>
  <c r="J438" i="19"/>
  <c r="R438" i="19"/>
  <c r="K438" i="19"/>
  <c r="S438" i="19"/>
  <c r="L438" i="19"/>
  <c r="T438" i="19"/>
  <c r="E438" i="19"/>
  <c r="M438" i="19"/>
  <c r="U438" i="19"/>
  <c r="F438" i="19"/>
  <c r="X438" i="19" s="1"/>
  <c r="N438" i="19"/>
  <c r="P438" i="19" s="1"/>
  <c r="V438" i="19"/>
  <c r="I462" i="19"/>
  <c r="R462" i="19"/>
  <c r="L462" i="19"/>
  <c r="U462" i="19"/>
  <c r="M462" i="19"/>
  <c r="AA462" i="19"/>
  <c r="N462" i="19"/>
  <c r="E462" i="19"/>
  <c r="O462" i="19"/>
  <c r="F462" i="19"/>
  <c r="X462" i="19" s="1"/>
  <c r="Q462" i="19"/>
  <c r="G462" i="19"/>
  <c r="S462" i="19"/>
  <c r="H462" i="19"/>
  <c r="T462" i="19"/>
  <c r="J462" i="19"/>
  <c r="V462" i="19"/>
  <c r="K462" i="19"/>
  <c r="Z462" i="19"/>
  <c r="L486" i="19"/>
  <c r="T486" i="19"/>
  <c r="K486" i="19"/>
  <c r="U486" i="19"/>
  <c r="M486" i="19"/>
  <c r="V486" i="19"/>
  <c r="E486" i="19"/>
  <c r="N486" i="19"/>
  <c r="P486" i="19" s="1"/>
  <c r="F486" i="19"/>
  <c r="X486" i="19" s="1"/>
  <c r="O486" i="19"/>
  <c r="Z486" i="19"/>
  <c r="G486" i="19"/>
  <c r="AA486" i="19"/>
  <c r="H486" i="19"/>
  <c r="Q486" i="19"/>
  <c r="I486" i="19"/>
  <c r="R486" i="19"/>
  <c r="J486" i="19"/>
  <c r="S486" i="19"/>
  <c r="J518" i="19"/>
  <c r="R518" i="19"/>
  <c r="I518" i="19"/>
  <c r="S518" i="19"/>
  <c r="K518" i="19"/>
  <c r="T518" i="19"/>
  <c r="L518" i="19"/>
  <c r="U518" i="19"/>
  <c r="F518" i="19"/>
  <c r="X518" i="19" s="1"/>
  <c r="O518" i="19"/>
  <c r="Z518" i="19"/>
  <c r="G518" i="19"/>
  <c r="AA518" i="19"/>
  <c r="H518" i="19"/>
  <c r="Q518" i="19"/>
  <c r="E518" i="19"/>
  <c r="M518" i="19"/>
  <c r="N518" i="19"/>
  <c r="P518" i="19" s="1"/>
  <c r="V518" i="19"/>
  <c r="F542" i="19"/>
  <c r="X542" i="19" s="1"/>
  <c r="N542" i="19"/>
  <c r="P542" i="19" s="1"/>
  <c r="V542" i="19"/>
  <c r="H542" i="19"/>
  <c r="Q542" i="19"/>
  <c r="I542" i="19"/>
  <c r="R542" i="19"/>
  <c r="J542" i="19"/>
  <c r="S542" i="19"/>
  <c r="K542" i="19"/>
  <c r="T542" i="19"/>
  <c r="L542" i="19"/>
  <c r="U542" i="19"/>
  <c r="M542" i="19"/>
  <c r="E542" i="19"/>
  <c r="O542" i="19"/>
  <c r="Z542" i="19"/>
  <c r="G542" i="19"/>
  <c r="AA542" i="19"/>
  <c r="K566" i="19"/>
  <c r="S566" i="19"/>
  <c r="L566" i="19"/>
  <c r="T566" i="19"/>
  <c r="E566" i="19"/>
  <c r="M566" i="19"/>
  <c r="U566" i="19"/>
  <c r="F566" i="19"/>
  <c r="X566" i="19" s="1"/>
  <c r="N566" i="19"/>
  <c r="V566" i="19"/>
  <c r="G566" i="19"/>
  <c r="O566" i="19"/>
  <c r="H566" i="19"/>
  <c r="Z566" i="19"/>
  <c r="I566" i="19"/>
  <c r="Q566" i="19"/>
  <c r="AA566" i="19"/>
  <c r="J566" i="19"/>
  <c r="R566" i="19"/>
  <c r="J590" i="19"/>
  <c r="S590" i="19"/>
  <c r="K590" i="19"/>
  <c r="T590" i="19"/>
  <c r="L590" i="19"/>
  <c r="U590" i="19"/>
  <c r="F590" i="19"/>
  <c r="X590" i="19" s="1"/>
  <c r="N590" i="19"/>
  <c r="Z590" i="19"/>
  <c r="H590" i="19"/>
  <c r="Q590" i="19"/>
  <c r="I590" i="19"/>
  <c r="R590" i="19"/>
  <c r="E590" i="19"/>
  <c r="G590" i="19"/>
  <c r="M590" i="19"/>
  <c r="O590" i="19"/>
  <c r="V590" i="19"/>
  <c r="AA590" i="19"/>
  <c r="H614" i="19"/>
  <c r="Q614" i="19"/>
  <c r="I614" i="19"/>
  <c r="R614" i="19"/>
  <c r="J614" i="19"/>
  <c r="S614" i="19"/>
  <c r="F614" i="19"/>
  <c r="X614" i="19" s="1"/>
  <c r="N614" i="19"/>
  <c r="P614" i="19" s="1"/>
  <c r="Z614" i="19"/>
  <c r="L614" i="19"/>
  <c r="M614" i="19"/>
  <c r="O614" i="19"/>
  <c r="T614" i="19"/>
  <c r="U614" i="19"/>
  <c r="E614" i="19"/>
  <c r="V614" i="19"/>
  <c r="G614" i="19"/>
  <c r="AA614" i="19"/>
  <c r="K614" i="19"/>
  <c r="G638" i="19"/>
  <c r="O638" i="19"/>
  <c r="AA638" i="19"/>
  <c r="J638" i="19"/>
  <c r="T638" i="19"/>
  <c r="K638" i="19"/>
  <c r="U638" i="19"/>
  <c r="L638" i="19"/>
  <c r="V638" i="19"/>
  <c r="M638" i="19"/>
  <c r="Z638" i="19"/>
  <c r="E638" i="19"/>
  <c r="N638" i="19"/>
  <c r="P638" i="19" s="1"/>
  <c r="F638" i="19"/>
  <c r="X638" i="19" s="1"/>
  <c r="Q638" i="19"/>
  <c r="H638" i="19"/>
  <c r="R638" i="19"/>
  <c r="I638" i="19"/>
  <c r="S638" i="19"/>
  <c r="G662" i="19"/>
  <c r="O662" i="19"/>
  <c r="AA662" i="19"/>
  <c r="H662" i="19"/>
  <c r="Q662" i="19"/>
  <c r="I662" i="19"/>
  <c r="R662" i="19"/>
  <c r="J662" i="19"/>
  <c r="S662" i="19"/>
  <c r="K662" i="19"/>
  <c r="T662" i="19"/>
  <c r="L662" i="19"/>
  <c r="U662" i="19"/>
  <c r="E662" i="19"/>
  <c r="M662" i="19"/>
  <c r="V662" i="19"/>
  <c r="F662" i="19"/>
  <c r="X662" i="19" s="1"/>
  <c r="N662" i="19"/>
  <c r="P662" i="19" s="1"/>
  <c r="W662" i="19" s="1"/>
  <c r="Z662" i="19"/>
  <c r="G686" i="19"/>
  <c r="O686" i="19"/>
  <c r="AA686" i="19"/>
  <c r="H686" i="19"/>
  <c r="Q686" i="19"/>
  <c r="I686" i="19"/>
  <c r="R686" i="19"/>
  <c r="J686" i="19"/>
  <c r="S686" i="19"/>
  <c r="K686" i="19"/>
  <c r="T686" i="19"/>
  <c r="L686" i="19"/>
  <c r="U686" i="19"/>
  <c r="E686" i="19"/>
  <c r="M686" i="19"/>
  <c r="V686" i="19"/>
  <c r="F686" i="19"/>
  <c r="X686" i="19" s="1"/>
  <c r="N686" i="19"/>
  <c r="P686" i="19" s="1"/>
  <c r="Z686" i="19"/>
  <c r="AB686" i="19" s="1"/>
  <c r="H710" i="19"/>
  <c r="Q710" i="19"/>
  <c r="I710" i="19"/>
  <c r="R710" i="19"/>
  <c r="J710" i="19"/>
  <c r="S710" i="19"/>
  <c r="K710" i="19"/>
  <c r="T710" i="19"/>
  <c r="L710" i="19"/>
  <c r="U710" i="19"/>
  <c r="F710" i="19"/>
  <c r="X710" i="19" s="1"/>
  <c r="N710" i="19"/>
  <c r="P710" i="19" s="1"/>
  <c r="Z710" i="19"/>
  <c r="E710" i="19"/>
  <c r="G710" i="19"/>
  <c r="M710" i="19"/>
  <c r="O710" i="19"/>
  <c r="V710" i="19"/>
  <c r="AA710" i="19"/>
  <c r="J734" i="19"/>
  <c r="S734" i="19"/>
  <c r="L734" i="19"/>
  <c r="U734" i="19"/>
  <c r="M734" i="19"/>
  <c r="AA734" i="19"/>
  <c r="N734" i="19"/>
  <c r="E734" i="19"/>
  <c r="O734" i="19"/>
  <c r="F734" i="19"/>
  <c r="X734" i="19" s="1"/>
  <c r="Q734" i="19"/>
  <c r="G734" i="19"/>
  <c r="R734" i="19"/>
  <c r="H734" i="19"/>
  <c r="T734" i="19"/>
  <c r="I734" i="19"/>
  <c r="V734" i="19"/>
  <c r="K734" i="19"/>
  <c r="Z734" i="19"/>
  <c r="I766" i="19"/>
  <c r="R766" i="19"/>
  <c r="J766" i="19"/>
  <c r="S766" i="19"/>
  <c r="K766" i="19"/>
  <c r="T766" i="19"/>
  <c r="L766" i="19"/>
  <c r="U766" i="19"/>
  <c r="E766" i="19"/>
  <c r="M766" i="19"/>
  <c r="V766" i="19"/>
  <c r="F766" i="19"/>
  <c r="X766" i="19" s="1"/>
  <c r="N766" i="19"/>
  <c r="P766" i="19" s="1"/>
  <c r="Z766" i="19"/>
  <c r="G766" i="19"/>
  <c r="O766" i="19"/>
  <c r="AA766" i="19"/>
  <c r="H766" i="19"/>
  <c r="Q766" i="19"/>
  <c r="L790" i="19"/>
  <c r="U790" i="19"/>
  <c r="E790" i="19"/>
  <c r="M790" i="19"/>
  <c r="V790" i="19"/>
  <c r="F790" i="19"/>
  <c r="X790" i="19" s="1"/>
  <c r="N790" i="19"/>
  <c r="Z790" i="19"/>
  <c r="G790" i="19"/>
  <c r="O790" i="19"/>
  <c r="AA790" i="19"/>
  <c r="H790" i="19"/>
  <c r="Q790" i="19"/>
  <c r="I790" i="19"/>
  <c r="R790" i="19"/>
  <c r="J790" i="19"/>
  <c r="S790" i="19"/>
  <c r="K790" i="19"/>
  <c r="T790" i="19"/>
  <c r="L814" i="19"/>
  <c r="U814" i="19"/>
  <c r="E814" i="19"/>
  <c r="M814" i="19"/>
  <c r="V814" i="19"/>
  <c r="F814" i="19"/>
  <c r="X814" i="19" s="1"/>
  <c r="N814" i="19"/>
  <c r="P814" i="19" s="1"/>
  <c r="Z814" i="19"/>
  <c r="G814" i="19"/>
  <c r="O814" i="19"/>
  <c r="AA814" i="19"/>
  <c r="H814" i="19"/>
  <c r="Q814" i="19"/>
  <c r="I814" i="19"/>
  <c r="J814" i="19"/>
  <c r="K814" i="19"/>
  <c r="R814" i="19"/>
  <c r="S814" i="19"/>
  <c r="T814" i="19"/>
  <c r="L830" i="19"/>
  <c r="U830" i="19"/>
  <c r="E830" i="19"/>
  <c r="M830" i="19"/>
  <c r="V830" i="19"/>
  <c r="G830" i="19"/>
  <c r="O830" i="19"/>
  <c r="AA830" i="19"/>
  <c r="Q830" i="19"/>
  <c r="R830" i="19"/>
  <c r="F830" i="19"/>
  <c r="X830" i="19" s="1"/>
  <c r="S830" i="19"/>
  <c r="H830" i="19"/>
  <c r="T830" i="19"/>
  <c r="I830" i="19"/>
  <c r="Z830" i="19"/>
  <c r="J830" i="19"/>
  <c r="K830" i="19"/>
  <c r="N830" i="19"/>
  <c r="P830" i="19" s="1"/>
  <c r="L854" i="19"/>
  <c r="U854" i="19"/>
  <c r="E854" i="19"/>
  <c r="M854" i="19"/>
  <c r="V854" i="19"/>
  <c r="G854" i="19"/>
  <c r="O854" i="19"/>
  <c r="AA854" i="19"/>
  <c r="I854" i="19"/>
  <c r="Z854" i="19"/>
  <c r="J854" i="19"/>
  <c r="K854" i="19"/>
  <c r="N854" i="19"/>
  <c r="P854" i="19" s="1"/>
  <c r="Q854" i="19"/>
  <c r="R854" i="19"/>
  <c r="F854" i="19"/>
  <c r="X854" i="19" s="1"/>
  <c r="S854" i="19"/>
  <c r="H854" i="19"/>
  <c r="T854" i="19"/>
  <c r="J878" i="19"/>
  <c r="S878" i="19"/>
  <c r="F878" i="19"/>
  <c r="X878" i="19" s="1"/>
  <c r="O878" i="19"/>
  <c r="G878" i="19"/>
  <c r="Q878" i="19"/>
  <c r="H878" i="19"/>
  <c r="R878" i="19"/>
  <c r="I878" i="19"/>
  <c r="T878" i="19"/>
  <c r="K878" i="19"/>
  <c r="U878" i="19"/>
  <c r="L878" i="19"/>
  <c r="V878" i="19"/>
  <c r="M878" i="19"/>
  <c r="Z878" i="19"/>
  <c r="E878" i="19"/>
  <c r="N878" i="19"/>
  <c r="P878" i="19" s="1"/>
  <c r="AA878" i="19"/>
  <c r="L902" i="19"/>
  <c r="T902" i="19"/>
  <c r="E902" i="19"/>
  <c r="N902" i="19"/>
  <c r="P902" i="19" s="1"/>
  <c r="F902" i="19"/>
  <c r="X902" i="19" s="1"/>
  <c r="O902" i="19"/>
  <c r="Z902" i="19"/>
  <c r="G902" i="19"/>
  <c r="AA902" i="19"/>
  <c r="H902" i="19"/>
  <c r="Q902" i="19"/>
  <c r="I902" i="19"/>
  <c r="R902" i="19"/>
  <c r="J902" i="19"/>
  <c r="S902" i="19"/>
  <c r="K902" i="19"/>
  <c r="U902" i="19"/>
  <c r="V902" i="19"/>
  <c r="M902" i="19"/>
  <c r="E926" i="19"/>
  <c r="M926" i="19"/>
  <c r="U926" i="19"/>
  <c r="H926" i="19"/>
  <c r="Z926" i="19"/>
  <c r="L926" i="19"/>
  <c r="N926" i="19"/>
  <c r="P926" i="19" s="1"/>
  <c r="AA926" i="19"/>
  <c r="AB926" i="19" s="1"/>
  <c r="O926" i="19"/>
  <c r="F926" i="19"/>
  <c r="X926" i="19" s="1"/>
  <c r="Q926" i="19"/>
  <c r="G926" i="19"/>
  <c r="R926" i="19"/>
  <c r="I926" i="19"/>
  <c r="S926" i="19"/>
  <c r="K926" i="19"/>
  <c r="V926" i="19"/>
  <c r="T926" i="19"/>
  <c r="J926" i="19"/>
  <c r="G950" i="19"/>
  <c r="O950" i="19"/>
  <c r="J950" i="19"/>
  <c r="R950" i="19"/>
  <c r="F950" i="19"/>
  <c r="X950" i="19" s="1"/>
  <c r="Q950" i="19"/>
  <c r="H950" i="19"/>
  <c r="S950" i="19"/>
  <c r="I950" i="19"/>
  <c r="T950" i="19"/>
  <c r="K950" i="19"/>
  <c r="U950" i="19"/>
  <c r="L950" i="19"/>
  <c r="V950" i="19"/>
  <c r="M950" i="19"/>
  <c r="Z950" i="19"/>
  <c r="E950" i="19"/>
  <c r="N950" i="19"/>
  <c r="P950" i="19" s="1"/>
  <c r="AA950" i="19"/>
  <c r="AB950" i="19" s="1"/>
  <c r="I974" i="19"/>
  <c r="Q974" i="19"/>
  <c r="AA974" i="19"/>
  <c r="AB974" i="19" s="1"/>
  <c r="F974" i="19"/>
  <c r="X974" i="19" s="1"/>
  <c r="O974" i="19"/>
  <c r="Z974" i="19"/>
  <c r="G974" i="19"/>
  <c r="H974" i="19"/>
  <c r="R974" i="19"/>
  <c r="J974" i="19"/>
  <c r="S974" i="19"/>
  <c r="K974" i="19"/>
  <c r="T974" i="19"/>
  <c r="L974" i="19"/>
  <c r="U974" i="19"/>
  <c r="E974" i="19"/>
  <c r="N974" i="19"/>
  <c r="P974" i="19" s="1"/>
  <c r="W974" i="19" s="1"/>
  <c r="M974" i="19"/>
  <c r="V974" i="19"/>
  <c r="I998" i="19"/>
  <c r="R998" i="19"/>
  <c r="J998" i="19"/>
  <c r="S998" i="19"/>
  <c r="K998" i="19"/>
  <c r="T998" i="19"/>
  <c r="L998" i="19"/>
  <c r="U998" i="19"/>
  <c r="E998" i="19"/>
  <c r="M998" i="19"/>
  <c r="V998" i="19"/>
  <c r="F998" i="19"/>
  <c r="X998" i="19" s="1"/>
  <c r="N998" i="19"/>
  <c r="H998" i="19"/>
  <c r="Q998" i="19"/>
  <c r="AA998" i="19"/>
  <c r="AB998" i="19" s="1"/>
  <c r="G998" i="19"/>
  <c r="O998" i="19"/>
  <c r="P998" i="19" s="1"/>
  <c r="Z998" i="19"/>
  <c r="F1022" i="19"/>
  <c r="X1022" i="19" s="1"/>
  <c r="N1022" i="19"/>
  <c r="G1022" i="19"/>
  <c r="O1022" i="19"/>
  <c r="P1022" i="19" s="1"/>
  <c r="Z1022" i="19"/>
  <c r="H1022" i="19"/>
  <c r="Q1022" i="19"/>
  <c r="AA1022" i="19"/>
  <c r="AB1022" i="19" s="1"/>
  <c r="I1022" i="19"/>
  <c r="R1022" i="19"/>
  <c r="K1022" i="19"/>
  <c r="T1022" i="19"/>
  <c r="E1022" i="19"/>
  <c r="M1022" i="19"/>
  <c r="V1022" i="19"/>
  <c r="S1022" i="19"/>
  <c r="U1022" i="19"/>
  <c r="J1022" i="19"/>
  <c r="L1022" i="19"/>
  <c r="E1046" i="19"/>
  <c r="M1046" i="19"/>
  <c r="U1046" i="19"/>
  <c r="F1046" i="19"/>
  <c r="X1046" i="19" s="1"/>
  <c r="N1046" i="19"/>
  <c r="V1046" i="19"/>
  <c r="G1046" i="19"/>
  <c r="O1046" i="19"/>
  <c r="H1046" i="19"/>
  <c r="Z1046" i="19"/>
  <c r="L1046" i="19"/>
  <c r="T1046" i="19"/>
  <c r="S1046" i="19"/>
  <c r="AA1046" i="19"/>
  <c r="I1046" i="19"/>
  <c r="J1046" i="19"/>
  <c r="K1046" i="19"/>
  <c r="Q1046" i="19"/>
  <c r="R1046" i="19"/>
  <c r="J1062" i="19"/>
  <c r="S1062" i="19"/>
  <c r="K1062" i="19"/>
  <c r="T1062" i="19"/>
  <c r="L1062" i="19"/>
  <c r="U1062" i="19"/>
  <c r="E1062" i="19"/>
  <c r="M1062" i="19"/>
  <c r="V1062" i="19"/>
  <c r="Q1062" i="19"/>
  <c r="R1062" i="19"/>
  <c r="F1062" i="19"/>
  <c r="X1062" i="19" s="1"/>
  <c r="G1062" i="19"/>
  <c r="Z1062" i="19"/>
  <c r="H1062" i="19"/>
  <c r="AA1062" i="19"/>
  <c r="I1062" i="19"/>
  <c r="N1062" i="19"/>
  <c r="O1062" i="19"/>
  <c r="J1086" i="19"/>
  <c r="R1086" i="19"/>
  <c r="K1086" i="19"/>
  <c r="S1086" i="19"/>
  <c r="L1086" i="19"/>
  <c r="V1086" i="19"/>
  <c r="M1086" i="19"/>
  <c r="N1086" i="19"/>
  <c r="Z1086" i="19"/>
  <c r="E1086" i="19"/>
  <c r="O1086" i="19"/>
  <c r="AA1086" i="19"/>
  <c r="F1086" i="19"/>
  <c r="X1086" i="19" s="1"/>
  <c r="G1086" i="19"/>
  <c r="Q1086" i="19"/>
  <c r="H1086" i="19"/>
  <c r="T1086" i="19"/>
  <c r="I1086" i="19"/>
  <c r="U1086" i="19"/>
  <c r="H1110" i="19"/>
  <c r="Z1110" i="19"/>
  <c r="I1110" i="19"/>
  <c r="Q1110" i="19"/>
  <c r="AA1110" i="19"/>
  <c r="J1110" i="19"/>
  <c r="T1110" i="19"/>
  <c r="K1110" i="19"/>
  <c r="U1110" i="19"/>
  <c r="L1110" i="19"/>
  <c r="V1110" i="19"/>
  <c r="M1110" i="19"/>
  <c r="N1110" i="19"/>
  <c r="E1110" i="19"/>
  <c r="O1110" i="19"/>
  <c r="F1110" i="19"/>
  <c r="X1110" i="19" s="1"/>
  <c r="R1110" i="19"/>
  <c r="G1110" i="19"/>
  <c r="S1110" i="19"/>
  <c r="L1134" i="19"/>
  <c r="U1134" i="19"/>
  <c r="E1134" i="19"/>
  <c r="M1134" i="19"/>
  <c r="V1134" i="19"/>
  <c r="F1134" i="19"/>
  <c r="X1134" i="19" s="1"/>
  <c r="N1134" i="19"/>
  <c r="P1134" i="19" s="1"/>
  <c r="Z1134" i="19"/>
  <c r="G1134" i="19"/>
  <c r="O1134" i="19"/>
  <c r="AA1134" i="19"/>
  <c r="I1134" i="19"/>
  <c r="R1134" i="19"/>
  <c r="J1134" i="19"/>
  <c r="S1134" i="19"/>
  <c r="H1134" i="19"/>
  <c r="K1134" i="19"/>
  <c r="Q1134" i="19"/>
  <c r="T1134" i="19"/>
  <c r="F1158" i="19"/>
  <c r="X1158" i="19" s="1"/>
  <c r="N1158" i="19"/>
  <c r="P1158" i="19" s="1"/>
  <c r="Z1158" i="19"/>
  <c r="G1158" i="19"/>
  <c r="O1158" i="19"/>
  <c r="AA1158" i="19"/>
  <c r="H1158" i="19"/>
  <c r="Q1158" i="19"/>
  <c r="I1158" i="19"/>
  <c r="R1158" i="19"/>
  <c r="L1158" i="19"/>
  <c r="U1158" i="19"/>
  <c r="E1158" i="19"/>
  <c r="J1158" i="19"/>
  <c r="K1158" i="19"/>
  <c r="M1158" i="19"/>
  <c r="S1158" i="19"/>
  <c r="T1158" i="19"/>
  <c r="V1158" i="19"/>
  <c r="H1182" i="19"/>
  <c r="Q1182" i="19"/>
  <c r="AA1182" i="19"/>
  <c r="I1182" i="19"/>
  <c r="R1182" i="19"/>
  <c r="J1182" i="19"/>
  <c r="S1182" i="19"/>
  <c r="F1182" i="19"/>
  <c r="X1182" i="19" s="1"/>
  <c r="N1182" i="19"/>
  <c r="E1182" i="19"/>
  <c r="V1182" i="19"/>
  <c r="G1182" i="19"/>
  <c r="Z1182" i="19"/>
  <c r="K1182" i="19"/>
  <c r="L1182" i="19"/>
  <c r="M1182" i="19"/>
  <c r="O1182" i="19"/>
  <c r="T1182" i="19"/>
  <c r="U1182" i="19"/>
  <c r="H1206" i="19"/>
  <c r="Q1206" i="19"/>
  <c r="I1206" i="19"/>
  <c r="R1206" i="19"/>
  <c r="J1206" i="19"/>
  <c r="S1206" i="19"/>
  <c r="F1206" i="19"/>
  <c r="X1206" i="19" s="1"/>
  <c r="U1206" i="19"/>
  <c r="G1206" i="19"/>
  <c r="V1206" i="19"/>
  <c r="K1206" i="19"/>
  <c r="Z1206" i="19"/>
  <c r="L1206" i="19"/>
  <c r="AA1206" i="19"/>
  <c r="M1206" i="19"/>
  <c r="N1206" i="19"/>
  <c r="O1206" i="19"/>
  <c r="E1206" i="19"/>
  <c r="T1206" i="19"/>
  <c r="F1230" i="19"/>
  <c r="X1230" i="19" s="1"/>
  <c r="N1230" i="19"/>
  <c r="G1230" i="19"/>
  <c r="O1230" i="19"/>
  <c r="Z1230" i="19"/>
  <c r="H1230" i="19"/>
  <c r="Q1230" i="19"/>
  <c r="AA1230" i="19"/>
  <c r="AB1230" i="19" s="1"/>
  <c r="R1230" i="19"/>
  <c r="S1230" i="19"/>
  <c r="E1230" i="19"/>
  <c r="T1230" i="19"/>
  <c r="I1230" i="19"/>
  <c r="U1230" i="19"/>
  <c r="J1230" i="19"/>
  <c r="V1230" i="19"/>
  <c r="K1230" i="19"/>
  <c r="L1230" i="19"/>
  <c r="M1230" i="19"/>
  <c r="I1254" i="19"/>
  <c r="R1254" i="19"/>
  <c r="K1254" i="19"/>
  <c r="T1254" i="19"/>
  <c r="J1254" i="19"/>
  <c r="V1254" i="19"/>
  <c r="L1254" i="19"/>
  <c r="Z1254" i="19"/>
  <c r="M1254" i="19"/>
  <c r="AA1254" i="19"/>
  <c r="N1254" i="19"/>
  <c r="E1254" i="19"/>
  <c r="O1254" i="19"/>
  <c r="F1254" i="19"/>
  <c r="X1254" i="19" s="1"/>
  <c r="Q1254" i="19"/>
  <c r="G1254" i="19"/>
  <c r="S1254" i="19"/>
  <c r="H1254" i="19"/>
  <c r="U1254" i="19"/>
  <c r="I1278" i="19"/>
  <c r="R1278" i="19"/>
  <c r="K1278" i="19"/>
  <c r="T1278" i="19"/>
  <c r="M1278" i="19"/>
  <c r="AA1278" i="19"/>
  <c r="N1278" i="19"/>
  <c r="P1278" i="19" s="1"/>
  <c r="E1278" i="19"/>
  <c r="O1278" i="19"/>
  <c r="F1278" i="19"/>
  <c r="X1278" i="19" s="1"/>
  <c r="Q1278" i="19"/>
  <c r="G1278" i="19"/>
  <c r="S1278" i="19"/>
  <c r="H1278" i="19"/>
  <c r="U1278" i="19"/>
  <c r="J1278" i="19"/>
  <c r="V1278" i="19"/>
  <c r="L1278" i="19"/>
  <c r="Z1278" i="19"/>
  <c r="K1302" i="19"/>
  <c r="T1302" i="19"/>
  <c r="G1302" i="19"/>
  <c r="Q1302" i="19"/>
  <c r="H1302" i="19"/>
  <c r="R1302" i="19"/>
  <c r="I1302" i="19"/>
  <c r="S1302" i="19"/>
  <c r="J1302" i="19"/>
  <c r="U1302" i="19"/>
  <c r="L1302" i="19"/>
  <c r="V1302" i="19"/>
  <c r="M1302" i="19"/>
  <c r="Z1302" i="19"/>
  <c r="E1302" i="19"/>
  <c r="N1302" i="19"/>
  <c r="P1302" i="19" s="1"/>
  <c r="AA1302" i="19"/>
  <c r="F1302" i="19"/>
  <c r="X1302" i="19" s="1"/>
  <c r="O1302" i="19"/>
  <c r="L1326" i="19"/>
  <c r="U1326" i="19"/>
  <c r="E1326" i="19"/>
  <c r="M1326" i="19"/>
  <c r="V1326" i="19"/>
  <c r="G1326" i="19"/>
  <c r="O1326" i="19"/>
  <c r="AA1326" i="19"/>
  <c r="H1326" i="19"/>
  <c r="Q1326" i="19"/>
  <c r="J1326" i="19"/>
  <c r="S1326" i="19"/>
  <c r="K1326" i="19"/>
  <c r="T1326" i="19"/>
  <c r="F1326" i="19"/>
  <c r="X1326" i="19" s="1"/>
  <c r="I1326" i="19"/>
  <c r="N1326" i="19"/>
  <c r="R1326" i="19"/>
  <c r="Z1326" i="19"/>
  <c r="E1350" i="19"/>
  <c r="M1350" i="19"/>
  <c r="V1350" i="19"/>
  <c r="F1350" i="19"/>
  <c r="X1350" i="19" s="1"/>
  <c r="N1350" i="19"/>
  <c r="Z1350" i="19"/>
  <c r="Q1350" i="19"/>
  <c r="G1350" i="19"/>
  <c r="R1350" i="19"/>
  <c r="H1350" i="19"/>
  <c r="S1350" i="19"/>
  <c r="I1350" i="19"/>
  <c r="T1350" i="19"/>
  <c r="J1350" i="19"/>
  <c r="U1350" i="19"/>
  <c r="K1350" i="19"/>
  <c r="AA1350" i="19"/>
  <c r="L1350" i="19"/>
  <c r="O1350" i="19"/>
  <c r="L1374" i="19"/>
  <c r="U1374" i="19"/>
  <c r="E1374" i="19"/>
  <c r="M1374" i="19"/>
  <c r="V1374" i="19"/>
  <c r="G1374" i="19"/>
  <c r="R1374" i="19"/>
  <c r="H1374" i="19"/>
  <c r="S1374" i="19"/>
  <c r="I1374" i="19"/>
  <c r="T1374" i="19"/>
  <c r="J1374" i="19"/>
  <c r="Z1374" i="19"/>
  <c r="K1374" i="19"/>
  <c r="AA1374" i="19"/>
  <c r="N1374" i="19"/>
  <c r="O1374" i="19"/>
  <c r="F1374" i="19"/>
  <c r="X1374" i="19" s="1"/>
  <c r="Q1374" i="19"/>
  <c r="F1398" i="19"/>
  <c r="X1398" i="19" s="1"/>
  <c r="N1398" i="19"/>
  <c r="Z1398" i="19"/>
  <c r="G1398" i="19"/>
  <c r="O1398" i="19"/>
  <c r="AA1398" i="19"/>
  <c r="K1398" i="19"/>
  <c r="V1398" i="19"/>
  <c r="L1398" i="19"/>
  <c r="M1398" i="19"/>
  <c r="Q1398" i="19"/>
  <c r="E1398" i="19"/>
  <c r="R1398" i="19"/>
  <c r="H1398" i="19"/>
  <c r="S1398" i="19"/>
  <c r="I1398" i="19"/>
  <c r="T1398" i="19"/>
  <c r="J1398" i="19"/>
  <c r="U1398" i="19"/>
  <c r="G1422" i="19"/>
  <c r="O1422" i="19"/>
  <c r="AA1422" i="19"/>
  <c r="H1422" i="19"/>
  <c r="Q1422" i="19"/>
  <c r="N1422" i="19"/>
  <c r="E1422" i="19"/>
  <c r="R1422" i="19"/>
  <c r="F1422" i="19"/>
  <c r="X1422" i="19" s="1"/>
  <c r="S1422" i="19"/>
  <c r="I1422" i="19"/>
  <c r="T1422" i="19"/>
  <c r="J1422" i="19"/>
  <c r="U1422" i="19"/>
  <c r="K1422" i="19"/>
  <c r="V1422" i="19"/>
  <c r="L1422" i="19"/>
  <c r="Z1422" i="19"/>
  <c r="M1422" i="19"/>
  <c r="F1446" i="19"/>
  <c r="X1446" i="19" s="1"/>
  <c r="N1446" i="19"/>
  <c r="Z1446" i="19"/>
  <c r="G1446" i="19"/>
  <c r="O1446" i="19"/>
  <c r="AA1446" i="19"/>
  <c r="AB1446" i="19" s="1"/>
  <c r="H1446" i="19"/>
  <c r="Q1446" i="19"/>
  <c r="I1446" i="19"/>
  <c r="R1446" i="19"/>
  <c r="J1446" i="19"/>
  <c r="S1446" i="19"/>
  <c r="K1446" i="19"/>
  <c r="T1446" i="19"/>
  <c r="L1446" i="19"/>
  <c r="U1446" i="19"/>
  <c r="E1446" i="19"/>
  <c r="M1446" i="19"/>
  <c r="V1446" i="19"/>
  <c r="I1470" i="19"/>
  <c r="R1470" i="19"/>
  <c r="J1470" i="19"/>
  <c r="S1470" i="19"/>
  <c r="L1470" i="19"/>
  <c r="U1470" i="19"/>
  <c r="E1470" i="19"/>
  <c r="M1470" i="19"/>
  <c r="V1470" i="19"/>
  <c r="F1470" i="19"/>
  <c r="X1470" i="19" s="1"/>
  <c r="N1470" i="19"/>
  <c r="Z1470" i="19"/>
  <c r="H1470" i="19"/>
  <c r="Q1470" i="19"/>
  <c r="O1470" i="19"/>
  <c r="T1470" i="19"/>
  <c r="AA1470" i="19"/>
  <c r="G1470" i="19"/>
  <c r="K1470" i="19"/>
  <c r="K1494" i="19"/>
  <c r="T1494" i="19"/>
  <c r="F1494" i="19"/>
  <c r="X1494" i="19" s="1"/>
  <c r="N1494" i="19"/>
  <c r="Z1494" i="19"/>
  <c r="G1494" i="19"/>
  <c r="O1494" i="19"/>
  <c r="AA1494" i="19"/>
  <c r="AB1494" i="19" s="1"/>
  <c r="M1494" i="19"/>
  <c r="Q1494" i="19"/>
  <c r="R1494" i="19"/>
  <c r="E1494" i="19"/>
  <c r="S1494" i="19"/>
  <c r="H1494" i="19"/>
  <c r="U1494" i="19"/>
  <c r="I1494" i="19"/>
  <c r="V1494" i="19"/>
  <c r="J1494" i="19"/>
  <c r="L1494" i="19"/>
  <c r="I1518" i="19"/>
  <c r="R1518" i="19"/>
  <c r="M1518" i="19"/>
  <c r="Z1518" i="19"/>
  <c r="E1518" i="19"/>
  <c r="N1518" i="19"/>
  <c r="P1518" i="19" s="1"/>
  <c r="AA1518" i="19"/>
  <c r="AB1518" i="19" s="1"/>
  <c r="F1518" i="19"/>
  <c r="X1518" i="19" s="1"/>
  <c r="O1518" i="19"/>
  <c r="G1518" i="19"/>
  <c r="Q1518" i="19"/>
  <c r="H1518" i="19"/>
  <c r="S1518" i="19"/>
  <c r="J1518" i="19"/>
  <c r="T1518" i="19"/>
  <c r="K1518" i="19"/>
  <c r="U1518" i="19"/>
  <c r="L1518" i="19"/>
  <c r="V1518" i="19"/>
  <c r="F1542" i="19"/>
  <c r="X1542" i="19" s="1"/>
  <c r="N1542" i="19"/>
  <c r="Z1542" i="19"/>
  <c r="G1542" i="19"/>
  <c r="Q1542" i="19"/>
  <c r="H1542" i="19"/>
  <c r="R1542" i="19"/>
  <c r="I1542" i="19"/>
  <c r="S1542" i="19"/>
  <c r="J1542" i="19"/>
  <c r="T1542" i="19"/>
  <c r="K1542" i="19"/>
  <c r="U1542" i="19"/>
  <c r="L1542" i="19"/>
  <c r="V1542" i="19"/>
  <c r="M1542" i="19"/>
  <c r="AA1542" i="19"/>
  <c r="E1542" i="19"/>
  <c r="O1542" i="19"/>
  <c r="L1566" i="19"/>
  <c r="T1566" i="19"/>
  <c r="E1566" i="19"/>
  <c r="M1566" i="19"/>
  <c r="U1566" i="19"/>
  <c r="F1566" i="19"/>
  <c r="X1566" i="19" s="1"/>
  <c r="N1566" i="19"/>
  <c r="P1566" i="19" s="1"/>
  <c r="V1566" i="19"/>
  <c r="G1566" i="19"/>
  <c r="O1566" i="19"/>
  <c r="H1566" i="19"/>
  <c r="Z1566" i="19"/>
  <c r="I1566" i="19"/>
  <c r="Q1566" i="19"/>
  <c r="AA1566" i="19"/>
  <c r="J1566" i="19"/>
  <c r="R1566" i="19"/>
  <c r="K1566" i="19"/>
  <c r="S1566" i="19"/>
  <c r="J1590" i="19"/>
  <c r="R1590" i="19"/>
  <c r="K1590" i="19"/>
  <c r="S1590" i="19"/>
  <c r="L1590" i="19"/>
  <c r="T1590" i="19"/>
  <c r="E1590" i="19"/>
  <c r="M1590" i="19"/>
  <c r="U1590" i="19"/>
  <c r="F1590" i="19"/>
  <c r="X1590" i="19" s="1"/>
  <c r="N1590" i="19"/>
  <c r="V1590" i="19"/>
  <c r="G1590" i="19"/>
  <c r="O1590" i="19"/>
  <c r="H1590" i="19"/>
  <c r="Z1590" i="19"/>
  <c r="I1590" i="19"/>
  <c r="Q1590" i="19"/>
  <c r="AA1590" i="19"/>
  <c r="I1614" i="19"/>
  <c r="Q1614" i="19"/>
  <c r="AA1614" i="19"/>
  <c r="J1614" i="19"/>
  <c r="R1614" i="19"/>
  <c r="K1614" i="19"/>
  <c r="S1614" i="19"/>
  <c r="L1614" i="19"/>
  <c r="T1614" i="19"/>
  <c r="E1614" i="19"/>
  <c r="M1614" i="19"/>
  <c r="U1614" i="19"/>
  <c r="F1614" i="19"/>
  <c r="X1614" i="19" s="1"/>
  <c r="N1614" i="19"/>
  <c r="P1614" i="19" s="1"/>
  <c r="V1614" i="19"/>
  <c r="G1614" i="19"/>
  <c r="O1614" i="19"/>
  <c r="H1614" i="19"/>
  <c r="Z1614" i="19"/>
  <c r="I1638" i="19"/>
  <c r="Q1638" i="19"/>
  <c r="AA1638" i="19"/>
  <c r="J1638" i="19"/>
  <c r="R1638" i="19"/>
  <c r="K1638" i="19"/>
  <c r="S1638" i="19"/>
  <c r="L1638" i="19"/>
  <c r="T1638" i="19"/>
  <c r="E1638" i="19"/>
  <c r="M1638" i="19"/>
  <c r="U1638" i="19"/>
  <c r="F1638" i="19"/>
  <c r="X1638" i="19" s="1"/>
  <c r="N1638" i="19"/>
  <c r="P1638" i="19" s="1"/>
  <c r="V1638" i="19"/>
  <c r="G1638" i="19"/>
  <c r="O1638" i="19"/>
  <c r="H1638" i="19"/>
  <c r="Z1638" i="19"/>
  <c r="I1662" i="19"/>
  <c r="Q1662" i="19"/>
  <c r="AA1662" i="19"/>
  <c r="J1662" i="19"/>
  <c r="R1662" i="19"/>
  <c r="K1662" i="19"/>
  <c r="S1662" i="19"/>
  <c r="L1662" i="19"/>
  <c r="T1662" i="19"/>
  <c r="E1662" i="19"/>
  <c r="M1662" i="19"/>
  <c r="U1662" i="19"/>
  <c r="F1662" i="19"/>
  <c r="X1662" i="19" s="1"/>
  <c r="N1662" i="19"/>
  <c r="P1662" i="19" s="1"/>
  <c r="V1662" i="19"/>
  <c r="G1662" i="19"/>
  <c r="O1662" i="19"/>
  <c r="H1662" i="19"/>
  <c r="Z1662" i="19"/>
  <c r="E1702" i="19"/>
  <c r="M1702" i="19"/>
  <c r="U1702" i="19"/>
  <c r="F1702" i="19"/>
  <c r="X1702" i="19" s="1"/>
  <c r="N1702" i="19"/>
  <c r="V1702" i="19"/>
  <c r="H1702" i="19"/>
  <c r="Z1702" i="19"/>
  <c r="I1702" i="19"/>
  <c r="Q1702" i="19"/>
  <c r="AA1702" i="19"/>
  <c r="J1702" i="19"/>
  <c r="R1702" i="19"/>
  <c r="K1702" i="19"/>
  <c r="S1702" i="19"/>
  <c r="I1726" i="19"/>
  <c r="Q1726" i="19"/>
  <c r="AA1726" i="19"/>
  <c r="J1726" i="19"/>
  <c r="R1726" i="19"/>
  <c r="L1726" i="19"/>
  <c r="T1726" i="19"/>
  <c r="E1750" i="19"/>
  <c r="M1750" i="19"/>
  <c r="U1750" i="19"/>
  <c r="F1750" i="19"/>
  <c r="X1750" i="19" s="1"/>
  <c r="N1750" i="19"/>
  <c r="V1750" i="19"/>
  <c r="I1758" i="19"/>
  <c r="Q1758" i="19"/>
  <c r="AA1758" i="19"/>
  <c r="J1758" i="19"/>
  <c r="R1758" i="19"/>
  <c r="E1822" i="19"/>
  <c r="U1820" i="19"/>
  <c r="Q1819" i="19"/>
  <c r="M1818" i="19"/>
  <c r="N1814" i="19"/>
  <c r="M1812" i="19"/>
  <c r="J1811" i="19"/>
  <c r="F1810" i="19"/>
  <c r="X1810" i="19" s="1"/>
  <c r="G1806" i="19"/>
  <c r="Z1804" i="19"/>
  <c r="S1803" i="19"/>
  <c r="K1803" i="19"/>
  <c r="G1802" i="19"/>
  <c r="L9" i="19"/>
  <c r="T9" i="19"/>
  <c r="G9" i="19"/>
  <c r="AA9" i="19"/>
  <c r="I9" i="19"/>
  <c r="R9" i="19"/>
  <c r="F9" i="19"/>
  <c r="X9" i="19" s="1"/>
  <c r="S9" i="19"/>
  <c r="H9" i="19"/>
  <c r="U9" i="19"/>
  <c r="J9" i="19"/>
  <c r="V9" i="19"/>
  <c r="K9" i="19"/>
  <c r="N9" i="19"/>
  <c r="P9" i="19" s="1"/>
  <c r="O9" i="19"/>
  <c r="Q9" i="19"/>
  <c r="Z9" i="19"/>
  <c r="M9" i="19"/>
  <c r="E9" i="19"/>
  <c r="G17" i="19"/>
  <c r="O17" i="19"/>
  <c r="I17" i="19"/>
  <c r="Q17" i="19"/>
  <c r="AA17" i="19"/>
  <c r="L17" i="19"/>
  <c r="V17" i="19"/>
  <c r="M17" i="19"/>
  <c r="Z17" i="19"/>
  <c r="N17" i="19"/>
  <c r="P17" i="19" s="1"/>
  <c r="E17" i="19"/>
  <c r="S17" i="19"/>
  <c r="T17" i="19"/>
  <c r="U17" i="19"/>
  <c r="F17" i="19"/>
  <c r="X17" i="19" s="1"/>
  <c r="J17" i="19"/>
  <c r="R17" i="19"/>
  <c r="H17" i="19"/>
  <c r="K17" i="19"/>
  <c r="E25" i="19"/>
  <c r="M25" i="19"/>
  <c r="U25" i="19"/>
  <c r="G25" i="19"/>
  <c r="O25" i="19"/>
  <c r="J25" i="19"/>
  <c r="T25" i="19"/>
  <c r="K25" i="19"/>
  <c r="V25" i="19"/>
  <c r="L25" i="19"/>
  <c r="Z25" i="19"/>
  <c r="N25" i="19"/>
  <c r="AA25" i="19"/>
  <c r="F25" i="19"/>
  <c r="X25" i="19" s="1"/>
  <c r="H25" i="19"/>
  <c r="I25" i="19"/>
  <c r="R25" i="19"/>
  <c r="Q25" i="19"/>
  <c r="S25" i="19"/>
  <c r="E33" i="19"/>
  <c r="M33" i="19"/>
  <c r="U33" i="19"/>
  <c r="G33" i="19"/>
  <c r="O33" i="19"/>
  <c r="J33" i="19"/>
  <c r="T33" i="19"/>
  <c r="K33" i="19"/>
  <c r="V33" i="19"/>
  <c r="L33" i="19"/>
  <c r="Z33" i="19"/>
  <c r="H33" i="19"/>
  <c r="I33" i="19"/>
  <c r="N33" i="19"/>
  <c r="R33" i="19"/>
  <c r="Q33" i="19"/>
  <c r="S33" i="19"/>
  <c r="AA33" i="19"/>
  <c r="F33" i="19"/>
  <c r="X33" i="19" s="1"/>
  <c r="J41" i="19"/>
  <c r="R41" i="19"/>
  <c r="L41" i="19"/>
  <c r="T41" i="19"/>
  <c r="M41" i="19"/>
  <c r="N41" i="19"/>
  <c r="Z41" i="19"/>
  <c r="G41" i="19"/>
  <c r="U41" i="19"/>
  <c r="H41" i="19"/>
  <c r="V41" i="19"/>
  <c r="I41" i="19"/>
  <c r="AA41" i="19"/>
  <c r="K41" i="19"/>
  <c r="O41" i="19"/>
  <c r="F41" i="19"/>
  <c r="X41" i="19" s="1"/>
  <c r="S41" i="19"/>
  <c r="E41" i="19"/>
  <c r="Q41" i="19"/>
  <c r="I49" i="19"/>
  <c r="Q49" i="19"/>
  <c r="AA49" i="19"/>
  <c r="J49" i="19"/>
  <c r="R49" i="19"/>
  <c r="G49" i="19"/>
  <c r="S49" i="19"/>
  <c r="H49" i="19"/>
  <c r="T49" i="19"/>
  <c r="K49" i="19"/>
  <c r="U49" i="19"/>
  <c r="L49" i="19"/>
  <c r="V49" i="19"/>
  <c r="M49" i="19"/>
  <c r="N49" i="19"/>
  <c r="P49" i="19" s="1"/>
  <c r="Z49" i="19"/>
  <c r="F49" i="19"/>
  <c r="X49" i="19" s="1"/>
  <c r="E49" i="19"/>
  <c r="O49" i="19"/>
  <c r="F57" i="19"/>
  <c r="X57" i="19" s="1"/>
  <c r="N57" i="19"/>
  <c r="P57" i="19" s="1"/>
  <c r="V57" i="19"/>
  <c r="G57" i="19"/>
  <c r="O57" i="19"/>
  <c r="H57" i="19"/>
  <c r="R57" i="19"/>
  <c r="K57" i="19"/>
  <c r="U57" i="19"/>
  <c r="M57" i="19"/>
  <c r="AA57" i="19"/>
  <c r="T57" i="19"/>
  <c r="Z57" i="19"/>
  <c r="E57" i="19"/>
  <c r="I57" i="19"/>
  <c r="J57" i="19"/>
  <c r="L57" i="19"/>
  <c r="Q57" i="19"/>
  <c r="S57" i="19"/>
  <c r="K65" i="19"/>
  <c r="S65" i="19"/>
  <c r="E65" i="19"/>
  <c r="M65" i="19"/>
  <c r="U65" i="19"/>
  <c r="O65" i="19"/>
  <c r="AA65" i="19"/>
  <c r="F65" i="19"/>
  <c r="X65" i="19" s="1"/>
  <c r="G65" i="19"/>
  <c r="Q65" i="19"/>
  <c r="H65" i="19"/>
  <c r="R65" i="19"/>
  <c r="I65" i="19"/>
  <c r="T65" i="19"/>
  <c r="J65" i="19"/>
  <c r="V65" i="19"/>
  <c r="L65" i="19"/>
  <c r="N65" i="19"/>
  <c r="Z65" i="19"/>
  <c r="I73" i="19"/>
  <c r="Q73" i="19"/>
  <c r="AA73" i="19"/>
  <c r="J73" i="19"/>
  <c r="S73" i="19"/>
  <c r="K73" i="19"/>
  <c r="T73" i="19"/>
  <c r="L73" i="19"/>
  <c r="U73" i="19"/>
  <c r="M73" i="19"/>
  <c r="V73" i="19"/>
  <c r="F73" i="19"/>
  <c r="X73" i="19" s="1"/>
  <c r="O73" i="19"/>
  <c r="Z73" i="19"/>
  <c r="G73" i="19"/>
  <c r="E73" i="19"/>
  <c r="H73" i="19"/>
  <c r="N73" i="19"/>
  <c r="P73" i="19" s="1"/>
  <c r="R73" i="19"/>
  <c r="J81" i="19"/>
  <c r="R81" i="19"/>
  <c r="K81" i="19"/>
  <c r="S81" i="19"/>
  <c r="L81" i="19"/>
  <c r="T81" i="19"/>
  <c r="E81" i="19"/>
  <c r="M81" i="19"/>
  <c r="U81" i="19"/>
  <c r="G81" i="19"/>
  <c r="O81" i="19"/>
  <c r="H81" i="19"/>
  <c r="Z81" i="19"/>
  <c r="F81" i="19"/>
  <c r="X81" i="19" s="1"/>
  <c r="I81" i="19"/>
  <c r="N81" i="19"/>
  <c r="P81" i="19" s="1"/>
  <c r="Q81" i="19"/>
  <c r="V81" i="19"/>
  <c r="AA81" i="19"/>
  <c r="G89" i="19"/>
  <c r="O89" i="19"/>
  <c r="H89" i="19"/>
  <c r="Z89" i="19"/>
  <c r="I89" i="19"/>
  <c r="Q89" i="19"/>
  <c r="AA89" i="19"/>
  <c r="J89" i="19"/>
  <c r="R89" i="19"/>
  <c r="L89" i="19"/>
  <c r="T89" i="19"/>
  <c r="E89" i="19"/>
  <c r="M89" i="19"/>
  <c r="U89" i="19"/>
  <c r="F89" i="19"/>
  <c r="X89" i="19" s="1"/>
  <c r="K89" i="19"/>
  <c r="N89" i="19"/>
  <c r="S89" i="19"/>
  <c r="V89" i="19"/>
  <c r="F97" i="19"/>
  <c r="X97" i="19" s="1"/>
  <c r="N97" i="19"/>
  <c r="P97" i="19" s="1"/>
  <c r="V97" i="19"/>
  <c r="G97" i="19"/>
  <c r="O97" i="19"/>
  <c r="E97" i="19"/>
  <c r="Q97" i="19"/>
  <c r="H97" i="19"/>
  <c r="R97" i="19"/>
  <c r="I97" i="19"/>
  <c r="S97" i="19"/>
  <c r="J97" i="19"/>
  <c r="T97" i="19"/>
  <c r="K97" i="19"/>
  <c r="U97" i="19"/>
  <c r="L97" i="19"/>
  <c r="Z97" i="19"/>
  <c r="AA97" i="19"/>
  <c r="M97" i="19"/>
  <c r="L105" i="19"/>
  <c r="T105" i="19"/>
  <c r="E105" i="19"/>
  <c r="M105" i="19"/>
  <c r="U105" i="19"/>
  <c r="O105" i="19"/>
  <c r="AA105" i="19"/>
  <c r="F105" i="19"/>
  <c r="X105" i="19" s="1"/>
  <c r="G105" i="19"/>
  <c r="Q105" i="19"/>
  <c r="H105" i="19"/>
  <c r="R105" i="19"/>
  <c r="I105" i="19"/>
  <c r="S105" i="19"/>
  <c r="J105" i="19"/>
  <c r="V105" i="19"/>
  <c r="N105" i="19"/>
  <c r="Z105" i="19"/>
  <c r="K105" i="19"/>
  <c r="J113" i="19"/>
  <c r="R113" i="19"/>
  <c r="K113" i="19"/>
  <c r="S113" i="19"/>
  <c r="L113" i="19"/>
  <c r="T113" i="19"/>
  <c r="E113" i="19"/>
  <c r="M113" i="19"/>
  <c r="U113" i="19"/>
  <c r="F113" i="19"/>
  <c r="X113" i="19" s="1"/>
  <c r="N113" i="19"/>
  <c r="P113" i="19" s="1"/>
  <c r="V113" i="19"/>
  <c r="G113" i="19"/>
  <c r="O113" i="19"/>
  <c r="I113" i="19"/>
  <c r="Q113" i="19"/>
  <c r="AA113" i="19"/>
  <c r="H113" i="19"/>
  <c r="Z113" i="19"/>
  <c r="I121" i="19"/>
  <c r="Q121" i="19"/>
  <c r="AA121" i="19"/>
  <c r="J121" i="19"/>
  <c r="R121" i="19"/>
  <c r="K121" i="19"/>
  <c r="S121" i="19"/>
  <c r="L121" i="19"/>
  <c r="T121" i="19"/>
  <c r="E121" i="19"/>
  <c r="M121" i="19"/>
  <c r="U121" i="19"/>
  <c r="F121" i="19"/>
  <c r="X121" i="19" s="1"/>
  <c r="N121" i="19"/>
  <c r="P121" i="19" s="1"/>
  <c r="V121" i="19"/>
  <c r="H121" i="19"/>
  <c r="Z121" i="19"/>
  <c r="G121" i="19"/>
  <c r="O121" i="19"/>
  <c r="G129" i="19"/>
  <c r="O129" i="19"/>
  <c r="F129" i="19"/>
  <c r="X129" i="19" s="1"/>
  <c r="N129" i="19"/>
  <c r="P129" i="19" s="1"/>
  <c r="V129" i="19"/>
  <c r="K129" i="19"/>
  <c r="U129" i="19"/>
  <c r="L129" i="19"/>
  <c r="Z129" i="19"/>
  <c r="M129" i="19"/>
  <c r="AA129" i="19"/>
  <c r="E129" i="19"/>
  <c r="Q129" i="19"/>
  <c r="H129" i="19"/>
  <c r="R129" i="19"/>
  <c r="I129" i="19"/>
  <c r="S129" i="19"/>
  <c r="J129" i="19"/>
  <c r="T129" i="19"/>
  <c r="E137" i="19"/>
  <c r="M137" i="19"/>
  <c r="U137" i="19"/>
  <c r="L137" i="19"/>
  <c r="T137" i="19"/>
  <c r="I137" i="19"/>
  <c r="S137" i="19"/>
  <c r="J137" i="19"/>
  <c r="V137" i="19"/>
  <c r="K137" i="19"/>
  <c r="N137" i="19"/>
  <c r="P137" i="19" s="1"/>
  <c r="Z137" i="19"/>
  <c r="O137" i="19"/>
  <c r="AA137" i="19"/>
  <c r="F137" i="19"/>
  <c r="X137" i="19" s="1"/>
  <c r="G137" i="19"/>
  <c r="Q137" i="19"/>
  <c r="H137" i="19"/>
  <c r="R137" i="19"/>
  <c r="I145" i="19"/>
  <c r="Q145" i="19"/>
  <c r="AA145" i="19"/>
  <c r="J145" i="19"/>
  <c r="S145" i="19"/>
  <c r="K145" i="19"/>
  <c r="T145" i="19"/>
  <c r="L145" i="19"/>
  <c r="U145" i="19"/>
  <c r="M145" i="19"/>
  <c r="V145" i="19"/>
  <c r="E145" i="19"/>
  <c r="N145" i="19"/>
  <c r="P145" i="19" s="1"/>
  <c r="F145" i="19"/>
  <c r="X145" i="19" s="1"/>
  <c r="O145" i="19"/>
  <c r="Z145" i="19"/>
  <c r="G145" i="19"/>
  <c r="H145" i="19"/>
  <c r="R145" i="19"/>
  <c r="G153" i="19"/>
  <c r="O153" i="19"/>
  <c r="L153" i="19"/>
  <c r="U153" i="19"/>
  <c r="M153" i="19"/>
  <c r="V153" i="19"/>
  <c r="E153" i="19"/>
  <c r="N153" i="19"/>
  <c r="P153" i="19" s="1"/>
  <c r="Z153" i="19"/>
  <c r="F153" i="19"/>
  <c r="X153" i="19" s="1"/>
  <c r="AA153" i="19"/>
  <c r="H153" i="19"/>
  <c r="Q153" i="19"/>
  <c r="I153" i="19"/>
  <c r="R153" i="19"/>
  <c r="J153" i="19"/>
  <c r="S153" i="19"/>
  <c r="K153" i="19"/>
  <c r="T153" i="19"/>
  <c r="I161" i="19"/>
  <c r="R161" i="19"/>
  <c r="J161" i="19"/>
  <c r="S161" i="19"/>
  <c r="K161" i="19"/>
  <c r="T161" i="19"/>
  <c r="L161" i="19"/>
  <c r="U161" i="19"/>
  <c r="E161" i="19"/>
  <c r="M161" i="19"/>
  <c r="V161" i="19"/>
  <c r="F161" i="19"/>
  <c r="X161" i="19" s="1"/>
  <c r="N161" i="19"/>
  <c r="P161" i="19" s="1"/>
  <c r="G161" i="19"/>
  <c r="O161" i="19"/>
  <c r="Z161" i="19"/>
  <c r="H161" i="19"/>
  <c r="Q161" i="19"/>
  <c r="AA161" i="19"/>
  <c r="J169" i="19"/>
  <c r="S169" i="19"/>
  <c r="K169" i="19"/>
  <c r="T169" i="19"/>
  <c r="L169" i="19"/>
  <c r="U169" i="19"/>
  <c r="E169" i="19"/>
  <c r="M169" i="19"/>
  <c r="V169" i="19"/>
  <c r="F169" i="19"/>
  <c r="X169" i="19" s="1"/>
  <c r="N169" i="19"/>
  <c r="G169" i="19"/>
  <c r="O169" i="19"/>
  <c r="P169" i="19" s="1"/>
  <c r="Z169" i="19"/>
  <c r="H169" i="19"/>
  <c r="Q169" i="19"/>
  <c r="AA169" i="19"/>
  <c r="R169" i="19"/>
  <c r="I169" i="19"/>
  <c r="H177" i="19"/>
  <c r="Q177" i="19"/>
  <c r="AA177" i="19"/>
  <c r="I177" i="19"/>
  <c r="R177" i="19"/>
  <c r="J177" i="19"/>
  <c r="S177" i="19"/>
  <c r="L177" i="19"/>
  <c r="U177" i="19"/>
  <c r="E177" i="19"/>
  <c r="M177" i="19"/>
  <c r="V177" i="19"/>
  <c r="O177" i="19"/>
  <c r="P177" i="19" s="1"/>
  <c r="W177" i="19" s="1"/>
  <c r="T177" i="19"/>
  <c r="Z177" i="19"/>
  <c r="F177" i="19"/>
  <c r="X177" i="19" s="1"/>
  <c r="G177" i="19"/>
  <c r="K177" i="19"/>
  <c r="N177" i="19"/>
  <c r="H185" i="19"/>
  <c r="Q185" i="19"/>
  <c r="AA185" i="19"/>
  <c r="I185" i="19"/>
  <c r="R185" i="19"/>
  <c r="J185" i="19"/>
  <c r="S185" i="19"/>
  <c r="L185" i="19"/>
  <c r="U185" i="19"/>
  <c r="E185" i="19"/>
  <c r="V185" i="19"/>
  <c r="F185" i="19"/>
  <c r="X185" i="19" s="1"/>
  <c r="G185" i="19"/>
  <c r="Z185" i="19"/>
  <c r="K185" i="19"/>
  <c r="M185" i="19"/>
  <c r="N185" i="19"/>
  <c r="O185" i="19"/>
  <c r="P185" i="19" s="1"/>
  <c r="W185" i="19" s="1"/>
  <c r="T185" i="19"/>
  <c r="H193" i="19"/>
  <c r="Q193" i="19"/>
  <c r="AA193" i="19"/>
  <c r="I193" i="19"/>
  <c r="R193" i="19"/>
  <c r="J193" i="19"/>
  <c r="S193" i="19"/>
  <c r="O193" i="19"/>
  <c r="E193" i="19"/>
  <c r="T193" i="19"/>
  <c r="F193" i="19"/>
  <c r="X193" i="19" s="1"/>
  <c r="U193" i="19"/>
  <c r="G193" i="19"/>
  <c r="V193" i="19"/>
  <c r="K193" i="19"/>
  <c r="L193" i="19"/>
  <c r="Z193" i="19"/>
  <c r="AB193" i="19" s="1"/>
  <c r="M193" i="19"/>
  <c r="N193" i="19"/>
  <c r="H201" i="19"/>
  <c r="Q201" i="19"/>
  <c r="AA201" i="19"/>
  <c r="F201" i="19"/>
  <c r="X201" i="19" s="1"/>
  <c r="O201" i="19"/>
  <c r="G201" i="19"/>
  <c r="R201" i="19"/>
  <c r="I201" i="19"/>
  <c r="S201" i="19"/>
  <c r="J201" i="19"/>
  <c r="T201" i="19"/>
  <c r="K201" i="19"/>
  <c r="U201" i="19"/>
  <c r="L201" i="19"/>
  <c r="V201" i="19"/>
  <c r="M201" i="19"/>
  <c r="E201" i="19"/>
  <c r="N201" i="19"/>
  <c r="Z201" i="19"/>
  <c r="J209" i="19"/>
  <c r="S209" i="19"/>
  <c r="K209" i="19"/>
  <c r="T209" i="19"/>
  <c r="L209" i="19"/>
  <c r="U209" i="19"/>
  <c r="E209" i="19"/>
  <c r="M209" i="19"/>
  <c r="V209" i="19"/>
  <c r="F209" i="19"/>
  <c r="X209" i="19" s="1"/>
  <c r="N209" i="19"/>
  <c r="G209" i="19"/>
  <c r="O209" i="19"/>
  <c r="Z209" i="19"/>
  <c r="H209" i="19"/>
  <c r="Q209" i="19"/>
  <c r="AA209" i="19"/>
  <c r="I209" i="19"/>
  <c r="R209" i="19"/>
  <c r="I217" i="19"/>
  <c r="R217" i="19"/>
  <c r="J217" i="19"/>
  <c r="S217" i="19"/>
  <c r="K217" i="19"/>
  <c r="T217" i="19"/>
  <c r="L217" i="19"/>
  <c r="U217" i="19"/>
  <c r="E217" i="19"/>
  <c r="M217" i="19"/>
  <c r="V217" i="19"/>
  <c r="F217" i="19"/>
  <c r="X217" i="19" s="1"/>
  <c r="N217" i="19"/>
  <c r="G217" i="19"/>
  <c r="O217" i="19"/>
  <c r="Z217" i="19"/>
  <c r="H217" i="19"/>
  <c r="Q217" i="19"/>
  <c r="AA217" i="19"/>
  <c r="H225" i="19"/>
  <c r="Q225" i="19"/>
  <c r="AA225" i="19"/>
  <c r="I225" i="19"/>
  <c r="R225" i="19"/>
  <c r="J225" i="19"/>
  <c r="S225" i="19"/>
  <c r="K225" i="19"/>
  <c r="T225" i="19"/>
  <c r="L225" i="19"/>
  <c r="U225" i="19"/>
  <c r="E225" i="19"/>
  <c r="M225" i="19"/>
  <c r="F225" i="19"/>
  <c r="X225" i="19" s="1"/>
  <c r="N225" i="19"/>
  <c r="P225" i="19" s="1"/>
  <c r="G225" i="19"/>
  <c r="O225" i="19"/>
  <c r="Z225" i="19"/>
  <c r="V225" i="19"/>
  <c r="G233" i="19"/>
  <c r="O233" i="19"/>
  <c r="P233" i="19" s="1"/>
  <c r="Z233" i="19"/>
  <c r="J233" i="19"/>
  <c r="S233" i="19"/>
  <c r="K233" i="19"/>
  <c r="T233" i="19"/>
  <c r="F233" i="19"/>
  <c r="X233" i="19" s="1"/>
  <c r="N233" i="19"/>
  <c r="Q233" i="19"/>
  <c r="R233" i="19"/>
  <c r="U233" i="19"/>
  <c r="E233" i="19"/>
  <c r="V233" i="19"/>
  <c r="H233" i="19"/>
  <c r="I233" i="19"/>
  <c r="AA233" i="19"/>
  <c r="L233" i="19"/>
  <c r="M233" i="19"/>
  <c r="G241" i="19"/>
  <c r="O241" i="19"/>
  <c r="P241" i="19" s="1"/>
  <c r="Z241" i="19"/>
  <c r="J241" i="19"/>
  <c r="S241" i="19"/>
  <c r="K241" i="19"/>
  <c r="T241" i="19"/>
  <c r="I241" i="19"/>
  <c r="L241" i="19"/>
  <c r="AA241" i="19"/>
  <c r="M241" i="19"/>
  <c r="N241" i="19"/>
  <c r="Q241" i="19"/>
  <c r="E241" i="19"/>
  <c r="R241" i="19"/>
  <c r="F241" i="19"/>
  <c r="X241" i="19" s="1"/>
  <c r="U241" i="19"/>
  <c r="H241" i="19"/>
  <c r="V241" i="19"/>
  <c r="G249" i="19"/>
  <c r="O249" i="19"/>
  <c r="P249" i="19" s="1"/>
  <c r="Z249" i="19"/>
  <c r="K249" i="19"/>
  <c r="T249" i="19"/>
  <c r="I249" i="19"/>
  <c r="U249" i="19"/>
  <c r="J249" i="19"/>
  <c r="V249" i="19"/>
  <c r="L249" i="19"/>
  <c r="M249" i="19"/>
  <c r="AA249" i="19"/>
  <c r="N249" i="19"/>
  <c r="E249" i="19"/>
  <c r="Q249" i="19"/>
  <c r="F249" i="19"/>
  <c r="X249" i="19" s="1"/>
  <c r="R249" i="19"/>
  <c r="H249" i="19"/>
  <c r="S249" i="19"/>
  <c r="G257" i="19"/>
  <c r="O257" i="19"/>
  <c r="P257" i="19" s="1"/>
  <c r="I257" i="19"/>
  <c r="S257" i="19"/>
  <c r="J257" i="19"/>
  <c r="T257" i="19"/>
  <c r="K257" i="19"/>
  <c r="U257" i="19"/>
  <c r="L257" i="19"/>
  <c r="V257" i="19"/>
  <c r="M257" i="19"/>
  <c r="E257" i="19"/>
  <c r="W257" i="19" s="1"/>
  <c r="N257" i="19"/>
  <c r="Z257" i="19"/>
  <c r="F257" i="19"/>
  <c r="X257" i="19" s="1"/>
  <c r="Q257" i="19"/>
  <c r="AA257" i="19"/>
  <c r="H257" i="19"/>
  <c r="R257" i="19"/>
  <c r="H265" i="19"/>
  <c r="Q265" i="19"/>
  <c r="AA265" i="19"/>
  <c r="I265" i="19"/>
  <c r="R265" i="19"/>
  <c r="J265" i="19"/>
  <c r="S265" i="19"/>
  <c r="K265" i="19"/>
  <c r="T265" i="19"/>
  <c r="L265" i="19"/>
  <c r="U265" i="19"/>
  <c r="E265" i="19"/>
  <c r="M265" i="19"/>
  <c r="V265" i="19"/>
  <c r="F265" i="19"/>
  <c r="X265" i="19" s="1"/>
  <c r="N265" i="19"/>
  <c r="G265" i="19"/>
  <c r="O265" i="19"/>
  <c r="Z265" i="19"/>
  <c r="G273" i="19"/>
  <c r="O273" i="19"/>
  <c r="H273" i="19"/>
  <c r="Q273" i="19"/>
  <c r="Z273" i="19"/>
  <c r="I273" i="19"/>
  <c r="R273" i="19"/>
  <c r="AA273" i="19"/>
  <c r="J273" i="19"/>
  <c r="S273" i="19"/>
  <c r="K273" i="19"/>
  <c r="T273" i="19"/>
  <c r="L273" i="19"/>
  <c r="U273" i="19"/>
  <c r="F273" i="19"/>
  <c r="X273" i="19" s="1"/>
  <c r="E273" i="19"/>
  <c r="M273" i="19"/>
  <c r="N273" i="19"/>
  <c r="V273" i="19"/>
  <c r="K281" i="19"/>
  <c r="T281" i="19"/>
  <c r="L281" i="19"/>
  <c r="U281" i="19"/>
  <c r="E281" i="19"/>
  <c r="M281" i="19"/>
  <c r="V281" i="19"/>
  <c r="H281" i="19"/>
  <c r="Q281" i="19"/>
  <c r="AA281" i="19"/>
  <c r="F281" i="19"/>
  <c r="X281" i="19" s="1"/>
  <c r="G281" i="19"/>
  <c r="Z281" i="19"/>
  <c r="I281" i="19"/>
  <c r="J281" i="19"/>
  <c r="N281" i="19"/>
  <c r="O281" i="19"/>
  <c r="R281" i="19"/>
  <c r="S281" i="19"/>
  <c r="G289" i="19"/>
  <c r="O289" i="19"/>
  <c r="AA289" i="19"/>
  <c r="H289" i="19"/>
  <c r="Q289" i="19"/>
  <c r="I289" i="19"/>
  <c r="R289" i="19"/>
  <c r="L289" i="19"/>
  <c r="U289" i="19"/>
  <c r="S289" i="19"/>
  <c r="T289" i="19"/>
  <c r="E289" i="19"/>
  <c r="V289" i="19"/>
  <c r="F289" i="19"/>
  <c r="X289" i="19" s="1"/>
  <c r="Z289" i="19"/>
  <c r="J289" i="19"/>
  <c r="K289" i="19"/>
  <c r="M289" i="19"/>
  <c r="N289" i="19"/>
  <c r="P289" i="19" s="1"/>
  <c r="W289" i="19" s="1"/>
  <c r="F297" i="19"/>
  <c r="X297" i="19" s="1"/>
  <c r="N297" i="19"/>
  <c r="V297" i="19"/>
  <c r="G297" i="19"/>
  <c r="O297" i="19"/>
  <c r="H297" i="19"/>
  <c r="Z297" i="19"/>
  <c r="K297" i="19"/>
  <c r="S297" i="19"/>
  <c r="Q297" i="19"/>
  <c r="R297" i="19"/>
  <c r="T297" i="19"/>
  <c r="E297" i="19"/>
  <c r="U297" i="19"/>
  <c r="I297" i="19"/>
  <c r="AA297" i="19"/>
  <c r="J297" i="19"/>
  <c r="L297" i="19"/>
  <c r="M297" i="19"/>
  <c r="E305" i="19"/>
  <c r="M305" i="19"/>
  <c r="V305" i="19"/>
  <c r="F305" i="19"/>
  <c r="X305" i="19" s="1"/>
  <c r="N305" i="19"/>
  <c r="P305" i="19" s="1"/>
  <c r="W305" i="19" s="1"/>
  <c r="Z305" i="19"/>
  <c r="G305" i="19"/>
  <c r="O305" i="19"/>
  <c r="AA305" i="19"/>
  <c r="R305" i="19"/>
  <c r="S305" i="19"/>
  <c r="H305" i="19"/>
  <c r="T305" i="19"/>
  <c r="I305" i="19"/>
  <c r="U305" i="19"/>
  <c r="J305" i="19"/>
  <c r="K305" i="19"/>
  <c r="L305" i="19"/>
  <c r="Q305" i="19"/>
  <c r="H313" i="19"/>
  <c r="Q313" i="19"/>
  <c r="M313" i="19"/>
  <c r="Z313" i="19"/>
  <c r="E313" i="19"/>
  <c r="N313" i="19"/>
  <c r="AA313" i="19"/>
  <c r="F313" i="19"/>
  <c r="X313" i="19" s="1"/>
  <c r="O313" i="19"/>
  <c r="G313" i="19"/>
  <c r="R313" i="19"/>
  <c r="I313" i="19"/>
  <c r="S313" i="19"/>
  <c r="J313" i="19"/>
  <c r="T313" i="19"/>
  <c r="K313" i="19"/>
  <c r="U313" i="19"/>
  <c r="L313" i="19"/>
  <c r="V313" i="19"/>
  <c r="H321" i="19"/>
  <c r="Q321" i="19"/>
  <c r="I321" i="19"/>
  <c r="R321" i="19"/>
  <c r="J321" i="19"/>
  <c r="S321" i="19"/>
  <c r="K321" i="19"/>
  <c r="T321" i="19"/>
  <c r="E321" i="19"/>
  <c r="M321" i="19"/>
  <c r="V321" i="19"/>
  <c r="F321" i="19"/>
  <c r="X321" i="19" s="1"/>
  <c r="N321" i="19"/>
  <c r="P321" i="19" s="1"/>
  <c r="Z321" i="19"/>
  <c r="L321" i="19"/>
  <c r="O321" i="19"/>
  <c r="U321" i="19"/>
  <c r="AA321" i="19"/>
  <c r="G321" i="19"/>
  <c r="E329" i="19"/>
  <c r="M329" i="19"/>
  <c r="V329" i="19"/>
  <c r="F329" i="19"/>
  <c r="X329" i="19" s="1"/>
  <c r="N329" i="19"/>
  <c r="Z329" i="19"/>
  <c r="G329" i="19"/>
  <c r="O329" i="19"/>
  <c r="AA329" i="19"/>
  <c r="AB329" i="19" s="1"/>
  <c r="H329" i="19"/>
  <c r="Q329" i="19"/>
  <c r="J329" i="19"/>
  <c r="S329" i="19"/>
  <c r="K329" i="19"/>
  <c r="T329" i="19"/>
  <c r="I329" i="19"/>
  <c r="L329" i="19"/>
  <c r="R329" i="19"/>
  <c r="U329" i="19"/>
  <c r="J337" i="19"/>
  <c r="S337" i="19"/>
  <c r="K337" i="19"/>
  <c r="T337" i="19"/>
  <c r="L337" i="19"/>
  <c r="U337" i="19"/>
  <c r="E337" i="19"/>
  <c r="M337" i="19"/>
  <c r="V337" i="19"/>
  <c r="G337" i="19"/>
  <c r="O337" i="19"/>
  <c r="AA337" i="19"/>
  <c r="H337" i="19"/>
  <c r="Q337" i="19"/>
  <c r="F337" i="19"/>
  <c r="X337" i="19" s="1"/>
  <c r="I337" i="19"/>
  <c r="N337" i="19"/>
  <c r="P337" i="19" s="1"/>
  <c r="R337" i="19"/>
  <c r="Z337" i="19"/>
  <c r="G345" i="19"/>
  <c r="O345" i="19"/>
  <c r="AA345" i="19"/>
  <c r="AB345" i="19" s="1"/>
  <c r="I345" i="19"/>
  <c r="R345" i="19"/>
  <c r="J345" i="19"/>
  <c r="S345" i="19"/>
  <c r="M345" i="19"/>
  <c r="N345" i="19"/>
  <c r="Q345" i="19"/>
  <c r="E345" i="19"/>
  <c r="T345" i="19"/>
  <c r="F345" i="19"/>
  <c r="X345" i="19" s="1"/>
  <c r="U345" i="19"/>
  <c r="H345" i="19"/>
  <c r="V345" i="19"/>
  <c r="K345" i="19"/>
  <c r="Z345" i="19"/>
  <c r="L345" i="19"/>
  <c r="E353" i="19"/>
  <c r="M353" i="19"/>
  <c r="V353" i="19"/>
  <c r="G353" i="19"/>
  <c r="O353" i="19"/>
  <c r="AA353" i="19"/>
  <c r="H353" i="19"/>
  <c r="Q353" i="19"/>
  <c r="S353" i="19"/>
  <c r="F353" i="19"/>
  <c r="X353" i="19" s="1"/>
  <c r="T353" i="19"/>
  <c r="I353" i="19"/>
  <c r="U353" i="19"/>
  <c r="J353" i="19"/>
  <c r="Z353" i="19"/>
  <c r="K353" i="19"/>
  <c r="L353" i="19"/>
  <c r="N353" i="19"/>
  <c r="P353" i="19" s="1"/>
  <c r="W353" i="19" s="1"/>
  <c r="R353" i="19"/>
  <c r="K361" i="19"/>
  <c r="T361" i="19"/>
  <c r="I361" i="19"/>
  <c r="S361" i="19"/>
  <c r="J361" i="19"/>
  <c r="U361" i="19"/>
  <c r="L361" i="19"/>
  <c r="V361" i="19"/>
  <c r="M361" i="19"/>
  <c r="Z361" i="19"/>
  <c r="E361" i="19"/>
  <c r="N361" i="19"/>
  <c r="AA361" i="19"/>
  <c r="AB361" i="19" s="1"/>
  <c r="F361" i="19"/>
  <c r="X361" i="19" s="1"/>
  <c r="O361" i="19"/>
  <c r="G361" i="19"/>
  <c r="Q361" i="19"/>
  <c r="R361" i="19"/>
  <c r="H361" i="19"/>
  <c r="L369" i="19"/>
  <c r="U369" i="19"/>
  <c r="F369" i="19"/>
  <c r="X369" i="19" s="1"/>
  <c r="O369" i="19"/>
  <c r="G369" i="19"/>
  <c r="Q369" i="19"/>
  <c r="I369" i="19"/>
  <c r="S369" i="19"/>
  <c r="J369" i="19"/>
  <c r="T369" i="19"/>
  <c r="K369" i="19"/>
  <c r="V369" i="19"/>
  <c r="M369" i="19"/>
  <c r="Z369" i="19"/>
  <c r="AA369" i="19"/>
  <c r="AB369" i="19" s="1"/>
  <c r="E369" i="19"/>
  <c r="H369" i="19"/>
  <c r="N369" i="19"/>
  <c r="R369" i="19"/>
  <c r="E377" i="19"/>
  <c r="M377" i="19"/>
  <c r="V377" i="19"/>
  <c r="K377" i="19"/>
  <c r="U377" i="19"/>
  <c r="L377" i="19"/>
  <c r="Z377" i="19"/>
  <c r="F377" i="19"/>
  <c r="X377" i="19" s="1"/>
  <c r="O377" i="19"/>
  <c r="G377" i="19"/>
  <c r="Q377" i="19"/>
  <c r="H377" i="19"/>
  <c r="R377" i="19"/>
  <c r="I377" i="19"/>
  <c r="S377" i="19"/>
  <c r="J377" i="19"/>
  <c r="N377" i="19"/>
  <c r="P377" i="19" s="1"/>
  <c r="T377" i="19"/>
  <c r="AA377" i="19"/>
  <c r="K385" i="19"/>
  <c r="T385" i="19"/>
  <c r="L385" i="19"/>
  <c r="U385" i="19"/>
  <c r="F385" i="19"/>
  <c r="X385" i="19" s="1"/>
  <c r="N385" i="19"/>
  <c r="Z385" i="19"/>
  <c r="G385" i="19"/>
  <c r="O385" i="19"/>
  <c r="AA385" i="19"/>
  <c r="I385" i="19"/>
  <c r="R385" i="19"/>
  <c r="S385" i="19"/>
  <c r="V385" i="19"/>
  <c r="E385" i="19"/>
  <c r="H385" i="19"/>
  <c r="J385" i="19"/>
  <c r="M385" i="19"/>
  <c r="Q385" i="19"/>
  <c r="L393" i="19"/>
  <c r="U393" i="19"/>
  <c r="E393" i="19"/>
  <c r="M393" i="19"/>
  <c r="V393" i="19"/>
  <c r="G393" i="19"/>
  <c r="O393" i="19"/>
  <c r="AA393" i="19"/>
  <c r="AB393" i="19" s="1"/>
  <c r="H393" i="19"/>
  <c r="Q393" i="19"/>
  <c r="J393" i="19"/>
  <c r="S393" i="19"/>
  <c r="I393" i="19"/>
  <c r="K393" i="19"/>
  <c r="N393" i="19"/>
  <c r="P393" i="19" s="1"/>
  <c r="R393" i="19"/>
  <c r="T393" i="19"/>
  <c r="Z393" i="19"/>
  <c r="F393" i="19"/>
  <c r="X393" i="19" s="1"/>
  <c r="E401" i="19"/>
  <c r="M401" i="19"/>
  <c r="V401" i="19"/>
  <c r="F401" i="19"/>
  <c r="X401" i="19" s="1"/>
  <c r="N401" i="19"/>
  <c r="Z401" i="19"/>
  <c r="H401" i="19"/>
  <c r="Q401" i="19"/>
  <c r="K401" i="19"/>
  <c r="T401" i="19"/>
  <c r="U401" i="19"/>
  <c r="G401" i="19"/>
  <c r="AA401" i="19"/>
  <c r="I401" i="19"/>
  <c r="J401" i="19"/>
  <c r="L401" i="19"/>
  <c r="O401" i="19"/>
  <c r="R401" i="19"/>
  <c r="S401" i="19"/>
  <c r="F409" i="19"/>
  <c r="X409" i="19" s="1"/>
  <c r="N409" i="19"/>
  <c r="P409" i="19" s="1"/>
  <c r="G409" i="19"/>
  <c r="O409" i="19"/>
  <c r="Z409" i="19"/>
  <c r="L409" i="19"/>
  <c r="U409" i="19"/>
  <c r="K409" i="19"/>
  <c r="M409" i="19"/>
  <c r="Q409" i="19"/>
  <c r="R409" i="19"/>
  <c r="E409" i="19"/>
  <c r="S409" i="19"/>
  <c r="H409" i="19"/>
  <c r="T409" i="19"/>
  <c r="I409" i="19"/>
  <c r="V409" i="19"/>
  <c r="J409" i="19"/>
  <c r="AA409" i="19"/>
  <c r="AB409" i="19" s="1"/>
  <c r="F417" i="19"/>
  <c r="X417" i="19" s="1"/>
  <c r="N417" i="19"/>
  <c r="P417" i="19" s="1"/>
  <c r="W417" i="19" s="1"/>
  <c r="G417" i="19"/>
  <c r="M417" i="19"/>
  <c r="Z417" i="19"/>
  <c r="O417" i="19"/>
  <c r="AA417" i="19"/>
  <c r="E417" i="19"/>
  <c r="Q417" i="19"/>
  <c r="H417" i="19"/>
  <c r="R417" i="19"/>
  <c r="I417" i="19"/>
  <c r="S417" i="19"/>
  <c r="J417" i="19"/>
  <c r="T417" i="19"/>
  <c r="K417" i="19"/>
  <c r="U417" i="19"/>
  <c r="L417" i="19"/>
  <c r="V417" i="19"/>
  <c r="F425" i="19"/>
  <c r="X425" i="19" s="1"/>
  <c r="N425" i="19"/>
  <c r="I425" i="19"/>
  <c r="S425" i="19"/>
  <c r="J425" i="19"/>
  <c r="T425" i="19"/>
  <c r="K425" i="19"/>
  <c r="U425" i="19"/>
  <c r="L425" i="19"/>
  <c r="V425" i="19"/>
  <c r="M425" i="19"/>
  <c r="Z425" i="19"/>
  <c r="E425" i="19"/>
  <c r="O425" i="19"/>
  <c r="AA425" i="19"/>
  <c r="AB425" i="19" s="1"/>
  <c r="G425" i="19"/>
  <c r="Q425" i="19"/>
  <c r="H425" i="19"/>
  <c r="R425" i="19"/>
  <c r="E433" i="19"/>
  <c r="M433" i="19"/>
  <c r="V433" i="19"/>
  <c r="F433" i="19"/>
  <c r="X433" i="19" s="1"/>
  <c r="N433" i="19"/>
  <c r="G433" i="19"/>
  <c r="O433" i="19"/>
  <c r="P433" i="19" s="1"/>
  <c r="Z433" i="19"/>
  <c r="H433" i="19"/>
  <c r="Q433" i="19"/>
  <c r="AA433" i="19"/>
  <c r="I433" i="19"/>
  <c r="R433" i="19"/>
  <c r="J433" i="19"/>
  <c r="S433" i="19"/>
  <c r="K433" i="19"/>
  <c r="T433" i="19"/>
  <c r="L433" i="19"/>
  <c r="U433" i="19"/>
  <c r="J441" i="19"/>
  <c r="S441" i="19"/>
  <c r="K441" i="19"/>
  <c r="T441" i="19"/>
  <c r="L441" i="19"/>
  <c r="U441" i="19"/>
  <c r="E441" i="19"/>
  <c r="M441" i="19"/>
  <c r="V441" i="19"/>
  <c r="F441" i="19"/>
  <c r="X441" i="19" s="1"/>
  <c r="N441" i="19"/>
  <c r="G441" i="19"/>
  <c r="O441" i="19"/>
  <c r="P441" i="19" s="1"/>
  <c r="Z441" i="19"/>
  <c r="H441" i="19"/>
  <c r="Q441" i="19"/>
  <c r="AA441" i="19"/>
  <c r="I441" i="19"/>
  <c r="R441" i="19"/>
  <c r="I449" i="19"/>
  <c r="R449" i="19"/>
  <c r="J449" i="19"/>
  <c r="S449" i="19"/>
  <c r="K449" i="19"/>
  <c r="T449" i="19"/>
  <c r="L449" i="19"/>
  <c r="U449" i="19"/>
  <c r="E449" i="19"/>
  <c r="M449" i="19"/>
  <c r="V449" i="19"/>
  <c r="F449" i="19"/>
  <c r="X449" i="19" s="1"/>
  <c r="N449" i="19"/>
  <c r="G449" i="19"/>
  <c r="O449" i="19"/>
  <c r="P449" i="19" s="1"/>
  <c r="Z449" i="19"/>
  <c r="H449" i="19"/>
  <c r="Q449" i="19"/>
  <c r="AA449" i="19"/>
  <c r="F457" i="19"/>
  <c r="X457" i="19" s="1"/>
  <c r="N457" i="19"/>
  <c r="P457" i="19" s="1"/>
  <c r="V457" i="19"/>
  <c r="G457" i="19"/>
  <c r="O457" i="19"/>
  <c r="I457" i="19"/>
  <c r="Q457" i="19"/>
  <c r="AA457" i="19"/>
  <c r="R457" i="19"/>
  <c r="E457" i="19"/>
  <c r="S457" i="19"/>
  <c r="H457" i="19"/>
  <c r="T457" i="19"/>
  <c r="J457" i="19"/>
  <c r="U457" i="19"/>
  <c r="K457" i="19"/>
  <c r="Z457" i="19"/>
  <c r="L457" i="19"/>
  <c r="M457" i="19"/>
  <c r="E465" i="19"/>
  <c r="M465" i="19"/>
  <c r="U465" i="19"/>
  <c r="H465" i="19"/>
  <c r="Z465" i="19"/>
  <c r="F465" i="19"/>
  <c r="X465" i="19" s="1"/>
  <c r="Q465" i="19"/>
  <c r="G465" i="19"/>
  <c r="R465" i="19"/>
  <c r="I465" i="19"/>
  <c r="S465" i="19"/>
  <c r="J465" i="19"/>
  <c r="T465" i="19"/>
  <c r="K465" i="19"/>
  <c r="V465" i="19"/>
  <c r="L465" i="19"/>
  <c r="N465" i="19"/>
  <c r="AA465" i="19"/>
  <c r="O465" i="19"/>
  <c r="J473" i="19"/>
  <c r="S473" i="19"/>
  <c r="H473" i="19"/>
  <c r="R473" i="19"/>
  <c r="I473" i="19"/>
  <c r="T473" i="19"/>
  <c r="K473" i="19"/>
  <c r="U473" i="19"/>
  <c r="L473" i="19"/>
  <c r="V473" i="19"/>
  <c r="M473" i="19"/>
  <c r="E473" i="19"/>
  <c r="N473" i="19"/>
  <c r="Z473" i="19"/>
  <c r="F473" i="19"/>
  <c r="X473" i="19" s="1"/>
  <c r="O473" i="19"/>
  <c r="AA473" i="19"/>
  <c r="G473" i="19"/>
  <c r="Q473" i="19"/>
  <c r="J481" i="19"/>
  <c r="R481" i="19"/>
  <c r="M481" i="19"/>
  <c r="V481" i="19"/>
  <c r="E481" i="19"/>
  <c r="N481" i="19"/>
  <c r="F481" i="19"/>
  <c r="X481" i="19" s="1"/>
  <c r="O481" i="19"/>
  <c r="Z481" i="19"/>
  <c r="G481" i="19"/>
  <c r="AA481" i="19"/>
  <c r="H481" i="19"/>
  <c r="Q481" i="19"/>
  <c r="I481" i="19"/>
  <c r="S481" i="19"/>
  <c r="K481" i="19"/>
  <c r="T481" i="19"/>
  <c r="L481" i="19"/>
  <c r="U481" i="19"/>
  <c r="H489" i="19"/>
  <c r="Q489" i="19"/>
  <c r="F489" i="19"/>
  <c r="X489" i="19" s="1"/>
  <c r="O489" i="19"/>
  <c r="G489" i="19"/>
  <c r="R489" i="19"/>
  <c r="I489" i="19"/>
  <c r="S489" i="19"/>
  <c r="J489" i="19"/>
  <c r="T489" i="19"/>
  <c r="K489" i="19"/>
  <c r="U489" i="19"/>
  <c r="L489" i="19"/>
  <c r="V489" i="19"/>
  <c r="M489" i="19"/>
  <c r="Z489" i="19"/>
  <c r="E489" i="19"/>
  <c r="N489" i="19"/>
  <c r="P489" i="19" s="1"/>
  <c r="AA489" i="19"/>
  <c r="H497" i="19"/>
  <c r="Q497" i="19"/>
  <c r="K497" i="19"/>
  <c r="U497" i="19"/>
  <c r="L497" i="19"/>
  <c r="V497" i="19"/>
  <c r="M497" i="19"/>
  <c r="Z497" i="19"/>
  <c r="E497" i="19"/>
  <c r="N497" i="19"/>
  <c r="AA497" i="19"/>
  <c r="F497" i="19"/>
  <c r="X497" i="19" s="1"/>
  <c r="O497" i="19"/>
  <c r="G497" i="19"/>
  <c r="R497" i="19"/>
  <c r="I497" i="19"/>
  <c r="S497" i="19"/>
  <c r="J497" i="19"/>
  <c r="T497" i="19"/>
  <c r="H505" i="19"/>
  <c r="Q505" i="19"/>
  <c r="F505" i="19"/>
  <c r="X505" i="19" s="1"/>
  <c r="O505" i="19"/>
  <c r="G505" i="19"/>
  <c r="R505" i="19"/>
  <c r="I505" i="19"/>
  <c r="S505" i="19"/>
  <c r="J505" i="19"/>
  <c r="T505" i="19"/>
  <c r="K505" i="19"/>
  <c r="U505" i="19"/>
  <c r="L505" i="19"/>
  <c r="V505" i="19"/>
  <c r="M505" i="19"/>
  <c r="Z505" i="19"/>
  <c r="E505" i="19"/>
  <c r="N505" i="19"/>
  <c r="AA505" i="19"/>
  <c r="H513" i="19"/>
  <c r="Q513" i="19"/>
  <c r="K513" i="19"/>
  <c r="U513" i="19"/>
  <c r="L513" i="19"/>
  <c r="V513" i="19"/>
  <c r="M513" i="19"/>
  <c r="Z513" i="19"/>
  <c r="G513" i="19"/>
  <c r="R513" i="19"/>
  <c r="I513" i="19"/>
  <c r="S513" i="19"/>
  <c r="J513" i="19"/>
  <c r="T513" i="19"/>
  <c r="O513" i="19"/>
  <c r="AA513" i="19"/>
  <c r="E513" i="19"/>
  <c r="F513" i="19"/>
  <c r="X513" i="19" s="1"/>
  <c r="N513" i="19"/>
  <c r="F521" i="19"/>
  <c r="X521" i="19" s="1"/>
  <c r="N521" i="19"/>
  <c r="P521" i="19" s="1"/>
  <c r="Z521" i="19"/>
  <c r="M521" i="19"/>
  <c r="AA521" i="19"/>
  <c r="E521" i="19"/>
  <c r="O521" i="19"/>
  <c r="G521" i="19"/>
  <c r="Q521" i="19"/>
  <c r="J521" i="19"/>
  <c r="T521" i="19"/>
  <c r="K521" i="19"/>
  <c r="U521" i="19"/>
  <c r="H521" i="19"/>
  <c r="I521" i="19"/>
  <c r="L521" i="19"/>
  <c r="R521" i="19"/>
  <c r="S521" i="19"/>
  <c r="V521" i="19"/>
  <c r="L529" i="19"/>
  <c r="G529" i="19"/>
  <c r="Q529" i="19"/>
  <c r="AA529" i="19"/>
  <c r="H529" i="19"/>
  <c r="S529" i="19"/>
  <c r="I529" i="19"/>
  <c r="T529" i="19"/>
  <c r="J529" i="19"/>
  <c r="U529" i="19"/>
  <c r="K529" i="19"/>
  <c r="V529" i="19"/>
  <c r="M529" i="19"/>
  <c r="N529" i="19"/>
  <c r="Z529" i="19"/>
  <c r="E529" i="19"/>
  <c r="O529" i="19"/>
  <c r="F529" i="19"/>
  <c r="X529" i="19" s="1"/>
  <c r="R529" i="19"/>
  <c r="E537" i="19"/>
  <c r="M537" i="19"/>
  <c r="V537" i="19"/>
  <c r="J537" i="19"/>
  <c r="T537" i="19"/>
  <c r="K537" i="19"/>
  <c r="U537" i="19"/>
  <c r="L537" i="19"/>
  <c r="N537" i="19"/>
  <c r="Z537" i="19"/>
  <c r="F537" i="19"/>
  <c r="X537" i="19" s="1"/>
  <c r="O537" i="19"/>
  <c r="AA537" i="19"/>
  <c r="G537" i="19"/>
  <c r="Q537" i="19"/>
  <c r="H537" i="19"/>
  <c r="R537" i="19"/>
  <c r="I537" i="19"/>
  <c r="S537" i="19"/>
  <c r="J545" i="19"/>
  <c r="S545" i="19"/>
  <c r="L545" i="19"/>
  <c r="V545" i="19"/>
  <c r="M545" i="19"/>
  <c r="E545" i="19"/>
  <c r="N545" i="19"/>
  <c r="Z545" i="19"/>
  <c r="F545" i="19"/>
  <c r="X545" i="19" s="1"/>
  <c r="O545" i="19"/>
  <c r="AA545" i="19"/>
  <c r="G545" i="19"/>
  <c r="Q545" i="19"/>
  <c r="H545" i="19"/>
  <c r="R545" i="19"/>
  <c r="I545" i="19"/>
  <c r="T545" i="19"/>
  <c r="K545" i="19"/>
  <c r="U545" i="19"/>
  <c r="H553" i="19"/>
  <c r="Q553" i="19"/>
  <c r="E553" i="19"/>
  <c r="N553" i="19"/>
  <c r="AA553" i="19"/>
  <c r="F553" i="19"/>
  <c r="X553" i="19" s="1"/>
  <c r="O553" i="19"/>
  <c r="G553" i="19"/>
  <c r="R553" i="19"/>
  <c r="I553" i="19"/>
  <c r="S553" i="19"/>
  <c r="J553" i="19"/>
  <c r="T553" i="19"/>
  <c r="K553" i="19"/>
  <c r="U553" i="19"/>
  <c r="L553" i="19"/>
  <c r="V553" i="19"/>
  <c r="M553" i="19"/>
  <c r="Z553" i="19"/>
  <c r="I561" i="19"/>
  <c r="R561" i="19"/>
  <c r="J561" i="19"/>
  <c r="S561" i="19"/>
  <c r="K561" i="19"/>
  <c r="T561" i="19"/>
  <c r="L561" i="19"/>
  <c r="U561" i="19"/>
  <c r="E561" i="19"/>
  <c r="M561" i="19"/>
  <c r="V561" i="19"/>
  <c r="F561" i="19"/>
  <c r="X561" i="19" s="1"/>
  <c r="N561" i="19"/>
  <c r="G561" i="19"/>
  <c r="O561" i="19"/>
  <c r="Z561" i="19"/>
  <c r="H561" i="19"/>
  <c r="Q561" i="19"/>
  <c r="AA561" i="19"/>
  <c r="G569" i="19"/>
  <c r="O569" i="19"/>
  <c r="AA569" i="19"/>
  <c r="H569" i="19"/>
  <c r="Q569" i="19"/>
  <c r="I569" i="19"/>
  <c r="R569" i="19"/>
  <c r="J569" i="19"/>
  <c r="S569" i="19"/>
  <c r="K569" i="19"/>
  <c r="T569" i="19"/>
  <c r="L569" i="19"/>
  <c r="U569" i="19"/>
  <c r="E569" i="19"/>
  <c r="M569" i="19"/>
  <c r="V569" i="19"/>
  <c r="F569" i="19"/>
  <c r="X569" i="19" s="1"/>
  <c r="N569" i="19"/>
  <c r="Z569" i="19"/>
  <c r="F577" i="19"/>
  <c r="X577" i="19" s="1"/>
  <c r="N577" i="19"/>
  <c r="G577" i="19"/>
  <c r="O577" i="19"/>
  <c r="Z577" i="19"/>
  <c r="H577" i="19"/>
  <c r="Q577" i="19"/>
  <c r="AA577" i="19"/>
  <c r="J577" i="19"/>
  <c r="S577" i="19"/>
  <c r="K577" i="19"/>
  <c r="T577" i="19"/>
  <c r="L577" i="19"/>
  <c r="U577" i="19"/>
  <c r="E577" i="19"/>
  <c r="M577" i="19"/>
  <c r="V577" i="19"/>
  <c r="I577" i="19"/>
  <c r="R577" i="19"/>
  <c r="G585" i="19"/>
  <c r="O585" i="19"/>
  <c r="H585" i="19"/>
  <c r="Z585" i="19"/>
  <c r="I585" i="19"/>
  <c r="Q585" i="19"/>
  <c r="AA585" i="19"/>
  <c r="K585" i="19"/>
  <c r="S585" i="19"/>
  <c r="E585" i="19"/>
  <c r="M585" i="19"/>
  <c r="U585" i="19"/>
  <c r="F585" i="19"/>
  <c r="X585" i="19" s="1"/>
  <c r="N585" i="19"/>
  <c r="P585" i="19" s="1"/>
  <c r="V585" i="19"/>
  <c r="J585" i="19"/>
  <c r="L585" i="19"/>
  <c r="R585" i="19"/>
  <c r="T585" i="19"/>
  <c r="G593" i="19"/>
  <c r="O593" i="19"/>
  <c r="AA593" i="19"/>
  <c r="H593" i="19"/>
  <c r="Q593" i="19"/>
  <c r="I593" i="19"/>
  <c r="R593" i="19"/>
  <c r="E593" i="19"/>
  <c r="M593" i="19"/>
  <c r="V593" i="19"/>
  <c r="T593" i="19"/>
  <c r="U593" i="19"/>
  <c r="F593" i="19"/>
  <c r="X593" i="19" s="1"/>
  <c r="Z593" i="19"/>
  <c r="J593" i="19"/>
  <c r="K593" i="19"/>
  <c r="L593" i="19"/>
  <c r="N593" i="19"/>
  <c r="P593" i="19" s="1"/>
  <c r="S593" i="19"/>
  <c r="G601" i="19"/>
  <c r="O601" i="19"/>
  <c r="AA601" i="19"/>
  <c r="H601" i="19"/>
  <c r="Q601" i="19"/>
  <c r="I601" i="19"/>
  <c r="R601" i="19"/>
  <c r="E601" i="19"/>
  <c r="M601" i="19"/>
  <c r="V601" i="19"/>
  <c r="T601" i="19"/>
  <c r="U601" i="19"/>
  <c r="F601" i="19"/>
  <c r="X601" i="19" s="1"/>
  <c r="Z601" i="19"/>
  <c r="J601" i="19"/>
  <c r="K601" i="19"/>
  <c r="L601" i="19"/>
  <c r="N601" i="19"/>
  <c r="P601" i="19" s="1"/>
  <c r="S601" i="19"/>
  <c r="L609" i="19"/>
  <c r="U609" i="19"/>
  <c r="E609" i="19"/>
  <c r="M609" i="19"/>
  <c r="V609" i="19"/>
  <c r="F609" i="19"/>
  <c r="X609" i="19" s="1"/>
  <c r="N609" i="19"/>
  <c r="Z609" i="19"/>
  <c r="J609" i="19"/>
  <c r="S609" i="19"/>
  <c r="Q609" i="19"/>
  <c r="R609" i="19"/>
  <c r="T609" i="19"/>
  <c r="G609" i="19"/>
  <c r="AA609" i="19"/>
  <c r="H609" i="19"/>
  <c r="I609" i="19"/>
  <c r="K609" i="19"/>
  <c r="O609" i="19"/>
  <c r="L617" i="19"/>
  <c r="U617" i="19"/>
  <c r="E617" i="19"/>
  <c r="M617" i="19"/>
  <c r="V617" i="19"/>
  <c r="F617" i="19"/>
  <c r="X617" i="19" s="1"/>
  <c r="N617" i="19"/>
  <c r="P617" i="19" s="1"/>
  <c r="W617" i="19" s="1"/>
  <c r="J617" i="19"/>
  <c r="S617" i="19"/>
  <c r="Q617" i="19"/>
  <c r="R617" i="19"/>
  <c r="T617" i="19"/>
  <c r="G617" i="19"/>
  <c r="Z617" i="19"/>
  <c r="H617" i="19"/>
  <c r="AA617" i="19"/>
  <c r="I617" i="19"/>
  <c r="K617" i="19"/>
  <c r="O617" i="19"/>
  <c r="I625" i="19"/>
  <c r="R625" i="19"/>
  <c r="K625" i="19"/>
  <c r="U625" i="19"/>
  <c r="L625" i="19"/>
  <c r="V625" i="19"/>
  <c r="M625" i="19"/>
  <c r="Z625" i="19"/>
  <c r="E625" i="19"/>
  <c r="N625" i="19"/>
  <c r="AA625" i="19"/>
  <c r="F625" i="19"/>
  <c r="X625" i="19" s="1"/>
  <c r="O625" i="19"/>
  <c r="G625" i="19"/>
  <c r="Q625" i="19"/>
  <c r="H625" i="19"/>
  <c r="S625" i="19"/>
  <c r="J625" i="19"/>
  <c r="T625" i="19"/>
  <c r="F633" i="19"/>
  <c r="X633" i="19" s="1"/>
  <c r="N633" i="19"/>
  <c r="Z633" i="19"/>
  <c r="L633" i="19"/>
  <c r="V633" i="19"/>
  <c r="M633" i="19"/>
  <c r="AA633" i="19"/>
  <c r="E633" i="19"/>
  <c r="O633" i="19"/>
  <c r="G633" i="19"/>
  <c r="Q633" i="19"/>
  <c r="H633" i="19"/>
  <c r="R633" i="19"/>
  <c r="I633" i="19"/>
  <c r="S633" i="19"/>
  <c r="J633" i="19"/>
  <c r="T633" i="19"/>
  <c r="K633" i="19"/>
  <c r="U633" i="19"/>
  <c r="K641" i="19"/>
  <c r="T641" i="19"/>
  <c r="E641" i="19"/>
  <c r="N641" i="19"/>
  <c r="AA641" i="19"/>
  <c r="F641" i="19"/>
  <c r="X641" i="19" s="1"/>
  <c r="O641" i="19"/>
  <c r="G641" i="19"/>
  <c r="Q641" i="19"/>
  <c r="H641" i="19"/>
  <c r="R641" i="19"/>
  <c r="I641" i="19"/>
  <c r="S641" i="19"/>
  <c r="J641" i="19"/>
  <c r="U641" i="19"/>
  <c r="L641" i="19"/>
  <c r="V641" i="19"/>
  <c r="M641" i="19"/>
  <c r="Z641" i="19"/>
  <c r="G649" i="19"/>
  <c r="O649" i="19"/>
  <c r="AA649" i="19"/>
  <c r="H649" i="19"/>
  <c r="Q649" i="19"/>
  <c r="I649" i="19"/>
  <c r="R649" i="19"/>
  <c r="J649" i="19"/>
  <c r="S649" i="19"/>
  <c r="K649" i="19"/>
  <c r="T649" i="19"/>
  <c r="L649" i="19"/>
  <c r="U649" i="19"/>
  <c r="E649" i="19"/>
  <c r="M649" i="19"/>
  <c r="V649" i="19"/>
  <c r="F649" i="19"/>
  <c r="X649" i="19" s="1"/>
  <c r="N649" i="19"/>
  <c r="P649" i="19" s="1"/>
  <c r="Z649" i="19"/>
  <c r="AB649" i="19" s="1"/>
  <c r="E657" i="19"/>
  <c r="M657" i="19"/>
  <c r="V657" i="19"/>
  <c r="F657" i="19"/>
  <c r="X657" i="19" s="1"/>
  <c r="N657" i="19"/>
  <c r="Z657" i="19"/>
  <c r="G657" i="19"/>
  <c r="O657" i="19"/>
  <c r="AA657" i="19"/>
  <c r="H657" i="19"/>
  <c r="Q657" i="19"/>
  <c r="I657" i="19"/>
  <c r="R657" i="19"/>
  <c r="J657" i="19"/>
  <c r="S657" i="19"/>
  <c r="K657" i="19"/>
  <c r="T657" i="19"/>
  <c r="L657" i="19"/>
  <c r="U657" i="19"/>
  <c r="K665" i="19"/>
  <c r="T665" i="19"/>
  <c r="L665" i="19"/>
  <c r="U665" i="19"/>
  <c r="E665" i="19"/>
  <c r="M665" i="19"/>
  <c r="V665" i="19"/>
  <c r="F665" i="19"/>
  <c r="X665" i="19" s="1"/>
  <c r="N665" i="19"/>
  <c r="Z665" i="19"/>
  <c r="G665" i="19"/>
  <c r="O665" i="19"/>
  <c r="AA665" i="19"/>
  <c r="H665" i="19"/>
  <c r="Q665" i="19"/>
  <c r="I665" i="19"/>
  <c r="R665" i="19"/>
  <c r="J665" i="19"/>
  <c r="S665" i="19"/>
  <c r="H673" i="19"/>
  <c r="Q673" i="19"/>
  <c r="I673" i="19"/>
  <c r="R673" i="19"/>
  <c r="J673" i="19"/>
  <c r="S673" i="19"/>
  <c r="K673" i="19"/>
  <c r="T673" i="19"/>
  <c r="L673" i="19"/>
  <c r="U673" i="19"/>
  <c r="E673" i="19"/>
  <c r="M673" i="19"/>
  <c r="V673" i="19"/>
  <c r="F673" i="19"/>
  <c r="X673" i="19" s="1"/>
  <c r="N673" i="19"/>
  <c r="Z673" i="19"/>
  <c r="G673" i="19"/>
  <c r="O673" i="19"/>
  <c r="AA673" i="19"/>
  <c r="E681" i="19"/>
  <c r="M681" i="19"/>
  <c r="V681" i="19"/>
  <c r="F681" i="19"/>
  <c r="X681" i="19" s="1"/>
  <c r="N681" i="19"/>
  <c r="Z681" i="19"/>
  <c r="G681" i="19"/>
  <c r="O681" i="19"/>
  <c r="AA681" i="19"/>
  <c r="H681" i="19"/>
  <c r="Q681" i="19"/>
  <c r="I681" i="19"/>
  <c r="R681" i="19"/>
  <c r="J681" i="19"/>
  <c r="S681" i="19"/>
  <c r="K681" i="19"/>
  <c r="T681" i="19"/>
  <c r="L681" i="19"/>
  <c r="U681" i="19"/>
  <c r="K689" i="19"/>
  <c r="T689" i="19"/>
  <c r="L689" i="19"/>
  <c r="U689" i="19"/>
  <c r="E689" i="19"/>
  <c r="M689" i="19"/>
  <c r="V689" i="19"/>
  <c r="F689" i="19"/>
  <c r="X689" i="19" s="1"/>
  <c r="N689" i="19"/>
  <c r="Z689" i="19"/>
  <c r="G689" i="19"/>
  <c r="O689" i="19"/>
  <c r="AA689" i="19"/>
  <c r="H689" i="19"/>
  <c r="Q689" i="19"/>
  <c r="I689" i="19"/>
  <c r="R689" i="19"/>
  <c r="J689" i="19"/>
  <c r="S689" i="19"/>
  <c r="H697" i="19"/>
  <c r="Q697" i="19"/>
  <c r="AA697" i="19"/>
  <c r="I697" i="19"/>
  <c r="R697" i="19"/>
  <c r="J697" i="19"/>
  <c r="S697" i="19"/>
  <c r="K697" i="19"/>
  <c r="T697" i="19"/>
  <c r="L697" i="19"/>
  <c r="U697" i="19"/>
  <c r="E697" i="19"/>
  <c r="W697" i="19" s="1"/>
  <c r="M697" i="19"/>
  <c r="V697" i="19"/>
  <c r="F697" i="19"/>
  <c r="X697" i="19" s="1"/>
  <c r="N697" i="19"/>
  <c r="P697" i="19" s="1"/>
  <c r="Z697" i="19"/>
  <c r="G697" i="19"/>
  <c r="O697" i="19"/>
  <c r="E705" i="19"/>
  <c r="M705" i="19"/>
  <c r="V705" i="19"/>
  <c r="F705" i="19"/>
  <c r="X705" i="19" s="1"/>
  <c r="N705" i="19"/>
  <c r="Z705" i="19"/>
  <c r="AB705" i="19" s="1"/>
  <c r="G705" i="19"/>
  <c r="O705" i="19"/>
  <c r="AA705" i="19"/>
  <c r="H705" i="19"/>
  <c r="Q705" i="19"/>
  <c r="I705" i="19"/>
  <c r="R705" i="19"/>
  <c r="J705" i="19"/>
  <c r="S705" i="19"/>
  <c r="K705" i="19"/>
  <c r="T705" i="19"/>
  <c r="L705" i="19"/>
  <c r="U705" i="19"/>
  <c r="L713" i="19"/>
  <c r="U713" i="19"/>
  <c r="E713" i="19"/>
  <c r="M713" i="19"/>
  <c r="V713" i="19"/>
  <c r="F713" i="19"/>
  <c r="X713" i="19" s="1"/>
  <c r="N713" i="19"/>
  <c r="G713" i="19"/>
  <c r="O713" i="19"/>
  <c r="Z713" i="19"/>
  <c r="H713" i="19"/>
  <c r="Q713" i="19"/>
  <c r="AA713" i="19"/>
  <c r="J713" i="19"/>
  <c r="S713" i="19"/>
  <c r="I713" i="19"/>
  <c r="K713" i="19"/>
  <c r="R713" i="19"/>
  <c r="T713" i="19"/>
  <c r="I721" i="19"/>
  <c r="R721" i="19"/>
  <c r="J721" i="19"/>
  <c r="S721" i="19"/>
  <c r="K721" i="19"/>
  <c r="T721" i="19"/>
  <c r="L721" i="19"/>
  <c r="U721" i="19"/>
  <c r="E721" i="19"/>
  <c r="M721" i="19"/>
  <c r="V721" i="19"/>
  <c r="G721" i="19"/>
  <c r="O721" i="19"/>
  <c r="Z721" i="19"/>
  <c r="F721" i="19"/>
  <c r="X721" i="19" s="1"/>
  <c r="H721" i="19"/>
  <c r="N721" i="19"/>
  <c r="P721" i="19" s="1"/>
  <c r="Q721" i="19"/>
  <c r="AA721" i="19"/>
  <c r="H729" i="19"/>
  <c r="Q729" i="19"/>
  <c r="AA729" i="19"/>
  <c r="J729" i="19"/>
  <c r="S729" i="19"/>
  <c r="K729" i="19"/>
  <c r="T729" i="19"/>
  <c r="L729" i="19"/>
  <c r="U729" i="19"/>
  <c r="E729" i="19"/>
  <c r="V729" i="19"/>
  <c r="F729" i="19"/>
  <c r="X729" i="19" s="1"/>
  <c r="G729" i="19"/>
  <c r="Z729" i="19"/>
  <c r="I729" i="19"/>
  <c r="M729" i="19"/>
  <c r="N729" i="19"/>
  <c r="O729" i="19"/>
  <c r="R729" i="19"/>
  <c r="F737" i="19"/>
  <c r="X737" i="19" s="1"/>
  <c r="N737" i="19"/>
  <c r="P737" i="19" s="1"/>
  <c r="H737" i="19"/>
  <c r="Q737" i="19"/>
  <c r="AA737" i="19"/>
  <c r="E737" i="19"/>
  <c r="R737" i="19"/>
  <c r="G737" i="19"/>
  <c r="S737" i="19"/>
  <c r="I737" i="19"/>
  <c r="T737" i="19"/>
  <c r="J737" i="19"/>
  <c r="U737" i="19"/>
  <c r="K737" i="19"/>
  <c r="V737" i="19"/>
  <c r="L737" i="19"/>
  <c r="Z737" i="19"/>
  <c r="M737" i="19"/>
  <c r="O737" i="19"/>
  <c r="F745" i="19"/>
  <c r="X745" i="19" s="1"/>
  <c r="N745" i="19"/>
  <c r="P745" i="19" s="1"/>
  <c r="V745" i="19"/>
  <c r="H745" i="19"/>
  <c r="Q745" i="19"/>
  <c r="I745" i="19"/>
  <c r="R745" i="19"/>
  <c r="J745" i="19"/>
  <c r="S745" i="19"/>
  <c r="K745" i="19"/>
  <c r="T745" i="19"/>
  <c r="L745" i="19"/>
  <c r="U745" i="19"/>
  <c r="M745" i="19"/>
  <c r="E745" i="19"/>
  <c r="W745" i="19" s="1"/>
  <c r="O745" i="19"/>
  <c r="Z745" i="19"/>
  <c r="G745" i="19"/>
  <c r="AA745" i="19"/>
  <c r="G753" i="19"/>
  <c r="O753" i="19"/>
  <c r="M753" i="19"/>
  <c r="V753" i="19"/>
  <c r="E753" i="19"/>
  <c r="N753" i="19"/>
  <c r="Z753" i="19"/>
  <c r="F753" i="19"/>
  <c r="X753" i="19" s="1"/>
  <c r="AA753" i="19"/>
  <c r="H753" i="19"/>
  <c r="Q753" i="19"/>
  <c r="I753" i="19"/>
  <c r="R753" i="19"/>
  <c r="J753" i="19"/>
  <c r="S753" i="19"/>
  <c r="K753" i="19"/>
  <c r="T753" i="19"/>
  <c r="L753" i="19"/>
  <c r="U753" i="19"/>
  <c r="H761" i="19"/>
  <c r="Z761" i="19"/>
  <c r="J761" i="19"/>
  <c r="S761" i="19"/>
  <c r="K761" i="19"/>
  <c r="T761" i="19"/>
  <c r="L761" i="19"/>
  <c r="U761" i="19"/>
  <c r="M761" i="19"/>
  <c r="V761" i="19"/>
  <c r="E761" i="19"/>
  <c r="N761" i="19"/>
  <c r="P761" i="19" s="1"/>
  <c r="F761" i="19"/>
  <c r="X761" i="19" s="1"/>
  <c r="O761" i="19"/>
  <c r="AA761" i="19"/>
  <c r="G761" i="19"/>
  <c r="Q761" i="19"/>
  <c r="I761" i="19"/>
  <c r="R761" i="19"/>
  <c r="G769" i="19"/>
  <c r="O769" i="19"/>
  <c r="H769" i="19"/>
  <c r="Z769" i="19"/>
  <c r="I769" i="19"/>
  <c r="Q769" i="19"/>
  <c r="AA769" i="19"/>
  <c r="J769" i="19"/>
  <c r="R769" i="19"/>
  <c r="K769" i="19"/>
  <c r="S769" i="19"/>
  <c r="L769" i="19"/>
  <c r="T769" i="19"/>
  <c r="E769" i="19"/>
  <c r="W769" i="19" s="1"/>
  <c r="M769" i="19"/>
  <c r="U769" i="19"/>
  <c r="F769" i="19"/>
  <c r="X769" i="19" s="1"/>
  <c r="N769" i="19"/>
  <c r="P769" i="19" s="1"/>
  <c r="V769" i="19"/>
  <c r="H777" i="19"/>
  <c r="Z777" i="19"/>
  <c r="I777" i="19"/>
  <c r="Q777" i="19"/>
  <c r="AA777" i="19"/>
  <c r="J777" i="19"/>
  <c r="R777" i="19"/>
  <c r="K777" i="19"/>
  <c r="S777" i="19"/>
  <c r="L777" i="19"/>
  <c r="T777" i="19"/>
  <c r="E777" i="19"/>
  <c r="M777" i="19"/>
  <c r="U777" i="19"/>
  <c r="F777" i="19"/>
  <c r="X777" i="19" s="1"/>
  <c r="N777" i="19"/>
  <c r="V777" i="19"/>
  <c r="G777" i="19"/>
  <c r="O777" i="19"/>
  <c r="I785" i="19"/>
  <c r="Q785" i="19"/>
  <c r="AA785" i="19"/>
  <c r="J785" i="19"/>
  <c r="R785" i="19"/>
  <c r="K785" i="19"/>
  <c r="S785" i="19"/>
  <c r="L785" i="19"/>
  <c r="T785" i="19"/>
  <c r="E785" i="19"/>
  <c r="M785" i="19"/>
  <c r="U785" i="19"/>
  <c r="F785" i="19"/>
  <c r="X785" i="19" s="1"/>
  <c r="N785" i="19"/>
  <c r="V785" i="19"/>
  <c r="G785" i="19"/>
  <c r="O785" i="19"/>
  <c r="H785" i="19"/>
  <c r="Z785" i="19"/>
  <c r="I793" i="19"/>
  <c r="Q793" i="19"/>
  <c r="AA793" i="19"/>
  <c r="J793" i="19"/>
  <c r="R793" i="19"/>
  <c r="K793" i="19"/>
  <c r="S793" i="19"/>
  <c r="L793" i="19"/>
  <c r="T793" i="19"/>
  <c r="E793" i="19"/>
  <c r="M793" i="19"/>
  <c r="U793" i="19"/>
  <c r="F793" i="19"/>
  <c r="X793" i="19" s="1"/>
  <c r="N793" i="19"/>
  <c r="P793" i="19" s="1"/>
  <c r="V793" i="19"/>
  <c r="Z793" i="19"/>
  <c r="G793" i="19"/>
  <c r="H793" i="19"/>
  <c r="O793" i="19"/>
  <c r="I801" i="19"/>
  <c r="Q801" i="19"/>
  <c r="AA801" i="19"/>
  <c r="J801" i="19"/>
  <c r="R801" i="19"/>
  <c r="K801" i="19"/>
  <c r="S801" i="19"/>
  <c r="L801" i="19"/>
  <c r="T801" i="19"/>
  <c r="E801" i="19"/>
  <c r="M801" i="19"/>
  <c r="U801" i="19"/>
  <c r="N801" i="19"/>
  <c r="P801" i="19" s="1"/>
  <c r="O801" i="19"/>
  <c r="V801" i="19"/>
  <c r="F801" i="19"/>
  <c r="X801" i="19" s="1"/>
  <c r="Z801" i="19"/>
  <c r="G801" i="19"/>
  <c r="H801" i="19"/>
  <c r="I809" i="19"/>
  <c r="Q809" i="19"/>
  <c r="AA809" i="19"/>
  <c r="J809" i="19"/>
  <c r="R809" i="19"/>
  <c r="K809" i="19"/>
  <c r="S809" i="19"/>
  <c r="L809" i="19"/>
  <c r="T809" i="19"/>
  <c r="E809" i="19"/>
  <c r="M809" i="19"/>
  <c r="U809" i="19"/>
  <c r="F809" i="19"/>
  <c r="X809" i="19" s="1"/>
  <c r="Z809" i="19"/>
  <c r="G809" i="19"/>
  <c r="H809" i="19"/>
  <c r="N809" i="19"/>
  <c r="O809" i="19"/>
  <c r="V809" i="19"/>
  <c r="I817" i="19"/>
  <c r="Q817" i="19"/>
  <c r="AA817" i="19"/>
  <c r="J817" i="19"/>
  <c r="R817" i="19"/>
  <c r="K817" i="19"/>
  <c r="S817" i="19"/>
  <c r="L817" i="19"/>
  <c r="T817" i="19"/>
  <c r="E817" i="19"/>
  <c r="M817" i="19"/>
  <c r="U817" i="19"/>
  <c r="N817" i="19"/>
  <c r="P817" i="19" s="1"/>
  <c r="O817" i="19"/>
  <c r="V817" i="19"/>
  <c r="F817" i="19"/>
  <c r="X817" i="19" s="1"/>
  <c r="Z817" i="19"/>
  <c r="G817" i="19"/>
  <c r="H817" i="19"/>
  <c r="I825" i="19"/>
  <c r="Q825" i="19"/>
  <c r="AA825" i="19"/>
  <c r="J825" i="19"/>
  <c r="R825" i="19"/>
  <c r="K825" i="19"/>
  <c r="S825" i="19"/>
  <c r="L825" i="19"/>
  <c r="T825" i="19"/>
  <c r="E825" i="19"/>
  <c r="M825" i="19"/>
  <c r="U825" i="19"/>
  <c r="F825" i="19"/>
  <c r="X825" i="19" s="1"/>
  <c r="Z825" i="19"/>
  <c r="G825" i="19"/>
  <c r="H825" i="19"/>
  <c r="N825" i="19"/>
  <c r="P825" i="19" s="1"/>
  <c r="O825" i="19"/>
  <c r="V825" i="19"/>
  <c r="I833" i="19"/>
  <c r="Q833" i="19"/>
  <c r="AA833" i="19"/>
  <c r="J833" i="19"/>
  <c r="R833" i="19"/>
  <c r="L833" i="19"/>
  <c r="T833" i="19"/>
  <c r="G833" i="19"/>
  <c r="U833" i="19"/>
  <c r="H833" i="19"/>
  <c r="V833" i="19"/>
  <c r="K833" i="19"/>
  <c r="M833" i="19"/>
  <c r="Z833" i="19"/>
  <c r="N833" i="19"/>
  <c r="P833" i="19" s="1"/>
  <c r="O833" i="19"/>
  <c r="E833" i="19"/>
  <c r="W833" i="19" s="1"/>
  <c r="S833" i="19"/>
  <c r="F833" i="19"/>
  <c r="X833" i="19" s="1"/>
  <c r="I841" i="19"/>
  <c r="Q841" i="19"/>
  <c r="AA841" i="19"/>
  <c r="J841" i="19"/>
  <c r="R841" i="19"/>
  <c r="L841" i="19"/>
  <c r="T841" i="19"/>
  <c r="N841" i="19"/>
  <c r="O841" i="19"/>
  <c r="E841" i="19"/>
  <c r="F841" i="19"/>
  <c r="X841" i="19" s="1"/>
  <c r="S841" i="19"/>
  <c r="G841" i="19"/>
  <c r="U841" i="19"/>
  <c r="H841" i="19"/>
  <c r="V841" i="19"/>
  <c r="K841" i="19"/>
  <c r="M841" i="19"/>
  <c r="Z841" i="19"/>
  <c r="I849" i="19"/>
  <c r="Q849" i="19"/>
  <c r="AA849" i="19"/>
  <c r="J849" i="19"/>
  <c r="R849" i="19"/>
  <c r="L849" i="19"/>
  <c r="T849" i="19"/>
  <c r="G849" i="19"/>
  <c r="U849" i="19"/>
  <c r="H849" i="19"/>
  <c r="V849" i="19"/>
  <c r="K849" i="19"/>
  <c r="M849" i="19"/>
  <c r="Z849" i="19"/>
  <c r="N849" i="19"/>
  <c r="O849" i="19"/>
  <c r="E849" i="19"/>
  <c r="F849" i="19"/>
  <c r="X849" i="19" s="1"/>
  <c r="S849" i="19"/>
  <c r="I857" i="19"/>
  <c r="Q857" i="19"/>
  <c r="AA857" i="19"/>
  <c r="J857" i="19"/>
  <c r="R857" i="19"/>
  <c r="L857" i="19"/>
  <c r="T857" i="19"/>
  <c r="N857" i="19"/>
  <c r="P857" i="19" s="1"/>
  <c r="O857" i="19"/>
  <c r="E857" i="19"/>
  <c r="F857" i="19"/>
  <c r="X857" i="19" s="1"/>
  <c r="S857" i="19"/>
  <c r="G857" i="19"/>
  <c r="U857" i="19"/>
  <c r="H857" i="19"/>
  <c r="V857" i="19"/>
  <c r="K857" i="19"/>
  <c r="M857" i="19"/>
  <c r="Z857" i="19"/>
  <c r="AB857" i="19" s="1"/>
  <c r="G865" i="19"/>
  <c r="O865" i="19"/>
  <c r="J865" i="19"/>
  <c r="S865" i="19"/>
  <c r="K865" i="19"/>
  <c r="T865" i="19"/>
  <c r="L865" i="19"/>
  <c r="U865" i="19"/>
  <c r="M865" i="19"/>
  <c r="V865" i="19"/>
  <c r="E865" i="19"/>
  <c r="N865" i="19"/>
  <c r="Z865" i="19"/>
  <c r="F865" i="19"/>
  <c r="X865" i="19" s="1"/>
  <c r="AA865" i="19"/>
  <c r="H865" i="19"/>
  <c r="Q865" i="19"/>
  <c r="I865" i="19"/>
  <c r="R865" i="19"/>
  <c r="J873" i="19"/>
  <c r="R873" i="19"/>
  <c r="I873" i="19"/>
  <c r="S873" i="19"/>
  <c r="K873" i="19"/>
  <c r="T873" i="19"/>
  <c r="L873" i="19"/>
  <c r="U873" i="19"/>
  <c r="M873" i="19"/>
  <c r="V873" i="19"/>
  <c r="E873" i="19"/>
  <c r="N873" i="19"/>
  <c r="P873" i="19" s="1"/>
  <c r="F873" i="19"/>
  <c r="X873" i="19" s="1"/>
  <c r="O873" i="19"/>
  <c r="Z873" i="19"/>
  <c r="G873" i="19"/>
  <c r="AA873" i="19"/>
  <c r="H873" i="19"/>
  <c r="Q873" i="19"/>
  <c r="L881" i="19"/>
  <c r="T881" i="19"/>
  <c r="H881" i="19"/>
  <c r="Q881" i="19"/>
  <c r="I881" i="19"/>
  <c r="R881" i="19"/>
  <c r="J881" i="19"/>
  <c r="S881" i="19"/>
  <c r="K881" i="19"/>
  <c r="U881" i="19"/>
  <c r="M881" i="19"/>
  <c r="V881" i="19"/>
  <c r="E881" i="19"/>
  <c r="N881" i="19"/>
  <c r="F881" i="19"/>
  <c r="X881" i="19" s="1"/>
  <c r="O881" i="19"/>
  <c r="Z881" i="19"/>
  <c r="AA881" i="19"/>
  <c r="G881" i="19"/>
  <c r="J889" i="19"/>
  <c r="S889" i="19"/>
  <c r="K889" i="19"/>
  <c r="U889" i="19"/>
  <c r="L889" i="19"/>
  <c r="V889" i="19"/>
  <c r="M889" i="19"/>
  <c r="E889" i="19"/>
  <c r="N889" i="19"/>
  <c r="Z889" i="19"/>
  <c r="F889" i="19"/>
  <c r="X889" i="19" s="1"/>
  <c r="O889" i="19"/>
  <c r="AA889" i="19"/>
  <c r="G889" i="19"/>
  <c r="Q889" i="19"/>
  <c r="H889" i="19"/>
  <c r="R889" i="19"/>
  <c r="I889" i="19"/>
  <c r="T889" i="19"/>
  <c r="I897" i="19"/>
  <c r="R897" i="19"/>
  <c r="E897" i="19"/>
  <c r="N897" i="19"/>
  <c r="AA897" i="19"/>
  <c r="F897" i="19"/>
  <c r="X897" i="19" s="1"/>
  <c r="O897" i="19"/>
  <c r="G897" i="19"/>
  <c r="Q897" i="19"/>
  <c r="H897" i="19"/>
  <c r="S897" i="19"/>
  <c r="J897" i="19"/>
  <c r="T897" i="19"/>
  <c r="K897" i="19"/>
  <c r="U897" i="19"/>
  <c r="L897" i="19"/>
  <c r="V897" i="19"/>
  <c r="M897" i="19"/>
  <c r="Z897" i="19"/>
  <c r="G905" i="19"/>
  <c r="O905" i="19"/>
  <c r="AA905" i="19"/>
  <c r="H905" i="19"/>
  <c r="R905" i="19"/>
  <c r="I905" i="19"/>
  <c r="S905" i="19"/>
  <c r="J905" i="19"/>
  <c r="T905" i="19"/>
  <c r="K905" i="19"/>
  <c r="U905" i="19"/>
  <c r="L905" i="19"/>
  <c r="V905" i="19"/>
  <c r="M905" i="19"/>
  <c r="Z905" i="19"/>
  <c r="Q905" i="19"/>
  <c r="E905" i="19"/>
  <c r="N905" i="19"/>
  <c r="P905" i="19" s="1"/>
  <c r="F905" i="19"/>
  <c r="X905" i="19" s="1"/>
  <c r="K913" i="19"/>
  <c r="T913" i="19"/>
  <c r="L913" i="19"/>
  <c r="U913" i="19"/>
  <c r="E913" i="19"/>
  <c r="M913" i="19"/>
  <c r="V913" i="19"/>
  <c r="F913" i="19"/>
  <c r="X913" i="19" s="1"/>
  <c r="N913" i="19"/>
  <c r="P913" i="19" s="1"/>
  <c r="Z913" i="19"/>
  <c r="G913" i="19"/>
  <c r="O913" i="19"/>
  <c r="AA913" i="19"/>
  <c r="H913" i="19"/>
  <c r="Q913" i="19"/>
  <c r="I913" i="19"/>
  <c r="J913" i="19"/>
  <c r="R913" i="19"/>
  <c r="S913" i="19"/>
  <c r="J921" i="19"/>
  <c r="S921" i="19"/>
  <c r="L921" i="19"/>
  <c r="U921" i="19"/>
  <c r="E921" i="19"/>
  <c r="M921" i="19"/>
  <c r="V921" i="19"/>
  <c r="F921" i="19"/>
  <c r="X921" i="19" s="1"/>
  <c r="N921" i="19"/>
  <c r="Z921" i="19"/>
  <c r="K921" i="19"/>
  <c r="O921" i="19"/>
  <c r="Q921" i="19"/>
  <c r="R921" i="19"/>
  <c r="T921" i="19"/>
  <c r="G921" i="19"/>
  <c r="AA921" i="19"/>
  <c r="I921" i="19"/>
  <c r="H921" i="19"/>
  <c r="H929" i="19"/>
  <c r="Q929" i="19"/>
  <c r="K929" i="19"/>
  <c r="T929" i="19"/>
  <c r="E929" i="19"/>
  <c r="O929" i="19"/>
  <c r="F929" i="19"/>
  <c r="X929" i="19" s="1"/>
  <c r="R929" i="19"/>
  <c r="G929" i="19"/>
  <c r="S929" i="19"/>
  <c r="I929" i="19"/>
  <c r="U929" i="19"/>
  <c r="J929" i="19"/>
  <c r="V929" i="19"/>
  <c r="L929" i="19"/>
  <c r="Z929" i="19"/>
  <c r="N929" i="19"/>
  <c r="P929" i="19" s="1"/>
  <c r="M929" i="19"/>
  <c r="AA929" i="19"/>
  <c r="F937" i="19"/>
  <c r="X937" i="19" s="1"/>
  <c r="N937" i="19"/>
  <c r="Z937" i="19"/>
  <c r="I937" i="19"/>
  <c r="R937" i="19"/>
  <c r="M937" i="19"/>
  <c r="O937" i="19"/>
  <c r="E937" i="19"/>
  <c r="Q937" i="19"/>
  <c r="G937" i="19"/>
  <c r="S937" i="19"/>
  <c r="H937" i="19"/>
  <c r="T937" i="19"/>
  <c r="J937" i="19"/>
  <c r="U937" i="19"/>
  <c r="L937" i="19"/>
  <c r="AA937" i="19"/>
  <c r="K937" i="19"/>
  <c r="V937" i="19"/>
  <c r="L945" i="19"/>
  <c r="U945" i="19"/>
  <c r="G945" i="19"/>
  <c r="O945" i="19"/>
  <c r="AA945" i="19"/>
  <c r="K945" i="19"/>
  <c r="Z945" i="19"/>
  <c r="M945" i="19"/>
  <c r="N945" i="19"/>
  <c r="E945" i="19"/>
  <c r="Q945" i="19"/>
  <c r="F945" i="19"/>
  <c r="X945" i="19" s="1"/>
  <c r="R945" i="19"/>
  <c r="H945" i="19"/>
  <c r="S945" i="19"/>
  <c r="J945" i="19"/>
  <c r="V945" i="19"/>
  <c r="I945" i="19"/>
  <c r="T945" i="19"/>
  <c r="J953" i="19"/>
  <c r="S953" i="19"/>
  <c r="E953" i="19"/>
  <c r="M953" i="19"/>
  <c r="V953" i="19"/>
  <c r="I953" i="19"/>
  <c r="U953" i="19"/>
  <c r="K953" i="19"/>
  <c r="Z953" i="19"/>
  <c r="AB953" i="19" s="1"/>
  <c r="L953" i="19"/>
  <c r="AA953" i="19"/>
  <c r="N953" i="19"/>
  <c r="P953" i="19" s="1"/>
  <c r="W953" i="19" s="1"/>
  <c r="O953" i="19"/>
  <c r="F953" i="19"/>
  <c r="X953" i="19" s="1"/>
  <c r="Q953" i="19"/>
  <c r="H953" i="19"/>
  <c r="T953" i="19"/>
  <c r="G953" i="19"/>
  <c r="R953" i="19"/>
  <c r="H961" i="19"/>
  <c r="Q961" i="19"/>
  <c r="K961" i="19"/>
  <c r="T961" i="19"/>
  <c r="G961" i="19"/>
  <c r="S961" i="19"/>
  <c r="I961" i="19"/>
  <c r="U961" i="19"/>
  <c r="J961" i="19"/>
  <c r="V961" i="19"/>
  <c r="L961" i="19"/>
  <c r="Z961" i="19"/>
  <c r="M961" i="19"/>
  <c r="AA961" i="19"/>
  <c r="N961" i="19"/>
  <c r="P961" i="19" s="1"/>
  <c r="F961" i="19"/>
  <c r="X961" i="19" s="1"/>
  <c r="R961" i="19"/>
  <c r="E961" i="19"/>
  <c r="O961" i="19"/>
  <c r="F969" i="19"/>
  <c r="X969" i="19" s="1"/>
  <c r="N969" i="19"/>
  <c r="Z969" i="19"/>
  <c r="I969" i="19"/>
  <c r="E969" i="19"/>
  <c r="Q969" i="19"/>
  <c r="G969" i="19"/>
  <c r="R969" i="19"/>
  <c r="H969" i="19"/>
  <c r="S969" i="19"/>
  <c r="J969" i="19"/>
  <c r="T969" i="19"/>
  <c r="K969" i="19"/>
  <c r="U969" i="19"/>
  <c r="L969" i="19"/>
  <c r="V969" i="19"/>
  <c r="O969" i="19"/>
  <c r="M969" i="19"/>
  <c r="AA969" i="19"/>
  <c r="L977" i="19"/>
  <c r="U977" i="19"/>
  <c r="I977" i="19"/>
  <c r="S977" i="19"/>
  <c r="J977" i="19"/>
  <c r="T977" i="19"/>
  <c r="K977" i="19"/>
  <c r="V977" i="19"/>
  <c r="M977" i="19"/>
  <c r="Z977" i="19"/>
  <c r="E977" i="19"/>
  <c r="N977" i="19"/>
  <c r="AA977" i="19"/>
  <c r="F977" i="19"/>
  <c r="X977" i="19" s="1"/>
  <c r="O977" i="19"/>
  <c r="H977" i="19"/>
  <c r="R977" i="19"/>
  <c r="G977" i="19"/>
  <c r="Q977" i="19"/>
  <c r="I985" i="19"/>
  <c r="R985" i="19"/>
  <c r="K985" i="19"/>
  <c r="U985" i="19"/>
  <c r="L985" i="19"/>
  <c r="V985" i="19"/>
  <c r="M985" i="19"/>
  <c r="Z985" i="19"/>
  <c r="E985" i="19"/>
  <c r="N985" i="19"/>
  <c r="AA985" i="19"/>
  <c r="F985" i="19"/>
  <c r="X985" i="19" s="1"/>
  <c r="O985" i="19"/>
  <c r="G985" i="19"/>
  <c r="Q985" i="19"/>
  <c r="J985" i="19"/>
  <c r="T985" i="19"/>
  <c r="H985" i="19"/>
  <c r="S985" i="19"/>
  <c r="G993" i="19"/>
  <c r="O993" i="19"/>
  <c r="AA993" i="19"/>
  <c r="M993" i="19"/>
  <c r="Z993" i="19"/>
  <c r="E993" i="19"/>
  <c r="N993" i="19"/>
  <c r="F993" i="19"/>
  <c r="X993" i="19" s="1"/>
  <c r="Q993" i="19"/>
  <c r="H993" i="19"/>
  <c r="R993" i="19"/>
  <c r="I993" i="19"/>
  <c r="S993" i="19"/>
  <c r="J993" i="19"/>
  <c r="T993" i="19"/>
  <c r="L993" i="19"/>
  <c r="V993" i="19"/>
  <c r="K993" i="19"/>
  <c r="U993" i="19"/>
  <c r="E1001" i="19"/>
  <c r="M1001" i="19"/>
  <c r="V1001" i="19"/>
  <c r="F1001" i="19"/>
  <c r="X1001" i="19" s="1"/>
  <c r="N1001" i="19"/>
  <c r="Z1001" i="19"/>
  <c r="G1001" i="19"/>
  <c r="O1001" i="19"/>
  <c r="AA1001" i="19"/>
  <c r="H1001" i="19"/>
  <c r="Q1001" i="19"/>
  <c r="J1001" i="19"/>
  <c r="S1001" i="19"/>
  <c r="L1001" i="19"/>
  <c r="U1001" i="19"/>
  <c r="I1001" i="19"/>
  <c r="K1001" i="19"/>
  <c r="R1001" i="19"/>
  <c r="T1001" i="19"/>
  <c r="K1009" i="19"/>
  <c r="T1009" i="19"/>
  <c r="L1009" i="19"/>
  <c r="U1009" i="19"/>
  <c r="E1009" i="19"/>
  <c r="M1009" i="19"/>
  <c r="V1009" i="19"/>
  <c r="F1009" i="19"/>
  <c r="X1009" i="19" s="1"/>
  <c r="N1009" i="19"/>
  <c r="Z1009" i="19"/>
  <c r="H1009" i="19"/>
  <c r="Q1009" i="19"/>
  <c r="J1009" i="19"/>
  <c r="S1009" i="19"/>
  <c r="AA1009" i="19"/>
  <c r="G1009" i="19"/>
  <c r="I1009" i="19"/>
  <c r="O1009" i="19"/>
  <c r="R1009" i="19"/>
  <c r="J1017" i="19"/>
  <c r="S1017" i="19"/>
  <c r="K1017" i="19"/>
  <c r="T1017" i="19"/>
  <c r="L1017" i="19"/>
  <c r="U1017" i="19"/>
  <c r="E1017" i="19"/>
  <c r="M1017" i="19"/>
  <c r="V1017" i="19"/>
  <c r="G1017" i="19"/>
  <c r="O1017" i="19"/>
  <c r="AA1017" i="19"/>
  <c r="AB1017" i="19" s="1"/>
  <c r="I1017" i="19"/>
  <c r="R1017" i="19"/>
  <c r="Z1017" i="19"/>
  <c r="F1017" i="19"/>
  <c r="X1017" i="19" s="1"/>
  <c r="H1017" i="19"/>
  <c r="N1017" i="19"/>
  <c r="P1017" i="19" s="1"/>
  <c r="W1017" i="19" s="1"/>
  <c r="Q1017" i="19"/>
  <c r="J1025" i="19"/>
  <c r="S1025" i="19"/>
  <c r="K1025" i="19"/>
  <c r="T1025" i="19"/>
  <c r="L1025" i="19"/>
  <c r="U1025" i="19"/>
  <c r="E1025" i="19"/>
  <c r="M1025" i="19"/>
  <c r="V1025" i="19"/>
  <c r="G1025" i="19"/>
  <c r="O1025" i="19"/>
  <c r="Z1025" i="19"/>
  <c r="I1025" i="19"/>
  <c r="R1025" i="19"/>
  <c r="AA1025" i="19"/>
  <c r="AB1025" i="19" s="1"/>
  <c r="F1025" i="19"/>
  <c r="X1025" i="19" s="1"/>
  <c r="H1025" i="19"/>
  <c r="N1025" i="19"/>
  <c r="Q1025" i="19"/>
  <c r="I1033" i="19"/>
  <c r="R1033" i="19"/>
  <c r="J1033" i="19"/>
  <c r="S1033" i="19"/>
  <c r="K1033" i="19"/>
  <c r="T1033" i="19"/>
  <c r="L1033" i="19"/>
  <c r="U1033" i="19"/>
  <c r="F1033" i="19"/>
  <c r="X1033" i="19" s="1"/>
  <c r="N1033" i="19"/>
  <c r="Z1033" i="19"/>
  <c r="H1033" i="19"/>
  <c r="Q1033" i="19"/>
  <c r="V1033" i="19"/>
  <c r="AA1033" i="19"/>
  <c r="E1033" i="19"/>
  <c r="G1033" i="19"/>
  <c r="M1033" i="19"/>
  <c r="O1033" i="19"/>
  <c r="I1041" i="19"/>
  <c r="R1041" i="19"/>
  <c r="J1041" i="19"/>
  <c r="S1041" i="19"/>
  <c r="K1041" i="19"/>
  <c r="T1041" i="19"/>
  <c r="L1041" i="19"/>
  <c r="U1041" i="19"/>
  <c r="H1041" i="19"/>
  <c r="Q1041" i="19"/>
  <c r="N1041" i="19"/>
  <c r="O1041" i="19"/>
  <c r="V1041" i="19"/>
  <c r="Z1041" i="19"/>
  <c r="E1041" i="19"/>
  <c r="AA1041" i="19"/>
  <c r="AB1041" i="19" s="1"/>
  <c r="F1041" i="19"/>
  <c r="X1041" i="19" s="1"/>
  <c r="G1041" i="19"/>
  <c r="M1041" i="19"/>
  <c r="H1049" i="19"/>
  <c r="Q1049" i="19"/>
  <c r="AA1049" i="19"/>
  <c r="AB1049" i="19" s="1"/>
  <c r="I1049" i="19"/>
  <c r="R1049" i="19"/>
  <c r="J1049" i="19"/>
  <c r="S1049" i="19"/>
  <c r="K1049" i="19"/>
  <c r="T1049" i="19"/>
  <c r="G1049" i="19"/>
  <c r="O1049" i="19"/>
  <c r="Z1049" i="19"/>
  <c r="E1049" i="19"/>
  <c r="F1049" i="19"/>
  <c r="X1049" i="19" s="1"/>
  <c r="L1049" i="19"/>
  <c r="M1049" i="19"/>
  <c r="N1049" i="19"/>
  <c r="U1049" i="19"/>
  <c r="V1049" i="19"/>
  <c r="G1057" i="19"/>
  <c r="O1057" i="19"/>
  <c r="AA1057" i="19"/>
  <c r="H1057" i="19"/>
  <c r="Q1057" i="19"/>
  <c r="I1057" i="19"/>
  <c r="R1057" i="19"/>
  <c r="J1057" i="19"/>
  <c r="S1057" i="19"/>
  <c r="F1057" i="19"/>
  <c r="X1057" i="19" s="1"/>
  <c r="N1057" i="19"/>
  <c r="Z1057" i="19"/>
  <c r="L1057" i="19"/>
  <c r="M1057" i="19"/>
  <c r="T1057" i="19"/>
  <c r="U1057" i="19"/>
  <c r="V1057" i="19"/>
  <c r="E1057" i="19"/>
  <c r="K1057" i="19"/>
  <c r="E1065" i="19"/>
  <c r="M1065" i="19"/>
  <c r="V1065" i="19"/>
  <c r="F1065" i="19"/>
  <c r="X1065" i="19" s="1"/>
  <c r="N1065" i="19"/>
  <c r="Z1065" i="19"/>
  <c r="H1065" i="19"/>
  <c r="Q1065" i="19"/>
  <c r="O1065" i="19"/>
  <c r="R1065" i="19"/>
  <c r="S1065" i="19"/>
  <c r="G1065" i="19"/>
  <c r="T1065" i="19"/>
  <c r="I1065" i="19"/>
  <c r="U1065" i="19"/>
  <c r="J1065" i="19"/>
  <c r="AA1065" i="19"/>
  <c r="K1065" i="19"/>
  <c r="L1065" i="19"/>
  <c r="E1073" i="19"/>
  <c r="M1073" i="19"/>
  <c r="V1073" i="19"/>
  <c r="F1073" i="19"/>
  <c r="X1073" i="19" s="1"/>
  <c r="N1073" i="19"/>
  <c r="Z1073" i="19"/>
  <c r="H1073" i="19"/>
  <c r="Q1073" i="19"/>
  <c r="I1073" i="19"/>
  <c r="U1073" i="19"/>
  <c r="J1073" i="19"/>
  <c r="AA1073" i="19"/>
  <c r="K1073" i="19"/>
  <c r="L1073" i="19"/>
  <c r="O1073" i="19"/>
  <c r="R1073" i="19"/>
  <c r="S1073" i="19"/>
  <c r="G1073" i="19"/>
  <c r="T1073" i="19"/>
  <c r="L1081" i="19"/>
  <c r="U1081" i="19"/>
  <c r="E1081" i="19"/>
  <c r="M1081" i="19"/>
  <c r="V1081" i="19"/>
  <c r="G1081" i="19"/>
  <c r="O1081" i="19"/>
  <c r="AA1081" i="19"/>
  <c r="N1081" i="19"/>
  <c r="Q1081" i="19"/>
  <c r="R1081" i="19"/>
  <c r="F1081" i="19"/>
  <c r="X1081" i="19" s="1"/>
  <c r="S1081" i="19"/>
  <c r="H1081" i="19"/>
  <c r="T1081" i="19"/>
  <c r="I1081" i="19"/>
  <c r="Z1081" i="19"/>
  <c r="J1081" i="19"/>
  <c r="K1081" i="19"/>
  <c r="E1089" i="19"/>
  <c r="M1089" i="19"/>
  <c r="V1089" i="19"/>
  <c r="F1089" i="19"/>
  <c r="X1089" i="19" s="1"/>
  <c r="N1089" i="19"/>
  <c r="Z1089" i="19"/>
  <c r="O1089" i="19"/>
  <c r="Q1089" i="19"/>
  <c r="G1089" i="19"/>
  <c r="R1089" i="19"/>
  <c r="H1089" i="19"/>
  <c r="S1089" i="19"/>
  <c r="I1089" i="19"/>
  <c r="T1089" i="19"/>
  <c r="J1089" i="19"/>
  <c r="U1089" i="19"/>
  <c r="K1089" i="19"/>
  <c r="AA1089" i="19"/>
  <c r="L1089" i="19"/>
  <c r="F1097" i="19"/>
  <c r="X1097" i="19" s="1"/>
  <c r="N1097" i="19"/>
  <c r="Z1097" i="19"/>
  <c r="G1097" i="19"/>
  <c r="O1097" i="19"/>
  <c r="AA1097" i="19"/>
  <c r="Q1097" i="19"/>
  <c r="E1097" i="19"/>
  <c r="R1097" i="19"/>
  <c r="H1097" i="19"/>
  <c r="S1097" i="19"/>
  <c r="I1097" i="19"/>
  <c r="T1097" i="19"/>
  <c r="J1097" i="19"/>
  <c r="U1097" i="19"/>
  <c r="K1097" i="19"/>
  <c r="V1097" i="19"/>
  <c r="L1097" i="19"/>
  <c r="M1097" i="19"/>
  <c r="F1105" i="19"/>
  <c r="X1105" i="19" s="1"/>
  <c r="N1105" i="19"/>
  <c r="Z1105" i="19"/>
  <c r="AB1105" i="19" s="1"/>
  <c r="G1105" i="19"/>
  <c r="O1105" i="19"/>
  <c r="AA1105" i="19"/>
  <c r="Q1105" i="19"/>
  <c r="E1105" i="19"/>
  <c r="R1105" i="19"/>
  <c r="H1105" i="19"/>
  <c r="S1105" i="19"/>
  <c r="I1105" i="19"/>
  <c r="T1105" i="19"/>
  <c r="J1105" i="19"/>
  <c r="U1105" i="19"/>
  <c r="K1105" i="19"/>
  <c r="V1105" i="19"/>
  <c r="L1105" i="19"/>
  <c r="M1105" i="19"/>
  <c r="J1113" i="19"/>
  <c r="S1113" i="19"/>
  <c r="K1113" i="19"/>
  <c r="T1113" i="19"/>
  <c r="L1113" i="19"/>
  <c r="Z1113" i="19"/>
  <c r="M1113" i="19"/>
  <c r="AA1113" i="19"/>
  <c r="AB1113" i="19" s="1"/>
  <c r="N1113" i="19"/>
  <c r="E1113" i="19"/>
  <c r="O1113" i="19"/>
  <c r="F1113" i="19"/>
  <c r="X1113" i="19" s="1"/>
  <c r="Q1113" i="19"/>
  <c r="G1113" i="19"/>
  <c r="R1113" i="19"/>
  <c r="H1113" i="19"/>
  <c r="U1113" i="19"/>
  <c r="I1113" i="19"/>
  <c r="V1113" i="19"/>
  <c r="G1121" i="19"/>
  <c r="O1121" i="19"/>
  <c r="AA1121" i="19"/>
  <c r="H1121" i="19"/>
  <c r="Q1121" i="19"/>
  <c r="I1121" i="19"/>
  <c r="T1121" i="19"/>
  <c r="J1121" i="19"/>
  <c r="U1121" i="19"/>
  <c r="K1121" i="19"/>
  <c r="V1121" i="19"/>
  <c r="L1121" i="19"/>
  <c r="Z1121" i="19"/>
  <c r="M1121" i="19"/>
  <c r="N1121" i="19"/>
  <c r="E1121" i="19"/>
  <c r="R1121" i="19"/>
  <c r="S1121" i="19"/>
  <c r="F1121" i="19"/>
  <c r="X1121" i="19" s="1"/>
  <c r="E1129" i="19"/>
  <c r="M1129" i="19"/>
  <c r="V1129" i="19"/>
  <c r="F1129" i="19"/>
  <c r="X1129" i="19" s="1"/>
  <c r="N1129" i="19"/>
  <c r="P1129" i="19" s="1"/>
  <c r="Z1129" i="19"/>
  <c r="G1129" i="19"/>
  <c r="R1129" i="19"/>
  <c r="H1129" i="19"/>
  <c r="S1129" i="19"/>
  <c r="I1129" i="19"/>
  <c r="T1129" i="19"/>
  <c r="J1129" i="19"/>
  <c r="U1129" i="19"/>
  <c r="L1129" i="19"/>
  <c r="O1129" i="19"/>
  <c r="K1129" i="19"/>
  <c r="Q1129" i="19"/>
  <c r="AA1129" i="19"/>
  <c r="G1137" i="19"/>
  <c r="O1137" i="19"/>
  <c r="AA1137" i="19"/>
  <c r="H1137" i="19"/>
  <c r="Q1137" i="19"/>
  <c r="I1137" i="19"/>
  <c r="R1137" i="19"/>
  <c r="J1137" i="19"/>
  <c r="S1137" i="19"/>
  <c r="L1137" i="19"/>
  <c r="U1137" i="19"/>
  <c r="E1137" i="19"/>
  <c r="M1137" i="19"/>
  <c r="V1137" i="19"/>
  <c r="F1137" i="19"/>
  <c r="X1137" i="19" s="1"/>
  <c r="K1137" i="19"/>
  <c r="N1137" i="19"/>
  <c r="T1137" i="19"/>
  <c r="Z1137" i="19"/>
  <c r="E1145" i="19"/>
  <c r="M1145" i="19"/>
  <c r="V1145" i="19"/>
  <c r="F1145" i="19"/>
  <c r="X1145" i="19" s="1"/>
  <c r="N1145" i="19"/>
  <c r="Z1145" i="19"/>
  <c r="G1145" i="19"/>
  <c r="O1145" i="19"/>
  <c r="AA1145" i="19"/>
  <c r="H1145" i="19"/>
  <c r="Q1145" i="19"/>
  <c r="J1145" i="19"/>
  <c r="S1145" i="19"/>
  <c r="K1145" i="19"/>
  <c r="T1145" i="19"/>
  <c r="I1145" i="19"/>
  <c r="L1145" i="19"/>
  <c r="R1145" i="19"/>
  <c r="U1145" i="19"/>
  <c r="K1153" i="19"/>
  <c r="T1153" i="19"/>
  <c r="L1153" i="19"/>
  <c r="U1153" i="19"/>
  <c r="E1153" i="19"/>
  <c r="M1153" i="19"/>
  <c r="V1153" i="19"/>
  <c r="F1153" i="19"/>
  <c r="X1153" i="19" s="1"/>
  <c r="N1153" i="19"/>
  <c r="Z1153" i="19"/>
  <c r="H1153" i="19"/>
  <c r="Q1153" i="19"/>
  <c r="I1153" i="19"/>
  <c r="R1153" i="19"/>
  <c r="G1153" i="19"/>
  <c r="J1153" i="19"/>
  <c r="O1153" i="19"/>
  <c r="S1153" i="19"/>
  <c r="AA1153" i="19"/>
  <c r="I1161" i="19"/>
  <c r="R1161" i="19"/>
  <c r="J1161" i="19"/>
  <c r="S1161" i="19"/>
  <c r="K1161" i="19"/>
  <c r="T1161" i="19"/>
  <c r="L1161" i="19"/>
  <c r="U1161" i="19"/>
  <c r="G1161" i="19"/>
  <c r="O1161" i="19"/>
  <c r="AA1161" i="19"/>
  <c r="F1161" i="19"/>
  <c r="X1161" i="19" s="1"/>
  <c r="H1161" i="19"/>
  <c r="M1161" i="19"/>
  <c r="N1161" i="19"/>
  <c r="Q1161" i="19"/>
  <c r="V1161" i="19"/>
  <c r="Z1161" i="19"/>
  <c r="E1161" i="19"/>
  <c r="G1169" i="19"/>
  <c r="O1169" i="19"/>
  <c r="AA1169" i="19"/>
  <c r="H1169" i="19"/>
  <c r="Q1169" i="19"/>
  <c r="I1169" i="19"/>
  <c r="R1169" i="19"/>
  <c r="J1169" i="19"/>
  <c r="S1169" i="19"/>
  <c r="E1169" i="19"/>
  <c r="M1169" i="19"/>
  <c r="V1169" i="19"/>
  <c r="N1169" i="19"/>
  <c r="P1169" i="19" s="1"/>
  <c r="T1169" i="19"/>
  <c r="U1169" i="19"/>
  <c r="Z1169" i="19"/>
  <c r="F1169" i="19"/>
  <c r="X1169" i="19" s="1"/>
  <c r="K1169" i="19"/>
  <c r="L1169" i="19"/>
  <c r="E1177" i="19"/>
  <c r="M1177" i="19"/>
  <c r="V1177" i="19"/>
  <c r="F1177" i="19"/>
  <c r="X1177" i="19" s="1"/>
  <c r="N1177" i="19"/>
  <c r="P1177" i="19" s="1"/>
  <c r="W1177" i="19" s="1"/>
  <c r="Z1177" i="19"/>
  <c r="G1177" i="19"/>
  <c r="O1177" i="19"/>
  <c r="AA1177" i="19"/>
  <c r="K1177" i="19"/>
  <c r="T1177" i="19"/>
  <c r="J1177" i="19"/>
  <c r="L1177" i="19"/>
  <c r="Q1177" i="19"/>
  <c r="R1177" i="19"/>
  <c r="S1177" i="19"/>
  <c r="U1177" i="19"/>
  <c r="H1177" i="19"/>
  <c r="I1177" i="19"/>
  <c r="J1185" i="19"/>
  <c r="S1185" i="19"/>
  <c r="K1185" i="19"/>
  <c r="T1185" i="19"/>
  <c r="L1185" i="19"/>
  <c r="U1185" i="19"/>
  <c r="H1185" i="19"/>
  <c r="Q1185" i="19"/>
  <c r="G1185" i="19"/>
  <c r="AA1185" i="19"/>
  <c r="I1185" i="19"/>
  <c r="M1185" i="19"/>
  <c r="N1185" i="19"/>
  <c r="P1185" i="19" s="1"/>
  <c r="O1185" i="19"/>
  <c r="R1185" i="19"/>
  <c r="E1185" i="19"/>
  <c r="V1185" i="19"/>
  <c r="F1185" i="19"/>
  <c r="X1185" i="19" s="1"/>
  <c r="Z1185" i="19"/>
  <c r="H1193" i="19"/>
  <c r="Q1193" i="19"/>
  <c r="I1193" i="19"/>
  <c r="R1193" i="19"/>
  <c r="J1193" i="19"/>
  <c r="S1193" i="19"/>
  <c r="N1193" i="19"/>
  <c r="P1193" i="19" s="1"/>
  <c r="W1193" i="19" s="1"/>
  <c r="O1193" i="19"/>
  <c r="E1193" i="19"/>
  <c r="T1193" i="19"/>
  <c r="F1193" i="19"/>
  <c r="X1193" i="19" s="1"/>
  <c r="U1193" i="19"/>
  <c r="G1193" i="19"/>
  <c r="V1193" i="19"/>
  <c r="K1193" i="19"/>
  <c r="Z1193" i="19"/>
  <c r="L1193" i="19"/>
  <c r="AA1193" i="19"/>
  <c r="M1193" i="19"/>
  <c r="E1201" i="19"/>
  <c r="M1201" i="19"/>
  <c r="V1201" i="19"/>
  <c r="F1201" i="19"/>
  <c r="X1201" i="19" s="1"/>
  <c r="N1201" i="19"/>
  <c r="P1201" i="19" s="1"/>
  <c r="W1201" i="19" s="1"/>
  <c r="Z1201" i="19"/>
  <c r="G1201" i="19"/>
  <c r="O1201" i="19"/>
  <c r="AA1201" i="19"/>
  <c r="S1201" i="19"/>
  <c r="H1201" i="19"/>
  <c r="T1201" i="19"/>
  <c r="I1201" i="19"/>
  <c r="U1201" i="19"/>
  <c r="J1201" i="19"/>
  <c r="K1201" i="19"/>
  <c r="L1201" i="19"/>
  <c r="Q1201" i="19"/>
  <c r="R1201" i="19"/>
  <c r="K1209" i="19"/>
  <c r="T1209" i="19"/>
  <c r="L1209" i="19"/>
  <c r="U1209" i="19"/>
  <c r="E1209" i="19"/>
  <c r="M1209" i="19"/>
  <c r="V1209" i="19"/>
  <c r="I1209" i="19"/>
  <c r="AA1209" i="19"/>
  <c r="J1209" i="19"/>
  <c r="N1209" i="19"/>
  <c r="O1209" i="19"/>
  <c r="Q1209" i="19"/>
  <c r="F1209" i="19"/>
  <c r="X1209" i="19" s="1"/>
  <c r="R1209" i="19"/>
  <c r="G1209" i="19"/>
  <c r="S1209" i="19"/>
  <c r="H1209" i="19"/>
  <c r="Z1209" i="19"/>
  <c r="I1217" i="19"/>
  <c r="Q1217" i="19"/>
  <c r="AA1217" i="19"/>
  <c r="J1217" i="19"/>
  <c r="R1217" i="19"/>
  <c r="K1217" i="19"/>
  <c r="S1217" i="19"/>
  <c r="N1217" i="19"/>
  <c r="O1217" i="19"/>
  <c r="E1217" i="19"/>
  <c r="F1217" i="19"/>
  <c r="X1217" i="19" s="1"/>
  <c r="T1217" i="19"/>
  <c r="G1217" i="19"/>
  <c r="U1217" i="19"/>
  <c r="H1217" i="19"/>
  <c r="V1217" i="19"/>
  <c r="L1217" i="19"/>
  <c r="M1217" i="19"/>
  <c r="Z1217" i="19"/>
  <c r="K1225" i="19"/>
  <c r="T1225" i="19"/>
  <c r="L1225" i="19"/>
  <c r="U1225" i="19"/>
  <c r="E1225" i="19"/>
  <c r="M1225" i="19"/>
  <c r="V1225" i="19"/>
  <c r="O1225" i="19"/>
  <c r="Q1225" i="19"/>
  <c r="F1225" i="19"/>
  <c r="X1225" i="19" s="1"/>
  <c r="R1225" i="19"/>
  <c r="G1225" i="19"/>
  <c r="S1225" i="19"/>
  <c r="H1225" i="19"/>
  <c r="Z1225" i="19"/>
  <c r="I1225" i="19"/>
  <c r="AA1225" i="19"/>
  <c r="J1225" i="19"/>
  <c r="N1225" i="19"/>
  <c r="P1225" i="19" s="1"/>
  <c r="W1225" i="19" s="1"/>
  <c r="H1233" i="19"/>
  <c r="Q1233" i="19"/>
  <c r="I1233" i="19"/>
  <c r="R1233" i="19"/>
  <c r="J1233" i="19"/>
  <c r="S1233" i="19"/>
  <c r="E1233" i="19"/>
  <c r="T1233" i="19"/>
  <c r="F1233" i="19"/>
  <c r="X1233" i="19" s="1"/>
  <c r="U1233" i="19"/>
  <c r="G1233" i="19"/>
  <c r="V1233" i="19"/>
  <c r="K1233" i="19"/>
  <c r="Z1233" i="19"/>
  <c r="L1233" i="19"/>
  <c r="AA1233" i="19"/>
  <c r="M1233" i="19"/>
  <c r="N1233" i="19"/>
  <c r="O1233" i="19"/>
  <c r="G1241" i="19"/>
  <c r="O1241" i="19"/>
  <c r="AA1241" i="19"/>
  <c r="H1241" i="19"/>
  <c r="Q1241" i="19"/>
  <c r="I1241" i="19"/>
  <c r="R1241" i="19"/>
  <c r="K1241" i="19"/>
  <c r="Z1241" i="19"/>
  <c r="L1241" i="19"/>
  <c r="M1241" i="19"/>
  <c r="N1241" i="19"/>
  <c r="S1241" i="19"/>
  <c r="E1241" i="19"/>
  <c r="T1241" i="19"/>
  <c r="F1241" i="19"/>
  <c r="X1241" i="19" s="1"/>
  <c r="U1241" i="19"/>
  <c r="J1241" i="19"/>
  <c r="V1241" i="19"/>
  <c r="F1249" i="19"/>
  <c r="X1249" i="19" s="1"/>
  <c r="N1249" i="19"/>
  <c r="P1249" i="19" s="1"/>
  <c r="Z1249" i="19"/>
  <c r="H1249" i="19"/>
  <c r="Q1249" i="19"/>
  <c r="O1249" i="19"/>
  <c r="E1249" i="19"/>
  <c r="R1249" i="19"/>
  <c r="G1249" i="19"/>
  <c r="S1249" i="19"/>
  <c r="I1249" i="19"/>
  <c r="T1249" i="19"/>
  <c r="J1249" i="19"/>
  <c r="U1249" i="19"/>
  <c r="K1249" i="19"/>
  <c r="V1249" i="19"/>
  <c r="L1249" i="19"/>
  <c r="AA1249" i="19"/>
  <c r="M1249" i="19"/>
  <c r="K1257" i="19"/>
  <c r="T1257" i="19"/>
  <c r="E1257" i="19"/>
  <c r="M1257" i="19"/>
  <c r="V1257" i="19"/>
  <c r="L1257" i="19"/>
  <c r="AA1257" i="19"/>
  <c r="N1257" i="19"/>
  <c r="P1257" i="19" s="1"/>
  <c r="O1257" i="19"/>
  <c r="F1257" i="19"/>
  <c r="X1257" i="19" s="1"/>
  <c r="Q1257" i="19"/>
  <c r="G1257" i="19"/>
  <c r="R1257" i="19"/>
  <c r="H1257" i="19"/>
  <c r="S1257" i="19"/>
  <c r="I1257" i="19"/>
  <c r="U1257" i="19"/>
  <c r="J1257" i="19"/>
  <c r="Z1257" i="19"/>
  <c r="G1265" i="19"/>
  <c r="O1265" i="19"/>
  <c r="AA1265" i="19"/>
  <c r="I1265" i="19"/>
  <c r="R1265" i="19"/>
  <c r="H1265" i="19"/>
  <c r="T1265" i="19"/>
  <c r="J1265" i="19"/>
  <c r="U1265" i="19"/>
  <c r="K1265" i="19"/>
  <c r="V1265" i="19"/>
  <c r="L1265" i="19"/>
  <c r="Z1265" i="19"/>
  <c r="M1265" i="19"/>
  <c r="N1265" i="19"/>
  <c r="P1265" i="19" s="1"/>
  <c r="E1265" i="19"/>
  <c r="Q1265" i="19"/>
  <c r="F1265" i="19"/>
  <c r="X1265" i="19" s="1"/>
  <c r="S1265" i="19"/>
  <c r="E1273" i="19"/>
  <c r="M1273" i="19"/>
  <c r="V1273" i="19"/>
  <c r="G1273" i="19"/>
  <c r="O1273" i="19"/>
  <c r="AA1273" i="19"/>
  <c r="F1273" i="19"/>
  <c r="X1273" i="19" s="1"/>
  <c r="R1273" i="19"/>
  <c r="H1273" i="19"/>
  <c r="S1273" i="19"/>
  <c r="I1273" i="19"/>
  <c r="T1273" i="19"/>
  <c r="J1273" i="19"/>
  <c r="U1273" i="19"/>
  <c r="K1273" i="19"/>
  <c r="Z1273" i="19"/>
  <c r="L1273" i="19"/>
  <c r="N1273" i="19"/>
  <c r="P1273" i="19" s="1"/>
  <c r="Q1273" i="19"/>
  <c r="K1281" i="19"/>
  <c r="T1281" i="19"/>
  <c r="E1281" i="19"/>
  <c r="M1281" i="19"/>
  <c r="V1281" i="19"/>
  <c r="O1281" i="19"/>
  <c r="F1281" i="19"/>
  <c r="X1281" i="19" s="1"/>
  <c r="Q1281" i="19"/>
  <c r="G1281" i="19"/>
  <c r="R1281" i="19"/>
  <c r="H1281" i="19"/>
  <c r="S1281" i="19"/>
  <c r="I1281" i="19"/>
  <c r="U1281" i="19"/>
  <c r="J1281" i="19"/>
  <c r="Z1281" i="19"/>
  <c r="L1281" i="19"/>
  <c r="AA1281" i="19"/>
  <c r="N1281" i="19"/>
  <c r="I1289" i="19"/>
  <c r="R1289" i="19"/>
  <c r="K1289" i="19"/>
  <c r="M1289" i="19"/>
  <c r="Z1289" i="19"/>
  <c r="N1289" i="19"/>
  <c r="P1289" i="19" s="1"/>
  <c r="AA1289" i="19"/>
  <c r="E1289" i="19"/>
  <c r="O1289" i="19"/>
  <c r="F1289" i="19"/>
  <c r="X1289" i="19" s="1"/>
  <c r="Q1289" i="19"/>
  <c r="G1289" i="19"/>
  <c r="S1289" i="19"/>
  <c r="H1289" i="19"/>
  <c r="T1289" i="19"/>
  <c r="J1289" i="19"/>
  <c r="U1289" i="19"/>
  <c r="L1289" i="19"/>
  <c r="V1289" i="19"/>
  <c r="G1297" i="19"/>
  <c r="O1297" i="19"/>
  <c r="AA1297" i="19"/>
  <c r="F1297" i="19"/>
  <c r="X1297" i="19" s="1"/>
  <c r="Q1297" i="19"/>
  <c r="H1297" i="19"/>
  <c r="R1297" i="19"/>
  <c r="I1297" i="19"/>
  <c r="S1297" i="19"/>
  <c r="J1297" i="19"/>
  <c r="T1297" i="19"/>
  <c r="K1297" i="19"/>
  <c r="U1297" i="19"/>
  <c r="L1297" i="19"/>
  <c r="V1297" i="19"/>
  <c r="M1297" i="19"/>
  <c r="Z1297" i="19"/>
  <c r="E1297" i="19"/>
  <c r="N1297" i="19"/>
  <c r="P1297" i="19" s="1"/>
  <c r="E1305" i="19"/>
  <c r="M1305" i="19"/>
  <c r="V1305" i="19"/>
  <c r="I1305" i="19"/>
  <c r="S1305" i="19"/>
  <c r="J1305" i="19"/>
  <c r="T1305" i="19"/>
  <c r="K1305" i="19"/>
  <c r="U1305" i="19"/>
  <c r="L1305" i="19"/>
  <c r="Z1305" i="19"/>
  <c r="N1305" i="19"/>
  <c r="P1305" i="19" s="1"/>
  <c r="AA1305" i="19"/>
  <c r="F1305" i="19"/>
  <c r="X1305" i="19" s="1"/>
  <c r="O1305" i="19"/>
  <c r="G1305" i="19"/>
  <c r="Q1305" i="19"/>
  <c r="H1305" i="19"/>
  <c r="R1305" i="19"/>
  <c r="J1313" i="19"/>
  <c r="S1313" i="19"/>
  <c r="K1313" i="19"/>
  <c r="T1313" i="19"/>
  <c r="L1313" i="19"/>
  <c r="U1313" i="19"/>
  <c r="E1313" i="19"/>
  <c r="M1313" i="19"/>
  <c r="V1313" i="19"/>
  <c r="F1313" i="19"/>
  <c r="X1313" i="19" s="1"/>
  <c r="N1313" i="19"/>
  <c r="Z1313" i="19"/>
  <c r="H1313" i="19"/>
  <c r="Q1313" i="19"/>
  <c r="I1313" i="19"/>
  <c r="R1313" i="19"/>
  <c r="G1313" i="19"/>
  <c r="O1313" i="19"/>
  <c r="AA1313" i="19"/>
  <c r="H1321" i="19"/>
  <c r="Q1321" i="19"/>
  <c r="I1321" i="19"/>
  <c r="R1321" i="19"/>
  <c r="J1321" i="19"/>
  <c r="S1321" i="19"/>
  <c r="K1321" i="19"/>
  <c r="T1321" i="19"/>
  <c r="L1321" i="19"/>
  <c r="U1321" i="19"/>
  <c r="F1321" i="19"/>
  <c r="X1321" i="19" s="1"/>
  <c r="N1321" i="19"/>
  <c r="Z1321" i="19"/>
  <c r="G1321" i="19"/>
  <c r="O1321" i="19"/>
  <c r="AA1321" i="19"/>
  <c r="E1321" i="19"/>
  <c r="M1321" i="19"/>
  <c r="V1321" i="19"/>
  <c r="F1329" i="19"/>
  <c r="X1329" i="19" s="1"/>
  <c r="N1329" i="19"/>
  <c r="Z1329" i="19"/>
  <c r="G1329" i="19"/>
  <c r="O1329" i="19"/>
  <c r="AA1329" i="19"/>
  <c r="I1329" i="19"/>
  <c r="R1329" i="19"/>
  <c r="K1329" i="19"/>
  <c r="L1329" i="19"/>
  <c r="M1329" i="19"/>
  <c r="Q1329" i="19"/>
  <c r="S1329" i="19"/>
  <c r="E1329" i="19"/>
  <c r="T1329" i="19"/>
  <c r="H1329" i="19"/>
  <c r="U1329" i="19"/>
  <c r="J1329" i="19"/>
  <c r="V1329" i="19"/>
  <c r="E1337" i="19"/>
  <c r="M1337" i="19"/>
  <c r="V1337" i="19"/>
  <c r="F1337" i="19"/>
  <c r="X1337" i="19" s="1"/>
  <c r="N1337" i="19"/>
  <c r="H1337" i="19"/>
  <c r="Q1337" i="19"/>
  <c r="AA1337" i="19"/>
  <c r="R1337" i="19"/>
  <c r="S1337" i="19"/>
  <c r="G1337" i="19"/>
  <c r="T1337" i="19"/>
  <c r="I1337" i="19"/>
  <c r="U1337" i="19"/>
  <c r="J1337" i="19"/>
  <c r="Z1337" i="19"/>
  <c r="K1337" i="19"/>
  <c r="L1337" i="19"/>
  <c r="O1337" i="19"/>
  <c r="J1345" i="19"/>
  <c r="S1345" i="19"/>
  <c r="K1345" i="19"/>
  <c r="T1345" i="19"/>
  <c r="I1345" i="19"/>
  <c r="V1345" i="19"/>
  <c r="L1345" i="19"/>
  <c r="M1345" i="19"/>
  <c r="Z1345" i="19"/>
  <c r="N1345" i="19"/>
  <c r="AA1345" i="19"/>
  <c r="E1345" i="19"/>
  <c r="O1345" i="19"/>
  <c r="F1345" i="19"/>
  <c r="X1345" i="19" s="1"/>
  <c r="Q1345" i="19"/>
  <c r="G1345" i="19"/>
  <c r="R1345" i="19"/>
  <c r="H1345" i="19"/>
  <c r="U1345" i="19"/>
  <c r="G1353" i="19"/>
  <c r="O1353" i="19"/>
  <c r="Z1353" i="19"/>
  <c r="H1353" i="19"/>
  <c r="Q1353" i="19"/>
  <c r="AA1353" i="19"/>
  <c r="F1353" i="19"/>
  <c r="X1353" i="19" s="1"/>
  <c r="S1353" i="19"/>
  <c r="I1353" i="19"/>
  <c r="T1353" i="19"/>
  <c r="J1353" i="19"/>
  <c r="U1353" i="19"/>
  <c r="K1353" i="19"/>
  <c r="V1353" i="19"/>
  <c r="L1353" i="19"/>
  <c r="M1353" i="19"/>
  <c r="N1353" i="19"/>
  <c r="P1353" i="19" s="1"/>
  <c r="E1353" i="19"/>
  <c r="R1353" i="19"/>
  <c r="L1361" i="19"/>
  <c r="T1361" i="19"/>
  <c r="E1361" i="19"/>
  <c r="M1361" i="19"/>
  <c r="U1361" i="19"/>
  <c r="O1361" i="19"/>
  <c r="AA1361" i="19"/>
  <c r="F1361" i="19"/>
  <c r="X1361" i="19" s="1"/>
  <c r="G1361" i="19"/>
  <c r="Q1361" i="19"/>
  <c r="H1361" i="19"/>
  <c r="R1361" i="19"/>
  <c r="I1361" i="19"/>
  <c r="S1361" i="19"/>
  <c r="J1361" i="19"/>
  <c r="V1361" i="19"/>
  <c r="K1361" i="19"/>
  <c r="N1361" i="19"/>
  <c r="Z1361" i="19"/>
  <c r="J1369" i="19"/>
  <c r="R1369" i="19"/>
  <c r="K1369" i="19"/>
  <c r="S1369" i="19"/>
  <c r="M1369" i="19"/>
  <c r="N1369" i="19"/>
  <c r="P1369" i="19" s="1"/>
  <c r="Z1369" i="19"/>
  <c r="E1369" i="19"/>
  <c r="O1369" i="19"/>
  <c r="AA1369" i="19"/>
  <c r="F1369" i="19"/>
  <c r="X1369" i="19" s="1"/>
  <c r="G1369" i="19"/>
  <c r="Q1369" i="19"/>
  <c r="H1369" i="19"/>
  <c r="T1369" i="19"/>
  <c r="I1369" i="19"/>
  <c r="U1369" i="19"/>
  <c r="L1369" i="19"/>
  <c r="V1369" i="19"/>
  <c r="H1377" i="19"/>
  <c r="Z1377" i="19"/>
  <c r="I1377" i="19"/>
  <c r="Q1377" i="19"/>
  <c r="AA1377" i="19"/>
  <c r="K1377" i="19"/>
  <c r="U1377" i="19"/>
  <c r="L1377" i="19"/>
  <c r="V1377" i="19"/>
  <c r="M1377" i="19"/>
  <c r="N1377" i="19"/>
  <c r="P1377" i="19" s="1"/>
  <c r="E1377" i="19"/>
  <c r="O1377" i="19"/>
  <c r="F1377" i="19"/>
  <c r="X1377" i="19" s="1"/>
  <c r="R1377" i="19"/>
  <c r="G1377" i="19"/>
  <c r="S1377" i="19"/>
  <c r="J1377" i="19"/>
  <c r="T1377" i="19"/>
  <c r="F1385" i="19"/>
  <c r="X1385" i="19" s="1"/>
  <c r="N1385" i="19"/>
  <c r="P1385" i="19" s="1"/>
  <c r="V1385" i="19"/>
  <c r="G1385" i="19"/>
  <c r="O1385" i="19"/>
  <c r="I1385" i="19"/>
  <c r="S1385" i="19"/>
  <c r="J1385" i="19"/>
  <c r="T1385" i="19"/>
  <c r="K1385" i="19"/>
  <c r="U1385" i="19"/>
  <c r="L1385" i="19"/>
  <c r="Z1385" i="19"/>
  <c r="M1385" i="19"/>
  <c r="AA1385" i="19"/>
  <c r="E1385" i="19"/>
  <c r="Q1385" i="19"/>
  <c r="H1385" i="19"/>
  <c r="R1385" i="19"/>
  <c r="L1393" i="19"/>
  <c r="T1393" i="19"/>
  <c r="E1393" i="19"/>
  <c r="M1393" i="19"/>
  <c r="U1393" i="19"/>
  <c r="G1393" i="19"/>
  <c r="Q1393" i="19"/>
  <c r="H1393" i="19"/>
  <c r="R1393" i="19"/>
  <c r="I1393" i="19"/>
  <c r="S1393" i="19"/>
  <c r="J1393" i="19"/>
  <c r="V1393" i="19"/>
  <c r="K1393" i="19"/>
  <c r="N1393" i="19"/>
  <c r="P1393" i="19" s="1"/>
  <c r="Z1393" i="19"/>
  <c r="O1393" i="19"/>
  <c r="AA1393" i="19"/>
  <c r="F1393" i="19"/>
  <c r="X1393" i="19" s="1"/>
  <c r="J1401" i="19"/>
  <c r="R1401" i="19"/>
  <c r="K1401" i="19"/>
  <c r="S1401" i="19"/>
  <c r="E1401" i="19"/>
  <c r="O1401" i="19"/>
  <c r="AA1401" i="19"/>
  <c r="F1401" i="19"/>
  <c r="X1401" i="19" s="1"/>
  <c r="G1401" i="19"/>
  <c r="Q1401" i="19"/>
  <c r="H1401" i="19"/>
  <c r="T1401" i="19"/>
  <c r="I1401" i="19"/>
  <c r="U1401" i="19"/>
  <c r="L1401" i="19"/>
  <c r="V1401" i="19"/>
  <c r="M1401" i="19"/>
  <c r="N1401" i="19"/>
  <c r="P1401" i="19" s="1"/>
  <c r="Z1401" i="19"/>
  <c r="G1409" i="19"/>
  <c r="O1409" i="19"/>
  <c r="H1409" i="19"/>
  <c r="Z1409" i="19"/>
  <c r="AB1409" i="19" s="1"/>
  <c r="L1409" i="19"/>
  <c r="V1409" i="19"/>
  <c r="M1409" i="19"/>
  <c r="AA1409" i="19"/>
  <c r="N1409" i="19"/>
  <c r="P1409" i="19" s="1"/>
  <c r="E1409" i="19"/>
  <c r="Q1409" i="19"/>
  <c r="F1409" i="19"/>
  <c r="X1409" i="19" s="1"/>
  <c r="R1409" i="19"/>
  <c r="I1409" i="19"/>
  <c r="S1409" i="19"/>
  <c r="J1409" i="19"/>
  <c r="T1409" i="19"/>
  <c r="K1409" i="19"/>
  <c r="U1409" i="19"/>
  <c r="E1417" i="19"/>
  <c r="M1417" i="19"/>
  <c r="U1417" i="19"/>
  <c r="F1417" i="19"/>
  <c r="X1417" i="19" s="1"/>
  <c r="N1417" i="19"/>
  <c r="V1417" i="19"/>
  <c r="J1417" i="19"/>
  <c r="T1417" i="19"/>
  <c r="K1417" i="19"/>
  <c r="L1417" i="19"/>
  <c r="Z1417" i="19"/>
  <c r="O1417" i="19"/>
  <c r="AA1417" i="19"/>
  <c r="G1417" i="19"/>
  <c r="Q1417" i="19"/>
  <c r="H1417" i="19"/>
  <c r="R1417" i="19"/>
  <c r="I1417" i="19"/>
  <c r="S1417" i="19"/>
  <c r="K1425" i="19"/>
  <c r="T1425" i="19"/>
  <c r="F1425" i="19"/>
  <c r="X1425" i="19" s="1"/>
  <c r="O1425" i="19"/>
  <c r="AA1425" i="19"/>
  <c r="G1425" i="19"/>
  <c r="Q1425" i="19"/>
  <c r="H1425" i="19"/>
  <c r="R1425" i="19"/>
  <c r="I1425" i="19"/>
  <c r="S1425" i="19"/>
  <c r="J1425" i="19"/>
  <c r="U1425" i="19"/>
  <c r="L1425" i="19"/>
  <c r="V1425" i="19"/>
  <c r="M1425" i="19"/>
  <c r="E1425" i="19"/>
  <c r="N1425" i="19"/>
  <c r="P1425" i="19" s="1"/>
  <c r="Z1425" i="19"/>
  <c r="J1433" i="19"/>
  <c r="S1433" i="19"/>
  <c r="K1433" i="19"/>
  <c r="T1433" i="19"/>
  <c r="L1433" i="19"/>
  <c r="U1433" i="19"/>
  <c r="E1433" i="19"/>
  <c r="M1433" i="19"/>
  <c r="V1433" i="19"/>
  <c r="F1433" i="19"/>
  <c r="X1433" i="19" s="1"/>
  <c r="N1433" i="19"/>
  <c r="Z1433" i="19"/>
  <c r="G1433" i="19"/>
  <c r="O1433" i="19"/>
  <c r="AA1433" i="19"/>
  <c r="H1433" i="19"/>
  <c r="Q1433" i="19"/>
  <c r="I1433" i="19"/>
  <c r="R1433" i="19"/>
  <c r="J1441" i="19"/>
  <c r="S1441" i="19"/>
  <c r="K1441" i="19"/>
  <c r="T1441" i="19"/>
  <c r="L1441" i="19"/>
  <c r="U1441" i="19"/>
  <c r="E1441" i="19"/>
  <c r="M1441" i="19"/>
  <c r="V1441" i="19"/>
  <c r="F1441" i="19"/>
  <c r="X1441" i="19" s="1"/>
  <c r="N1441" i="19"/>
  <c r="P1441" i="19" s="1"/>
  <c r="Z1441" i="19"/>
  <c r="G1441" i="19"/>
  <c r="O1441" i="19"/>
  <c r="AA1441" i="19"/>
  <c r="H1441" i="19"/>
  <c r="Q1441" i="19"/>
  <c r="I1441" i="19"/>
  <c r="R1441" i="19"/>
  <c r="J1449" i="19"/>
  <c r="S1449" i="19"/>
  <c r="K1449" i="19"/>
  <c r="T1449" i="19"/>
  <c r="L1449" i="19"/>
  <c r="U1449" i="19"/>
  <c r="E1449" i="19"/>
  <c r="M1449" i="19"/>
  <c r="V1449" i="19"/>
  <c r="F1449" i="19"/>
  <c r="X1449" i="19" s="1"/>
  <c r="N1449" i="19"/>
  <c r="Z1449" i="19"/>
  <c r="G1449" i="19"/>
  <c r="O1449" i="19"/>
  <c r="AA1449" i="19"/>
  <c r="H1449" i="19"/>
  <c r="Q1449" i="19"/>
  <c r="I1449" i="19"/>
  <c r="R1449" i="19"/>
  <c r="H1457" i="19"/>
  <c r="Q1457" i="19"/>
  <c r="I1457" i="19"/>
  <c r="R1457" i="19"/>
  <c r="J1457" i="19"/>
  <c r="S1457" i="19"/>
  <c r="K1457" i="19"/>
  <c r="T1457" i="19"/>
  <c r="L1457" i="19"/>
  <c r="U1457" i="19"/>
  <c r="E1457" i="19"/>
  <c r="M1457" i="19"/>
  <c r="V1457" i="19"/>
  <c r="F1457" i="19"/>
  <c r="X1457" i="19" s="1"/>
  <c r="N1457" i="19"/>
  <c r="P1457" i="19" s="1"/>
  <c r="Z1457" i="19"/>
  <c r="G1457" i="19"/>
  <c r="O1457" i="19"/>
  <c r="AA1457" i="19"/>
  <c r="F1465" i="19"/>
  <c r="X1465" i="19" s="1"/>
  <c r="N1465" i="19"/>
  <c r="P1465" i="19" s="1"/>
  <c r="Z1465" i="19"/>
  <c r="G1465" i="19"/>
  <c r="O1465" i="19"/>
  <c r="AA1465" i="19"/>
  <c r="H1465" i="19"/>
  <c r="Q1465" i="19"/>
  <c r="I1465" i="19"/>
  <c r="R1465" i="19"/>
  <c r="J1465" i="19"/>
  <c r="S1465" i="19"/>
  <c r="K1465" i="19"/>
  <c r="T1465" i="19"/>
  <c r="E1465" i="19"/>
  <c r="M1465" i="19"/>
  <c r="V1465" i="19"/>
  <c r="L1465" i="19"/>
  <c r="U1465" i="19"/>
  <c r="L1473" i="19"/>
  <c r="U1473" i="19"/>
  <c r="E1473" i="19"/>
  <c r="M1473" i="19"/>
  <c r="V1473" i="19"/>
  <c r="G1473" i="19"/>
  <c r="O1473" i="19"/>
  <c r="AA1473" i="19"/>
  <c r="H1473" i="19"/>
  <c r="Q1473" i="19"/>
  <c r="I1473" i="19"/>
  <c r="R1473" i="19"/>
  <c r="K1473" i="19"/>
  <c r="T1473" i="19"/>
  <c r="S1473" i="19"/>
  <c r="Z1473" i="19"/>
  <c r="F1473" i="19"/>
  <c r="X1473" i="19" s="1"/>
  <c r="J1473" i="19"/>
  <c r="N1473" i="19"/>
  <c r="J1481" i="19"/>
  <c r="S1481" i="19"/>
  <c r="K1481" i="19"/>
  <c r="T1481" i="19"/>
  <c r="E1481" i="19"/>
  <c r="M1481" i="19"/>
  <c r="V1481" i="19"/>
  <c r="F1481" i="19"/>
  <c r="X1481" i="19" s="1"/>
  <c r="N1481" i="19"/>
  <c r="Z1481" i="19"/>
  <c r="G1481" i="19"/>
  <c r="O1481" i="19"/>
  <c r="AA1481" i="19"/>
  <c r="I1481" i="19"/>
  <c r="R1481" i="19"/>
  <c r="Q1481" i="19"/>
  <c r="U1481" i="19"/>
  <c r="H1481" i="19"/>
  <c r="L1481" i="19"/>
  <c r="H1489" i="19"/>
  <c r="Q1489" i="19"/>
  <c r="K1489" i="19"/>
  <c r="T1489" i="19"/>
  <c r="L1489" i="19"/>
  <c r="U1489" i="19"/>
  <c r="M1489" i="19"/>
  <c r="N1489" i="19"/>
  <c r="P1489" i="19" s="1"/>
  <c r="O1489" i="19"/>
  <c r="E1489" i="19"/>
  <c r="R1489" i="19"/>
  <c r="F1489" i="19"/>
  <c r="X1489" i="19" s="1"/>
  <c r="S1489" i="19"/>
  <c r="G1489" i="19"/>
  <c r="V1489" i="19"/>
  <c r="I1489" i="19"/>
  <c r="Z1489" i="19"/>
  <c r="J1489" i="19"/>
  <c r="AA1489" i="19"/>
  <c r="F1497" i="19"/>
  <c r="X1497" i="19" s="1"/>
  <c r="N1497" i="19"/>
  <c r="Z1497" i="19"/>
  <c r="I1497" i="19"/>
  <c r="R1497" i="19"/>
  <c r="J1497" i="19"/>
  <c r="S1497" i="19"/>
  <c r="Q1497" i="19"/>
  <c r="E1497" i="19"/>
  <c r="T1497" i="19"/>
  <c r="G1497" i="19"/>
  <c r="U1497" i="19"/>
  <c r="H1497" i="19"/>
  <c r="V1497" i="19"/>
  <c r="K1497" i="19"/>
  <c r="AA1497" i="19"/>
  <c r="L1497" i="19"/>
  <c r="M1497" i="19"/>
  <c r="O1497" i="19"/>
  <c r="K1505" i="19"/>
  <c r="T1505" i="19"/>
  <c r="F1505" i="19"/>
  <c r="X1505" i="19" s="1"/>
  <c r="N1505" i="19"/>
  <c r="Z1505" i="19"/>
  <c r="G1505" i="19"/>
  <c r="O1505" i="19"/>
  <c r="AA1505" i="19"/>
  <c r="H1505" i="19"/>
  <c r="U1505" i="19"/>
  <c r="I1505" i="19"/>
  <c r="V1505" i="19"/>
  <c r="J1505" i="19"/>
  <c r="L1505" i="19"/>
  <c r="M1505" i="19"/>
  <c r="Q1505" i="19"/>
  <c r="R1505" i="19"/>
  <c r="E1505" i="19"/>
  <c r="S1505" i="19"/>
  <c r="G1513" i="19"/>
  <c r="O1513" i="19"/>
  <c r="AA1513" i="19"/>
  <c r="E1513" i="19"/>
  <c r="N1513" i="19"/>
  <c r="F1513" i="19"/>
  <c r="X1513" i="19" s="1"/>
  <c r="Q1513" i="19"/>
  <c r="H1513" i="19"/>
  <c r="R1513" i="19"/>
  <c r="I1513" i="19"/>
  <c r="S1513" i="19"/>
  <c r="J1513" i="19"/>
  <c r="T1513" i="19"/>
  <c r="K1513" i="19"/>
  <c r="U1513" i="19"/>
  <c r="L1513" i="19"/>
  <c r="V1513" i="19"/>
  <c r="M1513" i="19"/>
  <c r="Z1513" i="19"/>
  <c r="L1521" i="19"/>
  <c r="U1521" i="19"/>
  <c r="G1521" i="19"/>
  <c r="Q1521" i="19"/>
  <c r="H1521" i="19"/>
  <c r="R1521" i="19"/>
  <c r="I1521" i="19"/>
  <c r="S1521" i="19"/>
  <c r="J1521" i="19"/>
  <c r="T1521" i="19"/>
  <c r="K1521" i="19"/>
  <c r="V1521" i="19"/>
  <c r="M1521" i="19"/>
  <c r="Z1521" i="19"/>
  <c r="E1521" i="19"/>
  <c r="N1521" i="19"/>
  <c r="AA1521" i="19"/>
  <c r="F1521" i="19"/>
  <c r="X1521" i="19" s="1"/>
  <c r="O1521" i="19"/>
  <c r="H1529" i="19"/>
  <c r="Q1529" i="19"/>
  <c r="G1529" i="19"/>
  <c r="R1529" i="19"/>
  <c r="I1529" i="19"/>
  <c r="S1529" i="19"/>
  <c r="J1529" i="19"/>
  <c r="T1529" i="19"/>
  <c r="K1529" i="19"/>
  <c r="U1529" i="19"/>
  <c r="L1529" i="19"/>
  <c r="V1529" i="19"/>
  <c r="M1529" i="19"/>
  <c r="Z1529" i="19"/>
  <c r="E1529" i="19"/>
  <c r="N1529" i="19"/>
  <c r="P1529" i="19" s="1"/>
  <c r="AA1529" i="19"/>
  <c r="F1529" i="19"/>
  <c r="X1529" i="19" s="1"/>
  <c r="O1529" i="19"/>
  <c r="E1537" i="19"/>
  <c r="M1537" i="19"/>
  <c r="V1537" i="19"/>
  <c r="I1537" i="19"/>
  <c r="S1537" i="19"/>
  <c r="J1537" i="19"/>
  <c r="T1537" i="19"/>
  <c r="K1537" i="19"/>
  <c r="U1537" i="19"/>
  <c r="L1537" i="19"/>
  <c r="Z1537" i="19"/>
  <c r="N1537" i="19"/>
  <c r="AA1537" i="19"/>
  <c r="F1537" i="19"/>
  <c r="X1537" i="19" s="1"/>
  <c r="O1537" i="19"/>
  <c r="G1537" i="19"/>
  <c r="Q1537" i="19"/>
  <c r="H1537" i="19"/>
  <c r="R1537" i="19"/>
  <c r="H1545" i="19"/>
  <c r="Q1545" i="19"/>
  <c r="I1545" i="19"/>
  <c r="S1545" i="19"/>
  <c r="J1545" i="19"/>
  <c r="T1545" i="19"/>
  <c r="K1545" i="19"/>
  <c r="U1545" i="19"/>
  <c r="L1545" i="19"/>
  <c r="V1545" i="19"/>
  <c r="M1545" i="19"/>
  <c r="Z1545" i="19"/>
  <c r="E1545" i="19"/>
  <c r="N1545" i="19"/>
  <c r="P1545" i="19" s="1"/>
  <c r="AA1545" i="19"/>
  <c r="F1545" i="19"/>
  <c r="X1545" i="19" s="1"/>
  <c r="O1545" i="19"/>
  <c r="G1545" i="19"/>
  <c r="R1545" i="19"/>
  <c r="E1553" i="19"/>
  <c r="M1553" i="19"/>
  <c r="V1553" i="19"/>
  <c r="J1553" i="19"/>
  <c r="T1553" i="19"/>
  <c r="K1553" i="19"/>
  <c r="U1553" i="19"/>
  <c r="L1553" i="19"/>
  <c r="N1553" i="19"/>
  <c r="P1553" i="19" s="1"/>
  <c r="Z1553" i="19"/>
  <c r="F1553" i="19"/>
  <c r="X1553" i="19" s="1"/>
  <c r="O1553" i="19"/>
  <c r="AA1553" i="19"/>
  <c r="G1553" i="19"/>
  <c r="Q1553" i="19"/>
  <c r="H1553" i="19"/>
  <c r="R1553" i="19"/>
  <c r="I1553" i="19"/>
  <c r="S1553" i="19"/>
  <c r="J1561" i="19"/>
  <c r="S1561" i="19"/>
  <c r="L1561" i="19"/>
  <c r="V1561" i="19"/>
  <c r="M1561" i="19"/>
  <c r="E1561" i="19"/>
  <c r="N1561" i="19"/>
  <c r="Z1561" i="19"/>
  <c r="AB1561" i="19" s="1"/>
  <c r="F1561" i="19"/>
  <c r="X1561" i="19" s="1"/>
  <c r="O1561" i="19"/>
  <c r="AA1561" i="19"/>
  <c r="G1561" i="19"/>
  <c r="Q1561" i="19"/>
  <c r="H1561" i="19"/>
  <c r="R1561" i="19"/>
  <c r="I1561" i="19"/>
  <c r="T1561" i="19"/>
  <c r="K1561" i="19"/>
  <c r="U1561" i="19"/>
  <c r="H1569" i="19"/>
  <c r="Q1569" i="19"/>
  <c r="I1569" i="19"/>
  <c r="R1569" i="19"/>
  <c r="J1569" i="19"/>
  <c r="S1569" i="19"/>
  <c r="K1569" i="19"/>
  <c r="T1569" i="19"/>
  <c r="L1569" i="19"/>
  <c r="U1569" i="19"/>
  <c r="E1569" i="19"/>
  <c r="M1569" i="19"/>
  <c r="V1569" i="19"/>
  <c r="F1569" i="19"/>
  <c r="X1569" i="19" s="1"/>
  <c r="N1569" i="19"/>
  <c r="Z1569" i="19"/>
  <c r="G1569" i="19"/>
  <c r="O1569" i="19"/>
  <c r="AA1569" i="19"/>
  <c r="G1577" i="19"/>
  <c r="O1577" i="19"/>
  <c r="AA1577" i="19"/>
  <c r="H1577" i="19"/>
  <c r="Q1577" i="19"/>
  <c r="I1577" i="19"/>
  <c r="R1577" i="19"/>
  <c r="J1577" i="19"/>
  <c r="S1577" i="19"/>
  <c r="K1577" i="19"/>
  <c r="T1577" i="19"/>
  <c r="L1577" i="19"/>
  <c r="U1577" i="19"/>
  <c r="E1577" i="19"/>
  <c r="M1577" i="19"/>
  <c r="V1577" i="19"/>
  <c r="F1577" i="19"/>
  <c r="X1577" i="19" s="1"/>
  <c r="N1577" i="19"/>
  <c r="P1577" i="19" s="1"/>
  <c r="Z1577" i="19"/>
  <c r="F1585" i="19"/>
  <c r="X1585" i="19" s="1"/>
  <c r="N1585" i="19"/>
  <c r="Z1585" i="19"/>
  <c r="G1585" i="19"/>
  <c r="O1585" i="19"/>
  <c r="AA1585" i="19"/>
  <c r="H1585" i="19"/>
  <c r="Q1585" i="19"/>
  <c r="I1585" i="19"/>
  <c r="R1585" i="19"/>
  <c r="J1585" i="19"/>
  <c r="S1585" i="19"/>
  <c r="K1585" i="19"/>
  <c r="T1585" i="19"/>
  <c r="L1585" i="19"/>
  <c r="U1585" i="19"/>
  <c r="E1585" i="19"/>
  <c r="M1585" i="19"/>
  <c r="V1585" i="19"/>
  <c r="E1593" i="19"/>
  <c r="M1593" i="19"/>
  <c r="V1593" i="19"/>
  <c r="F1593" i="19"/>
  <c r="X1593" i="19" s="1"/>
  <c r="N1593" i="19"/>
  <c r="Z1593" i="19"/>
  <c r="G1593" i="19"/>
  <c r="O1593" i="19"/>
  <c r="AA1593" i="19"/>
  <c r="H1593" i="19"/>
  <c r="Q1593" i="19"/>
  <c r="I1593" i="19"/>
  <c r="R1593" i="19"/>
  <c r="J1593" i="19"/>
  <c r="S1593" i="19"/>
  <c r="K1593" i="19"/>
  <c r="T1593" i="19"/>
  <c r="L1593" i="19"/>
  <c r="U1593" i="19"/>
  <c r="E1601" i="19"/>
  <c r="M1601" i="19"/>
  <c r="V1601" i="19"/>
  <c r="F1601" i="19"/>
  <c r="X1601" i="19" s="1"/>
  <c r="N1601" i="19"/>
  <c r="P1601" i="19" s="1"/>
  <c r="Z1601" i="19"/>
  <c r="G1601" i="19"/>
  <c r="O1601" i="19"/>
  <c r="AA1601" i="19"/>
  <c r="H1601" i="19"/>
  <c r="Q1601" i="19"/>
  <c r="I1601" i="19"/>
  <c r="R1601" i="19"/>
  <c r="J1601" i="19"/>
  <c r="S1601" i="19"/>
  <c r="K1601" i="19"/>
  <c r="T1601" i="19"/>
  <c r="L1601" i="19"/>
  <c r="U1601" i="19"/>
  <c r="E1609" i="19"/>
  <c r="M1609" i="19"/>
  <c r="V1609" i="19"/>
  <c r="F1609" i="19"/>
  <c r="X1609" i="19" s="1"/>
  <c r="N1609" i="19"/>
  <c r="Z1609" i="19"/>
  <c r="G1609" i="19"/>
  <c r="O1609" i="19"/>
  <c r="AA1609" i="19"/>
  <c r="H1609" i="19"/>
  <c r="Q1609" i="19"/>
  <c r="I1609" i="19"/>
  <c r="R1609" i="19"/>
  <c r="J1609" i="19"/>
  <c r="S1609" i="19"/>
  <c r="K1609" i="19"/>
  <c r="T1609" i="19"/>
  <c r="L1609" i="19"/>
  <c r="U1609" i="19"/>
  <c r="E1617" i="19"/>
  <c r="M1617" i="19"/>
  <c r="V1617" i="19"/>
  <c r="F1617" i="19"/>
  <c r="X1617" i="19" s="1"/>
  <c r="N1617" i="19"/>
  <c r="Z1617" i="19"/>
  <c r="G1617" i="19"/>
  <c r="O1617" i="19"/>
  <c r="AA1617" i="19"/>
  <c r="H1617" i="19"/>
  <c r="Q1617" i="19"/>
  <c r="I1617" i="19"/>
  <c r="R1617" i="19"/>
  <c r="J1617" i="19"/>
  <c r="S1617" i="19"/>
  <c r="K1617" i="19"/>
  <c r="T1617" i="19"/>
  <c r="L1617" i="19"/>
  <c r="U1617" i="19"/>
  <c r="E1625" i="19"/>
  <c r="M1625" i="19"/>
  <c r="V1625" i="19"/>
  <c r="F1625" i="19"/>
  <c r="X1625" i="19" s="1"/>
  <c r="N1625" i="19"/>
  <c r="P1625" i="19" s="1"/>
  <c r="Z1625" i="19"/>
  <c r="G1625" i="19"/>
  <c r="O1625" i="19"/>
  <c r="AA1625" i="19"/>
  <c r="H1625" i="19"/>
  <c r="Q1625" i="19"/>
  <c r="I1625" i="19"/>
  <c r="R1625" i="19"/>
  <c r="J1625" i="19"/>
  <c r="S1625" i="19"/>
  <c r="K1625" i="19"/>
  <c r="T1625" i="19"/>
  <c r="L1625" i="19"/>
  <c r="U1625" i="19"/>
  <c r="E1633" i="19"/>
  <c r="M1633" i="19"/>
  <c r="V1633" i="19"/>
  <c r="F1633" i="19"/>
  <c r="X1633" i="19" s="1"/>
  <c r="N1633" i="19"/>
  <c r="P1633" i="19" s="1"/>
  <c r="Z1633" i="19"/>
  <c r="G1633" i="19"/>
  <c r="O1633" i="19"/>
  <c r="AA1633" i="19"/>
  <c r="H1633" i="19"/>
  <c r="Q1633" i="19"/>
  <c r="I1633" i="19"/>
  <c r="R1633" i="19"/>
  <c r="J1633" i="19"/>
  <c r="S1633" i="19"/>
  <c r="K1633" i="19"/>
  <c r="T1633" i="19"/>
  <c r="L1633" i="19"/>
  <c r="U1633" i="19"/>
  <c r="E1641" i="19"/>
  <c r="M1641" i="19"/>
  <c r="V1641" i="19"/>
  <c r="F1641" i="19"/>
  <c r="X1641" i="19" s="1"/>
  <c r="N1641" i="19"/>
  <c r="Z1641" i="19"/>
  <c r="G1641" i="19"/>
  <c r="O1641" i="19"/>
  <c r="AA1641" i="19"/>
  <c r="H1641" i="19"/>
  <c r="Q1641" i="19"/>
  <c r="I1641" i="19"/>
  <c r="R1641" i="19"/>
  <c r="J1641" i="19"/>
  <c r="S1641" i="19"/>
  <c r="K1641" i="19"/>
  <c r="T1641" i="19"/>
  <c r="L1641" i="19"/>
  <c r="U1641" i="19"/>
  <c r="E1649" i="19"/>
  <c r="M1649" i="19"/>
  <c r="V1649" i="19"/>
  <c r="F1649" i="19"/>
  <c r="X1649" i="19" s="1"/>
  <c r="N1649" i="19"/>
  <c r="P1649" i="19" s="1"/>
  <c r="Z1649" i="19"/>
  <c r="G1649" i="19"/>
  <c r="O1649" i="19"/>
  <c r="AA1649" i="19"/>
  <c r="H1649" i="19"/>
  <c r="Q1649" i="19"/>
  <c r="I1649" i="19"/>
  <c r="R1649" i="19"/>
  <c r="J1649" i="19"/>
  <c r="S1649" i="19"/>
  <c r="K1649" i="19"/>
  <c r="T1649" i="19"/>
  <c r="L1649" i="19"/>
  <c r="U1649" i="19"/>
  <c r="E1657" i="19"/>
  <c r="M1657" i="19"/>
  <c r="V1657" i="19"/>
  <c r="F1657" i="19"/>
  <c r="X1657" i="19" s="1"/>
  <c r="N1657" i="19"/>
  <c r="Z1657" i="19"/>
  <c r="G1657" i="19"/>
  <c r="O1657" i="19"/>
  <c r="AA1657" i="19"/>
  <c r="H1657" i="19"/>
  <c r="Q1657" i="19"/>
  <c r="I1657" i="19"/>
  <c r="R1657" i="19"/>
  <c r="J1657" i="19"/>
  <c r="S1657" i="19"/>
  <c r="K1657" i="19"/>
  <c r="T1657" i="19"/>
  <c r="L1657" i="19"/>
  <c r="U1657" i="19"/>
  <c r="E1665" i="19"/>
  <c r="M1665" i="19"/>
  <c r="V1665" i="19"/>
  <c r="F1665" i="19"/>
  <c r="X1665" i="19" s="1"/>
  <c r="N1665" i="19"/>
  <c r="P1665" i="19" s="1"/>
  <c r="Z1665" i="19"/>
  <c r="G1665" i="19"/>
  <c r="O1665" i="19"/>
  <c r="AA1665" i="19"/>
  <c r="H1665" i="19"/>
  <c r="Q1665" i="19"/>
  <c r="I1665" i="19"/>
  <c r="R1665" i="19"/>
  <c r="J1665" i="19"/>
  <c r="S1665" i="19"/>
  <c r="K1665" i="19"/>
  <c r="T1665" i="19"/>
  <c r="L1665" i="19"/>
  <c r="U1665" i="19"/>
  <c r="E1673" i="19"/>
  <c r="M1673" i="19"/>
  <c r="V1673" i="19"/>
  <c r="F1673" i="19"/>
  <c r="X1673" i="19" s="1"/>
  <c r="N1673" i="19"/>
  <c r="Z1673" i="19"/>
  <c r="G1673" i="19"/>
  <c r="O1673" i="19"/>
  <c r="AA1673" i="19"/>
  <c r="H1673" i="19"/>
  <c r="Q1673" i="19"/>
  <c r="I1673" i="19"/>
  <c r="R1673" i="19"/>
  <c r="J1673" i="19"/>
  <c r="S1673" i="19"/>
  <c r="K1673" i="19"/>
  <c r="T1673" i="19"/>
  <c r="L1673" i="19"/>
  <c r="U1673" i="19"/>
  <c r="J1681" i="19"/>
  <c r="S1681" i="19"/>
  <c r="K1681" i="19"/>
  <c r="T1681" i="19"/>
  <c r="L1681" i="19"/>
  <c r="U1681" i="19"/>
  <c r="E1681" i="19"/>
  <c r="M1681" i="19"/>
  <c r="V1681" i="19"/>
  <c r="F1681" i="19"/>
  <c r="X1681" i="19" s="1"/>
  <c r="N1681" i="19"/>
  <c r="P1681" i="19" s="1"/>
  <c r="Z1681" i="19"/>
  <c r="G1681" i="19"/>
  <c r="O1681" i="19"/>
  <c r="AA1681" i="19"/>
  <c r="H1681" i="19"/>
  <c r="Q1681" i="19"/>
  <c r="I1681" i="19"/>
  <c r="R1681" i="19"/>
  <c r="F1689" i="19"/>
  <c r="X1689" i="19" s="1"/>
  <c r="N1689" i="19"/>
  <c r="Z1689" i="19"/>
  <c r="G1689" i="19"/>
  <c r="O1689" i="19"/>
  <c r="AA1689" i="19"/>
  <c r="I1689" i="19"/>
  <c r="R1689" i="19"/>
  <c r="J1689" i="19"/>
  <c r="S1689" i="19"/>
  <c r="K1689" i="19"/>
  <c r="T1689" i="19"/>
  <c r="L1689" i="19"/>
  <c r="U1689" i="19"/>
  <c r="E1689" i="19"/>
  <c r="M1689" i="19"/>
  <c r="V1689" i="19"/>
  <c r="J1697" i="19"/>
  <c r="S1697" i="19"/>
  <c r="K1697" i="19"/>
  <c r="T1697" i="19"/>
  <c r="E1697" i="19"/>
  <c r="M1697" i="19"/>
  <c r="V1697" i="19"/>
  <c r="F1697" i="19"/>
  <c r="X1697" i="19" s="1"/>
  <c r="N1697" i="19"/>
  <c r="Z1697" i="19"/>
  <c r="G1697" i="19"/>
  <c r="O1697" i="19"/>
  <c r="AA1697" i="19"/>
  <c r="H1697" i="19"/>
  <c r="Q1697" i="19"/>
  <c r="I1697" i="19"/>
  <c r="R1697" i="19"/>
  <c r="F1705" i="19"/>
  <c r="X1705" i="19" s="1"/>
  <c r="N1705" i="19"/>
  <c r="P1705" i="19" s="1"/>
  <c r="Z1705" i="19"/>
  <c r="G1705" i="19"/>
  <c r="O1705" i="19"/>
  <c r="AA1705" i="19"/>
  <c r="I1705" i="19"/>
  <c r="R1705" i="19"/>
  <c r="J1705" i="19"/>
  <c r="S1705" i="19"/>
  <c r="K1705" i="19"/>
  <c r="T1705" i="19"/>
  <c r="L1705" i="19"/>
  <c r="U1705" i="19"/>
  <c r="J1713" i="19"/>
  <c r="S1713" i="19"/>
  <c r="K1713" i="19"/>
  <c r="T1713" i="19"/>
  <c r="E1713" i="19"/>
  <c r="M1713" i="19"/>
  <c r="V1713" i="19"/>
  <c r="F1713" i="19"/>
  <c r="X1713" i="19" s="1"/>
  <c r="N1713" i="19"/>
  <c r="Z1713" i="19"/>
  <c r="G1713" i="19"/>
  <c r="O1713" i="19"/>
  <c r="AA1713" i="19"/>
  <c r="H1713" i="19"/>
  <c r="Q1713" i="19"/>
  <c r="F1721" i="19"/>
  <c r="X1721" i="19" s="1"/>
  <c r="N1721" i="19"/>
  <c r="Z1721" i="19"/>
  <c r="G1721" i="19"/>
  <c r="O1721" i="19"/>
  <c r="AA1721" i="19"/>
  <c r="I1721" i="19"/>
  <c r="R1721" i="19"/>
  <c r="L1721" i="19"/>
  <c r="U1721" i="19"/>
  <c r="J1729" i="19"/>
  <c r="S1729" i="19"/>
  <c r="K1729" i="19"/>
  <c r="T1729" i="19"/>
  <c r="E1729" i="19"/>
  <c r="M1729" i="19"/>
  <c r="V1729" i="19"/>
  <c r="F1737" i="19"/>
  <c r="X1737" i="19" s="1"/>
  <c r="N1737" i="19"/>
  <c r="Z1737" i="19"/>
  <c r="G1737" i="19"/>
  <c r="O1737" i="19"/>
  <c r="AA1737" i="19"/>
  <c r="I1737" i="19"/>
  <c r="R1737" i="19"/>
  <c r="J1745" i="19"/>
  <c r="S1745" i="19"/>
  <c r="K1745" i="19"/>
  <c r="T1745" i="19"/>
  <c r="F1753" i="19"/>
  <c r="X1753" i="19" s="1"/>
  <c r="N1753" i="19"/>
  <c r="P1753" i="19" s="1"/>
  <c r="Z1753" i="19"/>
  <c r="G1753" i="19"/>
  <c r="O1753" i="19"/>
  <c r="AA1753" i="19"/>
  <c r="J1761" i="19"/>
  <c r="S1761" i="19"/>
  <c r="K1761" i="19"/>
  <c r="T1761" i="19"/>
  <c r="J2" i="19"/>
  <c r="S2" i="19"/>
  <c r="V1825" i="19"/>
  <c r="M1825" i="19"/>
  <c r="E1825" i="19"/>
  <c r="R1822" i="19"/>
  <c r="J1822" i="19"/>
  <c r="N1821" i="19"/>
  <c r="F1821" i="19"/>
  <c r="X1821" i="19" s="1"/>
  <c r="R1820" i="19"/>
  <c r="I1820" i="19"/>
  <c r="V1819" i="19"/>
  <c r="N1819" i="19"/>
  <c r="F1819" i="19"/>
  <c r="X1819" i="19" s="1"/>
  <c r="S1818" i="19"/>
  <c r="J1818" i="19"/>
  <c r="Z1817" i="19"/>
  <c r="N1817" i="19"/>
  <c r="F1817" i="19"/>
  <c r="X1817" i="19" s="1"/>
  <c r="S1814" i="19"/>
  <c r="K1814" i="19"/>
  <c r="Z1813" i="19"/>
  <c r="O1813" i="19"/>
  <c r="P1813" i="19" s="1"/>
  <c r="G1813" i="19"/>
  <c r="S1812" i="19"/>
  <c r="J1812" i="19"/>
  <c r="O1811" i="19"/>
  <c r="G1811" i="19"/>
  <c r="T1810" i="19"/>
  <c r="K1810" i="19"/>
  <c r="AA1809" i="19"/>
  <c r="O1809" i="19"/>
  <c r="G1809" i="19"/>
  <c r="T1806" i="19"/>
  <c r="L1806" i="19"/>
  <c r="AA1805" i="19"/>
  <c r="AB1805" i="19" s="1"/>
  <c r="Q1805" i="19"/>
  <c r="H1805" i="19"/>
  <c r="T1804" i="19"/>
  <c r="K1804" i="19"/>
  <c r="Z1803" i="19"/>
  <c r="H1803" i="19"/>
  <c r="U1802" i="19"/>
  <c r="L1802" i="19"/>
  <c r="Q1801" i="19"/>
  <c r="H1801" i="19"/>
  <c r="P1799" i="19"/>
  <c r="U1798" i="19"/>
  <c r="M1798" i="19"/>
  <c r="E1798" i="19"/>
  <c r="R1797" i="19"/>
  <c r="I1797" i="19"/>
  <c r="U1796" i="19"/>
  <c r="L1796" i="19"/>
  <c r="R1795" i="19"/>
  <c r="J1795" i="19"/>
  <c r="N1794" i="19"/>
  <c r="F1794" i="19"/>
  <c r="X1794" i="19" s="1"/>
  <c r="S1793" i="19"/>
  <c r="J1793" i="19"/>
  <c r="O1792" i="19"/>
  <c r="P1792" i="19" s="1"/>
  <c r="G1792" i="19"/>
  <c r="W1792" i="19" s="1"/>
  <c r="T1791" i="19"/>
  <c r="K1791" i="19"/>
  <c r="AA1790" i="19"/>
  <c r="Q1790" i="19"/>
  <c r="I1790" i="19"/>
  <c r="V1789" i="19"/>
  <c r="M1789" i="19"/>
  <c r="E1789" i="19"/>
  <c r="Q1788" i="19"/>
  <c r="H1788" i="19"/>
  <c r="V1787" i="19"/>
  <c r="N1787" i="19"/>
  <c r="F1787" i="19"/>
  <c r="X1787" i="19" s="1"/>
  <c r="S1786" i="19"/>
  <c r="J1786" i="19"/>
  <c r="Z1785" i="19"/>
  <c r="N1785" i="19"/>
  <c r="F1785" i="19"/>
  <c r="X1785" i="19" s="1"/>
  <c r="S1784" i="19"/>
  <c r="K1784" i="19"/>
  <c r="Z1783" i="19"/>
  <c r="O1783" i="19"/>
  <c r="G1783" i="19"/>
  <c r="U1782" i="19"/>
  <c r="M1782" i="19"/>
  <c r="E1782" i="19"/>
  <c r="R1781" i="19"/>
  <c r="I1781" i="19"/>
  <c r="U1780" i="19"/>
  <c r="L1780" i="19"/>
  <c r="R1779" i="19"/>
  <c r="J1779" i="19"/>
  <c r="N1778" i="19"/>
  <c r="F1778" i="19"/>
  <c r="X1778" i="19" s="1"/>
  <c r="S1777" i="19"/>
  <c r="J1777" i="19"/>
  <c r="O1776" i="19"/>
  <c r="P1776" i="19" s="1"/>
  <c r="G1776" i="19"/>
  <c r="T1775" i="19"/>
  <c r="K1775" i="19"/>
  <c r="AA1774" i="19"/>
  <c r="Q1774" i="19"/>
  <c r="I1774" i="19"/>
  <c r="V1773" i="19"/>
  <c r="M1773" i="19"/>
  <c r="E1773" i="19"/>
  <c r="Q1772" i="19"/>
  <c r="H1772" i="19"/>
  <c r="V1771" i="19"/>
  <c r="N1771" i="19"/>
  <c r="F1771" i="19"/>
  <c r="X1771" i="19" s="1"/>
  <c r="S1770" i="19"/>
  <c r="J1770" i="19"/>
  <c r="Z1769" i="19"/>
  <c r="N1769" i="19"/>
  <c r="F1769" i="19"/>
  <c r="X1769" i="19" s="1"/>
  <c r="S1768" i="19"/>
  <c r="K1768" i="19"/>
  <c r="Z1767" i="19"/>
  <c r="O1767" i="19"/>
  <c r="P1767" i="19" s="1"/>
  <c r="G1767" i="19"/>
  <c r="U1766" i="19"/>
  <c r="M1766" i="19"/>
  <c r="E1766" i="19"/>
  <c r="R1765" i="19"/>
  <c r="I1765" i="19"/>
  <c r="T1764" i="19"/>
  <c r="J1764" i="19"/>
  <c r="N1763" i="19"/>
  <c r="E1763" i="19"/>
  <c r="AA1761" i="19"/>
  <c r="M1761" i="19"/>
  <c r="V1760" i="19"/>
  <c r="L1760" i="19"/>
  <c r="J1759" i="19"/>
  <c r="V1758" i="19"/>
  <c r="L1758" i="19"/>
  <c r="U1757" i="19"/>
  <c r="J1757" i="19"/>
  <c r="T1756" i="19"/>
  <c r="G1756" i="19"/>
  <c r="S1755" i="19"/>
  <c r="I1755" i="19"/>
  <c r="R1754" i="19"/>
  <c r="R1753" i="19"/>
  <c r="E1753" i="19"/>
  <c r="F1752" i="19"/>
  <c r="X1752" i="19" s="1"/>
  <c r="N1751" i="19"/>
  <c r="AA1749" i="19"/>
  <c r="N1749" i="19"/>
  <c r="AA1748" i="19"/>
  <c r="K1748" i="19"/>
  <c r="M1747" i="19"/>
  <c r="V1746" i="19"/>
  <c r="V1745" i="19"/>
  <c r="I1745" i="19"/>
  <c r="T1744" i="19"/>
  <c r="I1744" i="19"/>
  <c r="Q1743" i="19"/>
  <c r="Z1742" i="19"/>
  <c r="M1742" i="19"/>
  <c r="T1741" i="19"/>
  <c r="G1741" i="19"/>
  <c r="M1740" i="19"/>
  <c r="U1739" i="19"/>
  <c r="J1739" i="19"/>
  <c r="K1737" i="19"/>
  <c r="R1736" i="19"/>
  <c r="G1736" i="19"/>
  <c r="M1735" i="19"/>
  <c r="J1734" i="19"/>
  <c r="Q1733" i="19"/>
  <c r="E1733" i="19"/>
  <c r="J1732" i="19"/>
  <c r="T1731" i="19"/>
  <c r="G1731" i="19"/>
  <c r="Z1729" i="19"/>
  <c r="H1729" i="19"/>
  <c r="Q1728" i="19"/>
  <c r="AA1727" i="19"/>
  <c r="J1727" i="19"/>
  <c r="U1726" i="19"/>
  <c r="G1726" i="19"/>
  <c r="O1725" i="19"/>
  <c r="V1724" i="19"/>
  <c r="G1724" i="19"/>
  <c r="Z1722" i="19"/>
  <c r="K1721" i="19"/>
  <c r="U1719" i="19"/>
  <c r="J1718" i="19"/>
  <c r="N1717" i="19"/>
  <c r="R1716" i="19"/>
  <c r="G1715" i="19"/>
  <c r="R1713" i="19"/>
  <c r="F1712" i="19"/>
  <c r="X1712" i="19" s="1"/>
  <c r="AA1708" i="19"/>
  <c r="M1707" i="19"/>
  <c r="V1705" i="19"/>
  <c r="J1704" i="19"/>
  <c r="T1702" i="19"/>
  <c r="U1688" i="19"/>
  <c r="J130" i="19"/>
  <c r="S130" i="19"/>
  <c r="I130" i="19"/>
  <c r="R130" i="19"/>
  <c r="L130" i="19"/>
  <c r="M130" i="19"/>
  <c r="Z130" i="19"/>
  <c r="N130" i="19"/>
  <c r="AA130" i="19"/>
  <c r="E130" i="19"/>
  <c r="O130" i="19"/>
  <c r="P130" i="19" s="1"/>
  <c r="F130" i="19"/>
  <c r="X130" i="19" s="1"/>
  <c r="Q130" i="19"/>
  <c r="G130" i="19"/>
  <c r="T130" i="19"/>
  <c r="H130" i="19"/>
  <c r="U130" i="19"/>
  <c r="K130" i="19"/>
  <c r="V130" i="19"/>
  <c r="I258" i="19"/>
  <c r="Q258" i="19"/>
  <c r="AA258" i="19"/>
  <c r="E258" i="19"/>
  <c r="N258" i="19"/>
  <c r="F258" i="19"/>
  <c r="X258" i="19" s="1"/>
  <c r="O258" i="19"/>
  <c r="Z258" i="19"/>
  <c r="G258" i="19"/>
  <c r="H258" i="19"/>
  <c r="R258" i="19"/>
  <c r="J258" i="19"/>
  <c r="S258" i="19"/>
  <c r="K258" i="19"/>
  <c r="T258" i="19"/>
  <c r="L258" i="19"/>
  <c r="U258" i="19"/>
  <c r="M258" i="19"/>
  <c r="V258" i="19"/>
  <c r="H386" i="19"/>
  <c r="Z386" i="19"/>
  <c r="I386" i="19"/>
  <c r="Q386" i="19"/>
  <c r="AA386" i="19"/>
  <c r="K386" i="19"/>
  <c r="S386" i="19"/>
  <c r="L386" i="19"/>
  <c r="T386" i="19"/>
  <c r="F386" i="19"/>
  <c r="X386" i="19" s="1"/>
  <c r="N386" i="19"/>
  <c r="V386" i="19"/>
  <c r="U386" i="19"/>
  <c r="E386" i="19"/>
  <c r="G386" i="19"/>
  <c r="J386" i="19"/>
  <c r="M386" i="19"/>
  <c r="O386" i="19"/>
  <c r="R386" i="19"/>
  <c r="L498" i="19"/>
  <c r="U498" i="19"/>
  <c r="I498" i="19"/>
  <c r="S498" i="19"/>
  <c r="J498" i="19"/>
  <c r="T498" i="19"/>
  <c r="K498" i="19"/>
  <c r="V498" i="19"/>
  <c r="M498" i="19"/>
  <c r="E498" i="19"/>
  <c r="N498" i="19"/>
  <c r="Z498" i="19"/>
  <c r="F498" i="19"/>
  <c r="X498" i="19" s="1"/>
  <c r="O498" i="19"/>
  <c r="P498" i="19" s="1"/>
  <c r="AA498" i="19"/>
  <c r="G498" i="19"/>
  <c r="Q498" i="19"/>
  <c r="H498" i="19"/>
  <c r="R498" i="19"/>
  <c r="L602" i="19"/>
  <c r="U602" i="19"/>
  <c r="E602" i="19"/>
  <c r="M602" i="19"/>
  <c r="V602" i="19"/>
  <c r="F602" i="19"/>
  <c r="X602" i="19" s="1"/>
  <c r="N602" i="19"/>
  <c r="J602" i="19"/>
  <c r="S602" i="19"/>
  <c r="Q602" i="19"/>
  <c r="R602" i="19"/>
  <c r="T602" i="19"/>
  <c r="G602" i="19"/>
  <c r="Z602" i="19"/>
  <c r="H602" i="19"/>
  <c r="AA602" i="19"/>
  <c r="I602" i="19"/>
  <c r="K602" i="19"/>
  <c r="O602" i="19"/>
  <c r="J738" i="19"/>
  <c r="R738" i="19"/>
  <c r="L738" i="19"/>
  <c r="T738" i="19"/>
  <c r="G738" i="19"/>
  <c r="Q738" i="19"/>
  <c r="H738" i="19"/>
  <c r="S738" i="19"/>
  <c r="I738" i="19"/>
  <c r="U738" i="19"/>
  <c r="K738" i="19"/>
  <c r="V738" i="19"/>
  <c r="M738" i="19"/>
  <c r="N738" i="19"/>
  <c r="P738" i="19" s="1"/>
  <c r="Z738" i="19"/>
  <c r="E738" i="19"/>
  <c r="O738" i="19"/>
  <c r="AA738" i="19"/>
  <c r="AB738" i="19" s="1"/>
  <c r="F738" i="19"/>
  <c r="X738" i="19" s="1"/>
  <c r="L794" i="19"/>
  <c r="U794" i="19"/>
  <c r="E794" i="19"/>
  <c r="M794" i="19"/>
  <c r="V794" i="19"/>
  <c r="F794" i="19"/>
  <c r="X794" i="19" s="1"/>
  <c r="N794" i="19"/>
  <c r="P794" i="19" s="1"/>
  <c r="Z794" i="19"/>
  <c r="G794" i="19"/>
  <c r="O794" i="19"/>
  <c r="AA794" i="19"/>
  <c r="H794" i="19"/>
  <c r="Q794" i="19"/>
  <c r="I794" i="19"/>
  <c r="R794" i="19"/>
  <c r="J794" i="19"/>
  <c r="K794" i="19"/>
  <c r="S794" i="19"/>
  <c r="T794" i="19"/>
  <c r="L842" i="19"/>
  <c r="U842" i="19"/>
  <c r="E842" i="19"/>
  <c r="M842" i="19"/>
  <c r="V842" i="19"/>
  <c r="G842" i="19"/>
  <c r="O842" i="19"/>
  <c r="AA842" i="19"/>
  <c r="F842" i="19"/>
  <c r="X842" i="19" s="1"/>
  <c r="S842" i="19"/>
  <c r="H842" i="19"/>
  <c r="T842" i="19"/>
  <c r="I842" i="19"/>
  <c r="Z842" i="19"/>
  <c r="J842" i="19"/>
  <c r="K842" i="19"/>
  <c r="N842" i="19"/>
  <c r="P842" i="19" s="1"/>
  <c r="Q842" i="19"/>
  <c r="R842" i="19"/>
  <c r="E874" i="19"/>
  <c r="M874" i="19"/>
  <c r="V874" i="19"/>
  <c r="G874" i="19"/>
  <c r="Q874" i="19"/>
  <c r="H874" i="19"/>
  <c r="R874" i="19"/>
  <c r="I874" i="19"/>
  <c r="S874" i="19"/>
  <c r="J874" i="19"/>
  <c r="T874" i="19"/>
  <c r="K874" i="19"/>
  <c r="U874" i="19"/>
  <c r="L874" i="19"/>
  <c r="Z874" i="19"/>
  <c r="N874" i="19"/>
  <c r="AA874" i="19"/>
  <c r="O874" i="19"/>
  <c r="F874" i="19"/>
  <c r="X874" i="19" s="1"/>
  <c r="G882" i="19"/>
  <c r="O882" i="19"/>
  <c r="E882" i="19"/>
  <c r="N882" i="19"/>
  <c r="Z882" i="19"/>
  <c r="F882" i="19"/>
  <c r="X882" i="19" s="1"/>
  <c r="AA882" i="19"/>
  <c r="H882" i="19"/>
  <c r="Q882" i="19"/>
  <c r="I882" i="19"/>
  <c r="R882" i="19"/>
  <c r="J882" i="19"/>
  <c r="S882" i="19"/>
  <c r="K882" i="19"/>
  <c r="T882" i="19"/>
  <c r="L882" i="19"/>
  <c r="U882" i="19"/>
  <c r="M882" i="19"/>
  <c r="V882" i="19"/>
  <c r="F890" i="19"/>
  <c r="X890" i="19" s="1"/>
  <c r="N890" i="19"/>
  <c r="P890" i="19" s="1"/>
  <c r="V890" i="19"/>
  <c r="I890" i="19"/>
  <c r="R890" i="19"/>
  <c r="J890" i="19"/>
  <c r="S890" i="19"/>
  <c r="K890" i="19"/>
  <c r="T890" i="19"/>
  <c r="L890" i="19"/>
  <c r="U890" i="19"/>
  <c r="M890" i="19"/>
  <c r="E890" i="19"/>
  <c r="O890" i="19"/>
  <c r="Z890" i="19"/>
  <c r="G890" i="19"/>
  <c r="AA890" i="19"/>
  <c r="H890" i="19"/>
  <c r="Q890" i="19"/>
  <c r="E898" i="19"/>
  <c r="M898" i="19"/>
  <c r="U898" i="19"/>
  <c r="L898" i="19"/>
  <c r="V898" i="19"/>
  <c r="N898" i="19"/>
  <c r="P898" i="19" s="1"/>
  <c r="F898" i="19"/>
  <c r="X898" i="19" s="1"/>
  <c r="O898" i="19"/>
  <c r="Z898" i="19"/>
  <c r="G898" i="19"/>
  <c r="AA898" i="19"/>
  <c r="H898" i="19"/>
  <c r="Q898" i="19"/>
  <c r="I898" i="19"/>
  <c r="R898" i="19"/>
  <c r="J898" i="19"/>
  <c r="S898" i="19"/>
  <c r="K898" i="19"/>
  <c r="T898" i="19"/>
  <c r="F922" i="19"/>
  <c r="X922" i="19" s="1"/>
  <c r="N922" i="19"/>
  <c r="V922" i="19"/>
  <c r="H922" i="19"/>
  <c r="Z922" i="19"/>
  <c r="I922" i="19"/>
  <c r="Q922" i="19"/>
  <c r="AA922" i="19"/>
  <c r="J922" i="19"/>
  <c r="R922" i="19"/>
  <c r="G922" i="19"/>
  <c r="K922" i="19"/>
  <c r="L922" i="19"/>
  <c r="M922" i="19"/>
  <c r="O922" i="19"/>
  <c r="S922" i="19"/>
  <c r="E922" i="19"/>
  <c r="U922" i="19"/>
  <c r="T922" i="19"/>
  <c r="F954" i="19"/>
  <c r="X954" i="19" s="1"/>
  <c r="N954" i="19"/>
  <c r="V954" i="19"/>
  <c r="I954" i="19"/>
  <c r="Q954" i="19"/>
  <c r="AA954" i="19"/>
  <c r="K954" i="19"/>
  <c r="U954" i="19"/>
  <c r="L954" i="19"/>
  <c r="M954" i="19"/>
  <c r="Z954" i="19"/>
  <c r="O954" i="19"/>
  <c r="E954" i="19"/>
  <c r="G954" i="19"/>
  <c r="R954" i="19"/>
  <c r="J954" i="19"/>
  <c r="T954" i="19"/>
  <c r="H954" i="19"/>
  <c r="S954" i="19"/>
  <c r="L962" i="19"/>
  <c r="T962" i="19"/>
  <c r="G962" i="19"/>
  <c r="O962" i="19"/>
  <c r="I962" i="19"/>
  <c r="S962" i="19"/>
  <c r="J962" i="19"/>
  <c r="U962" i="19"/>
  <c r="K962" i="19"/>
  <c r="V962" i="19"/>
  <c r="M962" i="19"/>
  <c r="Z962" i="19"/>
  <c r="N962" i="19"/>
  <c r="P962" i="19" s="1"/>
  <c r="AA962" i="19"/>
  <c r="E962" i="19"/>
  <c r="H962" i="19"/>
  <c r="R962" i="19"/>
  <c r="F962" i="19"/>
  <c r="X962" i="19" s="1"/>
  <c r="Q962" i="19"/>
  <c r="J970" i="19"/>
  <c r="R970" i="19"/>
  <c r="E970" i="19"/>
  <c r="N970" i="19"/>
  <c r="F970" i="19"/>
  <c r="X970" i="19" s="1"/>
  <c r="O970" i="19"/>
  <c r="Z970" i="19"/>
  <c r="G970" i="19"/>
  <c r="AA970" i="19"/>
  <c r="H970" i="19"/>
  <c r="Q970" i="19"/>
  <c r="I970" i="19"/>
  <c r="S970" i="19"/>
  <c r="K970" i="19"/>
  <c r="T970" i="19"/>
  <c r="M970" i="19"/>
  <c r="V970" i="19"/>
  <c r="L970" i="19"/>
  <c r="U970" i="19"/>
  <c r="H978" i="19"/>
  <c r="Z978" i="19"/>
  <c r="G978" i="19"/>
  <c r="Q978" i="19"/>
  <c r="I978" i="19"/>
  <c r="R978" i="19"/>
  <c r="J978" i="19"/>
  <c r="S978" i="19"/>
  <c r="K978" i="19"/>
  <c r="T978" i="19"/>
  <c r="L978" i="19"/>
  <c r="U978" i="19"/>
  <c r="M978" i="19"/>
  <c r="V978" i="19"/>
  <c r="F978" i="19"/>
  <c r="X978" i="19" s="1"/>
  <c r="O978" i="19"/>
  <c r="AA978" i="19"/>
  <c r="E978" i="19"/>
  <c r="N978" i="19"/>
  <c r="P978" i="19" s="1"/>
  <c r="F986" i="19"/>
  <c r="X986" i="19" s="1"/>
  <c r="N986" i="19"/>
  <c r="P986" i="19" s="1"/>
  <c r="V986" i="19"/>
  <c r="J986" i="19"/>
  <c r="S986" i="19"/>
  <c r="K986" i="19"/>
  <c r="T986" i="19"/>
  <c r="L986" i="19"/>
  <c r="U986" i="19"/>
  <c r="M986" i="19"/>
  <c r="E986" i="19"/>
  <c r="O986" i="19"/>
  <c r="Z986" i="19"/>
  <c r="G986" i="19"/>
  <c r="AA986" i="19"/>
  <c r="I986" i="19"/>
  <c r="R986" i="19"/>
  <c r="H986" i="19"/>
  <c r="Q986" i="19"/>
  <c r="L994" i="19"/>
  <c r="T994" i="19"/>
  <c r="M994" i="19"/>
  <c r="V994" i="19"/>
  <c r="E994" i="19"/>
  <c r="N994" i="19"/>
  <c r="F994" i="19"/>
  <c r="X994" i="19" s="1"/>
  <c r="O994" i="19"/>
  <c r="Z994" i="19"/>
  <c r="G994" i="19"/>
  <c r="AA994" i="19"/>
  <c r="H994" i="19"/>
  <c r="Q994" i="19"/>
  <c r="I994" i="19"/>
  <c r="R994" i="19"/>
  <c r="K994" i="19"/>
  <c r="U994" i="19"/>
  <c r="J994" i="19"/>
  <c r="S994" i="19"/>
  <c r="I1002" i="19"/>
  <c r="Q1002" i="19"/>
  <c r="AA1002" i="19"/>
  <c r="J1002" i="19"/>
  <c r="R1002" i="19"/>
  <c r="K1002" i="19"/>
  <c r="S1002" i="19"/>
  <c r="L1002" i="19"/>
  <c r="T1002" i="19"/>
  <c r="F1002" i="19"/>
  <c r="X1002" i="19" s="1"/>
  <c r="N1002" i="19"/>
  <c r="V1002" i="19"/>
  <c r="H1002" i="19"/>
  <c r="Z1002" i="19"/>
  <c r="E1002" i="19"/>
  <c r="G1002" i="19"/>
  <c r="M1002" i="19"/>
  <c r="O1002" i="19"/>
  <c r="U1002" i="19"/>
  <c r="G1010" i="19"/>
  <c r="O1010" i="19"/>
  <c r="H1010" i="19"/>
  <c r="Z1010" i="19"/>
  <c r="I1010" i="19"/>
  <c r="Q1010" i="19"/>
  <c r="AA1010" i="19"/>
  <c r="J1010" i="19"/>
  <c r="R1010" i="19"/>
  <c r="L1010" i="19"/>
  <c r="T1010" i="19"/>
  <c r="F1010" i="19"/>
  <c r="X1010" i="19" s="1"/>
  <c r="N1010" i="19"/>
  <c r="P1010" i="19" s="1"/>
  <c r="V1010" i="19"/>
  <c r="E1010" i="19"/>
  <c r="K1010" i="19"/>
  <c r="M1010" i="19"/>
  <c r="S1010" i="19"/>
  <c r="U1010" i="19"/>
  <c r="G1018" i="19"/>
  <c r="O1018" i="19"/>
  <c r="H1018" i="19"/>
  <c r="Z1018" i="19"/>
  <c r="I1018" i="19"/>
  <c r="Q1018" i="19"/>
  <c r="AA1018" i="19"/>
  <c r="J1018" i="19"/>
  <c r="R1018" i="19"/>
  <c r="L1018" i="19"/>
  <c r="T1018" i="19"/>
  <c r="F1018" i="19"/>
  <c r="X1018" i="19" s="1"/>
  <c r="N1018" i="19"/>
  <c r="V1018" i="19"/>
  <c r="E1018" i="19"/>
  <c r="K1018" i="19"/>
  <c r="M1018" i="19"/>
  <c r="S1018" i="19"/>
  <c r="U1018" i="19"/>
  <c r="F1026" i="19"/>
  <c r="X1026" i="19" s="1"/>
  <c r="N1026" i="19"/>
  <c r="V1026" i="19"/>
  <c r="G1026" i="19"/>
  <c r="O1026" i="19"/>
  <c r="H1026" i="19"/>
  <c r="Z1026" i="19"/>
  <c r="I1026" i="19"/>
  <c r="Q1026" i="19"/>
  <c r="AA1026" i="19"/>
  <c r="K1026" i="19"/>
  <c r="S1026" i="19"/>
  <c r="E1026" i="19"/>
  <c r="M1026" i="19"/>
  <c r="U1026" i="19"/>
  <c r="J1026" i="19"/>
  <c r="L1026" i="19"/>
  <c r="R1026" i="19"/>
  <c r="T1026" i="19"/>
  <c r="F1034" i="19"/>
  <c r="X1034" i="19" s="1"/>
  <c r="N1034" i="19"/>
  <c r="V1034" i="19"/>
  <c r="G1034" i="19"/>
  <c r="O1034" i="19"/>
  <c r="H1034" i="19"/>
  <c r="Z1034" i="19"/>
  <c r="I1034" i="19"/>
  <c r="Q1034" i="19"/>
  <c r="AA1034" i="19"/>
  <c r="K1034" i="19"/>
  <c r="E1034" i="19"/>
  <c r="M1034" i="19"/>
  <c r="U1034" i="19"/>
  <c r="J1034" i="19"/>
  <c r="L1034" i="19"/>
  <c r="R1034" i="19"/>
  <c r="S1034" i="19"/>
  <c r="T1034" i="19"/>
  <c r="F1042" i="19"/>
  <c r="X1042" i="19" s="1"/>
  <c r="N1042" i="19"/>
  <c r="P1042" i="19" s="1"/>
  <c r="W1042" i="19" s="1"/>
  <c r="V1042" i="19"/>
  <c r="G1042" i="19"/>
  <c r="O1042" i="19"/>
  <c r="H1042" i="19"/>
  <c r="Z1042" i="19"/>
  <c r="I1042" i="19"/>
  <c r="Q1042" i="19"/>
  <c r="AA1042" i="19"/>
  <c r="E1042" i="19"/>
  <c r="M1042" i="19"/>
  <c r="U1042" i="19"/>
  <c r="R1042" i="19"/>
  <c r="S1042" i="19"/>
  <c r="T1042" i="19"/>
  <c r="J1042" i="19"/>
  <c r="K1042" i="19"/>
  <c r="L1042" i="19"/>
  <c r="L1050" i="19"/>
  <c r="U1050" i="19"/>
  <c r="E1050" i="19"/>
  <c r="M1050" i="19"/>
  <c r="V1050" i="19"/>
  <c r="F1050" i="19"/>
  <c r="X1050" i="19" s="1"/>
  <c r="N1050" i="19"/>
  <c r="P1050" i="19" s="1"/>
  <c r="W1050" i="19" s="1"/>
  <c r="G1050" i="19"/>
  <c r="O1050" i="19"/>
  <c r="Z1050" i="19"/>
  <c r="K1050" i="19"/>
  <c r="T1050" i="19"/>
  <c r="H1050" i="19"/>
  <c r="I1050" i="19"/>
  <c r="J1050" i="19"/>
  <c r="Q1050" i="19"/>
  <c r="R1050" i="19"/>
  <c r="S1050" i="19"/>
  <c r="AA1050" i="19"/>
  <c r="K1058" i="19"/>
  <c r="T1058" i="19"/>
  <c r="L1058" i="19"/>
  <c r="U1058" i="19"/>
  <c r="E1058" i="19"/>
  <c r="M1058" i="19"/>
  <c r="V1058" i="19"/>
  <c r="F1058" i="19"/>
  <c r="X1058" i="19" s="1"/>
  <c r="N1058" i="19"/>
  <c r="Z1058" i="19"/>
  <c r="J1058" i="19"/>
  <c r="S1058" i="19"/>
  <c r="O1058" i="19"/>
  <c r="Q1058" i="19"/>
  <c r="R1058" i="19"/>
  <c r="AA1058" i="19"/>
  <c r="G1058" i="19"/>
  <c r="H1058" i="19"/>
  <c r="I1058" i="19"/>
  <c r="I1066" i="19"/>
  <c r="R1066" i="19"/>
  <c r="J1066" i="19"/>
  <c r="S1066" i="19"/>
  <c r="L1066" i="19"/>
  <c r="U1066" i="19"/>
  <c r="G1066" i="19"/>
  <c r="V1066" i="19"/>
  <c r="H1066" i="19"/>
  <c r="Z1066" i="19"/>
  <c r="AB1066" i="19" s="1"/>
  <c r="K1066" i="19"/>
  <c r="AA1066" i="19"/>
  <c r="M1066" i="19"/>
  <c r="N1066" i="19"/>
  <c r="O1066" i="19"/>
  <c r="E1066" i="19"/>
  <c r="Q1066" i="19"/>
  <c r="F1066" i="19"/>
  <c r="X1066" i="19" s="1"/>
  <c r="T1066" i="19"/>
  <c r="I1074" i="19"/>
  <c r="R1074" i="19"/>
  <c r="J1074" i="19"/>
  <c r="S1074" i="19"/>
  <c r="L1074" i="19"/>
  <c r="U1074" i="19"/>
  <c r="N1074" i="19"/>
  <c r="P1074" i="19" s="1"/>
  <c r="W1074" i="19" s="1"/>
  <c r="O1074" i="19"/>
  <c r="E1074" i="19"/>
  <c r="Q1074" i="19"/>
  <c r="F1074" i="19"/>
  <c r="X1074" i="19" s="1"/>
  <c r="T1074" i="19"/>
  <c r="G1074" i="19"/>
  <c r="V1074" i="19"/>
  <c r="H1074" i="19"/>
  <c r="Z1074" i="19"/>
  <c r="K1074" i="19"/>
  <c r="AA1074" i="19"/>
  <c r="M1074" i="19"/>
  <c r="I1082" i="19"/>
  <c r="R1082" i="19"/>
  <c r="J1082" i="19"/>
  <c r="S1082" i="19"/>
  <c r="L1082" i="19"/>
  <c r="U1082" i="19"/>
  <c r="G1082" i="19"/>
  <c r="V1082" i="19"/>
  <c r="H1082" i="19"/>
  <c r="Z1082" i="19"/>
  <c r="K1082" i="19"/>
  <c r="AA1082" i="19"/>
  <c r="M1082" i="19"/>
  <c r="N1082" i="19"/>
  <c r="P1082" i="19" s="1"/>
  <c r="O1082" i="19"/>
  <c r="E1082" i="19"/>
  <c r="Q1082" i="19"/>
  <c r="F1082" i="19"/>
  <c r="X1082" i="19" s="1"/>
  <c r="T1082" i="19"/>
  <c r="J1090" i="19"/>
  <c r="S1090" i="19"/>
  <c r="K1090" i="19"/>
  <c r="T1090" i="19"/>
  <c r="F1090" i="19"/>
  <c r="X1090" i="19" s="1"/>
  <c r="Q1090" i="19"/>
  <c r="G1090" i="19"/>
  <c r="R1090" i="19"/>
  <c r="H1090" i="19"/>
  <c r="U1090" i="19"/>
  <c r="I1090" i="19"/>
  <c r="V1090" i="19"/>
  <c r="L1090" i="19"/>
  <c r="Z1090" i="19"/>
  <c r="M1090" i="19"/>
  <c r="AA1090" i="19"/>
  <c r="N1090" i="19"/>
  <c r="P1090" i="19" s="1"/>
  <c r="E1090" i="19"/>
  <c r="O1090" i="19"/>
  <c r="K1098" i="19"/>
  <c r="T1098" i="19"/>
  <c r="L1098" i="19"/>
  <c r="U1098" i="19"/>
  <c r="G1098" i="19"/>
  <c r="R1098" i="19"/>
  <c r="H1098" i="19"/>
  <c r="S1098" i="19"/>
  <c r="I1098" i="19"/>
  <c r="V1098" i="19"/>
  <c r="J1098" i="19"/>
  <c r="Z1098" i="19"/>
  <c r="M1098" i="19"/>
  <c r="AA1098" i="19"/>
  <c r="N1098" i="19"/>
  <c r="E1098" i="19"/>
  <c r="O1098" i="19"/>
  <c r="F1098" i="19"/>
  <c r="X1098" i="19" s="1"/>
  <c r="Q1098" i="19"/>
  <c r="K1106" i="19"/>
  <c r="T1106" i="19"/>
  <c r="L1106" i="19"/>
  <c r="U1106" i="19"/>
  <c r="G1106" i="19"/>
  <c r="R1106" i="19"/>
  <c r="H1106" i="19"/>
  <c r="S1106" i="19"/>
  <c r="I1106" i="19"/>
  <c r="V1106" i="19"/>
  <c r="J1106" i="19"/>
  <c r="M1106" i="19"/>
  <c r="Z1106" i="19"/>
  <c r="N1106" i="19"/>
  <c r="AA1106" i="19"/>
  <c r="E1106" i="19"/>
  <c r="O1106" i="19"/>
  <c r="P1106" i="19" s="1"/>
  <c r="F1106" i="19"/>
  <c r="X1106" i="19" s="1"/>
  <c r="Q1106" i="19"/>
  <c r="G1114" i="19"/>
  <c r="O1114" i="19"/>
  <c r="AA1114" i="19"/>
  <c r="H1114" i="19"/>
  <c r="Q1114" i="19"/>
  <c r="M1114" i="19"/>
  <c r="N1114" i="19"/>
  <c r="P1114" i="19" s="1"/>
  <c r="W1114" i="19" s="1"/>
  <c r="E1114" i="19"/>
  <c r="R1114" i="19"/>
  <c r="F1114" i="19"/>
  <c r="X1114" i="19" s="1"/>
  <c r="S1114" i="19"/>
  <c r="I1114" i="19"/>
  <c r="T1114" i="19"/>
  <c r="J1114" i="19"/>
  <c r="U1114" i="19"/>
  <c r="K1114" i="19"/>
  <c r="V1114" i="19"/>
  <c r="L1114" i="19"/>
  <c r="Z1114" i="19"/>
  <c r="L1122" i="19"/>
  <c r="U1122" i="19"/>
  <c r="E1122" i="19"/>
  <c r="M1122" i="19"/>
  <c r="V1122" i="19"/>
  <c r="J1122" i="19"/>
  <c r="K1122" i="19"/>
  <c r="Z1122" i="19"/>
  <c r="N1122" i="19"/>
  <c r="AA1122" i="19"/>
  <c r="O1122" i="19"/>
  <c r="F1122" i="19"/>
  <c r="X1122" i="19" s="1"/>
  <c r="Q1122" i="19"/>
  <c r="G1122" i="19"/>
  <c r="R1122" i="19"/>
  <c r="H1122" i="19"/>
  <c r="S1122" i="19"/>
  <c r="I1122" i="19"/>
  <c r="T1122" i="19"/>
  <c r="J1130" i="19"/>
  <c r="S1130" i="19"/>
  <c r="K1130" i="19"/>
  <c r="T1130" i="19"/>
  <c r="H1130" i="19"/>
  <c r="U1130" i="19"/>
  <c r="I1130" i="19"/>
  <c r="V1130" i="19"/>
  <c r="L1130" i="19"/>
  <c r="M1130" i="19"/>
  <c r="Z1130" i="19"/>
  <c r="E1130" i="19"/>
  <c r="O1130" i="19"/>
  <c r="F1130" i="19"/>
  <c r="X1130" i="19" s="1"/>
  <c r="Q1130" i="19"/>
  <c r="G1130" i="19"/>
  <c r="N1130" i="19"/>
  <c r="R1130" i="19"/>
  <c r="AA1130" i="19"/>
  <c r="L1138" i="19"/>
  <c r="U1138" i="19"/>
  <c r="E1138" i="19"/>
  <c r="M1138" i="19"/>
  <c r="V1138" i="19"/>
  <c r="F1138" i="19"/>
  <c r="X1138" i="19" s="1"/>
  <c r="N1138" i="19"/>
  <c r="G1138" i="19"/>
  <c r="O1138" i="19"/>
  <c r="Z1138" i="19"/>
  <c r="I1138" i="19"/>
  <c r="R1138" i="19"/>
  <c r="J1138" i="19"/>
  <c r="S1138" i="19"/>
  <c r="K1138" i="19"/>
  <c r="Q1138" i="19"/>
  <c r="T1138" i="19"/>
  <c r="AA1138" i="19"/>
  <c r="H1138" i="19"/>
  <c r="J1146" i="19"/>
  <c r="S1146" i="19"/>
  <c r="K1146" i="19"/>
  <c r="T1146" i="19"/>
  <c r="L1146" i="19"/>
  <c r="U1146" i="19"/>
  <c r="E1146" i="19"/>
  <c r="M1146" i="19"/>
  <c r="V1146" i="19"/>
  <c r="G1146" i="19"/>
  <c r="O1146" i="19"/>
  <c r="P1146" i="19" s="1"/>
  <c r="W1146" i="19" s="1"/>
  <c r="Z1146" i="19"/>
  <c r="H1146" i="19"/>
  <c r="Q1146" i="19"/>
  <c r="AA1146" i="19"/>
  <c r="I1146" i="19"/>
  <c r="N1146" i="19"/>
  <c r="R1146" i="19"/>
  <c r="F1146" i="19"/>
  <c r="X1146" i="19" s="1"/>
  <c r="H1154" i="19"/>
  <c r="Q1154" i="19"/>
  <c r="AA1154" i="19"/>
  <c r="I1154" i="19"/>
  <c r="R1154" i="19"/>
  <c r="J1154" i="19"/>
  <c r="S1154" i="19"/>
  <c r="K1154" i="19"/>
  <c r="T1154" i="19"/>
  <c r="E1154" i="19"/>
  <c r="M1154" i="19"/>
  <c r="V1154" i="19"/>
  <c r="F1154" i="19"/>
  <c r="X1154" i="19" s="1"/>
  <c r="N1154" i="19"/>
  <c r="G1154" i="19"/>
  <c r="L1154" i="19"/>
  <c r="O1154" i="19"/>
  <c r="P1154" i="19" s="1"/>
  <c r="W1154" i="19" s="1"/>
  <c r="U1154" i="19"/>
  <c r="Z1154" i="19"/>
  <c r="F1162" i="19"/>
  <c r="X1162" i="19" s="1"/>
  <c r="N1162" i="19"/>
  <c r="G1162" i="19"/>
  <c r="O1162" i="19"/>
  <c r="Z1162" i="19"/>
  <c r="AB1162" i="19" s="1"/>
  <c r="H1162" i="19"/>
  <c r="Q1162" i="19"/>
  <c r="AA1162" i="19"/>
  <c r="I1162" i="19"/>
  <c r="R1162" i="19"/>
  <c r="L1162" i="19"/>
  <c r="U1162" i="19"/>
  <c r="J1162" i="19"/>
  <c r="K1162" i="19"/>
  <c r="M1162" i="19"/>
  <c r="S1162" i="19"/>
  <c r="T1162" i="19"/>
  <c r="V1162" i="19"/>
  <c r="E1162" i="19"/>
  <c r="L1170" i="19"/>
  <c r="U1170" i="19"/>
  <c r="E1170" i="19"/>
  <c r="M1170" i="19"/>
  <c r="V1170" i="19"/>
  <c r="F1170" i="19"/>
  <c r="X1170" i="19" s="1"/>
  <c r="N1170" i="19"/>
  <c r="G1170" i="19"/>
  <c r="O1170" i="19"/>
  <c r="Z1170" i="19"/>
  <c r="J1170" i="19"/>
  <c r="S1170" i="19"/>
  <c r="R1170" i="19"/>
  <c r="T1170" i="19"/>
  <c r="AA1170" i="19"/>
  <c r="H1170" i="19"/>
  <c r="I1170" i="19"/>
  <c r="K1170" i="19"/>
  <c r="Q1170" i="19"/>
  <c r="J1178" i="19"/>
  <c r="S1178" i="19"/>
  <c r="K1178" i="19"/>
  <c r="T1178" i="19"/>
  <c r="L1178" i="19"/>
  <c r="U1178" i="19"/>
  <c r="H1178" i="19"/>
  <c r="Q1178" i="19"/>
  <c r="AA1178" i="19"/>
  <c r="G1178" i="19"/>
  <c r="Z1178" i="19"/>
  <c r="I1178" i="19"/>
  <c r="M1178" i="19"/>
  <c r="N1178" i="19"/>
  <c r="O1178" i="19"/>
  <c r="P1178" i="19" s="1"/>
  <c r="W1178" i="19" s="1"/>
  <c r="R1178" i="19"/>
  <c r="E1178" i="19"/>
  <c r="V1178" i="19"/>
  <c r="F1178" i="19"/>
  <c r="X1178" i="19" s="1"/>
  <c r="G1186" i="19"/>
  <c r="O1186" i="19"/>
  <c r="P1186" i="19" s="1"/>
  <c r="Z1186" i="19"/>
  <c r="H1186" i="19"/>
  <c r="Q1186" i="19"/>
  <c r="AA1186" i="19"/>
  <c r="I1186" i="19"/>
  <c r="R1186" i="19"/>
  <c r="E1186" i="19"/>
  <c r="M1186" i="19"/>
  <c r="V1186" i="19"/>
  <c r="U1186" i="19"/>
  <c r="F1186" i="19"/>
  <c r="X1186" i="19" s="1"/>
  <c r="J1186" i="19"/>
  <c r="K1186" i="19"/>
  <c r="L1186" i="19"/>
  <c r="N1186" i="19"/>
  <c r="S1186" i="19"/>
  <c r="T1186" i="19"/>
  <c r="E1194" i="19"/>
  <c r="M1194" i="19"/>
  <c r="V1194" i="19"/>
  <c r="F1194" i="19"/>
  <c r="X1194" i="19" s="1"/>
  <c r="N1194" i="19"/>
  <c r="G1194" i="19"/>
  <c r="O1194" i="19"/>
  <c r="P1194" i="19" s="1"/>
  <c r="Z1194" i="19"/>
  <c r="I1194" i="19"/>
  <c r="U1194" i="19"/>
  <c r="J1194" i="19"/>
  <c r="AA1194" i="19"/>
  <c r="K1194" i="19"/>
  <c r="L1194" i="19"/>
  <c r="Q1194" i="19"/>
  <c r="R1194" i="19"/>
  <c r="S1194" i="19"/>
  <c r="H1194" i="19"/>
  <c r="T1194" i="19"/>
  <c r="J1202" i="19"/>
  <c r="S1202" i="19"/>
  <c r="K1202" i="19"/>
  <c r="T1202" i="19"/>
  <c r="L1202" i="19"/>
  <c r="U1202" i="19"/>
  <c r="M1202" i="19"/>
  <c r="AA1202" i="19"/>
  <c r="N1202" i="19"/>
  <c r="O1202" i="19"/>
  <c r="E1202" i="19"/>
  <c r="Q1202" i="19"/>
  <c r="F1202" i="19"/>
  <c r="X1202" i="19" s="1"/>
  <c r="R1202" i="19"/>
  <c r="G1202" i="19"/>
  <c r="V1202" i="19"/>
  <c r="H1202" i="19"/>
  <c r="I1202" i="19"/>
  <c r="Z1202" i="19"/>
  <c r="H1210" i="19"/>
  <c r="Q1210" i="19"/>
  <c r="Z1210" i="19"/>
  <c r="I1210" i="19"/>
  <c r="R1210" i="19"/>
  <c r="AA1210" i="19"/>
  <c r="J1210" i="19"/>
  <c r="S1210" i="19"/>
  <c r="O1210" i="19"/>
  <c r="E1210" i="19"/>
  <c r="T1210" i="19"/>
  <c r="F1210" i="19"/>
  <c r="X1210" i="19" s="1"/>
  <c r="U1210" i="19"/>
  <c r="G1210" i="19"/>
  <c r="V1210" i="19"/>
  <c r="K1210" i="19"/>
  <c r="L1210" i="19"/>
  <c r="M1210" i="19"/>
  <c r="N1210" i="19"/>
  <c r="L1218" i="19"/>
  <c r="U1218" i="19"/>
  <c r="E1218" i="19"/>
  <c r="M1218" i="19"/>
  <c r="V1218" i="19"/>
  <c r="F1218" i="19"/>
  <c r="X1218" i="19" s="1"/>
  <c r="N1218" i="19"/>
  <c r="Z1218" i="19"/>
  <c r="AB1218" i="19" s="1"/>
  <c r="G1218" i="19"/>
  <c r="S1218" i="19"/>
  <c r="H1218" i="19"/>
  <c r="T1218" i="19"/>
  <c r="I1218" i="19"/>
  <c r="AA1218" i="19"/>
  <c r="J1218" i="19"/>
  <c r="K1218" i="19"/>
  <c r="O1218" i="19"/>
  <c r="Q1218" i="19"/>
  <c r="R1218" i="19"/>
  <c r="H1226" i="19"/>
  <c r="Z1226" i="19"/>
  <c r="I1226" i="19"/>
  <c r="Q1226" i="19"/>
  <c r="AA1226" i="19"/>
  <c r="J1226" i="19"/>
  <c r="R1226" i="19"/>
  <c r="G1226" i="19"/>
  <c r="U1226" i="19"/>
  <c r="K1226" i="19"/>
  <c r="V1226" i="19"/>
  <c r="L1226" i="19"/>
  <c r="M1226" i="19"/>
  <c r="N1226" i="19"/>
  <c r="P1226" i="19" s="1"/>
  <c r="O1226" i="19"/>
  <c r="E1226" i="19"/>
  <c r="S1226" i="19"/>
  <c r="F1226" i="19"/>
  <c r="X1226" i="19" s="1"/>
  <c r="T1226" i="19"/>
  <c r="E1234" i="19"/>
  <c r="M1234" i="19"/>
  <c r="V1234" i="19"/>
  <c r="F1234" i="19"/>
  <c r="X1234" i="19" s="1"/>
  <c r="N1234" i="19"/>
  <c r="G1234" i="19"/>
  <c r="O1234" i="19"/>
  <c r="Z1234" i="19"/>
  <c r="K1234" i="19"/>
  <c r="L1234" i="19"/>
  <c r="Q1234" i="19"/>
  <c r="R1234" i="19"/>
  <c r="S1234" i="19"/>
  <c r="H1234" i="19"/>
  <c r="T1234" i="19"/>
  <c r="I1234" i="19"/>
  <c r="U1234" i="19"/>
  <c r="J1234" i="19"/>
  <c r="AA1234" i="19"/>
  <c r="AB1234" i="19" s="1"/>
  <c r="L1242" i="19"/>
  <c r="U1242" i="19"/>
  <c r="E1242" i="19"/>
  <c r="M1242" i="19"/>
  <c r="V1242" i="19"/>
  <c r="F1242" i="19"/>
  <c r="X1242" i="19" s="1"/>
  <c r="N1242" i="19"/>
  <c r="R1242" i="19"/>
  <c r="G1242" i="19"/>
  <c r="S1242" i="19"/>
  <c r="H1242" i="19"/>
  <c r="T1242" i="19"/>
  <c r="I1242" i="19"/>
  <c r="Z1242" i="19"/>
  <c r="J1242" i="19"/>
  <c r="AA1242" i="19"/>
  <c r="AB1242" i="19" s="1"/>
  <c r="K1242" i="19"/>
  <c r="O1242" i="19"/>
  <c r="Q1242" i="19"/>
  <c r="K1250" i="19"/>
  <c r="T1250" i="19"/>
  <c r="E1250" i="19"/>
  <c r="M1250" i="19"/>
  <c r="V1250" i="19"/>
  <c r="G1250" i="19"/>
  <c r="R1250" i="19"/>
  <c r="H1250" i="19"/>
  <c r="S1250" i="19"/>
  <c r="I1250" i="19"/>
  <c r="U1250" i="19"/>
  <c r="J1250" i="19"/>
  <c r="L1250" i="19"/>
  <c r="Z1250" i="19"/>
  <c r="N1250" i="19"/>
  <c r="AA1250" i="19"/>
  <c r="AB1250" i="19" s="1"/>
  <c r="O1250" i="19"/>
  <c r="F1250" i="19"/>
  <c r="X1250" i="19" s="1"/>
  <c r="Q1250" i="19"/>
  <c r="H1258" i="19"/>
  <c r="Q1258" i="19"/>
  <c r="AA1258" i="19"/>
  <c r="J1258" i="19"/>
  <c r="S1258" i="19"/>
  <c r="N1258" i="19"/>
  <c r="P1258" i="19" s="1"/>
  <c r="E1258" i="19"/>
  <c r="O1258" i="19"/>
  <c r="F1258" i="19"/>
  <c r="X1258" i="19" s="1"/>
  <c r="R1258" i="19"/>
  <c r="G1258" i="19"/>
  <c r="T1258" i="19"/>
  <c r="I1258" i="19"/>
  <c r="U1258" i="19"/>
  <c r="K1258" i="19"/>
  <c r="V1258" i="19"/>
  <c r="L1258" i="19"/>
  <c r="M1258" i="19"/>
  <c r="Z1258" i="19"/>
  <c r="L1266" i="19"/>
  <c r="U1266" i="19"/>
  <c r="F1266" i="19"/>
  <c r="X1266" i="19" s="1"/>
  <c r="N1266" i="19"/>
  <c r="P1266" i="19" s="1"/>
  <c r="Z1266" i="19"/>
  <c r="J1266" i="19"/>
  <c r="V1266" i="19"/>
  <c r="K1266" i="19"/>
  <c r="AA1266" i="19"/>
  <c r="AB1266" i="19" s="1"/>
  <c r="M1266" i="19"/>
  <c r="O1266" i="19"/>
  <c r="E1266" i="19"/>
  <c r="Q1266" i="19"/>
  <c r="G1266" i="19"/>
  <c r="R1266" i="19"/>
  <c r="H1266" i="19"/>
  <c r="S1266" i="19"/>
  <c r="I1266" i="19"/>
  <c r="T1266" i="19"/>
  <c r="J1274" i="19"/>
  <c r="S1274" i="19"/>
  <c r="L1274" i="19"/>
  <c r="U1274" i="19"/>
  <c r="H1274" i="19"/>
  <c r="T1274" i="19"/>
  <c r="I1274" i="19"/>
  <c r="V1274" i="19"/>
  <c r="K1274" i="19"/>
  <c r="Z1274" i="19"/>
  <c r="M1274" i="19"/>
  <c r="AA1274" i="19"/>
  <c r="AB1274" i="19" s="1"/>
  <c r="N1274" i="19"/>
  <c r="P1274" i="19" s="1"/>
  <c r="E1274" i="19"/>
  <c r="O1274" i="19"/>
  <c r="F1274" i="19"/>
  <c r="X1274" i="19" s="1"/>
  <c r="Q1274" i="19"/>
  <c r="G1274" i="19"/>
  <c r="R1274" i="19"/>
  <c r="H1282" i="19"/>
  <c r="Q1282" i="19"/>
  <c r="J1282" i="19"/>
  <c r="S1282" i="19"/>
  <c r="F1282" i="19"/>
  <c r="X1282" i="19" s="1"/>
  <c r="R1282" i="19"/>
  <c r="G1282" i="19"/>
  <c r="T1282" i="19"/>
  <c r="I1282" i="19"/>
  <c r="U1282" i="19"/>
  <c r="K1282" i="19"/>
  <c r="V1282" i="19"/>
  <c r="L1282" i="19"/>
  <c r="Z1282" i="19"/>
  <c r="M1282" i="19"/>
  <c r="AA1282" i="19"/>
  <c r="AB1282" i="19" s="1"/>
  <c r="N1282" i="19"/>
  <c r="P1282" i="19" s="1"/>
  <c r="E1282" i="19"/>
  <c r="O1282" i="19"/>
  <c r="F1290" i="19"/>
  <c r="X1290" i="19" s="1"/>
  <c r="N1290" i="19"/>
  <c r="P1290" i="19" s="1"/>
  <c r="Z1290" i="19"/>
  <c r="L1290" i="19"/>
  <c r="V1290" i="19"/>
  <c r="M1290" i="19"/>
  <c r="AA1290" i="19"/>
  <c r="E1290" i="19"/>
  <c r="O1290" i="19"/>
  <c r="G1290" i="19"/>
  <c r="Q1290" i="19"/>
  <c r="H1290" i="19"/>
  <c r="R1290" i="19"/>
  <c r="I1290" i="19"/>
  <c r="S1290" i="19"/>
  <c r="J1290" i="19"/>
  <c r="T1290" i="19"/>
  <c r="K1290" i="19"/>
  <c r="U1290" i="19"/>
  <c r="L1298" i="19"/>
  <c r="U1298" i="19"/>
  <c r="F1298" i="19"/>
  <c r="X1298" i="19" s="1"/>
  <c r="O1298" i="19"/>
  <c r="G1298" i="19"/>
  <c r="Q1298" i="19"/>
  <c r="H1298" i="19"/>
  <c r="R1298" i="19"/>
  <c r="I1298" i="19"/>
  <c r="S1298" i="19"/>
  <c r="J1298" i="19"/>
  <c r="T1298" i="19"/>
  <c r="K1298" i="19"/>
  <c r="V1298" i="19"/>
  <c r="M1298" i="19"/>
  <c r="Z1298" i="19"/>
  <c r="E1298" i="19"/>
  <c r="N1298" i="19"/>
  <c r="P1298" i="19" s="1"/>
  <c r="AA1298" i="19"/>
  <c r="J1306" i="19"/>
  <c r="S1306" i="19"/>
  <c r="H1306" i="19"/>
  <c r="R1306" i="19"/>
  <c r="I1306" i="19"/>
  <c r="T1306" i="19"/>
  <c r="K1306" i="19"/>
  <c r="U1306" i="19"/>
  <c r="L1306" i="19"/>
  <c r="V1306" i="19"/>
  <c r="M1306" i="19"/>
  <c r="Z1306" i="19"/>
  <c r="E1306" i="19"/>
  <c r="N1306" i="19"/>
  <c r="P1306" i="19" s="1"/>
  <c r="AA1306" i="19"/>
  <c r="AB1306" i="19" s="1"/>
  <c r="F1306" i="19"/>
  <c r="X1306" i="19" s="1"/>
  <c r="O1306" i="19"/>
  <c r="G1306" i="19"/>
  <c r="Q1306" i="19"/>
  <c r="G1314" i="19"/>
  <c r="O1314" i="19"/>
  <c r="AA1314" i="19"/>
  <c r="AB1314" i="19" s="1"/>
  <c r="H1314" i="19"/>
  <c r="Q1314" i="19"/>
  <c r="I1314" i="19"/>
  <c r="R1314" i="19"/>
  <c r="J1314" i="19"/>
  <c r="S1314" i="19"/>
  <c r="K1314" i="19"/>
  <c r="T1314" i="19"/>
  <c r="E1314" i="19"/>
  <c r="M1314" i="19"/>
  <c r="V1314" i="19"/>
  <c r="F1314" i="19"/>
  <c r="X1314" i="19" s="1"/>
  <c r="N1314" i="19"/>
  <c r="Z1314" i="19"/>
  <c r="L1314" i="19"/>
  <c r="U1314" i="19"/>
  <c r="E1322" i="19"/>
  <c r="M1322" i="19"/>
  <c r="V1322" i="19"/>
  <c r="F1322" i="19"/>
  <c r="X1322" i="19" s="1"/>
  <c r="N1322" i="19"/>
  <c r="Z1322" i="19"/>
  <c r="H1322" i="19"/>
  <c r="Q1322" i="19"/>
  <c r="I1322" i="19"/>
  <c r="R1322" i="19"/>
  <c r="K1322" i="19"/>
  <c r="T1322" i="19"/>
  <c r="L1322" i="19"/>
  <c r="U1322" i="19"/>
  <c r="AA1322" i="19"/>
  <c r="AB1322" i="19" s="1"/>
  <c r="G1322" i="19"/>
  <c r="J1322" i="19"/>
  <c r="O1322" i="19"/>
  <c r="S1322" i="19"/>
  <c r="K1330" i="19"/>
  <c r="T1330" i="19"/>
  <c r="L1330" i="19"/>
  <c r="U1330" i="19"/>
  <c r="F1330" i="19"/>
  <c r="X1330" i="19" s="1"/>
  <c r="N1330" i="19"/>
  <c r="P1330" i="19" s="1"/>
  <c r="Z1330" i="19"/>
  <c r="E1330" i="19"/>
  <c r="R1330" i="19"/>
  <c r="G1330" i="19"/>
  <c r="S1330" i="19"/>
  <c r="H1330" i="19"/>
  <c r="V1330" i="19"/>
  <c r="I1330" i="19"/>
  <c r="AA1330" i="19"/>
  <c r="AB1330" i="19" s="1"/>
  <c r="J1330" i="19"/>
  <c r="M1330" i="19"/>
  <c r="O1330" i="19"/>
  <c r="Q1330" i="19"/>
  <c r="I1338" i="19"/>
  <c r="R1338" i="19"/>
  <c r="J1338" i="19"/>
  <c r="S1338" i="19"/>
  <c r="L1338" i="19"/>
  <c r="U1338" i="19"/>
  <c r="H1338" i="19"/>
  <c r="Z1338" i="19"/>
  <c r="K1338" i="19"/>
  <c r="AA1338" i="19"/>
  <c r="M1338" i="19"/>
  <c r="N1338" i="19"/>
  <c r="P1338" i="19" s="1"/>
  <c r="O1338" i="19"/>
  <c r="E1338" i="19"/>
  <c r="Q1338" i="19"/>
  <c r="F1338" i="19"/>
  <c r="X1338" i="19" s="1"/>
  <c r="T1338" i="19"/>
  <c r="G1338" i="19"/>
  <c r="V1338" i="19"/>
  <c r="F1346" i="19"/>
  <c r="X1346" i="19" s="1"/>
  <c r="N1346" i="19"/>
  <c r="Z1346" i="19"/>
  <c r="G1346" i="19"/>
  <c r="O1346" i="19"/>
  <c r="AA1346" i="19"/>
  <c r="K1346" i="19"/>
  <c r="V1346" i="19"/>
  <c r="L1346" i="19"/>
  <c r="M1346" i="19"/>
  <c r="Q1346" i="19"/>
  <c r="E1346" i="19"/>
  <c r="R1346" i="19"/>
  <c r="H1346" i="19"/>
  <c r="S1346" i="19"/>
  <c r="I1346" i="19"/>
  <c r="T1346" i="19"/>
  <c r="J1346" i="19"/>
  <c r="U1346" i="19"/>
  <c r="K1354" i="19"/>
  <c r="T1354" i="19"/>
  <c r="L1354" i="19"/>
  <c r="U1354" i="19"/>
  <c r="H1354" i="19"/>
  <c r="S1354" i="19"/>
  <c r="I1354" i="19"/>
  <c r="V1354" i="19"/>
  <c r="J1354" i="19"/>
  <c r="Z1354" i="19"/>
  <c r="M1354" i="19"/>
  <c r="AA1354" i="19"/>
  <c r="N1354" i="19"/>
  <c r="P1354" i="19" s="1"/>
  <c r="E1354" i="19"/>
  <c r="O1354" i="19"/>
  <c r="F1354" i="19"/>
  <c r="X1354" i="19" s="1"/>
  <c r="Q1354" i="19"/>
  <c r="G1354" i="19"/>
  <c r="R1354" i="19"/>
  <c r="G1362" i="19"/>
  <c r="O1362" i="19"/>
  <c r="AA1362" i="19"/>
  <c r="H1362" i="19"/>
  <c r="Q1362" i="19"/>
  <c r="N1362" i="19"/>
  <c r="E1362" i="19"/>
  <c r="R1362" i="19"/>
  <c r="F1362" i="19"/>
  <c r="X1362" i="19" s="1"/>
  <c r="S1362" i="19"/>
  <c r="I1362" i="19"/>
  <c r="T1362" i="19"/>
  <c r="J1362" i="19"/>
  <c r="U1362" i="19"/>
  <c r="K1362" i="19"/>
  <c r="V1362" i="19"/>
  <c r="L1362" i="19"/>
  <c r="Z1362" i="19"/>
  <c r="M1362" i="19"/>
  <c r="E1370" i="19"/>
  <c r="M1370" i="19"/>
  <c r="V1370" i="19"/>
  <c r="F1370" i="19"/>
  <c r="X1370" i="19" s="1"/>
  <c r="N1370" i="19"/>
  <c r="P1370" i="19" s="1"/>
  <c r="Z1370" i="19"/>
  <c r="AB1370" i="19" s="1"/>
  <c r="L1370" i="19"/>
  <c r="O1370" i="19"/>
  <c r="Q1370" i="19"/>
  <c r="G1370" i="19"/>
  <c r="R1370" i="19"/>
  <c r="H1370" i="19"/>
  <c r="S1370" i="19"/>
  <c r="I1370" i="19"/>
  <c r="T1370" i="19"/>
  <c r="J1370" i="19"/>
  <c r="U1370" i="19"/>
  <c r="K1370" i="19"/>
  <c r="AA1370" i="19"/>
  <c r="K1378" i="19"/>
  <c r="T1378" i="19"/>
  <c r="L1378" i="19"/>
  <c r="U1378" i="19"/>
  <c r="J1378" i="19"/>
  <c r="Z1378" i="19"/>
  <c r="M1378" i="19"/>
  <c r="AA1378" i="19"/>
  <c r="N1378" i="19"/>
  <c r="E1378" i="19"/>
  <c r="O1378" i="19"/>
  <c r="F1378" i="19"/>
  <c r="X1378" i="19" s="1"/>
  <c r="Q1378" i="19"/>
  <c r="G1378" i="19"/>
  <c r="R1378" i="19"/>
  <c r="H1378" i="19"/>
  <c r="S1378" i="19"/>
  <c r="I1378" i="19"/>
  <c r="V1378" i="19"/>
  <c r="I1386" i="19"/>
  <c r="R1386" i="19"/>
  <c r="J1386" i="19"/>
  <c r="S1386" i="19"/>
  <c r="H1386" i="19"/>
  <c r="U1386" i="19"/>
  <c r="K1386" i="19"/>
  <c r="V1386" i="19"/>
  <c r="L1386" i="19"/>
  <c r="Z1386" i="19"/>
  <c r="M1386" i="19"/>
  <c r="AA1386" i="19"/>
  <c r="N1386" i="19"/>
  <c r="E1386" i="19"/>
  <c r="O1386" i="19"/>
  <c r="F1386" i="19"/>
  <c r="X1386" i="19" s="1"/>
  <c r="Q1386" i="19"/>
  <c r="G1386" i="19"/>
  <c r="T1386" i="19"/>
  <c r="G1394" i="19"/>
  <c r="O1394" i="19"/>
  <c r="AA1394" i="19"/>
  <c r="H1394" i="19"/>
  <c r="Q1394" i="19"/>
  <c r="F1394" i="19"/>
  <c r="X1394" i="19" s="1"/>
  <c r="S1394" i="19"/>
  <c r="I1394" i="19"/>
  <c r="T1394" i="19"/>
  <c r="J1394" i="19"/>
  <c r="U1394" i="19"/>
  <c r="K1394" i="19"/>
  <c r="V1394" i="19"/>
  <c r="L1394" i="19"/>
  <c r="Z1394" i="19"/>
  <c r="M1394" i="19"/>
  <c r="N1394" i="19"/>
  <c r="P1394" i="19" s="1"/>
  <c r="E1394" i="19"/>
  <c r="R1394" i="19"/>
  <c r="E1402" i="19"/>
  <c r="M1402" i="19"/>
  <c r="V1402" i="19"/>
  <c r="F1402" i="19"/>
  <c r="X1402" i="19" s="1"/>
  <c r="N1402" i="19"/>
  <c r="Z1402" i="19"/>
  <c r="Q1402" i="19"/>
  <c r="G1402" i="19"/>
  <c r="R1402" i="19"/>
  <c r="H1402" i="19"/>
  <c r="S1402" i="19"/>
  <c r="I1402" i="19"/>
  <c r="T1402" i="19"/>
  <c r="J1402" i="19"/>
  <c r="U1402" i="19"/>
  <c r="K1402" i="19"/>
  <c r="AA1402" i="19"/>
  <c r="L1402" i="19"/>
  <c r="O1402" i="19"/>
  <c r="J1410" i="19"/>
  <c r="S1410" i="19"/>
  <c r="K1410" i="19"/>
  <c r="T1410" i="19"/>
  <c r="M1410" i="19"/>
  <c r="AA1410" i="19"/>
  <c r="N1410" i="19"/>
  <c r="E1410" i="19"/>
  <c r="O1410" i="19"/>
  <c r="F1410" i="19"/>
  <c r="X1410" i="19" s="1"/>
  <c r="Q1410" i="19"/>
  <c r="G1410" i="19"/>
  <c r="R1410" i="19"/>
  <c r="H1410" i="19"/>
  <c r="U1410" i="19"/>
  <c r="I1410" i="19"/>
  <c r="V1410" i="19"/>
  <c r="L1410" i="19"/>
  <c r="Z1410" i="19"/>
  <c r="H1418" i="19"/>
  <c r="Q1418" i="19"/>
  <c r="I1418" i="19"/>
  <c r="R1418" i="19"/>
  <c r="K1418" i="19"/>
  <c r="V1418" i="19"/>
  <c r="L1418" i="19"/>
  <c r="Z1418" i="19"/>
  <c r="M1418" i="19"/>
  <c r="AA1418" i="19"/>
  <c r="N1418" i="19"/>
  <c r="P1418" i="19" s="1"/>
  <c r="E1418" i="19"/>
  <c r="O1418" i="19"/>
  <c r="F1418" i="19"/>
  <c r="X1418" i="19" s="1"/>
  <c r="S1418" i="19"/>
  <c r="G1418" i="19"/>
  <c r="T1418" i="19"/>
  <c r="J1418" i="19"/>
  <c r="U1418" i="19"/>
  <c r="G1426" i="19"/>
  <c r="O1426" i="19"/>
  <c r="AA1426" i="19"/>
  <c r="M1426" i="19"/>
  <c r="Z1426" i="19"/>
  <c r="E1426" i="19"/>
  <c r="N1426" i="19"/>
  <c r="F1426" i="19"/>
  <c r="X1426" i="19" s="1"/>
  <c r="Q1426" i="19"/>
  <c r="H1426" i="19"/>
  <c r="R1426" i="19"/>
  <c r="I1426" i="19"/>
  <c r="S1426" i="19"/>
  <c r="J1426" i="19"/>
  <c r="T1426" i="19"/>
  <c r="K1426" i="19"/>
  <c r="U1426" i="19"/>
  <c r="L1426" i="19"/>
  <c r="V1426" i="19"/>
  <c r="G1434" i="19"/>
  <c r="O1434" i="19"/>
  <c r="AA1434" i="19"/>
  <c r="H1434" i="19"/>
  <c r="Q1434" i="19"/>
  <c r="I1434" i="19"/>
  <c r="R1434" i="19"/>
  <c r="J1434" i="19"/>
  <c r="S1434" i="19"/>
  <c r="K1434" i="19"/>
  <c r="T1434" i="19"/>
  <c r="L1434" i="19"/>
  <c r="U1434" i="19"/>
  <c r="E1434" i="19"/>
  <c r="M1434" i="19"/>
  <c r="V1434" i="19"/>
  <c r="F1434" i="19"/>
  <c r="X1434" i="19" s="1"/>
  <c r="N1434" i="19"/>
  <c r="P1434" i="19" s="1"/>
  <c r="Z1434" i="19"/>
  <c r="G1442" i="19"/>
  <c r="O1442" i="19"/>
  <c r="AA1442" i="19"/>
  <c r="H1442" i="19"/>
  <c r="Q1442" i="19"/>
  <c r="I1442" i="19"/>
  <c r="R1442" i="19"/>
  <c r="J1442" i="19"/>
  <c r="S1442" i="19"/>
  <c r="K1442" i="19"/>
  <c r="T1442" i="19"/>
  <c r="L1442" i="19"/>
  <c r="U1442" i="19"/>
  <c r="E1442" i="19"/>
  <c r="M1442" i="19"/>
  <c r="V1442" i="19"/>
  <c r="F1442" i="19"/>
  <c r="X1442" i="19" s="1"/>
  <c r="N1442" i="19"/>
  <c r="P1442" i="19" s="1"/>
  <c r="W1442" i="19" s="1"/>
  <c r="Z1442" i="19"/>
  <c r="G1450" i="19"/>
  <c r="O1450" i="19"/>
  <c r="AA1450" i="19"/>
  <c r="H1450" i="19"/>
  <c r="Q1450" i="19"/>
  <c r="I1450" i="19"/>
  <c r="R1450" i="19"/>
  <c r="J1450" i="19"/>
  <c r="S1450" i="19"/>
  <c r="K1450" i="19"/>
  <c r="T1450" i="19"/>
  <c r="L1450" i="19"/>
  <c r="U1450" i="19"/>
  <c r="E1450" i="19"/>
  <c r="M1450" i="19"/>
  <c r="V1450" i="19"/>
  <c r="F1450" i="19"/>
  <c r="X1450" i="19" s="1"/>
  <c r="N1450" i="19"/>
  <c r="P1450" i="19" s="1"/>
  <c r="Z1450" i="19"/>
  <c r="E1458" i="19"/>
  <c r="M1458" i="19"/>
  <c r="V1458" i="19"/>
  <c r="F1458" i="19"/>
  <c r="X1458" i="19" s="1"/>
  <c r="N1458" i="19"/>
  <c r="P1458" i="19" s="1"/>
  <c r="Z1458" i="19"/>
  <c r="G1458" i="19"/>
  <c r="O1458" i="19"/>
  <c r="AA1458" i="19"/>
  <c r="H1458" i="19"/>
  <c r="Q1458" i="19"/>
  <c r="I1458" i="19"/>
  <c r="R1458" i="19"/>
  <c r="J1458" i="19"/>
  <c r="S1458" i="19"/>
  <c r="K1458" i="19"/>
  <c r="T1458" i="19"/>
  <c r="L1458" i="19"/>
  <c r="U1458" i="19"/>
  <c r="K1466" i="19"/>
  <c r="T1466" i="19"/>
  <c r="L1466" i="19"/>
  <c r="U1466" i="19"/>
  <c r="E1466" i="19"/>
  <c r="M1466" i="19"/>
  <c r="V1466" i="19"/>
  <c r="F1466" i="19"/>
  <c r="X1466" i="19" s="1"/>
  <c r="N1466" i="19"/>
  <c r="P1466" i="19" s="1"/>
  <c r="Z1466" i="19"/>
  <c r="AB1466" i="19" s="1"/>
  <c r="G1466" i="19"/>
  <c r="O1466" i="19"/>
  <c r="AA1466" i="19"/>
  <c r="H1466" i="19"/>
  <c r="Q1466" i="19"/>
  <c r="J1466" i="19"/>
  <c r="S1466" i="19"/>
  <c r="I1466" i="19"/>
  <c r="R1466" i="19"/>
  <c r="I1474" i="19"/>
  <c r="R1474" i="19"/>
  <c r="J1474" i="19"/>
  <c r="S1474" i="19"/>
  <c r="L1474" i="19"/>
  <c r="U1474" i="19"/>
  <c r="E1474" i="19"/>
  <c r="M1474" i="19"/>
  <c r="V1474" i="19"/>
  <c r="F1474" i="19"/>
  <c r="X1474" i="19" s="1"/>
  <c r="N1474" i="19"/>
  <c r="Z1474" i="19"/>
  <c r="H1474" i="19"/>
  <c r="Q1474" i="19"/>
  <c r="G1474" i="19"/>
  <c r="K1474" i="19"/>
  <c r="O1474" i="19"/>
  <c r="T1474" i="19"/>
  <c r="AA1474" i="19"/>
  <c r="G1482" i="19"/>
  <c r="O1482" i="19"/>
  <c r="AA1482" i="19"/>
  <c r="H1482" i="19"/>
  <c r="Q1482" i="19"/>
  <c r="J1482" i="19"/>
  <c r="S1482" i="19"/>
  <c r="K1482" i="19"/>
  <c r="T1482" i="19"/>
  <c r="L1482" i="19"/>
  <c r="U1482" i="19"/>
  <c r="F1482" i="19"/>
  <c r="X1482" i="19" s="1"/>
  <c r="N1482" i="19"/>
  <c r="P1482" i="19" s="1"/>
  <c r="W1482" i="19" s="1"/>
  <c r="Z1482" i="19"/>
  <c r="E1482" i="19"/>
  <c r="I1482" i="19"/>
  <c r="M1482" i="19"/>
  <c r="R1482" i="19"/>
  <c r="V1482" i="19"/>
  <c r="E1490" i="19"/>
  <c r="M1490" i="19"/>
  <c r="V1490" i="19"/>
  <c r="H1490" i="19"/>
  <c r="Q1490" i="19"/>
  <c r="I1490" i="19"/>
  <c r="R1490" i="19"/>
  <c r="F1490" i="19"/>
  <c r="X1490" i="19" s="1"/>
  <c r="T1490" i="19"/>
  <c r="G1490" i="19"/>
  <c r="U1490" i="19"/>
  <c r="J1490" i="19"/>
  <c r="Z1490" i="19"/>
  <c r="K1490" i="19"/>
  <c r="AA1490" i="19"/>
  <c r="L1490" i="19"/>
  <c r="N1490" i="19"/>
  <c r="O1490" i="19"/>
  <c r="S1490" i="19"/>
  <c r="K1498" i="19"/>
  <c r="T1498" i="19"/>
  <c r="F1498" i="19"/>
  <c r="X1498" i="19" s="1"/>
  <c r="N1498" i="19"/>
  <c r="Z1498" i="19"/>
  <c r="G1498" i="19"/>
  <c r="O1498" i="19"/>
  <c r="AA1498" i="19"/>
  <c r="J1498" i="19"/>
  <c r="L1498" i="19"/>
  <c r="M1498" i="19"/>
  <c r="Q1498" i="19"/>
  <c r="R1498" i="19"/>
  <c r="E1498" i="19"/>
  <c r="S1498" i="19"/>
  <c r="H1498" i="19"/>
  <c r="U1498" i="19"/>
  <c r="I1498" i="19"/>
  <c r="V1498" i="19"/>
  <c r="H1506" i="19"/>
  <c r="Q1506" i="19"/>
  <c r="AA1506" i="19"/>
  <c r="K1506" i="19"/>
  <c r="M1506" i="19"/>
  <c r="N1506" i="19"/>
  <c r="Z1506" i="19"/>
  <c r="E1506" i="19"/>
  <c r="O1506" i="19"/>
  <c r="F1506" i="19"/>
  <c r="X1506" i="19" s="1"/>
  <c r="R1506" i="19"/>
  <c r="G1506" i="19"/>
  <c r="S1506" i="19"/>
  <c r="I1506" i="19"/>
  <c r="T1506" i="19"/>
  <c r="J1506" i="19"/>
  <c r="U1506" i="19"/>
  <c r="L1506" i="19"/>
  <c r="V1506" i="19"/>
  <c r="L1514" i="19"/>
  <c r="U1514" i="19"/>
  <c r="E1514" i="19"/>
  <c r="N1514" i="19"/>
  <c r="Z1514" i="19"/>
  <c r="F1514" i="19"/>
  <c r="X1514" i="19" s="1"/>
  <c r="O1514" i="19"/>
  <c r="AA1514" i="19"/>
  <c r="G1514" i="19"/>
  <c r="Q1514" i="19"/>
  <c r="H1514" i="19"/>
  <c r="R1514" i="19"/>
  <c r="I1514" i="19"/>
  <c r="S1514" i="19"/>
  <c r="J1514" i="19"/>
  <c r="T1514" i="19"/>
  <c r="K1514" i="19"/>
  <c r="V1514" i="19"/>
  <c r="M1514" i="19"/>
  <c r="I1522" i="19"/>
  <c r="R1522" i="19"/>
  <c r="F1522" i="19"/>
  <c r="X1522" i="19" s="1"/>
  <c r="O1522" i="19"/>
  <c r="AA1522" i="19"/>
  <c r="G1522" i="19"/>
  <c r="Q1522" i="19"/>
  <c r="H1522" i="19"/>
  <c r="S1522" i="19"/>
  <c r="J1522" i="19"/>
  <c r="T1522" i="19"/>
  <c r="K1522" i="19"/>
  <c r="U1522" i="19"/>
  <c r="L1522" i="19"/>
  <c r="V1522" i="19"/>
  <c r="M1522" i="19"/>
  <c r="E1522" i="19"/>
  <c r="N1522" i="19"/>
  <c r="Z1522" i="19"/>
  <c r="E1530" i="19"/>
  <c r="M1530" i="19"/>
  <c r="V1530" i="19"/>
  <c r="G1530" i="19"/>
  <c r="Q1530" i="19"/>
  <c r="H1530" i="19"/>
  <c r="R1530" i="19"/>
  <c r="I1530" i="19"/>
  <c r="S1530" i="19"/>
  <c r="J1530" i="19"/>
  <c r="T1530" i="19"/>
  <c r="K1530" i="19"/>
  <c r="U1530" i="19"/>
  <c r="L1530" i="19"/>
  <c r="Z1530" i="19"/>
  <c r="N1530" i="19"/>
  <c r="AA1530" i="19"/>
  <c r="F1530" i="19"/>
  <c r="X1530" i="19" s="1"/>
  <c r="O1530" i="19"/>
  <c r="J1538" i="19"/>
  <c r="S1538" i="19"/>
  <c r="H1538" i="19"/>
  <c r="R1538" i="19"/>
  <c r="I1538" i="19"/>
  <c r="T1538" i="19"/>
  <c r="K1538" i="19"/>
  <c r="U1538" i="19"/>
  <c r="L1538" i="19"/>
  <c r="V1538" i="19"/>
  <c r="M1538" i="19"/>
  <c r="E1538" i="19"/>
  <c r="N1538" i="19"/>
  <c r="Z1538" i="19"/>
  <c r="F1538" i="19"/>
  <c r="X1538" i="19" s="1"/>
  <c r="O1538" i="19"/>
  <c r="AA1538" i="19"/>
  <c r="G1538" i="19"/>
  <c r="Q1538" i="19"/>
  <c r="E1546" i="19"/>
  <c r="M1546" i="19"/>
  <c r="V1546" i="19"/>
  <c r="H1546" i="19"/>
  <c r="R1546" i="19"/>
  <c r="I1546" i="19"/>
  <c r="S1546" i="19"/>
  <c r="J1546" i="19"/>
  <c r="T1546" i="19"/>
  <c r="K1546" i="19"/>
  <c r="U1546" i="19"/>
  <c r="L1546" i="19"/>
  <c r="Z1546" i="19"/>
  <c r="N1546" i="19"/>
  <c r="P1546" i="19" s="1"/>
  <c r="AA1546" i="19"/>
  <c r="F1546" i="19"/>
  <c r="X1546" i="19" s="1"/>
  <c r="O1546" i="19"/>
  <c r="G1546" i="19"/>
  <c r="Q1546" i="19"/>
  <c r="H1554" i="19"/>
  <c r="Q1554" i="19"/>
  <c r="AA1554" i="19"/>
  <c r="G1554" i="19"/>
  <c r="R1554" i="19"/>
  <c r="I1554" i="19"/>
  <c r="S1554" i="19"/>
  <c r="J1554" i="19"/>
  <c r="T1554" i="19"/>
  <c r="K1554" i="19"/>
  <c r="U1554" i="19"/>
  <c r="L1554" i="19"/>
  <c r="V1554" i="19"/>
  <c r="M1554" i="19"/>
  <c r="E1554" i="19"/>
  <c r="N1554" i="19"/>
  <c r="P1554" i="19" s="1"/>
  <c r="Z1554" i="19"/>
  <c r="F1554" i="19"/>
  <c r="X1554" i="19" s="1"/>
  <c r="O1554" i="19"/>
  <c r="E1562" i="19"/>
  <c r="M1562" i="19"/>
  <c r="V1562" i="19"/>
  <c r="I1562" i="19"/>
  <c r="S1562" i="19"/>
  <c r="J1562" i="19"/>
  <c r="T1562" i="19"/>
  <c r="K1562" i="19"/>
  <c r="U1562" i="19"/>
  <c r="L1562" i="19"/>
  <c r="N1562" i="19"/>
  <c r="Z1562" i="19"/>
  <c r="F1562" i="19"/>
  <c r="X1562" i="19" s="1"/>
  <c r="O1562" i="19"/>
  <c r="AA1562" i="19"/>
  <c r="G1562" i="19"/>
  <c r="Q1562" i="19"/>
  <c r="H1562" i="19"/>
  <c r="R1562" i="19"/>
  <c r="L1570" i="19"/>
  <c r="U1570" i="19"/>
  <c r="E1570" i="19"/>
  <c r="M1570" i="19"/>
  <c r="V1570" i="19"/>
  <c r="F1570" i="19"/>
  <c r="X1570" i="19" s="1"/>
  <c r="N1570" i="19"/>
  <c r="G1570" i="19"/>
  <c r="O1570" i="19"/>
  <c r="Z1570" i="19"/>
  <c r="H1570" i="19"/>
  <c r="Q1570" i="19"/>
  <c r="AA1570" i="19"/>
  <c r="I1570" i="19"/>
  <c r="R1570" i="19"/>
  <c r="J1570" i="19"/>
  <c r="S1570" i="19"/>
  <c r="K1570" i="19"/>
  <c r="T1570" i="19"/>
  <c r="K1578" i="19"/>
  <c r="T1578" i="19"/>
  <c r="L1578" i="19"/>
  <c r="U1578" i="19"/>
  <c r="E1578" i="19"/>
  <c r="M1578" i="19"/>
  <c r="V1578" i="19"/>
  <c r="F1578" i="19"/>
  <c r="X1578" i="19" s="1"/>
  <c r="N1578" i="19"/>
  <c r="G1578" i="19"/>
  <c r="O1578" i="19"/>
  <c r="Z1578" i="19"/>
  <c r="H1578" i="19"/>
  <c r="Q1578" i="19"/>
  <c r="AA1578" i="19"/>
  <c r="I1578" i="19"/>
  <c r="R1578" i="19"/>
  <c r="J1578" i="19"/>
  <c r="S1578" i="19"/>
  <c r="J1586" i="19"/>
  <c r="S1586" i="19"/>
  <c r="K1586" i="19"/>
  <c r="T1586" i="19"/>
  <c r="L1586" i="19"/>
  <c r="U1586" i="19"/>
  <c r="E1586" i="19"/>
  <c r="M1586" i="19"/>
  <c r="V1586" i="19"/>
  <c r="F1586" i="19"/>
  <c r="X1586" i="19" s="1"/>
  <c r="N1586" i="19"/>
  <c r="G1586" i="19"/>
  <c r="O1586" i="19"/>
  <c r="P1586" i="19" s="1"/>
  <c r="Z1586" i="19"/>
  <c r="H1586" i="19"/>
  <c r="Q1586" i="19"/>
  <c r="AA1586" i="19"/>
  <c r="I1586" i="19"/>
  <c r="R1586" i="19"/>
  <c r="I1594" i="19"/>
  <c r="R1594" i="19"/>
  <c r="J1594" i="19"/>
  <c r="S1594" i="19"/>
  <c r="K1594" i="19"/>
  <c r="T1594" i="19"/>
  <c r="L1594" i="19"/>
  <c r="U1594" i="19"/>
  <c r="E1594" i="19"/>
  <c r="M1594" i="19"/>
  <c r="V1594" i="19"/>
  <c r="F1594" i="19"/>
  <c r="X1594" i="19" s="1"/>
  <c r="N1594" i="19"/>
  <c r="G1594" i="19"/>
  <c r="O1594" i="19"/>
  <c r="Z1594" i="19"/>
  <c r="H1594" i="19"/>
  <c r="Q1594" i="19"/>
  <c r="AA1594" i="19"/>
  <c r="I1602" i="19"/>
  <c r="R1602" i="19"/>
  <c r="J1602" i="19"/>
  <c r="S1602" i="19"/>
  <c r="K1602" i="19"/>
  <c r="T1602" i="19"/>
  <c r="L1602" i="19"/>
  <c r="U1602" i="19"/>
  <c r="E1602" i="19"/>
  <c r="M1602" i="19"/>
  <c r="V1602" i="19"/>
  <c r="F1602" i="19"/>
  <c r="X1602" i="19" s="1"/>
  <c r="N1602" i="19"/>
  <c r="G1602" i="19"/>
  <c r="O1602" i="19"/>
  <c r="P1602" i="19" s="1"/>
  <c r="Z1602" i="19"/>
  <c r="H1602" i="19"/>
  <c r="Q1602" i="19"/>
  <c r="AA1602" i="19"/>
  <c r="I1610" i="19"/>
  <c r="R1610" i="19"/>
  <c r="J1610" i="19"/>
  <c r="S1610" i="19"/>
  <c r="K1610" i="19"/>
  <c r="T1610" i="19"/>
  <c r="L1610" i="19"/>
  <c r="U1610" i="19"/>
  <c r="E1610" i="19"/>
  <c r="M1610" i="19"/>
  <c r="V1610" i="19"/>
  <c r="F1610" i="19"/>
  <c r="X1610" i="19" s="1"/>
  <c r="N1610" i="19"/>
  <c r="G1610" i="19"/>
  <c r="O1610" i="19"/>
  <c r="Z1610" i="19"/>
  <c r="H1610" i="19"/>
  <c r="Q1610" i="19"/>
  <c r="AA1610" i="19"/>
  <c r="I1618" i="19"/>
  <c r="R1618" i="19"/>
  <c r="J1618" i="19"/>
  <c r="S1618" i="19"/>
  <c r="K1618" i="19"/>
  <c r="T1618" i="19"/>
  <c r="L1618" i="19"/>
  <c r="U1618" i="19"/>
  <c r="E1618" i="19"/>
  <c r="M1618" i="19"/>
  <c r="V1618" i="19"/>
  <c r="F1618" i="19"/>
  <c r="X1618" i="19" s="1"/>
  <c r="N1618" i="19"/>
  <c r="G1618" i="19"/>
  <c r="O1618" i="19"/>
  <c r="Z1618" i="19"/>
  <c r="AB1618" i="19" s="1"/>
  <c r="H1618" i="19"/>
  <c r="Q1618" i="19"/>
  <c r="AA1618" i="19"/>
  <c r="I1626" i="19"/>
  <c r="R1626" i="19"/>
  <c r="J1626" i="19"/>
  <c r="S1626" i="19"/>
  <c r="K1626" i="19"/>
  <c r="T1626" i="19"/>
  <c r="L1626" i="19"/>
  <c r="U1626" i="19"/>
  <c r="E1626" i="19"/>
  <c r="M1626" i="19"/>
  <c r="V1626" i="19"/>
  <c r="F1626" i="19"/>
  <c r="X1626" i="19" s="1"/>
  <c r="N1626" i="19"/>
  <c r="G1626" i="19"/>
  <c r="O1626" i="19"/>
  <c r="Z1626" i="19"/>
  <c r="H1626" i="19"/>
  <c r="Q1626" i="19"/>
  <c r="AA1626" i="19"/>
  <c r="I1634" i="19"/>
  <c r="R1634" i="19"/>
  <c r="J1634" i="19"/>
  <c r="S1634" i="19"/>
  <c r="K1634" i="19"/>
  <c r="T1634" i="19"/>
  <c r="L1634" i="19"/>
  <c r="U1634" i="19"/>
  <c r="E1634" i="19"/>
  <c r="M1634" i="19"/>
  <c r="V1634" i="19"/>
  <c r="F1634" i="19"/>
  <c r="X1634" i="19" s="1"/>
  <c r="N1634" i="19"/>
  <c r="G1634" i="19"/>
  <c r="O1634" i="19"/>
  <c r="Z1634" i="19"/>
  <c r="H1634" i="19"/>
  <c r="Q1634" i="19"/>
  <c r="AA1634" i="19"/>
  <c r="I1642" i="19"/>
  <c r="R1642" i="19"/>
  <c r="J1642" i="19"/>
  <c r="S1642" i="19"/>
  <c r="K1642" i="19"/>
  <c r="T1642" i="19"/>
  <c r="L1642" i="19"/>
  <c r="U1642" i="19"/>
  <c r="E1642" i="19"/>
  <c r="M1642" i="19"/>
  <c r="V1642" i="19"/>
  <c r="F1642" i="19"/>
  <c r="X1642" i="19" s="1"/>
  <c r="N1642" i="19"/>
  <c r="G1642" i="19"/>
  <c r="O1642" i="19"/>
  <c r="P1642" i="19" s="1"/>
  <c r="W1642" i="19" s="1"/>
  <c r="Z1642" i="19"/>
  <c r="H1642" i="19"/>
  <c r="Q1642" i="19"/>
  <c r="AA1642" i="19"/>
  <c r="I1650" i="19"/>
  <c r="R1650" i="19"/>
  <c r="J1650" i="19"/>
  <c r="S1650" i="19"/>
  <c r="K1650" i="19"/>
  <c r="T1650" i="19"/>
  <c r="L1650" i="19"/>
  <c r="U1650" i="19"/>
  <c r="E1650" i="19"/>
  <c r="M1650" i="19"/>
  <c r="V1650" i="19"/>
  <c r="F1650" i="19"/>
  <c r="X1650" i="19" s="1"/>
  <c r="N1650" i="19"/>
  <c r="G1650" i="19"/>
  <c r="O1650" i="19"/>
  <c r="P1650" i="19" s="1"/>
  <c r="Z1650" i="19"/>
  <c r="H1650" i="19"/>
  <c r="Q1650" i="19"/>
  <c r="AA1650" i="19"/>
  <c r="I1658" i="19"/>
  <c r="R1658" i="19"/>
  <c r="J1658" i="19"/>
  <c r="S1658" i="19"/>
  <c r="K1658" i="19"/>
  <c r="T1658" i="19"/>
  <c r="L1658" i="19"/>
  <c r="U1658" i="19"/>
  <c r="E1658" i="19"/>
  <c r="M1658" i="19"/>
  <c r="V1658" i="19"/>
  <c r="F1658" i="19"/>
  <c r="X1658" i="19" s="1"/>
  <c r="N1658" i="19"/>
  <c r="G1658" i="19"/>
  <c r="O1658" i="19"/>
  <c r="Z1658" i="19"/>
  <c r="H1658" i="19"/>
  <c r="Q1658" i="19"/>
  <c r="AA1658" i="19"/>
  <c r="I1666" i="19"/>
  <c r="R1666" i="19"/>
  <c r="J1666" i="19"/>
  <c r="S1666" i="19"/>
  <c r="K1666" i="19"/>
  <c r="T1666" i="19"/>
  <c r="L1666" i="19"/>
  <c r="U1666" i="19"/>
  <c r="E1666" i="19"/>
  <c r="M1666" i="19"/>
  <c r="V1666" i="19"/>
  <c r="F1666" i="19"/>
  <c r="X1666" i="19" s="1"/>
  <c r="N1666" i="19"/>
  <c r="G1666" i="19"/>
  <c r="O1666" i="19"/>
  <c r="P1666" i="19" s="1"/>
  <c r="Z1666" i="19"/>
  <c r="H1666" i="19"/>
  <c r="Q1666" i="19"/>
  <c r="AA1666" i="19"/>
  <c r="I1674" i="19"/>
  <c r="R1674" i="19"/>
  <c r="J1674" i="19"/>
  <c r="S1674" i="19"/>
  <c r="K1674" i="19"/>
  <c r="T1674" i="19"/>
  <c r="L1674" i="19"/>
  <c r="U1674" i="19"/>
  <c r="E1674" i="19"/>
  <c r="M1674" i="19"/>
  <c r="V1674" i="19"/>
  <c r="F1674" i="19"/>
  <c r="X1674" i="19" s="1"/>
  <c r="N1674" i="19"/>
  <c r="G1674" i="19"/>
  <c r="O1674" i="19"/>
  <c r="Z1674" i="19"/>
  <c r="H1674" i="19"/>
  <c r="Q1674" i="19"/>
  <c r="AA1674" i="19"/>
  <c r="F1682" i="19"/>
  <c r="X1682" i="19" s="1"/>
  <c r="N1682" i="19"/>
  <c r="G1682" i="19"/>
  <c r="O1682" i="19"/>
  <c r="Z1682" i="19"/>
  <c r="H1682" i="19"/>
  <c r="Q1682" i="19"/>
  <c r="AA1682" i="19"/>
  <c r="AB1682" i="19" s="1"/>
  <c r="I1682" i="19"/>
  <c r="R1682" i="19"/>
  <c r="J1682" i="19"/>
  <c r="S1682" i="19"/>
  <c r="K1682" i="19"/>
  <c r="T1682" i="19"/>
  <c r="L1682" i="19"/>
  <c r="U1682" i="19"/>
  <c r="E1682" i="19"/>
  <c r="M1682" i="19"/>
  <c r="V1682" i="19"/>
  <c r="J1690" i="19"/>
  <c r="S1690" i="19"/>
  <c r="K1690" i="19"/>
  <c r="T1690" i="19"/>
  <c r="E1690" i="19"/>
  <c r="M1690" i="19"/>
  <c r="V1690" i="19"/>
  <c r="F1690" i="19"/>
  <c r="X1690" i="19" s="1"/>
  <c r="N1690" i="19"/>
  <c r="G1690" i="19"/>
  <c r="O1690" i="19"/>
  <c r="Z1690" i="19"/>
  <c r="H1690" i="19"/>
  <c r="Q1690" i="19"/>
  <c r="AA1690" i="19"/>
  <c r="AB1690" i="19" s="1"/>
  <c r="I1690" i="19"/>
  <c r="R1690" i="19"/>
  <c r="F1698" i="19"/>
  <c r="X1698" i="19" s="1"/>
  <c r="N1698" i="19"/>
  <c r="G1698" i="19"/>
  <c r="O1698" i="19"/>
  <c r="P1698" i="19" s="1"/>
  <c r="Z1698" i="19"/>
  <c r="I1698" i="19"/>
  <c r="R1698" i="19"/>
  <c r="J1698" i="19"/>
  <c r="S1698" i="19"/>
  <c r="K1698" i="19"/>
  <c r="T1698" i="19"/>
  <c r="L1698" i="19"/>
  <c r="U1698" i="19"/>
  <c r="E1698" i="19"/>
  <c r="M1698" i="19"/>
  <c r="V1698" i="19"/>
  <c r="J1706" i="19"/>
  <c r="S1706" i="19"/>
  <c r="K1706" i="19"/>
  <c r="T1706" i="19"/>
  <c r="E1706" i="19"/>
  <c r="M1706" i="19"/>
  <c r="V1706" i="19"/>
  <c r="F1706" i="19"/>
  <c r="X1706" i="19" s="1"/>
  <c r="N1706" i="19"/>
  <c r="G1706" i="19"/>
  <c r="O1706" i="19"/>
  <c r="Z1706" i="19"/>
  <c r="H1706" i="19"/>
  <c r="Q1706" i="19"/>
  <c r="AA1706" i="19"/>
  <c r="F1714" i="19"/>
  <c r="X1714" i="19" s="1"/>
  <c r="N1714" i="19"/>
  <c r="G1714" i="19"/>
  <c r="O1714" i="19"/>
  <c r="Z1714" i="19"/>
  <c r="I1714" i="19"/>
  <c r="R1714" i="19"/>
  <c r="J1714" i="19"/>
  <c r="S1714" i="19"/>
  <c r="K1714" i="19"/>
  <c r="T1714" i="19"/>
  <c r="L1714" i="19"/>
  <c r="U1714" i="19"/>
  <c r="J1722" i="19"/>
  <c r="S1722" i="19"/>
  <c r="K1722" i="19"/>
  <c r="T1722" i="19"/>
  <c r="E1722" i="19"/>
  <c r="M1722" i="19"/>
  <c r="V1722" i="19"/>
  <c r="H1722" i="19"/>
  <c r="Q1722" i="19"/>
  <c r="AA1722" i="19"/>
  <c r="AB1722" i="19" s="1"/>
  <c r="F1730" i="19"/>
  <c r="X1730" i="19" s="1"/>
  <c r="N1730" i="19"/>
  <c r="G1730" i="19"/>
  <c r="O1730" i="19"/>
  <c r="Z1730" i="19"/>
  <c r="I1730" i="19"/>
  <c r="R1730" i="19"/>
  <c r="J1738" i="19"/>
  <c r="S1738" i="19"/>
  <c r="K1738" i="19"/>
  <c r="T1738" i="19"/>
  <c r="E1738" i="19"/>
  <c r="M1738" i="19"/>
  <c r="V1738" i="19"/>
  <c r="F1746" i="19"/>
  <c r="X1746" i="19" s="1"/>
  <c r="N1746" i="19"/>
  <c r="G1746" i="19"/>
  <c r="O1746" i="19"/>
  <c r="Z1746" i="19"/>
  <c r="J1754" i="19"/>
  <c r="S1754" i="19"/>
  <c r="K1754" i="19"/>
  <c r="T1754" i="19"/>
  <c r="F1762" i="19"/>
  <c r="X1762" i="19" s="1"/>
  <c r="N1762" i="19"/>
  <c r="G1762" i="19"/>
  <c r="O1762" i="19"/>
  <c r="P1762" i="19" s="1"/>
  <c r="Z1762" i="19"/>
  <c r="U1819" i="19"/>
  <c r="M1819" i="19"/>
  <c r="E1819" i="19"/>
  <c r="R1818" i="19"/>
  <c r="I1818" i="19"/>
  <c r="R1812" i="19"/>
  <c r="I1812" i="19"/>
  <c r="V1811" i="19"/>
  <c r="N1811" i="19"/>
  <c r="P1811" i="19" s="1"/>
  <c r="F1811" i="19"/>
  <c r="X1811" i="19" s="1"/>
  <c r="S1810" i="19"/>
  <c r="J1810" i="19"/>
  <c r="P1809" i="19"/>
  <c r="S1806" i="19"/>
  <c r="K1806" i="19"/>
  <c r="Z1805" i="19"/>
  <c r="O1805" i="19"/>
  <c r="G1805" i="19"/>
  <c r="S1804" i="19"/>
  <c r="J1804" i="19"/>
  <c r="O1803" i="19"/>
  <c r="G1803" i="19"/>
  <c r="T1802" i="19"/>
  <c r="K1802" i="19"/>
  <c r="T1798" i="19"/>
  <c r="L1798" i="19"/>
  <c r="AA1797" i="19"/>
  <c r="Q1797" i="19"/>
  <c r="H1797" i="19"/>
  <c r="T1796" i="19"/>
  <c r="K1796" i="19"/>
  <c r="AA1795" i="19"/>
  <c r="Q1795" i="19"/>
  <c r="I1795" i="19"/>
  <c r="V1794" i="19"/>
  <c r="M1794" i="19"/>
  <c r="E1794" i="19"/>
  <c r="R1793" i="19"/>
  <c r="I1793" i="19"/>
  <c r="Z1790" i="19"/>
  <c r="H1790" i="19"/>
  <c r="U1789" i="19"/>
  <c r="L1789" i="19"/>
  <c r="AA1788" i="19"/>
  <c r="O1788" i="19"/>
  <c r="G1788" i="19"/>
  <c r="U1787" i="19"/>
  <c r="M1787" i="19"/>
  <c r="E1787" i="19"/>
  <c r="R1786" i="19"/>
  <c r="I1786" i="19"/>
  <c r="V1785" i="19"/>
  <c r="M1785" i="19"/>
  <c r="E1785" i="19"/>
  <c r="P1783" i="19"/>
  <c r="T1782" i="19"/>
  <c r="L1782" i="19"/>
  <c r="AA1781" i="19"/>
  <c r="Q1781" i="19"/>
  <c r="H1781" i="19"/>
  <c r="T1780" i="19"/>
  <c r="K1780" i="19"/>
  <c r="AA1779" i="19"/>
  <c r="Q1779" i="19"/>
  <c r="I1779" i="19"/>
  <c r="V1778" i="19"/>
  <c r="M1778" i="19"/>
  <c r="E1778" i="19"/>
  <c r="R1777" i="19"/>
  <c r="I1777" i="19"/>
  <c r="Z1774" i="19"/>
  <c r="H1774" i="19"/>
  <c r="U1773" i="19"/>
  <c r="L1773" i="19"/>
  <c r="AA1772" i="19"/>
  <c r="O1772" i="19"/>
  <c r="G1772" i="19"/>
  <c r="U1771" i="19"/>
  <c r="M1771" i="19"/>
  <c r="E1771" i="19"/>
  <c r="R1770" i="19"/>
  <c r="I1770" i="19"/>
  <c r="V1769" i="19"/>
  <c r="M1769" i="19"/>
  <c r="E1769" i="19"/>
  <c r="T1766" i="19"/>
  <c r="L1766" i="19"/>
  <c r="AA1765" i="19"/>
  <c r="Q1765" i="19"/>
  <c r="H1765" i="19"/>
  <c r="S1764" i="19"/>
  <c r="I1764" i="19"/>
  <c r="V1763" i="19"/>
  <c r="AA1762" i="19"/>
  <c r="AB1762" i="19" s="1"/>
  <c r="L1762" i="19"/>
  <c r="Z1761" i="19"/>
  <c r="L1761" i="19"/>
  <c r="U1760" i="19"/>
  <c r="K1760" i="19"/>
  <c r="V1759" i="19"/>
  <c r="I1759" i="19"/>
  <c r="U1758" i="19"/>
  <c r="K1758" i="19"/>
  <c r="T1757" i="19"/>
  <c r="I1757" i="19"/>
  <c r="S1756" i="19"/>
  <c r="F1756" i="19"/>
  <c r="X1756" i="19" s="1"/>
  <c r="R1755" i="19"/>
  <c r="Q1754" i="19"/>
  <c r="F1754" i="19"/>
  <c r="X1754" i="19" s="1"/>
  <c r="Q1753" i="19"/>
  <c r="AA1752" i="19"/>
  <c r="O1752" i="19"/>
  <c r="E1752" i="19"/>
  <c r="M1751" i="19"/>
  <c r="AA1750" i="19"/>
  <c r="O1750" i="19"/>
  <c r="Z1749" i="19"/>
  <c r="M1749" i="19"/>
  <c r="Z1748" i="19"/>
  <c r="J1748" i="19"/>
  <c r="V1747" i="19"/>
  <c r="U1746" i="19"/>
  <c r="J1746" i="19"/>
  <c r="U1745" i="19"/>
  <c r="H1745" i="19"/>
  <c r="S1744" i="19"/>
  <c r="F1744" i="19"/>
  <c r="X1744" i="19" s="1"/>
  <c r="O1743" i="19"/>
  <c r="K1742" i="19"/>
  <c r="S1741" i="19"/>
  <c r="AA1740" i="19"/>
  <c r="L1740" i="19"/>
  <c r="T1739" i="19"/>
  <c r="O1738" i="19"/>
  <c r="V1737" i="19"/>
  <c r="J1737" i="19"/>
  <c r="Q1736" i="19"/>
  <c r="E1736" i="19"/>
  <c r="L1735" i="19"/>
  <c r="T1734" i="19"/>
  <c r="I1734" i="19"/>
  <c r="O1733" i="19"/>
  <c r="Z1732" i="19"/>
  <c r="I1732" i="19"/>
  <c r="Q1731" i="19"/>
  <c r="L1730" i="19"/>
  <c r="U1729" i="19"/>
  <c r="G1729" i="19"/>
  <c r="N1728" i="19"/>
  <c r="Z1727" i="19"/>
  <c r="I1727" i="19"/>
  <c r="S1726" i="19"/>
  <c r="F1726" i="19"/>
  <c r="X1726" i="19" s="1"/>
  <c r="L1725" i="19"/>
  <c r="U1724" i="19"/>
  <c r="F1724" i="19"/>
  <c r="X1724" i="19" s="1"/>
  <c r="F1722" i="19"/>
  <c r="X1722" i="19" s="1"/>
  <c r="J1721" i="19"/>
  <c r="O1720" i="19"/>
  <c r="T1719" i="19"/>
  <c r="AA1718" i="19"/>
  <c r="I1718" i="19"/>
  <c r="M1717" i="19"/>
  <c r="Q1716" i="19"/>
  <c r="AA1714" i="19"/>
  <c r="L1713" i="19"/>
  <c r="V1711" i="19"/>
  <c r="K1710" i="19"/>
  <c r="S1708" i="19"/>
  <c r="Q1705" i="19"/>
  <c r="E1704" i="19"/>
  <c r="O1702" i="19"/>
  <c r="Z1700" i="19"/>
  <c r="U1697" i="19"/>
  <c r="S1694" i="19"/>
  <c r="M1688" i="19"/>
  <c r="G10" i="19"/>
  <c r="O10" i="19"/>
  <c r="M10" i="19"/>
  <c r="V10" i="19"/>
  <c r="F10" i="19"/>
  <c r="X10" i="19" s="1"/>
  <c r="AA10" i="19"/>
  <c r="J10" i="19"/>
  <c r="U10" i="19"/>
  <c r="K10" i="19"/>
  <c r="Z10" i="19"/>
  <c r="L10" i="19"/>
  <c r="N10" i="19"/>
  <c r="P10" i="19" s="1"/>
  <c r="R10" i="19"/>
  <c r="S10" i="19"/>
  <c r="T10" i="19"/>
  <c r="H10" i="19"/>
  <c r="Q10" i="19"/>
  <c r="I10" i="19"/>
  <c r="E10" i="19"/>
  <c r="I58" i="19"/>
  <c r="Q58" i="19"/>
  <c r="AA58" i="19"/>
  <c r="J58" i="19"/>
  <c r="R58" i="19"/>
  <c r="E58" i="19"/>
  <c r="O58" i="19"/>
  <c r="G58" i="19"/>
  <c r="S58" i="19"/>
  <c r="L58" i="19"/>
  <c r="V58" i="19"/>
  <c r="N58" i="19"/>
  <c r="Z58" i="19"/>
  <c r="U58" i="19"/>
  <c r="F58" i="19"/>
  <c r="X58" i="19" s="1"/>
  <c r="H58" i="19"/>
  <c r="K58" i="19"/>
  <c r="M58" i="19"/>
  <c r="T58" i="19"/>
  <c r="G106" i="19"/>
  <c r="O106" i="19"/>
  <c r="P106" i="19" s="1"/>
  <c r="H106" i="19"/>
  <c r="N106" i="19"/>
  <c r="Z106" i="19"/>
  <c r="E106" i="19"/>
  <c r="W106" i="19" s="1"/>
  <c r="Q106" i="19"/>
  <c r="AA106" i="19"/>
  <c r="F106" i="19"/>
  <c r="X106" i="19" s="1"/>
  <c r="R106" i="19"/>
  <c r="I106" i="19"/>
  <c r="S106" i="19"/>
  <c r="J106" i="19"/>
  <c r="T106" i="19"/>
  <c r="K106" i="19"/>
  <c r="U106" i="19"/>
  <c r="M106" i="19"/>
  <c r="L106" i="19"/>
  <c r="V106" i="19"/>
  <c r="F170" i="19"/>
  <c r="X170" i="19" s="1"/>
  <c r="N170" i="19"/>
  <c r="G170" i="19"/>
  <c r="O170" i="19"/>
  <c r="Z170" i="19"/>
  <c r="H170" i="19"/>
  <c r="Q170" i="19"/>
  <c r="AA170" i="19"/>
  <c r="I170" i="19"/>
  <c r="R170" i="19"/>
  <c r="J170" i="19"/>
  <c r="S170" i="19"/>
  <c r="K170" i="19"/>
  <c r="T170" i="19"/>
  <c r="L170" i="19"/>
  <c r="U170" i="19"/>
  <c r="E170" i="19"/>
  <c r="M170" i="19"/>
  <c r="V170" i="19"/>
  <c r="E210" i="19"/>
  <c r="M210" i="19"/>
  <c r="U210" i="19"/>
  <c r="F210" i="19"/>
  <c r="X210" i="19" s="1"/>
  <c r="N210" i="19"/>
  <c r="P210" i="19" s="1"/>
  <c r="W210" i="19" s="1"/>
  <c r="V210" i="19"/>
  <c r="G210" i="19"/>
  <c r="O210" i="19"/>
  <c r="H210" i="19"/>
  <c r="Z210" i="19"/>
  <c r="I210" i="19"/>
  <c r="Q210" i="19"/>
  <c r="AA210" i="19"/>
  <c r="J210" i="19"/>
  <c r="R210" i="19"/>
  <c r="K210" i="19"/>
  <c r="S210" i="19"/>
  <c r="L210" i="19"/>
  <c r="T210" i="19"/>
  <c r="J250" i="19"/>
  <c r="R250" i="19"/>
  <c r="F250" i="19"/>
  <c r="X250" i="19" s="1"/>
  <c r="N250" i="19"/>
  <c r="I250" i="19"/>
  <c r="T250" i="19"/>
  <c r="K250" i="19"/>
  <c r="U250" i="19"/>
  <c r="L250" i="19"/>
  <c r="V250" i="19"/>
  <c r="M250" i="19"/>
  <c r="O250" i="19"/>
  <c r="Z250" i="19"/>
  <c r="E250" i="19"/>
  <c r="AA250" i="19"/>
  <c r="G250" i="19"/>
  <c r="Q250" i="19"/>
  <c r="H250" i="19"/>
  <c r="S250" i="19"/>
  <c r="K290" i="19"/>
  <c r="T290" i="19"/>
  <c r="L290" i="19"/>
  <c r="U290" i="19"/>
  <c r="E290" i="19"/>
  <c r="M290" i="19"/>
  <c r="V290" i="19"/>
  <c r="H290" i="19"/>
  <c r="Q290" i="19"/>
  <c r="AA290" i="19"/>
  <c r="N290" i="19"/>
  <c r="O290" i="19"/>
  <c r="P290" i="19" s="1"/>
  <c r="R290" i="19"/>
  <c r="S290" i="19"/>
  <c r="F290" i="19"/>
  <c r="X290" i="19" s="1"/>
  <c r="G290" i="19"/>
  <c r="Z290" i="19"/>
  <c r="I290" i="19"/>
  <c r="J290" i="19"/>
  <c r="J330" i="19"/>
  <c r="S330" i="19"/>
  <c r="K330" i="19"/>
  <c r="T330" i="19"/>
  <c r="L330" i="19"/>
  <c r="U330" i="19"/>
  <c r="E330" i="19"/>
  <c r="M330" i="19"/>
  <c r="V330" i="19"/>
  <c r="G330" i="19"/>
  <c r="O330" i="19"/>
  <c r="P330" i="19" s="1"/>
  <c r="Z330" i="19"/>
  <c r="H330" i="19"/>
  <c r="Q330" i="19"/>
  <c r="AA330" i="19"/>
  <c r="F330" i="19"/>
  <c r="X330" i="19" s="1"/>
  <c r="I330" i="19"/>
  <c r="N330" i="19"/>
  <c r="R330" i="19"/>
  <c r="J378" i="19"/>
  <c r="R378" i="19"/>
  <c r="K378" i="19"/>
  <c r="T378" i="19"/>
  <c r="L378" i="19"/>
  <c r="U378" i="19"/>
  <c r="E378" i="19"/>
  <c r="N378" i="19"/>
  <c r="P378" i="19" s="1"/>
  <c r="F378" i="19"/>
  <c r="X378" i="19" s="1"/>
  <c r="O378" i="19"/>
  <c r="Z378" i="19"/>
  <c r="G378" i="19"/>
  <c r="AA378" i="19"/>
  <c r="H378" i="19"/>
  <c r="Q378" i="19"/>
  <c r="I378" i="19"/>
  <c r="M378" i="19"/>
  <c r="S378" i="19"/>
  <c r="V378" i="19"/>
  <c r="J426" i="19"/>
  <c r="R426" i="19"/>
  <c r="G426" i="19"/>
  <c r="AA426" i="19"/>
  <c r="H426" i="19"/>
  <c r="Q426" i="19"/>
  <c r="I426" i="19"/>
  <c r="S426" i="19"/>
  <c r="K426" i="19"/>
  <c r="T426" i="19"/>
  <c r="L426" i="19"/>
  <c r="U426" i="19"/>
  <c r="M426" i="19"/>
  <c r="V426" i="19"/>
  <c r="E426" i="19"/>
  <c r="N426" i="19"/>
  <c r="P426" i="19" s="1"/>
  <c r="F426" i="19"/>
  <c r="X426" i="19" s="1"/>
  <c r="O426" i="19"/>
  <c r="Z426" i="19"/>
  <c r="G466" i="19"/>
  <c r="O466" i="19"/>
  <c r="Z466" i="19"/>
  <c r="J466" i="19"/>
  <c r="S466" i="19"/>
  <c r="E466" i="19"/>
  <c r="Q466" i="19"/>
  <c r="F466" i="19"/>
  <c r="X466" i="19" s="1"/>
  <c r="R466" i="19"/>
  <c r="H466" i="19"/>
  <c r="T466" i="19"/>
  <c r="I466" i="19"/>
  <c r="U466" i="19"/>
  <c r="K466" i="19"/>
  <c r="V466" i="19"/>
  <c r="L466" i="19"/>
  <c r="M466" i="19"/>
  <c r="AA466" i="19"/>
  <c r="N466" i="19"/>
  <c r="L506" i="19"/>
  <c r="U506" i="19"/>
  <c r="E506" i="19"/>
  <c r="N506" i="19"/>
  <c r="Z506" i="19"/>
  <c r="F506" i="19"/>
  <c r="X506" i="19" s="1"/>
  <c r="O506" i="19"/>
  <c r="P506" i="19" s="1"/>
  <c r="AA506" i="19"/>
  <c r="G506" i="19"/>
  <c r="Q506" i="19"/>
  <c r="H506" i="19"/>
  <c r="R506" i="19"/>
  <c r="I506" i="19"/>
  <c r="S506" i="19"/>
  <c r="J506" i="19"/>
  <c r="T506" i="19"/>
  <c r="K506" i="19"/>
  <c r="V506" i="19"/>
  <c r="M506" i="19"/>
  <c r="E546" i="19"/>
  <c r="M546" i="19"/>
  <c r="U546" i="19"/>
  <c r="I546" i="19"/>
  <c r="R546" i="19"/>
  <c r="J546" i="19"/>
  <c r="S546" i="19"/>
  <c r="K546" i="19"/>
  <c r="T546" i="19"/>
  <c r="L546" i="19"/>
  <c r="V546" i="19"/>
  <c r="N546" i="19"/>
  <c r="P546" i="19" s="1"/>
  <c r="F546" i="19"/>
  <c r="X546" i="19" s="1"/>
  <c r="O546" i="19"/>
  <c r="Z546" i="19"/>
  <c r="G546" i="19"/>
  <c r="AA546" i="19"/>
  <c r="H546" i="19"/>
  <c r="Q546" i="19"/>
  <c r="K594" i="19"/>
  <c r="T594" i="19"/>
  <c r="L594" i="19"/>
  <c r="U594" i="19"/>
  <c r="E594" i="19"/>
  <c r="M594" i="19"/>
  <c r="V594" i="19"/>
  <c r="I594" i="19"/>
  <c r="R594" i="19"/>
  <c r="O594" i="19"/>
  <c r="P594" i="19" s="1"/>
  <c r="W594" i="19" s="1"/>
  <c r="Q594" i="19"/>
  <c r="S594" i="19"/>
  <c r="F594" i="19"/>
  <c r="X594" i="19" s="1"/>
  <c r="G594" i="19"/>
  <c r="Z594" i="19"/>
  <c r="H594" i="19"/>
  <c r="AA594" i="19"/>
  <c r="J594" i="19"/>
  <c r="N594" i="19"/>
  <c r="H642" i="19"/>
  <c r="Z642" i="19"/>
  <c r="M642" i="19"/>
  <c r="V642" i="19"/>
  <c r="E642" i="19"/>
  <c r="N642" i="19"/>
  <c r="P642" i="19" s="1"/>
  <c r="F642" i="19"/>
  <c r="X642" i="19" s="1"/>
  <c r="O642" i="19"/>
  <c r="AA642" i="19"/>
  <c r="AB642" i="19" s="1"/>
  <c r="G642" i="19"/>
  <c r="Q642" i="19"/>
  <c r="I642" i="19"/>
  <c r="R642" i="19"/>
  <c r="J642" i="19"/>
  <c r="S642" i="19"/>
  <c r="K642" i="19"/>
  <c r="T642" i="19"/>
  <c r="L642" i="19"/>
  <c r="U642" i="19"/>
  <c r="H666" i="19"/>
  <c r="Z666" i="19"/>
  <c r="I666" i="19"/>
  <c r="Q666" i="19"/>
  <c r="AA666" i="19"/>
  <c r="AB666" i="19" s="1"/>
  <c r="J666" i="19"/>
  <c r="R666" i="19"/>
  <c r="K666" i="19"/>
  <c r="S666" i="19"/>
  <c r="L666" i="19"/>
  <c r="T666" i="19"/>
  <c r="E666" i="19"/>
  <c r="M666" i="19"/>
  <c r="U666" i="19"/>
  <c r="F666" i="19"/>
  <c r="X666" i="19" s="1"/>
  <c r="N666" i="19"/>
  <c r="V666" i="19"/>
  <c r="G666" i="19"/>
  <c r="O666" i="19"/>
  <c r="J682" i="19"/>
  <c r="R682" i="19"/>
  <c r="K682" i="19"/>
  <c r="S682" i="19"/>
  <c r="L682" i="19"/>
  <c r="T682" i="19"/>
  <c r="E682" i="19"/>
  <c r="M682" i="19"/>
  <c r="U682" i="19"/>
  <c r="F682" i="19"/>
  <c r="X682" i="19" s="1"/>
  <c r="N682" i="19"/>
  <c r="V682" i="19"/>
  <c r="G682" i="19"/>
  <c r="O682" i="19"/>
  <c r="H682" i="19"/>
  <c r="Z682" i="19"/>
  <c r="I682" i="19"/>
  <c r="Q682" i="19"/>
  <c r="AA682" i="19"/>
  <c r="AB682" i="19" s="1"/>
  <c r="E722" i="19"/>
  <c r="M722" i="19"/>
  <c r="U722" i="19"/>
  <c r="F722" i="19"/>
  <c r="X722" i="19" s="1"/>
  <c r="N722" i="19"/>
  <c r="V722" i="19"/>
  <c r="G722" i="19"/>
  <c r="O722" i="19"/>
  <c r="H722" i="19"/>
  <c r="Z722" i="19"/>
  <c r="I722" i="19"/>
  <c r="Q722" i="19"/>
  <c r="AA722" i="19"/>
  <c r="AB722" i="19" s="1"/>
  <c r="K722" i="19"/>
  <c r="S722" i="19"/>
  <c r="J722" i="19"/>
  <c r="L722" i="19"/>
  <c r="R722" i="19"/>
  <c r="T722" i="19"/>
  <c r="I746" i="19"/>
  <c r="R746" i="19"/>
  <c r="E746" i="19"/>
  <c r="N746" i="19"/>
  <c r="P746" i="19" s="1"/>
  <c r="AA746" i="19"/>
  <c r="F746" i="19"/>
  <c r="X746" i="19" s="1"/>
  <c r="O746" i="19"/>
  <c r="G746" i="19"/>
  <c r="Q746" i="19"/>
  <c r="H746" i="19"/>
  <c r="S746" i="19"/>
  <c r="J746" i="19"/>
  <c r="T746" i="19"/>
  <c r="K746" i="19"/>
  <c r="U746" i="19"/>
  <c r="L746" i="19"/>
  <c r="V746" i="19"/>
  <c r="M746" i="19"/>
  <c r="Z746" i="19"/>
  <c r="K762" i="19"/>
  <c r="T762" i="19"/>
  <c r="G762" i="19"/>
  <c r="Q762" i="19"/>
  <c r="H762" i="19"/>
  <c r="R762" i="19"/>
  <c r="I762" i="19"/>
  <c r="S762" i="19"/>
  <c r="J762" i="19"/>
  <c r="U762" i="19"/>
  <c r="L762" i="19"/>
  <c r="V762" i="19"/>
  <c r="M762" i="19"/>
  <c r="Z762" i="19"/>
  <c r="E762" i="19"/>
  <c r="N762" i="19"/>
  <c r="P762" i="19" s="1"/>
  <c r="AA762" i="19"/>
  <c r="F762" i="19"/>
  <c r="X762" i="19" s="1"/>
  <c r="O762" i="19"/>
  <c r="K778" i="19"/>
  <c r="T778" i="19"/>
  <c r="L778" i="19"/>
  <c r="U778" i="19"/>
  <c r="E778" i="19"/>
  <c r="M778" i="19"/>
  <c r="V778" i="19"/>
  <c r="F778" i="19"/>
  <c r="X778" i="19" s="1"/>
  <c r="N778" i="19"/>
  <c r="Z778" i="19"/>
  <c r="G778" i="19"/>
  <c r="O778" i="19"/>
  <c r="AA778" i="19"/>
  <c r="H778" i="19"/>
  <c r="Q778" i="19"/>
  <c r="I778" i="19"/>
  <c r="R778" i="19"/>
  <c r="J778" i="19"/>
  <c r="S778" i="19"/>
  <c r="L802" i="19"/>
  <c r="U802" i="19"/>
  <c r="E802" i="19"/>
  <c r="M802" i="19"/>
  <c r="V802" i="19"/>
  <c r="F802" i="19"/>
  <c r="X802" i="19" s="1"/>
  <c r="N802" i="19"/>
  <c r="Z802" i="19"/>
  <c r="G802" i="19"/>
  <c r="O802" i="19"/>
  <c r="AA802" i="19"/>
  <c r="H802" i="19"/>
  <c r="Q802" i="19"/>
  <c r="K802" i="19"/>
  <c r="R802" i="19"/>
  <c r="S802" i="19"/>
  <c r="T802" i="19"/>
  <c r="I802" i="19"/>
  <c r="J802" i="19"/>
  <c r="L818" i="19"/>
  <c r="U818" i="19"/>
  <c r="E818" i="19"/>
  <c r="M818" i="19"/>
  <c r="V818" i="19"/>
  <c r="F818" i="19"/>
  <c r="X818" i="19" s="1"/>
  <c r="N818" i="19"/>
  <c r="P818" i="19" s="1"/>
  <c r="Z818" i="19"/>
  <c r="G818" i="19"/>
  <c r="O818" i="19"/>
  <c r="AA818" i="19"/>
  <c r="H818" i="19"/>
  <c r="Q818" i="19"/>
  <c r="K818" i="19"/>
  <c r="R818" i="19"/>
  <c r="S818" i="19"/>
  <c r="T818" i="19"/>
  <c r="I818" i="19"/>
  <c r="J818" i="19"/>
  <c r="L834" i="19"/>
  <c r="U834" i="19"/>
  <c r="E834" i="19"/>
  <c r="M834" i="19"/>
  <c r="V834" i="19"/>
  <c r="G834" i="19"/>
  <c r="O834" i="19"/>
  <c r="AA834" i="19"/>
  <c r="K834" i="19"/>
  <c r="N834" i="19"/>
  <c r="Q834" i="19"/>
  <c r="R834" i="19"/>
  <c r="F834" i="19"/>
  <c r="X834" i="19" s="1"/>
  <c r="S834" i="19"/>
  <c r="H834" i="19"/>
  <c r="T834" i="19"/>
  <c r="I834" i="19"/>
  <c r="Z834" i="19"/>
  <c r="J834" i="19"/>
  <c r="L858" i="19"/>
  <c r="U858" i="19"/>
  <c r="E858" i="19"/>
  <c r="M858" i="19"/>
  <c r="V858" i="19"/>
  <c r="G858" i="19"/>
  <c r="O858" i="19"/>
  <c r="AA858" i="19"/>
  <c r="F858" i="19"/>
  <c r="X858" i="19" s="1"/>
  <c r="S858" i="19"/>
  <c r="H858" i="19"/>
  <c r="T858" i="19"/>
  <c r="I858" i="19"/>
  <c r="Z858" i="19"/>
  <c r="AB858" i="19" s="1"/>
  <c r="J858" i="19"/>
  <c r="K858" i="19"/>
  <c r="N858" i="19"/>
  <c r="P858" i="19" s="1"/>
  <c r="Q858" i="19"/>
  <c r="R858" i="19"/>
  <c r="K906" i="19"/>
  <c r="T906" i="19"/>
  <c r="F906" i="19"/>
  <c r="X906" i="19" s="1"/>
  <c r="O906" i="19"/>
  <c r="AA906" i="19"/>
  <c r="G906" i="19"/>
  <c r="Q906" i="19"/>
  <c r="H906" i="19"/>
  <c r="R906" i="19"/>
  <c r="I906" i="19"/>
  <c r="S906" i="19"/>
  <c r="J906" i="19"/>
  <c r="U906" i="19"/>
  <c r="L906" i="19"/>
  <c r="V906" i="19"/>
  <c r="E906" i="19"/>
  <c r="M906" i="19"/>
  <c r="N906" i="19"/>
  <c r="P906" i="19" s="1"/>
  <c r="Z906" i="19"/>
  <c r="I35" i="19"/>
  <c r="R35" i="19"/>
  <c r="J35" i="19"/>
  <c r="S35" i="19"/>
  <c r="K35" i="19"/>
  <c r="T35" i="19"/>
  <c r="N35" i="19"/>
  <c r="O35" i="19"/>
  <c r="E35" i="19"/>
  <c r="Q35" i="19"/>
  <c r="F35" i="19"/>
  <c r="X35" i="19" s="1"/>
  <c r="U35" i="19"/>
  <c r="H35" i="19"/>
  <c r="Z35" i="19"/>
  <c r="M35" i="19"/>
  <c r="V35" i="19"/>
  <c r="AA35" i="19"/>
  <c r="L35" i="19"/>
  <c r="G35" i="19"/>
  <c r="J107" i="19"/>
  <c r="S107" i="19"/>
  <c r="K107" i="19"/>
  <c r="T107" i="19"/>
  <c r="L107" i="19"/>
  <c r="U107" i="19"/>
  <c r="E107" i="19"/>
  <c r="M107" i="19"/>
  <c r="V107" i="19"/>
  <c r="F107" i="19"/>
  <c r="X107" i="19" s="1"/>
  <c r="N107" i="19"/>
  <c r="P107" i="19" s="1"/>
  <c r="Z107" i="19"/>
  <c r="G107" i="19"/>
  <c r="O107" i="19"/>
  <c r="AA107" i="19"/>
  <c r="I107" i="19"/>
  <c r="R107" i="19"/>
  <c r="H107" i="19"/>
  <c r="Q107" i="19"/>
  <c r="I171" i="19"/>
  <c r="Q171" i="19"/>
  <c r="J171" i="19"/>
  <c r="R171" i="19"/>
  <c r="K171" i="19"/>
  <c r="S171" i="19"/>
  <c r="L171" i="19"/>
  <c r="T171" i="19"/>
  <c r="E171" i="19"/>
  <c r="M171" i="19"/>
  <c r="U171" i="19"/>
  <c r="F171" i="19"/>
  <c r="X171" i="19" s="1"/>
  <c r="N171" i="19"/>
  <c r="P171" i="19" s="1"/>
  <c r="V171" i="19"/>
  <c r="G171" i="19"/>
  <c r="O171" i="19"/>
  <c r="Z171" i="19"/>
  <c r="H171" i="19"/>
  <c r="AA171" i="19"/>
  <c r="E235" i="19"/>
  <c r="M235" i="19"/>
  <c r="V235" i="19"/>
  <c r="H235" i="19"/>
  <c r="Q235" i="19"/>
  <c r="I235" i="19"/>
  <c r="R235" i="19"/>
  <c r="L235" i="19"/>
  <c r="N235" i="19"/>
  <c r="O235" i="19"/>
  <c r="S235" i="19"/>
  <c r="F235" i="19"/>
  <c r="X235" i="19" s="1"/>
  <c r="T235" i="19"/>
  <c r="G235" i="19"/>
  <c r="U235" i="19"/>
  <c r="J235" i="19"/>
  <c r="Z235" i="19"/>
  <c r="K235" i="19"/>
  <c r="AA235" i="19"/>
  <c r="L307" i="19"/>
  <c r="T307" i="19"/>
  <c r="E307" i="19"/>
  <c r="I307" i="19"/>
  <c r="R307" i="19"/>
  <c r="J307" i="19"/>
  <c r="S307" i="19"/>
  <c r="K307" i="19"/>
  <c r="U307" i="19"/>
  <c r="M307" i="19"/>
  <c r="V307" i="19"/>
  <c r="N307" i="19"/>
  <c r="P307" i="19" s="1"/>
  <c r="F307" i="19"/>
  <c r="X307" i="19" s="1"/>
  <c r="O307" i="19"/>
  <c r="Z307" i="19"/>
  <c r="AB307" i="19" s="1"/>
  <c r="G307" i="19"/>
  <c r="AA307" i="19"/>
  <c r="H307" i="19"/>
  <c r="Q307" i="19"/>
  <c r="K371" i="19"/>
  <c r="T371" i="19"/>
  <c r="J371" i="19"/>
  <c r="U371" i="19"/>
  <c r="L371" i="19"/>
  <c r="V371" i="19"/>
  <c r="E371" i="19"/>
  <c r="N371" i="19"/>
  <c r="AA371" i="19"/>
  <c r="F371" i="19"/>
  <c r="X371" i="19" s="1"/>
  <c r="O371" i="19"/>
  <c r="G371" i="19"/>
  <c r="Q371" i="19"/>
  <c r="H371" i="19"/>
  <c r="R371" i="19"/>
  <c r="S371" i="19"/>
  <c r="Z371" i="19"/>
  <c r="I371" i="19"/>
  <c r="M371" i="19"/>
  <c r="L427" i="19"/>
  <c r="U427" i="19"/>
  <c r="M427" i="19"/>
  <c r="Z427" i="19"/>
  <c r="E427" i="19"/>
  <c r="N427" i="19"/>
  <c r="AA427" i="19"/>
  <c r="F427" i="19"/>
  <c r="X427" i="19" s="1"/>
  <c r="O427" i="19"/>
  <c r="G427" i="19"/>
  <c r="Q427" i="19"/>
  <c r="H427" i="19"/>
  <c r="R427" i="19"/>
  <c r="I427" i="19"/>
  <c r="S427" i="19"/>
  <c r="J427" i="19"/>
  <c r="T427" i="19"/>
  <c r="K427" i="19"/>
  <c r="V427" i="19"/>
  <c r="K467" i="19"/>
  <c r="T467" i="19"/>
  <c r="F467" i="19"/>
  <c r="X467" i="19" s="1"/>
  <c r="N467" i="19"/>
  <c r="G467" i="19"/>
  <c r="R467" i="19"/>
  <c r="H467" i="19"/>
  <c r="S467" i="19"/>
  <c r="I467" i="19"/>
  <c r="U467" i="19"/>
  <c r="J467" i="19"/>
  <c r="V467" i="19"/>
  <c r="L467" i="19"/>
  <c r="Z467" i="19"/>
  <c r="M467" i="19"/>
  <c r="AA467" i="19"/>
  <c r="O467" i="19"/>
  <c r="E467" i="19"/>
  <c r="Q467" i="19"/>
  <c r="E523" i="19"/>
  <c r="M523" i="19"/>
  <c r="U523" i="19"/>
  <c r="I523" i="19"/>
  <c r="R523" i="19"/>
  <c r="J523" i="19"/>
  <c r="S523" i="19"/>
  <c r="K523" i="19"/>
  <c r="T523" i="19"/>
  <c r="F523" i="19"/>
  <c r="X523" i="19" s="1"/>
  <c r="O523" i="19"/>
  <c r="Z523" i="19"/>
  <c r="G523" i="19"/>
  <c r="AA523" i="19"/>
  <c r="L523" i="19"/>
  <c r="N523" i="19"/>
  <c r="Q523" i="19"/>
  <c r="V523" i="19"/>
  <c r="H523" i="19"/>
  <c r="F579" i="19"/>
  <c r="X579" i="19" s="1"/>
  <c r="N579" i="19"/>
  <c r="V579" i="19"/>
  <c r="G579" i="19"/>
  <c r="O579" i="19"/>
  <c r="H579" i="19"/>
  <c r="Z579" i="19"/>
  <c r="J579" i="19"/>
  <c r="R579" i="19"/>
  <c r="K579" i="19"/>
  <c r="S579" i="19"/>
  <c r="L579" i="19"/>
  <c r="T579" i="19"/>
  <c r="E579" i="19"/>
  <c r="M579" i="19"/>
  <c r="U579" i="19"/>
  <c r="I579" i="19"/>
  <c r="Q579" i="19"/>
  <c r="AA579" i="19"/>
  <c r="G651" i="19"/>
  <c r="O651" i="19"/>
  <c r="H651" i="19"/>
  <c r="Z651" i="19"/>
  <c r="I651" i="19"/>
  <c r="Q651" i="19"/>
  <c r="AA651" i="19"/>
  <c r="J651" i="19"/>
  <c r="R651" i="19"/>
  <c r="K651" i="19"/>
  <c r="S651" i="19"/>
  <c r="L651" i="19"/>
  <c r="T651" i="19"/>
  <c r="E651" i="19"/>
  <c r="M651" i="19"/>
  <c r="U651" i="19"/>
  <c r="F651" i="19"/>
  <c r="X651" i="19" s="1"/>
  <c r="N651" i="19"/>
  <c r="P651" i="19" s="1"/>
  <c r="W651" i="19" s="1"/>
  <c r="V651" i="19"/>
  <c r="G755" i="19"/>
  <c r="O755" i="19"/>
  <c r="AA755" i="19"/>
  <c r="J755" i="19"/>
  <c r="T755" i="19"/>
  <c r="K755" i="19"/>
  <c r="U755" i="19"/>
  <c r="L755" i="19"/>
  <c r="V755" i="19"/>
  <c r="M755" i="19"/>
  <c r="Z755" i="19"/>
  <c r="E755" i="19"/>
  <c r="N755" i="19"/>
  <c r="F755" i="19"/>
  <c r="X755" i="19" s="1"/>
  <c r="Q755" i="19"/>
  <c r="H755" i="19"/>
  <c r="R755" i="19"/>
  <c r="I755" i="19"/>
  <c r="S755" i="19"/>
  <c r="I835" i="19"/>
  <c r="R835" i="19"/>
  <c r="J835" i="19"/>
  <c r="S835" i="19"/>
  <c r="L835" i="19"/>
  <c r="U835" i="19"/>
  <c r="F835" i="19"/>
  <c r="X835" i="19" s="1"/>
  <c r="T835" i="19"/>
  <c r="G835" i="19"/>
  <c r="V835" i="19"/>
  <c r="H835" i="19"/>
  <c r="Z835" i="19"/>
  <c r="K835" i="19"/>
  <c r="AA835" i="19"/>
  <c r="M835" i="19"/>
  <c r="N835" i="19"/>
  <c r="O835" i="19"/>
  <c r="E835" i="19"/>
  <c r="Q835" i="19"/>
  <c r="I891" i="19"/>
  <c r="R891" i="19"/>
  <c r="F891" i="19"/>
  <c r="X891" i="19" s="1"/>
  <c r="O891" i="19"/>
  <c r="G891" i="19"/>
  <c r="Q891" i="19"/>
  <c r="H891" i="19"/>
  <c r="S891" i="19"/>
  <c r="J891" i="19"/>
  <c r="T891" i="19"/>
  <c r="K891" i="19"/>
  <c r="U891" i="19"/>
  <c r="L891" i="19"/>
  <c r="V891" i="19"/>
  <c r="M891" i="19"/>
  <c r="Z891" i="19"/>
  <c r="E891" i="19"/>
  <c r="AA891" i="19"/>
  <c r="N891" i="19"/>
  <c r="H923" i="19"/>
  <c r="Q923" i="19"/>
  <c r="AA923" i="19"/>
  <c r="K923" i="19"/>
  <c r="T923" i="19"/>
  <c r="L923" i="19"/>
  <c r="U923" i="19"/>
  <c r="O923" i="19"/>
  <c r="P923" i="19" s="1"/>
  <c r="E923" i="19"/>
  <c r="R923" i="19"/>
  <c r="F923" i="19"/>
  <c r="X923" i="19" s="1"/>
  <c r="S923" i="19"/>
  <c r="G923" i="19"/>
  <c r="V923" i="19"/>
  <c r="I923" i="19"/>
  <c r="J923" i="19"/>
  <c r="Z923" i="19"/>
  <c r="N923" i="19"/>
  <c r="M923" i="19"/>
  <c r="F931" i="19"/>
  <c r="X931" i="19" s="1"/>
  <c r="N931" i="19"/>
  <c r="I931" i="19"/>
  <c r="R931" i="19"/>
  <c r="E931" i="19"/>
  <c r="Q931" i="19"/>
  <c r="G931" i="19"/>
  <c r="S931" i="19"/>
  <c r="H931" i="19"/>
  <c r="T931" i="19"/>
  <c r="J931" i="19"/>
  <c r="U931" i="19"/>
  <c r="K931" i="19"/>
  <c r="V931" i="19"/>
  <c r="L931" i="19"/>
  <c r="Z931" i="19"/>
  <c r="O931" i="19"/>
  <c r="P931" i="19" s="1"/>
  <c r="M931" i="19"/>
  <c r="AA931" i="19"/>
  <c r="L939" i="19"/>
  <c r="U939" i="19"/>
  <c r="G939" i="19"/>
  <c r="O939" i="19"/>
  <c r="Z939" i="19"/>
  <c r="N939" i="19"/>
  <c r="E939" i="19"/>
  <c r="Q939" i="19"/>
  <c r="F939" i="19"/>
  <c r="X939" i="19" s="1"/>
  <c r="R939" i="19"/>
  <c r="H939" i="19"/>
  <c r="S939" i="19"/>
  <c r="I939" i="19"/>
  <c r="T939" i="19"/>
  <c r="J939" i="19"/>
  <c r="V939" i="19"/>
  <c r="M939" i="19"/>
  <c r="AA939" i="19"/>
  <c r="K939" i="19"/>
  <c r="J947" i="19"/>
  <c r="S947" i="19"/>
  <c r="E947" i="19"/>
  <c r="M947" i="19"/>
  <c r="V947" i="19"/>
  <c r="L947" i="19"/>
  <c r="Z947" i="19"/>
  <c r="N947" i="19"/>
  <c r="AA947" i="19"/>
  <c r="O947" i="19"/>
  <c r="F947" i="19"/>
  <c r="X947" i="19" s="1"/>
  <c r="Q947" i="19"/>
  <c r="G947" i="19"/>
  <c r="R947" i="19"/>
  <c r="H947" i="19"/>
  <c r="T947" i="19"/>
  <c r="K947" i="19"/>
  <c r="U947" i="19"/>
  <c r="I947" i="19"/>
  <c r="H955" i="19"/>
  <c r="Q955" i="19"/>
  <c r="AA955" i="19"/>
  <c r="K955" i="19"/>
  <c r="T955" i="19"/>
  <c r="J955" i="19"/>
  <c r="V955" i="19"/>
  <c r="L955" i="19"/>
  <c r="M955" i="19"/>
  <c r="Z955" i="19"/>
  <c r="N955" i="19"/>
  <c r="E955" i="19"/>
  <c r="O955" i="19"/>
  <c r="P955" i="19" s="1"/>
  <c r="F955" i="19"/>
  <c r="X955" i="19" s="1"/>
  <c r="R955" i="19"/>
  <c r="I955" i="19"/>
  <c r="U955" i="19"/>
  <c r="G955" i="19"/>
  <c r="S955" i="19"/>
  <c r="L971" i="19"/>
  <c r="U971" i="19"/>
  <c r="J971" i="19"/>
  <c r="T971" i="19"/>
  <c r="K971" i="19"/>
  <c r="V971" i="19"/>
  <c r="M971" i="19"/>
  <c r="E971" i="19"/>
  <c r="N971" i="19"/>
  <c r="Z971" i="19"/>
  <c r="AB971" i="19" s="1"/>
  <c r="F971" i="19"/>
  <c r="X971" i="19" s="1"/>
  <c r="O971" i="19"/>
  <c r="P971" i="19" s="1"/>
  <c r="AA971" i="19"/>
  <c r="G971" i="19"/>
  <c r="Q971" i="19"/>
  <c r="I971" i="19"/>
  <c r="S971" i="19"/>
  <c r="H971" i="19"/>
  <c r="R971" i="19"/>
  <c r="J979" i="19"/>
  <c r="S979" i="19"/>
  <c r="M979" i="19"/>
  <c r="E979" i="19"/>
  <c r="N979" i="19"/>
  <c r="Z979" i="19"/>
  <c r="F979" i="19"/>
  <c r="X979" i="19" s="1"/>
  <c r="O979" i="19"/>
  <c r="P979" i="19" s="1"/>
  <c r="AA979" i="19"/>
  <c r="G979" i="19"/>
  <c r="Q979" i="19"/>
  <c r="H979" i="19"/>
  <c r="R979" i="19"/>
  <c r="I979" i="19"/>
  <c r="T979" i="19"/>
  <c r="L979" i="19"/>
  <c r="V979" i="19"/>
  <c r="U979" i="19"/>
  <c r="K979" i="19"/>
  <c r="H987" i="19"/>
  <c r="Q987" i="19"/>
  <c r="AA987" i="19"/>
  <c r="F987" i="19"/>
  <c r="X987" i="19" s="1"/>
  <c r="O987" i="19"/>
  <c r="G987" i="19"/>
  <c r="R987" i="19"/>
  <c r="I987" i="19"/>
  <c r="S987" i="19"/>
  <c r="J987" i="19"/>
  <c r="T987" i="19"/>
  <c r="K987" i="19"/>
  <c r="U987" i="19"/>
  <c r="L987" i="19"/>
  <c r="V987" i="19"/>
  <c r="E987" i="19"/>
  <c r="N987" i="19"/>
  <c r="Z987" i="19"/>
  <c r="M987" i="19"/>
  <c r="K1003" i="19"/>
  <c r="T1003" i="19"/>
  <c r="L1003" i="19"/>
  <c r="U1003" i="19"/>
  <c r="E1003" i="19"/>
  <c r="M1003" i="19"/>
  <c r="V1003" i="19"/>
  <c r="F1003" i="19"/>
  <c r="X1003" i="19" s="1"/>
  <c r="N1003" i="19"/>
  <c r="H1003" i="19"/>
  <c r="Q1003" i="19"/>
  <c r="AA1003" i="19"/>
  <c r="J1003" i="19"/>
  <c r="S1003" i="19"/>
  <c r="O1003" i="19"/>
  <c r="R1003" i="19"/>
  <c r="Z1003" i="19"/>
  <c r="G1003" i="19"/>
  <c r="I1003" i="19"/>
  <c r="H1027" i="19"/>
  <c r="Q1027" i="19"/>
  <c r="AA1027" i="19"/>
  <c r="I1027" i="19"/>
  <c r="R1027" i="19"/>
  <c r="J1027" i="19"/>
  <c r="S1027" i="19"/>
  <c r="K1027" i="19"/>
  <c r="T1027" i="19"/>
  <c r="E1027" i="19"/>
  <c r="M1027" i="19"/>
  <c r="V1027" i="19"/>
  <c r="G1027" i="19"/>
  <c r="O1027" i="19"/>
  <c r="P1027" i="19" s="1"/>
  <c r="Z1027" i="19"/>
  <c r="L1027" i="19"/>
  <c r="N1027" i="19"/>
  <c r="U1027" i="19"/>
  <c r="F1027" i="19"/>
  <c r="X1027" i="19" s="1"/>
  <c r="H1035" i="19"/>
  <c r="Q1035" i="19"/>
  <c r="AA1035" i="19"/>
  <c r="I1035" i="19"/>
  <c r="R1035" i="19"/>
  <c r="J1035" i="19"/>
  <c r="S1035" i="19"/>
  <c r="K1035" i="19"/>
  <c r="T1035" i="19"/>
  <c r="G1035" i="19"/>
  <c r="O1035" i="19"/>
  <c r="P1035" i="19" s="1"/>
  <c r="Z1035" i="19"/>
  <c r="E1035" i="19"/>
  <c r="F1035" i="19"/>
  <c r="X1035" i="19" s="1"/>
  <c r="L1035" i="19"/>
  <c r="M1035" i="19"/>
  <c r="N1035" i="19"/>
  <c r="U1035" i="19"/>
  <c r="V1035" i="19"/>
  <c r="H1043" i="19"/>
  <c r="Q1043" i="19"/>
  <c r="AA1043" i="19"/>
  <c r="I1043" i="19"/>
  <c r="R1043" i="19"/>
  <c r="J1043" i="19"/>
  <c r="S1043" i="19"/>
  <c r="K1043" i="19"/>
  <c r="T1043" i="19"/>
  <c r="G1043" i="19"/>
  <c r="O1043" i="19"/>
  <c r="Z1043" i="19"/>
  <c r="N1043" i="19"/>
  <c r="U1043" i="19"/>
  <c r="V1043" i="19"/>
  <c r="E1043" i="19"/>
  <c r="F1043" i="19"/>
  <c r="X1043" i="19" s="1"/>
  <c r="L1043" i="19"/>
  <c r="M1043" i="19"/>
  <c r="G1051" i="19"/>
  <c r="O1051" i="19"/>
  <c r="P1051" i="19" s="1"/>
  <c r="Z1051" i="19"/>
  <c r="H1051" i="19"/>
  <c r="Q1051" i="19"/>
  <c r="AA1051" i="19"/>
  <c r="I1051" i="19"/>
  <c r="R1051" i="19"/>
  <c r="J1051" i="19"/>
  <c r="S1051" i="19"/>
  <c r="F1051" i="19"/>
  <c r="X1051" i="19" s="1"/>
  <c r="N1051" i="19"/>
  <c r="E1051" i="19"/>
  <c r="W1051" i="19" s="1"/>
  <c r="K1051" i="19"/>
  <c r="L1051" i="19"/>
  <c r="M1051" i="19"/>
  <c r="T1051" i="19"/>
  <c r="U1051" i="19"/>
  <c r="V1051" i="19"/>
  <c r="G1059" i="19"/>
  <c r="O1059" i="19"/>
  <c r="P1059" i="19" s="1"/>
  <c r="Z1059" i="19"/>
  <c r="H1059" i="19"/>
  <c r="Q1059" i="19"/>
  <c r="AA1059" i="19"/>
  <c r="I1059" i="19"/>
  <c r="R1059" i="19"/>
  <c r="J1059" i="19"/>
  <c r="S1059" i="19"/>
  <c r="F1059" i="19"/>
  <c r="X1059" i="19" s="1"/>
  <c r="M1059" i="19"/>
  <c r="N1059" i="19"/>
  <c r="T1059" i="19"/>
  <c r="U1059" i="19"/>
  <c r="V1059" i="19"/>
  <c r="E1059" i="19"/>
  <c r="K1059" i="19"/>
  <c r="L1059" i="19"/>
  <c r="E1067" i="19"/>
  <c r="M1067" i="19"/>
  <c r="V1067" i="19"/>
  <c r="F1067" i="19"/>
  <c r="X1067" i="19" s="1"/>
  <c r="N1067" i="19"/>
  <c r="H1067" i="19"/>
  <c r="Q1067" i="19"/>
  <c r="AA1067" i="19"/>
  <c r="L1067" i="19"/>
  <c r="O1067" i="19"/>
  <c r="P1067" i="19" s="1"/>
  <c r="R1067" i="19"/>
  <c r="S1067" i="19"/>
  <c r="G1067" i="19"/>
  <c r="T1067" i="19"/>
  <c r="I1067" i="19"/>
  <c r="U1067" i="19"/>
  <c r="J1067" i="19"/>
  <c r="Z1067" i="19"/>
  <c r="AB1067" i="19" s="1"/>
  <c r="K1067" i="19"/>
  <c r="E1075" i="19"/>
  <c r="M1075" i="19"/>
  <c r="V1075" i="19"/>
  <c r="F1075" i="19"/>
  <c r="X1075" i="19" s="1"/>
  <c r="N1075" i="19"/>
  <c r="H1075" i="19"/>
  <c r="Q1075" i="19"/>
  <c r="AA1075" i="19"/>
  <c r="G1075" i="19"/>
  <c r="T1075" i="19"/>
  <c r="I1075" i="19"/>
  <c r="U1075" i="19"/>
  <c r="J1075" i="19"/>
  <c r="Z1075" i="19"/>
  <c r="K1075" i="19"/>
  <c r="L1075" i="19"/>
  <c r="O1075" i="19"/>
  <c r="P1075" i="19" s="1"/>
  <c r="W1075" i="19" s="1"/>
  <c r="R1075" i="19"/>
  <c r="S1075" i="19"/>
  <c r="E1083" i="19"/>
  <c r="M1083" i="19"/>
  <c r="V1083" i="19"/>
  <c r="F1083" i="19"/>
  <c r="X1083" i="19" s="1"/>
  <c r="N1083" i="19"/>
  <c r="Z1083" i="19"/>
  <c r="H1083" i="19"/>
  <c r="Q1083" i="19"/>
  <c r="L1083" i="19"/>
  <c r="O1083" i="19"/>
  <c r="R1083" i="19"/>
  <c r="S1083" i="19"/>
  <c r="G1083" i="19"/>
  <c r="T1083" i="19"/>
  <c r="I1083" i="19"/>
  <c r="U1083" i="19"/>
  <c r="J1083" i="19"/>
  <c r="AA1083" i="19"/>
  <c r="K1083" i="19"/>
  <c r="F1091" i="19"/>
  <c r="X1091" i="19" s="1"/>
  <c r="N1091" i="19"/>
  <c r="Z1091" i="19"/>
  <c r="G1091" i="19"/>
  <c r="O1091" i="19"/>
  <c r="AA1091" i="19"/>
  <c r="H1091" i="19"/>
  <c r="S1091" i="19"/>
  <c r="I1091" i="19"/>
  <c r="T1091" i="19"/>
  <c r="J1091" i="19"/>
  <c r="U1091" i="19"/>
  <c r="K1091" i="19"/>
  <c r="V1091" i="19"/>
  <c r="L1091" i="19"/>
  <c r="M1091" i="19"/>
  <c r="Q1091" i="19"/>
  <c r="E1091" i="19"/>
  <c r="R1091" i="19"/>
  <c r="G1099" i="19"/>
  <c r="O1099" i="19"/>
  <c r="AA1099" i="19"/>
  <c r="H1099" i="19"/>
  <c r="Q1099" i="19"/>
  <c r="I1099" i="19"/>
  <c r="T1099" i="19"/>
  <c r="J1099" i="19"/>
  <c r="U1099" i="19"/>
  <c r="K1099" i="19"/>
  <c r="V1099" i="19"/>
  <c r="L1099" i="19"/>
  <c r="Z1099" i="19"/>
  <c r="M1099" i="19"/>
  <c r="N1099" i="19"/>
  <c r="E1099" i="19"/>
  <c r="R1099" i="19"/>
  <c r="F1099" i="19"/>
  <c r="X1099" i="19" s="1"/>
  <c r="S1099" i="19"/>
  <c r="F1107" i="19"/>
  <c r="X1107" i="19" s="1"/>
  <c r="N1107" i="19"/>
  <c r="V1107" i="19"/>
  <c r="G1107" i="19"/>
  <c r="O1107" i="19"/>
  <c r="H1107" i="19"/>
  <c r="R1107" i="19"/>
  <c r="I1107" i="19"/>
  <c r="S1107" i="19"/>
  <c r="J1107" i="19"/>
  <c r="T1107" i="19"/>
  <c r="K1107" i="19"/>
  <c r="U1107" i="19"/>
  <c r="L1107" i="19"/>
  <c r="Z1107" i="19"/>
  <c r="M1107" i="19"/>
  <c r="AA1107" i="19"/>
  <c r="E1107" i="19"/>
  <c r="Q1107" i="19"/>
  <c r="K1115" i="19"/>
  <c r="S1115" i="19"/>
  <c r="L1115" i="19"/>
  <c r="T1115" i="19"/>
  <c r="E1115" i="19"/>
  <c r="W1115" i="19" s="1"/>
  <c r="O1115" i="19"/>
  <c r="AA1115" i="19"/>
  <c r="F1115" i="19"/>
  <c r="X1115" i="19" s="1"/>
  <c r="G1115" i="19"/>
  <c r="Q1115" i="19"/>
  <c r="H1115" i="19"/>
  <c r="R1115" i="19"/>
  <c r="I1115" i="19"/>
  <c r="U1115" i="19"/>
  <c r="J1115" i="19"/>
  <c r="V1115" i="19"/>
  <c r="M1115" i="19"/>
  <c r="N1115" i="19"/>
  <c r="P1115" i="19" s="1"/>
  <c r="Z1115" i="19"/>
  <c r="G1123" i="19"/>
  <c r="O1123" i="19"/>
  <c r="H1123" i="19"/>
  <c r="Z1123" i="19"/>
  <c r="K1123" i="19"/>
  <c r="U1123" i="19"/>
  <c r="L1123" i="19"/>
  <c r="V1123" i="19"/>
  <c r="M1123" i="19"/>
  <c r="AA1123" i="19"/>
  <c r="N1123" i="19"/>
  <c r="E1123" i="19"/>
  <c r="Q1123" i="19"/>
  <c r="F1123" i="19"/>
  <c r="X1123" i="19" s="1"/>
  <c r="R1123" i="19"/>
  <c r="I1123" i="19"/>
  <c r="S1123" i="19"/>
  <c r="J1123" i="19"/>
  <c r="T1123" i="19"/>
  <c r="E1131" i="19"/>
  <c r="F1131" i="19"/>
  <c r="X1131" i="19" s="1"/>
  <c r="I1131" i="19"/>
  <c r="Q1131" i="19"/>
  <c r="AA1131" i="19"/>
  <c r="J1131" i="19"/>
  <c r="R1131" i="19"/>
  <c r="K1131" i="19"/>
  <c r="S1131" i="19"/>
  <c r="L1131" i="19"/>
  <c r="T1131" i="19"/>
  <c r="N1131" i="19"/>
  <c r="V1131" i="19"/>
  <c r="G1131" i="19"/>
  <c r="O1131" i="19"/>
  <c r="Z1131" i="19"/>
  <c r="H1131" i="19"/>
  <c r="M1131" i="19"/>
  <c r="U1131" i="19"/>
  <c r="G1139" i="19"/>
  <c r="O1139" i="19"/>
  <c r="H1139" i="19"/>
  <c r="Z1139" i="19"/>
  <c r="I1139" i="19"/>
  <c r="Q1139" i="19"/>
  <c r="AA1139" i="19"/>
  <c r="J1139" i="19"/>
  <c r="R1139" i="19"/>
  <c r="L1139" i="19"/>
  <c r="T1139" i="19"/>
  <c r="E1139" i="19"/>
  <c r="M1139" i="19"/>
  <c r="U1139" i="19"/>
  <c r="V1139" i="19"/>
  <c r="F1139" i="19"/>
  <c r="X1139" i="19" s="1"/>
  <c r="K1139" i="19"/>
  <c r="N1139" i="19"/>
  <c r="P1139" i="19" s="1"/>
  <c r="S1139" i="19"/>
  <c r="E1147" i="19"/>
  <c r="M1147" i="19"/>
  <c r="U1147" i="19"/>
  <c r="F1147" i="19"/>
  <c r="X1147" i="19" s="1"/>
  <c r="N1147" i="19"/>
  <c r="V1147" i="19"/>
  <c r="G1147" i="19"/>
  <c r="O1147" i="19"/>
  <c r="H1147" i="19"/>
  <c r="Z1147" i="19"/>
  <c r="J1147" i="19"/>
  <c r="R1147" i="19"/>
  <c r="K1147" i="19"/>
  <c r="S1147" i="19"/>
  <c r="T1147" i="19"/>
  <c r="AA1147" i="19"/>
  <c r="I1147" i="19"/>
  <c r="L1147" i="19"/>
  <c r="Q1147" i="19"/>
  <c r="K1155" i="19"/>
  <c r="S1155" i="19"/>
  <c r="L1155" i="19"/>
  <c r="T1155" i="19"/>
  <c r="E1155" i="19"/>
  <c r="M1155" i="19"/>
  <c r="U1155" i="19"/>
  <c r="F1155" i="19"/>
  <c r="X1155" i="19" s="1"/>
  <c r="N1155" i="19"/>
  <c r="V1155" i="19"/>
  <c r="H1155" i="19"/>
  <c r="Z1155" i="19"/>
  <c r="I1155" i="19"/>
  <c r="Q1155" i="19"/>
  <c r="AA1155" i="19"/>
  <c r="R1155" i="19"/>
  <c r="G1155" i="19"/>
  <c r="J1155" i="19"/>
  <c r="O1155" i="19"/>
  <c r="I1163" i="19"/>
  <c r="Q1163" i="19"/>
  <c r="AA1163" i="19"/>
  <c r="J1163" i="19"/>
  <c r="R1163" i="19"/>
  <c r="K1163" i="19"/>
  <c r="S1163" i="19"/>
  <c r="L1163" i="19"/>
  <c r="T1163" i="19"/>
  <c r="G1163" i="19"/>
  <c r="O1163" i="19"/>
  <c r="H1163" i="19"/>
  <c r="M1163" i="19"/>
  <c r="N1163" i="19"/>
  <c r="U1163" i="19"/>
  <c r="V1163" i="19"/>
  <c r="E1163" i="19"/>
  <c r="Z1163" i="19"/>
  <c r="F1163" i="19"/>
  <c r="X1163" i="19" s="1"/>
  <c r="G1171" i="19"/>
  <c r="O1171" i="19"/>
  <c r="H1171" i="19"/>
  <c r="Z1171" i="19"/>
  <c r="I1171" i="19"/>
  <c r="Q1171" i="19"/>
  <c r="AA1171" i="19"/>
  <c r="J1171" i="19"/>
  <c r="R1171" i="19"/>
  <c r="E1171" i="19"/>
  <c r="M1171" i="19"/>
  <c r="U1171" i="19"/>
  <c r="S1171" i="19"/>
  <c r="T1171" i="19"/>
  <c r="V1171" i="19"/>
  <c r="F1171" i="19"/>
  <c r="X1171" i="19" s="1"/>
  <c r="K1171" i="19"/>
  <c r="L1171" i="19"/>
  <c r="N1171" i="19"/>
  <c r="E1179" i="19"/>
  <c r="M1179" i="19"/>
  <c r="U1179" i="19"/>
  <c r="F1179" i="19"/>
  <c r="X1179" i="19" s="1"/>
  <c r="N1179" i="19"/>
  <c r="P1179" i="19" s="1"/>
  <c r="W1179" i="19" s="1"/>
  <c r="V1179" i="19"/>
  <c r="G1179" i="19"/>
  <c r="O1179" i="19"/>
  <c r="K1179" i="19"/>
  <c r="S1179" i="19"/>
  <c r="R1179" i="19"/>
  <c r="T1179" i="19"/>
  <c r="H1179" i="19"/>
  <c r="Z1179" i="19"/>
  <c r="I1179" i="19"/>
  <c r="AA1179" i="19"/>
  <c r="J1179" i="19"/>
  <c r="L1179" i="19"/>
  <c r="Q1179" i="19"/>
  <c r="J1187" i="19"/>
  <c r="R1187" i="19"/>
  <c r="K1187" i="19"/>
  <c r="S1187" i="19"/>
  <c r="L1187" i="19"/>
  <c r="T1187" i="19"/>
  <c r="H1187" i="19"/>
  <c r="Z1187" i="19"/>
  <c r="O1187" i="19"/>
  <c r="Q1187" i="19"/>
  <c r="E1187" i="19"/>
  <c r="U1187" i="19"/>
  <c r="F1187" i="19"/>
  <c r="X1187" i="19" s="1"/>
  <c r="V1187" i="19"/>
  <c r="G1187" i="19"/>
  <c r="I1187" i="19"/>
  <c r="AA1187" i="19"/>
  <c r="M1187" i="19"/>
  <c r="N1187" i="19"/>
  <c r="H1195" i="19"/>
  <c r="Z1195" i="19"/>
  <c r="I1195" i="19"/>
  <c r="Q1195" i="19"/>
  <c r="AA1195" i="19"/>
  <c r="J1195" i="19"/>
  <c r="R1195" i="19"/>
  <c r="M1195" i="19"/>
  <c r="N1195" i="19"/>
  <c r="P1195" i="19" s="1"/>
  <c r="O1195" i="19"/>
  <c r="E1195" i="19"/>
  <c r="S1195" i="19"/>
  <c r="F1195" i="19"/>
  <c r="X1195" i="19" s="1"/>
  <c r="T1195" i="19"/>
  <c r="G1195" i="19"/>
  <c r="U1195" i="19"/>
  <c r="K1195" i="19"/>
  <c r="V1195" i="19"/>
  <c r="L1195" i="19"/>
  <c r="E1203" i="19"/>
  <c r="M1203" i="19"/>
  <c r="U1203" i="19"/>
  <c r="F1203" i="19"/>
  <c r="X1203" i="19" s="1"/>
  <c r="N1203" i="19"/>
  <c r="P1203" i="19" s="1"/>
  <c r="V1203" i="19"/>
  <c r="G1203" i="19"/>
  <c r="O1203" i="19"/>
  <c r="Q1203" i="19"/>
  <c r="R1203" i="19"/>
  <c r="H1203" i="19"/>
  <c r="S1203" i="19"/>
  <c r="I1203" i="19"/>
  <c r="T1203" i="19"/>
  <c r="J1203" i="19"/>
  <c r="Z1203" i="19"/>
  <c r="K1203" i="19"/>
  <c r="AA1203" i="19"/>
  <c r="L1203" i="19"/>
  <c r="J1211" i="19"/>
  <c r="R1211" i="19"/>
  <c r="K1211" i="19"/>
  <c r="S1211" i="19"/>
  <c r="L1211" i="19"/>
  <c r="T1211" i="19"/>
  <c r="G1211" i="19"/>
  <c r="U1211" i="19"/>
  <c r="H1211" i="19"/>
  <c r="V1211" i="19"/>
  <c r="I1211" i="19"/>
  <c r="M1211" i="19"/>
  <c r="Z1211" i="19"/>
  <c r="N1211" i="19"/>
  <c r="P1211" i="19" s="1"/>
  <c r="AA1211" i="19"/>
  <c r="O1211" i="19"/>
  <c r="E1211" i="19"/>
  <c r="F1211" i="19"/>
  <c r="X1211" i="19" s="1"/>
  <c r="Q1211" i="19"/>
  <c r="H1219" i="19"/>
  <c r="Z1219" i="19"/>
  <c r="I1219" i="19"/>
  <c r="Q1219" i="19"/>
  <c r="AA1219" i="19"/>
  <c r="J1219" i="19"/>
  <c r="R1219" i="19"/>
  <c r="L1219" i="19"/>
  <c r="M1219" i="19"/>
  <c r="N1219" i="19"/>
  <c r="O1219" i="19"/>
  <c r="E1219" i="19"/>
  <c r="S1219" i="19"/>
  <c r="F1219" i="19"/>
  <c r="X1219" i="19" s="1"/>
  <c r="T1219" i="19"/>
  <c r="G1219" i="19"/>
  <c r="U1219" i="19"/>
  <c r="K1219" i="19"/>
  <c r="V1219" i="19"/>
  <c r="J1227" i="19"/>
  <c r="S1227" i="19"/>
  <c r="K1227" i="19"/>
  <c r="T1227" i="19"/>
  <c r="L1227" i="19"/>
  <c r="U1227" i="19"/>
  <c r="M1227" i="19"/>
  <c r="AA1227" i="19"/>
  <c r="N1227" i="19"/>
  <c r="O1227" i="19"/>
  <c r="P1227" i="19" s="1"/>
  <c r="E1227" i="19"/>
  <c r="Q1227" i="19"/>
  <c r="F1227" i="19"/>
  <c r="X1227" i="19" s="1"/>
  <c r="R1227" i="19"/>
  <c r="G1227" i="19"/>
  <c r="V1227" i="19"/>
  <c r="H1227" i="19"/>
  <c r="I1227" i="19"/>
  <c r="Z1227" i="19"/>
  <c r="I1235" i="19"/>
  <c r="Q1235" i="19"/>
  <c r="AA1235" i="19"/>
  <c r="J1235" i="19"/>
  <c r="R1235" i="19"/>
  <c r="K1235" i="19"/>
  <c r="S1235" i="19"/>
  <c r="E1235" i="19"/>
  <c r="F1235" i="19"/>
  <c r="X1235" i="19" s="1"/>
  <c r="T1235" i="19"/>
  <c r="G1235" i="19"/>
  <c r="U1235" i="19"/>
  <c r="H1235" i="19"/>
  <c r="V1235" i="19"/>
  <c r="L1235" i="19"/>
  <c r="M1235" i="19"/>
  <c r="Z1235" i="19"/>
  <c r="N1235" i="19"/>
  <c r="P1235" i="19" s="1"/>
  <c r="O1235" i="19"/>
  <c r="H1243" i="19"/>
  <c r="Z1243" i="19"/>
  <c r="J1243" i="19"/>
  <c r="R1243" i="19"/>
  <c r="I1243" i="19"/>
  <c r="T1243" i="19"/>
  <c r="K1243" i="19"/>
  <c r="U1243" i="19"/>
  <c r="L1243" i="19"/>
  <c r="V1243" i="19"/>
  <c r="M1243" i="19"/>
  <c r="N1243" i="19"/>
  <c r="AA1243" i="19"/>
  <c r="E1243" i="19"/>
  <c r="O1243" i="19"/>
  <c r="F1243" i="19"/>
  <c r="X1243" i="19" s="1"/>
  <c r="Q1243" i="19"/>
  <c r="G1243" i="19"/>
  <c r="S1243" i="19"/>
  <c r="G1251" i="19"/>
  <c r="O1251" i="19"/>
  <c r="I1251" i="19"/>
  <c r="Q1251" i="19"/>
  <c r="AA1251" i="19"/>
  <c r="H1251" i="19"/>
  <c r="S1251" i="19"/>
  <c r="J1251" i="19"/>
  <c r="T1251" i="19"/>
  <c r="K1251" i="19"/>
  <c r="U1251" i="19"/>
  <c r="L1251" i="19"/>
  <c r="V1251" i="19"/>
  <c r="M1251" i="19"/>
  <c r="Z1251" i="19"/>
  <c r="N1251" i="19"/>
  <c r="E1251" i="19"/>
  <c r="F1251" i="19"/>
  <c r="X1251" i="19" s="1"/>
  <c r="R1251" i="19"/>
  <c r="L1259" i="19"/>
  <c r="U1259" i="19"/>
  <c r="F1259" i="19"/>
  <c r="X1259" i="19" s="1"/>
  <c r="N1259" i="19"/>
  <c r="P1259" i="19" s="1"/>
  <c r="E1259" i="19"/>
  <c r="Q1259" i="19"/>
  <c r="G1259" i="19"/>
  <c r="R1259" i="19"/>
  <c r="H1259" i="19"/>
  <c r="S1259" i="19"/>
  <c r="I1259" i="19"/>
  <c r="T1259" i="19"/>
  <c r="J1259" i="19"/>
  <c r="V1259" i="19"/>
  <c r="K1259" i="19"/>
  <c r="Z1259" i="19"/>
  <c r="M1259" i="19"/>
  <c r="AA1259" i="19"/>
  <c r="O1259" i="19"/>
  <c r="I1267" i="19"/>
  <c r="R1267" i="19"/>
  <c r="K1267" i="19"/>
  <c r="T1267" i="19"/>
  <c r="M1267" i="19"/>
  <c r="AA1267" i="19"/>
  <c r="N1267" i="19"/>
  <c r="E1267" i="19"/>
  <c r="O1267" i="19"/>
  <c r="F1267" i="19"/>
  <c r="X1267" i="19" s="1"/>
  <c r="Q1267" i="19"/>
  <c r="G1267" i="19"/>
  <c r="S1267" i="19"/>
  <c r="H1267" i="19"/>
  <c r="U1267" i="19"/>
  <c r="J1267" i="19"/>
  <c r="V1267" i="19"/>
  <c r="L1267" i="19"/>
  <c r="Z1267" i="19"/>
  <c r="G1275" i="19"/>
  <c r="O1275" i="19"/>
  <c r="AA1275" i="19"/>
  <c r="I1275" i="19"/>
  <c r="R1275" i="19"/>
  <c r="K1275" i="19"/>
  <c r="V1275" i="19"/>
  <c r="L1275" i="19"/>
  <c r="Z1275" i="19"/>
  <c r="AB1275" i="19" s="1"/>
  <c r="M1275" i="19"/>
  <c r="N1275" i="19"/>
  <c r="P1275" i="19" s="1"/>
  <c r="E1275" i="19"/>
  <c r="Q1275" i="19"/>
  <c r="F1275" i="19"/>
  <c r="X1275" i="19" s="1"/>
  <c r="S1275" i="19"/>
  <c r="H1275" i="19"/>
  <c r="T1275" i="19"/>
  <c r="J1275" i="19"/>
  <c r="U1275" i="19"/>
  <c r="E1283" i="19"/>
  <c r="M1283" i="19"/>
  <c r="V1283" i="19"/>
  <c r="G1283" i="19"/>
  <c r="O1283" i="19"/>
  <c r="AA1283" i="19"/>
  <c r="I1283" i="19"/>
  <c r="T1283" i="19"/>
  <c r="J1283" i="19"/>
  <c r="U1283" i="19"/>
  <c r="K1283" i="19"/>
  <c r="Z1283" i="19"/>
  <c r="L1283" i="19"/>
  <c r="N1283" i="19"/>
  <c r="P1283" i="19" s="1"/>
  <c r="W1283" i="19" s="1"/>
  <c r="Q1283" i="19"/>
  <c r="F1283" i="19"/>
  <c r="X1283" i="19" s="1"/>
  <c r="R1283" i="19"/>
  <c r="H1283" i="19"/>
  <c r="S1283" i="19"/>
  <c r="K1291" i="19"/>
  <c r="T1291" i="19"/>
  <c r="L1291" i="19"/>
  <c r="V1291" i="19"/>
  <c r="M1291" i="19"/>
  <c r="Z1291" i="19"/>
  <c r="E1291" i="19"/>
  <c r="N1291" i="19"/>
  <c r="AA1291" i="19"/>
  <c r="F1291" i="19"/>
  <c r="X1291" i="19" s="1"/>
  <c r="O1291" i="19"/>
  <c r="G1291" i="19"/>
  <c r="Q1291" i="19"/>
  <c r="H1291" i="19"/>
  <c r="R1291" i="19"/>
  <c r="I1291" i="19"/>
  <c r="S1291" i="19"/>
  <c r="J1291" i="19"/>
  <c r="U1291" i="19"/>
  <c r="I1299" i="19"/>
  <c r="R1299" i="19"/>
  <c r="E1299" i="19"/>
  <c r="N1299" i="19"/>
  <c r="AA1299" i="19"/>
  <c r="F1299" i="19"/>
  <c r="X1299" i="19" s="1"/>
  <c r="O1299" i="19"/>
  <c r="G1299" i="19"/>
  <c r="Q1299" i="19"/>
  <c r="H1299" i="19"/>
  <c r="S1299" i="19"/>
  <c r="J1299" i="19"/>
  <c r="T1299" i="19"/>
  <c r="K1299" i="19"/>
  <c r="U1299" i="19"/>
  <c r="L1299" i="19"/>
  <c r="V1299" i="19"/>
  <c r="M1299" i="19"/>
  <c r="Z1299" i="19"/>
  <c r="G1307" i="19"/>
  <c r="O1307" i="19"/>
  <c r="AA1307" i="19"/>
  <c r="H1307" i="19"/>
  <c r="R1307" i="19"/>
  <c r="I1307" i="19"/>
  <c r="S1307" i="19"/>
  <c r="J1307" i="19"/>
  <c r="T1307" i="19"/>
  <c r="K1307" i="19"/>
  <c r="U1307" i="19"/>
  <c r="L1307" i="19"/>
  <c r="V1307" i="19"/>
  <c r="M1307" i="19"/>
  <c r="Z1307" i="19"/>
  <c r="E1307" i="19"/>
  <c r="N1307" i="19"/>
  <c r="F1307" i="19"/>
  <c r="X1307" i="19" s="1"/>
  <c r="Q1307" i="19"/>
  <c r="L1315" i="19"/>
  <c r="U1315" i="19"/>
  <c r="E1315" i="19"/>
  <c r="M1315" i="19"/>
  <c r="V1315" i="19"/>
  <c r="F1315" i="19"/>
  <c r="X1315" i="19" s="1"/>
  <c r="N1315" i="19"/>
  <c r="Z1315" i="19"/>
  <c r="G1315" i="19"/>
  <c r="O1315" i="19"/>
  <c r="AA1315" i="19"/>
  <c r="H1315" i="19"/>
  <c r="Q1315" i="19"/>
  <c r="J1315" i="19"/>
  <c r="S1315" i="19"/>
  <c r="K1315" i="19"/>
  <c r="T1315" i="19"/>
  <c r="I1315" i="19"/>
  <c r="R1315" i="19"/>
  <c r="J1323" i="19"/>
  <c r="S1323" i="19"/>
  <c r="K1323" i="19"/>
  <c r="T1323" i="19"/>
  <c r="E1323" i="19"/>
  <c r="M1323" i="19"/>
  <c r="V1323" i="19"/>
  <c r="F1323" i="19"/>
  <c r="X1323" i="19" s="1"/>
  <c r="N1323" i="19"/>
  <c r="Z1323" i="19"/>
  <c r="H1323" i="19"/>
  <c r="Q1323" i="19"/>
  <c r="I1323" i="19"/>
  <c r="R1323" i="19"/>
  <c r="G1323" i="19"/>
  <c r="L1323" i="19"/>
  <c r="O1323" i="19"/>
  <c r="U1323" i="19"/>
  <c r="AA1323" i="19"/>
  <c r="H1331" i="19"/>
  <c r="Q1331" i="19"/>
  <c r="I1331" i="19"/>
  <c r="R1331" i="19"/>
  <c r="K1331" i="19"/>
  <c r="T1331" i="19"/>
  <c r="L1331" i="19"/>
  <c r="AA1331" i="19"/>
  <c r="M1331" i="19"/>
  <c r="N1331" i="19"/>
  <c r="O1331" i="19"/>
  <c r="E1331" i="19"/>
  <c r="S1331" i="19"/>
  <c r="F1331" i="19"/>
  <c r="X1331" i="19" s="1"/>
  <c r="U1331" i="19"/>
  <c r="G1331" i="19"/>
  <c r="V1331" i="19"/>
  <c r="J1331" i="19"/>
  <c r="Z1331" i="19"/>
  <c r="F1339" i="19"/>
  <c r="X1339" i="19" s="1"/>
  <c r="N1339" i="19"/>
  <c r="P1339" i="19" s="1"/>
  <c r="Z1339" i="19"/>
  <c r="G1339" i="19"/>
  <c r="O1339" i="19"/>
  <c r="AA1339" i="19"/>
  <c r="I1339" i="19"/>
  <c r="R1339" i="19"/>
  <c r="Q1339" i="19"/>
  <c r="S1339" i="19"/>
  <c r="E1339" i="19"/>
  <c r="T1339" i="19"/>
  <c r="H1339" i="19"/>
  <c r="U1339" i="19"/>
  <c r="J1339" i="19"/>
  <c r="V1339" i="19"/>
  <c r="K1339" i="19"/>
  <c r="L1339" i="19"/>
  <c r="M1339" i="19"/>
  <c r="K1347" i="19"/>
  <c r="T1347" i="19"/>
  <c r="L1347" i="19"/>
  <c r="U1347" i="19"/>
  <c r="N1347" i="19"/>
  <c r="P1347" i="19" s="1"/>
  <c r="E1347" i="19"/>
  <c r="O1347" i="19"/>
  <c r="F1347" i="19"/>
  <c r="X1347" i="19" s="1"/>
  <c r="Q1347" i="19"/>
  <c r="G1347" i="19"/>
  <c r="R1347" i="19"/>
  <c r="H1347" i="19"/>
  <c r="S1347" i="19"/>
  <c r="I1347" i="19"/>
  <c r="V1347" i="19"/>
  <c r="J1347" i="19"/>
  <c r="Z1347" i="19"/>
  <c r="M1347" i="19"/>
  <c r="AA1347" i="19"/>
  <c r="H1355" i="19"/>
  <c r="Q1355" i="19"/>
  <c r="I1355" i="19"/>
  <c r="R1355" i="19"/>
  <c r="K1355" i="19"/>
  <c r="V1355" i="19"/>
  <c r="L1355" i="19"/>
  <c r="Z1355" i="19"/>
  <c r="M1355" i="19"/>
  <c r="AA1355" i="19"/>
  <c r="N1355" i="19"/>
  <c r="P1355" i="19" s="1"/>
  <c r="W1355" i="19" s="1"/>
  <c r="E1355" i="19"/>
  <c r="O1355" i="19"/>
  <c r="F1355" i="19"/>
  <c r="X1355" i="19" s="1"/>
  <c r="S1355" i="19"/>
  <c r="G1355" i="19"/>
  <c r="T1355" i="19"/>
  <c r="J1355" i="19"/>
  <c r="U1355" i="19"/>
  <c r="L1363" i="19"/>
  <c r="U1363" i="19"/>
  <c r="E1363" i="19"/>
  <c r="M1363" i="19"/>
  <c r="V1363" i="19"/>
  <c r="G1363" i="19"/>
  <c r="R1363" i="19"/>
  <c r="H1363" i="19"/>
  <c r="S1363" i="19"/>
  <c r="I1363" i="19"/>
  <c r="T1363" i="19"/>
  <c r="J1363" i="19"/>
  <c r="Z1363" i="19"/>
  <c r="K1363" i="19"/>
  <c r="AA1363" i="19"/>
  <c r="N1363" i="19"/>
  <c r="P1363" i="19" s="1"/>
  <c r="W1363" i="19" s="1"/>
  <c r="O1363" i="19"/>
  <c r="F1363" i="19"/>
  <c r="X1363" i="19" s="1"/>
  <c r="Q1363" i="19"/>
  <c r="J1371" i="19"/>
  <c r="S1371" i="19"/>
  <c r="K1371" i="19"/>
  <c r="T1371" i="19"/>
  <c r="E1371" i="19"/>
  <c r="O1371" i="19"/>
  <c r="F1371" i="19"/>
  <c r="X1371" i="19" s="1"/>
  <c r="Q1371" i="19"/>
  <c r="G1371" i="19"/>
  <c r="R1371" i="19"/>
  <c r="H1371" i="19"/>
  <c r="U1371" i="19"/>
  <c r="I1371" i="19"/>
  <c r="V1371" i="19"/>
  <c r="L1371" i="19"/>
  <c r="Z1371" i="19"/>
  <c r="M1371" i="19"/>
  <c r="AA1371" i="19"/>
  <c r="AB1371" i="19" s="1"/>
  <c r="N1371" i="19"/>
  <c r="H1379" i="19"/>
  <c r="Q1379" i="19"/>
  <c r="I1379" i="19"/>
  <c r="R1379" i="19"/>
  <c r="M1379" i="19"/>
  <c r="AA1379" i="19"/>
  <c r="N1379" i="19"/>
  <c r="P1379" i="19" s="1"/>
  <c r="E1379" i="19"/>
  <c r="O1379" i="19"/>
  <c r="F1379" i="19"/>
  <c r="X1379" i="19" s="1"/>
  <c r="S1379" i="19"/>
  <c r="G1379" i="19"/>
  <c r="T1379" i="19"/>
  <c r="J1379" i="19"/>
  <c r="U1379" i="19"/>
  <c r="K1379" i="19"/>
  <c r="V1379" i="19"/>
  <c r="L1379" i="19"/>
  <c r="Z1379" i="19"/>
  <c r="F1387" i="19"/>
  <c r="X1387" i="19" s="1"/>
  <c r="N1387" i="19"/>
  <c r="P1387" i="19" s="1"/>
  <c r="Z1387" i="19"/>
  <c r="G1387" i="19"/>
  <c r="O1387" i="19"/>
  <c r="AA1387" i="19"/>
  <c r="AB1387" i="19" s="1"/>
  <c r="K1387" i="19"/>
  <c r="V1387" i="19"/>
  <c r="L1387" i="19"/>
  <c r="M1387" i="19"/>
  <c r="Q1387" i="19"/>
  <c r="E1387" i="19"/>
  <c r="R1387" i="19"/>
  <c r="H1387" i="19"/>
  <c r="S1387" i="19"/>
  <c r="I1387" i="19"/>
  <c r="T1387" i="19"/>
  <c r="J1387" i="19"/>
  <c r="U1387" i="19"/>
  <c r="L1395" i="19"/>
  <c r="U1395" i="19"/>
  <c r="E1395" i="19"/>
  <c r="M1395" i="19"/>
  <c r="V1395" i="19"/>
  <c r="I1395" i="19"/>
  <c r="T1395" i="19"/>
  <c r="J1395" i="19"/>
  <c r="Z1395" i="19"/>
  <c r="K1395" i="19"/>
  <c r="AA1395" i="19"/>
  <c r="N1395" i="19"/>
  <c r="P1395" i="19" s="1"/>
  <c r="O1395" i="19"/>
  <c r="F1395" i="19"/>
  <c r="X1395" i="19" s="1"/>
  <c r="Q1395" i="19"/>
  <c r="G1395" i="19"/>
  <c r="R1395" i="19"/>
  <c r="H1395" i="19"/>
  <c r="S1395" i="19"/>
  <c r="J1403" i="19"/>
  <c r="S1403" i="19"/>
  <c r="K1403" i="19"/>
  <c r="T1403" i="19"/>
  <c r="G1403" i="19"/>
  <c r="R1403" i="19"/>
  <c r="H1403" i="19"/>
  <c r="U1403" i="19"/>
  <c r="I1403" i="19"/>
  <c r="V1403" i="19"/>
  <c r="L1403" i="19"/>
  <c r="Z1403" i="19"/>
  <c r="M1403" i="19"/>
  <c r="AA1403" i="19"/>
  <c r="N1403" i="19"/>
  <c r="E1403" i="19"/>
  <c r="O1403" i="19"/>
  <c r="F1403" i="19"/>
  <c r="X1403" i="19" s="1"/>
  <c r="Q1403" i="19"/>
  <c r="G1411" i="19"/>
  <c r="O1411" i="19"/>
  <c r="AA1411" i="19"/>
  <c r="AB1411" i="19" s="1"/>
  <c r="H1411" i="19"/>
  <c r="Q1411" i="19"/>
  <c r="N1411" i="19"/>
  <c r="P1411" i="19" s="1"/>
  <c r="E1411" i="19"/>
  <c r="R1411" i="19"/>
  <c r="F1411" i="19"/>
  <c r="X1411" i="19" s="1"/>
  <c r="S1411" i="19"/>
  <c r="I1411" i="19"/>
  <c r="T1411" i="19"/>
  <c r="J1411" i="19"/>
  <c r="U1411" i="19"/>
  <c r="K1411" i="19"/>
  <c r="V1411" i="19"/>
  <c r="L1411" i="19"/>
  <c r="Z1411" i="19"/>
  <c r="M1411" i="19"/>
  <c r="E1419" i="19"/>
  <c r="M1419" i="19"/>
  <c r="V1419" i="19"/>
  <c r="F1419" i="19"/>
  <c r="X1419" i="19" s="1"/>
  <c r="N1419" i="19"/>
  <c r="Z1419" i="19"/>
  <c r="L1419" i="19"/>
  <c r="O1419" i="19"/>
  <c r="Q1419" i="19"/>
  <c r="G1419" i="19"/>
  <c r="R1419" i="19"/>
  <c r="H1419" i="19"/>
  <c r="S1419" i="19"/>
  <c r="I1419" i="19"/>
  <c r="T1419" i="19"/>
  <c r="J1419" i="19"/>
  <c r="U1419" i="19"/>
  <c r="K1419" i="19"/>
  <c r="AA1419" i="19"/>
  <c r="AB1419" i="19" s="1"/>
  <c r="L1427" i="19"/>
  <c r="U1427" i="19"/>
  <c r="E1427" i="19"/>
  <c r="M1427" i="19"/>
  <c r="V1427" i="19"/>
  <c r="F1427" i="19"/>
  <c r="X1427" i="19" s="1"/>
  <c r="N1427" i="19"/>
  <c r="G1427" i="19"/>
  <c r="O1427" i="19"/>
  <c r="Z1427" i="19"/>
  <c r="H1427" i="19"/>
  <c r="Q1427" i="19"/>
  <c r="AA1427" i="19"/>
  <c r="AB1427" i="19" s="1"/>
  <c r="I1427" i="19"/>
  <c r="R1427" i="19"/>
  <c r="J1427" i="19"/>
  <c r="S1427" i="19"/>
  <c r="K1427" i="19"/>
  <c r="T1427" i="19"/>
  <c r="L1435" i="19"/>
  <c r="U1435" i="19"/>
  <c r="E1435" i="19"/>
  <c r="M1435" i="19"/>
  <c r="V1435" i="19"/>
  <c r="F1435" i="19"/>
  <c r="X1435" i="19" s="1"/>
  <c r="N1435" i="19"/>
  <c r="G1435" i="19"/>
  <c r="O1435" i="19"/>
  <c r="Z1435" i="19"/>
  <c r="H1435" i="19"/>
  <c r="Q1435" i="19"/>
  <c r="AA1435" i="19"/>
  <c r="I1435" i="19"/>
  <c r="R1435" i="19"/>
  <c r="J1435" i="19"/>
  <c r="S1435" i="19"/>
  <c r="K1435" i="19"/>
  <c r="T1435" i="19"/>
  <c r="L1443" i="19"/>
  <c r="U1443" i="19"/>
  <c r="E1443" i="19"/>
  <c r="M1443" i="19"/>
  <c r="V1443" i="19"/>
  <c r="F1443" i="19"/>
  <c r="X1443" i="19" s="1"/>
  <c r="N1443" i="19"/>
  <c r="G1443" i="19"/>
  <c r="O1443" i="19"/>
  <c r="Z1443" i="19"/>
  <c r="H1443" i="19"/>
  <c r="Q1443" i="19"/>
  <c r="AA1443" i="19"/>
  <c r="I1443" i="19"/>
  <c r="R1443" i="19"/>
  <c r="J1443" i="19"/>
  <c r="S1443" i="19"/>
  <c r="K1443" i="19"/>
  <c r="T1443" i="19"/>
  <c r="L1451" i="19"/>
  <c r="U1451" i="19"/>
  <c r="E1451" i="19"/>
  <c r="M1451" i="19"/>
  <c r="V1451" i="19"/>
  <c r="F1451" i="19"/>
  <c r="X1451" i="19" s="1"/>
  <c r="N1451" i="19"/>
  <c r="G1451" i="19"/>
  <c r="O1451" i="19"/>
  <c r="Z1451" i="19"/>
  <c r="H1451" i="19"/>
  <c r="Q1451" i="19"/>
  <c r="AA1451" i="19"/>
  <c r="I1451" i="19"/>
  <c r="R1451" i="19"/>
  <c r="J1451" i="19"/>
  <c r="S1451" i="19"/>
  <c r="K1451" i="19"/>
  <c r="T1451" i="19"/>
  <c r="J1459" i="19"/>
  <c r="S1459" i="19"/>
  <c r="K1459" i="19"/>
  <c r="T1459" i="19"/>
  <c r="L1459" i="19"/>
  <c r="U1459" i="19"/>
  <c r="E1459" i="19"/>
  <c r="M1459" i="19"/>
  <c r="V1459" i="19"/>
  <c r="F1459" i="19"/>
  <c r="X1459" i="19" s="1"/>
  <c r="N1459" i="19"/>
  <c r="G1459" i="19"/>
  <c r="O1459" i="19"/>
  <c r="Z1459" i="19"/>
  <c r="H1459" i="19"/>
  <c r="Q1459" i="19"/>
  <c r="AA1459" i="19"/>
  <c r="I1459" i="19"/>
  <c r="R1459" i="19"/>
  <c r="H1467" i="19"/>
  <c r="Q1467" i="19"/>
  <c r="AA1467" i="19"/>
  <c r="I1467" i="19"/>
  <c r="R1467" i="19"/>
  <c r="J1467" i="19"/>
  <c r="S1467" i="19"/>
  <c r="K1467" i="19"/>
  <c r="T1467" i="19"/>
  <c r="L1467" i="19"/>
  <c r="U1467" i="19"/>
  <c r="E1467" i="19"/>
  <c r="M1467" i="19"/>
  <c r="V1467" i="19"/>
  <c r="G1467" i="19"/>
  <c r="O1467" i="19"/>
  <c r="Z1467" i="19"/>
  <c r="F1467" i="19"/>
  <c r="X1467" i="19" s="1"/>
  <c r="N1467" i="19"/>
  <c r="F1475" i="19"/>
  <c r="X1475" i="19" s="1"/>
  <c r="N1475" i="19"/>
  <c r="G1475" i="19"/>
  <c r="O1475" i="19"/>
  <c r="Z1475" i="19"/>
  <c r="I1475" i="19"/>
  <c r="R1475" i="19"/>
  <c r="J1475" i="19"/>
  <c r="S1475" i="19"/>
  <c r="K1475" i="19"/>
  <c r="T1475" i="19"/>
  <c r="E1475" i="19"/>
  <c r="M1475" i="19"/>
  <c r="V1475" i="19"/>
  <c r="L1475" i="19"/>
  <c r="Q1475" i="19"/>
  <c r="U1475" i="19"/>
  <c r="AA1475" i="19"/>
  <c r="H1475" i="19"/>
  <c r="L1483" i="19"/>
  <c r="U1483" i="19"/>
  <c r="E1483" i="19"/>
  <c r="M1483" i="19"/>
  <c r="V1483" i="19"/>
  <c r="G1483" i="19"/>
  <c r="O1483" i="19"/>
  <c r="P1483" i="19" s="1"/>
  <c r="Z1483" i="19"/>
  <c r="H1483" i="19"/>
  <c r="Q1483" i="19"/>
  <c r="AA1483" i="19"/>
  <c r="I1483" i="19"/>
  <c r="R1483" i="19"/>
  <c r="K1483" i="19"/>
  <c r="T1483" i="19"/>
  <c r="J1483" i="19"/>
  <c r="N1483" i="19"/>
  <c r="S1483" i="19"/>
  <c r="F1483" i="19"/>
  <c r="X1483" i="19" s="1"/>
  <c r="J1491" i="19"/>
  <c r="S1491" i="19"/>
  <c r="E1491" i="19"/>
  <c r="M1491" i="19"/>
  <c r="V1491" i="19"/>
  <c r="F1491" i="19"/>
  <c r="X1491" i="19" s="1"/>
  <c r="N1491" i="19"/>
  <c r="L1491" i="19"/>
  <c r="O1491" i="19"/>
  <c r="Q1491" i="19"/>
  <c r="R1491" i="19"/>
  <c r="G1491" i="19"/>
  <c r="T1491" i="19"/>
  <c r="H1491" i="19"/>
  <c r="U1491" i="19"/>
  <c r="I1491" i="19"/>
  <c r="Z1491" i="19"/>
  <c r="K1491" i="19"/>
  <c r="AA1491" i="19"/>
  <c r="H1499" i="19"/>
  <c r="Q1499" i="19"/>
  <c r="Z1499" i="19"/>
  <c r="K1499" i="19"/>
  <c r="T1499" i="19"/>
  <c r="L1499" i="19"/>
  <c r="U1499" i="19"/>
  <c r="E1499" i="19"/>
  <c r="R1499" i="19"/>
  <c r="F1499" i="19"/>
  <c r="X1499" i="19" s="1"/>
  <c r="S1499" i="19"/>
  <c r="G1499" i="19"/>
  <c r="V1499" i="19"/>
  <c r="I1499" i="19"/>
  <c r="J1499" i="19"/>
  <c r="M1499" i="19"/>
  <c r="AA1499" i="19"/>
  <c r="N1499" i="19"/>
  <c r="O1499" i="19"/>
  <c r="L1507" i="19"/>
  <c r="T1507" i="19"/>
  <c r="K1507" i="19"/>
  <c r="U1507" i="19"/>
  <c r="M1507" i="19"/>
  <c r="V1507" i="19"/>
  <c r="E1507" i="19"/>
  <c r="N1507" i="19"/>
  <c r="F1507" i="19"/>
  <c r="X1507" i="19" s="1"/>
  <c r="O1507" i="19"/>
  <c r="Z1507" i="19"/>
  <c r="G1507" i="19"/>
  <c r="AA1507" i="19"/>
  <c r="H1507" i="19"/>
  <c r="Q1507" i="19"/>
  <c r="I1507" i="19"/>
  <c r="R1507" i="19"/>
  <c r="J1507" i="19"/>
  <c r="S1507" i="19"/>
  <c r="H1515" i="19"/>
  <c r="Q1515" i="19"/>
  <c r="AA1515" i="19"/>
  <c r="L1515" i="19"/>
  <c r="V1515" i="19"/>
  <c r="M1515" i="19"/>
  <c r="E1515" i="19"/>
  <c r="N1515" i="19"/>
  <c r="Z1515" i="19"/>
  <c r="F1515" i="19"/>
  <c r="X1515" i="19" s="1"/>
  <c r="O1515" i="19"/>
  <c r="G1515" i="19"/>
  <c r="R1515" i="19"/>
  <c r="I1515" i="19"/>
  <c r="S1515" i="19"/>
  <c r="J1515" i="19"/>
  <c r="T1515" i="19"/>
  <c r="K1515" i="19"/>
  <c r="U1515" i="19"/>
  <c r="E1523" i="19"/>
  <c r="M1523" i="19"/>
  <c r="V1523" i="19"/>
  <c r="N1523" i="19"/>
  <c r="Z1523" i="19"/>
  <c r="AB1523" i="19" s="1"/>
  <c r="F1523" i="19"/>
  <c r="X1523" i="19" s="1"/>
  <c r="O1523" i="19"/>
  <c r="AA1523" i="19"/>
  <c r="G1523" i="19"/>
  <c r="Q1523" i="19"/>
  <c r="H1523" i="19"/>
  <c r="R1523" i="19"/>
  <c r="I1523" i="19"/>
  <c r="S1523" i="19"/>
  <c r="J1523" i="19"/>
  <c r="T1523" i="19"/>
  <c r="K1523" i="19"/>
  <c r="U1523" i="19"/>
  <c r="L1523" i="19"/>
  <c r="J1531" i="19"/>
  <c r="R1531" i="19"/>
  <c r="F1531" i="19"/>
  <c r="X1531" i="19" s="1"/>
  <c r="O1531" i="19"/>
  <c r="Z1531" i="19"/>
  <c r="G1531" i="19"/>
  <c r="AA1531" i="19"/>
  <c r="H1531" i="19"/>
  <c r="Q1531" i="19"/>
  <c r="I1531" i="19"/>
  <c r="S1531" i="19"/>
  <c r="K1531" i="19"/>
  <c r="T1531" i="19"/>
  <c r="L1531" i="19"/>
  <c r="U1531" i="19"/>
  <c r="M1531" i="19"/>
  <c r="V1531" i="19"/>
  <c r="E1531" i="19"/>
  <c r="N1531" i="19"/>
  <c r="P1531" i="19" s="1"/>
  <c r="F1539" i="19"/>
  <c r="X1539" i="19" s="1"/>
  <c r="N1539" i="19"/>
  <c r="V1539" i="19"/>
  <c r="G1539" i="19"/>
  <c r="AA1539" i="19"/>
  <c r="H1539" i="19"/>
  <c r="Q1539" i="19"/>
  <c r="I1539" i="19"/>
  <c r="R1539" i="19"/>
  <c r="J1539" i="19"/>
  <c r="S1539" i="19"/>
  <c r="K1539" i="19"/>
  <c r="T1539" i="19"/>
  <c r="L1539" i="19"/>
  <c r="U1539" i="19"/>
  <c r="M1539" i="19"/>
  <c r="E1539" i="19"/>
  <c r="O1539" i="19"/>
  <c r="Z1539" i="19"/>
  <c r="J1547" i="19"/>
  <c r="S1547" i="19"/>
  <c r="G1547" i="19"/>
  <c r="Q1547" i="19"/>
  <c r="H1547" i="19"/>
  <c r="R1547" i="19"/>
  <c r="I1547" i="19"/>
  <c r="T1547" i="19"/>
  <c r="K1547" i="19"/>
  <c r="U1547" i="19"/>
  <c r="L1547" i="19"/>
  <c r="V1547" i="19"/>
  <c r="M1547" i="19"/>
  <c r="E1547" i="19"/>
  <c r="N1547" i="19"/>
  <c r="Z1547" i="19"/>
  <c r="F1547" i="19"/>
  <c r="X1547" i="19" s="1"/>
  <c r="O1547" i="19"/>
  <c r="P1547" i="19" s="1"/>
  <c r="AA1547" i="19"/>
  <c r="L1555" i="19"/>
  <c r="U1555" i="19"/>
  <c r="F1555" i="19"/>
  <c r="X1555" i="19" s="1"/>
  <c r="O1555" i="19"/>
  <c r="AA1555" i="19"/>
  <c r="AB1555" i="19" s="1"/>
  <c r="G1555" i="19"/>
  <c r="Q1555" i="19"/>
  <c r="H1555" i="19"/>
  <c r="R1555" i="19"/>
  <c r="I1555" i="19"/>
  <c r="S1555" i="19"/>
  <c r="J1555" i="19"/>
  <c r="T1555" i="19"/>
  <c r="K1555" i="19"/>
  <c r="V1555" i="19"/>
  <c r="M1555" i="19"/>
  <c r="E1555" i="19"/>
  <c r="N1555" i="19"/>
  <c r="Z1555" i="19"/>
  <c r="I1563" i="19"/>
  <c r="Q1563" i="19"/>
  <c r="G1563" i="19"/>
  <c r="AA1563" i="19"/>
  <c r="H1563" i="19"/>
  <c r="R1563" i="19"/>
  <c r="J1563" i="19"/>
  <c r="S1563" i="19"/>
  <c r="K1563" i="19"/>
  <c r="T1563" i="19"/>
  <c r="L1563" i="19"/>
  <c r="U1563" i="19"/>
  <c r="M1563" i="19"/>
  <c r="V1563" i="19"/>
  <c r="E1563" i="19"/>
  <c r="N1563" i="19"/>
  <c r="F1563" i="19"/>
  <c r="X1563" i="19" s="1"/>
  <c r="O1563" i="19"/>
  <c r="Z1563" i="19"/>
  <c r="H1571" i="19"/>
  <c r="Z1571" i="19"/>
  <c r="I1571" i="19"/>
  <c r="Q1571" i="19"/>
  <c r="AA1571" i="19"/>
  <c r="J1571" i="19"/>
  <c r="R1571" i="19"/>
  <c r="K1571" i="19"/>
  <c r="S1571" i="19"/>
  <c r="L1571" i="19"/>
  <c r="T1571" i="19"/>
  <c r="E1571" i="19"/>
  <c r="M1571" i="19"/>
  <c r="U1571" i="19"/>
  <c r="F1571" i="19"/>
  <c r="X1571" i="19" s="1"/>
  <c r="N1571" i="19"/>
  <c r="V1571" i="19"/>
  <c r="G1571" i="19"/>
  <c r="O1571" i="19"/>
  <c r="G1579" i="19"/>
  <c r="O1579" i="19"/>
  <c r="H1579" i="19"/>
  <c r="Z1579" i="19"/>
  <c r="AB1579" i="19" s="1"/>
  <c r="I1579" i="19"/>
  <c r="Q1579" i="19"/>
  <c r="AA1579" i="19"/>
  <c r="J1579" i="19"/>
  <c r="R1579" i="19"/>
  <c r="K1579" i="19"/>
  <c r="S1579" i="19"/>
  <c r="L1579" i="19"/>
  <c r="T1579" i="19"/>
  <c r="E1579" i="19"/>
  <c r="M1579" i="19"/>
  <c r="U1579" i="19"/>
  <c r="F1579" i="19"/>
  <c r="X1579" i="19" s="1"/>
  <c r="N1579" i="19"/>
  <c r="P1579" i="19" s="1"/>
  <c r="V1579" i="19"/>
  <c r="F1587" i="19"/>
  <c r="X1587" i="19" s="1"/>
  <c r="N1587" i="19"/>
  <c r="V1587" i="19"/>
  <c r="G1587" i="19"/>
  <c r="O1587" i="19"/>
  <c r="H1587" i="19"/>
  <c r="Z1587" i="19"/>
  <c r="I1587" i="19"/>
  <c r="Q1587" i="19"/>
  <c r="AA1587" i="19"/>
  <c r="J1587" i="19"/>
  <c r="R1587" i="19"/>
  <c r="K1587" i="19"/>
  <c r="S1587" i="19"/>
  <c r="L1587" i="19"/>
  <c r="T1587" i="19"/>
  <c r="E1587" i="19"/>
  <c r="M1587" i="19"/>
  <c r="U1587" i="19"/>
  <c r="E1595" i="19"/>
  <c r="M1595" i="19"/>
  <c r="U1595" i="19"/>
  <c r="F1595" i="19"/>
  <c r="X1595" i="19" s="1"/>
  <c r="N1595" i="19"/>
  <c r="V1595" i="19"/>
  <c r="G1595" i="19"/>
  <c r="O1595" i="19"/>
  <c r="H1595" i="19"/>
  <c r="Z1595" i="19"/>
  <c r="I1595" i="19"/>
  <c r="Q1595" i="19"/>
  <c r="AA1595" i="19"/>
  <c r="J1595" i="19"/>
  <c r="R1595" i="19"/>
  <c r="K1595" i="19"/>
  <c r="S1595" i="19"/>
  <c r="L1595" i="19"/>
  <c r="T1595" i="19"/>
  <c r="E1603" i="19"/>
  <c r="M1603" i="19"/>
  <c r="U1603" i="19"/>
  <c r="F1603" i="19"/>
  <c r="X1603" i="19" s="1"/>
  <c r="N1603" i="19"/>
  <c r="V1603" i="19"/>
  <c r="G1603" i="19"/>
  <c r="O1603" i="19"/>
  <c r="H1603" i="19"/>
  <c r="Z1603" i="19"/>
  <c r="I1603" i="19"/>
  <c r="Q1603" i="19"/>
  <c r="AA1603" i="19"/>
  <c r="J1603" i="19"/>
  <c r="R1603" i="19"/>
  <c r="K1603" i="19"/>
  <c r="S1603" i="19"/>
  <c r="L1603" i="19"/>
  <c r="T1603" i="19"/>
  <c r="E1611" i="19"/>
  <c r="M1611" i="19"/>
  <c r="U1611" i="19"/>
  <c r="F1611" i="19"/>
  <c r="X1611" i="19" s="1"/>
  <c r="N1611" i="19"/>
  <c r="V1611" i="19"/>
  <c r="G1611" i="19"/>
  <c r="O1611" i="19"/>
  <c r="H1611" i="19"/>
  <c r="Z1611" i="19"/>
  <c r="I1611" i="19"/>
  <c r="Q1611" i="19"/>
  <c r="AA1611" i="19"/>
  <c r="J1611" i="19"/>
  <c r="R1611" i="19"/>
  <c r="K1611" i="19"/>
  <c r="S1611" i="19"/>
  <c r="L1611" i="19"/>
  <c r="T1611" i="19"/>
  <c r="E1619" i="19"/>
  <c r="M1619" i="19"/>
  <c r="U1619" i="19"/>
  <c r="F1619" i="19"/>
  <c r="X1619" i="19" s="1"/>
  <c r="N1619" i="19"/>
  <c r="P1619" i="19" s="1"/>
  <c r="V1619" i="19"/>
  <c r="G1619" i="19"/>
  <c r="O1619" i="19"/>
  <c r="H1619" i="19"/>
  <c r="Z1619" i="19"/>
  <c r="I1619" i="19"/>
  <c r="Q1619" i="19"/>
  <c r="AA1619" i="19"/>
  <c r="J1619" i="19"/>
  <c r="R1619" i="19"/>
  <c r="K1619" i="19"/>
  <c r="S1619" i="19"/>
  <c r="L1619" i="19"/>
  <c r="T1619" i="19"/>
  <c r="E1627" i="19"/>
  <c r="M1627" i="19"/>
  <c r="U1627" i="19"/>
  <c r="F1627" i="19"/>
  <c r="X1627" i="19" s="1"/>
  <c r="N1627" i="19"/>
  <c r="P1627" i="19" s="1"/>
  <c r="V1627" i="19"/>
  <c r="G1627" i="19"/>
  <c r="O1627" i="19"/>
  <c r="H1627" i="19"/>
  <c r="Z1627" i="19"/>
  <c r="I1627" i="19"/>
  <c r="Q1627" i="19"/>
  <c r="AA1627" i="19"/>
  <c r="J1627" i="19"/>
  <c r="R1627" i="19"/>
  <c r="K1627" i="19"/>
  <c r="S1627" i="19"/>
  <c r="L1627" i="19"/>
  <c r="T1627" i="19"/>
  <c r="E1635" i="19"/>
  <c r="M1635" i="19"/>
  <c r="U1635" i="19"/>
  <c r="F1635" i="19"/>
  <c r="X1635" i="19" s="1"/>
  <c r="N1635" i="19"/>
  <c r="P1635" i="19" s="1"/>
  <c r="V1635" i="19"/>
  <c r="G1635" i="19"/>
  <c r="O1635" i="19"/>
  <c r="H1635" i="19"/>
  <c r="Z1635" i="19"/>
  <c r="I1635" i="19"/>
  <c r="Q1635" i="19"/>
  <c r="AA1635" i="19"/>
  <c r="J1635" i="19"/>
  <c r="R1635" i="19"/>
  <c r="K1635" i="19"/>
  <c r="S1635" i="19"/>
  <c r="L1635" i="19"/>
  <c r="T1635" i="19"/>
  <c r="E1643" i="19"/>
  <c r="M1643" i="19"/>
  <c r="U1643" i="19"/>
  <c r="F1643" i="19"/>
  <c r="X1643" i="19" s="1"/>
  <c r="N1643" i="19"/>
  <c r="V1643" i="19"/>
  <c r="G1643" i="19"/>
  <c r="O1643" i="19"/>
  <c r="H1643" i="19"/>
  <c r="Z1643" i="19"/>
  <c r="I1643" i="19"/>
  <c r="Q1643" i="19"/>
  <c r="AA1643" i="19"/>
  <c r="J1643" i="19"/>
  <c r="R1643" i="19"/>
  <c r="K1643" i="19"/>
  <c r="S1643" i="19"/>
  <c r="L1643" i="19"/>
  <c r="T1643" i="19"/>
  <c r="E1651" i="19"/>
  <c r="M1651" i="19"/>
  <c r="U1651" i="19"/>
  <c r="F1651" i="19"/>
  <c r="X1651" i="19" s="1"/>
  <c r="N1651" i="19"/>
  <c r="P1651" i="19" s="1"/>
  <c r="V1651" i="19"/>
  <c r="G1651" i="19"/>
  <c r="O1651" i="19"/>
  <c r="H1651" i="19"/>
  <c r="Z1651" i="19"/>
  <c r="I1651" i="19"/>
  <c r="Q1651" i="19"/>
  <c r="AA1651" i="19"/>
  <c r="J1651" i="19"/>
  <c r="R1651" i="19"/>
  <c r="K1651" i="19"/>
  <c r="S1651" i="19"/>
  <c r="L1651" i="19"/>
  <c r="T1651" i="19"/>
  <c r="E1659" i="19"/>
  <c r="M1659" i="19"/>
  <c r="U1659" i="19"/>
  <c r="F1659" i="19"/>
  <c r="X1659" i="19" s="1"/>
  <c r="N1659" i="19"/>
  <c r="V1659" i="19"/>
  <c r="G1659" i="19"/>
  <c r="O1659" i="19"/>
  <c r="H1659" i="19"/>
  <c r="Z1659" i="19"/>
  <c r="I1659" i="19"/>
  <c r="Q1659" i="19"/>
  <c r="AA1659" i="19"/>
  <c r="J1659" i="19"/>
  <c r="R1659" i="19"/>
  <c r="K1659" i="19"/>
  <c r="S1659" i="19"/>
  <c r="L1659" i="19"/>
  <c r="T1659" i="19"/>
  <c r="E1667" i="19"/>
  <c r="M1667" i="19"/>
  <c r="U1667" i="19"/>
  <c r="F1667" i="19"/>
  <c r="X1667" i="19" s="1"/>
  <c r="N1667" i="19"/>
  <c r="V1667" i="19"/>
  <c r="G1667" i="19"/>
  <c r="O1667" i="19"/>
  <c r="H1667" i="19"/>
  <c r="Z1667" i="19"/>
  <c r="I1667" i="19"/>
  <c r="Q1667" i="19"/>
  <c r="AA1667" i="19"/>
  <c r="J1667" i="19"/>
  <c r="R1667" i="19"/>
  <c r="K1667" i="19"/>
  <c r="S1667" i="19"/>
  <c r="L1667" i="19"/>
  <c r="T1667" i="19"/>
  <c r="E1675" i="19"/>
  <c r="M1675" i="19"/>
  <c r="U1675" i="19"/>
  <c r="F1675" i="19"/>
  <c r="X1675" i="19" s="1"/>
  <c r="N1675" i="19"/>
  <c r="V1675" i="19"/>
  <c r="G1675" i="19"/>
  <c r="O1675" i="19"/>
  <c r="H1675" i="19"/>
  <c r="Z1675" i="19"/>
  <c r="I1675" i="19"/>
  <c r="Q1675" i="19"/>
  <c r="AA1675" i="19"/>
  <c r="J1675" i="19"/>
  <c r="R1675" i="19"/>
  <c r="K1675" i="19"/>
  <c r="S1675" i="19"/>
  <c r="L1675" i="19"/>
  <c r="T1675" i="19"/>
  <c r="J1683" i="19"/>
  <c r="R1683" i="19"/>
  <c r="K1683" i="19"/>
  <c r="S1683" i="19"/>
  <c r="L1683" i="19"/>
  <c r="T1683" i="19"/>
  <c r="E1683" i="19"/>
  <c r="M1683" i="19"/>
  <c r="U1683" i="19"/>
  <c r="F1683" i="19"/>
  <c r="X1683" i="19" s="1"/>
  <c r="N1683" i="19"/>
  <c r="P1683" i="19" s="1"/>
  <c r="V1683" i="19"/>
  <c r="G1683" i="19"/>
  <c r="O1683" i="19"/>
  <c r="H1683" i="19"/>
  <c r="Z1683" i="19"/>
  <c r="I1683" i="19"/>
  <c r="Q1683" i="19"/>
  <c r="AA1683" i="19"/>
  <c r="F1691" i="19"/>
  <c r="X1691" i="19" s="1"/>
  <c r="N1691" i="19"/>
  <c r="P1691" i="19" s="1"/>
  <c r="V1691" i="19"/>
  <c r="G1691" i="19"/>
  <c r="O1691" i="19"/>
  <c r="I1691" i="19"/>
  <c r="Q1691" i="19"/>
  <c r="AA1691" i="19"/>
  <c r="AB1691" i="19" s="1"/>
  <c r="J1691" i="19"/>
  <c r="R1691" i="19"/>
  <c r="K1691" i="19"/>
  <c r="S1691" i="19"/>
  <c r="L1691" i="19"/>
  <c r="T1691" i="19"/>
  <c r="E1691" i="19"/>
  <c r="M1691" i="19"/>
  <c r="U1691" i="19"/>
  <c r="J1699" i="19"/>
  <c r="R1699" i="19"/>
  <c r="K1699" i="19"/>
  <c r="S1699" i="19"/>
  <c r="E1699" i="19"/>
  <c r="M1699" i="19"/>
  <c r="U1699" i="19"/>
  <c r="F1699" i="19"/>
  <c r="X1699" i="19" s="1"/>
  <c r="N1699" i="19"/>
  <c r="P1699" i="19" s="1"/>
  <c r="V1699" i="19"/>
  <c r="G1699" i="19"/>
  <c r="O1699" i="19"/>
  <c r="H1699" i="19"/>
  <c r="Z1699" i="19"/>
  <c r="I1699" i="19"/>
  <c r="Q1699" i="19"/>
  <c r="AA1699" i="19"/>
  <c r="F1707" i="19"/>
  <c r="X1707" i="19" s="1"/>
  <c r="N1707" i="19"/>
  <c r="V1707" i="19"/>
  <c r="G1707" i="19"/>
  <c r="O1707" i="19"/>
  <c r="I1707" i="19"/>
  <c r="Q1707" i="19"/>
  <c r="AA1707" i="19"/>
  <c r="J1707" i="19"/>
  <c r="R1707" i="19"/>
  <c r="K1707" i="19"/>
  <c r="S1707" i="19"/>
  <c r="L1707" i="19"/>
  <c r="T1707" i="19"/>
  <c r="J1715" i="19"/>
  <c r="R1715" i="19"/>
  <c r="K1715" i="19"/>
  <c r="S1715" i="19"/>
  <c r="E1715" i="19"/>
  <c r="M1715" i="19"/>
  <c r="U1715" i="19"/>
  <c r="F1715" i="19"/>
  <c r="X1715" i="19" s="1"/>
  <c r="H1715" i="19"/>
  <c r="Z1715" i="19"/>
  <c r="F1723" i="19"/>
  <c r="X1723" i="19" s="1"/>
  <c r="N1723" i="19"/>
  <c r="V1723" i="19"/>
  <c r="G1723" i="19"/>
  <c r="O1723" i="19"/>
  <c r="I1723" i="19"/>
  <c r="Q1723" i="19"/>
  <c r="AA1723" i="19"/>
  <c r="J1731" i="19"/>
  <c r="R1731" i="19"/>
  <c r="K1731" i="19"/>
  <c r="S1731" i="19"/>
  <c r="E1731" i="19"/>
  <c r="M1731" i="19"/>
  <c r="U1731" i="19"/>
  <c r="F1739" i="19"/>
  <c r="X1739" i="19" s="1"/>
  <c r="N1739" i="19"/>
  <c r="V1739" i="19"/>
  <c r="G1739" i="19"/>
  <c r="O1739" i="19"/>
  <c r="I1739" i="19"/>
  <c r="Q1739" i="19"/>
  <c r="AA1739" i="19"/>
  <c r="J1747" i="19"/>
  <c r="R1747" i="19"/>
  <c r="K1747" i="19"/>
  <c r="S1747" i="19"/>
  <c r="F1755" i="19"/>
  <c r="X1755" i="19" s="1"/>
  <c r="N1755" i="19"/>
  <c r="V1755" i="19"/>
  <c r="G1755" i="19"/>
  <c r="O1755" i="19"/>
  <c r="J1763" i="19"/>
  <c r="R1763" i="19"/>
  <c r="P1824" i="19"/>
  <c r="Z1822" i="19"/>
  <c r="H1822" i="19"/>
  <c r="AA1820" i="19"/>
  <c r="O1820" i="19"/>
  <c r="G1820" i="19"/>
  <c r="T1819" i="19"/>
  <c r="L1819" i="19"/>
  <c r="AA1818" i="19"/>
  <c r="AB1818" i="19" s="1"/>
  <c r="Q1818" i="19"/>
  <c r="H1818" i="19"/>
  <c r="AB1816" i="19"/>
  <c r="AA1814" i="19"/>
  <c r="AB1814" i="19" s="1"/>
  <c r="Q1814" i="19"/>
  <c r="I1814" i="19"/>
  <c r="V1813" i="19"/>
  <c r="M1813" i="19"/>
  <c r="E1813" i="19"/>
  <c r="Q1812" i="19"/>
  <c r="H1812" i="19"/>
  <c r="U1811" i="19"/>
  <c r="M1811" i="19"/>
  <c r="E1811" i="19"/>
  <c r="R1810" i="19"/>
  <c r="I1810" i="19"/>
  <c r="R1806" i="19"/>
  <c r="J1806" i="19"/>
  <c r="N1805" i="19"/>
  <c r="F1805" i="19"/>
  <c r="X1805" i="19" s="1"/>
  <c r="R1804" i="19"/>
  <c r="I1804" i="19"/>
  <c r="V1803" i="19"/>
  <c r="N1803" i="19"/>
  <c r="P1803" i="19" s="1"/>
  <c r="F1803" i="19"/>
  <c r="X1803" i="19" s="1"/>
  <c r="S1802" i="19"/>
  <c r="J1802" i="19"/>
  <c r="Z1801" i="19"/>
  <c r="N1801" i="19"/>
  <c r="P1801" i="19" s="1"/>
  <c r="F1801" i="19"/>
  <c r="X1801" i="19" s="1"/>
  <c r="S1798" i="19"/>
  <c r="K1798" i="19"/>
  <c r="Z1797" i="19"/>
  <c r="O1797" i="19"/>
  <c r="P1797" i="19" s="1"/>
  <c r="G1797" i="19"/>
  <c r="S1796" i="19"/>
  <c r="J1796" i="19"/>
  <c r="Z1795" i="19"/>
  <c r="H1795" i="19"/>
  <c r="U1794" i="19"/>
  <c r="L1794" i="19"/>
  <c r="Q1793" i="19"/>
  <c r="H1793" i="19"/>
  <c r="O1790" i="19"/>
  <c r="P1790" i="19" s="1"/>
  <c r="W1790" i="19" s="1"/>
  <c r="G1790" i="19"/>
  <c r="T1789" i="19"/>
  <c r="K1789" i="19"/>
  <c r="Z1788" i="19"/>
  <c r="N1788" i="19"/>
  <c r="P1788" i="19" s="1"/>
  <c r="F1788" i="19"/>
  <c r="X1788" i="19" s="1"/>
  <c r="T1787" i="19"/>
  <c r="L1787" i="19"/>
  <c r="AA1786" i="19"/>
  <c r="Q1786" i="19"/>
  <c r="H1786" i="19"/>
  <c r="U1785" i="19"/>
  <c r="L1785" i="19"/>
  <c r="S1782" i="19"/>
  <c r="K1782" i="19"/>
  <c r="Z1781" i="19"/>
  <c r="O1781" i="19"/>
  <c r="G1781" i="19"/>
  <c r="S1780" i="19"/>
  <c r="J1780" i="19"/>
  <c r="Z1779" i="19"/>
  <c r="H1779" i="19"/>
  <c r="U1778" i="19"/>
  <c r="L1778" i="19"/>
  <c r="Q1777" i="19"/>
  <c r="H1777" i="19"/>
  <c r="U1776" i="19"/>
  <c r="M1776" i="19"/>
  <c r="E1776" i="19"/>
  <c r="R1775" i="19"/>
  <c r="I1775" i="19"/>
  <c r="O1774" i="19"/>
  <c r="G1774" i="19"/>
  <c r="T1773" i="19"/>
  <c r="K1773" i="19"/>
  <c r="Z1772" i="19"/>
  <c r="N1772" i="19"/>
  <c r="P1772" i="19" s="1"/>
  <c r="F1772" i="19"/>
  <c r="X1772" i="19" s="1"/>
  <c r="T1771" i="19"/>
  <c r="L1771" i="19"/>
  <c r="AA1770" i="19"/>
  <c r="Q1770" i="19"/>
  <c r="H1770" i="19"/>
  <c r="U1769" i="19"/>
  <c r="L1769" i="19"/>
  <c r="AA1768" i="19"/>
  <c r="Q1768" i="19"/>
  <c r="I1768" i="19"/>
  <c r="V1767" i="19"/>
  <c r="M1767" i="19"/>
  <c r="E1767" i="19"/>
  <c r="S1766" i="19"/>
  <c r="K1766" i="19"/>
  <c r="Z1765" i="19"/>
  <c r="O1765" i="19"/>
  <c r="G1765" i="19"/>
  <c r="R1764" i="19"/>
  <c r="H1764" i="19"/>
  <c r="U1763" i="19"/>
  <c r="L1763" i="19"/>
  <c r="V1762" i="19"/>
  <c r="K1762" i="19"/>
  <c r="V1761" i="19"/>
  <c r="I1761" i="19"/>
  <c r="T1760" i="19"/>
  <c r="J1760" i="19"/>
  <c r="S1759" i="19"/>
  <c r="H1759" i="19"/>
  <c r="T1758" i="19"/>
  <c r="H1758" i="19"/>
  <c r="S1757" i="19"/>
  <c r="H1757" i="19"/>
  <c r="O1756" i="19"/>
  <c r="E1756" i="19"/>
  <c r="Q1755" i="19"/>
  <c r="E1755" i="19"/>
  <c r="O1754" i="19"/>
  <c r="P1754" i="19" s="1"/>
  <c r="E1754" i="19"/>
  <c r="M1753" i="19"/>
  <c r="Z1752" i="19"/>
  <c r="N1752" i="19"/>
  <c r="L1751" i="19"/>
  <c r="Z1750" i="19"/>
  <c r="AB1750" i="19" s="1"/>
  <c r="L1750" i="19"/>
  <c r="L1749" i="19"/>
  <c r="T1748" i="19"/>
  <c r="I1748" i="19"/>
  <c r="U1747" i="19"/>
  <c r="I1747" i="19"/>
  <c r="T1746" i="19"/>
  <c r="I1746" i="19"/>
  <c r="R1745" i="19"/>
  <c r="G1745" i="19"/>
  <c r="R1744" i="19"/>
  <c r="E1744" i="19"/>
  <c r="M1743" i="19"/>
  <c r="V1742" i="19"/>
  <c r="H1742" i="19"/>
  <c r="R1741" i="19"/>
  <c r="Z1740" i="19"/>
  <c r="J1740" i="19"/>
  <c r="S1739" i="19"/>
  <c r="E1739" i="19"/>
  <c r="N1738" i="19"/>
  <c r="U1737" i="19"/>
  <c r="H1737" i="19"/>
  <c r="K1735" i="19"/>
  <c r="S1734" i="19"/>
  <c r="G1734" i="19"/>
  <c r="N1733" i="19"/>
  <c r="T1732" i="19"/>
  <c r="AA1730" i="19"/>
  <c r="AB1730" i="19" s="1"/>
  <c r="K1730" i="19"/>
  <c r="R1729" i="19"/>
  <c r="F1729" i="19"/>
  <c r="X1729" i="19" s="1"/>
  <c r="M1728" i="19"/>
  <c r="V1727" i="19"/>
  <c r="H1727" i="19"/>
  <c r="E1726" i="19"/>
  <c r="K1725" i="19"/>
  <c r="S1724" i="19"/>
  <c r="E1724" i="19"/>
  <c r="M1723" i="19"/>
  <c r="U1722" i="19"/>
  <c r="H1721" i="19"/>
  <c r="M1720" i="19"/>
  <c r="R1719" i="19"/>
  <c r="G1718" i="19"/>
  <c r="K1717" i="19"/>
  <c r="N1716" i="19"/>
  <c r="P1716" i="19" s="1"/>
  <c r="W1716" i="19" s="1"/>
  <c r="T1715" i="19"/>
  <c r="V1714" i="19"/>
  <c r="I1713" i="19"/>
  <c r="S1711" i="19"/>
  <c r="H1710" i="19"/>
  <c r="O1708" i="19"/>
  <c r="E1707" i="19"/>
  <c r="M1705" i="19"/>
  <c r="L1702" i="19"/>
  <c r="N1700" i="19"/>
  <c r="P1700" i="19" s="1"/>
  <c r="W1700" i="19" s="1"/>
  <c r="L1697" i="19"/>
  <c r="H1691" i="19"/>
  <c r="H34" i="19"/>
  <c r="Z34" i="19"/>
  <c r="J34" i="19"/>
  <c r="R34" i="19"/>
  <c r="K34" i="19"/>
  <c r="U34" i="19"/>
  <c r="L34" i="19"/>
  <c r="V34" i="19"/>
  <c r="M34" i="19"/>
  <c r="E34" i="19"/>
  <c r="T34" i="19"/>
  <c r="F34" i="19"/>
  <c r="X34" i="19" s="1"/>
  <c r="AA34" i="19"/>
  <c r="G34" i="19"/>
  <c r="I34" i="19"/>
  <c r="O34" i="19"/>
  <c r="N34" i="19"/>
  <c r="Q34" i="19"/>
  <c r="S34" i="19"/>
  <c r="L74" i="19"/>
  <c r="G74" i="19"/>
  <c r="Z74" i="19"/>
  <c r="H74" i="19"/>
  <c r="Q74" i="19"/>
  <c r="AA74" i="19"/>
  <c r="I74" i="19"/>
  <c r="R74" i="19"/>
  <c r="J74" i="19"/>
  <c r="S74" i="19"/>
  <c r="M74" i="19"/>
  <c r="U74" i="19"/>
  <c r="E74" i="19"/>
  <c r="N74" i="19"/>
  <c r="P74" i="19" s="1"/>
  <c r="V74" i="19"/>
  <c r="O74" i="19"/>
  <c r="T74" i="19"/>
  <c r="K74" i="19"/>
  <c r="F74" i="19"/>
  <c r="X74" i="19" s="1"/>
  <c r="E114" i="19"/>
  <c r="M114" i="19"/>
  <c r="V114" i="19"/>
  <c r="F114" i="19"/>
  <c r="X114" i="19" s="1"/>
  <c r="N114" i="19"/>
  <c r="G114" i="19"/>
  <c r="O114" i="19"/>
  <c r="P114" i="19" s="1"/>
  <c r="Z114" i="19"/>
  <c r="H114" i="19"/>
  <c r="Q114" i="19"/>
  <c r="AA114" i="19"/>
  <c r="I114" i="19"/>
  <c r="R114" i="19"/>
  <c r="J114" i="19"/>
  <c r="S114" i="19"/>
  <c r="L114" i="19"/>
  <c r="U114" i="19"/>
  <c r="K114" i="19"/>
  <c r="T114" i="19"/>
  <c r="J154" i="19"/>
  <c r="S154" i="19"/>
  <c r="I154" i="19"/>
  <c r="T154" i="19"/>
  <c r="K154" i="19"/>
  <c r="U154" i="19"/>
  <c r="L154" i="19"/>
  <c r="V154" i="19"/>
  <c r="M154" i="19"/>
  <c r="E154" i="19"/>
  <c r="N154" i="19"/>
  <c r="Z154" i="19"/>
  <c r="AB154" i="19" s="1"/>
  <c r="F154" i="19"/>
  <c r="X154" i="19" s="1"/>
  <c r="O154" i="19"/>
  <c r="P154" i="19" s="1"/>
  <c r="AA154" i="19"/>
  <c r="G154" i="19"/>
  <c r="Q154" i="19"/>
  <c r="H154" i="19"/>
  <c r="R154" i="19"/>
  <c r="K186" i="19"/>
  <c r="S186" i="19"/>
  <c r="L186" i="19"/>
  <c r="T186" i="19"/>
  <c r="E186" i="19"/>
  <c r="M186" i="19"/>
  <c r="U186" i="19"/>
  <c r="G186" i="19"/>
  <c r="O186" i="19"/>
  <c r="Q186" i="19"/>
  <c r="R186" i="19"/>
  <c r="F186" i="19"/>
  <c r="X186" i="19" s="1"/>
  <c r="V186" i="19"/>
  <c r="H186" i="19"/>
  <c r="Z186" i="19"/>
  <c r="I186" i="19"/>
  <c r="AA186" i="19"/>
  <c r="J186" i="19"/>
  <c r="N186" i="19"/>
  <c r="L218" i="19"/>
  <c r="T218" i="19"/>
  <c r="E218" i="19"/>
  <c r="M218" i="19"/>
  <c r="U218" i="19"/>
  <c r="F218" i="19"/>
  <c r="X218" i="19" s="1"/>
  <c r="N218" i="19"/>
  <c r="P218" i="19" s="1"/>
  <c r="V218" i="19"/>
  <c r="G218" i="19"/>
  <c r="O218" i="19"/>
  <c r="H218" i="19"/>
  <c r="Z218" i="19"/>
  <c r="I218" i="19"/>
  <c r="Q218" i="19"/>
  <c r="AA218" i="19"/>
  <c r="J218" i="19"/>
  <c r="R218" i="19"/>
  <c r="K218" i="19"/>
  <c r="S218" i="19"/>
  <c r="K266" i="19"/>
  <c r="S266" i="19"/>
  <c r="L266" i="19"/>
  <c r="T266" i="19"/>
  <c r="E266" i="19"/>
  <c r="M266" i="19"/>
  <c r="U266" i="19"/>
  <c r="F266" i="19"/>
  <c r="X266" i="19" s="1"/>
  <c r="N266" i="19"/>
  <c r="V266" i="19"/>
  <c r="G266" i="19"/>
  <c r="O266" i="19"/>
  <c r="H266" i="19"/>
  <c r="Z266" i="19"/>
  <c r="J266" i="19"/>
  <c r="R266" i="19"/>
  <c r="Q266" i="19"/>
  <c r="AA266" i="19"/>
  <c r="I266" i="19"/>
  <c r="I306" i="19"/>
  <c r="R306" i="19"/>
  <c r="J306" i="19"/>
  <c r="S306" i="19"/>
  <c r="H306" i="19"/>
  <c r="U306" i="19"/>
  <c r="K306" i="19"/>
  <c r="V306" i="19"/>
  <c r="L306" i="19"/>
  <c r="M306" i="19"/>
  <c r="Z306" i="19"/>
  <c r="N306" i="19"/>
  <c r="AA306" i="19"/>
  <c r="E306" i="19"/>
  <c r="O306" i="19"/>
  <c r="P306" i="19" s="1"/>
  <c r="F306" i="19"/>
  <c r="X306" i="19" s="1"/>
  <c r="Q306" i="19"/>
  <c r="G306" i="19"/>
  <c r="T306" i="19"/>
  <c r="G338" i="19"/>
  <c r="O338" i="19"/>
  <c r="P338" i="19" s="1"/>
  <c r="Z338" i="19"/>
  <c r="H338" i="19"/>
  <c r="Q338" i="19"/>
  <c r="AA338" i="19"/>
  <c r="I338" i="19"/>
  <c r="R338" i="19"/>
  <c r="J338" i="19"/>
  <c r="S338" i="19"/>
  <c r="L338" i="19"/>
  <c r="U338" i="19"/>
  <c r="E338" i="19"/>
  <c r="M338" i="19"/>
  <c r="V338" i="19"/>
  <c r="T338" i="19"/>
  <c r="F338" i="19"/>
  <c r="X338" i="19" s="1"/>
  <c r="K338" i="19"/>
  <c r="N338" i="19"/>
  <c r="I370" i="19"/>
  <c r="Q370" i="19"/>
  <c r="AA370" i="19"/>
  <c r="E370" i="19"/>
  <c r="N370" i="19"/>
  <c r="F370" i="19"/>
  <c r="X370" i="19" s="1"/>
  <c r="O370" i="19"/>
  <c r="Z370" i="19"/>
  <c r="H370" i="19"/>
  <c r="R370" i="19"/>
  <c r="J370" i="19"/>
  <c r="S370" i="19"/>
  <c r="K370" i="19"/>
  <c r="T370" i="19"/>
  <c r="L370" i="19"/>
  <c r="U370" i="19"/>
  <c r="G370" i="19"/>
  <c r="M370" i="19"/>
  <c r="V370" i="19"/>
  <c r="I394" i="19"/>
  <c r="Q394" i="19"/>
  <c r="AA394" i="19"/>
  <c r="J394" i="19"/>
  <c r="R394" i="19"/>
  <c r="L394" i="19"/>
  <c r="T394" i="19"/>
  <c r="E394" i="19"/>
  <c r="M394" i="19"/>
  <c r="U394" i="19"/>
  <c r="G394" i="19"/>
  <c r="O394" i="19"/>
  <c r="K394" i="19"/>
  <c r="N394" i="19"/>
  <c r="S394" i="19"/>
  <c r="V394" i="19"/>
  <c r="Z394" i="19"/>
  <c r="F394" i="19"/>
  <c r="X394" i="19" s="1"/>
  <c r="H394" i="19"/>
  <c r="H434" i="19"/>
  <c r="Z434" i="19"/>
  <c r="I434" i="19"/>
  <c r="Q434" i="19"/>
  <c r="AA434" i="19"/>
  <c r="J434" i="19"/>
  <c r="R434" i="19"/>
  <c r="K434" i="19"/>
  <c r="S434" i="19"/>
  <c r="L434" i="19"/>
  <c r="T434" i="19"/>
  <c r="E434" i="19"/>
  <c r="M434" i="19"/>
  <c r="U434" i="19"/>
  <c r="F434" i="19"/>
  <c r="X434" i="19" s="1"/>
  <c r="N434" i="19"/>
  <c r="V434" i="19"/>
  <c r="G434" i="19"/>
  <c r="O434" i="19"/>
  <c r="F474" i="19"/>
  <c r="X474" i="19" s="1"/>
  <c r="N474" i="19"/>
  <c r="V474" i="19"/>
  <c r="G474" i="19"/>
  <c r="AA474" i="19"/>
  <c r="H474" i="19"/>
  <c r="Q474" i="19"/>
  <c r="I474" i="19"/>
  <c r="R474" i="19"/>
  <c r="J474" i="19"/>
  <c r="S474" i="19"/>
  <c r="K474" i="19"/>
  <c r="T474" i="19"/>
  <c r="L474" i="19"/>
  <c r="U474" i="19"/>
  <c r="M474" i="19"/>
  <c r="E474" i="19"/>
  <c r="O474" i="19"/>
  <c r="Z474" i="19"/>
  <c r="J522" i="19"/>
  <c r="R522" i="19"/>
  <c r="L522" i="19"/>
  <c r="U522" i="19"/>
  <c r="M522" i="19"/>
  <c r="V522" i="19"/>
  <c r="E522" i="19"/>
  <c r="N522" i="19"/>
  <c r="P522" i="19" s="1"/>
  <c r="W522" i="19" s="1"/>
  <c r="H522" i="19"/>
  <c r="Q522" i="19"/>
  <c r="I522" i="19"/>
  <c r="S522" i="19"/>
  <c r="G522" i="19"/>
  <c r="K522" i="19"/>
  <c r="O522" i="19"/>
  <c r="T522" i="19"/>
  <c r="Z522" i="19"/>
  <c r="AA522" i="19"/>
  <c r="F522" i="19"/>
  <c r="X522" i="19" s="1"/>
  <c r="L562" i="19"/>
  <c r="T562" i="19"/>
  <c r="E562" i="19"/>
  <c r="M562" i="19"/>
  <c r="U562" i="19"/>
  <c r="F562" i="19"/>
  <c r="X562" i="19" s="1"/>
  <c r="N562" i="19"/>
  <c r="V562" i="19"/>
  <c r="G562" i="19"/>
  <c r="O562" i="19"/>
  <c r="H562" i="19"/>
  <c r="Z562" i="19"/>
  <c r="I562" i="19"/>
  <c r="Q562" i="19"/>
  <c r="AA562" i="19"/>
  <c r="J562" i="19"/>
  <c r="R562" i="19"/>
  <c r="K562" i="19"/>
  <c r="S562" i="19"/>
  <c r="F626" i="19"/>
  <c r="X626" i="19" s="1"/>
  <c r="N626" i="19"/>
  <c r="P626" i="19" s="1"/>
  <c r="V626" i="19"/>
  <c r="J626" i="19"/>
  <c r="S626" i="19"/>
  <c r="K626" i="19"/>
  <c r="T626" i="19"/>
  <c r="L626" i="19"/>
  <c r="U626" i="19"/>
  <c r="M626" i="19"/>
  <c r="E626" i="19"/>
  <c r="O626" i="19"/>
  <c r="Z626" i="19"/>
  <c r="G626" i="19"/>
  <c r="AA626" i="19"/>
  <c r="H626" i="19"/>
  <c r="Q626" i="19"/>
  <c r="I626" i="19"/>
  <c r="R626" i="19"/>
  <c r="J706" i="19"/>
  <c r="S706" i="19"/>
  <c r="K706" i="19"/>
  <c r="T706" i="19"/>
  <c r="L706" i="19"/>
  <c r="U706" i="19"/>
  <c r="E706" i="19"/>
  <c r="M706" i="19"/>
  <c r="V706" i="19"/>
  <c r="F706" i="19"/>
  <c r="X706" i="19" s="1"/>
  <c r="N706" i="19"/>
  <c r="G706" i="19"/>
  <c r="O706" i="19"/>
  <c r="P706" i="19" s="1"/>
  <c r="Z706" i="19"/>
  <c r="H706" i="19"/>
  <c r="Q706" i="19"/>
  <c r="AA706" i="19"/>
  <c r="I706" i="19"/>
  <c r="R706" i="19"/>
  <c r="J938" i="19"/>
  <c r="R938" i="19"/>
  <c r="E938" i="19"/>
  <c r="M938" i="19"/>
  <c r="U938" i="19"/>
  <c r="O938" i="19"/>
  <c r="AA938" i="19"/>
  <c r="F938" i="19"/>
  <c r="X938" i="19" s="1"/>
  <c r="G938" i="19"/>
  <c r="Q938" i="19"/>
  <c r="H938" i="19"/>
  <c r="S938" i="19"/>
  <c r="I938" i="19"/>
  <c r="T938" i="19"/>
  <c r="K938" i="19"/>
  <c r="V938" i="19"/>
  <c r="N938" i="19"/>
  <c r="P938" i="19" s="1"/>
  <c r="Z938" i="19"/>
  <c r="L938" i="19"/>
  <c r="E19" i="19"/>
  <c r="M19" i="19"/>
  <c r="V19" i="19"/>
  <c r="G19" i="19"/>
  <c r="O19" i="19"/>
  <c r="AA19" i="19"/>
  <c r="L19" i="19"/>
  <c r="N19" i="19"/>
  <c r="P19" i="19" s="1"/>
  <c r="Q19" i="19"/>
  <c r="F19" i="19"/>
  <c r="X19" i="19" s="1"/>
  <c r="R19" i="19"/>
  <c r="T19" i="19"/>
  <c r="U19" i="19"/>
  <c r="Z19" i="19"/>
  <c r="H19" i="19"/>
  <c r="J19" i="19"/>
  <c r="S19" i="19"/>
  <c r="K19" i="19"/>
  <c r="I19" i="19"/>
  <c r="F51" i="19"/>
  <c r="X51" i="19" s="1"/>
  <c r="N51" i="19"/>
  <c r="Z51" i="19"/>
  <c r="G51" i="19"/>
  <c r="O51" i="19"/>
  <c r="AA51" i="19"/>
  <c r="H51" i="19"/>
  <c r="S51" i="19"/>
  <c r="I51" i="19"/>
  <c r="T51" i="19"/>
  <c r="J51" i="19"/>
  <c r="U51" i="19"/>
  <c r="K51" i="19"/>
  <c r="V51" i="19"/>
  <c r="M51" i="19"/>
  <c r="E51" i="19"/>
  <c r="R51" i="19"/>
  <c r="L51" i="19"/>
  <c r="Q51" i="19"/>
  <c r="J75" i="19"/>
  <c r="S75" i="19"/>
  <c r="K75" i="19"/>
  <c r="T75" i="19"/>
  <c r="L75" i="19"/>
  <c r="U75" i="19"/>
  <c r="E75" i="19"/>
  <c r="M75" i="19"/>
  <c r="V75" i="19"/>
  <c r="G75" i="19"/>
  <c r="O75" i="19"/>
  <c r="AA75" i="19"/>
  <c r="H75" i="19"/>
  <c r="Q75" i="19"/>
  <c r="F75" i="19"/>
  <c r="X75" i="19" s="1"/>
  <c r="I75" i="19"/>
  <c r="N75" i="19"/>
  <c r="P75" i="19" s="1"/>
  <c r="Z75" i="19"/>
  <c r="R75" i="19"/>
  <c r="H115" i="19"/>
  <c r="Q115" i="19"/>
  <c r="I115" i="19"/>
  <c r="R115" i="19"/>
  <c r="J115" i="19"/>
  <c r="S115" i="19"/>
  <c r="K115" i="19"/>
  <c r="T115" i="19"/>
  <c r="L115" i="19"/>
  <c r="U115" i="19"/>
  <c r="E115" i="19"/>
  <c r="M115" i="19"/>
  <c r="V115" i="19"/>
  <c r="G115" i="19"/>
  <c r="O115" i="19"/>
  <c r="AA115" i="19"/>
  <c r="Z115" i="19"/>
  <c r="F115" i="19"/>
  <c r="X115" i="19" s="1"/>
  <c r="N115" i="19"/>
  <c r="P115" i="19" s="1"/>
  <c r="E155" i="19"/>
  <c r="M155" i="19"/>
  <c r="V155" i="19"/>
  <c r="G155" i="19"/>
  <c r="Q155" i="19"/>
  <c r="H155" i="19"/>
  <c r="R155" i="19"/>
  <c r="I155" i="19"/>
  <c r="S155" i="19"/>
  <c r="J155" i="19"/>
  <c r="T155" i="19"/>
  <c r="K155" i="19"/>
  <c r="U155" i="19"/>
  <c r="L155" i="19"/>
  <c r="Z155" i="19"/>
  <c r="AB155" i="19" s="1"/>
  <c r="N155" i="19"/>
  <c r="P155" i="19" s="1"/>
  <c r="AA155" i="19"/>
  <c r="F155" i="19"/>
  <c r="X155" i="19" s="1"/>
  <c r="O155" i="19"/>
  <c r="F203" i="19"/>
  <c r="X203" i="19" s="1"/>
  <c r="N203" i="19"/>
  <c r="P203" i="19" s="1"/>
  <c r="J203" i="19"/>
  <c r="T203" i="19"/>
  <c r="K203" i="19"/>
  <c r="U203" i="19"/>
  <c r="L203" i="19"/>
  <c r="V203" i="19"/>
  <c r="M203" i="19"/>
  <c r="Z203" i="19"/>
  <c r="E203" i="19"/>
  <c r="O203" i="19"/>
  <c r="AA203" i="19"/>
  <c r="G203" i="19"/>
  <c r="Q203" i="19"/>
  <c r="H203" i="19"/>
  <c r="R203" i="19"/>
  <c r="I203" i="19"/>
  <c r="S203" i="19"/>
  <c r="F227" i="19"/>
  <c r="X227" i="19" s="1"/>
  <c r="N227" i="19"/>
  <c r="P227" i="19" s="1"/>
  <c r="G227" i="19"/>
  <c r="O227" i="19"/>
  <c r="Z227" i="19"/>
  <c r="H227" i="19"/>
  <c r="Q227" i="19"/>
  <c r="AA227" i="19"/>
  <c r="I227" i="19"/>
  <c r="R227" i="19"/>
  <c r="J227" i="19"/>
  <c r="S227" i="19"/>
  <c r="L227" i="19"/>
  <c r="U227" i="19"/>
  <c r="E227" i="19"/>
  <c r="M227" i="19"/>
  <c r="V227" i="19"/>
  <c r="K227" i="19"/>
  <c r="T227" i="19"/>
  <c r="L259" i="19"/>
  <c r="U259" i="19"/>
  <c r="K259" i="19"/>
  <c r="V259" i="19"/>
  <c r="M259" i="19"/>
  <c r="Z259" i="19"/>
  <c r="E259" i="19"/>
  <c r="N259" i="19"/>
  <c r="AA259" i="19"/>
  <c r="F259" i="19"/>
  <c r="X259" i="19" s="1"/>
  <c r="O259" i="19"/>
  <c r="G259" i="19"/>
  <c r="Q259" i="19"/>
  <c r="H259" i="19"/>
  <c r="R259" i="19"/>
  <c r="I259" i="19"/>
  <c r="S259" i="19"/>
  <c r="J259" i="19"/>
  <c r="T259" i="19"/>
  <c r="G291" i="19"/>
  <c r="O291" i="19"/>
  <c r="AA291" i="19"/>
  <c r="H291" i="19"/>
  <c r="Q291" i="19"/>
  <c r="I291" i="19"/>
  <c r="R291" i="19"/>
  <c r="L291" i="19"/>
  <c r="U291" i="19"/>
  <c r="J291" i="19"/>
  <c r="K291" i="19"/>
  <c r="M291" i="19"/>
  <c r="N291" i="19"/>
  <c r="S291" i="19"/>
  <c r="T291" i="19"/>
  <c r="E291" i="19"/>
  <c r="V291" i="19"/>
  <c r="F291" i="19"/>
  <c r="X291" i="19" s="1"/>
  <c r="Z291" i="19"/>
  <c r="H323" i="19"/>
  <c r="Z323" i="19"/>
  <c r="I323" i="19"/>
  <c r="Q323" i="19"/>
  <c r="AA323" i="19"/>
  <c r="J323" i="19"/>
  <c r="R323" i="19"/>
  <c r="K323" i="19"/>
  <c r="S323" i="19"/>
  <c r="E323" i="19"/>
  <c r="M323" i="19"/>
  <c r="U323" i="19"/>
  <c r="F323" i="19"/>
  <c r="X323" i="19" s="1"/>
  <c r="N323" i="19"/>
  <c r="P323" i="19" s="1"/>
  <c r="V323" i="19"/>
  <c r="G323" i="19"/>
  <c r="L323" i="19"/>
  <c r="O323" i="19"/>
  <c r="T323" i="19"/>
  <c r="F347" i="19"/>
  <c r="X347" i="19" s="1"/>
  <c r="N347" i="19"/>
  <c r="Z347" i="19"/>
  <c r="H347" i="19"/>
  <c r="Q347" i="19"/>
  <c r="I347" i="19"/>
  <c r="R347" i="19"/>
  <c r="K347" i="19"/>
  <c r="AA347" i="19"/>
  <c r="L347" i="19"/>
  <c r="M347" i="19"/>
  <c r="O347" i="19"/>
  <c r="S347" i="19"/>
  <c r="E347" i="19"/>
  <c r="T347" i="19"/>
  <c r="G347" i="19"/>
  <c r="U347" i="19"/>
  <c r="V347" i="19"/>
  <c r="J347" i="19"/>
  <c r="L379" i="19"/>
  <c r="U379" i="19"/>
  <c r="G379" i="19"/>
  <c r="Q379" i="19"/>
  <c r="H379" i="19"/>
  <c r="R379" i="19"/>
  <c r="J379" i="19"/>
  <c r="T379" i="19"/>
  <c r="K379" i="19"/>
  <c r="V379" i="19"/>
  <c r="M379" i="19"/>
  <c r="Z379" i="19"/>
  <c r="E379" i="19"/>
  <c r="N379" i="19"/>
  <c r="P379" i="19" s="1"/>
  <c r="AA379" i="19"/>
  <c r="F379" i="19"/>
  <c r="X379" i="19" s="1"/>
  <c r="I379" i="19"/>
  <c r="O379" i="19"/>
  <c r="S379" i="19"/>
  <c r="L403" i="19"/>
  <c r="U403" i="19"/>
  <c r="E403" i="19"/>
  <c r="M403" i="19"/>
  <c r="V403" i="19"/>
  <c r="G403" i="19"/>
  <c r="O403" i="19"/>
  <c r="AA403" i="19"/>
  <c r="J403" i="19"/>
  <c r="S403" i="19"/>
  <c r="K403" i="19"/>
  <c r="N403" i="19"/>
  <c r="P403" i="19" s="1"/>
  <c r="Q403" i="19"/>
  <c r="R403" i="19"/>
  <c r="T403" i="19"/>
  <c r="F403" i="19"/>
  <c r="X403" i="19" s="1"/>
  <c r="Z403" i="19"/>
  <c r="H403" i="19"/>
  <c r="I403" i="19"/>
  <c r="F451" i="19"/>
  <c r="X451" i="19" s="1"/>
  <c r="N451" i="19"/>
  <c r="Z451" i="19"/>
  <c r="G451" i="19"/>
  <c r="O451" i="19"/>
  <c r="AA451" i="19"/>
  <c r="H451" i="19"/>
  <c r="Q451" i="19"/>
  <c r="I451" i="19"/>
  <c r="R451" i="19"/>
  <c r="J451" i="19"/>
  <c r="S451" i="19"/>
  <c r="K451" i="19"/>
  <c r="L451" i="19"/>
  <c r="U451" i="19"/>
  <c r="T451" i="19"/>
  <c r="V451" i="19"/>
  <c r="E451" i="19"/>
  <c r="M451" i="19"/>
  <c r="H483" i="19"/>
  <c r="Q483" i="19"/>
  <c r="AA483" i="19"/>
  <c r="G483" i="19"/>
  <c r="R483" i="19"/>
  <c r="I483" i="19"/>
  <c r="S483" i="19"/>
  <c r="J483" i="19"/>
  <c r="T483" i="19"/>
  <c r="K483" i="19"/>
  <c r="U483" i="19"/>
  <c r="L483" i="19"/>
  <c r="V483" i="19"/>
  <c r="M483" i="19"/>
  <c r="E483" i="19"/>
  <c r="N483" i="19"/>
  <c r="P483" i="19" s="1"/>
  <c r="Z483" i="19"/>
  <c r="F483" i="19"/>
  <c r="X483" i="19" s="1"/>
  <c r="O483" i="19"/>
  <c r="H507" i="19"/>
  <c r="Z507" i="19"/>
  <c r="L507" i="19"/>
  <c r="U507" i="19"/>
  <c r="M507" i="19"/>
  <c r="V507" i="19"/>
  <c r="E507" i="19"/>
  <c r="N507" i="19"/>
  <c r="F507" i="19"/>
  <c r="X507" i="19" s="1"/>
  <c r="O507" i="19"/>
  <c r="AA507" i="19"/>
  <c r="G507" i="19"/>
  <c r="Q507" i="19"/>
  <c r="I507" i="19"/>
  <c r="R507" i="19"/>
  <c r="J507" i="19"/>
  <c r="S507" i="19"/>
  <c r="K507" i="19"/>
  <c r="T507" i="19"/>
  <c r="F531" i="19"/>
  <c r="X531" i="19" s="1"/>
  <c r="N531" i="19"/>
  <c r="P531" i="19" s="1"/>
  <c r="V531" i="19"/>
  <c r="L531" i="19"/>
  <c r="U531" i="19"/>
  <c r="M531" i="19"/>
  <c r="E531" i="19"/>
  <c r="O531" i="19"/>
  <c r="Z531" i="19"/>
  <c r="G531" i="19"/>
  <c r="AA531" i="19"/>
  <c r="H531" i="19"/>
  <c r="Q531" i="19"/>
  <c r="I531" i="19"/>
  <c r="R531" i="19"/>
  <c r="J531" i="19"/>
  <c r="S531" i="19"/>
  <c r="K531" i="19"/>
  <c r="T531" i="19"/>
  <c r="H547" i="19"/>
  <c r="Z547" i="19"/>
  <c r="F547" i="19"/>
  <c r="X547" i="19" s="1"/>
  <c r="O547" i="19"/>
  <c r="AA547" i="19"/>
  <c r="G547" i="19"/>
  <c r="Q547" i="19"/>
  <c r="I547" i="19"/>
  <c r="R547" i="19"/>
  <c r="J547" i="19"/>
  <c r="S547" i="19"/>
  <c r="K547" i="19"/>
  <c r="T547" i="19"/>
  <c r="L547" i="19"/>
  <c r="U547" i="19"/>
  <c r="M547" i="19"/>
  <c r="V547" i="19"/>
  <c r="E547" i="19"/>
  <c r="N547" i="19"/>
  <c r="G571" i="19"/>
  <c r="O571" i="19"/>
  <c r="H571" i="19"/>
  <c r="Z571" i="19"/>
  <c r="I571" i="19"/>
  <c r="Q571" i="19"/>
  <c r="AA571" i="19"/>
  <c r="J571" i="19"/>
  <c r="R571" i="19"/>
  <c r="K571" i="19"/>
  <c r="S571" i="19"/>
  <c r="L571" i="19"/>
  <c r="T571" i="19"/>
  <c r="E571" i="19"/>
  <c r="M571" i="19"/>
  <c r="U571" i="19"/>
  <c r="F571" i="19"/>
  <c r="X571" i="19" s="1"/>
  <c r="N571" i="19"/>
  <c r="P571" i="19" s="1"/>
  <c r="V571" i="19"/>
  <c r="G595" i="19"/>
  <c r="O595" i="19"/>
  <c r="H595" i="19"/>
  <c r="Z595" i="19"/>
  <c r="I595" i="19"/>
  <c r="Q595" i="19"/>
  <c r="AA595" i="19"/>
  <c r="E595" i="19"/>
  <c r="M595" i="19"/>
  <c r="U595" i="19"/>
  <c r="K595" i="19"/>
  <c r="L595" i="19"/>
  <c r="N595" i="19"/>
  <c r="P595" i="19" s="1"/>
  <c r="R595" i="19"/>
  <c r="S595" i="19"/>
  <c r="T595" i="19"/>
  <c r="F595" i="19"/>
  <c r="X595" i="19" s="1"/>
  <c r="V595" i="19"/>
  <c r="J595" i="19"/>
  <c r="L611" i="19"/>
  <c r="U611" i="19"/>
  <c r="E611" i="19"/>
  <c r="M611" i="19"/>
  <c r="V611" i="19"/>
  <c r="F611" i="19"/>
  <c r="X611" i="19" s="1"/>
  <c r="N611" i="19"/>
  <c r="Z611" i="19"/>
  <c r="AB611" i="19" s="1"/>
  <c r="J611" i="19"/>
  <c r="S611" i="19"/>
  <c r="H611" i="19"/>
  <c r="I611" i="19"/>
  <c r="K611" i="19"/>
  <c r="O611" i="19"/>
  <c r="Q611" i="19"/>
  <c r="R611" i="19"/>
  <c r="T611" i="19"/>
  <c r="G611" i="19"/>
  <c r="AA611" i="19"/>
  <c r="I627" i="19"/>
  <c r="Q627" i="19"/>
  <c r="AA627" i="19"/>
  <c r="G627" i="19"/>
  <c r="H627" i="19"/>
  <c r="R627" i="19"/>
  <c r="J627" i="19"/>
  <c r="S627" i="19"/>
  <c r="K627" i="19"/>
  <c r="T627" i="19"/>
  <c r="L627" i="19"/>
  <c r="U627" i="19"/>
  <c r="M627" i="19"/>
  <c r="V627" i="19"/>
  <c r="E627" i="19"/>
  <c r="N627" i="19"/>
  <c r="P627" i="19" s="1"/>
  <c r="F627" i="19"/>
  <c r="X627" i="19" s="1"/>
  <c r="O627" i="19"/>
  <c r="Z627" i="19"/>
  <c r="J643" i="19"/>
  <c r="R643" i="19"/>
  <c r="K643" i="19"/>
  <c r="S643" i="19"/>
  <c r="L643" i="19"/>
  <c r="T643" i="19"/>
  <c r="E643" i="19"/>
  <c r="M643" i="19"/>
  <c r="U643" i="19"/>
  <c r="F643" i="19"/>
  <c r="X643" i="19" s="1"/>
  <c r="N643" i="19"/>
  <c r="V643" i="19"/>
  <c r="G643" i="19"/>
  <c r="O643" i="19"/>
  <c r="H643" i="19"/>
  <c r="Z643" i="19"/>
  <c r="I643" i="19"/>
  <c r="Q643" i="19"/>
  <c r="AA643" i="19"/>
  <c r="K667" i="19"/>
  <c r="S667" i="19"/>
  <c r="L667" i="19"/>
  <c r="T667" i="19"/>
  <c r="E667" i="19"/>
  <c r="M667" i="19"/>
  <c r="U667" i="19"/>
  <c r="F667" i="19"/>
  <c r="X667" i="19" s="1"/>
  <c r="N667" i="19"/>
  <c r="V667" i="19"/>
  <c r="G667" i="19"/>
  <c r="O667" i="19"/>
  <c r="H667" i="19"/>
  <c r="Z667" i="19"/>
  <c r="I667" i="19"/>
  <c r="Q667" i="19"/>
  <c r="AA667" i="19"/>
  <c r="J667" i="19"/>
  <c r="R667" i="19"/>
  <c r="K691" i="19"/>
  <c r="S691" i="19"/>
  <c r="L691" i="19"/>
  <c r="T691" i="19"/>
  <c r="E691" i="19"/>
  <c r="M691" i="19"/>
  <c r="U691" i="19"/>
  <c r="F691" i="19"/>
  <c r="X691" i="19" s="1"/>
  <c r="N691" i="19"/>
  <c r="V691" i="19"/>
  <c r="G691" i="19"/>
  <c r="O691" i="19"/>
  <c r="H691" i="19"/>
  <c r="Z691" i="19"/>
  <c r="I691" i="19"/>
  <c r="Q691" i="19"/>
  <c r="AA691" i="19"/>
  <c r="J691" i="19"/>
  <c r="R691" i="19"/>
  <c r="K715" i="19"/>
  <c r="S715" i="19"/>
  <c r="L715" i="19"/>
  <c r="T715" i="19"/>
  <c r="E715" i="19"/>
  <c r="M715" i="19"/>
  <c r="U715" i="19"/>
  <c r="F715" i="19"/>
  <c r="X715" i="19" s="1"/>
  <c r="N715" i="19"/>
  <c r="P715" i="19" s="1"/>
  <c r="W715" i="19" s="1"/>
  <c r="V715" i="19"/>
  <c r="G715" i="19"/>
  <c r="O715" i="19"/>
  <c r="Z715" i="19"/>
  <c r="I715" i="19"/>
  <c r="Q715" i="19"/>
  <c r="AA715" i="19"/>
  <c r="H715" i="19"/>
  <c r="J715" i="19"/>
  <c r="R715" i="19"/>
  <c r="F747" i="19"/>
  <c r="X747" i="19" s="1"/>
  <c r="N747" i="19"/>
  <c r="P747" i="19" s="1"/>
  <c r="Z747" i="19"/>
  <c r="M747" i="19"/>
  <c r="AA747" i="19"/>
  <c r="E747" i="19"/>
  <c r="O747" i="19"/>
  <c r="G747" i="19"/>
  <c r="Q747" i="19"/>
  <c r="H747" i="19"/>
  <c r="R747" i="19"/>
  <c r="I747" i="19"/>
  <c r="S747" i="19"/>
  <c r="J747" i="19"/>
  <c r="T747" i="19"/>
  <c r="K747" i="19"/>
  <c r="U747" i="19"/>
  <c r="L747" i="19"/>
  <c r="V747" i="19"/>
  <c r="H779" i="19"/>
  <c r="Q779" i="19"/>
  <c r="I779" i="19"/>
  <c r="R779" i="19"/>
  <c r="J779" i="19"/>
  <c r="S779" i="19"/>
  <c r="K779" i="19"/>
  <c r="T779" i="19"/>
  <c r="L779" i="19"/>
  <c r="U779" i="19"/>
  <c r="E779" i="19"/>
  <c r="M779" i="19"/>
  <c r="V779" i="19"/>
  <c r="F779" i="19"/>
  <c r="X779" i="19" s="1"/>
  <c r="N779" i="19"/>
  <c r="P779" i="19" s="1"/>
  <c r="Z779" i="19"/>
  <c r="G779" i="19"/>
  <c r="O779" i="19"/>
  <c r="AA779" i="19"/>
  <c r="I803" i="19"/>
  <c r="R803" i="19"/>
  <c r="J803" i="19"/>
  <c r="S803" i="19"/>
  <c r="K803" i="19"/>
  <c r="T803" i="19"/>
  <c r="L803" i="19"/>
  <c r="U803" i="19"/>
  <c r="E803" i="19"/>
  <c r="M803" i="19"/>
  <c r="V803" i="19"/>
  <c r="O803" i="19"/>
  <c r="Q803" i="19"/>
  <c r="Z803" i="19"/>
  <c r="AA803" i="19"/>
  <c r="F803" i="19"/>
  <c r="X803" i="19" s="1"/>
  <c r="G803" i="19"/>
  <c r="H803" i="19"/>
  <c r="N803" i="19"/>
  <c r="P803" i="19" s="1"/>
  <c r="W803" i="19" s="1"/>
  <c r="I827" i="19"/>
  <c r="R827" i="19"/>
  <c r="J827" i="19"/>
  <c r="S827" i="19"/>
  <c r="L827" i="19"/>
  <c r="U827" i="19"/>
  <c r="E827" i="19"/>
  <c r="M827" i="19"/>
  <c r="V827" i="19"/>
  <c r="F827" i="19"/>
  <c r="X827" i="19" s="1"/>
  <c r="Z827" i="19"/>
  <c r="G827" i="19"/>
  <c r="AA827" i="19"/>
  <c r="AB827" i="19" s="1"/>
  <c r="H827" i="19"/>
  <c r="K827" i="19"/>
  <c r="N827" i="19"/>
  <c r="P827" i="19" s="1"/>
  <c r="W827" i="19" s="1"/>
  <c r="O827" i="19"/>
  <c r="Q827" i="19"/>
  <c r="T827" i="19"/>
  <c r="I859" i="19"/>
  <c r="R859" i="19"/>
  <c r="J859" i="19"/>
  <c r="S859" i="19"/>
  <c r="L859" i="19"/>
  <c r="U859" i="19"/>
  <c r="M859" i="19"/>
  <c r="N859" i="19"/>
  <c r="P859" i="19" s="1"/>
  <c r="O859" i="19"/>
  <c r="E859" i="19"/>
  <c r="Q859" i="19"/>
  <c r="F859" i="19"/>
  <c r="X859" i="19" s="1"/>
  <c r="T859" i="19"/>
  <c r="G859" i="19"/>
  <c r="V859" i="19"/>
  <c r="H859" i="19"/>
  <c r="Z859" i="19"/>
  <c r="K859" i="19"/>
  <c r="AA859" i="19"/>
  <c r="J883" i="19"/>
  <c r="S883" i="19"/>
  <c r="L883" i="19"/>
  <c r="V883" i="19"/>
  <c r="M883" i="19"/>
  <c r="Z883" i="19"/>
  <c r="E883" i="19"/>
  <c r="N883" i="19"/>
  <c r="AA883" i="19"/>
  <c r="F883" i="19"/>
  <c r="X883" i="19" s="1"/>
  <c r="O883" i="19"/>
  <c r="G883" i="19"/>
  <c r="Q883" i="19"/>
  <c r="H883" i="19"/>
  <c r="R883" i="19"/>
  <c r="I883" i="19"/>
  <c r="T883" i="19"/>
  <c r="K883" i="19"/>
  <c r="U883" i="19"/>
  <c r="J915" i="19"/>
  <c r="S915" i="19"/>
  <c r="K915" i="19"/>
  <c r="T915" i="19"/>
  <c r="L915" i="19"/>
  <c r="U915" i="19"/>
  <c r="E915" i="19"/>
  <c r="M915" i="19"/>
  <c r="V915" i="19"/>
  <c r="F915" i="19"/>
  <c r="X915" i="19" s="1"/>
  <c r="N915" i="19"/>
  <c r="G915" i="19"/>
  <c r="O915" i="19"/>
  <c r="R915" i="19"/>
  <c r="Z915" i="19"/>
  <c r="AB915" i="19" s="1"/>
  <c r="AA915" i="19"/>
  <c r="H915" i="19"/>
  <c r="Q915" i="19"/>
  <c r="I915" i="19"/>
  <c r="F995" i="19"/>
  <c r="X995" i="19" s="1"/>
  <c r="N995" i="19"/>
  <c r="I995" i="19"/>
  <c r="S995" i="19"/>
  <c r="J995" i="19"/>
  <c r="T995" i="19"/>
  <c r="K995" i="19"/>
  <c r="U995" i="19"/>
  <c r="L995" i="19"/>
  <c r="V995" i="19"/>
  <c r="M995" i="19"/>
  <c r="Z995" i="19"/>
  <c r="E995" i="19"/>
  <c r="O995" i="19"/>
  <c r="P995" i="19" s="1"/>
  <c r="AA995" i="19"/>
  <c r="H995" i="19"/>
  <c r="R995" i="19"/>
  <c r="G995" i="19"/>
  <c r="Q995" i="19"/>
  <c r="J20" i="19"/>
  <c r="S20" i="19"/>
  <c r="L20" i="19"/>
  <c r="U20" i="19"/>
  <c r="E20" i="19"/>
  <c r="O20" i="19"/>
  <c r="F20" i="19"/>
  <c r="X20" i="19" s="1"/>
  <c r="Q20" i="19"/>
  <c r="G20" i="19"/>
  <c r="R20" i="19"/>
  <c r="H20" i="19"/>
  <c r="T20" i="19"/>
  <c r="Z20" i="19"/>
  <c r="AA20" i="19"/>
  <c r="I20" i="19"/>
  <c r="M20" i="19"/>
  <c r="V20" i="19"/>
  <c r="K20" i="19"/>
  <c r="N20" i="19"/>
  <c r="L44" i="19"/>
  <c r="U44" i="19"/>
  <c r="F44" i="19"/>
  <c r="X44" i="19" s="1"/>
  <c r="N44" i="19"/>
  <c r="O44" i="19"/>
  <c r="P44" i="19" s="1"/>
  <c r="E44" i="19"/>
  <c r="Q44" i="19"/>
  <c r="R44" i="19"/>
  <c r="S44" i="19"/>
  <c r="G44" i="19"/>
  <c r="T44" i="19"/>
  <c r="H44" i="19"/>
  <c r="V44" i="19"/>
  <c r="I44" i="19"/>
  <c r="Z44" i="19"/>
  <c r="J44" i="19"/>
  <c r="AA44" i="19"/>
  <c r="M44" i="19"/>
  <c r="K44" i="19"/>
  <c r="L84" i="19"/>
  <c r="U84" i="19"/>
  <c r="E84" i="19"/>
  <c r="M84" i="19"/>
  <c r="V84" i="19"/>
  <c r="F84" i="19"/>
  <c r="X84" i="19" s="1"/>
  <c r="N84" i="19"/>
  <c r="P84" i="19" s="1"/>
  <c r="G84" i="19"/>
  <c r="O84" i="19"/>
  <c r="Z84" i="19"/>
  <c r="I84" i="19"/>
  <c r="R84" i="19"/>
  <c r="J84" i="19"/>
  <c r="S84" i="19"/>
  <c r="H84" i="19"/>
  <c r="K84" i="19"/>
  <c r="Q84" i="19"/>
  <c r="T84" i="19"/>
  <c r="AA84" i="19"/>
  <c r="E116" i="19"/>
  <c r="M116" i="19"/>
  <c r="V116" i="19"/>
  <c r="F116" i="19"/>
  <c r="X116" i="19" s="1"/>
  <c r="N116" i="19"/>
  <c r="P116" i="19" s="1"/>
  <c r="Z116" i="19"/>
  <c r="G116" i="19"/>
  <c r="O116" i="19"/>
  <c r="AA116" i="19"/>
  <c r="H116" i="19"/>
  <c r="Q116" i="19"/>
  <c r="I116" i="19"/>
  <c r="R116" i="19"/>
  <c r="J116" i="19"/>
  <c r="S116" i="19"/>
  <c r="L116" i="19"/>
  <c r="U116" i="19"/>
  <c r="K116" i="19"/>
  <c r="T116" i="19"/>
  <c r="I156" i="19"/>
  <c r="R156" i="19"/>
  <c r="E156" i="19"/>
  <c r="N156" i="19"/>
  <c r="Z156" i="19"/>
  <c r="F156" i="19"/>
  <c r="X156" i="19" s="1"/>
  <c r="O156" i="19"/>
  <c r="AA156" i="19"/>
  <c r="G156" i="19"/>
  <c r="Q156" i="19"/>
  <c r="H156" i="19"/>
  <c r="S156" i="19"/>
  <c r="J156" i="19"/>
  <c r="T156" i="19"/>
  <c r="K156" i="19"/>
  <c r="U156" i="19"/>
  <c r="L156" i="19"/>
  <c r="V156" i="19"/>
  <c r="M156" i="19"/>
  <c r="K188" i="19"/>
  <c r="T188" i="19"/>
  <c r="L188" i="19"/>
  <c r="U188" i="19"/>
  <c r="E188" i="19"/>
  <c r="M188" i="19"/>
  <c r="V188" i="19"/>
  <c r="G188" i="19"/>
  <c r="O188" i="19"/>
  <c r="AA188" i="19"/>
  <c r="AB188" i="19" s="1"/>
  <c r="H188" i="19"/>
  <c r="I188" i="19"/>
  <c r="J188" i="19"/>
  <c r="N188" i="19"/>
  <c r="Q188" i="19"/>
  <c r="R188" i="19"/>
  <c r="S188" i="19"/>
  <c r="F188" i="19"/>
  <c r="X188" i="19" s="1"/>
  <c r="Z188" i="19"/>
  <c r="L212" i="19"/>
  <c r="U212" i="19"/>
  <c r="E212" i="19"/>
  <c r="M212" i="19"/>
  <c r="V212" i="19"/>
  <c r="F212" i="19"/>
  <c r="X212" i="19" s="1"/>
  <c r="N212" i="19"/>
  <c r="Z212" i="19"/>
  <c r="G212" i="19"/>
  <c r="O212" i="19"/>
  <c r="AA212" i="19"/>
  <c r="H212" i="19"/>
  <c r="Q212" i="19"/>
  <c r="I212" i="19"/>
  <c r="R212" i="19"/>
  <c r="J212" i="19"/>
  <c r="S212" i="19"/>
  <c r="K212" i="19"/>
  <c r="T212" i="19"/>
  <c r="J236" i="19"/>
  <c r="S236" i="19"/>
  <c r="E236" i="19"/>
  <c r="M236" i="19"/>
  <c r="V236" i="19"/>
  <c r="F236" i="19"/>
  <c r="X236" i="19" s="1"/>
  <c r="N236" i="19"/>
  <c r="Z236" i="19"/>
  <c r="G236" i="19"/>
  <c r="T236" i="19"/>
  <c r="H236" i="19"/>
  <c r="U236" i="19"/>
  <c r="I236" i="19"/>
  <c r="AA236" i="19"/>
  <c r="AB236" i="19" s="1"/>
  <c r="K236" i="19"/>
  <c r="L236" i="19"/>
  <c r="O236" i="19"/>
  <c r="Q236" i="19"/>
  <c r="R236" i="19"/>
  <c r="K268" i="19"/>
  <c r="T268" i="19"/>
  <c r="L268" i="19"/>
  <c r="U268" i="19"/>
  <c r="E268" i="19"/>
  <c r="M268" i="19"/>
  <c r="V268" i="19"/>
  <c r="F268" i="19"/>
  <c r="X268" i="19" s="1"/>
  <c r="N268" i="19"/>
  <c r="Z268" i="19"/>
  <c r="G268" i="19"/>
  <c r="O268" i="19"/>
  <c r="AA268" i="19"/>
  <c r="H268" i="19"/>
  <c r="Q268" i="19"/>
  <c r="J268" i="19"/>
  <c r="S268" i="19"/>
  <c r="I268" i="19"/>
  <c r="R268" i="19"/>
  <c r="L292" i="19"/>
  <c r="T292" i="19"/>
  <c r="E292" i="19"/>
  <c r="M292" i="19"/>
  <c r="U292" i="19"/>
  <c r="F292" i="19"/>
  <c r="X292" i="19" s="1"/>
  <c r="N292" i="19"/>
  <c r="V292" i="19"/>
  <c r="I292" i="19"/>
  <c r="Q292" i="19"/>
  <c r="AA292" i="19"/>
  <c r="AB292" i="19" s="1"/>
  <c r="G292" i="19"/>
  <c r="H292" i="19"/>
  <c r="Z292" i="19"/>
  <c r="J292" i="19"/>
  <c r="K292" i="19"/>
  <c r="O292" i="19"/>
  <c r="R292" i="19"/>
  <c r="S292" i="19"/>
  <c r="F316" i="19"/>
  <c r="X316" i="19" s="1"/>
  <c r="N316" i="19"/>
  <c r="Z316" i="19"/>
  <c r="G316" i="19"/>
  <c r="O316" i="19"/>
  <c r="AA316" i="19"/>
  <c r="H316" i="19"/>
  <c r="Q316" i="19"/>
  <c r="I316" i="19"/>
  <c r="R316" i="19"/>
  <c r="J316" i="19"/>
  <c r="S316" i="19"/>
  <c r="K316" i="19"/>
  <c r="T316" i="19"/>
  <c r="L316" i="19"/>
  <c r="U316" i="19"/>
  <c r="E316" i="19"/>
  <c r="M316" i="19"/>
  <c r="V316" i="19"/>
  <c r="I356" i="19"/>
  <c r="R356" i="19"/>
  <c r="K356" i="19"/>
  <c r="T356" i="19"/>
  <c r="L356" i="19"/>
  <c r="U356" i="19"/>
  <c r="H356" i="19"/>
  <c r="Z356" i="19"/>
  <c r="J356" i="19"/>
  <c r="AA356" i="19"/>
  <c r="M356" i="19"/>
  <c r="N356" i="19"/>
  <c r="O356" i="19"/>
  <c r="E356" i="19"/>
  <c r="Q356" i="19"/>
  <c r="F356" i="19"/>
  <c r="X356" i="19" s="1"/>
  <c r="S356" i="19"/>
  <c r="G356" i="19"/>
  <c r="V356" i="19"/>
  <c r="I380" i="19"/>
  <c r="R380" i="19"/>
  <c r="F380" i="19"/>
  <c r="X380" i="19" s="1"/>
  <c r="O380" i="19"/>
  <c r="G380" i="19"/>
  <c r="Q380" i="19"/>
  <c r="J380" i="19"/>
  <c r="T380" i="19"/>
  <c r="K380" i="19"/>
  <c r="U380" i="19"/>
  <c r="L380" i="19"/>
  <c r="V380" i="19"/>
  <c r="M380" i="19"/>
  <c r="Z380" i="19"/>
  <c r="AA380" i="19"/>
  <c r="E380" i="19"/>
  <c r="H380" i="19"/>
  <c r="N380" i="19"/>
  <c r="P380" i="19" s="1"/>
  <c r="S380" i="19"/>
  <c r="I404" i="19"/>
  <c r="R404" i="19"/>
  <c r="J404" i="19"/>
  <c r="S404" i="19"/>
  <c r="L404" i="19"/>
  <c r="U404" i="19"/>
  <c r="G404" i="19"/>
  <c r="O404" i="19"/>
  <c r="AA404" i="19"/>
  <c r="H404" i="19"/>
  <c r="K404" i="19"/>
  <c r="M404" i="19"/>
  <c r="N404" i="19"/>
  <c r="P404" i="19" s="1"/>
  <c r="Q404" i="19"/>
  <c r="T404" i="19"/>
  <c r="E404" i="19"/>
  <c r="V404" i="19"/>
  <c r="Z404" i="19"/>
  <c r="F404" i="19"/>
  <c r="X404" i="19" s="1"/>
  <c r="G436" i="19"/>
  <c r="O436" i="19"/>
  <c r="AA436" i="19"/>
  <c r="H436" i="19"/>
  <c r="Q436" i="19"/>
  <c r="I436" i="19"/>
  <c r="R436" i="19"/>
  <c r="J436" i="19"/>
  <c r="S436" i="19"/>
  <c r="K436" i="19"/>
  <c r="T436" i="19"/>
  <c r="L436" i="19"/>
  <c r="U436" i="19"/>
  <c r="E436" i="19"/>
  <c r="M436" i="19"/>
  <c r="V436" i="19"/>
  <c r="F436" i="19"/>
  <c r="X436" i="19" s="1"/>
  <c r="N436" i="19"/>
  <c r="P436" i="19" s="1"/>
  <c r="Z436" i="19"/>
  <c r="H460" i="19"/>
  <c r="Q460" i="19"/>
  <c r="K460" i="19"/>
  <c r="T460" i="19"/>
  <c r="I460" i="19"/>
  <c r="U460" i="19"/>
  <c r="J460" i="19"/>
  <c r="V460" i="19"/>
  <c r="L460" i="19"/>
  <c r="Z460" i="19"/>
  <c r="M460" i="19"/>
  <c r="AA460" i="19"/>
  <c r="AB460" i="19" s="1"/>
  <c r="N460" i="19"/>
  <c r="E460" i="19"/>
  <c r="O460" i="19"/>
  <c r="F460" i="19"/>
  <c r="X460" i="19" s="1"/>
  <c r="R460" i="19"/>
  <c r="G460" i="19"/>
  <c r="S460" i="19"/>
  <c r="K492" i="19"/>
  <c r="T492" i="19"/>
  <c r="I492" i="19"/>
  <c r="S492" i="19"/>
  <c r="J492" i="19"/>
  <c r="U492" i="19"/>
  <c r="L492" i="19"/>
  <c r="V492" i="19"/>
  <c r="M492" i="19"/>
  <c r="Z492" i="19"/>
  <c r="E492" i="19"/>
  <c r="N492" i="19"/>
  <c r="P492" i="19" s="1"/>
  <c r="AA492" i="19"/>
  <c r="F492" i="19"/>
  <c r="X492" i="19" s="1"/>
  <c r="O492" i="19"/>
  <c r="G492" i="19"/>
  <c r="Q492" i="19"/>
  <c r="H492" i="19"/>
  <c r="R492" i="19"/>
  <c r="H524" i="19"/>
  <c r="Q524" i="19"/>
  <c r="F524" i="19"/>
  <c r="X524" i="19" s="1"/>
  <c r="O524" i="19"/>
  <c r="G524" i="19"/>
  <c r="I524" i="19"/>
  <c r="M524" i="19"/>
  <c r="L524" i="19"/>
  <c r="AA524" i="19"/>
  <c r="N524" i="19"/>
  <c r="P524" i="19" s="1"/>
  <c r="R524" i="19"/>
  <c r="S524" i="19"/>
  <c r="T524" i="19"/>
  <c r="E524" i="19"/>
  <c r="U524" i="19"/>
  <c r="J524" i="19"/>
  <c r="V524" i="19"/>
  <c r="K524" i="19"/>
  <c r="Z524" i="19"/>
  <c r="K548" i="19"/>
  <c r="T548" i="19"/>
  <c r="M548" i="19"/>
  <c r="Z548" i="19"/>
  <c r="E548" i="19"/>
  <c r="N548" i="19"/>
  <c r="P548" i="19" s="1"/>
  <c r="AA548" i="19"/>
  <c r="F548" i="19"/>
  <c r="X548" i="19" s="1"/>
  <c r="O548" i="19"/>
  <c r="G548" i="19"/>
  <c r="Q548" i="19"/>
  <c r="H548" i="19"/>
  <c r="R548" i="19"/>
  <c r="I548" i="19"/>
  <c r="S548" i="19"/>
  <c r="J548" i="19"/>
  <c r="U548" i="19"/>
  <c r="L548" i="19"/>
  <c r="V548" i="19"/>
  <c r="J572" i="19"/>
  <c r="S572" i="19"/>
  <c r="K572" i="19"/>
  <c r="T572" i="19"/>
  <c r="L572" i="19"/>
  <c r="U572" i="19"/>
  <c r="E572" i="19"/>
  <c r="M572" i="19"/>
  <c r="V572" i="19"/>
  <c r="F572" i="19"/>
  <c r="X572" i="19" s="1"/>
  <c r="N572" i="19"/>
  <c r="P572" i="19" s="1"/>
  <c r="Z572" i="19"/>
  <c r="G572" i="19"/>
  <c r="O572" i="19"/>
  <c r="AA572" i="19"/>
  <c r="H572" i="19"/>
  <c r="Q572" i="19"/>
  <c r="I572" i="19"/>
  <c r="R572" i="19"/>
  <c r="K604" i="19"/>
  <c r="T604" i="19"/>
  <c r="L604" i="19"/>
  <c r="U604" i="19"/>
  <c r="E604" i="19"/>
  <c r="M604" i="19"/>
  <c r="V604" i="19"/>
  <c r="I604" i="19"/>
  <c r="R604" i="19"/>
  <c r="G604" i="19"/>
  <c r="AA604" i="19"/>
  <c r="H604" i="19"/>
  <c r="J604" i="19"/>
  <c r="N604" i="19"/>
  <c r="O604" i="19"/>
  <c r="Q604" i="19"/>
  <c r="S604" i="19"/>
  <c r="F604" i="19"/>
  <c r="X604" i="19" s="1"/>
  <c r="Z604" i="19"/>
  <c r="L628" i="19"/>
  <c r="U628" i="19"/>
  <c r="E628" i="19"/>
  <c r="N628" i="19"/>
  <c r="Z628" i="19"/>
  <c r="F628" i="19"/>
  <c r="X628" i="19" s="1"/>
  <c r="O628" i="19"/>
  <c r="P628" i="19" s="1"/>
  <c r="W628" i="19" s="1"/>
  <c r="AA628" i="19"/>
  <c r="G628" i="19"/>
  <c r="Q628" i="19"/>
  <c r="H628" i="19"/>
  <c r="R628" i="19"/>
  <c r="I628" i="19"/>
  <c r="S628" i="19"/>
  <c r="J628" i="19"/>
  <c r="T628" i="19"/>
  <c r="K628" i="19"/>
  <c r="V628" i="19"/>
  <c r="M628" i="19"/>
  <c r="J652" i="19"/>
  <c r="S652" i="19"/>
  <c r="K652" i="19"/>
  <c r="T652" i="19"/>
  <c r="L652" i="19"/>
  <c r="U652" i="19"/>
  <c r="E652" i="19"/>
  <c r="M652" i="19"/>
  <c r="V652" i="19"/>
  <c r="F652" i="19"/>
  <c r="X652" i="19" s="1"/>
  <c r="N652" i="19"/>
  <c r="G652" i="19"/>
  <c r="O652" i="19"/>
  <c r="Z652" i="19"/>
  <c r="H652" i="19"/>
  <c r="Q652" i="19"/>
  <c r="AA652" i="19"/>
  <c r="I652" i="19"/>
  <c r="R652" i="19"/>
  <c r="H684" i="19"/>
  <c r="Q684" i="19"/>
  <c r="AA684" i="19"/>
  <c r="I684" i="19"/>
  <c r="R684" i="19"/>
  <c r="J684" i="19"/>
  <c r="S684" i="19"/>
  <c r="K684" i="19"/>
  <c r="T684" i="19"/>
  <c r="L684" i="19"/>
  <c r="U684" i="19"/>
  <c r="E684" i="19"/>
  <c r="M684" i="19"/>
  <c r="V684" i="19"/>
  <c r="F684" i="19"/>
  <c r="X684" i="19" s="1"/>
  <c r="N684" i="19"/>
  <c r="G684" i="19"/>
  <c r="O684" i="19"/>
  <c r="Z684" i="19"/>
  <c r="G716" i="19"/>
  <c r="O716" i="19"/>
  <c r="Z716" i="19"/>
  <c r="H716" i="19"/>
  <c r="Q716" i="19"/>
  <c r="AA716" i="19"/>
  <c r="I716" i="19"/>
  <c r="R716" i="19"/>
  <c r="J716" i="19"/>
  <c r="S716" i="19"/>
  <c r="K716" i="19"/>
  <c r="T716" i="19"/>
  <c r="E716" i="19"/>
  <c r="M716" i="19"/>
  <c r="V716" i="19"/>
  <c r="F716" i="19"/>
  <c r="X716" i="19" s="1"/>
  <c r="L716" i="19"/>
  <c r="N716" i="19"/>
  <c r="U716" i="19"/>
  <c r="I740" i="19"/>
  <c r="R740" i="19"/>
  <c r="F740" i="19"/>
  <c r="X740" i="19" s="1"/>
  <c r="O740" i="19"/>
  <c r="AA740" i="19"/>
  <c r="G740" i="19"/>
  <c r="Q740" i="19"/>
  <c r="H740" i="19"/>
  <c r="S740" i="19"/>
  <c r="J740" i="19"/>
  <c r="T740" i="19"/>
  <c r="K740" i="19"/>
  <c r="U740" i="19"/>
  <c r="L740" i="19"/>
  <c r="V740" i="19"/>
  <c r="M740" i="19"/>
  <c r="E740" i="19"/>
  <c r="W740" i="19" s="1"/>
  <c r="N740" i="19"/>
  <c r="P740" i="19" s="1"/>
  <c r="Z740" i="19"/>
  <c r="E764" i="19"/>
  <c r="M764" i="19"/>
  <c r="V764" i="19"/>
  <c r="F764" i="19"/>
  <c r="X764" i="19" s="1"/>
  <c r="O764" i="19"/>
  <c r="P764" i="19" s="1"/>
  <c r="AA764" i="19"/>
  <c r="G764" i="19"/>
  <c r="Q764" i="19"/>
  <c r="H764" i="19"/>
  <c r="R764" i="19"/>
  <c r="I764" i="19"/>
  <c r="S764" i="19"/>
  <c r="J764" i="19"/>
  <c r="T764" i="19"/>
  <c r="K764" i="19"/>
  <c r="U764" i="19"/>
  <c r="L764" i="19"/>
  <c r="N764" i="19"/>
  <c r="Z764" i="19"/>
  <c r="F788" i="19"/>
  <c r="X788" i="19" s="1"/>
  <c r="N788" i="19"/>
  <c r="G788" i="19"/>
  <c r="O788" i="19"/>
  <c r="Z788" i="19"/>
  <c r="H788" i="19"/>
  <c r="Q788" i="19"/>
  <c r="AA788" i="19"/>
  <c r="I788" i="19"/>
  <c r="R788" i="19"/>
  <c r="J788" i="19"/>
  <c r="S788" i="19"/>
  <c r="K788" i="19"/>
  <c r="T788" i="19"/>
  <c r="L788" i="19"/>
  <c r="U788" i="19"/>
  <c r="E788" i="19"/>
  <c r="M788" i="19"/>
  <c r="V788" i="19"/>
  <c r="F812" i="19"/>
  <c r="X812" i="19" s="1"/>
  <c r="N812" i="19"/>
  <c r="G812" i="19"/>
  <c r="O812" i="19"/>
  <c r="Z812" i="19"/>
  <c r="H812" i="19"/>
  <c r="Q812" i="19"/>
  <c r="AA812" i="19"/>
  <c r="I812" i="19"/>
  <c r="R812" i="19"/>
  <c r="J812" i="19"/>
  <c r="S812" i="19"/>
  <c r="E812" i="19"/>
  <c r="K812" i="19"/>
  <c r="L812" i="19"/>
  <c r="M812" i="19"/>
  <c r="T812" i="19"/>
  <c r="U812" i="19"/>
  <c r="V812" i="19"/>
  <c r="F844" i="19"/>
  <c r="X844" i="19" s="1"/>
  <c r="N844" i="19"/>
  <c r="G844" i="19"/>
  <c r="O844" i="19"/>
  <c r="Z844" i="19"/>
  <c r="I844" i="19"/>
  <c r="R844" i="19"/>
  <c r="E844" i="19"/>
  <c r="T844" i="19"/>
  <c r="H844" i="19"/>
  <c r="U844" i="19"/>
  <c r="J844" i="19"/>
  <c r="V844" i="19"/>
  <c r="K844" i="19"/>
  <c r="AA844" i="19"/>
  <c r="L844" i="19"/>
  <c r="M844" i="19"/>
  <c r="Q844" i="19"/>
  <c r="S844" i="19"/>
  <c r="E876" i="19"/>
  <c r="M876" i="19"/>
  <c r="U876" i="19"/>
  <c r="L876" i="19"/>
  <c r="V876" i="19"/>
  <c r="N876" i="19"/>
  <c r="F876" i="19"/>
  <c r="X876" i="19" s="1"/>
  <c r="O876" i="19"/>
  <c r="Z876" i="19"/>
  <c r="AB876" i="19" s="1"/>
  <c r="G876" i="19"/>
  <c r="AA876" i="19"/>
  <c r="H876" i="19"/>
  <c r="Q876" i="19"/>
  <c r="I876" i="19"/>
  <c r="R876" i="19"/>
  <c r="J876" i="19"/>
  <c r="S876" i="19"/>
  <c r="K876" i="19"/>
  <c r="T876" i="19"/>
  <c r="J908" i="19"/>
  <c r="S908" i="19"/>
  <c r="K908" i="19"/>
  <c r="U908" i="19"/>
  <c r="L908" i="19"/>
  <c r="V908" i="19"/>
  <c r="M908" i="19"/>
  <c r="Z908" i="19"/>
  <c r="E908" i="19"/>
  <c r="N908" i="19"/>
  <c r="AA908" i="19"/>
  <c r="F908" i="19"/>
  <c r="X908" i="19" s="1"/>
  <c r="O908" i="19"/>
  <c r="G908" i="19"/>
  <c r="Q908" i="19"/>
  <c r="H908" i="19"/>
  <c r="I908" i="19"/>
  <c r="R908" i="19"/>
  <c r="T908" i="19"/>
  <c r="J932" i="19"/>
  <c r="S932" i="19"/>
  <c r="E932" i="19"/>
  <c r="M932" i="19"/>
  <c r="V932" i="19"/>
  <c r="G932" i="19"/>
  <c r="R932" i="19"/>
  <c r="H932" i="19"/>
  <c r="T932" i="19"/>
  <c r="I932" i="19"/>
  <c r="U932" i="19"/>
  <c r="K932" i="19"/>
  <c r="Z932" i="19"/>
  <c r="L932" i="19"/>
  <c r="AA932" i="19"/>
  <c r="N932" i="19"/>
  <c r="F932" i="19"/>
  <c r="X932" i="19" s="1"/>
  <c r="Q932" i="19"/>
  <c r="O932" i="19"/>
  <c r="J964" i="19"/>
  <c r="S964" i="19"/>
  <c r="E964" i="19"/>
  <c r="M964" i="19"/>
  <c r="V964" i="19"/>
  <c r="I964" i="19"/>
  <c r="U964" i="19"/>
  <c r="K964" i="19"/>
  <c r="Z964" i="19"/>
  <c r="L964" i="19"/>
  <c r="AA964" i="19"/>
  <c r="N964" i="19"/>
  <c r="O964" i="19"/>
  <c r="F964" i="19"/>
  <c r="X964" i="19" s="1"/>
  <c r="Q964" i="19"/>
  <c r="H964" i="19"/>
  <c r="T964" i="19"/>
  <c r="R964" i="19"/>
  <c r="G964" i="19"/>
  <c r="L988" i="19"/>
  <c r="U988" i="19"/>
  <c r="E988" i="19"/>
  <c r="N988" i="19"/>
  <c r="P988" i="19" s="1"/>
  <c r="AA988" i="19"/>
  <c r="F988" i="19"/>
  <c r="X988" i="19" s="1"/>
  <c r="O988" i="19"/>
  <c r="G988" i="19"/>
  <c r="Q988" i="19"/>
  <c r="H988" i="19"/>
  <c r="R988" i="19"/>
  <c r="I988" i="19"/>
  <c r="S988" i="19"/>
  <c r="J988" i="19"/>
  <c r="T988" i="19"/>
  <c r="M988" i="19"/>
  <c r="Z988" i="19"/>
  <c r="K988" i="19"/>
  <c r="V988" i="19"/>
  <c r="E1020" i="19"/>
  <c r="M1020" i="19"/>
  <c r="V1020" i="19"/>
  <c r="F1020" i="19"/>
  <c r="X1020" i="19" s="1"/>
  <c r="N1020" i="19"/>
  <c r="P1020" i="19" s="1"/>
  <c r="Z1020" i="19"/>
  <c r="G1020" i="19"/>
  <c r="O1020" i="19"/>
  <c r="AA1020" i="19"/>
  <c r="H1020" i="19"/>
  <c r="Q1020" i="19"/>
  <c r="J1020" i="19"/>
  <c r="S1020" i="19"/>
  <c r="L1020" i="19"/>
  <c r="U1020" i="19"/>
  <c r="I1020" i="19"/>
  <c r="K1020" i="19"/>
  <c r="R1020" i="19"/>
  <c r="T1020" i="19"/>
  <c r="K1052" i="19"/>
  <c r="S1052" i="19"/>
  <c r="L1052" i="19"/>
  <c r="T1052" i="19"/>
  <c r="E1052" i="19"/>
  <c r="M1052" i="19"/>
  <c r="U1052" i="19"/>
  <c r="F1052" i="19"/>
  <c r="X1052" i="19" s="1"/>
  <c r="N1052" i="19"/>
  <c r="V1052" i="19"/>
  <c r="J1052" i="19"/>
  <c r="R1052" i="19"/>
  <c r="G1052" i="19"/>
  <c r="H1052" i="19"/>
  <c r="I1052" i="19"/>
  <c r="O1052" i="19"/>
  <c r="Q1052" i="19"/>
  <c r="Z1052" i="19"/>
  <c r="AA1052" i="19"/>
  <c r="I1076" i="19"/>
  <c r="Q1076" i="19"/>
  <c r="AA1076" i="19"/>
  <c r="J1076" i="19"/>
  <c r="R1076" i="19"/>
  <c r="L1076" i="19"/>
  <c r="T1076" i="19"/>
  <c r="M1076" i="19"/>
  <c r="Z1076" i="19"/>
  <c r="N1076" i="19"/>
  <c r="P1076" i="19" s="1"/>
  <c r="O1076" i="19"/>
  <c r="E1076" i="19"/>
  <c r="F1076" i="19"/>
  <c r="X1076" i="19" s="1"/>
  <c r="S1076" i="19"/>
  <c r="G1076" i="19"/>
  <c r="U1076" i="19"/>
  <c r="H1076" i="19"/>
  <c r="V1076" i="19"/>
  <c r="K1076" i="19"/>
  <c r="I1108" i="19"/>
  <c r="Q1108" i="19"/>
  <c r="AA1108" i="19"/>
  <c r="J1108" i="19"/>
  <c r="R1108" i="19"/>
  <c r="G1108" i="19"/>
  <c r="S1108" i="19"/>
  <c r="H1108" i="19"/>
  <c r="T1108" i="19"/>
  <c r="K1108" i="19"/>
  <c r="U1108" i="19"/>
  <c r="L1108" i="19"/>
  <c r="V1108" i="19"/>
  <c r="M1108" i="19"/>
  <c r="N1108" i="19"/>
  <c r="P1108" i="19" s="1"/>
  <c r="Z1108" i="19"/>
  <c r="E1108" i="19"/>
  <c r="O1108" i="19"/>
  <c r="F1108" i="19"/>
  <c r="X1108" i="19" s="1"/>
  <c r="H1148" i="19"/>
  <c r="Z1148" i="19"/>
  <c r="I1148" i="19"/>
  <c r="Q1148" i="19"/>
  <c r="AA1148" i="19"/>
  <c r="J1148" i="19"/>
  <c r="R1148" i="19"/>
  <c r="K1148" i="19"/>
  <c r="S1148" i="19"/>
  <c r="E1148" i="19"/>
  <c r="M1148" i="19"/>
  <c r="U1148" i="19"/>
  <c r="F1148" i="19"/>
  <c r="X1148" i="19" s="1"/>
  <c r="N1148" i="19"/>
  <c r="P1148" i="19" s="1"/>
  <c r="V1148" i="19"/>
  <c r="G1148" i="19"/>
  <c r="L1148" i="19"/>
  <c r="O1148" i="19"/>
  <c r="T1148" i="19"/>
  <c r="K1196" i="19"/>
  <c r="S1196" i="19"/>
  <c r="L1196" i="19"/>
  <c r="T1196" i="19"/>
  <c r="E1196" i="19"/>
  <c r="M1196" i="19"/>
  <c r="U1196" i="19"/>
  <c r="F1196" i="19"/>
  <c r="X1196" i="19" s="1"/>
  <c r="Q1196" i="19"/>
  <c r="G1196" i="19"/>
  <c r="R1196" i="19"/>
  <c r="H1196" i="19"/>
  <c r="V1196" i="19"/>
  <c r="I1196" i="19"/>
  <c r="J1196" i="19"/>
  <c r="Z1196" i="19"/>
  <c r="N1196" i="19"/>
  <c r="P1196" i="19" s="1"/>
  <c r="AA1196" i="19"/>
  <c r="O1196" i="19"/>
  <c r="K1236" i="19"/>
  <c r="T1236" i="19"/>
  <c r="L1236" i="19"/>
  <c r="U1236" i="19"/>
  <c r="E1236" i="19"/>
  <c r="M1236" i="19"/>
  <c r="V1236" i="19"/>
  <c r="H1236" i="19"/>
  <c r="Z1236" i="19"/>
  <c r="I1236" i="19"/>
  <c r="AA1236" i="19"/>
  <c r="J1236" i="19"/>
  <c r="N1236" i="19"/>
  <c r="O1236" i="19"/>
  <c r="Q1236" i="19"/>
  <c r="F1236" i="19"/>
  <c r="X1236" i="19" s="1"/>
  <c r="R1236" i="19"/>
  <c r="G1236" i="19"/>
  <c r="S1236" i="19"/>
  <c r="G1292" i="19"/>
  <c r="O1292" i="19"/>
  <c r="J1292" i="19"/>
  <c r="S1292" i="19"/>
  <c r="K1292" i="19"/>
  <c r="T1292" i="19"/>
  <c r="L1292" i="19"/>
  <c r="U1292" i="19"/>
  <c r="M1292" i="19"/>
  <c r="V1292" i="19"/>
  <c r="E1292" i="19"/>
  <c r="N1292" i="19"/>
  <c r="P1292" i="19" s="1"/>
  <c r="Z1292" i="19"/>
  <c r="F1292" i="19"/>
  <c r="X1292" i="19" s="1"/>
  <c r="AA1292" i="19"/>
  <c r="H1292" i="19"/>
  <c r="Q1292" i="19"/>
  <c r="I1292" i="19"/>
  <c r="R1292" i="19"/>
  <c r="H1428" i="19"/>
  <c r="Z1428" i="19"/>
  <c r="I1428" i="19"/>
  <c r="Q1428" i="19"/>
  <c r="AA1428" i="19"/>
  <c r="J1428" i="19"/>
  <c r="R1428" i="19"/>
  <c r="K1428" i="19"/>
  <c r="S1428" i="19"/>
  <c r="L1428" i="19"/>
  <c r="T1428" i="19"/>
  <c r="E1428" i="19"/>
  <c r="M1428" i="19"/>
  <c r="U1428" i="19"/>
  <c r="F1428" i="19"/>
  <c r="X1428" i="19" s="1"/>
  <c r="N1428" i="19"/>
  <c r="V1428" i="19"/>
  <c r="G1428" i="19"/>
  <c r="O1428" i="19"/>
  <c r="L1732" i="19"/>
  <c r="U1732" i="19"/>
  <c r="E1732" i="19"/>
  <c r="M1732" i="19"/>
  <c r="V1732" i="19"/>
  <c r="G1732" i="19"/>
  <c r="O1732" i="19"/>
  <c r="AA1732" i="19"/>
  <c r="R1782" i="19"/>
  <c r="J1782" i="19"/>
  <c r="N1781" i="19"/>
  <c r="F1781" i="19"/>
  <c r="X1781" i="19" s="1"/>
  <c r="R1780" i="19"/>
  <c r="I1780" i="19"/>
  <c r="O1779" i="19"/>
  <c r="G1779" i="19"/>
  <c r="T1778" i="19"/>
  <c r="K1778" i="19"/>
  <c r="AA1777" i="19"/>
  <c r="O1777" i="19"/>
  <c r="G1777" i="19"/>
  <c r="T1776" i="19"/>
  <c r="L1776" i="19"/>
  <c r="AA1775" i="19"/>
  <c r="Q1775" i="19"/>
  <c r="H1775" i="19"/>
  <c r="V1774" i="19"/>
  <c r="N1774" i="19"/>
  <c r="F1774" i="19"/>
  <c r="X1774" i="19" s="1"/>
  <c r="S1773" i="19"/>
  <c r="J1773" i="19"/>
  <c r="V1772" i="19"/>
  <c r="M1772" i="19"/>
  <c r="E1772" i="19"/>
  <c r="S1771" i="19"/>
  <c r="K1771" i="19"/>
  <c r="Z1770" i="19"/>
  <c r="O1770" i="19"/>
  <c r="G1770" i="19"/>
  <c r="T1769" i="19"/>
  <c r="K1769" i="19"/>
  <c r="Z1768" i="19"/>
  <c r="H1768" i="19"/>
  <c r="U1767" i="19"/>
  <c r="L1767" i="19"/>
  <c r="R1766" i="19"/>
  <c r="J1766" i="19"/>
  <c r="N1765" i="19"/>
  <c r="F1765" i="19"/>
  <c r="X1765" i="19" s="1"/>
  <c r="Q1764" i="19"/>
  <c r="G1764" i="19"/>
  <c r="T1763" i="19"/>
  <c r="K1763" i="19"/>
  <c r="U1762" i="19"/>
  <c r="J1762" i="19"/>
  <c r="U1761" i="19"/>
  <c r="H1761" i="19"/>
  <c r="S1760" i="19"/>
  <c r="I1760" i="19"/>
  <c r="R1759" i="19"/>
  <c r="G1759" i="19"/>
  <c r="S1758" i="19"/>
  <c r="G1758" i="19"/>
  <c r="R1757" i="19"/>
  <c r="N1756" i="19"/>
  <c r="P1756" i="19" s="1"/>
  <c r="AA1754" i="19"/>
  <c r="N1754" i="19"/>
  <c r="L1753" i="19"/>
  <c r="M1752" i="19"/>
  <c r="V1751" i="19"/>
  <c r="K1751" i="19"/>
  <c r="K1750" i="19"/>
  <c r="V1749" i="19"/>
  <c r="S1748" i="19"/>
  <c r="H1748" i="19"/>
  <c r="T1747" i="19"/>
  <c r="H1747" i="19"/>
  <c r="S1746" i="19"/>
  <c r="H1746" i="19"/>
  <c r="Q1745" i="19"/>
  <c r="F1745" i="19"/>
  <c r="X1745" i="19" s="1"/>
  <c r="Q1744" i="19"/>
  <c r="AA1743" i="19"/>
  <c r="J1743" i="19"/>
  <c r="U1742" i="19"/>
  <c r="G1742" i="19"/>
  <c r="V1740" i="19"/>
  <c r="G1740" i="19"/>
  <c r="R1739" i="19"/>
  <c r="AA1738" i="19"/>
  <c r="L1738" i="19"/>
  <c r="T1737" i="19"/>
  <c r="E1737" i="19"/>
  <c r="O1736" i="19"/>
  <c r="V1735" i="19"/>
  <c r="I1735" i="19"/>
  <c r="R1734" i="19"/>
  <c r="AA1733" i="19"/>
  <c r="S1732" i="19"/>
  <c r="F1732" i="19"/>
  <c r="X1732" i="19" s="1"/>
  <c r="O1731" i="19"/>
  <c r="V1730" i="19"/>
  <c r="J1730" i="19"/>
  <c r="Q1729" i="19"/>
  <c r="AA1728" i="19"/>
  <c r="L1728" i="19"/>
  <c r="S1727" i="19"/>
  <c r="G1727" i="19"/>
  <c r="O1726" i="19"/>
  <c r="Z1725" i="19"/>
  <c r="O1724" i="19"/>
  <c r="L1723" i="19"/>
  <c r="R1722" i="19"/>
  <c r="V1721" i="19"/>
  <c r="E1721" i="19"/>
  <c r="J1720" i="19"/>
  <c r="N1719" i="19"/>
  <c r="T1718" i="19"/>
  <c r="AA1717" i="19"/>
  <c r="K1716" i="19"/>
  <c r="Q1715" i="19"/>
  <c r="Q1714" i="19"/>
  <c r="AA1712" i="19"/>
  <c r="M1711" i="19"/>
  <c r="J1708" i="19"/>
  <c r="U1706" i="19"/>
  <c r="H1705" i="19"/>
  <c r="R1703" i="19"/>
  <c r="G1702" i="19"/>
  <c r="F1700" i="19"/>
  <c r="X1700" i="19" s="1"/>
  <c r="AA1696" i="19"/>
  <c r="U1690" i="19"/>
  <c r="R1687" i="19"/>
  <c r="AA1812" i="19"/>
  <c r="O1812" i="19"/>
  <c r="G1812" i="19"/>
  <c r="T1811" i="19"/>
  <c r="L1811" i="19"/>
  <c r="AA1810" i="19"/>
  <c r="Q1810" i="19"/>
  <c r="H1810" i="19"/>
  <c r="Q1804" i="19"/>
  <c r="H1804" i="19"/>
  <c r="U1803" i="19"/>
  <c r="M1803" i="19"/>
  <c r="E1803" i="19"/>
  <c r="R1802" i="19"/>
  <c r="I1802" i="19"/>
  <c r="R1796" i="19"/>
  <c r="I1796" i="19"/>
  <c r="O1795" i="19"/>
  <c r="G1795" i="19"/>
  <c r="T1794" i="19"/>
  <c r="K1794" i="19"/>
  <c r="V1788" i="19"/>
  <c r="M1788" i="19"/>
  <c r="E1788" i="19"/>
  <c r="S1787" i="19"/>
  <c r="K1787" i="19"/>
  <c r="Z1786" i="19"/>
  <c r="O1786" i="19"/>
  <c r="G1786" i="19"/>
  <c r="K5" i="19"/>
  <c r="T5" i="19"/>
  <c r="M5" i="19"/>
  <c r="Z5" i="19"/>
  <c r="F5" i="19"/>
  <c r="X5" i="19" s="1"/>
  <c r="O5" i="19"/>
  <c r="L5" i="19"/>
  <c r="N5" i="19"/>
  <c r="P5" i="19" s="1"/>
  <c r="Q5" i="19"/>
  <c r="E5" i="19"/>
  <c r="R5" i="19"/>
  <c r="G5" i="19"/>
  <c r="S5" i="19"/>
  <c r="H5" i="19"/>
  <c r="I5" i="19"/>
  <c r="J5" i="19"/>
  <c r="U5" i="19"/>
  <c r="AA5" i="19"/>
  <c r="V5" i="19"/>
  <c r="I13" i="19"/>
  <c r="R13" i="19"/>
  <c r="F13" i="19"/>
  <c r="X13" i="19" s="1"/>
  <c r="O13" i="19"/>
  <c r="H13" i="19"/>
  <c r="S13" i="19"/>
  <c r="J13" i="19"/>
  <c r="V13" i="19"/>
  <c r="K13" i="19"/>
  <c r="Z13" i="19"/>
  <c r="L13" i="19"/>
  <c r="AA13" i="19"/>
  <c r="M13" i="19"/>
  <c r="E13" i="19"/>
  <c r="G13" i="19"/>
  <c r="N13" i="19"/>
  <c r="P13" i="19" s="1"/>
  <c r="T13" i="19"/>
  <c r="Q13" i="19"/>
  <c r="U13" i="19"/>
  <c r="E21" i="19"/>
  <c r="M21" i="19"/>
  <c r="V21" i="19"/>
  <c r="G21" i="19"/>
  <c r="O21" i="19"/>
  <c r="AA21" i="19"/>
  <c r="Q21" i="19"/>
  <c r="F21" i="19"/>
  <c r="X21" i="19" s="1"/>
  <c r="R21" i="19"/>
  <c r="H21" i="19"/>
  <c r="S21" i="19"/>
  <c r="I21" i="19"/>
  <c r="T21" i="19"/>
  <c r="Z21" i="19"/>
  <c r="AB21" i="19" s="1"/>
  <c r="J21" i="19"/>
  <c r="L21" i="19"/>
  <c r="U21" i="19"/>
  <c r="K21" i="19"/>
  <c r="N21" i="19"/>
  <c r="K29" i="19"/>
  <c r="T29" i="19"/>
  <c r="E29" i="19"/>
  <c r="M29" i="19"/>
  <c r="V29" i="19"/>
  <c r="N29" i="19"/>
  <c r="O29" i="19"/>
  <c r="F29" i="19"/>
  <c r="X29" i="19" s="1"/>
  <c r="Q29" i="19"/>
  <c r="S29" i="19"/>
  <c r="U29" i="19"/>
  <c r="G29" i="19"/>
  <c r="Z29" i="19"/>
  <c r="H29" i="19"/>
  <c r="AA29" i="19"/>
  <c r="AB29" i="19" s="1"/>
  <c r="J29" i="19"/>
  <c r="I29" i="19"/>
  <c r="L29" i="19"/>
  <c r="R29" i="19"/>
  <c r="I37" i="19"/>
  <c r="R37" i="19"/>
  <c r="J37" i="19"/>
  <c r="S37" i="19"/>
  <c r="K37" i="19"/>
  <c r="T37" i="19"/>
  <c r="M37" i="19"/>
  <c r="O37" i="19"/>
  <c r="E37" i="19"/>
  <c r="Q37" i="19"/>
  <c r="G37" i="19"/>
  <c r="AA37" i="19"/>
  <c r="F37" i="19"/>
  <c r="X37" i="19" s="1"/>
  <c r="H37" i="19"/>
  <c r="L37" i="19"/>
  <c r="N37" i="19"/>
  <c r="P37" i="19" s="1"/>
  <c r="U37" i="19"/>
  <c r="Z37" i="19"/>
  <c r="V37" i="19"/>
  <c r="G45" i="19"/>
  <c r="O45" i="19"/>
  <c r="I45" i="19"/>
  <c r="R45" i="19"/>
  <c r="N45" i="19"/>
  <c r="P45" i="19" s="1"/>
  <c r="E45" i="19"/>
  <c r="Q45" i="19"/>
  <c r="J45" i="19"/>
  <c r="Z45" i="19"/>
  <c r="K45" i="19"/>
  <c r="AA45" i="19"/>
  <c r="L45" i="19"/>
  <c r="M45" i="19"/>
  <c r="S45" i="19"/>
  <c r="T45" i="19"/>
  <c r="H45" i="19"/>
  <c r="V45" i="19"/>
  <c r="F45" i="19"/>
  <c r="X45" i="19" s="1"/>
  <c r="U45" i="19"/>
  <c r="F53" i="19"/>
  <c r="X53" i="19" s="1"/>
  <c r="N53" i="19"/>
  <c r="P53" i="19" s="1"/>
  <c r="Z53" i="19"/>
  <c r="G53" i="19"/>
  <c r="O53" i="19"/>
  <c r="AA53" i="19"/>
  <c r="J53" i="19"/>
  <c r="U53" i="19"/>
  <c r="K53" i="19"/>
  <c r="V53" i="19"/>
  <c r="L53" i="19"/>
  <c r="M53" i="19"/>
  <c r="E53" i="19"/>
  <c r="R53" i="19"/>
  <c r="I53" i="19"/>
  <c r="T53" i="19"/>
  <c r="Q53" i="19"/>
  <c r="S53" i="19"/>
  <c r="H53" i="19"/>
  <c r="K61" i="19"/>
  <c r="T61" i="19"/>
  <c r="E61" i="19"/>
  <c r="M61" i="19"/>
  <c r="V61" i="19"/>
  <c r="H61" i="19"/>
  <c r="J61" i="19"/>
  <c r="S61" i="19"/>
  <c r="O61" i="19"/>
  <c r="Q61" i="19"/>
  <c r="R61" i="19"/>
  <c r="F61" i="19"/>
  <c r="X61" i="19" s="1"/>
  <c r="U61" i="19"/>
  <c r="G61" i="19"/>
  <c r="Z61" i="19"/>
  <c r="I61" i="19"/>
  <c r="AA61" i="19"/>
  <c r="L61" i="19"/>
  <c r="N61" i="19"/>
  <c r="P61" i="19" s="1"/>
  <c r="H69" i="19"/>
  <c r="Q69" i="19"/>
  <c r="J69" i="19"/>
  <c r="S69" i="19"/>
  <c r="F69" i="19"/>
  <c r="X69" i="19" s="1"/>
  <c r="R69" i="19"/>
  <c r="G69" i="19"/>
  <c r="T69" i="19"/>
  <c r="I69" i="19"/>
  <c r="U69" i="19"/>
  <c r="K69" i="19"/>
  <c r="V69" i="19"/>
  <c r="M69" i="19"/>
  <c r="AA69" i="19"/>
  <c r="N69" i="19"/>
  <c r="E69" i="19"/>
  <c r="L69" i="19"/>
  <c r="O69" i="19"/>
  <c r="Z69" i="19"/>
  <c r="J77" i="19"/>
  <c r="S77" i="19"/>
  <c r="K77" i="19"/>
  <c r="T77" i="19"/>
  <c r="L77" i="19"/>
  <c r="U77" i="19"/>
  <c r="E77" i="19"/>
  <c r="M77" i="19"/>
  <c r="V77" i="19"/>
  <c r="G77" i="19"/>
  <c r="O77" i="19"/>
  <c r="AA77" i="19"/>
  <c r="H77" i="19"/>
  <c r="Q77" i="19"/>
  <c r="R77" i="19"/>
  <c r="Z77" i="19"/>
  <c r="F77" i="19"/>
  <c r="X77" i="19" s="1"/>
  <c r="N77" i="19"/>
  <c r="I77" i="19"/>
  <c r="G85" i="19"/>
  <c r="O85" i="19"/>
  <c r="AA85" i="19"/>
  <c r="H85" i="19"/>
  <c r="Q85" i="19"/>
  <c r="I85" i="19"/>
  <c r="R85" i="19"/>
  <c r="J85" i="19"/>
  <c r="S85" i="19"/>
  <c r="L85" i="19"/>
  <c r="U85" i="19"/>
  <c r="E85" i="19"/>
  <c r="M85" i="19"/>
  <c r="V85" i="19"/>
  <c r="N85" i="19"/>
  <c r="T85" i="19"/>
  <c r="Z85" i="19"/>
  <c r="K85" i="19"/>
  <c r="F85" i="19"/>
  <c r="X85" i="19" s="1"/>
  <c r="L93" i="19"/>
  <c r="U93" i="19"/>
  <c r="E93" i="19"/>
  <c r="M93" i="19"/>
  <c r="F93" i="19"/>
  <c r="X93" i="19" s="1"/>
  <c r="N93" i="19"/>
  <c r="Z93" i="19"/>
  <c r="G93" i="19"/>
  <c r="O93" i="19"/>
  <c r="AA93" i="19"/>
  <c r="I93" i="19"/>
  <c r="R93" i="19"/>
  <c r="J93" i="19"/>
  <c r="K93" i="19"/>
  <c r="Q93" i="19"/>
  <c r="S93" i="19"/>
  <c r="T93" i="19"/>
  <c r="V93" i="19"/>
  <c r="H93" i="19"/>
  <c r="L101" i="19"/>
  <c r="U101" i="19"/>
  <c r="E101" i="19"/>
  <c r="M101" i="19"/>
  <c r="V101" i="19"/>
  <c r="I101" i="19"/>
  <c r="T101" i="19"/>
  <c r="J101" i="19"/>
  <c r="Z101" i="19"/>
  <c r="K101" i="19"/>
  <c r="AA101" i="19"/>
  <c r="N101" i="19"/>
  <c r="P101" i="19" s="1"/>
  <c r="O101" i="19"/>
  <c r="F101" i="19"/>
  <c r="X101" i="19" s="1"/>
  <c r="Q101" i="19"/>
  <c r="H101" i="19"/>
  <c r="S101" i="19"/>
  <c r="G101" i="19"/>
  <c r="R101" i="19"/>
  <c r="J109" i="19"/>
  <c r="S109" i="19"/>
  <c r="K109" i="19"/>
  <c r="T109" i="19"/>
  <c r="L109" i="19"/>
  <c r="U109" i="19"/>
  <c r="E109" i="19"/>
  <c r="M109" i="19"/>
  <c r="V109" i="19"/>
  <c r="F109" i="19"/>
  <c r="X109" i="19" s="1"/>
  <c r="N109" i="19"/>
  <c r="Z109" i="19"/>
  <c r="G109" i="19"/>
  <c r="O109" i="19"/>
  <c r="AA109" i="19"/>
  <c r="I109" i="19"/>
  <c r="R109" i="19"/>
  <c r="Q109" i="19"/>
  <c r="H109" i="19"/>
  <c r="I117" i="19"/>
  <c r="R117" i="19"/>
  <c r="J117" i="19"/>
  <c r="S117" i="19"/>
  <c r="K117" i="19"/>
  <c r="T117" i="19"/>
  <c r="L117" i="19"/>
  <c r="U117" i="19"/>
  <c r="E117" i="19"/>
  <c r="M117" i="19"/>
  <c r="V117" i="19"/>
  <c r="F117" i="19"/>
  <c r="X117" i="19" s="1"/>
  <c r="N117" i="19"/>
  <c r="Z117" i="19"/>
  <c r="AB117" i="19" s="1"/>
  <c r="H117" i="19"/>
  <c r="Q117" i="19"/>
  <c r="G117" i="19"/>
  <c r="O117" i="19"/>
  <c r="AA117" i="19"/>
  <c r="H125" i="19"/>
  <c r="Q125" i="19"/>
  <c r="J125" i="19"/>
  <c r="S125" i="19"/>
  <c r="K125" i="19"/>
  <c r="L125" i="19"/>
  <c r="U125" i="19"/>
  <c r="E125" i="19"/>
  <c r="M125" i="19"/>
  <c r="V125" i="19"/>
  <c r="G125" i="19"/>
  <c r="O125" i="19"/>
  <c r="AA125" i="19"/>
  <c r="R125" i="19"/>
  <c r="T125" i="19"/>
  <c r="Z125" i="19"/>
  <c r="F125" i="19"/>
  <c r="X125" i="19" s="1"/>
  <c r="I125" i="19"/>
  <c r="N125" i="19"/>
  <c r="P125" i="19" s="1"/>
  <c r="E133" i="19"/>
  <c r="M133" i="19"/>
  <c r="V133" i="19"/>
  <c r="L133" i="19"/>
  <c r="U133" i="19"/>
  <c r="O133" i="19"/>
  <c r="F133" i="19"/>
  <c r="X133" i="19" s="1"/>
  <c r="Q133" i="19"/>
  <c r="G133" i="19"/>
  <c r="R133" i="19"/>
  <c r="H133" i="19"/>
  <c r="S133" i="19"/>
  <c r="I133" i="19"/>
  <c r="T133" i="19"/>
  <c r="J133" i="19"/>
  <c r="K133" i="19"/>
  <c r="Z133" i="19"/>
  <c r="N133" i="19"/>
  <c r="AA133" i="19"/>
  <c r="K141" i="19"/>
  <c r="S141" i="19"/>
  <c r="I141" i="19"/>
  <c r="R141" i="19"/>
  <c r="J141" i="19"/>
  <c r="T141" i="19"/>
  <c r="L141" i="19"/>
  <c r="U141" i="19"/>
  <c r="M141" i="19"/>
  <c r="V141" i="19"/>
  <c r="E141" i="19"/>
  <c r="N141" i="19"/>
  <c r="P141" i="19" s="1"/>
  <c r="F141" i="19"/>
  <c r="X141" i="19" s="1"/>
  <c r="O141" i="19"/>
  <c r="Z141" i="19"/>
  <c r="G141" i="19"/>
  <c r="AA141" i="19"/>
  <c r="H141" i="19"/>
  <c r="Q141" i="19"/>
  <c r="G149" i="19"/>
  <c r="O149" i="19"/>
  <c r="Z149" i="19"/>
  <c r="J149" i="19"/>
  <c r="T149" i="19"/>
  <c r="K149" i="19"/>
  <c r="U149" i="19"/>
  <c r="L149" i="19"/>
  <c r="V149" i="19"/>
  <c r="M149" i="19"/>
  <c r="E149" i="19"/>
  <c r="N149" i="19"/>
  <c r="AA149" i="19"/>
  <c r="F149" i="19"/>
  <c r="X149" i="19" s="1"/>
  <c r="Q149" i="19"/>
  <c r="H149" i="19"/>
  <c r="R149" i="19"/>
  <c r="S149" i="19"/>
  <c r="I149" i="19"/>
  <c r="J157" i="19"/>
  <c r="R157" i="19"/>
  <c r="K157" i="19"/>
  <c r="S157" i="19"/>
  <c r="L157" i="19"/>
  <c r="T157" i="19"/>
  <c r="E157" i="19"/>
  <c r="M157" i="19"/>
  <c r="U157" i="19"/>
  <c r="F157" i="19"/>
  <c r="X157" i="19" s="1"/>
  <c r="N157" i="19"/>
  <c r="P157" i="19" s="1"/>
  <c r="V157" i="19"/>
  <c r="G157" i="19"/>
  <c r="O157" i="19"/>
  <c r="H157" i="19"/>
  <c r="Z157" i="19"/>
  <c r="I157" i="19"/>
  <c r="Q157" i="19"/>
  <c r="AA157" i="19"/>
  <c r="AB157" i="19" s="1"/>
  <c r="I165" i="19"/>
  <c r="R165" i="19"/>
  <c r="J165" i="19"/>
  <c r="S165" i="19"/>
  <c r="K165" i="19"/>
  <c r="T165" i="19"/>
  <c r="L165" i="19"/>
  <c r="U165" i="19"/>
  <c r="E165" i="19"/>
  <c r="M165" i="19"/>
  <c r="V165" i="19"/>
  <c r="F165" i="19"/>
  <c r="X165" i="19" s="1"/>
  <c r="N165" i="19"/>
  <c r="G165" i="19"/>
  <c r="O165" i="19"/>
  <c r="Z165" i="19"/>
  <c r="H165" i="19"/>
  <c r="Q165" i="19"/>
  <c r="AA165" i="19"/>
  <c r="J173" i="19"/>
  <c r="R173" i="19"/>
  <c r="K173" i="19"/>
  <c r="S173" i="19"/>
  <c r="L173" i="19"/>
  <c r="T173" i="19"/>
  <c r="E173" i="19"/>
  <c r="M173" i="19"/>
  <c r="U173" i="19"/>
  <c r="F173" i="19"/>
  <c r="X173" i="19" s="1"/>
  <c r="N173" i="19"/>
  <c r="V173" i="19"/>
  <c r="G173" i="19"/>
  <c r="O173" i="19"/>
  <c r="H173" i="19"/>
  <c r="Z173" i="19"/>
  <c r="I173" i="19"/>
  <c r="Q173" i="19"/>
  <c r="AA173" i="19"/>
  <c r="AB173" i="19" s="1"/>
  <c r="H181" i="19"/>
  <c r="Q181" i="19"/>
  <c r="AA181" i="19"/>
  <c r="I181" i="19"/>
  <c r="R181" i="19"/>
  <c r="J181" i="19"/>
  <c r="S181" i="19"/>
  <c r="L181" i="19"/>
  <c r="U181" i="19"/>
  <c r="E181" i="19"/>
  <c r="M181" i="19"/>
  <c r="V181" i="19"/>
  <c r="F181" i="19"/>
  <c r="X181" i="19" s="1"/>
  <c r="Z181" i="19"/>
  <c r="G181" i="19"/>
  <c r="K181" i="19"/>
  <c r="N181" i="19"/>
  <c r="O181" i="19"/>
  <c r="T181" i="19"/>
  <c r="H189" i="19"/>
  <c r="Q189" i="19"/>
  <c r="AA189" i="19"/>
  <c r="I189" i="19"/>
  <c r="R189" i="19"/>
  <c r="J189" i="19"/>
  <c r="S189" i="19"/>
  <c r="L189" i="19"/>
  <c r="U189" i="19"/>
  <c r="E189" i="19"/>
  <c r="V189" i="19"/>
  <c r="F189" i="19"/>
  <c r="X189" i="19" s="1"/>
  <c r="G189" i="19"/>
  <c r="Z189" i="19"/>
  <c r="K189" i="19"/>
  <c r="M189" i="19"/>
  <c r="N189" i="19"/>
  <c r="O189" i="19"/>
  <c r="T189" i="19"/>
  <c r="H197" i="19"/>
  <c r="Q197" i="19"/>
  <c r="AA197" i="19"/>
  <c r="M197" i="19"/>
  <c r="E197" i="19"/>
  <c r="N197" i="19"/>
  <c r="Z197" i="19"/>
  <c r="F197" i="19"/>
  <c r="X197" i="19" s="1"/>
  <c r="O197" i="19"/>
  <c r="G197" i="19"/>
  <c r="R197" i="19"/>
  <c r="I197" i="19"/>
  <c r="S197" i="19"/>
  <c r="J197" i="19"/>
  <c r="T197" i="19"/>
  <c r="K197" i="19"/>
  <c r="U197" i="19"/>
  <c r="L197" i="19"/>
  <c r="V197" i="19"/>
  <c r="G205" i="19"/>
  <c r="O205" i="19"/>
  <c r="Z205" i="19"/>
  <c r="H205" i="19"/>
  <c r="R205" i="19"/>
  <c r="I205" i="19"/>
  <c r="S205" i="19"/>
  <c r="J205" i="19"/>
  <c r="T205" i="19"/>
  <c r="K205" i="19"/>
  <c r="U205" i="19"/>
  <c r="L205" i="19"/>
  <c r="V205" i="19"/>
  <c r="M205" i="19"/>
  <c r="E205" i="19"/>
  <c r="N205" i="19"/>
  <c r="AA205" i="19"/>
  <c r="F205" i="19"/>
  <c r="X205" i="19" s="1"/>
  <c r="Q205" i="19"/>
  <c r="I213" i="19"/>
  <c r="R213" i="19"/>
  <c r="J213" i="19"/>
  <c r="S213" i="19"/>
  <c r="K213" i="19"/>
  <c r="T213" i="19"/>
  <c r="L213" i="19"/>
  <c r="U213" i="19"/>
  <c r="E213" i="19"/>
  <c r="M213" i="19"/>
  <c r="V213" i="19"/>
  <c r="F213" i="19"/>
  <c r="X213" i="19" s="1"/>
  <c r="N213" i="19"/>
  <c r="G213" i="19"/>
  <c r="O213" i="19"/>
  <c r="Z213" i="19"/>
  <c r="H213" i="19"/>
  <c r="Q213" i="19"/>
  <c r="AA213" i="19"/>
  <c r="H221" i="19"/>
  <c r="Q221" i="19"/>
  <c r="AA221" i="19"/>
  <c r="I221" i="19"/>
  <c r="R221" i="19"/>
  <c r="J221" i="19"/>
  <c r="S221" i="19"/>
  <c r="K221" i="19"/>
  <c r="T221" i="19"/>
  <c r="L221" i="19"/>
  <c r="U221" i="19"/>
  <c r="E221" i="19"/>
  <c r="M221" i="19"/>
  <c r="V221" i="19"/>
  <c r="F221" i="19"/>
  <c r="X221" i="19" s="1"/>
  <c r="N221" i="19"/>
  <c r="G221" i="19"/>
  <c r="O221" i="19"/>
  <c r="P221" i="19" s="1"/>
  <c r="Z221" i="19"/>
  <c r="G229" i="19"/>
  <c r="O229" i="19"/>
  <c r="P229" i="19" s="1"/>
  <c r="Z229" i="19"/>
  <c r="H229" i="19"/>
  <c r="Q229" i="19"/>
  <c r="AA229" i="19"/>
  <c r="I229" i="19"/>
  <c r="R229" i="19"/>
  <c r="J229" i="19"/>
  <c r="S229" i="19"/>
  <c r="K229" i="19"/>
  <c r="T229" i="19"/>
  <c r="E229" i="19"/>
  <c r="M229" i="19"/>
  <c r="V229" i="19"/>
  <c r="F229" i="19"/>
  <c r="X229" i="19" s="1"/>
  <c r="N229" i="19"/>
  <c r="L229" i="19"/>
  <c r="U229" i="19"/>
  <c r="G237" i="19"/>
  <c r="O237" i="19"/>
  <c r="Z237" i="19"/>
  <c r="J237" i="19"/>
  <c r="S237" i="19"/>
  <c r="K237" i="19"/>
  <c r="T237" i="19"/>
  <c r="M237" i="19"/>
  <c r="N237" i="19"/>
  <c r="Q237" i="19"/>
  <c r="E237" i="19"/>
  <c r="R237" i="19"/>
  <c r="F237" i="19"/>
  <c r="X237" i="19" s="1"/>
  <c r="U237" i="19"/>
  <c r="H237" i="19"/>
  <c r="V237" i="19"/>
  <c r="I237" i="19"/>
  <c r="L237" i="19"/>
  <c r="AA237" i="19"/>
  <c r="G245" i="19"/>
  <c r="O245" i="19"/>
  <c r="Z245" i="19"/>
  <c r="K245" i="19"/>
  <c r="T245" i="19"/>
  <c r="N245" i="19"/>
  <c r="E245" i="19"/>
  <c r="Q245" i="19"/>
  <c r="F245" i="19"/>
  <c r="X245" i="19" s="1"/>
  <c r="R245" i="19"/>
  <c r="H245" i="19"/>
  <c r="S245" i="19"/>
  <c r="I245" i="19"/>
  <c r="U245" i="19"/>
  <c r="J245" i="19"/>
  <c r="V245" i="19"/>
  <c r="L245" i="19"/>
  <c r="M245" i="19"/>
  <c r="AA245" i="19"/>
  <c r="G253" i="19"/>
  <c r="O253" i="19"/>
  <c r="Z253" i="19"/>
  <c r="F253" i="19"/>
  <c r="X253" i="19" s="1"/>
  <c r="Q253" i="19"/>
  <c r="H253" i="19"/>
  <c r="R253" i="19"/>
  <c r="I253" i="19"/>
  <c r="S253" i="19"/>
  <c r="J253" i="19"/>
  <c r="T253" i="19"/>
  <c r="K253" i="19"/>
  <c r="U253" i="19"/>
  <c r="L253" i="19"/>
  <c r="V253" i="19"/>
  <c r="M253" i="19"/>
  <c r="E253" i="19"/>
  <c r="N253" i="19"/>
  <c r="AA253" i="19"/>
  <c r="H261" i="19"/>
  <c r="Q261" i="19"/>
  <c r="AA261" i="19"/>
  <c r="I261" i="19"/>
  <c r="R261" i="19"/>
  <c r="J261" i="19"/>
  <c r="S261" i="19"/>
  <c r="K261" i="19"/>
  <c r="T261" i="19"/>
  <c r="L261" i="19"/>
  <c r="U261" i="19"/>
  <c r="E261" i="19"/>
  <c r="M261" i="19"/>
  <c r="V261" i="19"/>
  <c r="F261" i="19"/>
  <c r="X261" i="19" s="1"/>
  <c r="N261" i="19"/>
  <c r="G261" i="19"/>
  <c r="O261" i="19"/>
  <c r="Z261" i="19"/>
  <c r="H269" i="19"/>
  <c r="Q269" i="19"/>
  <c r="AA269" i="19"/>
  <c r="I269" i="19"/>
  <c r="R269" i="19"/>
  <c r="J269" i="19"/>
  <c r="S269" i="19"/>
  <c r="K269" i="19"/>
  <c r="T269" i="19"/>
  <c r="L269" i="19"/>
  <c r="U269" i="19"/>
  <c r="E269" i="19"/>
  <c r="M269" i="19"/>
  <c r="V269" i="19"/>
  <c r="G269" i="19"/>
  <c r="O269" i="19"/>
  <c r="Z269" i="19"/>
  <c r="F269" i="19"/>
  <c r="X269" i="19" s="1"/>
  <c r="N269" i="19"/>
  <c r="E277" i="19"/>
  <c r="M277" i="19"/>
  <c r="U277" i="19"/>
  <c r="F277" i="19"/>
  <c r="X277" i="19" s="1"/>
  <c r="N277" i="19"/>
  <c r="V277" i="19"/>
  <c r="G277" i="19"/>
  <c r="O277" i="19"/>
  <c r="H277" i="19"/>
  <c r="Z277" i="19"/>
  <c r="I277" i="19"/>
  <c r="J277" i="19"/>
  <c r="R277" i="19"/>
  <c r="S277" i="19"/>
  <c r="T277" i="19"/>
  <c r="AA277" i="19"/>
  <c r="K277" i="19"/>
  <c r="L277" i="19"/>
  <c r="Q277" i="19"/>
  <c r="J285" i="19"/>
  <c r="R285" i="19"/>
  <c r="K285" i="19"/>
  <c r="S285" i="19"/>
  <c r="L285" i="19"/>
  <c r="T285" i="19"/>
  <c r="G285" i="19"/>
  <c r="O285" i="19"/>
  <c r="E285" i="19"/>
  <c r="U285" i="19"/>
  <c r="F285" i="19"/>
  <c r="X285" i="19" s="1"/>
  <c r="V285" i="19"/>
  <c r="H285" i="19"/>
  <c r="Z285" i="19"/>
  <c r="I285" i="19"/>
  <c r="AA285" i="19"/>
  <c r="M285" i="19"/>
  <c r="N285" i="19"/>
  <c r="P285" i="19" s="1"/>
  <c r="Q285" i="19"/>
  <c r="G293" i="19"/>
  <c r="O293" i="19"/>
  <c r="P293" i="19" s="1"/>
  <c r="Z293" i="19"/>
  <c r="H293" i="19"/>
  <c r="Q293" i="19"/>
  <c r="AA293" i="19"/>
  <c r="I293" i="19"/>
  <c r="R293" i="19"/>
  <c r="L293" i="19"/>
  <c r="U293" i="19"/>
  <c r="S293" i="19"/>
  <c r="T293" i="19"/>
  <c r="E293" i="19"/>
  <c r="V293" i="19"/>
  <c r="F293" i="19"/>
  <c r="X293" i="19" s="1"/>
  <c r="J293" i="19"/>
  <c r="K293" i="19"/>
  <c r="M293" i="19"/>
  <c r="N293" i="19"/>
  <c r="E301" i="19"/>
  <c r="M301" i="19"/>
  <c r="V301" i="19"/>
  <c r="F301" i="19"/>
  <c r="X301" i="19" s="1"/>
  <c r="N301" i="19"/>
  <c r="G301" i="19"/>
  <c r="O301" i="19"/>
  <c r="P301" i="19" s="1"/>
  <c r="Z301" i="19"/>
  <c r="H301" i="19"/>
  <c r="T301" i="19"/>
  <c r="I301" i="19"/>
  <c r="U301" i="19"/>
  <c r="J301" i="19"/>
  <c r="AA301" i="19"/>
  <c r="K301" i="19"/>
  <c r="L301" i="19"/>
  <c r="Q301" i="19"/>
  <c r="R301" i="19"/>
  <c r="S301" i="19"/>
  <c r="L309" i="19"/>
  <c r="T309" i="19"/>
  <c r="F309" i="19"/>
  <c r="X309" i="19" s="1"/>
  <c r="O309" i="19"/>
  <c r="Z309" i="19"/>
  <c r="G309" i="19"/>
  <c r="AA309" i="19"/>
  <c r="H309" i="19"/>
  <c r="Q309" i="19"/>
  <c r="I309" i="19"/>
  <c r="R309" i="19"/>
  <c r="J309" i="19"/>
  <c r="S309" i="19"/>
  <c r="K309" i="19"/>
  <c r="U309" i="19"/>
  <c r="M309" i="19"/>
  <c r="V309" i="19"/>
  <c r="E309" i="19"/>
  <c r="N309" i="19"/>
  <c r="K317" i="19"/>
  <c r="S317" i="19"/>
  <c r="L317" i="19"/>
  <c r="T317" i="19"/>
  <c r="E317" i="19"/>
  <c r="M317" i="19"/>
  <c r="U317" i="19"/>
  <c r="F317" i="19"/>
  <c r="X317" i="19" s="1"/>
  <c r="N317" i="19"/>
  <c r="P317" i="19" s="1"/>
  <c r="V317" i="19"/>
  <c r="G317" i="19"/>
  <c r="H317" i="19"/>
  <c r="Z317" i="19"/>
  <c r="I317" i="19"/>
  <c r="Q317" i="19"/>
  <c r="AA317" i="19"/>
  <c r="AB317" i="19" s="1"/>
  <c r="J317" i="19"/>
  <c r="O317" i="19"/>
  <c r="R317" i="19"/>
  <c r="H325" i="19"/>
  <c r="Z325" i="19"/>
  <c r="I325" i="19"/>
  <c r="Q325" i="19"/>
  <c r="AA325" i="19"/>
  <c r="AB325" i="19" s="1"/>
  <c r="J325" i="19"/>
  <c r="R325" i="19"/>
  <c r="K325" i="19"/>
  <c r="S325" i="19"/>
  <c r="E325" i="19"/>
  <c r="M325" i="19"/>
  <c r="U325" i="19"/>
  <c r="F325" i="19"/>
  <c r="X325" i="19" s="1"/>
  <c r="N325" i="19"/>
  <c r="P325" i="19" s="1"/>
  <c r="V325" i="19"/>
  <c r="G325" i="19"/>
  <c r="L325" i="19"/>
  <c r="O325" i="19"/>
  <c r="T325" i="19"/>
  <c r="E333" i="19"/>
  <c r="M333" i="19"/>
  <c r="U333" i="19"/>
  <c r="F333" i="19"/>
  <c r="X333" i="19" s="1"/>
  <c r="N333" i="19"/>
  <c r="P333" i="19" s="1"/>
  <c r="W333" i="19" s="1"/>
  <c r="V333" i="19"/>
  <c r="G333" i="19"/>
  <c r="O333" i="19"/>
  <c r="H333" i="19"/>
  <c r="Z333" i="19"/>
  <c r="J333" i="19"/>
  <c r="R333" i="19"/>
  <c r="K333" i="19"/>
  <c r="S333" i="19"/>
  <c r="AA333" i="19"/>
  <c r="I333" i="19"/>
  <c r="L333" i="19"/>
  <c r="Q333" i="19"/>
  <c r="T333" i="19"/>
  <c r="J341" i="19"/>
  <c r="R341" i="19"/>
  <c r="L341" i="19"/>
  <c r="T341" i="19"/>
  <c r="E341" i="19"/>
  <c r="M341" i="19"/>
  <c r="U341" i="19"/>
  <c r="G341" i="19"/>
  <c r="O341" i="19"/>
  <c r="H341" i="19"/>
  <c r="Z341" i="19"/>
  <c r="I341" i="19"/>
  <c r="K341" i="19"/>
  <c r="N341" i="19"/>
  <c r="P341" i="19" s="1"/>
  <c r="Q341" i="19"/>
  <c r="S341" i="19"/>
  <c r="V341" i="19"/>
  <c r="AA341" i="19"/>
  <c r="AB341" i="19" s="1"/>
  <c r="F341" i="19"/>
  <c r="X341" i="19" s="1"/>
  <c r="H349" i="19"/>
  <c r="Z349" i="19"/>
  <c r="J349" i="19"/>
  <c r="R349" i="19"/>
  <c r="K349" i="19"/>
  <c r="S349" i="19"/>
  <c r="L349" i="19"/>
  <c r="M349" i="19"/>
  <c r="AA349" i="19"/>
  <c r="N349" i="19"/>
  <c r="P349" i="19" s="1"/>
  <c r="O349" i="19"/>
  <c r="E349" i="19"/>
  <c r="Q349" i="19"/>
  <c r="F349" i="19"/>
  <c r="X349" i="19" s="1"/>
  <c r="T349" i="19"/>
  <c r="G349" i="19"/>
  <c r="U349" i="19"/>
  <c r="I349" i="19"/>
  <c r="V349" i="19"/>
  <c r="F357" i="19"/>
  <c r="X357" i="19" s="1"/>
  <c r="N357" i="19"/>
  <c r="P357" i="19" s="1"/>
  <c r="V357" i="19"/>
  <c r="H357" i="19"/>
  <c r="Z357" i="19"/>
  <c r="I357" i="19"/>
  <c r="O357" i="19"/>
  <c r="Q357" i="19"/>
  <c r="E357" i="19"/>
  <c r="R357" i="19"/>
  <c r="G357" i="19"/>
  <c r="S357" i="19"/>
  <c r="J357" i="19"/>
  <c r="T357" i="19"/>
  <c r="K357" i="19"/>
  <c r="U357" i="19"/>
  <c r="L357" i="19"/>
  <c r="AA357" i="19"/>
  <c r="M357" i="19"/>
  <c r="L365" i="19"/>
  <c r="U365" i="19"/>
  <c r="M365" i="19"/>
  <c r="Z365" i="19"/>
  <c r="E365" i="19"/>
  <c r="N365" i="19"/>
  <c r="P365" i="19" s="1"/>
  <c r="AA365" i="19"/>
  <c r="G365" i="19"/>
  <c r="Q365" i="19"/>
  <c r="H365" i="19"/>
  <c r="R365" i="19"/>
  <c r="I365" i="19"/>
  <c r="S365" i="19"/>
  <c r="J365" i="19"/>
  <c r="T365" i="19"/>
  <c r="F365" i="19"/>
  <c r="X365" i="19" s="1"/>
  <c r="K365" i="19"/>
  <c r="O365" i="19"/>
  <c r="V365" i="19"/>
  <c r="E373" i="19"/>
  <c r="M373" i="19"/>
  <c r="V373" i="19"/>
  <c r="I373" i="19"/>
  <c r="S373" i="19"/>
  <c r="J373" i="19"/>
  <c r="T373" i="19"/>
  <c r="L373" i="19"/>
  <c r="Z373" i="19"/>
  <c r="N373" i="19"/>
  <c r="P373" i="19" s="1"/>
  <c r="AA373" i="19"/>
  <c r="F373" i="19"/>
  <c r="X373" i="19" s="1"/>
  <c r="O373" i="19"/>
  <c r="G373" i="19"/>
  <c r="Q373" i="19"/>
  <c r="R373" i="19"/>
  <c r="U373" i="19"/>
  <c r="H373" i="19"/>
  <c r="K373" i="19"/>
  <c r="F381" i="19"/>
  <c r="X381" i="19" s="1"/>
  <c r="N381" i="19"/>
  <c r="Z381" i="19"/>
  <c r="E381" i="19"/>
  <c r="O381" i="19"/>
  <c r="G381" i="19"/>
  <c r="Q381" i="19"/>
  <c r="I381" i="19"/>
  <c r="S381" i="19"/>
  <c r="J381" i="19"/>
  <c r="T381" i="19"/>
  <c r="K381" i="19"/>
  <c r="L381" i="19"/>
  <c r="V381" i="19"/>
  <c r="H381" i="19"/>
  <c r="M381" i="19"/>
  <c r="R381" i="19"/>
  <c r="U381" i="19"/>
  <c r="AA381" i="19"/>
  <c r="L389" i="19"/>
  <c r="U389" i="19"/>
  <c r="E389" i="19"/>
  <c r="M389" i="19"/>
  <c r="V389" i="19"/>
  <c r="G389" i="19"/>
  <c r="O389" i="19"/>
  <c r="AA389" i="19"/>
  <c r="H389" i="19"/>
  <c r="Q389" i="19"/>
  <c r="J389" i="19"/>
  <c r="S389" i="19"/>
  <c r="F389" i="19"/>
  <c r="X389" i="19" s="1"/>
  <c r="I389" i="19"/>
  <c r="K389" i="19"/>
  <c r="N389" i="19"/>
  <c r="P389" i="19" s="1"/>
  <c r="W389" i="19" s="1"/>
  <c r="R389" i="19"/>
  <c r="T389" i="19"/>
  <c r="Z389" i="19"/>
  <c r="E397" i="19"/>
  <c r="M397" i="19"/>
  <c r="V397" i="19"/>
  <c r="F397" i="19"/>
  <c r="X397" i="19" s="1"/>
  <c r="N397" i="19"/>
  <c r="Z397" i="19"/>
  <c r="H397" i="19"/>
  <c r="Q397" i="19"/>
  <c r="I397" i="19"/>
  <c r="R397" i="19"/>
  <c r="K397" i="19"/>
  <c r="T397" i="19"/>
  <c r="O397" i="19"/>
  <c r="S397" i="19"/>
  <c r="U397" i="19"/>
  <c r="AA397" i="19"/>
  <c r="G397" i="19"/>
  <c r="J397" i="19"/>
  <c r="L397" i="19"/>
  <c r="F405" i="19"/>
  <c r="X405" i="19" s="1"/>
  <c r="N405" i="19"/>
  <c r="P405" i="19" s="1"/>
  <c r="Z405" i="19"/>
  <c r="G405" i="19"/>
  <c r="O405" i="19"/>
  <c r="AA405" i="19"/>
  <c r="I405" i="19"/>
  <c r="R405" i="19"/>
  <c r="L405" i="19"/>
  <c r="U405" i="19"/>
  <c r="E405" i="19"/>
  <c r="V405" i="19"/>
  <c r="H405" i="19"/>
  <c r="J405" i="19"/>
  <c r="K405" i="19"/>
  <c r="M405" i="19"/>
  <c r="Q405" i="19"/>
  <c r="S405" i="19"/>
  <c r="T405" i="19"/>
  <c r="F413" i="19"/>
  <c r="X413" i="19" s="1"/>
  <c r="N413" i="19"/>
  <c r="Z413" i="19"/>
  <c r="G413" i="19"/>
  <c r="O413" i="19"/>
  <c r="AA413" i="19"/>
  <c r="I413" i="19"/>
  <c r="T413" i="19"/>
  <c r="J413" i="19"/>
  <c r="U413" i="19"/>
  <c r="K413" i="19"/>
  <c r="V413" i="19"/>
  <c r="L413" i="19"/>
  <c r="M413" i="19"/>
  <c r="Q413" i="19"/>
  <c r="E413" i="19"/>
  <c r="R413" i="19"/>
  <c r="H413" i="19"/>
  <c r="S413" i="19"/>
  <c r="F421" i="19"/>
  <c r="X421" i="19" s="1"/>
  <c r="N421" i="19"/>
  <c r="P421" i="19" s="1"/>
  <c r="Z421" i="19"/>
  <c r="G421" i="19"/>
  <c r="Q421" i="19"/>
  <c r="H421" i="19"/>
  <c r="R421" i="19"/>
  <c r="I421" i="19"/>
  <c r="S421" i="19"/>
  <c r="J421" i="19"/>
  <c r="T421" i="19"/>
  <c r="K421" i="19"/>
  <c r="U421" i="19"/>
  <c r="L421" i="19"/>
  <c r="V421" i="19"/>
  <c r="M421" i="19"/>
  <c r="AA421" i="19"/>
  <c r="E421" i="19"/>
  <c r="O421" i="19"/>
  <c r="F429" i="19"/>
  <c r="X429" i="19" s="1"/>
  <c r="N429" i="19"/>
  <c r="Z429" i="19"/>
  <c r="K429" i="19"/>
  <c r="U429" i="19"/>
  <c r="L429" i="19"/>
  <c r="V429" i="19"/>
  <c r="M429" i="19"/>
  <c r="AA429" i="19"/>
  <c r="E429" i="19"/>
  <c r="O429" i="19"/>
  <c r="G429" i="19"/>
  <c r="Q429" i="19"/>
  <c r="H429" i="19"/>
  <c r="R429" i="19"/>
  <c r="I429" i="19"/>
  <c r="S429" i="19"/>
  <c r="T429" i="19"/>
  <c r="J429" i="19"/>
  <c r="L437" i="19"/>
  <c r="U437" i="19"/>
  <c r="E437" i="19"/>
  <c r="M437" i="19"/>
  <c r="V437" i="19"/>
  <c r="F437" i="19"/>
  <c r="X437" i="19" s="1"/>
  <c r="N437" i="19"/>
  <c r="G437" i="19"/>
  <c r="O437" i="19"/>
  <c r="Z437" i="19"/>
  <c r="H437" i="19"/>
  <c r="Q437" i="19"/>
  <c r="AA437" i="19"/>
  <c r="I437" i="19"/>
  <c r="R437" i="19"/>
  <c r="J437" i="19"/>
  <c r="S437" i="19"/>
  <c r="K437" i="19"/>
  <c r="T437" i="19"/>
  <c r="I445" i="19"/>
  <c r="R445" i="19"/>
  <c r="J445" i="19"/>
  <c r="S445" i="19"/>
  <c r="K445" i="19"/>
  <c r="T445" i="19"/>
  <c r="L445" i="19"/>
  <c r="U445" i="19"/>
  <c r="E445" i="19"/>
  <c r="M445" i="19"/>
  <c r="V445" i="19"/>
  <c r="F445" i="19"/>
  <c r="X445" i="19" s="1"/>
  <c r="N445" i="19"/>
  <c r="Z445" i="19"/>
  <c r="G445" i="19"/>
  <c r="O445" i="19"/>
  <c r="AA445" i="19"/>
  <c r="Q445" i="19"/>
  <c r="H445" i="19"/>
  <c r="H453" i="19"/>
  <c r="Q453" i="19"/>
  <c r="I453" i="19"/>
  <c r="R453" i="19"/>
  <c r="K453" i="19"/>
  <c r="T453" i="19"/>
  <c r="G453" i="19"/>
  <c r="V453" i="19"/>
  <c r="J453" i="19"/>
  <c r="Z453" i="19"/>
  <c r="L453" i="19"/>
  <c r="AA453" i="19"/>
  <c r="M453" i="19"/>
  <c r="N453" i="19"/>
  <c r="P453" i="19" s="1"/>
  <c r="O453" i="19"/>
  <c r="E453" i="19"/>
  <c r="S453" i="19"/>
  <c r="F453" i="19"/>
  <c r="X453" i="19" s="1"/>
  <c r="U453" i="19"/>
  <c r="E461" i="19"/>
  <c r="M461" i="19"/>
  <c r="V461" i="19"/>
  <c r="H461" i="19"/>
  <c r="Q461" i="19"/>
  <c r="K461" i="19"/>
  <c r="Z461" i="19"/>
  <c r="L461" i="19"/>
  <c r="AA461" i="19"/>
  <c r="N461" i="19"/>
  <c r="O461" i="19"/>
  <c r="F461" i="19"/>
  <c r="X461" i="19" s="1"/>
  <c r="R461" i="19"/>
  <c r="G461" i="19"/>
  <c r="S461" i="19"/>
  <c r="I461" i="19"/>
  <c r="T461" i="19"/>
  <c r="J461" i="19"/>
  <c r="U461" i="19"/>
  <c r="K469" i="19"/>
  <c r="T469" i="19"/>
  <c r="G469" i="19"/>
  <c r="Q469" i="19"/>
  <c r="H469" i="19"/>
  <c r="R469" i="19"/>
  <c r="I469" i="19"/>
  <c r="S469" i="19"/>
  <c r="J469" i="19"/>
  <c r="U469" i="19"/>
  <c r="L469" i="19"/>
  <c r="V469" i="19"/>
  <c r="M469" i="19"/>
  <c r="E469" i="19"/>
  <c r="N469" i="19"/>
  <c r="Z469" i="19"/>
  <c r="F469" i="19"/>
  <c r="X469" i="19" s="1"/>
  <c r="O469" i="19"/>
  <c r="P469" i="19" s="1"/>
  <c r="W469" i="19" s="1"/>
  <c r="AA469" i="19"/>
  <c r="K477" i="19"/>
  <c r="T477" i="19"/>
  <c r="L477" i="19"/>
  <c r="V477" i="19"/>
  <c r="M477" i="19"/>
  <c r="Z477" i="19"/>
  <c r="E477" i="19"/>
  <c r="N477" i="19"/>
  <c r="AA477" i="19"/>
  <c r="F477" i="19"/>
  <c r="X477" i="19" s="1"/>
  <c r="O477" i="19"/>
  <c r="G477" i="19"/>
  <c r="Q477" i="19"/>
  <c r="H477" i="19"/>
  <c r="R477" i="19"/>
  <c r="I477" i="19"/>
  <c r="S477" i="19"/>
  <c r="J477" i="19"/>
  <c r="U477" i="19"/>
  <c r="H485" i="19"/>
  <c r="Q485" i="19"/>
  <c r="AA485" i="19"/>
  <c r="M485" i="19"/>
  <c r="E485" i="19"/>
  <c r="N485" i="19"/>
  <c r="Z485" i="19"/>
  <c r="F485" i="19"/>
  <c r="X485" i="19" s="1"/>
  <c r="O485" i="19"/>
  <c r="G485" i="19"/>
  <c r="R485" i="19"/>
  <c r="I485" i="19"/>
  <c r="S485" i="19"/>
  <c r="J485" i="19"/>
  <c r="T485" i="19"/>
  <c r="K485" i="19"/>
  <c r="U485" i="19"/>
  <c r="L485" i="19"/>
  <c r="V485" i="19"/>
  <c r="H493" i="19"/>
  <c r="Q493" i="19"/>
  <c r="AA493" i="19"/>
  <c r="I493" i="19"/>
  <c r="S493" i="19"/>
  <c r="J493" i="19"/>
  <c r="T493" i="19"/>
  <c r="K493" i="19"/>
  <c r="U493" i="19"/>
  <c r="L493" i="19"/>
  <c r="V493" i="19"/>
  <c r="M493" i="19"/>
  <c r="E493" i="19"/>
  <c r="N493" i="19"/>
  <c r="Z493" i="19"/>
  <c r="F493" i="19"/>
  <c r="X493" i="19" s="1"/>
  <c r="O493" i="19"/>
  <c r="G493" i="19"/>
  <c r="R493" i="19"/>
  <c r="H501" i="19"/>
  <c r="Q501" i="19"/>
  <c r="AA501" i="19"/>
  <c r="AB501" i="19" s="1"/>
  <c r="M501" i="19"/>
  <c r="E501" i="19"/>
  <c r="N501" i="19"/>
  <c r="P501" i="19" s="1"/>
  <c r="W501" i="19" s="1"/>
  <c r="Z501" i="19"/>
  <c r="F501" i="19"/>
  <c r="X501" i="19" s="1"/>
  <c r="O501" i="19"/>
  <c r="G501" i="19"/>
  <c r="R501" i="19"/>
  <c r="I501" i="19"/>
  <c r="S501" i="19"/>
  <c r="J501" i="19"/>
  <c r="T501" i="19"/>
  <c r="K501" i="19"/>
  <c r="U501" i="19"/>
  <c r="L501" i="19"/>
  <c r="V501" i="19"/>
  <c r="H509" i="19"/>
  <c r="Q509" i="19"/>
  <c r="AA509" i="19"/>
  <c r="AB509" i="19" s="1"/>
  <c r="I509" i="19"/>
  <c r="S509" i="19"/>
  <c r="J509" i="19"/>
  <c r="T509" i="19"/>
  <c r="K509" i="19"/>
  <c r="U509" i="19"/>
  <c r="L509" i="19"/>
  <c r="V509" i="19"/>
  <c r="M509" i="19"/>
  <c r="E509" i="19"/>
  <c r="N509" i="19"/>
  <c r="Z509" i="19"/>
  <c r="F509" i="19"/>
  <c r="X509" i="19" s="1"/>
  <c r="O509" i="19"/>
  <c r="G509" i="19"/>
  <c r="R509" i="19"/>
  <c r="G517" i="19"/>
  <c r="O517" i="19"/>
  <c r="Z517" i="19"/>
  <c r="L517" i="19"/>
  <c r="V517" i="19"/>
  <c r="M517" i="19"/>
  <c r="E517" i="19"/>
  <c r="N517" i="19"/>
  <c r="P517" i="19" s="1"/>
  <c r="W517" i="19" s="1"/>
  <c r="AA517" i="19"/>
  <c r="I517" i="19"/>
  <c r="S517" i="19"/>
  <c r="J517" i="19"/>
  <c r="T517" i="19"/>
  <c r="K517" i="19"/>
  <c r="U517" i="19"/>
  <c r="H517" i="19"/>
  <c r="Q517" i="19"/>
  <c r="R517" i="19"/>
  <c r="F517" i="19"/>
  <c r="X517" i="19" s="1"/>
  <c r="E525" i="19"/>
  <c r="M525" i="19"/>
  <c r="V525" i="19"/>
  <c r="F525" i="19"/>
  <c r="X525" i="19" s="1"/>
  <c r="O525" i="19"/>
  <c r="AA525" i="19"/>
  <c r="Q525" i="19"/>
  <c r="G525" i="19"/>
  <c r="R525" i="19"/>
  <c r="H525" i="19"/>
  <c r="S525" i="19"/>
  <c r="I525" i="19"/>
  <c r="T525" i="19"/>
  <c r="J525" i="19"/>
  <c r="U525" i="19"/>
  <c r="K525" i="19"/>
  <c r="L525" i="19"/>
  <c r="Z525" i="19"/>
  <c r="N525" i="19"/>
  <c r="F533" i="19"/>
  <c r="X533" i="19" s="1"/>
  <c r="N533" i="19"/>
  <c r="P533" i="19" s="1"/>
  <c r="I533" i="19"/>
  <c r="S533" i="19"/>
  <c r="J533" i="19"/>
  <c r="T533" i="19"/>
  <c r="K533" i="19"/>
  <c r="U533" i="19"/>
  <c r="L533" i="19"/>
  <c r="V533" i="19"/>
  <c r="M533" i="19"/>
  <c r="Z533" i="19"/>
  <c r="E533" i="19"/>
  <c r="O533" i="19"/>
  <c r="AA533" i="19"/>
  <c r="G533" i="19"/>
  <c r="Q533" i="19"/>
  <c r="H533" i="19"/>
  <c r="R533" i="19"/>
  <c r="K541" i="19"/>
  <c r="T541" i="19"/>
  <c r="J541" i="19"/>
  <c r="U541" i="19"/>
  <c r="L541" i="19"/>
  <c r="V541" i="19"/>
  <c r="M541" i="19"/>
  <c r="E541" i="19"/>
  <c r="N541" i="19"/>
  <c r="Z541" i="19"/>
  <c r="F541" i="19"/>
  <c r="X541" i="19" s="1"/>
  <c r="O541" i="19"/>
  <c r="AA541" i="19"/>
  <c r="G541" i="19"/>
  <c r="Q541" i="19"/>
  <c r="H541" i="19"/>
  <c r="R541" i="19"/>
  <c r="I541" i="19"/>
  <c r="S541" i="19"/>
  <c r="H549" i="19"/>
  <c r="Q549" i="19"/>
  <c r="AA549" i="19"/>
  <c r="L549" i="19"/>
  <c r="V549" i="19"/>
  <c r="M549" i="19"/>
  <c r="E549" i="19"/>
  <c r="N549" i="19"/>
  <c r="P549" i="19" s="1"/>
  <c r="Z549" i="19"/>
  <c r="F549" i="19"/>
  <c r="X549" i="19" s="1"/>
  <c r="O549" i="19"/>
  <c r="G549" i="19"/>
  <c r="R549" i="19"/>
  <c r="I549" i="19"/>
  <c r="S549" i="19"/>
  <c r="J549" i="19"/>
  <c r="T549" i="19"/>
  <c r="K549" i="19"/>
  <c r="U549" i="19"/>
  <c r="J557" i="19"/>
  <c r="S557" i="19"/>
  <c r="K557" i="19"/>
  <c r="T557" i="19"/>
  <c r="L557" i="19"/>
  <c r="U557" i="19"/>
  <c r="E557" i="19"/>
  <c r="M557" i="19"/>
  <c r="V557" i="19"/>
  <c r="F557" i="19"/>
  <c r="X557" i="19" s="1"/>
  <c r="N557" i="19"/>
  <c r="G557" i="19"/>
  <c r="O557" i="19"/>
  <c r="P557" i="19" s="1"/>
  <c r="Z557" i="19"/>
  <c r="H557" i="19"/>
  <c r="Q557" i="19"/>
  <c r="AA557" i="19"/>
  <c r="I557" i="19"/>
  <c r="R557" i="19"/>
  <c r="G565" i="19"/>
  <c r="O565" i="19"/>
  <c r="Z565" i="19"/>
  <c r="H565" i="19"/>
  <c r="Q565" i="19"/>
  <c r="AA565" i="19"/>
  <c r="AB565" i="19" s="1"/>
  <c r="I565" i="19"/>
  <c r="R565" i="19"/>
  <c r="J565" i="19"/>
  <c r="S565" i="19"/>
  <c r="K565" i="19"/>
  <c r="T565" i="19"/>
  <c r="L565" i="19"/>
  <c r="U565" i="19"/>
  <c r="E565" i="19"/>
  <c r="M565" i="19"/>
  <c r="V565" i="19"/>
  <c r="F565" i="19"/>
  <c r="X565" i="19" s="1"/>
  <c r="N565" i="19"/>
  <c r="G573" i="19"/>
  <c r="O573" i="19"/>
  <c r="Z573" i="19"/>
  <c r="AB573" i="19" s="1"/>
  <c r="H573" i="19"/>
  <c r="Q573" i="19"/>
  <c r="AA573" i="19"/>
  <c r="I573" i="19"/>
  <c r="R573" i="19"/>
  <c r="J573" i="19"/>
  <c r="S573" i="19"/>
  <c r="K573" i="19"/>
  <c r="T573" i="19"/>
  <c r="L573" i="19"/>
  <c r="U573" i="19"/>
  <c r="E573" i="19"/>
  <c r="M573" i="19"/>
  <c r="V573" i="19"/>
  <c r="F573" i="19"/>
  <c r="X573" i="19" s="1"/>
  <c r="N573" i="19"/>
  <c r="F581" i="19"/>
  <c r="X581" i="19" s="1"/>
  <c r="N581" i="19"/>
  <c r="G581" i="19"/>
  <c r="O581" i="19"/>
  <c r="Z581" i="19"/>
  <c r="H581" i="19"/>
  <c r="Q581" i="19"/>
  <c r="AA581" i="19"/>
  <c r="J581" i="19"/>
  <c r="S581" i="19"/>
  <c r="K581" i="19"/>
  <c r="T581" i="19"/>
  <c r="L581" i="19"/>
  <c r="U581" i="19"/>
  <c r="E581" i="19"/>
  <c r="M581" i="19"/>
  <c r="V581" i="19"/>
  <c r="R581" i="19"/>
  <c r="I581" i="19"/>
  <c r="F589" i="19"/>
  <c r="X589" i="19" s="1"/>
  <c r="N589" i="19"/>
  <c r="G589" i="19"/>
  <c r="O589" i="19"/>
  <c r="Z589" i="19"/>
  <c r="H589" i="19"/>
  <c r="Q589" i="19"/>
  <c r="AA589" i="19"/>
  <c r="J589" i="19"/>
  <c r="S589" i="19"/>
  <c r="L589" i="19"/>
  <c r="U589" i="19"/>
  <c r="E589" i="19"/>
  <c r="M589" i="19"/>
  <c r="V589" i="19"/>
  <c r="T589" i="19"/>
  <c r="I589" i="19"/>
  <c r="K589" i="19"/>
  <c r="R589" i="19"/>
  <c r="F597" i="19"/>
  <c r="X597" i="19" s="1"/>
  <c r="N597" i="19"/>
  <c r="G597" i="19"/>
  <c r="O597" i="19"/>
  <c r="Z597" i="19"/>
  <c r="H597" i="19"/>
  <c r="Q597" i="19"/>
  <c r="AA597" i="19"/>
  <c r="L597" i="19"/>
  <c r="U597" i="19"/>
  <c r="S597" i="19"/>
  <c r="T597" i="19"/>
  <c r="E597" i="19"/>
  <c r="V597" i="19"/>
  <c r="I597" i="19"/>
  <c r="J597" i="19"/>
  <c r="K597" i="19"/>
  <c r="M597" i="19"/>
  <c r="R597" i="19"/>
  <c r="G605" i="19"/>
  <c r="O605" i="19"/>
  <c r="AA605" i="19"/>
  <c r="AB605" i="19" s="1"/>
  <c r="H605" i="19"/>
  <c r="Q605" i="19"/>
  <c r="I605" i="19"/>
  <c r="R605" i="19"/>
  <c r="E605" i="19"/>
  <c r="M605" i="19"/>
  <c r="V605" i="19"/>
  <c r="T605" i="19"/>
  <c r="U605" i="19"/>
  <c r="F605" i="19"/>
  <c r="X605" i="19" s="1"/>
  <c r="Z605" i="19"/>
  <c r="J605" i="19"/>
  <c r="K605" i="19"/>
  <c r="L605" i="19"/>
  <c r="N605" i="19"/>
  <c r="P605" i="19" s="1"/>
  <c r="S605" i="19"/>
  <c r="F613" i="19"/>
  <c r="X613" i="19" s="1"/>
  <c r="N613" i="19"/>
  <c r="P613" i="19" s="1"/>
  <c r="V613" i="19"/>
  <c r="G613" i="19"/>
  <c r="O613" i="19"/>
  <c r="H613" i="19"/>
  <c r="Z613" i="19"/>
  <c r="L613" i="19"/>
  <c r="T613" i="19"/>
  <c r="R613" i="19"/>
  <c r="S613" i="19"/>
  <c r="E613" i="19"/>
  <c r="W613" i="19" s="1"/>
  <c r="U613" i="19"/>
  <c r="I613" i="19"/>
  <c r="AA613" i="19"/>
  <c r="J613" i="19"/>
  <c r="K613" i="19"/>
  <c r="M613" i="19"/>
  <c r="Q613" i="19"/>
  <c r="K621" i="19"/>
  <c r="S621" i="19"/>
  <c r="J621" i="19"/>
  <c r="T621" i="19"/>
  <c r="L621" i="19"/>
  <c r="U621" i="19"/>
  <c r="M621" i="19"/>
  <c r="V621" i="19"/>
  <c r="E621" i="19"/>
  <c r="N621" i="19"/>
  <c r="F621" i="19"/>
  <c r="X621" i="19" s="1"/>
  <c r="O621" i="19"/>
  <c r="Z621" i="19"/>
  <c r="G621" i="19"/>
  <c r="AA621" i="19"/>
  <c r="H621" i="19"/>
  <c r="Q621" i="19"/>
  <c r="I621" i="19"/>
  <c r="R621" i="19"/>
  <c r="H629" i="19"/>
  <c r="Z629" i="19"/>
  <c r="L629" i="19"/>
  <c r="U629" i="19"/>
  <c r="M629" i="19"/>
  <c r="V629" i="19"/>
  <c r="E629" i="19"/>
  <c r="N629" i="19"/>
  <c r="F629" i="19"/>
  <c r="X629" i="19" s="1"/>
  <c r="O629" i="19"/>
  <c r="AA629" i="19"/>
  <c r="G629" i="19"/>
  <c r="Q629" i="19"/>
  <c r="I629" i="19"/>
  <c r="R629" i="19"/>
  <c r="J629" i="19"/>
  <c r="S629" i="19"/>
  <c r="K629" i="19"/>
  <c r="T629" i="19"/>
  <c r="E637" i="19"/>
  <c r="M637" i="19"/>
  <c r="U637" i="19"/>
  <c r="N637" i="19"/>
  <c r="F637" i="19"/>
  <c r="X637" i="19" s="1"/>
  <c r="O637" i="19"/>
  <c r="Z637" i="19"/>
  <c r="G637" i="19"/>
  <c r="AA637" i="19"/>
  <c r="H637" i="19"/>
  <c r="Q637" i="19"/>
  <c r="I637" i="19"/>
  <c r="R637" i="19"/>
  <c r="J637" i="19"/>
  <c r="S637" i="19"/>
  <c r="K637" i="19"/>
  <c r="T637" i="19"/>
  <c r="L637" i="19"/>
  <c r="V637" i="19"/>
  <c r="I645" i="19"/>
  <c r="Q645" i="19"/>
  <c r="AA645" i="19"/>
  <c r="J645" i="19"/>
  <c r="R645" i="19"/>
  <c r="K645" i="19"/>
  <c r="S645" i="19"/>
  <c r="L645" i="19"/>
  <c r="T645" i="19"/>
  <c r="E645" i="19"/>
  <c r="M645" i="19"/>
  <c r="U645" i="19"/>
  <c r="F645" i="19"/>
  <c r="X645" i="19" s="1"/>
  <c r="N645" i="19"/>
  <c r="P645" i="19" s="1"/>
  <c r="V645" i="19"/>
  <c r="G645" i="19"/>
  <c r="O645" i="19"/>
  <c r="H645" i="19"/>
  <c r="Z645" i="19"/>
  <c r="F653" i="19"/>
  <c r="X653" i="19" s="1"/>
  <c r="N653" i="19"/>
  <c r="V653" i="19"/>
  <c r="G653" i="19"/>
  <c r="O653" i="19"/>
  <c r="H653" i="19"/>
  <c r="Z653" i="19"/>
  <c r="I653" i="19"/>
  <c r="Q653" i="19"/>
  <c r="AA653" i="19"/>
  <c r="AB653" i="19" s="1"/>
  <c r="J653" i="19"/>
  <c r="R653" i="19"/>
  <c r="K653" i="19"/>
  <c r="S653" i="19"/>
  <c r="L653" i="19"/>
  <c r="T653" i="19"/>
  <c r="E653" i="19"/>
  <c r="M653" i="19"/>
  <c r="U653" i="19"/>
  <c r="E661" i="19"/>
  <c r="M661" i="19"/>
  <c r="U661" i="19"/>
  <c r="F661" i="19"/>
  <c r="X661" i="19" s="1"/>
  <c r="N661" i="19"/>
  <c r="V661" i="19"/>
  <c r="G661" i="19"/>
  <c r="O661" i="19"/>
  <c r="H661" i="19"/>
  <c r="Z661" i="19"/>
  <c r="I661" i="19"/>
  <c r="Q661" i="19"/>
  <c r="AA661" i="19"/>
  <c r="J661" i="19"/>
  <c r="R661" i="19"/>
  <c r="K661" i="19"/>
  <c r="S661" i="19"/>
  <c r="L661" i="19"/>
  <c r="T661" i="19"/>
  <c r="J669" i="19"/>
  <c r="R669" i="19"/>
  <c r="K669" i="19"/>
  <c r="S669" i="19"/>
  <c r="L669" i="19"/>
  <c r="T669" i="19"/>
  <c r="E669" i="19"/>
  <c r="W669" i="19" s="1"/>
  <c r="M669" i="19"/>
  <c r="U669" i="19"/>
  <c r="F669" i="19"/>
  <c r="X669" i="19" s="1"/>
  <c r="N669" i="19"/>
  <c r="P669" i="19" s="1"/>
  <c r="V669" i="19"/>
  <c r="G669" i="19"/>
  <c r="O669" i="19"/>
  <c r="H669" i="19"/>
  <c r="Z669" i="19"/>
  <c r="I669" i="19"/>
  <c r="Q669" i="19"/>
  <c r="AA669" i="19"/>
  <c r="G677" i="19"/>
  <c r="O677" i="19"/>
  <c r="H677" i="19"/>
  <c r="Z677" i="19"/>
  <c r="I677" i="19"/>
  <c r="Q677" i="19"/>
  <c r="AA677" i="19"/>
  <c r="J677" i="19"/>
  <c r="R677" i="19"/>
  <c r="K677" i="19"/>
  <c r="S677" i="19"/>
  <c r="L677" i="19"/>
  <c r="T677" i="19"/>
  <c r="E677" i="19"/>
  <c r="M677" i="19"/>
  <c r="U677" i="19"/>
  <c r="F677" i="19"/>
  <c r="X677" i="19" s="1"/>
  <c r="N677" i="19"/>
  <c r="P677" i="19" s="1"/>
  <c r="V677" i="19"/>
  <c r="L685" i="19"/>
  <c r="T685" i="19"/>
  <c r="E685" i="19"/>
  <c r="M685" i="19"/>
  <c r="U685" i="19"/>
  <c r="F685" i="19"/>
  <c r="X685" i="19" s="1"/>
  <c r="N685" i="19"/>
  <c r="P685" i="19" s="1"/>
  <c r="V685" i="19"/>
  <c r="G685" i="19"/>
  <c r="O685" i="19"/>
  <c r="H685" i="19"/>
  <c r="Z685" i="19"/>
  <c r="I685" i="19"/>
  <c r="Q685" i="19"/>
  <c r="AA685" i="19"/>
  <c r="AB685" i="19" s="1"/>
  <c r="J685" i="19"/>
  <c r="R685" i="19"/>
  <c r="K685" i="19"/>
  <c r="S685" i="19"/>
  <c r="J693" i="19"/>
  <c r="R693" i="19"/>
  <c r="K693" i="19"/>
  <c r="S693" i="19"/>
  <c r="L693" i="19"/>
  <c r="T693" i="19"/>
  <c r="E693" i="19"/>
  <c r="M693" i="19"/>
  <c r="U693" i="19"/>
  <c r="F693" i="19"/>
  <c r="X693" i="19" s="1"/>
  <c r="N693" i="19"/>
  <c r="V693" i="19"/>
  <c r="G693" i="19"/>
  <c r="O693" i="19"/>
  <c r="H693" i="19"/>
  <c r="Z693" i="19"/>
  <c r="I693" i="19"/>
  <c r="Q693" i="19"/>
  <c r="AA693" i="19"/>
  <c r="F701" i="19"/>
  <c r="X701" i="19" s="1"/>
  <c r="N701" i="19"/>
  <c r="V701" i="19"/>
  <c r="G701" i="19"/>
  <c r="O701" i="19"/>
  <c r="H701" i="19"/>
  <c r="Z701" i="19"/>
  <c r="I701" i="19"/>
  <c r="Q701" i="19"/>
  <c r="AA701" i="19"/>
  <c r="J701" i="19"/>
  <c r="R701" i="19"/>
  <c r="K701" i="19"/>
  <c r="S701" i="19"/>
  <c r="L701" i="19"/>
  <c r="T701" i="19"/>
  <c r="E701" i="19"/>
  <c r="M701" i="19"/>
  <c r="U701" i="19"/>
  <c r="E709" i="19"/>
  <c r="M709" i="19"/>
  <c r="U709" i="19"/>
  <c r="F709" i="19"/>
  <c r="X709" i="19" s="1"/>
  <c r="N709" i="19"/>
  <c r="V709" i="19"/>
  <c r="G709" i="19"/>
  <c r="O709" i="19"/>
  <c r="H709" i="19"/>
  <c r="Z709" i="19"/>
  <c r="I709" i="19"/>
  <c r="Q709" i="19"/>
  <c r="AA709" i="19"/>
  <c r="AB709" i="19" s="1"/>
  <c r="K709" i="19"/>
  <c r="S709" i="19"/>
  <c r="R709" i="19"/>
  <c r="T709" i="19"/>
  <c r="J709" i="19"/>
  <c r="L709" i="19"/>
  <c r="K717" i="19"/>
  <c r="S717" i="19"/>
  <c r="L717" i="19"/>
  <c r="T717" i="19"/>
  <c r="E717" i="19"/>
  <c r="M717" i="19"/>
  <c r="U717" i="19"/>
  <c r="F717" i="19"/>
  <c r="X717" i="19" s="1"/>
  <c r="N717" i="19"/>
  <c r="P717" i="19" s="1"/>
  <c r="V717" i="19"/>
  <c r="G717" i="19"/>
  <c r="O717" i="19"/>
  <c r="I717" i="19"/>
  <c r="Q717" i="19"/>
  <c r="AA717" i="19"/>
  <c r="R717" i="19"/>
  <c r="Z717" i="19"/>
  <c r="H717" i="19"/>
  <c r="J717" i="19"/>
  <c r="I725" i="19"/>
  <c r="Q725" i="19"/>
  <c r="AA725" i="19"/>
  <c r="J725" i="19"/>
  <c r="R725" i="19"/>
  <c r="K725" i="19"/>
  <c r="S725" i="19"/>
  <c r="L725" i="19"/>
  <c r="T725" i="19"/>
  <c r="E725" i="19"/>
  <c r="M725" i="19"/>
  <c r="U725" i="19"/>
  <c r="G725" i="19"/>
  <c r="O725" i="19"/>
  <c r="N725" i="19"/>
  <c r="V725" i="19"/>
  <c r="Z725" i="19"/>
  <c r="AB725" i="19" s="1"/>
  <c r="F725" i="19"/>
  <c r="X725" i="19" s="1"/>
  <c r="H725" i="19"/>
  <c r="G733" i="19"/>
  <c r="O733" i="19"/>
  <c r="I733" i="19"/>
  <c r="Q733" i="19"/>
  <c r="AA733" i="19"/>
  <c r="AB733" i="19" s="1"/>
  <c r="L733" i="19"/>
  <c r="V733" i="19"/>
  <c r="M733" i="19"/>
  <c r="Z733" i="19"/>
  <c r="N733" i="19"/>
  <c r="P733" i="19" s="1"/>
  <c r="E733" i="19"/>
  <c r="F733" i="19"/>
  <c r="X733" i="19" s="1"/>
  <c r="R733" i="19"/>
  <c r="H733" i="19"/>
  <c r="S733" i="19"/>
  <c r="J733" i="19"/>
  <c r="T733" i="19"/>
  <c r="K733" i="19"/>
  <c r="U733" i="19"/>
  <c r="E741" i="19"/>
  <c r="M741" i="19"/>
  <c r="U741" i="19"/>
  <c r="N741" i="19"/>
  <c r="P741" i="19" s="1"/>
  <c r="F741" i="19"/>
  <c r="X741" i="19" s="1"/>
  <c r="O741" i="19"/>
  <c r="Z741" i="19"/>
  <c r="G741" i="19"/>
  <c r="AA741" i="19"/>
  <c r="H741" i="19"/>
  <c r="Q741" i="19"/>
  <c r="I741" i="19"/>
  <c r="R741" i="19"/>
  <c r="J741" i="19"/>
  <c r="S741" i="19"/>
  <c r="K741" i="19"/>
  <c r="T741" i="19"/>
  <c r="L741" i="19"/>
  <c r="V741" i="19"/>
  <c r="F749" i="19"/>
  <c r="X749" i="19" s="1"/>
  <c r="N749" i="19"/>
  <c r="V749" i="19"/>
  <c r="J749" i="19"/>
  <c r="S749" i="19"/>
  <c r="K749" i="19"/>
  <c r="T749" i="19"/>
  <c r="L749" i="19"/>
  <c r="U749" i="19"/>
  <c r="M749" i="19"/>
  <c r="E749" i="19"/>
  <c r="O749" i="19"/>
  <c r="Z749" i="19"/>
  <c r="G749" i="19"/>
  <c r="AA749" i="19"/>
  <c r="H749" i="19"/>
  <c r="Q749" i="19"/>
  <c r="I749" i="19"/>
  <c r="R749" i="19"/>
  <c r="G757" i="19"/>
  <c r="O757" i="19"/>
  <c r="F757" i="19"/>
  <c r="X757" i="19" s="1"/>
  <c r="AA757" i="19"/>
  <c r="H757" i="19"/>
  <c r="Q757" i="19"/>
  <c r="I757" i="19"/>
  <c r="R757" i="19"/>
  <c r="J757" i="19"/>
  <c r="S757" i="19"/>
  <c r="K757" i="19"/>
  <c r="T757" i="19"/>
  <c r="L757" i="19"/>
  <c r="U757" i="19"/>
  <c r="M757" i="19"/>
  <c r="V757" i="19"/>
  <c r="E757" i="19"/>
  <c r="N757" i="19"/>
  <c r="P757" i="19" s="1"/>
  <c r="Z757" i="19"/>
  <c r="H765" i="19"/>
  <c r="Z765" i="19"/>
  <c r="L765" i="19"/>
  <c r="U765" i="19"/>
  <c r="M765" i="19"/>
  <c r="V765" i="19"/>
  <c r="E765" i="19"/>
  <c r="N765" i="19"/>
  <c r="P765" i="19" s="1"/>
  <c r="F765" i="19"/>
  <c r="X765" i="19" s="1"/>
  <c r="O765" i="19"/>
  <c r="AA765" i="19"/>
  <c r="G765" i="19"/>
  <c r="Q765" i="19"/>
  <c r="I765" i="19"/>
  <c r="R765" i="19"/>
  <c r="J765" i="19"/>
  <c r="S765" i="19"/>
  <c r="K765" i="19"/>
  <c r="T765" i="19"/>
  <c r="G773" i="19"/>
  <c r="O773" i="19"/>
  <c r="H773" i="19"/>
  <c r="Z773" i="19"/>
  <c r="I773" i="19"/>
  <c r="Q773" i="19"/>
  <c r="AA773" i="19"/>
  <c r="J773" i="19"/>
  <c r="R773" i="19"/>
  <c r="K773" i="19"/>
  <c r="S773" i="19"/>
  <c r="L773" i="19"/>
  <c r="T773" i="19"/>
  <c r="E773" i="19"/>
  <c r="W773" i="19" s="1"/>
  <c r="M773" i="19"/>
  <c r="U773" i="19"/>
  <c r="F773" i="19"/>
  <c r="X773" i="19" s="1"/>
  <c r="N773" i="19"/>
  <c r="P773" i="19" s="1"/>
  <c r="V773" i="19"/>
  <c r="H781" i="19"/>
  <c r="Z781" i="19"/>
  <c r="I781" i="19"/>
  <c r="Q781" i="19"/>
  <c r="AA781" i="19"/>
  <c r="J781" i="19"/>
  <c r="R781" i="19"/>
  <c r="K781" i="19"/>
  <c r="S781" i="19"/>
  <c r="L781" i="19"/>
  <c r="T781" i="19"/>
  <c r="E781" i="19"/>
  <c r="M781" i="19"/>
  <c r="U781" i="19"/>
  <c r="F781" i="19"/>
  <c r="X781" i="19" s="1"/>
  <c r="N781" i="19"/>
  <c r="V781" i="19"/>
  <c r="G781" i="19"/>
  <c r="O781" i="19"/>
  <c r="I789" i="19"/>
  <c r="Q789" i="19"/>
  <c r="AA789" i="19"/>
  <c r="J789" i="19"/>
  <c r="R789" i="19"/>
  <c r="K789" i="19"/>
  <c r="S789" i="19"/>
  <c r="L789" i="19"/>
  <c r="T789" i="19"/>
  <c r="E789" i="19"/>
  <c r="W789" i="19" s="1"/>
  <c r="M789" i="19"/>
  <c r="U789" i="19"/>
  <c r="F789" i="19"/>
  <c r="X789" i="19" s="1"/>
  <c r="N789" i="19"/>
  <c r="P789" i="19" s="1"/>
  <c r="V789" i="19"/>
  <c r="G789" i="19"/>
  <c r="O789" i="19"/>
  <c r="H789" i="19"/>
  <c r="Z789" i="19"/>
  <c r="I797" i="19"/>
  <c r="Q797" i="19"/>
  <c r="AA797" i="19"/>
  <c r="J797" i="19"/>
  <c r="R797" i="19"/>
  <c r="K797" i="19"/>
  <c r="S797" i="19"/>
  <c r="L797" i="19"/>
  <c r="T797" i="19"/>
  <c r="E797" i="19"/>
  <c r="M797" i="19"/>
  <c r="U797" i="19"/>
  <c r="F797" i="19"/>
  <c r="X797" i="19" s="1"/>
  <c r="N797" i="19"/>
  <c r="V797" i="19"/>
  <c r="H797" i="19"/>
  <c r="O797" i="19"/>
  <c r="Z797" i="19"/>
  <c r="G797" i="19"/>
  <c r="I805" i="19"/>
  <c r="Q805" i="19"/>
  <c r="AA805" i="19"/>
  <c r="J805" i="19"/>
  <c r="R805" i="19"/>
  <c r="K805" i="19"/>
  <c r="S805" i="19"/>
  <c r="L805" i="19"/>
  <c r="T805" i="19"/>
  <c r="E805" i="19"/>
  <c r="M805" i="19"/>
  <c r="U805" i="19"/>
  <c r="V805" i="19"/>
  <c r="F805" i="19"/>
  <c r="X805" i="19" s="1"/>
  <c r="Z805" i="19"/>
  <c r="G805" i="19"/>
  <c r="H805" i="19"/>
  <c r="N805" i="19"/>
  <c r="P805" i="19" s="1"/>
  <c r="O805" i="19"/>
  <c r="I813" i="19"/>
  <c r="Q813" i="19"/>
  <c r="AA813" i="19"/>
  <c r="J813" i="19"/>
  <c r="R813" i="19"/>
  <c r="K813" i="19"/>
  <c r="S813" i="19"/>
  <c r="L813" i="19"/>
  <c r="T813" i="19"/>
  <c r="E813" i="19"/>
  <c r="M813" i="19"/>
  <c r="U813" i="19"/>
  <c r="G813" i="19"/>
  <c r="H813" i="19"/>
  <c r="N813" i="19"/>
  <c r="P813" i="19" s="1"/>
  <c r="O813" i="19"/>
  <c r="V813" i="19"/>
  <c r="F813" i="19"/>
  <c r="X813" i="19" s="1"/>
  <c r="Z813" i="19"/>
  <c r="I821" i="19"/>
  <c r="Q821" i="19"/>
  <c r="AA821" i="19"/>
  <c r="J821" i="19"/>
  <c r="R821" i="19"/>
  <c r="K821" i="19"/>
  <c r="S821" i="19"/>
  <c r="L821" i="19"/>
  <c r="T821" i="19"/>
  <c r="E821" i="19"/>
  <c r="M821" i="19"/>
  <c r="U821" i="19"/>
  <c r="V821" i="19"/>
  <c r="F821" i="19"/>
  <c r="X821" i="19" s="1"/>
  <c r="Z821" i="19"/>
  <c r="G821" i="19"/>
  <c r="H821" i="19"/>
  <c r="N821" i="19"/>
  <c r="P821" i="19" s="1"/>
  <c r="O821" i="19"/>
  <c r="I829" i="19"/>
  <c r="Q829" i="19"/>
  <c r="AA829" i="19"/>
  <c r="J829" i="19"/>
  <c r="R829" i="19"/>
  <c r="L829" i="19"/>
  <c r="T829" i="19"/>
  <c r="K829" i="19"/>
  <c r="M829" i="19"/>
  <c r="Z829" i="19"/>
  <c r="N829" i="19"/>
  <c r="P829" i="19" s="1"/>
  <c r="O829" i="19"/>
  <c r="E829" i="19"/>
  <c r="F829" i="19"/>
  <c r="X829" i="19" s="1"/>
  <c r="S829" i="19"/>
  <c r="G829" i="19"/>
  <c r="U829" i="19"/>
  <c r="H829" i="19"/>
  <c r="V829" i="19"/>
  <c r="I837" i="19"/>
  <c r="Q837" i="19"/>
  <c r="AA837" i="19"/>
  <c r="J837" i="19"/>
  <c r="R837" i="19"/>
  <c r="L837" i="19"/>
  <c r="T837" i="19"/>
  <c r="E837" i="19"/>
  <c r="F837" i="19"/>
  <c r="X837" i="19" s="1"/>
  <c r="S837" i="19"/>
  <c r="G837" i="19"/>
  <c r="U837" i="19"/>
  <c r="H837" i="19"/>
  <c r="V837" i="19"/>
  <c r="K837" i="19"/>
  <c r="M837" i="19"/>
  <c r="Z837" i="19"/>
  <c r="N837" i="19"/>
  <c r="O837" i="19"/>
  <c r="I845" i="19"/>
  <c r="Q845" i="19"/>
  <c r="AA845" i="19"/>
  <c r="J845" i="19"/>
  <c r="R845" i="19"/>
  <c r="L845" i="19"/>
  <c r="T845" i="19"/>
  <c r="K845" i="19"/>
  <c r="M845" i="19"/>
  <c r="Z845" i="19"/>
  <c r="N845" i="19"/>
  <c r="P845" i="19" s="1"/>
  <c r="O845" i="19"/>
  <c r="E845" i="19"/>
  <c r="W845" i="19" s="1"/>
  <c r="F845" i="19"/>
  <c r="X845" i="19" s="1"/>
  <c r="S845" i="19"/>
  <c r="G845" i="19"/>
  <c r="U845" i="19"/>
  <c r="H845" i="19"/>
  <c r="V845" i="19"/>
  <c r="I853" i="19"/>
  <c r="Q853" i="19"/>
  <c r="AA853" i="19"/>
  <c r="J853" i="19"/>
  <c r="R853" i="19"/>
  <c r="L853" i="19"/>
  <c r="T853" i="19"/>
  <c r="E853" i="19"/>
  <c r="F853" i="19"/>
  <c r="X853" i="19" s="1"/>
  <c r="S853" i="19"/>
  <c r="G853" i="19"/>
  <c r="U853" i="19"/>
  <c r="H853" i="19"/>
  <c r="V853" i="19"/>
  <c r="K853" i="19"/>
  <c r="M853" i="19"/>
  <c r="Z853" i="19"/>
  <c r="N853" i="19"/>
  <c r="P853" i="19" s="1"/>
  <c r="O853" i="19"/>
  <c r="I861" i="19"/>
  <c r="Q861" i="19"/>
  <c r="AA861" i="19"/>
  <c r="J861" i="19"/>
  <c r="R861" i="19"/>
  <c r="H861" i="19"/>
  <c r="T861" i="19"/>
  <c r="K861" i="19"/>
  <c r="U861" i="19"/>
  <c r="L861" i="19"/>
  <c r="V861" i="19"/>
  <c r="M861" i="19"/>
  <c r="N861" i="19"/>
  <c r="P861" i="19" s="1"/>
  <c r="Z861" i="19"/>
  <c r="E861" i="19"/>
  <c r="W861" i="19" s="1"/>
  <c r="O861" i="19"/>
  <c r="F861" i="19"/>
  <c r="X861" i="19" s="1"/>
  <c r="G861" i="19"/>
  <c r="S861" i="19"/>
  <c r="L869" i="19"/>
  <c r="T869" i="19"/>
  <c r="I869" i="19"/>
  <c r="R869" i="19"/>
  <c r="J869" i="19"/>
  <c r="S869" i="19"/>
  <c r="K869" i="19"/>
  <c r="U869" i="19"/>
  <c r="M869" i="19"/>
  <c r="V869" i="19"/>
  <c r="E869" i="19"/>
  <c r="N869" i="19"/>
  <c r="P869" i="19" s="1"/>
  <c r="F869" i="19"/>
  <c r="X869" i="19" s="1"/>
  <c r="O869" i="19"/>
  <c r="Z869" i="19"/>
  <c r="G869" i="19"/>
  <c r="AA869" i="19"/>
  <c r="H869" i="19"/>
  <c r="Q869" i="19"/>
  <c r="G877" i="19"/>
  <c r="O877" i="19"/>
  <c r="I877" i="19"/>
  <c r="R877" i="19"/>
  <c r="J877" i="19"/>
  <c r="S877" i="19"/>
  <c r="K877" i="19"/>
  <c r="T877" i="19"/>
  <c r="L877" i="19"/>
  <c r="U877" i="19"/>
  <c r="M877" i="19"/>
  <c r="V877" i="19"/>
  <c r="E877" i="19"/>
  <c r="N877" i="19"/>
  <c r="P877" i="19" s="1"/>
  <c r="Z877" i="19"/>
  <c r="F877" i="19"/>
  <c r="X877" i="19" s="1"/>
  <c r="AA877" i="19"/>
  <c r="Q877" i="19"/>
  <c r="H877" i="19"/>
  <c r="J885" i="19"/>
  <c r="R885" i="19"/>
  <c r="H885" i="19"/>
  <c r="Q885" i="19"/>
  <c r="I885" i="19"/>
  <c r="S885" i="19"/>
  <c r="K885" i="19"/>
  <c r="T885" i="19"/>
  <c r="L885" i="19"/>
  <c r="U885" i="19"/>
  <c r="M885" i="19"/>
  <c r="V885" i="19"/>
  <c r="E885" i="19"/>
  <c r="N885" i="19"/>
  <c r="P885" i="19" s="1"/>
  <c r="F885" i="19"/>
  <c r="X885" i="19" s="1"/>
  <c r="O885" i="19"/>
  <c r="Z885" i="19"/>
  <c r="G885" i="19"/>
  <c r="AA885" i="19"/>
  <c r="H893" i="19"/>
  <c r="Z893" i="19"/>
  <c r="K893" i="19"/>
  <c r="T893" i="19"/>
  <c r="L893" i="19"/>
  <c r="U893" i="19"/>
  <c r="M893" i="19"/>
  <c r="V893" i="19"/>
  <c r="E893" i="19"/>
  <c r="N893" i="19"/>
  <c r="P893" i="19" s="1"/>
  <c r="F893" i="19"/>
  <c r="X893" i="19" s="1"/>
  <c r="O893" i="19"/>
  <c r="AA893" i="19"/>
  <c r="G893" i="19"/>
  <c r="Q893" i="19"/>
  <c r="I893" i="19"/>
  <c r="R893" i="19"/>
  <c r="J893" i="19"/>
  <c r="S893" i="19"/>
  <c r="H901" i="19"/>
  <c r="Q901" i="19"/>
  <c r="F901" i="19"/>
  <c r="X901" i="19" s="1"/>
  <c r="O901" i="19"/>
  <c r="G901" i="19"/>
  <c r="R901" i="19"/>
  <c r="I901" i="19"/>
  <c r="S901" i="19"/>
  <c r="J901" i="19"/>
  <c r="T901" i="19"/>
  <c r="K901" i="19"/>
  <c r="U901" i="19"/>
  <c r="L901" i="19"/>
  <c r="V901" i="19"/>
  <c r="M901" i="19"/>
  <c r="Z901" i="19"/>
  <c r="E901" i="19"/>
  <c r="N901" i="19"/>
  <c r="AA901" i="19"/>
  <c r="G909" i="19"/>
  <c r="O909" i="19"/>
  <c r="J909" i="19"/>
  <c r="T909" i="19"/>
  <c r="K909" i="19"/>
  <c r="U909" i="19"/>
  <c r="L909" i="19"/>
  <c r="V909" i="19"/>
  <c r="M909" i="19"/>
  <c r="Z909" i="19"/>
  <c r="E909" i="19"/>
  <c r="N909" i="19"/>
  <c r="AA909" i="19"/>
  <c r="F909" i="19"/>
  <c r="X909" i="19" s="1"/>
  <c r="Q909" i="19"/>
  <c r="I909" i="19"/>
  <c r="R909" i="19"/>
  <c r="S909" i="19"/>
  <c r="H909" i="19"/>
  <c r="K917" i="19"/>
  <c r="T917" i="19"/>
  <c r="E917" i="19"/>
  <c r="M917" i="19"/>
  <c r="V917" i="19"/>
  <c r="F917" i="19"/>
  <c r="X917" i="19" s="1"/>
  <c r="N917" i="19"/>
  <c r="Z917" i="19"/>
  <c r="G917" i="19"/>
  <c r="O917" i="19"/>
  <c r="AA917" i="19"/>
  <c r="L917" i="19"/>
  <c r="Q917" i="19"/>
  <c r="R917" i="19"/>
  <c r="S917" i="19"/>
  <c r="U917" i="19"/>
  <c r="H917" i="19"/>
  <c r="J917" i="19"/>
  <c r="I917" i="19"/>
  <c r="I925" i="19"/>
  <c r="R925" i="19"/>
  <c r="L925" i="19"/>
  <c r="U925" i="19"/>
  <c r="K925" i="19"/>
  <c r="Z925" i="19"/>
  <c r="M925" i="19"/>
  <c r="AA925" i="19"/>
  <c r="N925" i="19"/>
  <c r="E925" i="19"/>
  <c r="O925" i="19"/>
  <c r="F925" i="19"/>
  <c r="X925" i="19" s="1"/>
  <c r="Q925" i="19"/>
  <c r="G925" i="19"/>
  <c r="S925" i="19"/>
  <c r="J925" i="19"/>
  <c r="V925" i="19"/>
  <c r="H925" i="19"/>
  <c r="T925" i="19"/>
  <c r="G933" i="19"/>
  <c r="O933" i="19"/>
  <c r="AA933" i="19"/>
  <c r="J933" i="19"/>
  <c r="S933" i="19"/>
  <c r="I933" i="19"/>
  <c r="U933" i="19"/>
  <c r="K933" i="19"/>
  <c r="V933" i="19"/>
  <c r="L933" i="19"/>
  <c r="Z933" i="19"/>
  <c r="AB933" i="19" s="1"/>
  <c r="M933" i="19"/>
  <c r="N933" i="19"/>
  <c r="E933" i="19"/>
  <c r="Q933" i="19"/>
  <c r="H933" i="19"/>
  <c r="T933" i="19"/>
  <c r="F933" i="19"/>
  <c r="X933" i="19" s="1"/>
  <c r="R933" i="19"/>
  <c r="E941" i="19"/>
  <c r="M941" i="19"/>
  <c r="V941" i="19"/>
  <c r="H941" i="19"/>
  <c r="Q941" i="19"/>
  <c r="G941" i="19"/>
  <c r="S941" i="19"/>
  <c r="I941" i="19"/>
  <c r="T941" i="19"/>
  <c r="J941" i="19"/>
  <c r="U941" i="19"/>
  <c r="K941" i="19"/>
  <c r="Z941" i="19"/>
  <c r="L941" i="19"/>
  <c r="AA941" i="19"/>
  <c r="N941" i="19"/>
  <c r="F941" i="19"/>
  <c r="X941" i="19" s="1"/>
  <c r="R941" i="19"/>
  <c r="O941" i="19"/>
  <c r="K949" i="19"/>
  <c r="T949" i="19"/>
  <c r="F949" i="19"/>
  <c r="X949" i="19" s="1"/>
  <c r="N949" i="19"/>
  <c r="P949" i="19" s="1"/>
  <c r="Z949" i="19"/>
  <c r="E949" i="19"/>
  <c r="Q949" i="19"/>
  <c r="G949" i="19"/>
  <c r="R949" i="19"/>
  <c r="H949" i="19"/>
  <c r="S949" i="19"/>
  <c r="I949" i="19"/>
  <c r="U949" i="19"/>
  <c r="J949" i="19"/>
  <c r="V949" i="19"/>
  <c r="L949" i="19"/>
  <c r="AA949" i="19"/>
  <c r="O949" i="19"/>
  <c r="M949" i="19"/>
  <c r="I957" i="19"/>
  <c r="R957" i="19"/>
  <c r="L957" i="19"/>
  <c r="U957" i="19"/>
  <c r="N957" i="19"/>
  <c r="E957" i="19"/>
  <c r="O957" i="19"/>
  <c r="F957" i="19"/>
  <c r="X957" i="19" s="1"/>
  <c r="Q957" i="19"/>
  <c r="G957" i="19"/>
  <c r="S957" i="19"/>
  <c r="H957" i="19"/>
  <c r="T957" i="19"/>
  <c r="J957" i="19"/>
  <c r="V957" i="19"/>
  <c r="M957" i="19"/>
  <c r="AA957" i="19"/>
  <c r="K957" i="19"/>
  <c r="Z957" i="19"/>
  <c r="G965" i="19"/>
  <c r="O965" i="19"/>
  <c r="AA965" i="19"/>
  <c r="J965" i="19"/>
  <c r="S965" i="19"/>
  <c r="L965" i="19"/>
  <c r="Z965" i="19"/>
  <c r="M965" i="19"/>
  <c r="N965" i="19"/>
  <c r="E965" i="19"/>
  <c r="Q965" i="19"/>
  <c r="F965" i="19"/>
  <c r="X965" i="19" s="1"/>
  <c r="R965" i="19"/>
  <c r="H965" i="19"/>
  <c r="T965" i="19"/>
  <c r="K965" i="19"/>
  <c r="V965" i="19"/>
  <c r="I965" i="19"/>
  <c r="U965" i="19"/>
  <c r="E973" i="19"/>
  <c r="M973" i="19"/>
  <c r="V973" i="19"/>
  <c r="H973" i="19"/>
  <c r="R973" i="19"/>
  <c r="I973" i="19"/>
  <c r="S973" i="19"/>
  <c r="J973" i="19"/>
  <c r="T973" i="19"/>
  <c r="K973" i="19"/>
  <c r="U973" i="19"/>
  <c r="L973" i="19"/>
  <c r="Z973" i="19"/>
  <c r="N973" i="19"/>
  <c r="AA973" i="19"/>
  <c r="G973" i="19"/>
  <c r="Q973" i="19"/>
  <c r="F973" i="19"/>
  <c r="X973" i="19" s="1"/>
  <c r="O973" i="19"/>
  <c r="K981" i="19"/>
  <c r="T981" i="19"/>
  <c r="J981" i="19"/>
  <c r="U981" i="19"/>
  <c r="L981" i="19"/>
  <c r="V981" i="19"/>
  <c r="M981" i="19"/>
  <c r="Z981" i="19"/>
  <c r="E981" i="19"/>
  <c r="N981" i="19"/>
  <c r="P981" i="19" s="1"/>
  <c r="W981" i="19" s="1"/>
  <c r="AA981" i="19"/>
  <c r="F981" i="19"/>
  <c r="X981" i="19" s="1"/>
  <c r="O981" i="19"/>
  <c r="G981" i="19"/>
  <c r="Q981" i="19"/>
  <c r="I981" i="19"/>
  <c r="S981" i="19"/>
  <c r="H981" i="19"/>
  <c r="R981" i="19"/>
  <c r="I989" i="19"/>
  <c r="R989" i="19"/>
  <c r="M989" i="19"/>
  <c r="Z989" i="19"/>
  <c r="E989" i="19"/>
  <c r="N989" i="19"/>
  <c r="AA989" i="19"/>
  <c r="F989" i="19"/>
  <c r="X989" i="19" s="1"/>
  <c r="O989" i="19"/>
  <c r="G989" i="19"/>
  <c r="Q989" i="19"/>
  <c r="H989" i="19"/>
  <c r="S989" i="19"/>
  <c r="J989" i="19"/>
  <c r="T989" i="19"/>
  <c r="L989" i="19"/>
  <c r="V989" i="19"/>
  <c r="K989" i="19"/>
  <c r="U989" i="19"/>
  <c r="E997" i="19"/>
  <c r="M997" i="19"/>
  <c r="V997" i="19"/>
  <c r="F997" i="19"/>
  <c r="X997" i="19" s="1"/>
  <c r="N997" i="19"/>
  <c r="Z997" i="19"/>
  <c r="G997" i="19"/>
  <c r="O997" i="19"/>
  <c r="AA997" i="19"/>
  <c r="H997" i="19"/>
  <c r="Q997" i="19"/>
  <c r="I997" i="19"/>
  <c r="R997" i="19"/>
  <c r="J997" i="19"/>
  <c r="S997" i="19"/>
  <c r="L997" i="19"/>
  <c r="U997" i="19"/>
  <c r="T997" i="19"/>
  <c r="K997" i="19"/>
  <c r="L1005" i="19"/>
  <c r="U1005" i="19"/>
  <c r="E1005" i="19"/>
  <c r="M1005" i="19"/>
  <c r="V1005" i="19"/>
  <c r="F1005" i="19"/>
  <c r="X1005" i="19" s="1"/>
  <c r="N1005" i="19"/>
  <c r="P1005" i="19" s="1"/>
  <c r="Z1005" i="19"/>
  <c r="G1005" i="19"/>
  <c r="O1005" i="19"/>
  <c r="AA1005" i="19"/>
  <c r="I1005" i="19"/>
  <c r="R1005" i="19"/>
  <c r="K1005" i="19"/>
  <c r="T1005" i="19"/>
  <c r="H1005" i="19"/>
  <c r="J1005" i="19"/>
  <c r="Q1005" i="19"/>
  <c r="S1005" i="19"/>
  <c r="J1013" i="19"/>
  <c r="S1013" i="19"/>
  <c r="K1013" i="19"/>
  <c r="T1013" i="19"/>
  <c r="L1013" i="19"/>
  <c r="U1013" i="19"/>
  <c r="E1013" i="19"/>
  <c r="M1013" i="19"/>
  <c r="V1013" i="19"/>
  <c r="G1013" i="19"/>
  <c r="O1013" i="19"/>
  <c r="AA1013" i="19"/>
  <c r="I1013" i="19"/>
  <c r="R1013" i="19"/>
  <c r="F1013" i="19"/>
  <c r="X1013" i="19" s="1"/>
  <c r="H1013" i="19"/>
  <c r="N1013" i="19"/>
  <c r="P1013" i="19" s="1"/>
  <c r="Q1013" i="19"/>
  <c r="Z1013" i="19"/>
  <c r="J1021" i="19"/>
  <c r="S1021" i="19"/>
  <c r="K1021" i="19"/>
  <c r="T1021" i="19"/>
  <c r="L1021" i="19"/>
  <c r="U1021" i="19"/>
  <c r="E1021" i="19"/>
  <c r="M1021" i="19"/>
  <c r="V1021" i="19"/>
  <c r="G1021" i="19"/>
  <c r="O1021" i="19"/>
  <c r="AA1021" i="19"/>
  <c r="I1021" i="19"/>
  <c r="R1021" i="19"/>
  <c r="F1021" i="19"/>
  <c r="X1021" i="19" s="1"/>
  <c r="H1021" i="19"/>
  <c r="N1021" i="19"/>
  <c r="Q1021" i="19"/>
  <c r="Z1021" i="19"/>
  <c r="I1029" i="19"/>
  <c r="R1029" i="19"/>
  <c r="J1029" i="19"/>
  <c r="S1029" i="19"/>
  <c r="K1029" i="19"/>
  <c r="T1029" i="19"/>
  <c r="L1029" i="19"/>
  <c r="U1029" i="19"/>
  <c r="F1029" i="19"/>
  <c r="X1029" i="19" s="1"/>
  <c r="N1029" i="19"/>
  <c r="P1029" i="19" s="1"/>
  <c r="Z1029" i="19"/>
  <c r="H1029" i="19"/>
  <c r="Q1029" i="19"/>
  <c r="E1029" i="19"/>
  <c r="G1029" i="19"/>
  <c r="M1029" i="19"/>
  <c r="O1029" i="19"/>
  <c r="V1029" i="19"/>
  <c r="AA1029" i="19"/>
  <c r="I1037" i="19"/>
  <c r="R1037" i="19"/>
  <c r="J1037" i="19"/>
  <c r="S1037" i="19"/>
  <c r="K1037" i="19"/>
  <c r="T1037" i="19"/>
  <c r="L1037" i="19"/>
  <c r="U1037" i="19"/>
  <c r="H1037" i="19"/>
  <c r="Q1037" i="19"/>
  <c r="G1037" i="19"/>
  <c r="M1037" i="19"/>
  <c r="N1037" i="19"/>
  <c r="P1037" i="19" s="1"/>
  <c r="O1037" i="19"/>
  <c r="V1037" i="19"/>
  <c r="Z1037" i="19"/>
  <c r="E1037" i="19"/>
  <c r="AA1037" i="19"/>
  <c r="F1037" i="19"/>
  <c r="X1037" i="19" s="1"/>
  <c r="I1045" i="19"/>
  <c r="R1045" i="19"/>
  <c r="J1045" i="19"/>
  <c r="S1045" i="19"/>
  <c r="K1045" i="19"/>
  <c r="T1045" i="19"/>
  <c r="L1045" i="19"/>
  <c r="U1045" i="19"/>
  <c r="H1045" i="19"/>
  <c r="Q1045" i="19"/>
  <c r="V1045" i="19"/>
  <c r="Z1045" i="19"/>
  <c r="E1045" i="19"/>
  <c r="AA1045" i="19"/>
  <c r="F1045" i="19"/>
  <c r="X1045" i="19" s="1"/>
  <c r="G1045" i="19"/>
  <c r="M1045" i="19"/>
  <c r="N1045" i="19"/>
  <c r="O1045" i="19"/>
  <c r="G1053" i="19"/>
  <c r="O1053" i="19"/>
  <c r="AA1053" i="19"/>
  <c r="H1053" i="19"/>
  <c r="Q1053" i="19"/>
  <c r="I1053" i="19"/>
  <c r="R1053" i="19"/>
  <c r="J1053" i="19"/>
  <c r="S1053" i="19"/>
  <c r="F1053" i="19"/>
  <c r="X1053" i="19" s="1"/>
  <c r="N1053" i="19"/>
  <c r="Z1053" i="19"/>
  <c r="E1053" i="19"/>
  <c r="K1053" i="19"/>
  <c r="L1053" i="19"/>
  <c r="M1053" i="19"/>
  <c r="T1053" i="19"/>
  <c r="U1053" i="19"/>
  <c r="V1053" i="19"/>
  <c r="F1061" i="19"/>
  <c r="X1061" i="19" s="1"/>
  <c r="N1061" i="19"/>
  <c r="G1061" i="19"/>
  <c r="O1061" i="19"/>
  <c r="Z1061" i="19"/>
  <c r="H1061" i="19"/>
  <c r="Q1061" i="19"/>
  <c r="AA1061" i="19"/>
  <c r="I1061" i="19"/>
  <c r="R1061" i="19"/>
  <c r="U1061" i="19"/>
  <c r="E1061" i="19"/>
  <c r="V1061" i="19"/>
  <c r="J1061" i="19"/>
  <c r="K1061" i="19"/>
  <c r="L1061" i="19"/>
  <c r="M1061" i="19"/>
  <c r="S1061" i="19"/>
  <c r="T1061" i="19"/>
  <c r="E1069" i="19"/>
  <c r="M1069" i="19"/>
  <c r="V1069" i="19"/>
  <c r="F1069" i="19"/>
  <c r="X1069" i="19" s="1"/>
  <c r="N1069" i="19"/>
  <c r="Z1069" i="19"/>
  <c r="H1069" i="19"/>
  <c r="Q1069" i="19"/>
  <c r="K1069" i="19"/>
  <c r="L1069" i="19"/>
  <c r="O1069" i="19"/>
  <c r="R1069" i="19"/>
  <c r="S1069" i="19"/>
  <c r="G1069" i="19"/>
  <c r="T1069" i="19"/>
  <c r="I1069" i="19"/>
  <c r="U1069" i="19"/>
  <c r="J1069" i="19"/>
  <c r="AA1069" i="19"/>
  <c r="L1077" i="19"/>
  <c r="U1077" i="19"/>
  <c r="E1077" i="19"/>
  <c r="M1077" i="19"/>
  <c r="V1077" i="19"/>
  <c r="G1077" i="19"/>
  <c r="O1077" i="19"/>
  <c r="AA1077" i="19"/>
  <c r="R1077" i="19"/>
  <c r="F1077" i="19"/>
  <c r="X1077" i="19" s="1"/>
  <c r="S1077" i="19"/>
  <c r="H1077" i="19"/>
  <c r="T1077" i="19"/>
  <c r="I1077" i="19"/>
  <c r="Z1077" i="19"/>
  <c r="J1077" i="19"/>
  <c r="K1077" i="19"/>
  <c r="N1077" i="19"/>
  <c r="P1077" i="19" s="1"/>
  <c r="Q1077" i="19"/>
  <c r="G1085" i="19"/>
  <c r="O1085" i="19"/>
  <c r="Z1085" i="19"/>
  <c r="AB1085" i="19" s="1"/>
  <c r="H1085" i="19"/>
  <c r="Q1085" i="19"/>
  <c r="AA1085" i="19"/>
  <c r="K1085" i="19"/>
  <c r="V1085" i="19"/>
  <c r="L1085" i="19"/>
  <c r="M1085" i="19"/>
  <c r="N1085" i="19"/>
  <c r="E1085" i="19"/>
  <c r="R1085" i="19"/>
  <c r="F1085" i="19"/>
  <c r="X1085" i="19" s="1"/>
  <c r="S1085" i="19"/>
  <c r="I1085" i="19"/>
  <c r="T1085" i="19"/>
  <c r="J1085" i="19"/>
  <c r="U1085" i="19"/>
  <c r="H1093" i="19"/>
  <c r="Q1093" i="19"/>
  <c r="AA1093" i="19"/>
  <c r="I1093" i="19"/>
  <c r="R1093" i="19"/>
  <c r="L1093" i="19"/>
  <c r="M1093" i="19"/>
  <c r="Z1093" i="19"/>
  <c r="N1093" i="19"/>
  <c r="E1093" i="19"/>
  <c r="O1093" i="19"/>
  <c r="P1093" i="19" s="1"/>
  <c r="F1093" i="19"/>
  <c r="X1093" i="19" s="1"/>
  <c r="S1093" i="19"/>
  <c r="G1093" i="19"/>
  <c r="T1093" i="19"/>
  <c r="J1093" i="19"/>
  <c r="U1093" i="19"/>
  <c r="K1093" i="19"/>
  <c r="V1093" i="19"/>
  <c r="I1101" i="19"/>
  <c r="R1101" i="19"/>
  <c r="J1101" i="19"/>
  <c r="S1101" i="19"/>
  <c r="M1101" i="19"/>
  <c r="Z1101" i="19"/>
  <c r="N1101" i="19"/>
  <c r="AA1101" i="19"/>
  <c r="E1101" i="19"/>
  <c r="O1101" i="19"/>
  <c r="P1101" i="19" s="1"/>
  <c r="F1101" i="19"/>
  <c r="X1101" i="19" s="1"/>
  <c r="Q1101" i="19"/>
  <c r="G1101" i="19"/>
  <c r="T1101" i="19"/>
  <c r="H1101" i="19"/>
  <c r="U1101" i="19"/>
  <c r="K1101" i="19"/>
  <c r="V1101" i="19"/>
  <c r="L1101" i="19"/>
  <c r="L1109" i="19"/>
  <c r="U1109" i="19"/>
  <c r="E1109" i="19"/>
  <c r="M1109" i="19"/>
  <c r="V1109" i="19"/>
  <c r="H1109" i="19"/>
  <c r="S1109" i="19"/>
  <c r="I1109" i="19"/>
  <c r="T1109" i="19"/>
  <c r="J1109" i="19"/>
  <c r="Z1109" i="19"/>
  <c r="K1109" i="19"/>
  <c r="AA1109" i="19"/>
  <c r="N1109" i="19"/>
  <c r="O1109" i="19"/>
  <c r="F1109" i="19"/>
  <c r="X1109" i="19" s="1"/>
  <c r="Q1109" i="19"/>
  <c r="G1109" i="19"/>
  <c r="R1109" i="19"/>
  <c r="J1117" i="19"/>
  <c r="S1117" i="19"/>
  <c r="K1117" i="19"/>
  <c r="T1117" i="19"/>
  <c r="F1117" i="19"/>
  <c r="X1117" i="19" s="1"/>
  <c r="Q1117" i="19"/>
  <c r="G1117" i="19"/>
  <c r="R1117" i="19"/>
  <c r="H1117" i="19"/>
  <c r="U1117" i="19"/>
  <c r="I1117" i="19"/>
  <c r="V1117" i="19"/>
  <c r="L1117" i="19"/>
  <c r="M1117" i="19"/>
  <c r="Z1117" i="19"/>
  <c r="N1117" i="19"/>
  <c r="AA1117" i="19"/>
  <c r="O1117" i="19"/>
  <c r="P1117" i="19" s="1"/>
  <c r="E1117" i="19"/>
  <c r="E1125" i="19"/>
  <c r="M1125" i="19"/>
  <c r="V1125" i="19"/>
  <c r="F1125" i="19"/>
  <c r="X1125" i="19" s="1"/>
  <c r="N1125" i="19"/>
  <c r="Z1125" i="19"/>
  <c r="K1125" i="19"/>
  <c r="AA1125" i="19"/>
  <c r="AB1125" i="19" s="1"/>
  <c r="L1125" i="19"/>
  <c r="O1125" i="19"/>
  <c r="Q1125" i="19"/>
  <c r="G1125" i="19"/>
  <c r="R1125" i="19"/>
  <c r="H1125" i="19"/>
  <c r="S1125" i="19"/>
  <c r="I1125" i="19"/>
  <c r="T1125" i="19"/>
  <c r="U1125" i="19"/>
  <c r="J1125" i="19"/>
  <c r="G1133" i="19"/>
  <c r="O1133" i="19"/>
  <c r="AA1133" i="19"/>
  <c r="H1133" i="19"/>
  <c r="Q1133" i="19"/>
  <c r="I1133" i="19"/>
  <c r="R1133" i="19"/>
  <c r="J1133" i="19"/>
  <c r="S1133" i="19"/>
  <c r="L1133" i="19"/>
  <c r="U1133" i="19"/>
  <c r="E1133" i="19"/>
  <c r="M1133" i="19"/>
  <c r="V1133" i="19"/>
  <c r="N1133" i="19"/>
  <c r="P1133" i="19" s="1"/>
  <c r="T1133" i="19"/>
  <c r="Z1133" i="19"/>
  <c r="F1133" i="19"/>
  <c r="X1133" i="19" s="1"/>
  <c r="K1133" i="19"/>
  <c r="E1141" i="19"/>
  <c r="M1141" i="19"/>
  <c r="V1141" i="19"/>
  <c r="F1141" i="19"/>
  <c r="X1141" i="19" s="1"/>
  <c r="N1141" i="19"/>
  <c r="Z1141" i="19"/>
  <c r="G1141" i="19"/>
  <c r="O1141" i="19"/>
  <c r="AA1141" i="19"/>
  <c r="H1141" i="19"/>
  <c r="Q1141" i="19"/>
  <c r="J1141" i="19"/>
  <c r="S1141" i="19"/>
  <c r="K1141" i="19"/>
  <c r="T1141" i="19"/>
  <c r="L1141" i="19"/>
  <c r="R1141" i="19"/>
  <c r="U1141" i="19"/>
  <c r="I1141" i="19"/>
  <c r="K1149" i="19"/>
  <c r="T1149" i="19"/>
  <c r="L1149" i="19"/>
  <c r="U1149" i="19"/>
  <c r="E1149" i="19"/>
  <c r="M1149" i="19"/>
  <c r="V1149" i="19"/>
  <c r="F1149" i="19"/>
  <c r="X1149" i="19" s="1"/>
  <c r="N1149" i="19"/>
  <c r="P1149" i="19" s="1"/>
  <c r="Z1149" i="19"/>
  <c r="H1149" i="19"/>
  <c r="Q1149" i="19"/>
  <c r="I1149" i="19"/>
  <c r="R1149" i="19"/>
  <c r="J1149" i="19"/>
  <c r="O1149" i="19"/>
  <c r="S1149" i="19"/>
  <c r="AA1149" i="19"/>
  <c r="AB1149" i="19" s="1"/>
  <c r="G1149" i="19"/>
  <c r="I1157" i="19"/>
  <c r="R1157" i="19"/>
  <c r="J1157" i="19"/>
  <c r="S1157" i="19"/>
  <c r="K1157" i="19"/>
  <c r="T1157" i="19"/>
  <c r="L1157" i="19"/>
  <c r="U1157" i="19"/>
  <c r="G1157" i="19"/>
  <c r="O1157" i="19"/>
  <c r="AA1157" i="19"/>
  <c r="AB1157" i="19" s="1"/>
  <c r="Z1157" i="19"/>
  <c r="E1157" i="19"/>
  <c r="F1157" i="19"/>
  <c r="X1157" i="19" s="1"/>
  <c r="H1157" i="19"/>
  <c r="M1157" i="19"/>
  <c r="N1157" i="19"/>
  <c r="Q1157" i="19"/>
  <c r="V1157" i="19"/>
  <c r="G1165" i="19"/>
  <c r="O1165" i="19"/>
  <c r="AA1165" i="19"/>
  <c r="AB1165" i="19" s="1"/>
  <c r="H1165" i="19"/>
  <c r="Q1165" i="19"/>
  <c r="I1165" i="19"/>
  <c r="R1165" i="19"/>
  <c r="J1165" i="19"/>
  <c r="S1165" i="19"/>
  <c r="E1165" i="19"/>
  <c r="M1165" i="19"/>
  <c r="V1165" i="19"/>
  <c r="K1165" i="19"/>
  <c r="L1165" i="19"/>
  <c r="N1165" i="19"/>
  <c r="T1165" i="19"/>
  <c r="U1165" i="19"/>
  <c r="Z1165" i="19"/>
  <c r="F1165" i="19"/>
  <c r="X1165" i="19" s="1"/>
  <c r="E1173" i="19"/>
  <c r="M1173" i="19"/>
  <c r="V1173" i="19"/>
  <c r="F1173" i="19"/>
  <c r="X1173" i="19" s="1"/>
  <c r="N1173" i="19"/>
  <c r="Z1173" i="19"/>
  <c r="G1173" i="19"/>
  <c r="O1173" i="19"/>
  <c r="AA1173" i="19"/>
  <c r="K1173" i="19"/>
  <c r="T1173" i="19"/>
  <c r="J1173" i="19"/>
  <c r="L1173" i="19"/>
  <c r="Q1173" i="19"/>
  <c r="R1173" i="19"/>
  <c r="S1173" i="19"/>
  <c r="U1173" i="19"/>
  <c r="H1173" i="19"/>
  <c r="I1173" i="19"/>
  <c r="K1181" i="19"/>
  <c r="T1181" i="19"/>
  <c r="L1181" i="19"/>
  <c r="U1181" i="19"/>
  <c r="E1181" i="19"/>
  <c r="M1181" i="19"/>
  <c r="V1181" i="19"/>
  <c r="I1181" i="19"/>
  <c r="R1181" i="19"/>
  <c r="H1181" i="19"/>
  <c r="J1181" i="19"/>
  <c r="N1181" i="19"/>
  <c r="O1181" i="19"/>
  <c r="Q1181" i="19"/>
  <c r="S1181" i="19"/>
  <c r="F1181" i="19"/>
  <c r="X1181" i="19" s="1"/>
  <c r="Z1181" i="19"/>
  <c r="G1181" i="19"/>
  <c r="AA1181" i="19"/>
  <c r="AB1181" i="19" s="1"/>
  <c r="H1189" i="19"/>
  <c r="Q1189" i="19"/>
  <c r="I1189" i="19"/>
  <c r="R1189" i="19"/>
  <c r="J1189" i="19"/>
  <c r="S1189" i="19"/>
  <c r="E1189" i="19"/>
  <c r="T1189" i="19"/>
  <c r="F1189" i="19"/>
  <c r="X1189" i="19" s="1"/>
  <c r="U1189" i="19"/>
  <c r="G1189" i="19"/>
  <c r="V1189" i="19"/>
  <c r="K1189" i="19"/>
  <c r="Z1189" i="19"/>
  <c r="L1189" i="19"/>
  <c r="AA1189" i="19"/>
  <c r="AB1189" i="19" s="1"/>
  <c r="M1189" i="19"/>
  <c r="N1189" i="19"/>
  <c r="P1189" i="19" s="1"/>
  <c r="O1189" i="19"/>
  <c r="F1197" i="19"/>
  <c r="X1197" i="19" s="1"/>
  <c r="N1197" i="19"/>
  <c r="Z1197" i="19"/>
  <c r="G1197" i="19"/>
  <c r="O1197" i="19"/>
  <c r="AA1197" i="19"/>
  <c r="AB1197" i="19" s="1"/>
  <c r="H1197" i="19"/>
  <c r="Q1197" i="19"/>
  <c r="J1197" i="19"/>
  <c r="V1197" i="19"/>
  <c r="K1197" i="19"/>
  <c r="L1197" i="19"/>
  <c r="M1197" i="19"/>
  <c r="R1197" i="19"/>
  <c r="S1197" i="19"/>
  <c r="E1197" i="19"/>
  <c r="T1197" i="19"/>
  <c r="I1197" i="19"/>
  <c r="U1197" i="19"/>
  <c r="K1205" i="19"/>
  <c r="T1205" i="19"/>
  <c r="L1205" i="19"/>
  <c r="U1205" i="19"/>
  <c r="E1205" i="19"/>
  <c r="M1205" i="19"/>
  <c r="V1205" i="19"/>
  <c r="N1205" i="19"/>
  <c r="P1205" i="19" s="1"/>
  <c r="O1205" i="19"/>
  <c r="Q1205" i="19"/>
  <c r="F1205" i="19"/>
  <c r="X1205" i="19" s="1"/>
  <c r="R1205" i="19"/>
  <c r="G1205" i="19"/>
  <c r="S1205" i="19"/>
  <c r="H1205" i="19"/>
  <c r="Z1205" i="19"/>
  <c r="I1205" i="19"/>
  <c r="AA1205" i="19"/>
  <c r="J1205" i="19"/>
  <c r="H1213" i="19"/>
  <c r="Q1213" i="19"/>
  <c r="I1213" i="19"/>
  <c r="R1213" i="19"/>
  <c r="J1213" i="19"/>
  <c r="S1213" i="19"/>
  <c r="O1213" i="19"/>
  <c r="E1213" i="19"/>
  <c r="T1213" i="19"/>
  <c r="F1213" i="19"/>
  <c r="X1213" i="19" s="1"/>
  <c r="U1213" i="19"/>
  <c r="G1213" i="19"/>
  <c r="V1213" i="19"/>
  <c r="K1213" i="19"/>
  <c r="Z1213" i="19"/>
  <c r="L1213" i="19"/>
  <c r="AA1213" i="19"/>
  <c r="M1213" i="19"/>
  <c r="N1213" i="19"/>
  <c r="P1213" i="19" s="1"/>
  <c r="E1221" i="19"/>
  <c r="M1221" i="19"/>
  <c r="V1221" i="19"/>
  <c r="F1221" i="19"/>
  <c r="X1221" i="19" s="1"/>
  <c r="N1221" i="19"/>
  <c r="Z1221" i="19"/>
  <c r="G1221" i="19"/>
  <c r="O1221" i="19"/>
  <c r="AA1221" i="19"/>
  <c r="H1221" i="19"/>
  <c r="T1221" i="19"/>
  <c r="I1221" i="19"/>
  <c r="U1221" i="19"/>
  <c r="J1221" i="19"/>
  <c r="K1221" i="19"/>
  <c r="L1221" i="19"/>
  <c r="Q1221" i="19"/>
  <c r="R1221" i="19"/>
  <c r="S1221" i="19"/>
  <c r="I1229" i="19"/>
  <c r="R1229" i="19"/>
  <c r="J1229" i="19"/>
  <c r="S1229" i="19"/>
  <c r="K1229" i="19"/>
  <c r="T1229" i="19"/>
  <c r="H1229" i="19"/>
  <c r="Z1229" i="19"/>
  <c r="L1229" i="19"/>
  <c r="AA1229" i="19"/>
  <c r="M1229" i="19"/>
  <c r="N1229" i="19"/>
  <c r="O1229" i="19"/>
  <c r="E1229" i="19"/>
  <c r="Q1229" i="19"/>
  <c r="F1229" i="19"/>
  <c r="X1229" i="19" s="1"/>
  <c r="U1229" i="19"/>
  <c r="G1229" i="19"/>
  <c r="V1229" i="19"/>
  <c r="H1237" i="19"/>
  <c r="Q1237" i="19"/>
  <c r="AA1237" i="19"/>
  <c r="I1237" i="19"/>
  <c r="R1237" i="19"/>
  <c r="J1237" i="19"/>
  <c r="S1237" i="19"/>
  <c r="N1237" i="19"/>
  <c r="O1237" i="19"/>
  <c r="E1237" i="19"/>
  <c r="T1237" i="19"/>
  <c r="F1237" i="19"/>
  <c r="X1237" i="19" s="1"/>
  <c r="U1237" i="19"/>
  <c r="G1237" i="19"/>
  <c r="V1237" i="19"/>
  <c r="K1237" i="19"/>
  <c r="L1237" i="19"/>
  <c r="Z1237" i="19"/>
  <c r="M1237" i="19"/>
  <c r="G1245" i="19"/>
  <c r="O1245" i="19"/>
  <c r="Z1245" i="19"/>
  <c r="I1245" i="19"/>
  <c r="R1245" i="19"/>
  <c r="K1245" i="19"/>
  <c r="V1245" i="19"/>
  <c r="L1245" i="19"/>
  <c r="M1245" i="19"/>
  <c r="AA1245" i="19"/>
  <c r="AB1245" i="19" s="1"/>
  <c r="N1245" i="19"/>
  <c r="E1245" i="19"/>
  <c r="Q1245" i="19"/>
  <c r="F1245" i="19"/>
  <c r="X1245" i="19" s="1"/>
  <c r="S1245" i="19"/>
  <c r="H1245" i="19"/>
  <c r="T1245" i="19"/>
  <c r="J1245" i="19"/>
  <c r="U1245" i="19"/>
  <c r="F1253" i="19"/>
  <c r="X1253" i="19" s="1"/>
  <c r="N1253" i="19"/>
  <c r="P1253" i="19" s="1"/>
  <c r="V1253" i="19"/>
  <c r="H1253" i="19"/>
  <c r="Z1253" i="19"/>
  <c r="J1253" i="19"/>
  <c r="T1253" i="19"/>
  <c r="K1253" i="19"/>
  <c r="U1253" i="19"/>
  <c r="L1253" i="19"/>
  <c r="M1253" i="19"/>
  <c r="AA1253" i="19"/>
  <c r="AB1253" i="19" s="1"/>
  <c r="O1253" i="19"/>
  <c r="E1253" i="19"/>
  <c r="Q1253" i="19"/>
  <c r="G1253" i="19"/>
  <c r="R1253" i="19"/>
  <c r="I1253" i="19"/>
  <c r="S1253" i="19"/>
  <c r="J1261" i="19"/>
  <c r="R1261" i="19"/>
  <c r="L1261" i="19"/>
  <c r="T1261" i="19"/>
  <c r="F1261" i="19"/>
  <c r="X1261" i="19" s="1"/>
  <c r="G1261" i="19"/>
  <c r="Q1261" i="19"/>
  <c r="H1261" i="19"/>
  <c r="S1261" i="19"/>
  <c r="I1261" i="19"/>
  <c r="U1261" i="19"/>
  <c r="K1261" i="19"/>
  <c r="V1261" i="19"/>
  <c r="M1261" i="19"/>
  <c r="N1261" i="19"/>
  <c r="P1261" i="19" s="1"/>
  <c r="Z1261" i="19"/>
  <c r="E1261" i="19"/>
  <c r="W1261" i="19" s="1"/>
  <c r="O1261" i="19"/>
  <c r="AA1261" i="19"/>
  <c r="H1269" i="19"/>
  <c r="Z1269" i="19"/>
  <c r="J1269" i="19"/>
  <c r="R1269" i="19"/>
  <c r="N1269" i="19"/>
  <c r="AA1269" i="19"/>
  <c r="E1269" i="19"/>
  <c r="O1269" i="19"/>
  <c r="F1269" i="19"/>
  <c r="X1269" i="19" s="1"/>
  <c r="Q1269" i="19"/>
  <c r="G1269" i="19"/>
  <c r="S1269" i="19"/>
  <c r="I1269" i="19"/>
  <c r="T1269" i="19"/>
  <c r="K1269" i="19"/>
  <c r="U1269" i="19"/>
  <c r="L1269" i="19"/>
  <c r="V1269" i="19"/>
  <c r="M1269" i="19"/>
  <c r="F1277" i="19"/>
  <c r="X1277" i="19" s="1"/>
  <c r="N1277" i="19"/>
  <c r="V1277" i="19"/>
  <c r="H1277" i="19"/>
  <c r="Z1277" i="19"/>
  <c r="L1277" i="19"/>
  <c r="M1277" i="19"/>
  <c r="AA1277" i="19"/>
  <c r="O1277" i="19"/>
  <c r="E1277" i="19"/>
  <c r="Q1277" i="19"/>
  <c r="G1277" i="19"/>
  <c r="R1277" i="19"/>
  <c r="I1277" i="19"/>
  <c r="S1277" i="19"/>
  <c r="J1277" i="19"/>
  <c r="T1277" i="19"/>
  <c r="K1277" i="19"/>
  <c r="U1277" i="19"/>
  <c r="L1285" i="19"/>
  <c r="T1285" i="19"/>
  <c r="F1285" i="19"/>
  <c r="X1285" i="19" s="1"/>
  <c r="N1285" i="19"/>
  <c r="P1285" i="19" s="1"/>
  <c r="V1285" i="19"/>
  <c r="J1285" i="19"/>
  <c r="U1285" i="19"/>
  <c r="K1285" i="19"/>
  <c r="M1285" i="19"/>
  <c r="Z1285" i="19"/>
  <c r="O1285" i="19"/>
  <c r="AA1285" i="19"/>
  <c r="E1285" i="19"/>
  <c r="G1285" i="19"/>
  <c r="Q1285" i="19"/>
  <c r="H1285" i="19"/>
  <c r="R1285" i="19"/>
  <c r="I1285" i="19"/>
  <c r="S1285" i="19"/>
  <c r="J1293" i="19"/>
  <c r="R1293" i="19"/>
  <c r="G1293" i="19"/>
  <c r="AA1293" i="19"/>
  <c r="H1293" i="19"/>
  <c r="Q1293" i="19"/>
  <c r="I1293" i="19"/>
  <c r="S1293" i="19"/>
  <c r="K1293" i="19"/>
  <c r="T1293" i="19"/>
  <c r="L1293" i="19"/>
  <c r="U1293" i="19"/>
  <c r="M1293" i="19"/>
  <c r="V1293" i="19"/>
  <c r="E1293" i="19"/>
  <c r="N1293" i="19"/>
  <c r="P1293" i="19" s="1"/>
  <c r="F1293" i="19"/>
  <c r="X1293" i="19" s="1"/>
  <c r="O1293" i="19"/>
  <c r="Z1293" i="19"/>
  <c r="H1301" i="19"/>
  <c r="Z1301" i="19"/>
  <c r="J1301" i="19"/>
  <c r="S1301" i="19"/>
  <c r="K1301" i="19"/>
  <c r="T1301" i="19"/>
  <c r="L1301" i="19"/>
  <c r="U1301" i="19"/>
  <c r="M1301" i="19"/>
  <c r="V1301" i="19"/>
  <c r="E1301" i="19"/>
  <c r="N1301" i="19"/>
  <c r="F1301" i="19"/>
  <c r="X1301" i="19" s="1"/>
  <c r="O1301" i="19"/>
  <c r="AA1301" i="19"/>
  <c r="G1301" i="19"/>
  <c r="Q1301" i="19"/>
  <c r="I1301" i="19"/>
  <c r="R1301" i="19"/>
  <c r="F1309" i="19"/>
  <c r="X1309" i="19" s="1"/>
  <c r="N1309" i="19"/>
  <c r="P1309" i="19" s="1"/>
  <c r="L1309" i="19"/>
  <c r="U1309" i="19"/>
  <c r="M1309" i="19"/>
  <c r="V1309" i="19"/>
  <c r="E1309" i="19"/>
  <c r="O1309" i="19"/>
  <c r="G1309" i="19"/>
  <c r="Z1309" i="19"/>
  <c r="H1309" i="19"/>
  <c r="Q1309" i="19"/>
  <c r="AA1309" i="19"/>
  <c r="I1309" i="19"/>
  <c r="R1309" i="19"/>
  <c r="J1309" i="19"/>
  <c r="S1309" i="19"/>
  <c r="K1309" i="19"/>
  <c r="T1309" i="19"/>
  <c r="K1317" i="19"/>
  <c r="S1317" i="19"/>
  <c r="L1317" i="19"/>
  <c r="T1317" i="19"/>
  <c r="E1317" i="19"/>
  <c r="M1317" i="19"/>
  <c r="U1317" i="19"/>
  <c r="F1317" i="19"/>
  <c r="X1317" i="19" s="1"/>
  <c r="N1317" i="19"/>
  <c r="V1317" i="19"/>
  <c r="G1317" i="19"/>
  <c r="O1317" i="19"/>
  <c r="I1317" i="19"/>
  <c r="Q1317" i="19"/>
  <c r="AA1317" i="19"/>
  <c r="J1317" i="19"/>
  <c r="R1317" i="19"/>
  <c r="Z1317" i="19"/>
  <c r="H1317" i="19"/>
  <c r="I1325" i="19"/>
  <c r="Q1325" i="19"/>
  <c r="AA1325" i="19"/>
  <c r="J1325" i="19"/>
  <c r="R1325" i="19"/>
  <c r="L1325" i="19"/>
  <c r="T1325" i="19"/>
  <c r="E1325" i="19"/>
  <c r="M1325" i="19"/>
  <c r="U1325" i="19"/>
  <c r="G1325" i="19"/>
  <c r="O1325" i="19"/>
  <c r="H1325" i="19"/>
  <c r="Z1325" i="19"/>
  <c r="F1325" i="19"/>
  <c r="X1325" i="19" s="1"/>
  <c r="K1325" i="19"/>
  <c r="N1325" i="19"/>
  <c r="P1325" i="19" s="1"/>
  <c r="S1325" i="19"/>
  <c r="V1325" i="19"/>
  <c r="G1333" i="19"/>
  <c r="O1333" i="19"/>
  <c r="H1333" i="19"/>
  <c r="Z1333" i="19"/>
  <c r="J1333" i="19"/>
  <c r="R1333" i="19"/>
  <c r="I1333" i="19"/>
  <c r="U1333" i="19"/>
  <c r="K1333" i="19"/>
  <c r="V1333" i="19"/>
  <c r="L1333" i="19"/>
  <c r="AA1333" i="19"/>
  <c r="M1333" i="19"/>
  <c r="N1333" i="19"/>
  <c r="P1333" i="19" s="1"/>
  <c r="Q1333" i="19"/>
  <c r="E1333" i="19"/>
  <c r="S1333" i="19"/>
  <c r="F1333" i="19"/>
  <c r="X1333" i="19" s="1"/>
  <c r="T1333" i="19"/>
  <c r="E1341" i="19"/>
  <c r="M1341" i="19"/>
  <c r="U1341" i="19"/>
  <c r="F1341" i="19"/>
  <c r="X1341" i="19" s="1"/>
  <c r="N1341" i="19"/>
  <c r="P1341" i="19" s="1"/>
  <c r="V1341" i="19"/>
  <c r="H1341" i="19"/>
  <c r="Z1341" i="19"/>
  <c r="L1341" i="19"/>
  <c r="O1341" i="19"/>
  <c r="Q1341" i="19"/>
  <c r="R1341" i="19"/>
  <c r="G1341" i="19"/>
  <c r="S1341" i="19"/>
  <c r="I1341" i="19"/>
  <c r="T1341" i="19"/>
  <c r="J1341" i="19"/>
  <c r="K1341" i="19"/>
  <c r="AA1341" i="19"/>
  <c r="J1349" i="19"/>
  <c r="R1349" i="19"/>
  <c r="K1349" i="19"/>
  <c r="S1349" i="19"/>
  <c r="E1349" i="19"/>
  <c r="O1349" i="19"/>
  <c r="AA1349" i="19"/>
  <c r="F1349" i="19"/>
  <c r="X1349" i="19" s="1"/>
  <c r="G1349" i="19"/>
  <c r="Q1349" i="19"/>
  <c r="H1349" i="19"/>
  <c r="T1349" i="19"/>
  <c r="I1349" i="19"/>
  <c r="U1349" i="19"/>
  <c r="L1349" i="19"/>
  <c r="V1349" i="19"/>
  <c r="M1349" i="19"/>
  <c r="N1349" i="19"/>
  <c r="Z1349" i="19"/>
  <c r="F1357" i="19"/>
  <c r="X1357" i="19" s="1"/>
  <c r="N1357" i="19"/>
  <c r="V1357" i="19"/>
  <c r="G1357" i="19"/>
  <c r="O1357" i="19"/>
  <c r="K1357" i="19"/>
  <c r="U1357" i="19"/>
  <c r="L1357" i="19"/>
  <c r="Z1357" i="19"/>
  <c r="M1357" i="19"/>
  <c r="AA1357" i="19"/>
  <c r="E1357" i="19"/>
  <c r="Q1357" i="19"/>
  <c r="H1357" i="19"/>
  <c r="R1357" i="19"/>
  <c r="I1357" i="19"/>
  <c r="S1357" i="19"/>
  <c r="J1357" i="19"/>
  <c r="T1357" i="19"/>
  <c r="K1365" i="19"/>
  <c r="S1365" i="19"/>
  <c r="L1365" i="19"/>
  <c r="T1365" i="19"/>
  <c r="H1365" i="19"/>
  <c r="R1365" i="19"/>
  <c r="I1365" i="19"/>
  <c r="U1365" i="19"/>
  <c r="J1365" i="19"/>
  <c r="V1365" i="19"/>
  <c r="M1365" i="19"/>
  <c r="N1365" i="19"/>
  <c r="P1365" i="19" s="1"/>
  <c r="Z1365" i="19"/>
  <c r="E1365" i="19"/>
  <c r="O1365" i="19"/>
  <c r="AA1365" i="19"/>
  <c r="F1365" i="19"/>
  <c r="X1365" i="19" s="1"/>
  <c r="G1365" i="19"/>
  <c r="Q1365" i="19"/>
  <c r="I1373" i="19"/>
  <c r="Q1373" i="19"/>
  <c r="AA1373" i="19"/>
  <c r="J1373" i="19"/>
  <c r="R1373" i="19"/>
  <c r="F1373" i="19"/>
  <c r="X1373" i="19" s="1"/>
  <c r="G1373" i="19"/>
  <c r="S1373" i="19"/>
  <c r="H1373" i="19"/>
  <c r="T1373" i="19"/>
  <c r="K1373" i="19"/>
  <c r="U1373" i="19"/>
  <c r="L1373" i="19"/>
  <c r="V1373" i="19"/>
  <c r="M1373" i="19"/>
  <c r="N1373" i="19"/>
  <c r="Z1373" i="19"/>
  <c r="E1373" i="19"/>
  <c r="O1373" i="19"/>
  <c r="G1381" i="19"/>
  <c r="O1381" i="19"/>
  <c r="H1381" i="19"/>
  <c r="Z1381" i="19"/>
  <c r="N1381" i="19"/>
  <c r="E1381" i="19"/>
  <c r="Q1381" i="19"/>
  <c r="F1381" i="19"/>
  <c r="X1381" i="19" s="1"/>
  <c r="R1381" i="19"/>
  <c r="I1381" i="19"/>
  <c r="S1381" i="19"/>
  <c r="J1381" i="19"/>
  <c r="T1381" i="19"/>
  <c r="K1381" i="19"/>
  <c r="U1381" i="19"/>
  <c r="L1381" i="19"/>
  <c r="V1381" i="19"/>
  <c r="M1381" i="19"/>
  <c r="AA1381" i="19"/>
  <c r="E1389" i="19"/>
  <c r="M1389" i="19"/>
  <c r="U1389" i="19"/>
  <c r="F1389" i="19"/>
  <c r="X1389" i="19" s="1"/>
  <c r="N1389" i="19"/>
  <c r="V1389" i="19"/>
  <c r="L1389" i="19"/>
  <c r="Z1389" i="19"/>
  <c r="AB1389" i="19" s="1"/>
  <c r="O1389" i="19"/>
  <c r="AA1389" i="19"/>
  <c r="G1389" i="19"/>
  <c r="Q1389" i="19"/>
  <c r="H1389" i="19"/>
  <c r="R1389" i="19"/>
  <c r="I1389" i="19"/>
  <c r="S1389" i="19"/>
  <c r="J1389" i="19"/>
  <c r="T1389" i="19"/>
  <c r="K1389" i="19"/>
  <c r="K1397" i="19"/>
  <c r="S1397" i="19"/>
  <c r="L1397" i="19"/>
  <c r="T1397" i="19"/>
  <c r="J1397" i="19"/>
  <c r="V1397" i="19"/>
  <c r="M1397" i="19"/>
  <c r="N1397" i="19"/>
  <c r="P1397" i="19" s="1"/>
  <c r="Z1397" i="19"/>
  <c r="E1397" i="19"/>
  <c r="O1397" i="19"/>
  <c r="AA1397" i="19"/>
  <c r="F1397" i="19"/>
  <c r="X1397" i="19" s="1"/>
  <c r="G1397" i="19"/>
  <c r="Q1397" i="19"/>
  <c r="H1397" i="19"/>
  <c r="R1397" i="19"/>
  <c r="I1397" i="19"/>
  <c r="U1397" i="19"/>
  <c r="H1405" i="19"/>
  <c r="Z1405" i="19"/>
  <c r="I1405" i="19"/>
  <c r="Q1405" i="19"/>
  <c r="AA1405" i="19"/>
  <c r="G1405" i="19"/>
  <c r="S1405" i="19"/>
  <c r="J1405" i="19"/>
  <c r="T1405" i="19"/>
  <c r="K1405" i="19"/>
  <c r="U1405" i="19"/>
  <c r="L1405" i="19"/>
  <c r="V1405" i="19"/>
  <c r="M1405" i="19"/>
  <c r="N1405" i="19"/>
  <c r="E1405" i="19"/>
  <c r="O1405" i="19"/>
  <c r="F1405" i="19"/>
  <c r="X1405" i="19" s="1"/>
  <c r="R1405" i="19"/>
  <c r="F1413" i="19"/>
  <c r="X1413" i="19" s="1"/>
  <c r="N1413" i="19"/>
  <c r="P1413" i="19" s="1"/>
  <c r="V1413" i="19"/>
  <c r="G1413" i="19"/>
  <c r="O1413" i="19"/>
  <c r="E1413" i="19"/>
  <c r="W1413" i="19" s="1"/>
  <c r="Q1413" i="19"/>
  <c r="H1413" i="19"/>
  <c r="R1413" i="19"/>
  <c r="I1413" i="19"/>
  <c r="S1413" i="19"/>
  <c r="J1413" i="19"/>
  <c r="T1413" i="19"/>
  <c r="K1413" i="19"/>
  <c r="U1413" i="19"/>
  <c r="L1413" i="19"/>
  <c r="Z1413" i="19"/>
  <c r="M1413" i="19"/>
  <c r="AA1413" i="19"/>
  <c r="L1421" i="19"/>
  <c r="T1421" i="19"/>
  <c r="E1421" i="19"/>
  <c r="W1421" i="19" s="1"/>
  <c r="M1421" i="19"/>
  <c r="U1421" i="19"/>
  <c r="O1421" i="19"/>
  <c r="AA1421" i="19"/>
  <c r="F1421" i="19"/>
  <c r="X1421" i="19" s="1"/>
  <c r="G1421" i="19"/>
  <c r="Q1421" i="19"/>
  <c r="H1421" i="19"/>
  <c r="R1421" i="19"/>
  <c r="I1421" i="19"/>
  <c r="S1421" i="19"/>
  <c r="J1421" i="19"/>
  <c r="V1421" i="19"/>
  <c r="K1421" i="19"/>
  <c r="N1421" i="19"/>
  <c r="P1421" i="19" s="1"/>
  <c r="Z1421" i="19"/>
  <c r="K1429" i="19"/>
  <c r="S1429" i="19"/>
  <c r="L1429" i="19"/>
  <c r="T1429" i="19"/>
  <c r="E1429" i="19"/>
  <c r="M1429" i="19"/>
  <c r="U1429" i="19"/>
  <c r="F1429" i="19"/>
  <c r="X1429" i="19" s="1"/>
  <c r="N1429" i="19"/>
  <c r="V1429" i="19"/>
  <c r="G1429" i="19"/>
  <c r="O1429" i="19"/>
  <c r="H1429" i="19"/>
  <c r="Z1429" i="19"/>
  <c r="I1429" i="19"/>
  <c r="Q1429" i="19"/>
  <c r="AA1429" i="19"/>
  <c r="J1429" i="19"/>
  <c r="R1429" i="19"/>
  <c r="K1437" i="19"/>
  <c r="S1437" i="19"/>
  <c r="L1437" i="19"/>
  <c r="T1437" i="19"/>
  <c r="E1437" i="19"/>
  <c r="W1437" i="19" s="1"/>
  <c r="M1437" i="19"/>
  <c r="U1437" i="19"/>
  <c r="F1437" i="19"/>
  <c r="X1437" i="19" s="1"/>
  <c r="N1437" i="19"/>
  <c r="P1437" i="19" s="1"/>
  <c r="V1437" i="19"/>
  <c r="G1437" i="19"/>
  <c r="O1437" i="19"/>
  <c r="H1437" i="19"/>
  <c r="Z1437" i="19"/>
  <c r="I1437" i="19"/>
  <c r="Q1437" i="19"/>
  <c r="AA1437" i="19"/>
  <c r="J1437" i="19"/>
  <c r="R1437" i="19"/>
  <c r="K1445" i="19"/>
  <c r="S1445" i="19"/>
  <c r="L1445" i="19"/>
  <c r="T1445" i="19"/>
  <c r="E1445" i="19"/>
  <c r="M1445" i="19"/>
  <c r="U1445" i="19"/>
  <c r="F1445" i="19"/>
  <c r="X1445" i="19" s="1"/>
  <c r="N1445" i="19"/>
  <c r="V1445" i="19"/>
  <c r="G1445" i="19"/>
  <c r="O1445" i="19"/>
  <c r="H1445" i="19"/>
  <c r="Z1445" i="19"/>
  <c r="I1445" i="19"/>
  <c r="Q1445" i="19"/>
  <c r="AA1445" i="19"/>
  <c r="J1445" i="19"/>
  <c r="R1445" i="19"/>
  <c r="J1453" i="19"/>
  <c r="R1453" i="19"/>
  <c r="K1453" i="19"/>
  <c r="S1453" i="19"/>
  <c r="L1453" i="19"/>
  <c r="T1453" i="19"/>
  <c r="E1453" i="19"/>
  <c r="W1453" i="19" s="1"/>
  <c r="M1453" i="19"/>
  <c r="U1453" i="19"/>
  <c r="F1453" i="19"/>
  <c r="X1453" i="19" s="1"/>
  <c r="N1453" i="19"/>
  <c r="P1453" i="19" s="1"/>
  <c r="V1453" i="19"/>
  <c r="G1453" i="19"/>
  <c r="O1453" i="19"/>
  <c r="H1453" i="19"/>
  <c r="Z1453" i="19"/>
  <c r="I1453" i="19"/>
  <c r="Q1453" i="19"/>
  <c r="AA1453" i="19"/>
  <c r="H1461" i="19"/>
  <c r="Z1461" i="19"/>
  <c r="I1461" i="19"/>
  <c r="Q1461" i="19"/>
  <c r="AA1461" i="19"/>
  <c r="J1461" i="19"/>
  <c r="R1461" i="19"/>
  <c r="K1461" i="19"/>
  <c r="S1461" i="19"/>
  <c r="L1461" i="19"/>
  <c r="T1461" i="19"/>
  <c r="E1461" i="19"/>
  <c r="W1461" i="19" s="1"/>
  <c r="M1461" i="19"/>
  <c r="U1461" i="19"/>
  <c r="F1461" i="19"/>
  <c r="X1461" i="19" s="1"/>
  <c r="N1461" i="19"/>
  <c r="P1461" i="19" s="1"/>
  <c r="V1461" i="19"/>
  <c r="G1461" i="19"/>
  <c r="O1461" i="19"/>
  <c r="F1469" i="19"/>
  <c r="X1469" i="19" s="1"/>
  <c r="N1469" i="19"/>
  <c r="V1469" i="19"/>
  <c r="G1469" i="19"/>
  <c r="O1469" i="19"/>
  <c r="H1469" i="19"/>
  <c r="Z1469" i="19"/>
  <c r="I1469" i="19"/>
  <c r="Q1469" i="19"/>
  <c r="AA1469" i="19"/>
  <c r="J1469" i="19"/>
  <c r="R1469" i="19"/>
  <c r="K1469" i="19"/>
  <c r="S1469" i="19"/>
  <c r="E1469" i="19"/>
  <c r="M1469" i="19"/>
  <c r="U1469" i="19"/>
  <c r="L1469" i="19"/>
  <c r="T1469" i="19"/>
  <c r="L1477" i="19"/>
  <c r="T1477" i="19"/>
  <c r="E1477" i="19"/>
  <c r="M1477" i="19"/>
  <c r="U1477" i="19"/>
  <c r="G1477" i="19"/>
  <c r="O1477" i="19"/>
  <c r="H1477" i="19"/>
  <c r="Z1477" i="19"/>
  <c r="I1477" i="19"/>
  <c r="Q1477" i="19"/>
  <c r="AA1477" i="19"/>
  <c r="K1477" i="19"/>
  <c r="S1477" i="19"/>
  <c r="F1477" i="19"/>
  <c r="X1477" i="19" s="1"/>
  <c r="J1477" i="19"/>
  <c r="N1477" i="19"/>
  <c r="R1477" i="19"/>
  <c r="V1477" i="19"/>
  <c r="J1485" i="19"/>
  <c r="R1485" i="19"/>
  <c r="K1485" i="19"/>
  <c r="S1485" i="19"/>
  <c r="E1485" i="19"/>
  <c r="M1485" i="19"/>
  <c r="U1485" i="19"/>
  <c r="F1485" i="19"/>
  <c r="X1485" i="19" s="1"/>
  <c r="N1485" i="19"/>
  <c r="P1485" i="19" s="1"/>
  <c r="V1485" i="19"/>
  <c r="G1485" i="19"/>
  <c r="O1485" i="19"/>
  <c r="I1485" i="19"/>
  <c r="Q1485" i="19"/>
  <c r="AA1485" i="19"/>
  <c r="H1485" i="19"/>
  <c r="L1485" i="19"/>
  <c r="T1485" i="19"/>
  <c r="Z1485" i="19"/>
  <c r="AB1485" i="19" s="1"/>
  <c r="H1493" i="19"/>
  <c r="Z1493" i="19"/>
  <c r="K1493" i="19"/>
  <c r="S1493" i="19"/>
  <c r="L1493" i="19"/>
  <c r="T1493" i="19"/>
  <c r="I1493" i="19"/>
  <c r="V1493" i="19"/>
  <c r="J1493" i="19"/>
  <c r="M1493" i="19"/>
  <c r="AA1493" i="19"/>
  <c r="N1493" i="19"/>
  <c r="P1493" i="19" s="1"/>
  <c r="O1493" i="19"/>
  <c r="E1493" i="19"/>
  <c r="Q1493" i="19"/>
  <c r="F1493" i="19"/>
  <c r="X1493" i="19" s="1"/>
  <c r="R1493" i="19"/>
  <c r="G1493" i="19"/>
  <c r="U1493" i="19"/>
  <c r="E1501" i="19"/>
  <c r="M1501" i="19"/>
  <c r="U1501" i="19"/>
  <c r="H1501" i="19"/>
  <c r="Z1501" i="19"/>
  <c r="I1501" i="19"/>
  <c r="Q1501" i="19"/>
  <c r="AA1501" i="19"/>
  <c r="L1501" i="19"/>
  <c r="N1501" i="19"/>
  <c r="O1501" i="19"/>
  <c r="R1501" i="19"/>
  <c r="F1501" i="19"/>
  <c r="X1501" i="19" s="1"/>
  <c r="S1501" i="19"/>
  <c r="G1501" i="19"/>
  <c r="T1501" i="19"/>
  <c r="J1501" i="19"/>
  <c r="V1501" i="19"/>
  <c r="K1501" i="19"/>
  <c r="I1509" i="19"/>
  <c r="Q1509" i="19"/>
  <c r="AA1509" i="19"/>
  <c r="E1509" i="19"/>
  <c r="N1509" i="19"/>
  <c r="F1509" i="19"/>
  <c r="X1509" i="19" s="1"/>
  <c r="O1509" i="19"/>
  <c r="Z1509" i="19"/>
  <c r="G1509" i="19"/>
  <c r="H1509" i="19"/>
  <c r="R1509" i="19"/>
  <c r="J1509" i="19"/>
  <c r="S1509" i="19"/>
  <c r="K1509" i="19"/>
  <c r="T1509" i="19"/>
  <c r="L1509" i="19"/>
  <c r="U1509" i="19"/>
  <c r="M1509" i="19"/>
  <c r="V1509" i="19"/>
  <c r="F1517" i="19"/>
  <c r="X1517" i="19" s="1"/>
  <c r="N1517" i="19"/>
  <c r="V1517" i="19"/>
  <c r="G1517" i="19"/>
  <c r="AA1517" i="19"/>
  <c r="H1517" i="19"/>
  <c r="Q1517" i="19"/>
  <c r="I1517" i="19"/>
  <c r="R1517" i="19"/>
  <c r="J1517" i="19"/>
  <c r="S1517" i="19"/>
  <c r="K1517" i="19"/>
  <c r="T1517" i="19"/>
  <c r="L1517" i="19"/>
  <c r="U1517" i="19"/>
  <c r="M1517" i="19"/>
  <c r="E1517" i="19"/>
  <c r="O1517" i="19"/>
  <c r="Z1517" i="19"/>
  <c r="K1525" i="19"/>
  <c r="S1525" i="19"/>
  <c r="H1525" i="19"/>
  <c r="Q1525" i="19"/>
  <c r="I1525" i="19"/>
  <c r="R1525" i="19"/>
  <c r="J1525" i="19"/>
  <c r="T1525" i="19"/>
  <c r="L1525" i="19"/>
  <c r="U1525" i="19"/>
  <c r="M1525" i="19"/>
  <c r="V1525" i="19"/>
  <c r="E1525" i="19"/>
  <c r="N1525" i="19"/>
  <c r="P1525" i="19" s="1"/>
  <c r="F1525" i="19"/>
  <c r="X1525" i="19" s="1"/>
  <c r="O1525" i="19"/>
  <c r="Z1525" i="19"/>
  <c r="G1525" i="19"/>
  <c r="AA1525" i="19"/>
  <c r="G1533" i="19"/>
  <c r="O1533" i="19"/>
  <c r="I1533" i="19"/>
  <c r="R1533" i="19"/>
  <c r="J1533" i="19"/>
  <c r="S1533" i="19"/>
  <c r="K1533" i="19"/>
  <c r="T1533" i="19"/>
  <c r="L1533" i="19"/>
  <c r="U1533" i="19"/>
  <c r="M1533" i="19"/>
  <c r="V1533" i="19"/>
  <c r="E1533" i="19"/>
  <c r="N1533" i="19"/>
  <c r="P1533" i="19" s="1"/>
  <c r="Z1533" i="19"/>
  <c r="F1533" i="19"/>
  <c r="X1533" i="19" s="1"/>
  <c r="AA1533" i="19"/>
  <c r="H1533" i="19"/>
  <c r="Q1533" i="19"/>
  <c r="K1541" i="19"/>
  <c r="S1541" i="19"/>
  <c r="I1541" i="19"/>
  <c r="R1541" i="19"/>
  <c r="J1541" i="19"/>
  <c r="T1541" i="19"/>
  <c r="L1541" i="19"/>
  <c r="U1541" i="19"/>
  <c r="M1541" i="19"/>
  <c r="V1541" i="19"/>
  <c r="E1541" i="19"/>
  <c r="N1541" i="19"/>
  <c r="P1541" i="19" s="1"/>
  <c r="F1541" i="19"/>
  <c r="X1541" i="19" s="1"/>
  <c r="O1541" i="19"/>
  <c r="Z1541" i="19"/>
  <c r="AB1541" i="19" s="1"/>
  <c r="G1541" i="19"/>
  <c r="AA1541" i="19"/>
  <c r="H1541" i="19"/>
  <c r="Q1541" i="19"/>
  <c r="H1549" i="19"/>
  <c r="Z1549" i="19"/>
  <c r="K1549" i="19"/>
  <c r="T1549" i="19"/>
  <c r="L1549" i="19"/>
  <c r="U1549" i="19"/>
  <c r="M1549" i="19"/>
  <c r="V1549" i="19"/>
  <c r="E1549" i="19"/>
  <c r="N1549" i="19"/>
  <c r="P1549" i="19" s="1"/>
  <c r="F1549" i="19"/>
  <c r="X1549" i="19" s="1"/>
  <c r="O1549" i="19"/>
  <c r="AA1549" i="19"/>
  <c r="G1549" i="19"/>
  <c r="Q1549" i="19"/>
  <c r="I1549" i="19"/>
  <c r="R1549" i="19"/>
  <c r="J1549" i="19"/>
  <c r="S1549" i="19"/>
  <c r="J1557" i="19"/>
  <c r="S1557" i="19"/>
  <c r="I1557" i="19"/>
  <c r="T1557" i="19"/>
  <c r="K1557" i="19"/>
  <c r="U1557" i="19"/>
  <c r="L1557" i="19"/>
  <c r="V1557" i="19"/>
  <c r="M1557" i="19"/>
  <c r="E1557" i="19"/>
  <c r="N1557" i="19"/>
  <c r="Z1557" i="19"/>
  <c r="F1557" i="19"/>
  <c r="X1557" i="19" s="1"/>
  <c r="O1557" i="19"/>
  <c r="P1557" i="19" s="1"/>
  <c r="AA1557" i="19"/>
  <c r="G1557" i="19"/>
  <c r="Q1557" i="19"/>
  <c r="H1557" i="19"/>
  <c r="R1557" i="19"/>
  <c r="H1565" i="19"/>
  <c r="Q1565" i="19"/>
  <c r="AA1565" i="19"/>
  <c r="I1565" i="19"/>
  <c r="R1565" i="19"/>
  <c r="J1565" i="19"/>
  <c r="S1565" i="19"/>
  <c r="K1565" i="19"/>
  <c r="T1565" i="19"/>
  <c r="L1565" i="19"/>
  <c r="U1565" i="19"/>
  <c r="E1565" i="19"/>
  <c r="M1565" i="19"/>
  <c r="V1565" i="19"/>
  <c r="F1565" i="19"/>
  <c r="X1565" i="19" s="1"/>
  <c r="N1565" i="19"/>
  <c r="G1565" i="19"/>
  <c r="O1565" i="19"/>
  <c r="P1565" i="19" s="1"/>
  <c r="Z1565" i="19"/>
  <c r="H1573" i="19"/>
  <c r="Q1573" i="19"/>
  <c r="AA1573" i="19"/>
  <c r="I1573" i="19"/>
  <c r="R1573" i="19"/>
  <c r="J1573" i="19"/>
  <c r="S1573" i="19"/>
  <c r="K1573" i="19"/>
  <c r="T1573" i="19"/>
  <c r="L1573" i="19"/>
  <c r="U1573" i="19"/>
  <c r="E1573" i="19"/>
  <c r="M1573" i="19"/>
  <c r="V1573" i="19"/>
  <c r="F1573" i="19"/>
  <c r="X1573" i="19" s="1"/>
  <c r="N1573" i="19"/>
  <c r="G1573" i="19"/>
  <c r="O1573" i="19"/>
  <c r="Z1573" i="19"/>
  <c r="G1581" i="19"/>
  <c r="O1581" i="19"/>
  <c r="Z1581" i="19"/>
  <c r="H1581" i="19"/>
  <c r="Q1581" i="19"/>
  <c r="AA1581" i="19"/>
  <c r="I1581" i="19"/>
  <c r="R1581" i="19"/>
  <c r="J1581" i="19"/>
  <c r="S1581" i="19"/>
  <c r="K1581" i="19"/>
  <c r="T1581" i="19"/>
  <c r="L1581" i="19"/>
  <c r="U1581" i="19"/>
  <c r="E1581" i="19"/>
  <c r="M1581" i="19"/>
  <c r="V1581" i="19"/>
  <c r="F1581" i="19"/>
  <c r="X1581" i="19" s="1"/>
  <c r="N1581" i="19"/>
  <c r="F1589" i="19"/>
  <c r="X1589" i="19" s="1"/>
  <c r="N1589" i="19"/>
  <c r="G1589" i="19"/>
  <c r="O1589" i="19"/>
  <c r="Z1589" i="19"/>
  <c r="H1589" i="19"/>
  <c r="Q1589" i="19"/>
  <c r="AA1589" i="19"/>
  <c r="AB1589" i="19" s="1"/>
  <c r="I1589" i="19"/>
  <c r="R1589" i="19"/>
  <c r="J1589" i="19"/>
  <c r="S1589" i="19"/>
  <c r="K1589" i="19"/>
  <c r="T1589" i="19"/>
  <c r="L1589" i="19"/>
  <c r="U1589" i="19"/>
  <c r="E1589" i="19"/>
  <c r="M1589" i="19"/>
  <c r="V1589" i="19"/>
  <c r="E1597" i="19"/>
  <c r="M1597" i="19"/>
  <c r="V1597" i="19"/>
  <c r="F1597" i="19"/>
  <c r="X1597" i="19" s="1"/>
  <c r="N1597" i="19"/>
  <c r="G1597" i="19"/>
  <c r="O1597" i="19"/>
  <c r="P1597" i="19" s="1"/>
  <c r="Z1597" i="19"/>
  <c r="H1597" i="19"/>
  <c r="Q1597" i="19"/>
  <c r="AA1597" i="19"/>
  <c r="AB1597" i="19" s="1"/>
  <c r="I1597" i="19"/>
  <c r="R1597" i="19"/>
  <c r="J1597" i="19"/>
  <c r="S1597" i="19"/>
  <c r="K1597" i="19"/>
  <c r="T1597" i="19"/>
  <c r="L1597" i="19"/>
  <c r="U1597" i="19"/>
  <c r="E1605" i="19"/>
  <c r="M1605" i="19"/>
  <c r="V1605" i="19"/>
  <c r="F1605" i="19"/>
  <c r="X1605" i="19" s="1"/>
  <c r="N1605" i="19"/>
  <c r="G1605" i="19"/>
  <c r="O1605" i="19"/>
  <c r="Z1605" i="19"/>
  <c r="H1605" i="19"/>
  <c r="Q1605" i="19"/>
  <c r="AA1605" i="19"/>
  <c r="I1605" i="19"/>
  <c r="R1605" i="19"/>
  <c r="J1605" i="19"/>
  <c r="S1605" i="19"/>
  <c r="K1605" i="19"/>
  <c r="T1605" i="19"/>
  <c r="L1605" i="19"/>
  <c r="U1605" i="19"/>
  <c r="E1613" i="19"/>
  <c r="M1613" i="19"/>
  <c r="V1613" i="19"/>
  <c r="F1613" i="19"/>
  <c r="X1613" i="19" s="1"/>
  <c r="N1613" i="19"/>
  <c r="G1613" i="19"/>
  <c r="O1613" i="19"/>
  <c r="Z1613" i="19"/>
  <c r="H1613" i="19"/>
  <c r="Q1613" i="19"/>
  <c r="AA1613" i="19"/>
  <c r="AB1613" i="19" s="1"/>
  <c r="I1613" i="19"/>
  <c r="R1613" i="19"/>
  <c r="J1613" i="19"/>
  <c r="S1613" i="19"/>
  <c r="K1613" i="19"/>
  <c r="T1613" i="19"/>
  <c r="L1613" i="19"/>
  <c r="U1613" i="19"/>
  <c r="E1621" i="19"/>
  <c r="M1621" i="19"/>
  <c r="V1621" i="19"/>
  <c r="F1621" i="19"/>
  <c r="X1621" i="19" s="1"/>
  <c r="N1621" i="19"/>
  <c r="G1621" i="19"/>
  <c r="O1621" i="19"/>
  <c r="Z1621" i="19"/>
  <c r="H1621" i="19"/>
  <c r="Q1621" i="19"/>
  <c r="AA1621" i="19"/>
  <c r="I1621" i="19"/>
  <c r="R1621" i="19"/>
  <c r="J1621" i="19"/>
  <c r="S1621" i="19"/>
  <c r="K1621" i="19"/>
  <c r="T1621" i="19"/>
  <c r="L1621" i="19"/>
  <c r="U1621" i="19"/>
  <c r="E1629" i="19"/>
  <c r="M1629" i="19"/>
  <c r="V1629" i="19"/>
  <c r="F1629" i="19"/>
  <c r="X1629" i="19" s="1"/>
  <c r="N1629" i="19"/>
  <c r="G1629" i="19"/>
  <c r="O1629" i="19"/>
  <c r="P1629" i="19" s="1"/>
  <c r="Z1629" i="19"/>
  <c r="H1629" i="19"/>
  <c r="Q1629" i="19"/>
  <c r="AA1629" i="19"/>
  <c r="AB1629" i="19" s="1"/>
  <c r="I1629" i="19"/>
  <c r="R1629" i="19"/>
  <c r="J1629" i="19"/>
  <c r="S1629" i="19"/>
  <c r="K1629" i="19"/>
  <c r="T1629" i="19"/>
  <c r="L1629" i="19"/>
  <c r="U1629" i="19"/>
  <c r="E1637" i="19"/>
  <c r="M1637" i="19"/>
  <c r="V1637" i="19"/>
  <c r="F1637" i="19"/>
  <c r="X1637" i="19" s="1"/>
  <c r="N1637" i="19"/>
  <c r="G1637" i="19"/>
  <c r="O1637" i="19"/>
  <c r="P1637" i="19" s="1"/>
  <c r="Z1637" i="19"/>
  <c r="H1637" i="19"/>
  <c r="Q1637" i="19"/>
  <c r="AA1637" i="19"/>
  <c r="I1637" i="19"/>
  <c r="R1637" i="19"/>
  <c r="J1637" i="19"/>
  <c r="S1637" i="19"/>
  <c r="K1637" i="19"/>
  <c r="T1637" i="19"/>
  <c r="L1637" i="19"/>
  <c r="U1637" i="19"/>
  <c r="E1645" i="19"/>
  <c r="M1645" i="19"/>
  <c r="V1645" i="19"/>
  <c r="F1645" i="19"/>
  <c r="X1645" i="19" s="1"/>
  <c r="N1645" i="19"/>
  <c r="G1645" i="19"/>
  <c r="O1645" i="19"/>
  <c r="Z1645" i="19"/>
  <c r="H1645" i="19"/>
  <c r="Q1645" i="19"/>
  <c r="AA1645" i="19"/>
  <c r="AB1645" i="19" s="1"/>
  <c r="I1645" i="19"/>
  <c r="R1645" i="19"/>
  <c r="J1645" i="19"/>
  <c r="S1645" i="19"/>
  <c r="K1645" i="19"/>
  <c r="T1645" i="19"/>
  <c r="L1645" i="19"/>
  <c r="U1645" i="19"/>
  <c r="E1653" i="19"/>
  <c r="M1653" i="19"/>
  <c r="V1653" i="19"/>
  <c r="F1653" i="19"/>
  <c r="X1653" i="19" s="1"/>
  <c r="N1653" i="19"/>
  <c r="G1653" i="19"/>
  <c r="O1653" i="19"/>
  <c r="Z1653" i="19"/>
  <c r="H1653" i="19"/>
  <c r="Q1653" i="19"/>
  <c r="AA1653" i="19"/>
  <c r="I1653" i="19"/>
  <c r="R1653" i="19"/>
  <c r="J1653" i="19"/>
  <c r="S1653" i="19"/>
  <c r="K1653" i="19"/>
  <c r="T1653" i="19"/>
  <c r="L1653" i="19"/>
  <c r="U1653" i="19"/>
  <c r="E1661" i="19"/>
  <c r="M1661" i="19"/>
  <c r="V1661" i="19"/>
  <c r="F1661" i="19"/>
  <c r="X1661" i="19" s="1"/>
  <c r="N1661" i="19"/>
  <c r="G1661" i="19"/>
  <c r="O1661" i="19"/>
  <c r="P1661" i="19" s="1"/>
  <c r="Z1661" i="19"/>
  <c r="H1661" i="19"/>
  <c r="Q1661" i="19"/>
  <c r="AA1661" i="19"/>
  <c r="AB1661" i="19" s="1"/>
  <c r="I1661" i="19"/>
  <c r="R1661" i="19"/>
  <c r="J1661" i="19"/>
  <c r="S1661" i="19"/>
  <c r="K1661" i="19"/>
  <c r="T1661" i="19"/>
  <c r="L1661" i="19"/>
  <c r="U1661" i="19"/>
  <c r="E1669" i="19"/>
  <c r="M1669" i="19"/>
  <c r="V1669" i="19"/>
  <c r="F1669" i="19"/>
  <c r="X1669" i="19" s="1"/>
  <c r="N1669" i="19"/>
  <c r="G1669" i="19"/>
  <c r="O1669" i="19"/>
  <c r="Z1669" i="19"/>
  <c r="H1669" i="19"/>
  <c r="Q1669" i="19"/>
  <c r="AA1669" i="19"/>
  <c r="I1669" i="19"/>
  <c r="R1669" i="19"/>
  <c r="J1669" i="19"/>
  <c r="S1669" i="19"/>
  <c r="K1669" i="19"/>
  <c r="T1669" i="19"/>
  <c r="L1669" i="19"/>
  <c r="U1669" i="19"/>
  <c r="E1677" i="19"/>
  <c r="M1677" i="19"/>
  <c r="V1677" i="19"/>
  <c r="F1677" i="19"/>
  <c r="X1677" i="19" s="1"/>
  <c r="N1677" i="19"/>
  <c r="G1677" i="19"/>
  <c r="O1677" i="19"/>
  <c r="Z1677" i="19"/>
  <c r="H1677" i="19"/>
  <c r="Q1677" i="19"/>
  <c r="AA1677" i="19"/>
  <c r="AB1677" i="19" s="1"/>
  <c r="I1677" i="19"/>
  <c r="R1677" i="19"/>
  <c r="J1677" i="19"/>
  <c r="S1677" i="19"/>
  <c r="K1677" i="19"/>
  <c r="T1677" i="19"/>
  <c r="L1677" i="19"/>
  <c r="U1677" i="19"/>
  <c r="I1685" i="19"/>
  <c r="R1685" i="19"/>
  <c r="J1685" i="19"/>
  <c r="S1685" i="19"/>
  <c r="K1685" i="19"/>
  <c r="L1685" i="19"/>
  <c r="U1685" i="19"/>
  <c r="E1685" i="19"/>
  <c r="M1685" i="19"/>
  <c r="V1685" i="19"/>
  <c r="F1685" i="19"/>
  <c r="X1685" i="19" s="1"/>
  <c r="N1685" i="19"/>
  <c r="G1685" i="19"/>
  <c r="O1685" i="19"/>
  <c r="P1685" i="19" s="1"/>
  <c r="Z1685" i="19"/>
  <c r="H1685" i="19"/>
  <c r="Q1685" i="19"/>
  <c r="AA1685" i="19"/>
  <c r="AB1685" i="19" s="1"/>
  <c r="E1693" i="19"/>
  <c r="M1693" i="19"/>
  <c r="V1693" i="19"/>
  <c r="F1693" i="19"/>
  <c r="X1693" i="19" s="1"/>
  <c r="N1693" i="19"/>
  <c r="H1693" i="19"/>
  <c r="Q1693" i="19"/>
  <c r="AA1693" i="19"/>
  <c r="AB1693" i="19" s="1"/>
  <c r="I1693" i="19"/>
  <c r="R1693" i="19"/>
  <c r="J1693" i="19"/>
  <c r="S1693" i="19"/>
  <c r="K1693" i="19"/>
  <c r="T1693" i="19"/>
  <c r="L1693" i="19"/>
  <c r="U1693" i="19"/>
  <c r="I1701" i="19"/>
  <c r="R1701" i="19"/>
  <c r="J1701" i="19"/>
  <c r="S1701" i="19"/>
  <c r="L1701" i="19"/>
  <c r="U1701" i="19"/>
  <c r="E1701" i="19"/>
  <c r="M1701" i="19"/>
  <c r="V1701" i="19"/>
  <c r="F1701" i="19"/>
  <c r="X1701" i="19" s="1"/>
  <c r="N1701" i="19"/>
  <c r="G1701" i="19"/>
  <c r="O1701" i="19"/>
  <c r="P1701" i="19" s="1"/>
  <c r="Z1701" i="19"/>
  <c r="E1709" i="19"/>
  <c r="M1709" i="19"/>
  <c r="V1709" i="19"/>
  <c r="F1709" i="19"/>
  <c r="X1709" i="19" s="1"/>
  <c r="N1709" i="19"/>
  <c r="H1709" i="19"/>
  <c r="Q1709" i="19"/>
  <c r="AA1709" i="19"/>
  <c r="AB1709" i="19" s="1"/>
  <c r="I1709" i="19"/>
  <c r="R1709" i="19"/>
  <c r="J1709" i="19"/>
  <c r="S1709" i="19"/>
  <c r="K1709" i="19"/>
  <c r="T1709" i="19"/>
  <c r="I1717" i="19"/>
  <c r="R1717" i="19"/>
  <c r="J1717" i="19"/>
  <c r="S1717" i="19"/>
  <c r="L1717" i="19"/>
  <c r="U1717" i="19"/>
  <c r="G1717" i="19"/>
  <c r="O1717" i="19"/>
  <c r="P1717" i="19" s="1"/>
  <c r="Z1717" i="19"/>
  <c r="E1725" i="19"/>
  <c r="M1725" i="19"/>
  <c r="V1725" i="19"/>
  <c r="F1725" i="19"/>
  <c r="X1725" i="19" s="1"/>
  <c r="N1725" i="19"/>
  <c r="H1725" i="19"/>
  <c r="Q1725" i="19"/>
  <c r="AA1725" i="19"/>
  <c r="AB1725" i="19" s="1"/>
  <c r="I1733" i="19"/>
  <c r="R1733" i="19"/>
  <c r="J1733" i="19"/>
  <c r="S1733" i="19"/>
  <c r="L1733" i="19"/>
  <c r="U1733" i="19"/>
  <c r="E1741" i="19"/>
  <c r="M1741" i="19"/>
  <c r="V1741" i="19"/>
  <c r="F1741" i="19"/>
  <c r="X1741" i="19" s="1"/>
  <c r="N1741" i="19"/>
  <c r="P1741" i="19" s="1"/>
  <c r="W1741" i="19" s="1"/>
  <c r="H1741" i="19"/>
  <c r="Q1741" i="19"/>
  <c r="AA1741" i="19"/>
  <c r="AB1741" i="19" s="1"/>
  <c r="I1749" i="19"/>
  <c r="R1749" i="19"/>
  <c r="J1749" i="19"/>
  <c r="S1749" i="19"/>
  <c r="E1757" i="19"/>
  <c r="M1757" i="19"/>
  <c r="V1757" i="19"/>
  <c r="F1757" i="19"/>
  <c r="X1757" i="19" s="1"/>
  <c r="N1757" i="19"/>
  <c r="N2" i="19"/>
  <c r="P2" i="19" s="1"/>
  <c r="W2" i="19" s="1"/>
  <c r="F2" i="19"/>
  <c r="X2" i="19" s="1"/>
  <c r="AA2" i="19"/>
  <c r="AB2" i="19" s="1"/>
  <c r="V1822" i="19"/>
  <c r="N1822" i="19"/>
  <c r="P1822" i="19" s="1"/>
  <c r="F1822" i="19"/>
  <c r="X1822" i="19" s="1"/>
  <c r="S1821" i="19"/>
  <c r="J1821" i="19"/>
  <c r="V1820" i="19"/>
  <c r="M1820" i="19"/>
  <c r="E1820" i="19"/>
  <c r="R1819" i="19"/>
  <c r="J1819" i="19"/>
  <c r="N1818" i="19"/>
  <c r="F1818" i="19"/>
  <c r="X1818" i="19" s="1"/>
  <c r="S1817" i="19"/>
  <c r="J1817" i="19"/>
  <c r="O1814" i="19"/>
  <c r="G1814" i="19"/>
  <c r="T1813" i="19"/>
  <c r="K1813" i="19"/>
  <c r="Z1812" i="19"/>
  <c r="N1812" i="19"/>
  <c r="P1812" i="19" s="1"/>
  <c r="F1812" i="19"/>
  <c r="X1812" i="19" s="1"/>
  <c r="S1811" i="19"/>
  <c r="K1811" i="19"/>
  <c r="Z1810" i="19"/>
  <c r="O1810" i="19"/>
  <c r="G1810" i="19"/>
  <c r="T1809" i="19"/>
  <c r="K1809" i="19"/>
  <c r="P1808" i="19"/>
  <c r="Z1806" i="19"/>
  <c r="H1806" i="19"/>
  <c r="U1805" i="19"/>
  <c r="L1805" i="19"/>
  <c r="AA1804" i="19"/>
  <c r="O1804" i="19"/>
  <c r="G1804" i="19"/>
  <c r="T1803" i="19"/>
  <c r="L1803" i="19"/>
  <c r="AA1802" i="19"/>
  <c r="Q1802" i="19"/>
  <c r="H1802" i="19"/>
  <c r="U1801" i="19"/>
  <c r="L1801" i="19"/>
  <c r="AB1800" i="19"/>
  <c r="AA1798" i="19"/>
  <c r="Q1798" i="19"/>
  <c r="I1798" i="19"/>
  <c r="V1797" i="19"/>
  <c r="M1797" i="19"/>
  <c r="E1797" i="19"/>
  <c r="Q1796" i="19"/>
  <c r="H1796" i="19"/>
  <c r="V1795" i="19"/>
  <c r="N1795" i="19"/>
  <c r="P1795" i="19" s="1"/>
  <c r="F1795" i="19"/>
  <c r="X1795" i="19" s="1"/>
  <c r="S1794" i="19"/>
  <c r="J1794" i="19"/>
  <c r="Z1793" i="19"/>
  <c r="N1793" i="19"/>
  <c r="P1793" i="19" s="1"/>
  <c r="F1793" i="19"/>
  <c r="X1793" i="19" s="1"/>
  <c r="Z1791" i="19"/>
  <c r="O1791" i="19"/>
  <c r="P1791" i="19" s="1"/>
  <c r="G1791" i="19"/>
  <c r="U1790" i="19"/>
  <c r="M1790" i="19"/>
  <c r="E1790" i="19"/>
  <c r="R1789" i="19"/>
  <c r="I1789" i="19"/>
  <c r="U1788" i="19"/>
  <c r="L1788" i="19"/>
  <c r="R1787" i="19"/>
  <c r="J1787" i="19"/>
  <c r="N1786" i="19"/>
  <c r="F1786" i="19"/>
  <c r="X1786" i="19" s="1"/>
  <c r="S1785" i="19"/>
  <c r="J1785" i="19"/>
  <c r="O1784" i="19"/>
  <c r="G1784" i="19"/>
  <c r="T1783" i="19"/>
  <c r="K1783" i="19"/>
  <c r="AA1782" i="19"/>
  <c r="Q1782" i="19"/>
  <c r="I1782" i="19"/>
  <c r="V1781" i="19"/>
  <c r="M1781" i="19"/>
  <c r="E1781" i="19"/>
  <c r="Q1780" i="19"/>
  <c r="H1780" i="19"/>
  <c r="V1779" i="19"/>
  <c r="N1779" i="19"/>
  <c r="P1779" i="19" s="1"/>
  <c r="F1779" i="19"/>
  <c r="X1779" i="19" s="1"/>
  <c r="S1778" i="19"/>
  <c r="J1778" i="19"/>
  <c r="Z1777" i="19"/>
  <c r="N1777" i="19"/>
  <c r="P1777" i="19" s="1"/>
  <c r="F1777" i="19"/>
  <c r="X1777" i="19" s="1"/>
  <c r="S1776" i="19"/>
  <c r="K1776" i="19"/>
  <c r="Z1775" i="19"/>
  <c r="O1775" i="19"/>
  <c r="P1775" i="19" s="1"/>
  <c r="G1775" i="19"/>
  <c r="U1774" i="19"/>
  <c r="M1774" i="19"/>
  <c r="E1774" i="19"/>
  <c r="R1773" i="19"/>
  <c r="I1773" i="19"/>
  <c r="U1772" i="19"/>
  <c r="L1772" i="19"/>
  <c r="R1771" i="19"/>
  <c r="J1771" i="19"/>
  <c r="N1770" i="19"/>
  <c r="F1770" i="19"/>
  <c r="X1770" i="19" s="1"/>
  <c r="S1769" i="19"/>
  <c r="J1769" i="19"/>
  <c r="O1768" i="19"/>
  <c r="G1768" i="19"/>
  <c r="T1767" i="19"/>
  <c r="K1767" i="19"/>
  <c r="AA1766" i="19"/>
  <c r="Q1766" i="19"/>
  <c r="I1766" i="19"/>
  <c r="V1765" i="19"/>
  <c r="M1765" i="19"/>
  <c r="E1765" i="19"/>
  <c r="O1764" i="19"/>
  <c r="F1764" i="19"/>
  <c r="X1764" i="19" s="1"/>
  <c r="S1763" i="19"/>
  <c r="I1763" i="19"/>
  <c r="T1762" i="19"/>
  <c r="I1762" i="19"/>
  <c r="R1761" i="19"/>
  <c r="G1761" i="19"/>
  <c r="R1760" i="19"/>
  <c r="F1760" i="19"/>
  <c r="X1760" i="19" s="1"/>
  <c r="Q1759" i="19"/>
  <c r="F1759" i="19"/>
  <c r="X1759" i="19" s="1"/>
  <c r="F1758" i="19"/>
  <c r="X1758" i="19" s="1"/>
  <c r="Q1757" i="19"/>
  <c r="AA1756" i="19"/>
  <c r="M1756" i="19"/>
  <c r="AA1755" i="19"/>
  <c r="M1755" i="19"/>
  <c r="Z1754" i="19"/>
  <c r="M1754" i="19"/>
  <c r="V1753" i="19"/>
  <c r="K1753" i="19"/>
  <c r="V1752" i="19"/>
  <c r="J1752" i="19"/>
  <c r="U1751" i="19"/>
  <c r="J1751" i="19"/>
  <c r="T1750" i="19"/>
  <c r="J1750" i="19"/>
  <c r="U1749" i="19"/>
  <c r="H1749" i="19"/>
  <c r="R1748" i="19"/>
  <c r="G1748" i="19"/>
  <c r="Q1747" i="19"/>
  <c r="G1747" i="19"/>
  <c r="R1746" i="19"/>
  <c r="E1746" i="19"/>
  <c r="O1745" i="19"/>
  <c r="E1745" i="19"/>
  <c r="N1744" i="19"/>
  <c r="Z1743" i="19"/>
  <c r="I1743" i="19"/>
  <c r="S1742" i="19"/>
  <c r="F1742" i="19"/>
  <c r="X1742" i="19" s="1"/>
  <c r="L1741" i="19"/>
  <c r="U1740" i="19"/>
  <c r="F1740" i="19"/>
  <c r="X1740" i="19" s="1"/>
  <c r="Z1738" i="19"/>
  <c r="I1738" i="19"/>
  <c r="S1737" i="19"/>
  <c r="AA1736" i="19"/>
  <c r="M1736" i="19"/>
  <c r="U1735" i="19"/>
  <c r="F1735" i="19"/>
  <c r="X1735" i="19" s="1"/>
  <c r="Q1734" i="19"/>
  <c r="Z1733" i="19"/>
  <c r="K1733" i="19"/>
  <c r="R1732" i="19"/>
  <c r="AA1731" i="19"/>
  <c r="N1731" i="19"/>
  <c r="U1730" i="19"/>
  <c r="H1730" i="19"/>
  <c r="O1729" i="19"/>
  <c r="V1728" i="19"/>
  <c r="K1728" i="19"/>
  <c r="R1727" i="19"/>
  <c r="E1727" i="19"/>
  <c r="N1726" i="19"/>
  <c r="U1725" i="19"/>
  <c r="I1725" i="19"/>
  <c r="N1724" i="19"/>
  <c r="P1724" i="19" s="1"/>
  <c r="Z1723" i="19"/>
  <c r="K1723" i="19"/>
  <c r="O1722" i="19"/>
  <c r="T1721" i="19"/>
  <c r="Z1720" i="19"/>
  <c r="H1720" i="19"/>
  <c r="L1719" i="19"/>
  <c r="R1718" i="19"/>
  <c r="F1717" i="19"/>
  <c r="X1717" i="19" s="1"/>
  <c r="I1716" i="19"/>
  <c r="O1715" i="19"/>
  <c r="M1714" i="19"/>
  <c r="V1712" i="19"/>
  <c r="J1711" i="19"/>
  <c r="U1709" i="19"/>
  <c r="R1706" i="19"/>
  <c r="E1705" i="19"/>
  <c r="N1703" i="19"/>
  <c r="AA1701" i="19"/>
  <c r="AB1701" i="19" s="1"/>
  <c r="T1699" i="19"/>
  <c r="Q1696" i="19"/>
  <c r="O1693" i="19"/>
  <c r="P1693" i="19" s="1"/>
  <c r="W1693" i="19" s="1"/>
  <c r="L1690" i="19"/>
  <c r="J18" i="19"/>
  <c r="S18" i="19"/>
  <c r="L18" i="19"/>
  <c r="U18" i="19"/>
  <c r="M18" i="19"/>
  <c r="Z18" i="19"/>
  <c r="N18" i="19"/>
  <c r="AA18" i="19"/>
  <c r="E18" i="19"/>
  <c r="O18" i="19"/>
  <c r="F18" i="19"/>
  <c r="X18" i="19" s="1"/>
  <c r="Q18" i="19"/>
  <c r="T18" i="19"/>
  <c r="V18" i="19"/>
  <c r="G18" i="19"/>
  <c r="I18" i="19"/>
  <c r="R18" i="19"/>
  <c r="H18" i="19"/>
  <c r="K18" i="19"/>
  <c r="L50" i="19"/>
  <c r="T50" i="19"/>
  <c r="E50" i="19"/>
  <c r="M50" i="19"/>
  <c r="U50" i="19"/>
  <c r="H50" i="19"/>
  <c r="R50" i="19"/>
  <c r="I50" i="19"/>
  <c r="S50" i="19"/>
  <c r="J50" i="19"/>
  <c r="V50" i="19"/>
  <c r="K50" i="19"/>
  <c r="O50" i="19"/>
  <c r="AA50" i="19"/>
  <c r="G50" i="19"/>
  <c r="Q50" i="19"/>
  <c r="F50" i="19"/>
  <c r="X50" i="19" s="1"/>
  <c r="N50" i="19"/>
  <c r="P50" i="19" s="1"/>
  <c r="Z50" i="19"/>
  <c r="J90" i="19"/>
  <c r="R90" i="19"/>
  <c r="K90" i="19"/>
  <c r="S90" i="19"/>
  <c r="L90" i="19"/>
  <c r="T90" i="19"/>
  <c r="E90" i="19"/>
  <c r="M90" i="19"/>
  <c r="U90" i="19"/>
  <c r="G90" i="19"/>
  <c r="O90" i="19"/>
  <c r="H90" i="19"/>
  <c r="I90" i="19"/>
  <c r="N90" i="19"/>
  <c r="P90" i="19" s="1"/>
  <c r="Q90" i="19"/>
  <c r="V90" i="19"/>
  <c r="F90" i="19"/>
  <c r="X90" i="19" s="1"/>
  <c r="AA90" i="19"/>
  <c r="Z90" i="19"/>
  <c r="H138" i="19"/>
  <c r="Q138" i="19"/>
  <c r="AA138" i="19"/>
  <c r="G138" i="19"/>
  <c r="O138" i="19"/>
  <c r="Z138" i="19"/>
  <c r="J138" i="19"/>
  <c r="U138" i="19"/>
  <c r="K138" i="19"/>
  <c r="V138" i="19"/>
  <c r="L138" i="19"/>
  <c r="M138" i="19"/>
  <c r="N138" i="19"/>
  <c r="E138" i="19"/>
  <c r="R138" i="19"/>
  <c r="F138" i="19"/>
  <c r="X138" i="19" s="1"/>
  <c r="S138" i="19"/>
  <c r="T138" i="19"/>
  <c r="I138" i="19"/>
  <c r="K194" i="19"/>
  <c r="S194" i="19"/>
  <c r="E194" i="19"/>
  <c r="W194" i="19" s="1"/>
  <c r="H194" i="19"/>
  <c r="Q194" i="19"/>
  <c r="I194" i="19"/>
  <c r="R194" i="19"/>
  <c r="J194" i="19"/>
  <c r="T194" i="19"/>
  <c r="L194" i="19"/>
  <c r="U194" i="19"/>
  <c r="M194" i="19"/>
  <c r="V194" i="19"/>
  <c r="N194" i="19"/>
  <c r="P194" i="19" s="1"/>
  <c r="F194" i="19"/>
  <c r="X194" i="19" s="1"/>
  <c r="O194" i="19"/>
  <c r="Z194" i="19"/>
  <c r="G194" i="19"/>
  <c r="AA194" i="19"/>
  <c r="J242" i="19"/>
  <c r="R242" i="19"/>
  <c r="E242" i="19"/>
  <c r="M242" i="19"/>
  <c r="U242" i="19"/>
  <c r="F242" i="19"/>
  <c r="X242" i="19" s="1"/>
  <c r="N242" i="19"/>
  <c r="P242" i="19" s="1"/>
  <c r="V242" i="19"/>
  <c r="O242" i="19"/>
  <c r="Q242" i="19"/>
  <c r="G242" i="19"/>
  <c r="S242" i="19"/>
  <c r="H242" i="19"/>
  <c r="T242" i="19"/>
  <c r="I242" i="19"/>
  <c r="K242" i="19"/>
  <c r="Z242" i="19"/>
  <c r="L242" i="19"/>
  <c r="AA242" i="19"/>
  <c r="H298" i="19"/>
  <c r="Q298" i="19"/>
  <c r="AA298" i="19"/>
  <c r="I298" i="19"/>
  <c r="R298" i="19"/>
  <c r="J298" i="19"/>
  <c r="S298" i="19"/>
  <c r="E298" i="19"/>
  <c r="M298" i="19"/>
  <c r="V298" i="19"/>
  <c r="K298" i="19"/>
  <c r="L298" i="19"/>
  <c r="N298" i="19"/>
  <c r="O298" i="19"/>
  <c r="T298" i="19"/>
  <c r="U298" i="19"/>
  <c r="F298" i="19"/>
  <c r="X298" i="19" s="1"/>
  <c r="G298" i="19"/>
  <c r="Z298" i="19"/>
  <c r="H362" i="19"/>
  <c r="Z362" i="19"/>
  <c r="I362" i="19"/>
  <c r="R362" i="19"/>
  <c r="J362" i="19"/>
  <c r="S362" i="19"/>
  <c r="K362" i="19"/>
  <c r="T362" i="19"/>
  <c r="L362" i="19"/>
  <c r="U362" i="19"/>
  <c r="M362" i="19"/>
  <c r="V362" i="19"/>
  <c r="E362" i="19"/>
  <c r="N362" i="19"/>
  <c r="P362" i="19" s="1"/>
  <c r="F362" i="19"/>
  <c r="X362" i="19" s="1"/>
  <c r="O362" i="19"/>
  <c r="AA362" i="19"/>
  <c r="G362" i="19"/>
  <c r="Q362" i="19"/>
  <c r="J418" i="19"/>
  <c r="R418" i="19"/>
  <c r="L418" i="19"/>
  <c r="U418" i="19"/>
  <c r="M418" i="19"/>
  <c r="V418" i="19"/>
  <c r="E418" i="19"/>
  <c r="N418" i="19"/>
  <c r="F418" i="19"/>
  <c r="X418" i="19" s="1"/>
  <c r="O418" i="19"/>
  <c r="Z418" i="19"/>
  <c r="G418" i="19"/>
  <c r="AA418" i="19"/>
  <c r="H418" i="19"/>
  <c r="Q418" i="19"/>
  <c r="I418" i="19"/>
  <c r="S418" i="19"/>
  <c r="T418" i="19"/>
  <c r="K418" i="19"/>
  <c r="H458" i="19"/>
  <c r="Z458" i="19"/>
  <c r="K458" i="19"/>
  <c r="S458" i="19"/>
  <c r="F458" i="19"/>
  <c r="X458" i="19" s="1"/>
  <c r="Q458" i="19"/>
  <c r="G458" i="19"/>
  <c r="R458" i="19"/>
  <c r="I458" i="19"/>
  <c r="T458" i="19"/>
  <c r="J458" i="19"/>
  <c r="U458" i="19"/>
  <c r="L458" i="19"/>
  <c r="V458" i="19"/>
  <c r="M458" i="19"/>
  <c r="N458" i="19"/>
  <c r="P458" i="19" s="1"/>
  <c r="AA458" i="19"/>
  <c r="AB458" i="19" s="1"/>
  <c r="E458" i="19"/>
  <c r="O458" i="19"/>
  <c r="L514" i="19"/>
  <c r="T514" i="19"/>
  <c r="I514" i="19"/>
  <c r="R514" i="19"/>
  <c r="J514" i="19"/>
  <c r="S514" i="19"/>
  <c r="K514" i="19"/>
  <c r="U514" i="19"/>
  <c r="F514" i="19"/>
  <c r="X514" i="19" s="1"/>
  <c r="O514" i="19"/>
  <c r="Z514" i="19"/>
  <c r="G514" i="19"/>
  <c r="AA514" i="19"/>
  <c r="H514" i="19"/>
  <c r="Q514" i="19"/>
  <c r="E514" i="19"/>
  <c r="M514" i="19"/>
  <c r="N514" i="19"/>
  <c r="P514" i="19" s="1"/>
  <c r="V514" i="19"/>
  <c r="L554" i="19"/>
  <c r="U554" i="19"/>
  <c r="M554" i="19"/>
  <c r="E554" i="19"/>
  <c r="N554" i="19"/>
  <c r="Z554" i="19"/>
  <c r="AB554" i="19" s="1"/>
  <c r="F554" i="19"/>
  <c r="X554" i="19" s="1"/>
  <c r="O554" i="19"/>
  <c r="P554" i="19" s="1"/>
  <c r="AA554" i="19"/>
  <c r="G554" i="19"/>
  <c r="Q554" i="19"/>
  <c r="H554" i="19"/>
  <c r="R554" i="19"/>
  <c r="I554" i="19"/>
  <c r="S554" i="19"/>
  <c r="J554" i="19"/>
  <c r="T554" i="19"/>
  <c r="K554" i="19"/>
  <c r="V554" i="19"/>
  <c r="J578" i="19"/>
  <c r="S578" i="19"/>
  <c r="K578" i="19"/>
  <c r="T578" i="19"/>
  <c r="L578" i="19"/>
  <c r="U578" i="19"/>
  <c r="F578" i="19"/>
  <c r="X578" i="19" s="1"/>
  <c r="N578" i="19"/>
  <c r="G578" i="19"/>
  <c r="O578" i="19"/>
  <c r="Z578" i="19"/>
  <c r="H578" i="19"/>
  <c r="Q578" i="19"/>
  <c r="AA578" i="19"/>
  <c r="I578" i="19"/>
  <c r="R578" i="19"/>
  <c r="M578" i="19"/>
  <c r="V578" i="19"/>
  <c r="E578" i="19"/>
  <c r="H610" i="19"/>
  <c r="Q610" i="19"/>
  <c r="AA610" i="19"/>
  <c r="AB610" i="19" s="1"/>
  <c r="I610" i="19"/>
  <c r="R610" i="19"/>
  <c r="J610" i="19"/>
  <c r="S610" i="19"/>
  <c r="F610" i="19"/>
  <c r="X610" i="19" s="1"/>
  <c r="N610" i="19"/>
  <c r="L610" i="19"/>
  <c r="M610" i="19"/>
  <c r="O610" i="19"/>
  <c r="P610" i="19" s="1"/>
  <c r="T610" i="19"/>
  <c r="U610" i="19"/>
  <c r="E610" i="19"/>
  <c r="V610" i="19"/>
  <c r="G610" i="19"/>
  <c r="Z610" i="19"/>
  <c r="K610" i="19"/>
  <c r="K634" i="19"/>
  <c r="S634" i="19"/>
  <c r="L634" i="19"/>
  <c r="U634" i="19"/>
  <c r="M634" i="19"/>
  <c r="V634" i="19"/>
  <c r="E634" i="19"/>
  <c r="N634" i="19"/>
  <c r="P634" i="19" s="1"/>
  <c r="F634" i="19"/>
  <c r="X634" i="19" s="1"/>
  <c r="O634" i="19"/>
  <c r="Z634" i="19"/>
  <c r="G634" i="19"/>
  <c r="AA634" i="19"/>
  <c r="AB634" i="19" s="1"/>
  <c r="H634" i="19"/>
  <c r="Q634" i="19"/>
  <c r="I634" i="19"/>
  <c r="R634" i="19"/>
  <c r="J634" i="19"/>
  <c r="T634" i="19"/>
  <c r="J658" i="19"/>
  <c r="S658" i="19"/>
  <c r="K658" i="19"/>
  <c r="T658" i="19"/>
  <c r="L658" i="19"/>
  <c r="U658" i="19"/>
  <c r="E658" i="19"/>
  <c r="M658" i="19"/>
  <c r="V658" i="19"/>
  <c r="F658" i="19"/>
  <c r="X658" i="19" s="1"/>
  <c r="N658" i="19"/>
  <c r="G658" i="19"/>
  <c r="O658" i="19"/>
  <c r="P658" i="19" s="1"/>
  <c r="Z658" i="19"/>
  <c r="H658" i="19"/>
  <c r="Q658" i="19"/>
  <c r="AA658" i="19"/>
  <c r="I658" i="19"/>
  <c r="R658" i="19"/>
  <c r="E674" i="19"/>
  <c r="M674" i="19"/>
  <c r="U674" i="19"/>
  <c r="F674" i="19"/>
  <c r="X674" i="19" s="1"/>
  <c r="N674" i="19"/>
  <c r="P674" i="19" s="1"/>
  <c r="V674" i="19"/>
  <c r="G674" i="19"/>
  <c r="O674" i="19"/>
  <c r="H674" i="19"/>
  <c r="Z674" i="19"/>
  <c r="I674" i="19"/>
  <c r="Q674" i="19"/>
  <c r="AA674" i="19"/>
  <c r="J674" i="19"/>
  <c r="R674" i="19"/>
  <c r="K674" i="19"/>
  <c r="S674" i="19"/>
  <c r="L674" i="19"/>
  <c r="T674" i="19"/>
  <c r="L698" i="19"/>
  <c r="T698" i="19"/>
  <c r="E698" i="19"/>
  <c r="M698" i="19"/>
  <c r="U698" i="19"/>
  <c r="F698" i="19"/>
  <c r="X698" i="19" s="1"/>
  <c r="N698" i="19"/>
  <c r="P698" i="19" s="1"/>
  <c r="V698" i="19"/>
  <c r="G698" i="19"/>
  <c r="O698" i="19"/>
  <c r="H698" i="19"/>
  <c r="Z698" i="19"/>
  <c r="I698" i="19"/>
  <c r="Q698" i="19"/>
  <c r="AA698" i="19"/>
  <c r="J698" i="19"/>
  <c r="R698" i="19"/>
  <c r="K698" i="19"/>
  <c r="S698" i="19"/>
  <c r="L730" i="19"/>
  <c r="U730" i="19"/>
  <c r="F730" i="19"/>
  <c r="X730" i="19" s="1"/>
  <c r="N730" i="19"/>
  <c r="G730" i="19"/>
  <c r="O730" i="19"/>
  <c r="Z730" i="19"/>
  <c r="H730" i="19"/>
  <c r="Q730" i="19"/>
  <c r="AA730" i="19"/>
  <c r="R730" i="19"/>
  <c r="S730" i="19"/>
  <c r="T730" i="19"/>
  <c r="E730" i="19"/>
  <c r="V730" i="19"/>
  <c r="I730" i="19"/>
  <c r="J730" i="19"/>
  <c r="K730" i="19"/>
  <c r="M730" i="19"/>
  <c r="J754" i="19"/>
  <c r="S754" i="19"/>
  <c r="K754" i="19"/>
  <c r="U754" i="19"/>
  <c r="L754" i="19"/>
  <c r="V754" i="19"/>
  <c r="M754" i="19"/>
  <c r="Z754" i="19"/>
  <c r="E754" i="19"/>
  <c r="N754" i="19"/>
  <c r="P754" i="19" s="1"/>
  <c r="AA754" i="19"/>
  <c r="F754" i="19"/>
  <c r="X754" i="19" s="1"/>
  <c r="O754" i="19"/>
  <c r="G754" i="19"/>
  <c r="Q754" i="19"/>
  <c r="H754" i="19"/>
  <c r="R754" i="19"/>
  <c r="I754" i="19"/>
  <c r="T754" i="19"/>
  <c r="J770" i="19"/>
  <c r="S770" i="19"/>
  <c r="K770" i="19"/>
  <c r="T770" i="19"/>
  <c r="L770" i="19"/>
  <c r="U770" i="19"/>
  <c r="E770" i="19"/>
  <c r="M770" i="19"/>
  <c r="V770" i="19"/>
  <c r="F770" i="19"/>
  <c r="X770" i="19" s="1"/>
  <c r="N770" i="19"/>
  <c r="P770" i="19" s="1"/>
  <c r="Z770" i="19"/>
  <c r="G770" i="19"/>
  <c r="O770" i="19"/>
  <c r="AA770" i="19"/>
  <c r="H770" i="19"/>
  <c r="Q770" i="19"/>
  <c r="I770" i="19"/>
  <c r="R770" i="19"/>
  <c r="L786" i="19"/>
  <c r="U786" i="19"/>
  <c r="E786" i="19"/>
  <c r="M786" i="19"/>
  <c r="V786" i="19"/>
  <c r="F786" i="19"/>
  <c r="X786" i="19" s="1"/>
  <c r="N786" i="19"/>
  <c r="Z786" i="19"/>
  <c r="G786" i="19"/>
  <c r="O786" i="19"/>
  <c r="AA786" i="19"/>
  <c r="H786" i="19"/>
  <c r="Q786" i="19"/>
  <c r="I786" i="19"/>
  <c r="R786" i="19"/>
  <c r="J786" i="19"/>
  <c r="S786" i="19"/>
  <c r="K786" i="19"/>
  <c r="T786" i="19"/>
  <c r="L810" i="19"/>
  <c r="U810" i="19"/>
  <c r="E810" i="19"/>
  <c r="M810" i="19"/>
  <c r="V810" i="19"/>
  <c r="F810" i="19"/>
  <c r="X810" i="19" s="1"/>
  <c r="N810" i="19"/>
  <c r="Z810" i="19"/>
  <c r="G810" i="19"/>
  <c r="O810" i="19"/>
  <c r="AA810" i="19"/>
  <c r="H810" i="19"/>
  <c r="Q810" i="19"/>
  <c r="I810" i="19"/>
  <c r="J810" i="19"/>
  <c r="K810" i="19"/>
  <c r="R810" i="19"/>
  <c r="S810" i="19"/>
  <c r="T810" i="19"/>
  <c r="L826" i="19"/>
  <c r="U826" i="19"/>
  <c r="E826" i="19"/>
  <c r="M826" i="19"/>
  <c r="V826" i="19"/>
  <c r="F826" i="19"/>
  <c r="X826" i="19" s="1"/>
  <c r="N826" i="19"/>
  <c r="Z826" i="19"/>
  <c r="G826" i="19"/>
  <c r="O826" i="19"/>
  <c r="AA826" i="19"/>
  <c r="H826" i="19"/>
  <c r="Q826" i="19"/>
  <c r="I826" i="19"/>
  <c r="J826" i="19"/>
  <c r="K826" i="19"/>
  <c r="R826" i="19"/>
  <c r="S826" i="19"/>
  <c r="T826" i="19"/>
  <c r="L850" i="19"/>
  <c r="U850" i="19"/>
  <c r="E850" i="19"/>
  <c r="M850" i="19"/>
  <c r="V850" i="19"/>
  <c r="G850" i="19"/>
  <c r="O850" i="19"/>
  <c r="AA850" i="19"/>
  <c r="K850" i="19"/>
  <c r="N850" i="19"/>
  <c r="Q850" i="19"/>
  <c r="R850" i="19"/>
  <c r="F850" i="19"/>
  <c r="X850" i="19" s="1"/>
  <c r="S850" i="19"/>
  <c r="H850" i="19"/>
  <c r="T850" i="19"/>
  <c r="I850" i="19"/>
  <c r="Z850" i="19"/>
  <c r="J850" i="19"/>
  <c r="J866" i="19"/>
  <c r="S866" i="19"/>
  <c r="G866" i="19"/>
  <c r="Q866" i="19"/>
  <c r="H866" i="19"/>
  <c r="R866" i="19"/>
  <c r="I866" i="19"/>
  <c r="T866" i="19"/>
  <c r="K866" i="19"/>
  <c r="U866" i="19"/>
  <c r="L866" i="19"/>
  <c r="V866" i="19"/>
  <c r="M866" i="19"/>
  <c r="Z866" i="19"/>
  <c r="E866" i="19"/>
  <c r="N866" i="19"/>
  <c r="P866" i="19" s="1"/>
  <c r="AA866" i="19"/>
  <c r="F866" i="19"/>
  <c r="X866" i="19" s="1"/>
  <c r="O866" i="19"/>
  <c r="G914" i="19"/>
  <c r="O914" i="19"/>
  <c r="Z914" i="19"/>
  <c r="AB914" i="19" s="1"/>
  <c r="H914" i="19"/>
  <c r="Q914" i="19"/>
  <c r="AA914" i="19"/>
  <c r="I914" i="19"/>
  <c r="R914" i="19"/>
  <c r="J914" i="19"/>
  <c r="S914" i="19"/>
  <c r="K914" i="19"/>
  <c r="T914" i="19"/>
  <c r="L914" i="19"/>
  <c r="U914" i="19"/>
  <c r="F914" i="19"/>
  <c r="X914" i="19" s="1"/>
  <c r="M914" i="19"/>
  <c r="N914" i="19"/>
  <c r="P914" i="19" s="1"/>
  <c r="W914" i="19" s="1"/>
  <c r="V914" i="19"/>
  <c r="E914" i="19"/>
  <c r="L3" i="19"/>
  <c r="U3" i="19"/>
  <c r="H3" i="19"/>
  <c r="R3" i="19"/>
  <c r="J3" i="19"/>
  <c r="T3" i="19"/>
  <c r="E3" i="19"/>
  <c r="Q3" i="19"/>
  <c r="F3" i="19"/>
  <c r="X3" i="19" s="1"/>
  <c r="S3" i="19"/>
  <c r="G3" i="19"/>
  <c r="V3" i="19"/>
  <c r="I3" i="19"/>
  <c r="K3" i="19"/>
  <c r="Z3" i="19"/>
  <c r="N3" i="19"/>
  <c r="O3" i="19"/>
  <c r="AA3" i="19"/>
  <c r="AB3" i="19" s="1"/>
  <c r="M3" i="19"/>
  <c r="K59" i="19"/>
  <c r="T59" i="19"/>
  <c r="L59" i="19"/>
  <c r="U59" i="19"/>
  <c r="E59" i="19"/>
  <c r="O59" i="19"/>
  <c r="G59" i="19"/>
  <c r="R59" i="19"/>
  <c r="J59" i="19"/>
  <c r="Z59" i="19"/>
  <c r="N59" i="19"/>
  <c r="P59" i="19" s="1"/>
  <c r="V59" i="19"/>
  <c r="AA59" i="19"/>
  <c r="F59" i="19"/>
  <c r="X59" i="19" s="1"/>
  <c r="H59" i="19"/>
  <c r="I59" i="19"/>
  <c r="M59" i="19"/>
  <c r="Q59" i="19"/>
  <c r="S59" i="19"/>
  <c r="L91" i="19"/>
  <c r="U91" i="19"/>
  <c r="E91" i="19"/>
  <c r="M91" i="19"/>
  <c r="V91" i="19"/>
  <c r="F91" i="19"/>
  <c r="X91" i="19" s="1"/>
  <c r="N91" i="19"/>
  <c r="Z91" i="19"/>
  <c r="G91" i="19"/>
  <c r="O91" i="19"/>
  <c r="AA91" i="19"/>
  <c r="I91" i="19"/>
  <c r="R91" i="19"/>
  <c r="H91" i="19"/>
  <c r="J91" i="19"/>
  <c r="K91" i="19"/>
  <c r="Q91" i="19"/>
  <c r="S91" i="19"/>
  <c r="T91" i="19"/>
  <c r="K139" i="19"/>
  <c r="T139" i="19"/>
  <c r="J139" i="19"/>
  <c r="S139" i="19"/>
  <c r="I139" i="19"/>
  <c r="V139" i="19"/>
  <c r="L139" i="19"/>
  <c r="Z139" i="19"/>
  <c r="M139" i="19"/>
  <c r="AA139" i="19"/>
  <c r="N139" i="19"/>
  <c r="E139" i="19"/>
  <c r="O139" i="19"/>
  <c r="F139" i="19"/>
  <c r="X139" i="19" s="1"/>
  <c r="Q139" i="19"/>
  <c r="G139" i="19"/>
  <c r="R139" i="19"/>
  <c r="H139" i="19"/>
  <c r="U139" i="19"/>
  <c r="F187" i="19"/>
  <c r="X187" i="19" s="1"/>
  <c r="N187" i="19"/>
  <c r="P187" i="19" s="1"/>
  <c r="Z187" i="19"/>
  <c r="G187" i="19"/>
  <c r="O187" i="19"/>
  <c r="AA187" i="19"/>
  <c r="H187" i="19"/>
  <c r="Q187" i="19"/>
  <c r="J187" i="19"/>
  <c r="S187" i="19"/>
  <c r="K187" i="19"/>
  <c r="L187" i="19"/>
  <c r="M187" i="19"/>
  <c r="R187" i="19"/>
  <c r="T187" i="19"/>
  <c r="U187" i="19"/>
  <c r="E187" i="19"/>
  <c r="V187" i="19"/>
  <c r="I187" i="19"/>
  <c r="L275" i="19"/>
  <c r="U275" i="19"/>
  <c r="E275" i="19"/>
  <c r="M275" i="19"/>
  <c r="V275" i="19"/>
  <c r="F275" i="19"/>
  <c r="X275" i="19" s="1"/>
  <c r="N275" i="19"/>
  <c r="P275" i="19" s="1"/>
  <c r="Z275" i="19"/>
  <c r="G275" i="19"/>
  <c r="O275" i="19"/>
  <c r="AA275" i="19"/>
  <c r="H275" i="19"/>
  <c r="Q275" i="19"/>
  <c r="I275" i="19"/>
  <c r="R275" i="19"/>
  <c r="J275" i="19"/>
  <c r="K275" i="19"/>
  <c r="S275" i="19"/>
  <c r="T275" i="19"/>
  <c r="L411" i="19"/>
  <c r="U411" i="19"/>
  <c r="E411" i="19"/>
  <c r="M411" i="19"/>
  <c r="V411" i="19"/>
  <c r="O411" i="19"/>
  <c r="F411" i="19"/>
  <c r="X411" i="19" s="1"/>
  <c r="Q411" i="19"/>
  <c r="G411" i="19"/>
  <c r="R411" i="19"/>
  <c r="H411" i="19"/>
  <c r="S411" i="19"/>
  <c r="I411" i="19"/>
  <c r="T411" i="19"/>
  <c r="J411" i="19"/>
  <c r="Z411" i="19"/>
  <c r="K411" i="19"/>
  <c r="AA411" i="19"/>
  <c r="N411" i="19"/>
  <c r="F963" i="19"/>
  <c r="X963" i="19" s="1"/>
  <c r="N963" i="19"/>
  <c r="I963" i="19"/>
  <c r="R963" i="19"/>
  <c r="H963" i="19"/>
  <c r="T963" i="19"/>
  <c r="J963" i="19"/>
  <c r="U963" i="19"/>
  <c r="K963" i="19"/>
  <c r="V963" i="19"/>
  <c r="L963" i="19"/>
  <c r="Z963" i="19"/>
  <c r="M963" i="19"/>
  <c r="AA963" i="19"/>
  <c r="O963" i="19"/>
  <c r="P963" i="19" s="1"/>
  <c r="G963" i="19"/>
  <c r="S963" i="19"/>
  <c r="E963" i="19"/>
  <c r="Q963" i="19"/>
  <c r="Z1798" i="19"/>
  <c r="H1798" i="19"/>
  <c r="U1797" i="19"/>
  <c r="L1797" i="19"/>
  <c r="AA1796" i="19"/>
  <c r="O1796" i="19"/>
  <c r="G1796" i="19"/>
  <c r="U1795" i="19"/>
  <c r="M1795" i="19"/>
  <c r="E1795" i="19"/>
  <c r="R1794" i="19"/>
  <c r="I1794" i="19"/>
  <c r="V1793" i="19"/>
  <c r="M1793" i="19"/>
  <c r="E1793" i="19"/>
  <c r="T1790" i="19"/>
  <c r="L1790" i="19"/>
  <c r="AA1789" i="19"/>
  <c r="AB1789" i="19" s="1"/>
  <c r="Q1789" i="19"/>
  <c r="H1789" i="19"/>
  <c r="T1788" i="19"/>
  <c r="K1788" i="19"/>
  <c r="AA1787" i="19"/>
  <c r="Q1787" i="19"/>
  <c r="I1787" i="19"/>
  <c r="V1786" i="19"/>
  <c r="M1786" i="19"/>
  <c r="E1786" i="19"/>
  <c r="R1785" i="19"/>
  <c r="I1785" i="19"/>
  <c r="V1784" i="19"/>
  <c r="N1784" i="19"/>
  <c r="P1784" i="19" s="1"/>
  <c r="F1784" i="19"/>
  <c r="X1784" i="19" s="1"/>
  <c r="S1783" i="19"/>
  <c r="J1783" i="19"/>
  <c r="Z1782" i="19"/>
  <c r="H1782" i="19"/>
  <c r="U1781" i="19"/>
  <c r="L1781" i="19"/>
  <c r="AA1780" i="19"/>
  <c r="O1780" i="19"/>
  <c r="G1780" i="19"/>
  <c r="U1779" i="19"/>
  <c r="M1779" i="19"/>
  <c r="E1779" i="19"/>
  <c r="R1778" i="19"/>
  <c r="I1778" i="19"/>
  <c r="V1777" i="19"/>
  <c r="M1777" i="19"/>
  <c r="E1777" i="19"/>
  <c r="R1776" i="19"/>
  <c r="J1776" i="19"/>
  <c r="N1775" i="19"/>
  <c r="F1775" i="19"/>
  <c r="X1775" i="19" s="1"/>
  <c r="T1774" i="19"/>
  <c r="L1774" i="19"/>
  <c r="AA1773" i="19"/>
  <c r="Q1773" i="19"/>
  <c r="H1773" i="19"/>
  <c r="T1772" i="19"/>
  <c r="K1772" i="19"/>
  <c r="AA1771" i="19"/>
  <c r="Q1771" i="19"/>
  <c r="I1771" i="19"/>
  <c r="V1770" i="19"/>
  <c r="M1770" i="19"/>
  <c r="E1770" i="19"/>
  <c r="R1769" i="19"/>
  <c r="I1769" i="19"/>
  <c r="V1768" i="19"/>
  <c r="N1768" i="19"/>
  <c r="F1768" i="19"/>
  <c r="X1768" i="19" s="1"/>
  <c r="S1767" i="19"/>
  <c r="J1767" i="19"/>
  <c r="Z1766" i="19"/>
  <c r="H1766" i="19"/>
  <c r="U1765" i="19"/>
  <c r="L1765" i="19"/>
  <c r="AA1764" i="19"/>
  <c r="N1764" i="19"/>
  <c r="P1764" i="19" s="1"/>
  <c r="E1764" i="19"/>
  <c r="Q1763" i="19"/>
  <c r="H1763" i="19"/>
  <c r="S1762" i="19"/>
  <c r="H1762" i="19"/>
  <c r="Q1761" i="19"/>
  <c r="F1761" i="19"/>
  <c r="X1761" i="19" s="1"/>
  <c r="Q1760" i="19"/>
  <c r="E1760" i="19"/>
  <c r="O1759" i="19"/>
  <c r="O1758" i="19"/>
  <c r="E1758" i="19"/>
  <c r="O1757" i="19"/>
  <c r="Z1756" i="19"/>
  <c r="L1756" i="19"/>
  <c r="Z1755" i="19"/>
  <c r="L1755" i="19"/>
  <c r="L1754" i="19"/>
  <c r="U1753" i="19"/>
  <c r="J1753" i="19"/>
  <c r="U1752" i="19"/>
  <c r="I1752" i="19"/>
  <c r="T1751" i="19"/>
  <c r="S1750" i="19"/>
  <c r="I1750" i="19"/>
  <c r="T1749" i="19"/>
  <c r="G1749" i="19"/>
  <c r="Q1748" i="19"/>
  <c r="F1748" i="19"/>
  <c r="X1748" i="19" s="1"/>
  <c r="F1747" i="19"/>
  <c r="X1747" i="19" s="1"/>
  <c r="Q1746" i="19"/>
  <c r="N1745" i="19"/>
  <c r="P1745" i="19" s="1"/>
  <c r="AA1744" i="19"/>
  <c r="M1744" i="19"/>
  <c r="V1743" i="19"/>
  <c r="K1741" i="19"/>
  <c r="S1740" i="19"/>
  <c r="E1740" i="19"/>
  <c r="M1739" i="19"/>
  <c r="H1738" i="19"/>
  <c r="Q1737" i="19"/>
  <c r="Z1736" i="19"/>
  <c r="J1736" i="19"/>
  <c r="T1735" i="19"/>
  <c r="O1734" i="19"/>
  <c r="H1733" i="19"/>
  <c r="Q1732" i="19"/>
  <c r="Z1731" i="19"/>
  <c r="AB1731" i="19" s="1"/>
  <c r="L1731" i="19"/>
  <c r="T1730" i="19"/>
  <c r="E1730" i="19"/>
  <c r="N1729" i="19"/>
  <c r="P1729" i="19" s="1"/>
  <c r="W1729" i="19" s="1"/>
  <c r="U1728" i="19"/>
  <c r="I1728" i="19"/>
  <c r="Z1726" i="19"/>
  <c r="M1726" i="19"/>
  <c r="T1725" i="19"/>
  <c r="G1725" i="19"/>
  <c r="M1724" i="19"/>
  <c r="U1723" i="19"/>
  <c r="J1723" i="19"/>
  <c r="N1722" i="19"/>
  <c r="S1721" i="19"/>
  <c r="G1720" i="19"/>
  <c r="W1720" i="19" s="1"/>
  <c r="V1717" i="19"/>
  <c r="E1717" i="19"/>
  <c r="H1716" i="19"/>
  <c r="N1715" i="19"/>
  <c r="P1715" i="19" s="1"/>
  <c r="H1714" i="19"/>
  <c r="Q1712" i="19"/>
  <c r="O1709" i="19"/>
  <c r="Z1707" i="19"/>
  <c r="L1706" i="19"/>
  <c r="U1704" i="19"/>
  <c r="T1701" i="19"/>
  <c r="L1699" i="19"/>
  <c r="G1693" i="19"/>
  <c r="I22" i="19"/>
  <c r="R22" i="19"/>
  <c r="K22" i="19"/>
  <c r="T22" i="19"/>
  <c r="F22" i="19"/>
  <c r="X22" i="19" s="1"/>
  <c r="Q22" i="19"/>
  <c r="G22" i="19"/>
  <c r="S22" i="19"/>
  <c r="H22" i="19"/>
  <c r="U22" i="19"/>
  <c r="J22" i="19"/>
  <c r="V22" i="19"/>
  <c r="AA22" i="19"/>
  <c r="E22" i="19"/>
  <c r="L22" i="19"/>
  <c r="N22" i="19"/>
  <c r="Z22" i="19"/>
  <c r="AB22" i="19" s="1"/>
  <c r="M22" i="19"/>
  <c r="O22" i="19"/>
  <c r="L46" i="19"/>
  <c r="U46" i="19"/>
  <c r="E46" i="19"/>
  <c r="M46" i="19"/>
  <c r="V46" i="19"/>
  <c r="N46" i="19"/>
  <c r="O46" i="19"/>
  <c r="F46" i="19"/>
  <c r="X46" i="19" s="1"/>
  <c r="Q46" i="19"/>
  <c r="G46" i="19"/>
  <c r="R46" i="19"/>
  <c r="H46" i="19"/>
  <c r="S46" i="19"/>
  <c r="I46" i="19"/>
  <c r="T46" i="19"/>
  <c r="K46" i="19"/>
  <c r="AA46" i="19"/>
  <c r="J46" i="19"/>
  <c r="Z46" i="19"/>
  <c r="L70" i="19"/>
  <c r="U70" i="19"/>
  <c r="F70" i="19"/>
  <c r="X70" i="19" s="1"/>
  <c r="N70" i="19"/>
  <c r="Z70" i="19"/>
  <c r="H70" i="19"/>
  <c r="S70" i="19"/>
  <c r="I70" i="19"/>
  <c r="T70" i="19"/>
  <c r="J70" i="19"/>
  <c r="V70" i="19"/>
  <c r="K70" i="19"/>
  <c r="AA70" i="19"/>
  <c r="O70" i="19"/>
  <c r="E70" i="19"/>
  <c r="Q70" i="19"/>
  <c r="R70" i="19"/>
  <c r="M70" i="19"/>
  <c r="G70" i="19"/>
  <c r="H94" i="19"/>
  <c r="Q94" i="19"/>
  <c r="J94" i="19"/>
  <c r="S94" i="19"/>
  <c r="K94" i="19"/>
  <c r="T94" i="19"/>
  <c r="E94" i="19"/>
  <c r="M94" i="19"/>
  <c r="V94" i="19"/>
  <c r="G94" i="19"/>
  <c r="AA94" i="19"/>
  <c r="I94" i="19"/>
  <c r="L94" i="19"/>
  <c r="N94" i="19"/>
  <c r="O94" i="19"/>
  <c r="R94" i="19"/>
  <c r="F94" i="19"/>
  <c r="X94" i="19" s="1"/>
  <c r="Z94" i="19"/>
  <c r="U94" i="19"/>
  <c r="E118" i="19"/>
  <c r="M118" i="19"/>
  <c r="V118" i="19"/>
  <c r="F118" i="19"/>
  <c r="X118" i="19" s="1"/>
  <c r="N118" i="19"/>
  <c r="Z118" i="19"/>
  <c r="G118" i="19"/>
  <c r="O118" i="19"/>
  <c r="AA118" i="19"/>
  <c r="H118" i="19"/>
  <c r="Q118" i="19"/>
  <c r="I118" i="19"/>
  <c r="R118" i="19"/>
  <c r="J118" i="19"/>
  <c r="S118" i="19"/>
  <c r="L118" i="19"/>
  <c r="U118" i="19"/>
  <c r="K118" i="19"/>
  <c r="T118" i="19"/>
  <c r="E142" i="19"/>
  <c r="M142" i="19"/>
  <c r="V142" i="19"/>
  <c r="F142" i="19"/>
  <c r="X142" i="19" s="1"/>
  <c r="O142" i="19"/>
  <c r="G142" i="19"/>
  <c r="Q142" i="19"/>
  <c r="H142" i="19"/>
  <c r="R142" i="19"/>
  <c r="I142" i="19"/>
  <c r="S142" i="19"/>
  <c r="J142" i="19"/>
  <c r="T142" i="19"/>
  <c r="K142" i="19"/>
  <c r="U142" i="19"/>
  <c r="L142" i="19"/>
  <c r="Z142" i="19"/>
  <c r="N142" i="19"/>
  <c r="AA142" i="19"/>
  <c r="E166" i="19"/>
  <c r="M166" i="19"/>
  <c r="V166" i="19"/>
  <c r="F166" i="19"/>
  <c r="X166" i="19" s="1"/>
  <c r="N166" i="19"/>
  <c r="Z166" i="19"/>
  <c r="G166" i="19"/>
  <c r="O166" i="19"/>
  <c r="AA166" i="19"/>
  <c r="H166" i="19"/>
  <c r="Q166" i="19"/>
  <c r="I166" i="19"/>
  <c r="R166" i="19"/>
  <c r="J166" i="19"/>
  <c r="S166" i="19"/>
  <c r="K166" i="19"/>
  <c r="T166" i="19"/>
  <c r="L166" i="19"/>
  <c r="U166" i="19"/>
  <c r="K190" i="19"/>
  <c r="S190" i="19"/>
  <c r="L190" i="19"/>
  <c r="T190" i="19"/>
  <c r="E190" i="19"/>
  <c r="M190" i="19"/>
  <c r="U190" i="19"/>
  <c r="G190" i="19"/>
  <c r="O190" i="19"/>
  <c r="Q190" i="19"/>
  <c r="R190" i="19"/>
  <c r="F190" i="19"/>
  <c r="X190" i="19" s="1"/>
  <c r="V190" i="19"/>
  <c r="H190" i="19"/>
  <c r="Z190" i="19"/>
  <c r="I190" i="19"/>
  <c r="AA190" i="19"/>
  <c r="J190" i="19"/>
  <c r="N190" i="19"/>
  <c r="L214" i="19"/>
  <c r="T214" i="19"/>
  <c r="E214" i="19"/>
  <c r="M214" i="19"/>
  <c r="U214" i="19"/>
  <c r="F214" i="19"/>
  <c r="X214" i="19" s="1"/>
  <c r="N214" i="19"/>
  <c r="P214" i="19" s="1"/>
  <c r="V214" i="19"/>
  <c r="G214" i="19"/>
  <c r="O214" i="19"/>
  <c r="H214" i="19"/>
  <c r="Z214" i="19"/>
  <c r="I214" i="19"/>
  <c r="Q214" i="19"/>
  <c r="AA214" i="19"/>
  <c r="J214" i="19"/>
  <c r="R214" i="19"/>
  <c r="K214" i="19"/>
  <c r="S214" i="19"/>
  <c r="J238" i="19"/>
  <c r="R238" i="19"/>
  <c r="E238" i="19"/>
  <c r="M238" i="19"/>
  <c r="U238" i="19"/>
  <c r="F238" i="19"/>
  <c r="X238" i="19" s="1"/>
  <c r="N238" i="19"/>
  <c r="V238" i="19"/>
  <c r="Q238" i="19"/>
  <c r="G238" i="19"/>
  <c r="S238" i="19"/>
  <c r="H238" i="19"/>
  <c r="T238" i="19"/>
  <c r="I238" i="19"/>
  <c r="K238" i="19"/>
  <c r="Z238" i="19"/>
  <c r="L238" i="19"/>
  <c r="AA238" i="19"/>
  <c r="O238" i="19"/>
  <c r="K262" i="19"/>
  <c r="S262" i="19"/>
  <c r="L262" i="19"/>
  <c r="T262" i="19"/>
  <c r="E262" i="19"/>
  <c r="M262" i="19"/>
  <c r="U262" i="19"/>
  <c r="F262" i="19"/>
  <c r="X262" i="19" s="1"/>
  <c r="N262" i="19"/>
  <c r="P262" i="19" s="1"/>
  <c r="V262" i="19"/>
  <c r="G262" i="19"/>
  <c r="O262" i="19"/>
  <c r="H262" i="19"/>
  <c r="Z262" i="19"/>
  <c r="I262" i="19"/>
  <c r="Q262" i="19"/>
  <c r="AA262" i="19"/>
  <c r="J262" i="19"/>
  <c r="R262" i="19"/>
  <c r="L286" i="19"/>
  <c r="T286" i="19"/>
  <c r="E286" i="19"/>
  <c r="M286" i="19"/>
  <c r="U286" i="19"/>
  <c r="F286" i="19"/>
  <c r="X286" i="19" s="1"/>
  <c r="N286" i="19"/>
  <c r="V286" i="19"/>
  <c r="I286" i="19"/>
  <c r="Q286" i="19"/>
  <c r="AA286" i="19"/>
  <c r="O286" i="19"/>
  <c r="R286" i="19"/>
  <c r="S286" i="19"/>
  <c r="G286" i="19"/>
  <c r="H286" i="19"/>
  <c r="Z286" i="19"/>
  <c r="J286" i="19"/>
  <c r="K286" i="19"/>
  <c r="G310" i="19"/>
  <c r="O310" i="19"/>
  <c r="L310" i="19"/>
  <c r="U310" i="19"/>
  <c r="M310" i="19"/>
  <c r="V310" i="19"/>
  <c r="E310" i="19"/>
  <c r="N310" i="19"/>
  <c r="P310" i="19" s="1"/>
  <c r="Z310" i="19"/>
  <c r="F310" i="19"/>
  <c r="X310" i="19" s="1"/>
  <c r="AA310" i="19"/>
  <c r="H310" i="19"/>
  <c r="Q310" i="19"/>
  <c r="W310" i="19" s="1"/>
  <c r="I310" i="19"/>
  <c r="R310" i="19"/>
  <c r="J310" i="19"/>
  <c r="S310" i="19"/>
  <c r="K310" i="19"/>
  <c r="T310" i="19"/>
  <c r="H334" i="19"/>
  <c r="Q334" i="19"/>
  <c r="AA334" i="19"/>
  <c r="I334" i="19"/>
  <c r="R334" i="19"/>
  <c r="J334" i="19"/>
  <c r="S334" i="19"/>
  <c r="K334" i="19"/>
  <c r="T334" i="19"/>
  <c r="E334" i="19"/>
  <c r="M334" i="19"/>
  <c r="V334" i="19"/>
  <c r="F334" i="19"/>
  <c r="X334" i="19" s="1"/>
  <c r="N334" i="19"/>
  <c r="G334" i="19"/>
  <c r="L334" i="19"/>
  <c r="O334" i="19"/>
  <c r="U334" i="19"/>
  <c r="Z334" i="19"/>
  <c r="H358" i="19"/>
  <c r="Q358" i="19"/>
  <c r="AA358" i="19"/>
  <c r="J358" i="19"/>
  <c r="S358" i="19"/>
  <c r="N358" i="19"/>
  <c r="E358" i="19"/>
  <c r="O358" i="19"/>
  <c r="F358" i="19"/>
  <c r="X358" i="19" s="1"/>
  <c r="R358" i="19"/>
  <c r="G358" i="19"/>
  <c r="T358" i="19"/>
  <c r="I358" i="19"/>
  <c r="U358" i="19"/>
  <c r="K358" i="19"/>
  <c r="V358" i="19"/>
  <c r="L358" i="19"/>
  <c r="M358" i="19"/>
  <c r="Z358" i="19"/>
  <c r="J382" i="19"/>
  <c r="S382" i="19"/>
  <c r="M382" i="19"/>
  <c r="E382" i="19"/>
  <c r="N382" i="19"/>
  <c r="Z382" i="19"/>
  <c r="AB382" i="19" s="1"/>
  <c r="G382" i="19"/>
  <c r="Q382" i="19"/>
  <c r="H382" i="19"/>
  <c r="R382" i="19"/>
  <c r="K382" i="19"/>
  <c r="U382" i="19"/>
  <c r="L382" i="19"/>
  <c r="O382" i="19"/>
  <c r="P382" i="19" s="1"/>
  <c r="T382" i="19"/>
  <c r="V382" i="19"/>
  <c r="AA382" i="19"/>
  <c r="F382" i="19"/>
  <c r="X382" i="19" s="1"/>
  <c r="I382" i="19"/>
  <c r="J406" i="19"/>
  <c r="S406" i="19"/>
  <c r="K406" i="19"/>
  <c r="T406" i="19"/>
  <c r="E406" i="19"/>
  <c r="M406" i="19"/>
  <c r="V406" i="19"/>
  <c r="H406" i="19"/>
  <c r="Q406" i="19"/>
  <c r="AA406" i="19"/>
  <c r="R406" i="19"/>
  <c r="U406" i="19"/>
  <c r="F406" i="19"/>
  <c r="X406" i="19" s="1"/>
  <c r="G406" i="19"/>
  <c r="Z406" i="19"/>
  <c r="I406" i="19"/>
  <c r="L406" i="19"/>
  <c r="N406" i="19"/>
  <c r="O406" i="19"/>
  <c r="P406" i="19" s="1"/>
  <c r="J430" i="19"/>
  <c r="I430" i="19"/>
  <c r="S430" i="19"/>
  <c r="K430" i="19"/>
  <c r="T430" i="19"/>
  <c r="L430" i="19"/>
  <c r="U430" i="19"/>
  <c r="M430" i="19"/>
  <c r="V430" i="19"/>
  <c r="E430" i="19"/>
  <c r="N430" i="19"/>
  <c r="F430" i="19"/>
  <c r="X430" i="19" s="1"/>
  <c r="O430" i="19"/>
  <c r="G430" i="19"/>
  <c r="Q430" i="19"/>
  <c r="Z430" i="19"/>
  <c r="H430" i="19"/>
  <c r="R430" i="19"/>
  <c r="AA430" i="19"/>
  <c r="L454" i="19"/>
  <c r="T454" i="19"/>
  <c r="E454" i="19"/>
  <c r="M454" i="19"/>
  <c r="U454" i="19"/>
  <c r="G454" i="19"/>
  <c r="O454" i="19"/>
  <c r="N454" i="19"/>
  <c r="Q454" i="19"/>
  <c r="F454" i="19"/>
  <c r="X454" i="19" s="1"/>
  <c r="R454" i="19"/>
  <c r="H454" i="19"/>
  <c r="S454" i="19"/>
  <c r="I454" i="19"/>
  <c r="V454" i="19"/>
  <c r="J454" i="19"/>
  <c r="Z454" i="19"/>
  <c r="K454" i="19"/>
  <c r="AA454" i="19"/>
  <c r="G478" i="19"/>
  <c r="O478" i="19"/>
  <c r="Z478" i="19"/>
  <c r="AB478" i="19" s="1"/>
  <c r="J478" i="19"/>
  <c r="T478" i="19"/>
  <c r="K478" i="19"/>
  <c r="U478" i="19"/>
  <c r="L478" i="19"/>
  <c r="V478" i="19"/>
  <c r="M478" i="19"/>
  <c r="E478" i="19"/>
  <c r="N478" i="19"/>
  <c r="AA478" i="19"/>
  <c r="F478" i="19"/>
  <c r="X478" i="19" s="1"/>
  <c r="Q478" i="19"/>
  <c r="H478" i="19"/>
  <c r="R478" i="19"/>
  <c r="I478" i="19"/>
  <c r="S478" i="19"/>
  <c r="L502" i="19"/>
  <c r="T502" i="19"/>
  <c r="K502" i="19"/>
  <c r="U502" i="19"/>
  <c r="M502" i="19"/>
  <c r="V502" i="19"/>
  <c r="E502" i="19"/>
  <c r="N502" i="19"/>
  <c r="P502" i="19" s="1"/>
  <c r="F502" i="19"/>
  <c r="X502" i="19" s="1"/>
  <c r="O502" i="19"/>
  <c r="Z502" i="19"/>
  <c r="G502" i="19"/>
  <c r="AA502" i="19"/>
  <c r="H502" i="19"/>
  <c r="Q502" i="19"/>
  <c r="I502" i="19"/>
  <c r="R502" i="19"/>
  <c r="J502" i="19"/>
  <c r="S502" i="19"/>
  <c r="H526" i="19"/>
  <c r="Z526" i="19"/>
  <c r="L526" i="19"/>
  <c r="U526" i="19"/>
  <c r="E526" i="19"/>
  <c r="O526" i="19"/>
  <c r="F526" i="19"/>
  <c r="X526" i="19" s="1"/>
  <c r="Q526" i="19"/>
  <c r="G526" i="19"/>
  <c r="R526" i="19"/>
  <c r="I526" i="19"/>
  <c r="S526" i="19"/>
  <c r="J526" i="19"/>
  <c r="T526" i="19"/>
  <c r="K526" i="19"/>
  <c r="V526" i="19"/>
  <c r="M526" i="19"/>
  <c r="N526" i="19"/>
  <c r="P526" i="19" s="1"/>
  <c r="AA526" i="19"/>
  <c r="E558" i="19"/>
  <c r="M558" i="19"/>
  <c r="U558" i="19"/>
  <c r="F558" i="19"/>
  <c r="X558" i="19" s="1"/>
  <c r="N558" i="19"/>
  <c r="P558" i="19" s="1"/>
  <c r="V558" i="19"/>
  <c r="G558" i="19"/>
  <c r="O558" i="19"/>
  <c r="H558" i="19"/>
  <c r="Z558" i="19"/>
  <c r="I558" i="19"/>
  <c r="Q558" i="19"/>
  <c r="AA558" i="19"/>
  <c r="J558" i="19"/>
  <c r="R558" i="19"/>
  <c r="K558" i="19"/>
  <c r="S558" i="19"/>
  <c r="L558" i="19"/>
  <c r="T558" i="19"/>
  <c r="I582" i="19"/>
  <c r="R582" i="19"/>
  <c r="J582" i="19"/>
  <c r="S582" i="19"/>
  <c r="K582" i="19"/>
  <c r="T582" i="19"/>
  <c r="E582" i="19"/>
  <c r="M582" i="19"/>
  <c r="V582" i="19"/>
  <c r="G582" i="19"/>
  <c r="O582" i="19"/>
  <c r="AA582" i="19"/>
  <c r="H582" i="19"/>
  <c r="Q582" i="19"/>
  <c r="F582" i="19"/>
  <c r="X582" i="19" s="1"/>
  <c r="L582" i="19"/>
  <c r="N582" i="19"/>
  <c r="P582" i="19" s="1"/>
  <c r="U582" i="19"/>
  <c r="Z582" i="19"/>
  <c r="L606" i="19"/>
  <c r="U606" i="19"/>
  <c r="E606" i="19"/>
  <c r="M606" i="19"/>
  <c r="V606" i="19"/>
  <c r="F606" i="19"/>
  <c r="X606" i="19" s="1"/>
  <c r="N606" i="19"/>
  <c r="J606" i="19"/>
  <c r="S606" i="19"/>
  <c r="Q606" i="19"/>
  <c r="R606" i="19"/>
  <c r="T606" i="19"/>
  <c r="G606" i="19"/>
  <c r="Z606" i="19"/>
  <c r="H606" i="19"/>
  <c r="AA606" i="19"/>
  <c r="I606" i="19"/>
  <c r="K606" i="19"/>
  <c r="O606" i="19"/>
  <c r="J630" i="19"/>
  <c r="S630" i="19"/>
  <c r="H630" i="19"/>
  <c r="R630" i="19"/>
  <c r="I630" i="19"/>
  <c r="T630" i="19"/>
  <c r="K630" i="19"/>
  <c r="U630" i="19"/>
  <c r="L630" i="19"/>
  <c r="V630" i="19"/>
  <c r="M630" i="19"/>
  <c r="Z630" i="19"/>
  <c r="AB630" i="19" s="1"/>
  <c r="E630" i="19"/>
  <c r="N630" i="19"/>
  <c r="P630" i="19" s="1"/>
  <c r="W630" i="19" s="1"/>
  <c r="AA630" i="19"/>
  <c r="F630" i="19"/>
  <c r="X630" i="19" s="1"/>
  <c r="O630" i="19"/>
  <c r="G630" i="19"/>
  <c r="Q630" i="19"/>
  <c r="I654" i="19"/>
  <c r="R654" i="19"/>
  <c r="J654" i="19"/>
  <c r="S654" i="19"/>
  <c r="K654" i="19"/>
  <c r="T654" i="19"/>
  <c r="L654" i="19"/>
  <c r="U654" i="19"/>
  <c r="E654" i="19"/>
  <c r="M654" i="19"/>
  <c r="V654" i="19"/>
  <c r="F654" i="19"/>
  <c r="X654" i="19" s="1"/>
  <c r="N654" i="19"/>
  <c r="P654" i="19" s="1"/>
  <c r="Z654" i="19"/>
  <c r="G654" i="19"/>
  <c r="O654" i="19"/>
  <c r="AA654" i="19"/>
  <c r="H654" i="19"/>
  <c r="Q654" i="19"/>
  <c r="I678" i="19"/>
  <c r="R678" i="19"/>
  <c r="J678" i="19"/>
  <c r="S678" i="19"/>
  <c r="K678" i="19"/>
  <c r="T678" i="19"/>
  <c r="L678" i="19"/>
  <c r="U678" i="19"/>
  <c r="E678" i="19"/>
  <c r="M678" i="19"/>
  <c r="V678" i="19"/>
  <c r="F678" i="19"/>
  <c r="X678" i="19" s="1"/>
  <c r="N678" i="19"/>
  <c r="Z678" i="19"/>
  <c r="G678" i="19"/>
  <c r="O678" i="19"/>
  <c r="AA678" i="19"/>
  <c r="H678" i="19"/>
  <c r="Q678" i="19"/>
  <c r="I702" i="19"/>
  <c r="R702" i="19"/>
  <c r="J702" i="19"/>
  <c r="S702" i="19"/>
  <c r="K702" i="19"/>
  <c r="T702" i="19"/>
  <c r="L702" i="19"/>
  <c r="U702" i="19"/>
  <c r="E702" i="19"/>
  <c r="M702" i="19"/>
  <c r="V702" i="19"/>
  <c r="F702" i="19"/>
  <c r="X702" i="19" s="1"/>
  <c r="N702" i="19"/>
  <c r="P702" i="19" s="1"/>
  <c r="Z702" i="19"/>
  <c r="G702" i="19"/>
  <c r="O702" i="19"/>
  <c r="AA702" i="19"/>
  <c r="H702" i="19"/>
  <c r="Q702" i="19"/>
  <c r="K726" i="19"/>
  <c r="T726" i="19"/>
  <c r="E726" i="19"/>
  <c r="M726" i="19"/>
  <c r="V726" i="19"/>
  <c r="F726" i="19"/>
  <c r="X726" i="19" s="1"/>
  <c r="N726" i="19"/>
  <c r="Z726" i="19"/>
  <c r="G726" i="19"/>
  <c r="O726" i="19"/>
  <c r="AA726" i="19"/>
  <c r="I726" i="19"/>
  <c r="Q726" i="19"/>
  <c r="R726" i="19"/>
  <c r="S726" i="19"/>
  <c r="U726" i="19"/>
  <c r="H726" i="19"/>
  <c r="J726" i="19"/>
  <c r="L726" i="19"/>
  <c r="I750" i="19"/>
  <c r="R750" i="19"/>
  <c r="G750" i="19"/>
  <c r="Q750" i="19"/>
  <c r="H750" i="19"/>
  <c r="S750" i="19"/>
  <c r="J750" i="19"/>
  <c r="T750" i="19"/>
  <c r="K750" i="19"/>
  <c r="U750" i="19"/>
  <c r="L750" i="19"/>
  <c r="V750" i="19"/>
  <c r="M750" i="19"/>
  <c r="Z750" i="19"/>
  <c r="E750" i="19"/>
  <c r="N750" i="19"/>
  <c r="AA750" i="19"/>
  <c r="F750" i="19"/>
  <c r="X750" i="19" s="1"/>
  <c r="O750" i="19"/>
  <c r="J774" i="19"/>
  <c r="S774" i="19"/>
  <c r="K774" i="19"/>
  <c r="T774" i="19"/>
  <c r="L774" i="19"/>
  <c r="U774" i="19"/>
  <c r="E774" i="19"/>
  <c r="M774" i="19"/>
  <c r="V774" i="19"/>
  <c r="F774" i="19"/>
  <c r="X774" i="19" s="1"/>
  <c r="N774" i="19"/>
  <c r="Z774" i="19"/>
  <c r="G774" i="19"/>
  <c r="O774" i="19"/>
  <c r="AA774" i="19"/>
  <c r="H774" i="19"/>
  <c r="Q774" i="19"/>
  <c r="I774" i="19"/>
  <c r="R774" i="19"/>
  <c r="L798" i="19"/>
  <c r="U798" i="19"/>
  <c r="E798" i="19"/>
  <c r="M798" i="19"/>
  <c r="V798" i="19"/>
  <c r="F798" i="19"/>
  <c r="X798" i="19" s="1"/>
  <c r="N798" i="19"/>
  <c r="P798" i="19" s="1"/>
  <c r="Z798" i="19"/>
  <c r="G798" i="19"/>
  <c r="O798" i="19"/>
  <c r="AA798" i="19"/>
  <c r="H798" i="19"/>
  <c r="Q798" i="19"/>
  <c r="I798" i="19"/>
  <c r="R798" i="19"/>
  <c r="T798" i="19"/>
  <c r="J798" i="19"/>
  <c r="K798" i="19"/>
  <c r="S798" i="19"/>
  <c r="L822" i="19"/>
  <c r="U822" i="19"/>
  <c r="E822" i="19"/>
  <c r="M822" i="19"/>
  <c r="V822" i="19"/>
  <c r="F822" i="19"/>
  <c r="X822" i="19" s="1"/>
  <c r="N822" i="19"/>
  <c r="Z822" i="19"/>
  <c r="G822" i="19"/>
  <c r="O822" i="19"/>
  <c r="AA822" i="19"/>
  <c r="H822" i="19"/>
  <c r="Q822" i="19"/>
  <c r="S822" i="19"/>
  <c r="T822" i="19"/>
  <c r="I822" i="19"/>
  <c r="J822" i="19"/>
  <c r="K822" i="19"/>
  <c r="R822" i="19"/>
  <c r="L846" i="19"/>
  <c r="U846" i="19"/>
  <c r="E846" i="19"/>
  <c r="M846" i="19"/>
  <c r="V846" i="19"/>
  <c r="G846" i="19"/>
  <c r="O846" i="19"/>
  <c r="AA846" i="19"/>
  <c r="Q846" i="19"/>
  <c r="R846" i="19"/>
  <c r="F846" i="19"/>
  <c r="X846" i="19" s="1"/>
  <c r="S846" i="19"/>
  <c r="H846" i="19"/>
  <c r="T846" i="19"/>
  <c r="I846" i="19"/>
  <c r="Z846" i="19"/>
  <c r="J846" i="19"/>
  <c r="K846" i="19"/>
  <c r="N846" i="19"/>
  <c r="P846" i="19" s="1"/>
  <c r="G870" i="19"/>
  <c r="O870" i="19"/>
  <c r="AA870" i="19"/>
  <c r="F870" i="19"/>
  <c r="X870" i="19" s="1"/>
  <c r="Q870" i="19"/>
  <c r="H870" i="19"/>
  <c r="R870" i="19"/>
  <c r="I870" i="19"/>
  <c r="S870" i="19"/>
  <c r="J870" i="19"/>
  <c r="T870" i="19"/>
  <c r="K870" i="19"/>
  <c r="U870" i="19"/>
  <c r="L870" i="19"/>
  <c r="V870" i="19"/>
  <c r="M870" i="19"/>
  <c r="Z870" i="19"/>
  <c r="N870" i="19"/>
  <c r="P870" i="19" s="1"/>
  <c r="E870" i="19"/>
  <c r="E886" i="19"/>
  <c r="M886" i="19"/>
  <c r="V886" i="19"/>
  <c r="F886" i="19"/>
  <c r="X886" i="19" s="1"/>
  <c r="O886" i="19"/>
  <c r="G886" i="19"/>
  <c r="Q886" i="19"/>
  <c r="H886" i="19"/>
  <c r="R886" i="19"/>
  <c r="I886" i="19"/>
  <c r="S886" i="19"/>
  <c r="J886" i="19"/>
  <c r="T886" i="19"/>
  <c r="K886" i="19"/>
  <c r="U886" i="19"/>
  <c r="L886" i="19"/>
  <c r="Z886" i="19"/>
  <c r="N886" i="19"/>
  <c r="AA886" i="19"/>
  <c r="H910" i="19"/>
  <c r="Z910" i="19"/>
  <c r="I910" i="19"/>
  <c r="Q910" i="19"/>
  <c r="AA910" i="19"/>
  <c r="J910" i="19"/>
  <c r="R910" i="19"/>
  <c r="K910" i="19"/>
  <c r="S910" i="19"/>
  <c r="L910" i="19"/>
  <c r="T910" i="19"/>
  <c r="E910" i="19"/>
  <c r="M910" i="19"/>
  <c r="U910" i="19"/>
  <c r="F910" i="19"/>
  <c r="X910" i="19" s="1"/>
  <c r="G910" i="19"/>
  <c r="N910" i="19"/>
  <c r="P910" i="19" s="1"/>
  <c r="V910" i="19"/>
  <c r="O910" i="19"/>
  <c r="I942" i="19"/>
  <c r="Q942" i="19"/>
  <c r="AA942" i="19"/>
  <c r="AB942" i="19" s="1"/>
  <c r="L942" i="19"/>
  <c r="T942" i="19"/>
  <c r="H942" i="19"/>
  <c r="S942" i="19"/>
  <c r="J942" i="19"/>
  <c r="U942" i="19"/>
  <c r="K942" i="19"/>
  <c r="V942" i="19"/>
  <c r="M942" i="19"/>
  <c r="N942" i="19"/>
  <c r="P942" i="19" s="1"/>
  <c r="Z942" i="19"/>
  <c r="E942" i="19"/>
  <c r="O942" i="19"/>
  <c r="G942" i="19"/>
  <c r="R942" i="19"/>
  <c r="F942" i="19"/>
  <c r="X942" i="19" s="1"/>
  <c r="K966" i="19"/>
  <c r="S966" i="19"/>
  <c r="F966" i="19"/>
  <c r="X966" i="19" s="1"/>
  <c r="N966" i="19"/>
  <c r="P966" i="19" s="1"/>
  <c r="V966" i="19"/>
  <c r="M966" i="19"/>
  <c r="Z966" i="19"/>
  <c r="O966" i="19"/>
  <c r="AA966" i="19"/>
  <c r="E966" i="19"/>
  <c r="G966" i="19"/>
  <c r="Q966" i="19"/>
  <c r="H966" i="19"/>
  <c r="R966" i="19"/>
  <c r="I966" i="19"/>
  <c r="T966" i="19"/>
  <c r="L966" i="19"/>
  <c r="J966" i="19"/>
  <c r="U966" i="19"/>
  <c r="E990" i="19"/>
  <c r="M990" i="19"/>
  <c r="U990" i="19"/>
  <c r="K990" i="19"/>
  <c r="T990" i="19"/>
  <c r="L990" i="19"/>
  <c r="V990" i="19"/>
  <c r="N990" i="19"/>
  <c r="P990" i="19" s="1"/>
  <c r="F990" i="19"/>
  <c r="X990" i="19" s="1"/>
  <c r="O990" i="19"/>
  <c r="G990" i="19"/>
  <c r="Z990" i="19"/>
  <c r="H990" i="19"/>
  <c r="Q990" i="19"/>
  <c r="AA990" i="19"/>
  <c r="J990" i="19"/>
  <c r="S990" i="19"/>
  <c r="R990" i="19"/>
  <c r="I990" i="19"/>
  <c r="F1014" i="19"/>
  <c r="X1014" i="19" s="1"/>
  <c r="N1014" i="19"/>
  <c r="G1014" i="19"/>
  <c r="O1014" i="19"/>
  <c r="Z1014" i="19"/>
  <c r="H1014" i="19"/>
  <c r="Q1014" i="19"/>
  <c r="AA1014" i="19"/>
  <c r="AB1014" i="19" s="1"/>
  <c r="I1014" i="19"/>
  <c r="R1014" i="19"/>
  <c r="K1014" i="19"/>
  <c r="T1014" i="19"/>
  <c r="E1014" i="19"/>
  <c r="M1014" i="19"/>
  <c r="V1014" i="19"/>
  <c r="S1014" i="19"/>
  <c r="U1014" i="19"/>
  <c r="J1014" i="19"/>
  <c r="L1014" i="19"/>
  <c r="E1038" i="19"/>
  <c r="M1038" i="19"/>
  <c r="V1038" i="19"/>
  <c r="F1038" i="19"/>
  <c r="X1038" i="19" s="1"/>
  <c r="N1038" i="19"/>
  <c r="G1038" i="19"/>
  <c r="O1038" i="19"/>
  <c r="P1038" i="19" s="1"/>
  <c r="Z1038" i="19"/>
  <c r="H1038" i="19"/>
  <c r="Q1038" i="19"/>
  <c r="AA1038" i="19"/>
  <c r="AB1038" i="19" s="1"/>
  <c r="L1038" i="19"/>
  <c r="U1038" i="19"/>
  <c r="J1038" i="19"/>
  <c r="K1038" i="19"/>
  <c r="R1038" i="19"/>
  <c r="S1038" i="19"/>
  <c r="T1038" i="19"/>
  <c r="I1038" i="19"/>
  <c r="J1070" i="19"/>
  <c r="S1070" i="19"/>
  <c r="K1070" i="19"/>
  <c r="T1070" i="19"/>
  <c r="E1070" i="19"/>
  <c r="M1070" i="19"/>
  <c r="V1070" i="19"/>
  <c r="F1070" i="19"/>
  <c r="X1070" i="19" s="1"/>
  <c r="R1070" i="19"/>
  <c r="G1070" i="19"/>
  <c r="U1070" i="19"/>
  <c r="H1070" i="19"/>
  <c r="I1070" i="19"/>
  <c r="Z1070" i="19"/>
  <c r="L1070" i="19"/>
  <c r="AA1070" i="19"/>
  <c r="N1070" i="19"/>
  <c r="O1070" i="19"/>
  <c r="P1070" i="19" s="1"/>
  <c r="Q1070" i="19"/>
  <c r="K1094" i="19"/>
  <c r="S1094" i="19"/>
  <c r="L1094" i="19"/>
  <c r="T1094" i="19"/>
  <c r="M1094" i="19"/>
  <c r="N1094" i="19"/>
  <c r="Z1094" i="19"/>
  <c r="E1094" i="19"/>
  <c r="O1094" i="19"/>
  <c r="AA1094" i="19"/>
  <c r="F1094" i="19"/>
  <c r="X1094" i="19" s="1"/>
  <c r="G1094" i="19"/>
  <c r="Q1094" i="19"/>
  <c r="H1094" i="19"/>
  <c r="R1094" i="19"/>
  <c r="I1094" i="19"/>
  <c r="U1094" i="19"/>
  <c r="J1094" i="19"/>
  <c r="V1094" i="19"/>
  <c r="E1118" i="19"/>
  <c r="M1118" i="19"/>
  <c r="U1118" i="19"/>
  <c r="F1118" i="19"/>
  <c r="X1118" i="19" s="1"/>
  <c r="N1118" i="19"/>
  <c r="V1118" i="19"/>
  <c r="G1118" i="19"/>
  <c r="Q1118" i="19"/>
  <c r="H1118" i="19"/>
  <c r="R1118" i="19"/>
  <c r="I1118" i="19"/>
  <c r="S1118" i="19"/>
  <c r="J1118" i="19"/>
  <c r="T1118" i="19"/>
  <c r="K1118" i="19"/>
  <c r="L1118" i="19"/>
  <c r="Z1118" i="19"/>
  <c r="O1118" i="19"/>
  <c r="AA1118" i="19"/>
  <c r="J1142" i="19"/>
  <c r="S1142" i="19"/>
  <c r="K1142" i="19"/>
  <c r="T1142" i="19"/>
  <c r="L1142" i="19"/>
  <c r="U1142" i="19"/>
  <c r="E1142" i="19"/>
  <c r="M1142" i="19"/>
  <c r="V1142" i="19"/>
  <c r="G1142" i="19"/>
  <c r="O1142" i="19"/>
  <c r="AA1142" i="19"/>
  <c r="H1142" i="19"/>
  <c r="Q1142" i="19"/>
  <c r="F1142" i="19"/>
  <c r="X1142" i="19" s="1"/>
  <c r="I1142" i="19"/>
  <c r="N1142" i="19"/>
  <c r="R1142" i="19"/>
  <c r="Z1142" i="19"/>
  <c r="AB1142" i="19" s="1"/>
  <c r="L1166" i="19"/>
  <c r="U1166" i="19"/>
  <c r="E1166" i="19"/>
  <c r="M1166" i="19"/>
  <c r="V1166" i="19"/>
  <c r="F1166" i="19"/>
  <c r="X1166" i="19" s="1"/>
  <c r="N1166" i="19"/>
  <c r="P1166" i="19" s="1"/>
  <c r="Z1166" i="19"/>
  <c r="G1166" i="19"/>
  <c r="O1166" i="19"/>
  <c r="AA1166" i="19"/>
  <c r="J1166" i="19"/>
  <c r="S1166" i="19"/>
  <c r="K1166" i="19"/>
  <c r="Q1166" i="19"/>
  <c r="R1166" i="19"/>
  <c r="T1166" i="19"/>
  <c r="H1166" i="19"/>
  <c r="I1166" i="19"/>
  <c r="E1190" i="19"/>
  <c r="M1190" i="19"/>
  <c r="V1190" i="19"/>
  <c r="F1190" i="19"/>
  <c r="X1190" i="19" s="1"/>
  <c r="N1190" i="19"/>
  <c r="Z1190" i="19"/>
  <c r="G1190" i="19"/>
  <c r="O1190" i="19"/>
  <c r="AA1190" i="19"/>
  <c r="K1190" i="19"/>
  <c r="L1190" i="19"/>
  <c r="Q1190" i="19"/>
  <c r="R1190" i="19"/>
  <c r="S1190" i="19"/>
  <c r="H1190" i="19"/>
  <c r="T1190" i="19"/>
  <c r="I1190" i="19"/>
  <c r="U1190" i="19"/>
  <c r="J1190" i="19"/>
  <c r="L1214" i="19"/>
  <c r="U1214" i="19"/>
  <c r="E1214" i="19"/>
  <c r="M1214" i="19"/>
  <c r="V1214" i="19"/>
  <c r="F1214" i="19"/>
  <c r="X1214" i="19" s="1"/>
  <c r="N1214" i="19"/>
  <c r="Z1214" i="19"/>
  <c r="I1214" i="19"/>
  <c r="AA1214" i="19"/>
  <c r="AB1214" i="19" s="1"/>
  <c r="J1214" i="19"/>
  <c r="K1214" i="19"/>
  <c r="O1214" i="19"/>
  <c r="Q1214" i="19"/>
  <c r="R1214" i="19"/>
  <c r="G1214" i="19"/>
  <c r="S1214" i="19"/>
  <c r="H1214" i="19"/>
  <c r="T1214" i="19"/>
  <c r="L1238" i="19"/>
  <c r="U1238" i="19"/>
  <c r="E1238" i="19"/>
  <c r="M1238" i="19"/>
  <c r="V1238" i="19"/>
  <c r="F1238" i="19"/>
  <c r="X1238" i="19" s="1"/>
  <c r="N1238" i="19"/>
  <c r="Z1238" i="19"/>
  <c r="AB1238" i="19" s="1"/>
  <c r="H1238" i="19"/>
  <c r="T1238" i="19"/>
  <c r="I1238" i="19"/>
  <c r="AA1238" i="19"/>
  <c r="J1238" i="19"/>
  <c r="K1238" i="19"/>
  <c r="O1238" i="19"/>
  <c r="Q1238" i="19"/>
  <c r="R1238" i="19"/>
  <c r="G1238" i="19"/>
  <c r="S1238" i="19"/>
  <c r="E1262" i="19"/>
  <c r="M1262" i="19"/>
  <c r="V1262" i="19"/>
  <c r="G1262" i="19"/>
  <c r="O1262" i="19"/>
  <c r="AA1262" i="19"/>
  <c r="F1262" i="19"/>
  <c r="X1262" i="19" s="1"/>
  <c r="R1262" i="19"/>
  <c r="H1262" i="19"/>
  <c r="S1262" i="19"/>
  <c r="I1262" i="19"/>
  <c r="T1262" i="19"/>
  <c r="J1262" i="19"/>
  <c r="U1262" i="19"/>
  <c r="K1262" i="19"/>
  <c r="Z1262" i="19"/>
  <c r="L1262" i="19"/>
  <c r="N1262" i="19"/>
  <c r="P1262" i="19" s="1"/>
  <c r="Q1262" i="19"/>
  <c r="G1286" i="19"/>
  <c r="O1286" i="19"/>
  <c r="AA1286" i="19"/>
  <c r="I1286" i="19"/>
  <c r="R1286" i="19"/>
  <c r="K1286" i="19"/>
  <c r="V1286" i="19"/>
  <c r="L1286" i="19"/>
  <c r="Z1286" i="19"/>
  <c r="M1286" i="19"/>
  <c r="N1286" i="19"/>
  <c r="E1286" i="19"/>
  <c r="Q1286" i="19"/>
  <c r="F1286" i="19"/>
  <c r="X1286" i="19" s="1"/>
  <c r="S1286" i="19"/>
  <c r="H1286" i="19"/>
  <c r="T1286" i="19"/>
  <c r="J1286" i="19"/>
  <c r="U1286" i="19"/>
  <c r="H1310" i="19"/>
  <c r="Q1310" i="19"/>
  <c r="I1310" i="19"/>
  <c r="R1310" i="19"/>
  <c r="J1310" i="19"/>
  <c r="S1310" i="19"/>
  <c r="K1310" i="19"/>
  <c r="T1310" i="19"/>
  <c r="L1310" i="19"/>
  <c r="U1310" i="19"/>
  <c r="E1310" i="19"/>
  <c r="M1310" i="19"/>
  <c r="F1310" i="19"/>
  <c r="X1310" i="19" s="1"/>
  <c r="N1310" i="19"/>
  <c r="P1310" i="19" s="1"/>
  <c r="Z1310" i="19"/>
  <c r="G1310" i="19"/>
  <c r="O1310" i="19"/>
  <c r="AA1310" i="19"/>
  <c r="V1310" i="19"/>
  <c r="J1334" i="19"/>
  <c r="S1334" i="19"/>
  <c r="K1334" i="19"/>
  <c r="T1334" i="19"/>
  <c r="E1334" i="19"/>
  <c r="M1334" i="19"/>
  <c r="V1334" i="19"/>
  <c r="N1334" i="19"/>
  <c r="O1334" i="19"/>
  <c r="Q1334" i="19"/>
  <c r="F1334" i="19"/>
  <c r="X1334" i="19" s="1"/>
  <c r="R1334" i="19"/>
  <c r="G1334" i="19"/>
  <c r="U1334" i="19"/>
  <c r="H1334" i="19"/>
  <c r="Z1334" i="19"/>
  <c r="I1334" i="19"/>
  <c r="AA1334" i="19"/>
  <c r="L1334" i="19"/>
  <c r="I1358" i="19"/>
  <c r="R1358" i="19"/>
  <c r="J1358" i="19"/>
  <c r="S1358" i="19"/>
  <c r="L1358" i="19"/>
  <c r="Z1358" i="19"/>
  <c r="M1358" i="19"/>
  <c r="AA1358" i="19"/>
  <c r="N1358" i="19"/>
  <c r="P1358" i="19" s="1"/>
  <c r="E1358" i="19"/>
  <c r="O1358" i="19"/>
  <c r="F1358" i="19"/>
  <c r="X1358" i="19" s="1"/>
  <c r="Q1358" i="19"/>
  <c r="G1358" i="19"/>
  <c r="T1358" i="19"/>
  <c r="H1358" i="19"/>
  <c r="U1358" i="19"/>
  <c r="K1358" i="19"/>
  <c r="V1358" i="19"/>
  <c r="J1382" i="19"/>
  <c r="S1382" i="19"/>
  <c r="K1382" i="19"/>
  <c r="T1382" i="19"/>
  <c r="E1382" i="19"/>
  <c r="O1382" i="19"/>
  <c r="F1382" i="19"/>
  <c r="X1382" i="19" s="1"/>
  <c r="Q1382" i="19"/>
  <c r="G1382" i="19"/>
  <c r="R1382" i="19"/>
  <c r="H1382" i="19"/>
  <c r="U1382" i="19"/>
  <c r="I1382" i="19"/>
  <c r="V1382" i="19"/>
  <c r="L1382" i="19"/>
  <c r="Z1382" i="19"/>
  <c r="M1382" i="19"/>
  <c r="AA1382" i="19"/>
  <c r="N1382" i="19"/>
  <c r="P1382" i="19" s="1"/>
  <c r="K1406" i="19"/>
  <c r="T1406" i="19"/>
  <c r="L1406" i="19"/>
  <c r="U1406" i="19"/>
  <c r="H1406" i="19"/>
  <c r="S1406" i="19"/>
  <c r="I1406" i="19"/>
  <c r="V1406" i="19"/>
  <c r="J1406" i="19"/>
  <c r="Z1406" i="19"/>
  <c r="M1406" i="19"/>
  <c r="AA1406" i="19"/>
  <c r="N1406" i="19"/>
  <c r="P1406" i="19" s="1"/>
  <c r="E1406" i="19"/>
  <c r="W1406" i="19" s="1"/>
  <c r="O1406" i="19"/>
  <c r="F1406" i="19"/>
  <c r="X1406" i="19" s="1"/>
  <c r="Q1406" i="19"/>
  <c r="G1406" i="19"/>
  <c r="R1406" i="19"/>
  <c r="F1430" i="19"/>
  <c r="X1430" i="19" s="1"/>
  <c r="N1430" i="19"/>
  <c r="Z1430" i="19"/>
  <c r="G1430" i="19"/>
  <c r="O1430" i="19"/>
  <c r="AA1430" i="19"/>
  <c r="H1430" i="19"/>
  <c r="Q1430" i="19"/>
  <c r="I1430" i="19"/>
  <c r="R1430" i="19"/>
  <c r="J1430" i="19"/>
  <c r="S1430" i="19"/>
  <c r="K1430" i="19"/>
  <c r="T1430" i="19"/>
  <c r="L1430" i="19"/>
  <c r="U1430" i="19"/>
  <c r="E1430" i="19"/>
  <c r="M1430" i="19"/>
  <c r="V1430" i="19"/>
  <c r="E1454" i="19"/>
  <c r="M1454" i="19"/>
  <c r="V1454" i="19"/>
  <c r="F1454" i="19"/>
  <c r="X1454" i="19" s="1"/>
  <c r="N1454" i="19"/>
  <c r="Z1454" i="19"/>
  <c r="G1454" i="19"/>
  <c r="O1454" i="19"/>
  <c r="AA1454" i="19"/>
  <c r="H1454" i="19"/>
  <c r="Q1454" i="19"/>
  <c r="I1454" i="19"/>
  <c r="R1454" i="19"/>
  <c r="J1454" i="19"/>
  <c r="S1454" i="19"/>
  <c r="K1454" i="19"/>
  <c r="T1454" i="19"/>
  <c r="L1454" i="19"/>
  <c r="U1454" i="19"/>
  <c r="G1478" i="19"/>
  <c r="O1478" i="19"/>
  <c r="AA1478" i="19"/>
  <c r="AB1478" i="19" s="1"/>
  <c r="H1478" i="19"/>
  <c r="Q1478" i="19"/>
  <c r="J1478" i="19"/>
  <c r="S1478" i="19"/>
  <c r="K1478" i="19"/>
  <c r="T1478" i="19"/>
  <c r="L1478" i="19"/>
  <c r="U1478" i="19"/>
  <c r="F1478" i="19"/>
  <c r="X1478" i="19" s="1"/>
  <c r="N1478" i="19"/>
  <c r="P1478" i="19" s="1"/>
  <c r="Z1478" i="19"/>
  <c r="M1478" i="19"/>
  <c r="R1478" i="19"/>
  <c r="V1478" i="19"/>
  <c r="E1478" i="19"/>
  <c r="I1478" i="19"/>
  <c r="H1502" i="19"/>
  <c r="Q1502" i="19"/>
  <c r="K1502" i="19"/>
  <c r="T1502" i="19"/>
  <c r="L1502" i="19"/>
  <c r="U1502" i="19"/>
  <c r="E1502" i="19"/>
  <c r="R1502" i="19"/>
  <c r="F1502" i="19"/>
  <c r="X1502" i="19" s="1"/>
  <c r="S1502" i="19"/>
  <c r="G1502" i="19"/>
  <c r="V1502" i="19"/>
  <c r="I1502" i="19"/>
  <c r="Z1502" i="19"/>
  <c r="J1502" i="19"/>
  <c r="AA1502" i="19"/>
  <c r="AB1502" i="19" s="1"/>
  <c r="M1502" i="19"/>
  <c r="N1502" i="19"/>
  <c r="P1502" i="19" s="1"/>
  <c r="O1502" i="19"/>
  <c r="F1526" i="19"/>
  <c r="X1526" i="19" s="1"/>
  <c r="N1526" i="19"/>
  <c r="P1526" i="19" s="1"/>
  <c r="Z1526" i="19"/>
  <c r="E1526" i="19"/>
  <c r="O1526" i="19"/>
  <c r="G1526" i="19"/>
  <c r="Q1526" i="19"/>
  <c r="H1526" i="19"/>
  <c r="R1526" i="19"/>
  <c r="I1526" i="19"/>
  <c r="S1526" i="19"/>
  <c r="J1526" i="19"/>
  <c r="T1526" i="19"/>
  <c r="K1526" i="19"/>
  <c r="U1526" i="19"/>
  <c r="L1526" i="19"/>
  <c r="V1526" i="19"/>
  <c r="M1526" i="19"/>
  <c r="AA1526" i="19"/>
  <c r="K1550" i="19"/>
  <c r="T1550" i="19"/>
  <c r="H1550" i="19"/>
  <c r="R1550" i="19"/>
  <c r="I1550" i="19"/>
  <c r="S1550" i="19"/>
  <c r="J1550" i="19"/>
  <c r="U1550" i="19"/>
  <c r="L1550" i="19"/>
  <c r="V1550" i="19"/>
  <c r="M1550" i="19"/>
  <c r="Z1550" i="19"/>
  <c r="E1550" i="19"/>
  <c r="N1550" i="19"/>
  <c r="P1550" i="19" s="1"/>
  <c r="AA1550" i="19"/>
  <c r="F1550" i="19"/>
  <c r="X1550" i="19" s="1"/>
  <c r="O1550" i="19"/>
  <c r="G1550" i="19"/>
  <c r="Q1550" i="19"/>
  <c r="L1574" i="19"/>
  <c r="T1574" i="19"/>
  <c r="E1574" i="19"/>
  <c r="M1574" i="19"/>
  <c r="U1574" i="19"/>
  <c r="F1574" i="19"/>
  <c r="X1574" i="19" s="1"/>
  <c r="N1574" i="19"/>
  <c r="P1574" i="19" s="1"/>
  <c r="V1574" i="19"/>
  <c r="G1574" i="19"/>
  <c r="O1574" i="19"/>
  <c r="H1574" i="19"/>
  <c r="Z1574" i="19"/>
  <c r="I1574" i="19"/>
  <c r="Q1574" i="19"/>
  <c r="AA1574" i="19"/>
  <c r="J1574" i="19"/>
  <c r="R1574" i="19"/>
  <c r="K1574" i="19"/>
  <c r="S1574" i="19"/>
  <c r="I1598" i="19"/>
  <c r="Q1598" i="19"/>
  <c r="AA1598" i="19"/>
  <c r="J1598" i="19"/>
  <c r="R1598" i="19"/>
  <c r="K1598" i="19"/>
  <c r="S1598" i="19"/>
  <c r="L1598" i="19"/>
  <c r="T1598" i="19"/>
  <c r="E1598" i="19"/>
  <c r="M1598" i="19"/>
  <c r="U1598" i="19"/>
  <c r="F1598" i="19"/>
  <c r="X1598" i="19" s="1"/>
  <c r="N1598" i="19"/>
  <c r="P1598" i="19" s="1"/>
  <c r="V1598" i="19"/>
  <c r="G1598" i="19"/>
  <c r="O1598" i="19"/>
  <c r="H1598" i="19"/>
  <c r="Z1598" i="19"/>
  <c r="AB1598" i="19" s="1"/>
  <c r="I1622" i="19"/>
  <c r="Q1622" i="19"/>
  <c r="AA1622" i="19"/>
  <c r="J1622" i="19"/>
  <c r="R1622" i="19"/>
  <c r="K1622" i="19"/>
  <c r="S1622" i="19"/>
  <c r="L1622" i="19"/>
  <c r="T1622" i="19"/>
  <c r="E1622" i="19"/>
  <c r="M1622" i="19"/>
  <c r="U1622" i="19"/>
  <c r="F1622" i="19"/>
  <c r="X1622" i="19" s="1"/>
  <c r="N1622" i="19"/>
  <c r="P1622" i="19" s="1"/>
  <c r="V1622" i="19"/>
  <c r="G1622" i="19"/>
  <c r="O1622" i="19"/>
  <c r="H1622" i="19"/>
  <c r="Z1622" i="19"/>
  <c r="I1646" i="19"/>
  <c r="Q1646" i="19"/>
  <c r="AA1646" i="19"/>
  <c r="J1646" i="19"/>
  <c r="R1646" i="19"/>
  <c r="K1646" i="19"/>
  <c r="S1646" i="19"/>
  <c r="L1646" i="19"/>
  <c r="T1646" i="19"/>
  <c r="E1646" i="19"/>
  <c r="M1646" i="19"/>
  <c r="U1646" i="19"/>
  <c r="F1646" i="19"/>
  <c r="X1646" i="19" s="1"/>
  <c r="N1646" i="19"/>
  <c r="P1646" i="19" s="1"/>
  <c r="V1646" i="19"/>
  <c r="G1646" i="19"/>
  <c r="O1646" i="19"/>
  <c r="H1646" i="19"/>
  <c r="Z1646" i="19"/>
  <c r="I1670" i="19"/>
  <c r="Q1670" i="19"/>
  <c r="AA1670" i="19"/>
  <c r="J1670" i="19"/>
  <c r="R1670" i="19"/>
  <c r="K1670" i="19"/>
  <c r="S1670" i="19"/>
  <c r="L1670" i="19"/>
  <c r="T1670" i="19"/>
  <c r="E1670" i="19"/>
  <c r="M1670" i="19"/>
  <c r="U1670" i="19"/>
  <c r="F1670" i="19"/>
  <c r="X1670" i="19" s="1"/>
  <c r="N1670" i="19"/>
  <c r="V1670" i="19"/>
  <c r="G1670" i="19"/>
  <c r="O1670" i="19"/>
  <c r="H1670" i="19"/>
  <c r="Z1670" i="19"/>
  <c r="I1694" i="19"/>
  <c r="Q1694" i="19"/>
  <c r="AA1694" i="19"/>
  <c r="J1694" i="19"/>
  <c r="R1694" i="19"/>
  <c r="L1694" i="19"/>
  <c r="T1694" i="19"/>
  <c r="E1694" i="19"/>
  <c r="M1694" i="19"/>
  <c r="U1694" i="19"/>
  <c r="F1694" i="19"/>
  <c r="X1694" i="19" s="1"/>
  <c r="N1694" i="19"/>
  <c r="P1694" i="19" s="1"/>
  <c r="V1694" i="19"/>
  <c r="G1694" i="19"/>
  <c r="O1694" i="19"/>
  <c r="H1694" i="19"/>
  <c r="Z1694" i="19"/>
  <c r="AB1694" i="19" s="1"/>
  <c r="E1718" i="19"/>
  <c r="M1718" i="19"/>
  <c r="U1718" i="19"/>
  <c r="F1718" i="19"/>
  <c r="X1718" i="19" s="1"/>
  <c r="N1718" i="19"/>
  <c r="V1718" i="19"/>
  <c r="H1718" i="19"/>
  <c r="Z1718" i="19"/>
  <c r="K1718" i="19"/>
  <c r="S1718" i="19"/>
  <c r="I1742" i="19"/>
  <c r="Q1742" i="19"/>
  <c r="AA1742" i="19"/>
  <c r="J1742" i="19"/>
  <c r="R1742" i="19"/>
  <c r="L1742" i="19"/>
  <c r="T1742" i="19"/>
  <c r="M1822" i="19"/>
  <c r="AA1819" i="19"/>
  <c r="V1818" i="19"/>
  <c r="E1818" i="19"/>
  <c r="F1814" i="19"/>
  <c r="X1814" i="19" s="1"/>
  <c r="V1812" i="19"/>
  <c r="R1811" i="19"/>
  <c r="N1810" i="19"/>
  <c r="N1804" i="19"/>
  <c r="P1804" i="19" s="1"/>
  <c r="O1802" i="19"/>
  <c r="E7" i="19"/>
  <c r="M7" i="19"/>
  <c r="U7" i="19"/>
  <c r="K7" i="19"/>
  <c r="T7" i="19"/>
  <c r="N7" i="19"/>
  <c r="J7" i="19"/>
  <c r="Z7" i="19"/>
  <c r="L7" i="19"/>
  <c r="AA7" i="19"/>
  <c r="O7" i="19"/>
  <c r="F7" i="19"/>
  <c r="X7" i="19" s="1"/>
  <c r="Q7" i="19"/>
  <c r="G7" i="19"/>
  <c r="H7" i="19"/>
  <c r="I7" i="19"/>
  <c r="S7" i="19"/>
  <c r="R7" i="19"/>
  <c r="V7" i="19"/>
  <c r="K15" i="19"/>
  <c r="S15" i="19"/>
  <c r="E15" i="19"/>
  <c r="N15" i="19"/>
  <c r="P15" i="19" s="1"/>
  <c r="G15" i="19"/>
  <c r="AA15" i="19"/>
  <c r="H15" i="19"/>
  <c r="T15" i="19"/>
  <c r="I15" i="19"/>
  <c r="U15" i="19"/>
  <c r="J15" i="19"/>
  <c r="V15" i="19"/>
  <c r="L15" i="19"/>
  <c r="Z15" i="19"/>
  <c r="O15" i="19"/>
  <c r="Q15" i="19"/>
  <c r="R15" i="19"/>
  <c r="M15" i="19"/>
  <c r="F15" i="19"/>
  <c r="X15" i="19" s="1"/>
  <c r="F23" i="19"/>
  <c r="X23" i="19" s="1"/>
  <c r="N23" i="19"/>
  <c r="P23" i="19" s="1"/>
  <c r="V23" i="19"/>
  <c r="H23" i="19"/>
  <c r="Z23" i="19"/>
  <c r="I23" i="19"/>
  <c r="S23" i="19"/>
  <c r="J23" i="19"/>
  <c r="T23" i="19"/>
  <c r="K23" i="19"/>
  <c r="U23" i="19"/>
  <c r="L23" i="19"/>
  <c r="E23" i="19"/>
  <c r="G23" i="19"/>
  <c r="M23" i="19"/>
  <c r="Q23" i="19"/>
  <c r="R23" i="19"/>
  <c r="AA23" i="19"/>
  <c r="AB23" i="19" s="1"/>
  <c r="O23" i="19"/>
  <c r="E31" i="19"/>
  <c r="M31" i="19"/>
  <c r="U31" i="19"/>
  <c r="G31" i="19"/>
  <c r="O31" i="19"/>
  <c r="H31" i="19"/>
  <c r="R31" i="19"/>
  <c r="I31" i="19"/>
  <c r="S31" i="19"/>
  <c r="J31" i="19"/>
  <c r="T31" i="19"/>
  <c r="N31" i="19"/>
  <c r="P31" i="19" s="1"/>
  <c r="W31" i="19" s="1"/>
  <c r="Q31" i="19"/>
  <c r="V31" i="19"/>
  <c r="F31" i="19"/>
  <c r="X31" i="19" s="1"/>
  <c r="AA31" i="19"/>
  <c r="AB31" i="19" s="1"/>
  <c r="K31" i="19"/>
  <c r="L31" i="19"/>
  <c r="Z31" i="19"/>
  <c r="J39" i="19"/>
  <c r="R39" i="19"/>
  <c r="K39" i="19"/>
  <c r="S39" i="19"/>
  <c r="L39" i="19"/>
  <c r="T39" i="19"/>
  <c r="M39" i="19"/>
  <c r="Z39" i="19"/>
  <c r="O39" i="19"/>
  <c r="E39" i="19"/>
  <c r="G39" i="19"/>
  <c r="AA39" i="19"/>
  <c r="H39" i="19"/>
  <c r="I39" i="19"/>
  <c r="N39" i="19"/>
  <c r="Q39" i="19"/>
  <c r="U39" i="19"/>
  <c r="F39" i="19"/>
  <c r="X39" i="19" s="1"/>
  <c r="V39" i="19"/>
  <c r="I47" i="19"/>
  <c r="Q47" i="19"/>
  <c r="AA47" i="19"/>
  <c r="J47" i="19"/>
  <c r="R47" i="19"/>
  <c r="E47" i="19"/>
  <c r="W47" i="19" s="1"/>
  <c r="O47" i="19"/>
  <c r="F47" i="19"/>
  <c r="X47" i="19" s="1"/>
  <c r="G47" i="19"/>
  <c r="S47" i="19"/>
  <c r="H47" i="19"/>
  <c r="T47" i="19"/>
  <c r="K47" i="19"/>
  <c r="U47" i="19"/>
  <c r="L47" i="19"/>
  <c r="V47" i="19"/>
  <c r="N47" i="19"/>
  <c r="P47" i="19" s="1"/>
  <c r="Z47" i="19"/>
  <c r="M47" i="19"/>
  <c r="F55" i="19"/>
  <c r="X55" i="19" s="1"/>
  <c r="N55" i="19"/>
  <c r="V55" i="19"/>
  <c r="G55" i="19"/>
  <c r="O55" i="19"/>
  <c r="L55" i="19"/>
  <c r="Z55" i="19"/>
  <c r="M55" i="19"/>
  <c r="E55" i="19"/>
  <c r="Q55" i="19"/>
  <c r="I55" i="19"/>
  <c r="S55" i="19"/>
  <c r="K55" i="19"/>
  <c r="U55" i="19"/>
  <c r="R55" i="19"/>
  <c r="T55" i="19"/>
  <c r="AA55" i="19"/>
  <c r="H55" i="19"/>
  <c r="J55" i="19"/>
  <c r="K63" i="19"/>
  <c r="S63" i="19"/>
  <c r="E63" i="19"/>
  <c r="M63" i="19"/>
  <c r="U63" i="19"/>
  <c r="L63" i="19"/>
  <c r="N63" i="19"/>
  <c r="P63" i="19" s="1"/>
  <c r="Z63" i="19"/>
  <c r="O63" i="19"/>
  <c r="AA63" i="19"/>
  <c r="F63" i="19"/>
  <c r="X63" i="19" s="1"/>
  <c r="G63" i="19"/>
  <c r="Q63" i="19"/>
  <c r="H63" i="19"/>
  <c r="R63" i="19"/>
  <c r="I63" i="19"/>
  <c r="T63" i="19"/>
  <c r="J63" i="19"/>
  <c r="V63" i="19"/>
  <c r="I71" i="19"/>
  <c r="Q71" i="19"/>
  <c r="AA71" i="19"/>
  <c r="AB71" i="19" s="1"/>
  <c r="K71" i="19"/>
  <c r="S71" i="19"/>
  <c r="J71" i="19"/>
  <c r="U71" i="19"/>
  <c r="L71" i="19"/>
  <c r="V71" i="19"/>
  <c r="M71" i="19"/>
  <c r="N71" i="19"/>
  <c r="P71" i="19" s="1"/>
  <c r="Z71" i="19"/>
  <c r="F71" i="19"/>
  <c r="X71" i="19" s="1"/>
  <c r="G71" i="19"/>
  <c r="R71" i="19"/>
  <c r="E71" i="19"/>
  <c r="H71" i="19"/>
  <c r="O71" i="19"/>
  <c r="T71" i="19"/>
  <c r="J79" i="19"/>
  <c r="R79" i="19"/>
  <c r="K79" i="19"/>
  <c r="S79" i="19"/>
  <c r="L79" i="19"/>
  <c r="T79" i="19"/>
  <c r="E79" i="19"/>
  <c r="M79" i="19"/>
  <c r="U79" i="19"/>
  <c r="G79" i="19"/>
  <c r="O79" i="19"/>
  <c r="H79" i="19"/>
  <c r="Z79" i="19"/>
  <c r="I79" i="19"/>
  <c r="N79" i="19"/>
  <c r="P79" i="19" s="1"/>
  <c r="Q79" i="19"/>
  <c r="V79" i="19"/>
  <c r="AA79" i="19"/>
  <c r="F79" i="19"/>
  <c r="X79" i="19" s="1"/>
  <c r="G87" i="19"/>
  <c r="O87" i="19"/>
  <c r="H87" i="19"/>
  <c r="Z87" i="19"/>
  <c r="I87" i="19"/>
  <c r="Q87" i="19"/>
  <c r="AA87" i="19"/>
  <c r="AB87" i="19" s="1"/>
  <c r="J87" i="19"/>
  <c r="R87" i="19"/>
  <c r="L87" i="19"/>
  <c r="T87" i="19"/>
  <c r="E87" i="19"/>
  <c r="M87" i="19"/>
  <c r="U87" i="19"/>
  <c r="F87" i="19"/>
  <c r="X87" i="19" s="1"/>
  <c r="K87" i="19"/>
  <c r="N87" i="19"/>
  <c r="S87" i="19"/>
  <c r="V87" i="19"/>
  <c r="E95" i="19"/>
  <c r="M95" i="19"/>
  <c r="U95" i="19"/>
  <c r="G95" i="19"/>
  <c r="O95" i="19"/>
  <c r="H95" i="19"/>
  <c r="Z95" i="19"/>
  <c r="J95" i="19"/>
  <c r="R95" i="19"/>
  <c r="T95" i="19"/>
  <c r="F95" i="19"/>
  <c r="X95" i="19" s="1"/>
  <c r="V95" i="19"/>
  <c r="I95" i="19"/>
  <c r="AA95" i="19"/>
  <c r="K95" i="19"/>
  <c r="L95" i="19"/>
  <c r="N95" i="19"/>
  <c r="P95" i="19" s="1"/>
  <c r="S95" i="19"/>
  <c r="Q95" i="19"/>
  <c r="E103" i="19"/>
  <c r="M103" i="19"/>
  <c r="U103" i="19"/>
  <c r="F103" i="19"/>
  <c r="X103" i="19" s="1"/>
  <c r="N103" i="19"/>
  <c r="V103" i="19"/>
  <c r="L103" i="19"/>
  <c r="Z103" i="19"/>
  <c r="O103" i="19"/>
  <c r="AA103" i="19"/>
  <c r="G103" i="19"/>
  <c r="Q103" i="19"/>
  <c r="H103" i="19"/>
  <c r="R103" i="19"/>
  <c r="I103" i="19"/>
  <c r="S103" i="19"/>
  <c r="K103" i="19"/>
  <c r="J103" i="19"/>
  <c r="T103" i="19"/>
  <c r="K111" i="19"/>
  <c r="S111" i="19"/>
  <c r="L111" i="19"/>
  <c r="T111" i="19"/>
  <c r="E111" i="19"/>
  <c r="M111" i="19"/>
  <c r="U111" i="19"/>
  <c r="F111" i="19"/>
  <c r="X111" i="19" s="1"/>
  <c r="N111" i="19"/>
  <c r="P111" i="19" s="1"/>
  <c r="V111" i="19"/>
  <c r="G111" i="19"/>
  <c r="O111" i="19"/>
  <c r="H111" i="19"/>
  <c r="Z111" i="19"/>
  <c r="J111" i="19"/>
  <c r="R111" i="19"/>
  <c r="I111" i="19"/>
  <c r="Q111" i="19"/>
  <c r="AA111" i="19"/>
  <c r="J119" i="19"/>
  <c r="R119" i="19"/>
  <c r="K119" i="19"/>
  <c r="S119" i="19"/>
  <c r="L119" i="19"/>
  <c r="T119" i="19"/>
  <c r="E119" i="19"/>
  <c r="M119" i="19"/>
  <c r="U119" i="19"/>
  <c r="F119" i="19"/>
  <c r="X119" i="19" s="1"/>
  <c r="N119" i="19"/>
  <c r="P119" i="19" s="1"/>
  <c r="W119" i="19" s="1"/>
  <c r="V119" i="19"/>
  <c r="G119" i="19"/>
  <c r="O119" i="19"/>
  <c r="I119" i="19"/>
  <c r="Q119" i="19"/>
  <c r="AA119" i="19"/>
  <c r="H119" i="19"/>
  <c r="Z119" i="19"/>
  <c r="H127" i="19"/>
  <c r="Z127" i="19"/>
  <c r="G127" i="19"/>
  <c r="O127" i="19"/>
  <c r="J127" i="19"/>
  <c r="T127" i="19"/>
  <c r="K127" i="19"/>
  <c r="U127" i="19"/>
  <c r="L127" i="19"/>
  <c r="V127" i="19"/>
  <c r="M127" i="19"/>
  <c r="AA127" i="19"/>
  <c r="N127" i="19"/>
  <c r="E127" i="19"/>
  <c r="Q127" i="19"/>
  <c r="F127" i="19"/>
  <c r="X127" i="19" s="1"/>
  <c r="R127" i="19"/>
  <c r="I127" i="19"/>
  <c r="S127" i="19"/>
  <c r="E135" i="19"/>
  <c r="M135" i="19"/>
  <c r="V135" i="19"/>
  <c r="L135" i="19"/>
  <c r="U135" i="19"/>
  <c r="G135" i="19"/>
  <c r="R135" i="19"/>
  <c r="H135" i="19"/>
  <c r="S135" i="19"/>
  <c r="I135" i="19"/>
  <c r="T135" i="19"/>
  <c r="J135" i="19"/>
  <c r="K135" i="19"/>
  <c r="Z135" i="19"/>
  <c r="N135" i="19"/>
  <c r="AA135" i="19"/>
  <c r="O135" i="19"/>
  <c r="P135" i="19" s="1"/>
  <c r="W135" i="19" s="1"/>
  <c r="F135" i="19"/>
  <c r="X135" i="19" s="1"/>
  <c r="Q135" i="19"/>
  <c r="J143" i="19"/>
  <c r="S143" i="19"/>
  <c r="E143" i="19"/>
  <c r="N143" i="19"/>
  <c r="Z143" i="19"/>
  <c r="F143" i="19"/>
  <c r="X143" i="19" s="1"/>
  <c r="O143" i="19"/>
  <c r="P143" i="19" s="1"/>
  <c r="AA143" i="19"/>
  <c r="G143" i="19"/>
  <c r="Q143" i="19"/>
  <c r="H143" i="19"/>
  <c r="R143" i="19"/>
  <c r="I143" i="19"/>
  <c r="T143" i="19"/>
  <c r="K143" i="19"/>
  <c r="U143" i="19"/>
  <c r="L143" i="19"/>
  <c r="V143" i="19"/>
  <c r="M143" i="19"/>
  <c r="G151" i="19"/>
  <c r="O151" i="19"/>
  <c r="Z151" i="19"/>
  <c r="F151" i="19"/>
  <c r="X151" i="19" s="1"/>
  <c r="Q151" i="19"/>
  <c r="H151" i="19"/>
  <c r="R151" i="19"/>
  <c r="I151" i="19"/>
  <c r="S151" i="19"/>
  <c r="J151" i="19"/>
  <c r="T151" i="19"/>
  <c r="K151" i="19"/>
  <c r="U151" i="19"/>
  <c r="L151" i="19"/>
  <c r="V151" i="19"/>
  <c r="M151" i="19"/>
  <c r="E151" i="19"/>
  <c r="N151" i="19"/>
  <c r="AA151" i="19"/>
  <c r="I159" i="19"/>
  <c r="R159" i="19"/>
  <c r="J159" i="19"/>
  <c r="S159" i="19"/>
  <c r="K159" i="19"/>
  <c r="T159" i="19"/>
  <c r="L159" i="19"/>
  <c r="U159" i="19"/>
  <c r="E159" i="19"/>
  <c r="M159" i="19"/>
  <c r="V159" i="19"/>
  <c r="F159" i="19"/>
  <c r="X159" i="19" s="1"/>
  <c r="N159" i="19"/>
  <c r="Z159" i="19"/>
  <c r="G159" i="19"/>
  <c r="O159" i="19"/>
  <c r="AA159" i="19"/>
  <c r="H159" i="19"/>
  <c r="Q159" i="19"/>
  <c r="J167" i="19"/>
  <c r="S167" i="19"/>
  <c r="K167" i="19"/>
  <c r="T167" i="19"/>
  <c r="L167" i="19"/>
  <c r="U167" i="19"/>
  <c r="E167" i="19"/>
  <c r="M167" i="19"/>
  <c r="V167" i="19"/>
  <c r="F167" i="19"/>
  <c r="X167" i="19" s="1"/>
  <c r="N167" i="19"/>
  <c r="P167" i="19" s="1"/>
  <c r="Z167" i="19"/>
  <c r="G167" i="19"/>
  <c r="O167" i="19"/>
  <c r="AA167" i="19"/>
  <c r="H167" i="19"/>
  <c r="Q167" i="19"/>
  <c r="I167" i="19"/>
  <c r="R167" i="19"/>
  <c r="H175" i="19"/>
  <c r="Z175" i="19"/>
  <c r="I175" i="19"/>
  <c r="Q175" i="19"/>
  <c r="AA175" i="19"/>
  <c r="J175" i="19"/>
  <c r="R175" i="19"/>
  <c r="K175" i="19"/>
  <c r="S175" i="19"/>
  <c r="L175" i="19"/>
  <c r="T175" i="19"/>
  <c r="E175" i="19"/>
  <c r="M175" i="19"/>
  <c r="U175" i="19"/>
  <c r="F175" i="19"/>
  <c r="X175" i="19" s="1"/>
  <c r="N175" i="19"/>
  <c r="P175" i="19" s="1"/>
  <c r="V175" i="19"/>
  <c r="G175" i="19"/>
  <c r="O175" i="19"/>
  <c r="F183" i="19"/>
  <c r="X183" i="19" s="1"/>
  <c r="N183" i="19"/>
  <c r="Z183" i="19"/>
  <c r="G183" i="19"/>
  <c r="O183" i="19"/>
  <c r="AA183" i="19"/>
  <c r="H183" i="19"/>
  <c r="Q183" i="19"/>
  <c r="J183" i="19"/>
  <c r="S183" i="19"/>
  <c r="K183" i="19"/>
  <c r="L183" i="19"/>
  <c r="M183" i="19"/>
  <c r="R183" i="19"/>
  <c r="T183" i="19"/>
  <c r="U183" i="19"/>
  <c r="E183" i="19"/>
  <c r="V183" i="19"/>
  <c r="I183" i="19"/>
  <c r="F191" i="19"/>
  <c r="X191" i="19" s="1"/>
  <c r="N191" i="19"/>
  <c r="P191" i="19" s="1"/>
  <c r="Z191" i="19"/>
  <c r="G191" i="19"/>
  <c r="O191" i="19"/>
  <c r="AA191" i="19"/>
  <c r="H191" i="19"/>
  <c r="Q191" i="19"/>
  <c r="J191" i="19"/>
  <c r="S191" i="19"/>
  <c r="K191" i="19"/>
  <c r="L191" i="19"/>
  <c r="M191" i="19"/>
  <c r="R191" i="19"/>
  <c r="T191" i="19"/>
  <c r="U191" i="19"/>
  <c r="E191" i="19"/>
  <c r="V191" i="19"/>
  <c r="I191" i="19"/>
  <c r="F199" i="19"/>
  <c r="X199" i="19" s="1"/>
  <c r="N199" i="19"/>
  <c r="Z199" i="19"/>
  <c r="H199" i="19"/>
  <c r="R199" i="19"/>
  <c r="I199" i="19"/>
  <c r="S199" i="19"/>
  <c r="J199" i="19"/>
  <c r="T199" i="19"/>
  <c r="K199" i="19"/>
  <c r="U199" i="19"/>
  <c r="L199" i="19"/>
  <c r="V199" i="19"/>
  <c r="M199" i="19"/>
  <c r="AA199" i="19"/>
  <c r="E199" i="19"/>
  <c r="O199" i="19"/>
  <c r="G199" i="19"/>
  <c r="Q199" i="19"/>
  <c r="H207" i="19"/>
  <c r="Q207" i="19"/>
  <c r="I207" i="19"/>
  <c r="R207" i="19"/>
  <c r="J207" i="19"/>
  <c r="S207" i="19"/>
  <c r="K207" i="19"/>
  <c r="T207" i="19"/>
  <c r="L207" i="19"/>
  <c r="U207" i="19"/>
  <c r="E207" i="19"/>
  <c r="M207" i="19"/>
  <c r="V207" i="19"/>
  <c r="F207" i="19"/>
  <c r="X207" i="19" s="1"/>
  <c r="N207" i="19"/>
  <c r="Z207" i="19"/>
  <c r="G207" i="19"/>
  <c r="O207" i="19"/>
  <c r="AA207" i="19"/>
  <c r="G215" i="19"/>
  <c r="O215" i="19"/>
  <c r="AA215" i="19"/>
  <c r="H215" i="19"/>
  <c r="Q215" i="19"/>
  <c r="I215" i="19"/>
  <c r="R215" i="19"/>
  <c r="J215" i="19"/>
  <c r="S215" i="19"/>
  <c r="K215" i="19"/>
  <c r="T215" i="19"/>
  <c r="L215" i="19"/>
  <c r="U215" i="19"/>
  <c r="E215" i="19"/>
  <c r="M215" i="19"/>
  <c r="V215" i="19"/>
  <c r="F215" i="19"/>
  <c r="X215" i="19" s="1"/>
  <c r="N215" i="19"/>
  <c r="P215" i="19" s="1"/>
  <c r="Z215" i="19"/>
  <c r="F223" i="19"/>
  <c r="X223" i="19" s="1"/>
  <c r="N223" i="19"/>
  <c r="P223" i="19" s="1"/>
  <c r="Z223" i="19"/>
  <c r="G223" i="19"/>
  <c r="O223" i="19"/>
  <c r="AA223" i="19"/>
  <c r="H223" i="19"/>
  <c r="Q223" i="19"/>
  <c r="I223" i="19"/>
  <c r="R223" i="19"/>
  <c r="J223" i="19"/>
  <c r="S223" i="19"/>
  <c r="K223" i="19"/>
  <c r="T223" i="19"/>
  <c r="L223" i="19"/>
  <c r="U223" i="19"/>
  <c r="E223" i="19"/>
  <c r="M223" i="19"/>
  <c r="V223" i="19"/>
  <c r="E231" i="19"/>
  <c r="M231" i="19"/>
  <c r="V231" i="19"/>
  <c r="F231" i="19"/>
  <c r="X231" i="19" s="1"/>
  <c r="N231" i="19"/>
  <c r="P231" i="19" s="1"/>
  <c r="G231" i="19"/>
  <c r="O231" i="19"/>
  <c r="H231" i="19"/>
  <c r="Q231" i="19"/>
  <c r="I231" i="19"/>
  <c r="R231" i="19"/>
  <c r="K231" i="19"/>
  <c r="L231" i="19"/>
  <c r="U231" i="19"/>
  <c r="Z231" i="19"/>
  <c r="AB231" i="19" s="1"/>
  <c r="AA231" i="19"/>
  <c r="J231" i="19"/>
  <c r="S231" i="19"/>
  <c r="T231" i="19"/>
  <c r="E239" i="19"/>
  <c r="M239" i="19"/>
  <c r="V239" i="19"/>
  <c r="H239" i="19"/>
  <c r="Q239" i="19"/>
  <c r="I239" i="19"/>
  <c r="R239" i="19"/>
  <c r="J239" i="19"/>
  <c r="Z239" i="19"/>
  <c r="K239" i="19"/>
  <c r="AA239" i="19"/>
  <c r="L239" i="19"/>
  <c r="N239" i="19"/>
  <c r="O239" i="19"/>
  <c r="S239" i="19"/>
  <c r="F239" i="19"/>
  <c r="X239" i="19" s="1"/>
  <c r="T239" i="19"/>
  <c r="G239" i="19"/>
  <c r="U239" i="19"/>
  <c r="E247" i="19"/>
  <c r="M247" i="19"/>
  <c r="V247" i="19"/>
  <c r="I247" i="19"/>
  <c r="R247" i="19"/>
  <c r="O247" i="19"/>
  <c r="F247" i="19"/>
  <c r="X247" i="19" s="1"/>
  <c r="Q247" i="19"/>
  <c r="G247" i="19"/>
  <c r="S247" i="19"/>
  <c r="H247" i="19"/>
  <c r="T247" i="19"/>
  <c r="J247" i="19"/>
  <c r="U247" i="19"/>
  <c r="K247" i="19"/>
  <c r="Z247" i="19"/>
  <c r="L247" i="19"/>
  <c r="AA247" i="19"/>
  <c r="N247" i="19"/>
  <c r="P247" i="19" s="1"/>
  <c r="E255" i="19"/>
  <c r="M255" i="19"/>
  <c r="V255" i="19"/>
  <c r="J255" i="19"/>
  <c r="T255" i="19"/>
  <c r="K255" i="19"/>
  <c r="U255" i="19"/>
  <c r="L255" i="19"/>
  <c r="Z255" i="19"/>
  <c r="N255" i="19"/>
  <c r="P255" i="19" s="1"/>
  <c r="AA255" i="19"/>
  <c r="F255" i="19"/>
  <c r="X255" i="19" s="1"/>
  <c r="O255" i="19"/>
  <c r="G255" i="19"/>
  <c r="Q255" i="19"/>
  <c r="H255" i="19"/>
  <c r="R255" i="19"/>
  <c r="I255" i="19"/>
  <c r="S255" i="19"/>
  <c r="F263" i="19"/>
  <c r="X263" i="19" s="1"/>
  <c r="N263" i="19"/>
  <c r="Z263" i="19"/>
  <c r="G263" i="19"/>
  <c r="O263" i="19"/>
  <c r="AA263" i="19"/>
  <c r="H263" i="19"/>
  <c r="Q263" i="19"/>
  <c r="I263" i="19"/>
  <c r="R263" i="19"/>
  <c r="J263" i="19"/>
  <c r="S263" i="19"/>
  <c r="K263" i="19"/>
  <c r="T263" i="19"/>
  <c r="L263" i="19"/>
  <c r="U263" i="19"/>
  <c r="E263" i="19"/>
  <c r="M263" i="19"/>
  <c r="V263" i="19"/>
  <c r="F271" i="19"/>
  <c r="X271" i="19" s="1"/>
  <c r="N271" i="19"/>
  <c r="P271" i="19" s="1"/>
  <c r="Z271" i="19"/>
  <c r="G271" i="19"/>
  <c r="O271" i="19"/>
  <c r="AA271" i="19"/>
  <c r="H271" i="19"/>
  <c r="Q271" i="19"/>
  <c r="I271" i="19"/>
  <c r="R271" i="19"/>
  <c r="J271" i="19"/>
  <c r="S271" i="19"/>
  <c r="K271" i="19"/>
  <c r="T271" i="19"/>
  <c r="E271" i="19"/>
  <c r="M271" i="19"/>
  <c r="V271" i="19"/>
  <c r="L271" i="19"/>
  <c r="U271" i="19"/>
  <c r="J279" i="19"/>
  <c r="S279" i="19"/>
  <c r="K279" i="19"/>
  <c r="T279" i="19"/>
  <c r="L279" i="19"/>
  <c r="U279" i="19"/>
  <c r="G279" i="19"/>
  <c r="O279" i="19"/>
  <c r="AA279" i="19"/>
  <c r="M279" i="19"/>
  <c r="N279" i="19"/>
  <c r="P279" i="19" s="1"/>
  <c r="Q279" i="19"/>
  <c r="R279" i="19"/>
  <c r="E279" i="19"/>
  <c r="V279" i="19"/>
  <c r="F279" i="19"/>
  <c r="X279" i="19" s="1"/>
  <c r="Z279" i="19"/>
  <c r="H279" i="19"/>
  <c r="I279" i="19"/>
  <c r="G287" i="19"/>
  <c r="O287" i="19"/>
  <c r="AA287" i="19"/>
  <c r="H287" i="19"/>
  <c r="Q287" i="19"/>
  <c r="I287" i="19"/>
  <c r="R287" i="19"/>
  <c r="L287" i="19"/>
  <c r="U287" i="19"/>
  <c r="J287" i="19"/>
  <c r="K287" i="19"/>
  <c r="M287" i="19"/>
  <c r="N287" i="19"/>
  <c r="S287" i="19"/>
  <c r="T287" i="19"/>
  <c r="E287" i="19"/>
  <c r="V287" i="19"/>
  <c r="F287" i="19"/>
  <c r="X287" i="19" s="1"/>
  <c r="Z287" i="19"/>
  <c r="AB287" i="19" s="1"/>
  <c r="E295" i="19"/>
  <c r="M295" i="19"/>
  <c r="V295" i="19"/>
  <c r="F295" i="19"/>
  <c r="X295" i="19" s="1"/>
  <c r="N295" i="19"/>
  <c r="P295" i="19" s="1"/>
  <c r="G295" i="19"/>
  <c r="O295" i="19"/>
  <c r="Z295" i="19"/>
  <c r="J295" i="19"/>
  <c r="S295" i="19"/>
  <c r="H295" i="19"/>
  <c r="AA295" i="19"/>
  <c r="I295" i="19"/>
  <c r="K295" i="19"/>
  <c r="L295" i="19"/>
  <c r="Q295" i="19"/>
  <c r="R295" i="19"/>
  <c r="T295" i="19"/>
  <c r="U295" i="19"/>
  <c r="L303" i="19"/>
  <c r="U303" i="19"/>
  <c r="E303" i="19"/>
  <c r="M303" i="19"/>
  <c r="V303" i="19"/>
  <c r="F303" i="19"/>
  <c r="X303" i="19" s="1"/>
  <c r="N303" i="19"/>
  <c r="Z303" i="19"/>
  <c r="R303" i="19"/>
  <c r="G303" i="19"/>
  <c r="S303" i="19"/>
  <c r="H303" i="19"/>
  <c r="T303" i="19"/>
  <c r="I303" i="19"/>
  <c r="AA303" i="19"/>
  <c r="J303" i="19"/>
  <c r="K303" i="19"/>
  <c r="O303" i="19"/>
  <c r="Q303" i="19"/>
  <c r="I311" i="19"/>
  <c r="Q311" i="19"/>
  <c r="AA311" i="19"/>
  <c r="H311" i="19"/>
  <c r="R311" i="19"/>
  <c r="J311" i="19"/>
  <c r="S311" i="19"/>
  <c r="K311" i="19"/>
  <c r="T311" i="19"/>
  <c r="L311" i="19"/>
  <c r="U311" i="19"/>
  <c r="M311" i="19"/>
  <c r="V311" i="19"/>
  <c r="E311" i="19"/>
  <c r="N311" i="19"/>
  <c r="P311" i="19" s="1"/>
  <c r="F311" i="19"/>
  <c r="X311" i="19" s="1"/>
  <c r="O311" i="19"/>
  <c r="Z311" i="19"/>
  <c r="G311" i="19"/>
  <c r="I319" i="19"/>
  <c r="Q319" i="19"/>
  <c r="AA319" i="19"/>
  <c r="J319" i="19"/>
  <c r="R319" i="19"/>
  <c r="K319" i="19"/>
  <c r="S319" i="19"/>
  <c r="L319" i="19"/>
  <c r="T319" i="19"/>
  <c r="F319" i="19"/>
  <c r="X319" i="19" s="1"/>
  <c r="N319" i="19"/>
  <c r="P319" i="19" s="1"/>
  <c r="V319" i="19"/>
  <c r="G319" i="19"/>
  <c r="O319" i="19"/>
  <c r="U319" i="19"/>
  <c r="Z319" i="19"/>
  <c r="E319" i="19"/>
  <c r="H319" i="19"/>
  <c r="M319" i="19"/>
  <c r="F327" i="19"/>
  <c r="X327" i="19" s="1"/>
  <c r="N327" i="19"/>
  <c r="V327" i="19"/>
  <c r="G327" i="19"/>
  <c r="O327" i="19"/>
  <c r="H327" i="19"/>
  <c r="Z327" i="19"/>
  <c r="I327" i="19"/>
  <c r="Q327" i="19"/>
  <c r="AA327" i="19"/>
  <c r="K327" i="19"/>
  <c r="S327" i="19"/>
  <c r="L327" i="19"/>
  <c r="T327" i="19"/>
  <c r="R327" i="19"/>
  <c r="U327" i="19"/>
  <c r="E327" i="19"/>
  <c r="J327" i="19"/>
  <c r="M327" i="19"/>
  <c r="K335" i="19"/>
  <c r="S335" i="19"/>
  <c r="L335" i="19"/>
  <c r="T335" i="19"/>
  <c r="E335" i="19"/>
  <c r="M335" i="19"/>
  <c r="U335" i="19"/>
  <c r="F335" i="19"/>
  <c r="X335" i="19" s="1"/>
  <c r="N335" i="19"/>
  <c r="V335" i="19"/>
  <c r="H335" i="19"/>
  <c r="Z335" i="19"/>
  <c r="I335" i="19"/>
  <c r="Q335" i="19"/>
  <c r="AA335" i="19"/>
  <c r="O335" i="19"/>
  <c r="R335" i="19"/>
  <c r="G335" i="19"/>
  <c r="J335" i="19"/>
  <c r="H343" i="19"/>
  <c r="Z343" i="19"/>
  <c r="J343" i="19"/>
  <c r="R343" i="19"/>
  <c r="K343" i="19"/>
  <c r="S343" i="19"/>
  <c r="E343" i="19"/>
  <c r="M343" i="19"/>
  <c r="U343" i="19"/>
  <c r="F343" i="19"/>
  <c r="X343" i="19" s="1"/>
  <c r="N343" i="19"/>
  <c r="V343" i="19"/>
  <c r="I343" i="19"/>
  <c r="L343" i="19"/>
  <c r="O343" i="19"/>
  <c r="Q343" i="19"/>
  <c r="T343" i="19"/>
  <c r="AA343" i="19"/>
  <c r="G343" i="19"/>
  <c r="F351" i="19"/>
  <c r="X351" i="19" s="1"/>
  <c r="N351" i="19"/>
  <c r="V351" i="19"/>
  <c r="H351" i="19"/>
  <c r="Z351" i="19"/>
  <c r="I351" i="19"/>
  <c r="Q351" i="19"/>
  <c r="AA351" i="19"/>
  <c r="G351" i="19"/>
  <c r="T351" i="19"/>
  <c r="J351" i="19"/>
  <c r="U351" i="19"/>
  <c r="K351" i="19"/>
  <c r="L351" i="19"/>
  <c r="M351" i="19"/>
  <c r="O351" i="19"/>
  <c r="R351" i="19"/>
  <c r="E351" i="19"/>
  <c r="S351" i="19"/>
  <c r="L359" i="19"/>
  <c r="T359" i="19"/>
  <c r="E359" i="19"/>
  <c r="N359" i="19"/>
  <c r="P359" i="19" s="1"/>
  <c r="F359" i="19"/>
  <c r="X359" i="19" s="1"/>
  <c r="O359" i="19"/>
  <c r="Z359" i="19"/>
  <c r="G359" i="19"/>
  <c r="AA359" i="19"/>
  <c r="H359" i="19"/>
  <c r="Q359" i="19"/>
  <c r="I359" i="19"/>
  <c r="R359" i="19"/>
  <c r="J359" i="19"/>
  <c r="S359" i="19"/>
  <c r="K359" i="19"/>
  <c r="U359" i="19"/>
  <c r="M359" i="19"/>
  <c r="V359" i="19"/>
  <c r="L367" i="19"/>
  <c r="T367" i="19"/>
  <c r="I367" i="19"/>
  <c r="R367" i="19"/>
  <c r="J367" i="19"/>
  <c r="S367" i="19"/>
  <c r="M367" i="19"/>
  <c r="V367" i="19"/>
  <c r="E367" i="19"/>
  <c r="N367" i="19"/>
  <c r="P367" i="19" s="1"/>
  <c r="F367" i="19"/>
  <c r="X367" i="19" s="1"/>
  <c r="O367" i="19"/>
  <c r="Z367" i="19"/>
  <c r="G367" i="19"/>
  <c r="AA367" i="19"/>
  <c r="H367" i="19"/>
  <c r="K367" i="19"/>
  <c r="Q367" i="19"/>
  <c r="U367" i="19"/>
  <c r="E375" i="19"/>
  <c r="M375" i="19"/>
  <c r="U375" i="19"/>
  <c r="F375" i="19"/>
  <c r="X375" i="19" s="1"/>
  <c r="O375" i="19"/>
  <c r="Z375" i="19"/>
  <c r="G375" i="19"/>
  <c r="AA375" i="19"/>
  <c r="I375" i="19"/>
  <c r="R375" i="19"/>
  <c r="J375" i="19"/>
  <c r="S375" i="19"/>
  <c r="K375" i="19"/>
  <c r="T375" i="19"/>
  <c r="L375" i="19"/>
  <c r="V375" i="19"/>
  <c r="N375" i="19"/>
  <c r="Q375" i="19"/>
  <c r="H375" i="19"/>
  <c r="F383" i="19"/>
  <c r="X383" i="19" s="1"/>
  <c r="K383" i="19"/>
  <c r="S383" i="19"/>
  <c r="L383" i="19"/>
  <c r="T383" i="19"/>
  <c r="E383" i="19"/>
  <c r="N383" i="19"/>
  <c r="V383" i="19"/>
  <c r="G383" i="19"/>
  <c r="O383" i="19"/>
  <c r="I383" i="19"/>
  <c r="Q383" i="19"/>
  <c r="AA383" i="19"/>
  <c r="R383" i="19"/>
  <c r="U383" i="19"/>
  <c r="Z383" i="19"/>
  <c r="AB383" i="19" s="1"/>
  <c r="H383" i="19"/>
  <c r="J383" i="19"/>
  <c r="M383" i="19"/>
  <c r="L391" i="19"/>
  <c r="T391" i="19"/>
  <c r="E391" i="19"/>
  <c r="M391" i="19"/>
  <c r="U391" i="19"/>
  <c r="G391" i="19"/>
  <c r="O391" i="19"/>
  <c r="H391" i="19"/>
  <c r="Z391" i="19"/>
  <c r="J391" i="19"/>
  <c r="R391" i="19"/>
  <c r="F391" i="19"/>
  <c r="X391" i="19" s="1"/>
  <c r="I391" i="19"/>
  <c r="K391" i="19"/>
  <c r="N391" i="19"/>
  <c r="P391" i="19" s="1"/>
  <c r="Q391" i="19"/>
  <c r="S391" i="19"/>
  <c r="V391" i="19"/>
  <c r="AA391" i="19"/>
  <c r="E399" i="19"/>
  <c r="M399" i="19"/>
  <c r="U399" i="19"/>
  <c r="F399" i="19"/>
  <c r="X399" i="19" s="1"/>
  <c r="N399" i="19"/>
  <c r="P399" i="19" s="1"/>
  <c r="V399" i="19"/>
  <c r="H399" i="19"/>
  <c r="Z399" i="19"/>
  <c r="K399" i="19"/>
  <c r="S399" i="19"/>
  <c r="L399" i="19"/>
  <c r="O399" i="19"/>
  <c r="Q399" i="19"/>
  <c r="R399" i="19"/>
  <c r="T399" i="19"/>
  <c r="G399" i="19"/>
  <c r="I399" i="19"/>
  <c r="AA399" i="19"/>
  <c r="J399" i="19"/>
  <c r="F407" i="19"/>
  <c r="X407" i="19" s="1"/>
  <c r="N407" i="19"/>
  <c r="P407" i="19" s="1"/>
  <c r="V407" i="19"/>
  <c r="G407" i="19"/>
  <c r="O407" i="19"/>
  <c r="I407" i="19"/>
  <c r="L407" i="19"/>
  <c r="T407" i="19"/>
  <c r="M407" i="19"/>
  <c r="Q407" i="19"/>
  <c r="R407" i="19"/>
  <c r="E407" i="19"/>
  <c r="S407" i="19"/>
  <c r="H407" i="19"/>
  <c r="U407" i="19"/>
  <c r="J407" i="19"/>
  <c r="Z407" i="19"/>
  <c r="K407" i="19"/>
  <c r="AA407" i="19"/>
  <c r="F415" i="19"/>
  <c r="X415" i="19" s="1"/>
  <c r="N415" i="19"/>
  <c r="P415" i="19" s="1"/>
  <c r="V415" i="19"/>
  <c r="G415" i="19"/>
  <c r="O415" i="19"/>
  <c r="K415" i="19"/>
  <c r="U415" i="19"/>
  <c r="L415" i="19"/>
  <c r="Z415" i="19"/>
  <c r="M415" i="19"/>
  <c r="AA415" i="19"/>
  <c r="E415" i="19"/>
  <c r="W415" i="19" s="1"/>
  <c r="Q415" i="19"/>
  <c r="H415" i="19"/>
  <c r="R415" i="19"/>
  <c r="I415" i="19"/>
  <c r="S415" i="19"/>
  <c r="J415" i="19"/>
  <c r="T415" i="19"/>
  <c r="F423" i="19"/>
  <c r="X423" i="19" s="1"/>
  <c r="N423" i="19"/>
  <c r="V423" i="19"/>
  <c r="L423" i="19"/>
  <c r="U423" i="19"/>
  <c r="M423" i="19"/>
  <c r="E423" i="19"/>
  <c r="O423" i="19"/>
  <c r="Z423" i="19"/>
  <c r="G423" i="19"/>
  <c r="AA423" i="19"/>
  <c r="H423" i="19"/>
  <c r="Q423" i="19"/>
  <c r="I423" i="19"/>
  <c r="R423" i="19"/>
  <c r="J423" i="19"/>
  <c r="S423" i="19"/>
  <c r="K423" i="19"/>
  <c r="T423" i="19"/>
  <c r="E431" i="19"/>
  <c r="M431" i="19"/>
  <c r="U431" i="19"/>
  <c r="F431" i="19"/>
  <c r="X431" i="19" s="1"/>
  <c r="N431" i="19"/>
  <c r="V431" i="19"/>
  <c r="G431" i="19"/>
  <c r="O431" i="19"/>
  <c r="H431" i="19"/>
  <c r="Z431" i="19"/>
  <c r="I431" i="19"/>
  <c r="Q431" i="19"/>
  <c r="AA431" i="19"/>
  <c r="J431" i="19"/>
  <c r="R431" i="19"/>
  <c r="K431" i="19"/>
  <c r="S431" i="19"/>
  <c r="L431" i="19"/>
  <c r="T431" i="19"/>
  <c r="J439" i="19"/>
  <c r="R439" i="19"/>
  <c r="K439" i="19"/>
  <c r="S439" i="19"/>
  <c r="L439" i="19"/>
  <c r="T439" i="19"/>
  <c r="E439" i="19"/>
  <c r="M439" i="19"/>
  <c r="U439" i="19"/>
  <c r="F439" i="19"/>
  <c r="X439" i="19" s="1"/>
  <c r="N439" i="19"/>
  <c r="P439" i="19" s="1"/>
  <c r="V439" i="19"/>
  <c r="G439" i="19"/>
  <c r="O439" i="19"/>
  <c r="H439" i="19"/>
  <c r="Z439" i="19"/>
  <c r="I439" i="19"/>
  <c r="Q439" i="19"/>
  <c r="AA439" i="19"/>
  <c r="I447" i="19"/>
  <c r="Q447" i="19"/>
  <c r="AA447" i="19"/>
  <c r="J447" i="19"/>
  <c r="R447" i="19"/>
  <c r="K447" i="19"/>
  <c r="S447" i="19"/>
  <c r="L447" i="19"/>
  <c r="T447" i="19"/>
  <c r="E447" i="19"/>
  <c r="M447" i="19"/>
  <c r="U447" i="19"/>
  <c r="F447" i="19"/>
  <c r="X447" i="19" s="1"/>
  <c r="N447" i="19"/>
  <c r="P447" i="19" s="1"/>
  <c r="V447" i="19"/>
  <c r="G447" i="19"/>
  <c r="O447" i="19"/>
  <c r="H447" i="19"/>
  <c r="Z447" i="19"/>
  <c r="G455" i="19"/>
  <c r="O455" i="19"/>
  <c r="H455" i="19"/>
  <c r="Z455" i="19"/>
  <c r="J455" i="19"/>
  <c r="R455" i="19"/>
  <c r="E455" i="19"/>
  <c r="S455" i="19"/>
  <c r="F455" i="19"/>
  <c r="X455" i="19" s="1"/>
  <c r="T455" i="19"/>
  <c r="I455" i="19"/>
  <c r="U455" i="19"/>
  <c r="K455" i="19"/>
  <c r="V455" i="19"/>
  <c r="L455" i="19"/>
  <c r="AA455" i="19"/>
  <c r="M455" i="19"/>
  <c r="N455" i="19"/>
  <c r="P455" i="19" s="1"/>
  <c r="Q455" i="19"/>
  <c r="F463" i="19"/>
  <c r="X463" i="19" s="1"/>
  <c r="N463" i="19"/>
  <c r="P463" i="19" s="1"/>
  <c r="V463" i="19"/>
  <c r="I463" i="19"/>
  <c r="Q463" i="19"/>
  <c r="AA463" i="19"/>
  <c r="O463" i="19"/>
  <c r="E463" i="19"/>
  <c r="G463" i="19"/>
  <c r="R463" i="19"/>
  <c r="H463" i="19"/>
  <c r="S463" i="19"/>
  <c r="J463" i="19"/>
  <c r="T463" i="19"/>
  <c r="K463" i="19"/>
  <c r="U463" i="19"/>
  <c r="L463" i="19"/>
  <c r="M463" i="19"/>
  <c r="Z463" i="19"/>
  <c r="I471" i="19"/>
  <c r="R471" i="19"/>
  <c r="K471" i="19"/>
  <c r="U471" i="19"/>
  <c r="L471" i="19"/>
  <c r="V471" i="19"/>
  <c r="M471" i="19"/>
  <c r="Z471" i="19"/>
  <c r="E471" i="19"/>
  <c r="N471" i="19"/>
  <c r="P471" i="19" s="1"/>
  <c r="AA471" i="19"/>
  <c r="F471" i="19"/>
  <c r="X471" i="19" s="1"/>
  <c r="O471" i="19"/>
  <c r="G471" i="19"/>
  <c r="Q471" i="19"/>
  <c r="H471" i="19"/>
  <c r="S471" i="19"/>
  <c r="J471" i="19"/>
  <c r="T471" i="19"/>
  <c r="K479" i="19"/>
  <c r="S479" i="19"/>
  <c r="H479" i="19"/>
  <c r="Q479" i="19"/>
  <c r="I479" i="19"/>
  <c r="R479" i="19"/>
  <c r="J479" i="19"/>
  <c r="T479" i="19"/>
  <c r="L479" i="19"/>
  <c r="U479" i="19"/>
  <c r="M479" i="19"/>
  <c r="V479" i="19"/>
  <c r="E479" i="19"/>
  <c r="N479" i="19"/>
  <c r="F479" i="19"/>
  <c r="X479" i="19" s="1"/>
  <c r="O479" i="19"/>
  <c r="Z479" i="19"/>
  <c r="G479" i="19"/>
  <c r="AA479" i="19"/>
  <c r="F487" i="19"/>
  <c r="X487" i="19" s="1"/>
  <c r="N487" i="19"/>
  <c r="Z487" i="19"/>
  <c r="H487" i="19"/>
  <c r="R487" i="19"/>
  <c r="I487" i="19"/>
  <c r="S487" i="19"/>
  <c r="J487" i="19"/>
  <c r="T487" i="19"/>
  <c r="K487" i="19"/>
  <c r="U487" i="19"/>
  <c r="L487" i="19"/>
  <c r="V487" i="19"/>
  <c r="M487" i="19"/>
  <c r="AA487" i="19"/>
  <c r="E487" i="19"/>
  <c r="O487" i="19"/>
  <c r="G487" i="19"/>
  <c r="Q487" i="19"/>
  <c r="F495" i="19"/>
  <c r="X495" i="19" s="1"/>
  <c r="N495" i="19"/>
  <c r="Z495" i="19"/>
  <c r="L495" i="19"/>
  <c r="V495" i="19"/>
  <c r="M495" i="19"/>
  <c r="AA495" i="19"/>
  <c r="E495" i="19"/>
  <c r="O495" i="19"/>
  <c r="G495" i="19"/>
  <c r="Q495" i="19"/>
  <c r="H495" i="19"/>
  <c r="R495" i="19"/>
  <c r="I495" i="19"/>
  <c r="S495" i="19"/>
  <c r="J495" i="19"/>
  <c r="T495" i="19"/>
  <c r="K495" i="19"/>
  <c r="U495" i="19"/>
  <c r="F503" i="19"/>
  <c r="X503" i="19" s="1"/>
  <c r="N503" i="19"/>
  <c r="Z503" i="19"/>
  <c r="H503" i="19"/>
  <c r="R503" i="19"/>
  <c r="I503" i="19"/>
  <c r="S503" i="19"/>
  <c r="J503" i="19"/>
  <c r="T503" i="19"/>
  <c r="K503" i="19"/>
  <c r="U503" i="19"/>
  <c r="L503" i="19"/>
  <c r="V503" i="19"/>
  <c r="M503" i="19"/>
  <c r="AA503" i="19"/>
  <c r="E503" i="19"/>
  <c r="O503" i="19"/>
  <c r="G503" i="19"/>
  <c r="Q503" i="19"/>
  <c r="F511" i="19"/>
  <c r="X511" i="19" s="1"/>
  <c r="N511" i="19"/>
  <c r="P511" i="19" s="1"/>
  <c r="Z511" i="19"/>
  <c r="L511" i="19"/>
  <c r="V511" i="19"/>
  <c r="M511" i="19"/>
  <c r="AA511" i="19"/>
  <c r="E511" i="19"/>
  <c r="W511" i="19" s="1"/>
  <c r="O511" i="19"/>
  <c r="G511" i="19"/>
  <c r="Q511" i="19"/>
  <c r="I511" i="19"/>
  <c r="S511" i="19"/>
  <c r="J511" i="19"/>
  <c r="T511" i="19"/>
  <c r="K511" i="19"/>
  <c r="U511" i="19"/>
  <c r="H511" i="19"/>
  <c r="R511" i="19"/>
  <c r="L519" i="19"/>
  <c r="U519" i="19"/>
  <c r="F519" i="19"/>
  <c r="X519" i="19" s="1"/>
  <c r="O519" i="19"/>
  <c r="G519" i="19"/>
  <c r="Q519" i="19"/>
  <c r="H519" i="19"/>
  <c r="R519" i="19"/>
  <c r="K519" i="19"/>
  <c r="V519" i="19"/>
  <c r="M519" i="19"/>
  <c r="Z519" i="19"/>
  <c r="E519" i="19"/>
  <c r="N519" i="19"/>
  <c r="AA519" i="19"/>
  <c r="I519" i="19"/>
  <c r="J519" i="19"/>
  <c r="S519" i="19"/>
  <c r="T519" i="19"/>
  <c r="J527" i="19"/>
  <c r="S527" i="19"/>
  <c r="H527" i="19"/>
  <c r="R527" i="19"/>
  <c r="N527" i="19"/>
  <c r="P527" i="19" s="1"/>
  <c r="E527" i="19"/>
  <c r="O527" i="19"/>
  <c r="F527" i="19"/>
  <c r="X527" i="19" s="1"/>
  <c r="Q527" i="19"/>
  <c r="G527" i="19"/>
  <c r="T527" i="19"/>
  <c r="I527" i="19"/>
  <c r="U527" i="19"/>
  <c r="K527" i="19"/>
  <c r="V527" i="19"/>
  <c r="L527" i="19"/>
  <c r="Z527" i="19"/>
  <c r="M527" i="19"/>
  <c r="AA527" i="19"/>
  <c r="K535" i="19"/>
  <c r="T535" i="19"/>
  <c r="L535" i="19"/>
  <c r="V535" i="19"/>
  <c r="M535" i="19"/>
  <c r="Z535" i="19"/>
  <c r="E535" i="19"/>
  <c r="N535" i="19"/>
  <c r="AA535" i="19"/>
  <c r="F535" i="19"/>
  <c r="X535" i="19" s="1"/>
  <c r="O535" i="19"/>
  <c r="G535" i="19"/>
  <c r="Q535" i="19"/>
  <c r="H535" i="19"/>
  <c r="R535" i="19"/>
  <c r="I535" i="19"/>
  <c r="S535" i="19"/>
  <c r="J535" i="19"/>
  <c r="U535" i="19"/>
  <c r="H543" i="19"/>
  <c r="Q543" i="19"/>
  <c r="M543" i="19"/>
  <c r="Z543" i="19"/>
  <c r="E543" i="19"/>
  <c r="N543" i="19"/>
  <c r="AA543" i="19"/>
  <c r="F543" i="19"/>
  <c r="X543" i="19" s="1"/>
  <c r="O543" i="19"/>
  <c r="G543" i="19"/>
  <c r="R543" i="19"/>
  <c r="I543" i="19"/>
  <c r="S543" i="19"/>
  <c r="J543" i="19"/>
  <c r="T543" i="19"/>
  <c r="K543" i="19"/>
  <c r="U543" i="19"/>
  <c r="L543" i="19"/>
  <c r="V543" i="19"/>
  <c r="F551" i="19"/>
  <c r="X551" i="19" s="1"/>
  <c r="N551" i="19"/>
  <c r="Z551" i="19"/>
  <c r="G551" i="19"/>
  <c r="Q551" i="19"/>
  <c r="H551" i="19"/>
  <c r="R551" i="19"/>
  <c r="I551" i="19"/>
  <c r="S551" i="19"/>
  <c r="J551" i="19"/>
  <c r="T551" i="19"/>
  <c r="K551" i="19"/>
  <c r="U551" i="19"/>
  <c r="L551" i="19"/>
  <c r="V551" i="19"/>
  <c r="M551" i="19"/>
  <c r="AA551" i="19"/>
  <c r="E551" i="19"/>
  <c r="O551" i="19"/>
  <c r="G559" i="19"/>
  <c r="O559" i="19"/>
  <c r="AA559" i="19"/>
  <c r="H559" i="19"/>
  <c r="Q559" i="19"/>
  <c r="I559" i="19"/>
  <c r="R559" i="19"/>
  <c r="J559" i="19"/>
  <c r="S559" i="19"/>
  <c r="K559" i="19"/>
  <c r="T559" i="19"/>
  <c r="L559" i="19"/>
  <c r="U559" i="19"/>
  <c r="E559" i="19"/>
  <c r="M559" i="19"/>
  <c r="V559" i="19"/>
  <c r="F559" i="19"/>
  <c r="X559" i="19" s="1"/>
  <c r="N559" i="19"/>
  <c r="P559" i="19" s="1"/>
  <c r="Z559" i="19"/>
  <c r="E567" i="19"/>
  <c r="M567" i="19"/>
  <c r="V567" i="19"/>
  <c r="F567" i="19"/>
  <c r="X567" i="19" s="1"/>
  <c r="N567" i="19"/>
  <c r="Z567" i="19"/>
  <c r="G567" i="19"/>
  <c r="O567" i="19"/>
  <c r="AA567" i="19"/>
  <c r="H567" i="19"/>
  <c r="Q567" i="19"/>
  <c r="I567" i="19"/>
  <c r="R567" i="19"/>
  <c r="J567" i="19"/>
  <c r="S567" i="19"/>
  <c r="K567" i="19"/>
  <c r="T567" i="19"/>
  <c r="L567" i="19"/>
  <c r="U567" i="19"/>
  <c r="L575" i="19"/>
  <c r="U575" i="19"/>
  <c r="E575" i="19"/>
  <c r="M575" i="19"/>
  <c r="V575" i="19"/>
  <c r="F575" i="19"/>
  <c r="X575" i="19" s="1"/>
  <c r="N575" i="19"/>
  <c r="Z575" i="19"/>
  <c r="H575" i="19"/>
  <c r="Q575" i="19"/>
  <c r="I575" i="19"/>
  <c r="R575" i="19"/>
  <c r="J575" i="19"/>
  <c r="S575" i="19"/>
  <c r="K575" i="19"/>
  <c r="T575" i="19"/>
  <c r="G575" i="19"/>
  <c r="O575" i="19"/>
  <c r="AA575" i="19"/>
  <c r="E583" i="19"/>
  <c r="M583" i="19"/>
  <c r="V583" i="19"/>
  <c r="F583" i="19"/>
  <c r="X583" i="19" s="1"/>
  <c r="N583" i="19"/>
  <c r="P583" i="19" s="1"/>
  <c r="Z583" i="19"/>
  <c r="G583" i="19"/>
  <c r="O583" i="19"/>
  <c r="AA583" i="19"/>
  <c r="I583" i="19"/>
  <c r="R583" i="19"/>
  <c r="K583" i="19"/>
  <c r="T583" i="19"/>
  <c r="L583" i="19"/>
  <c r="U583" i="19"/>
  <c r="J583" i="19"/>
  <c r="Q583" i="19"/>
  <c r="S583" i="19"/>
  <c r="H583" i="19"/>
  <c r="F591" i="19"/>
  <c r="X591" i="19" s="1"/>
  <c r="N591" i="19"/>
  <c r="P591" i="19" s="1"/>
  <c r="Z591" i="19"/>
  <c r="G591" i="19"/>
  <c r="O591" i="19"/>
  <c r="AA591" i="19"/>
  <c r="H591" i="19"/>
  <c r="Q591" i="19"/>
  <c r="J591" i="19"/>
  <c r="S591" i="19"/>
  <c r="L591" i="19"/>
  <c r="U591" i="19"/>
  <c r="E591" i="19"/>
  <c r="M591" i="19"/>
  <c r="V591" i="19"/>
  <c r="K591" i="19"/>
  <c r="R591" i="19"/>
  <c r="T591" i="19"/>
  <c r="I591" i="19"/>
  <c r="E599" i="19"/>
  <c r="M599" i="19"/>
  <c r="V599" i="19"/>
  <c r="F599" i="19"/>
  <c r="X599" i="19" s="1"/>
  <c r="N599" i="19"/>
  <c r="P599" i="19" s="1"/>
  <c r="Z599" i="19"/>
  <c r="G599" i="19"/>
  <c r="O599" i="19"/>
  <c r="AA599" i="19"/>
  <c r="K599" i="19"/>
  <c r="T599" i="19"/>
  <c r="I599" i="19"/>
  <c r="J599" i="19"/>
  <c r="L599" i="19"/>
  <c r="Q599" i="19"/>
  <c r="W599" i="19" s="1"/>
  <c r="R599" i="19"/>
  <c r="S599" i="19"/>
  <c r="U599" i="19"/>
  <c r="H599" i="19"/>
  <c r="G607" i="19"/>
  <c r="O607" i="19"/>
  <c r="H607" i="19"/>
  <c r="Z607" i="19"/>
  <c r="I607" i="19"/>
  <c r="Q607" i="19"/>
  <c r="AA607" i="19"/>
  <c r="E607" i="19"/>
  <c r="M607" i="19"/>
  <c r="U607" i="19"/>
  <c r="K607" i="19"/>
  <c r="L607" i="19"/>
  <c r="N607" i="19"/>
  <c r="R607" i="19"/>
  <c r="S607" i="19"/>
  <c r="T607" i="19"/>
  <c r="F607" i="19"/>
  <c r="X607" i="19" s="1"/>
  <c r="V607" i="19"/>
  <c r="J607" i="19"/>
  <c r="L615" i="19"/>
  <c r="U615" i="19"/>
  <c r="E615" i="19"/>
  <c r="M615" i="19"/>
  <c r="V615" i="19"/>
  <c r="F615" i="19"/>
  <c r="X615" i="19" s="1"/>
  <c r="N615" i="19"/>
  <c r="J615" i="19"/>
  <c r="S615" i="19"/>
  <c r="H615" i="19"/>
  <c r="AA615" i="19"/>
  <c r="I615" i="19"/>
  <c r="K615" i="19"/>
  <c r="O615" i="19"/>
  <c r="P615" i="19" s="1"/>
  <c r="Q615" i="19"/>
  <c r="R615" i="19"/>
  <c r="T615" i="19"/>
  <c r="G615" i="19"/>
  <c r="Z615" i="19"/>
  <c r="I623" i="19"/>
  <c r="R623" i="19"/>
  <c r="E623" i="19"/>
  <c r="N623" i="19"/>
  <c r="Z623" i="19"/>
  <c r="F623" i="19"/>
  <c r="X623" i="19" s="1"/>
  <c r="O623" i="19"/>
  <c r="AA623" i="19"/>
  <c r="AB623" i="19" s="1"/>
  <c r="G623" i="19"/>
  <c r="Q623" i="19"/>
  <c r="H623" i="19"/>
  <c r="S623" i="19"/>
  <c r="J623" i="19"/>
  <c r="T623" i="19"/>
  <c r="K623" i="19"/>
  <c r="U623" i="19"/>
  <c r="L623" i="19"/>
  <c r="V623" i="19"/>
  <c r="M623" i="19"/>
  <c r="F631" i="19"/>
  <c r="X631" i="19" s="1"/>
  <c r="N631" i="19"/>
  <c r="G631" i="19"/>
  <c r="Q631" i="19"/>
  <c r="H631" i="19"/>
  <c r="R631" i="19"/>
  <c r="I631" i="19"/>
  <c r="S631" i="19"/>
  <c r="J631" i="19"/>
  <c r="T631" i="19"/>
  <c r="K631" i="19"/>
  <c r="U631" i="19"/>
  <c r="L631" i="19"/>
  <c r="V631" i="19"/>
  <c r="M631" i="19"/>
  <c r="Z631" i="19"/>
  <c r="E631" i="19"/>
  <c r="O631" i="19"/>
  <c r="P631" i="19" s="1"/>
  <c r="AA631" i="19"/>
  <c r="AB631" i="19" s="1"/>
  <c r="K639" i="19"/>
  <c r="T639" i="19"/>
  <c r="H639" i="19"/>
  <c r="R639" i="19"/>
  <c r="I639" i="19"/>
  <c r="S639" i="19"/>
  <c r="J639" i="19"/>
  <c r="U639" i="19"/>
  <c r="L639" i="19"/>
  <c r="V639" i="19"/>
  <c r="M639" i="19"/>
  <c r="E639" i="19"/>
  <c r="N639" i="19"/>
  <c r="Z639" i="19"/>
  <c r="F639" i="19"/>
  <c r="X639" i="19" s="1"/>
  <c r="O639" i="19"/>
  <c r="P639" i="19" s="1"/>
  <c r="AA639" i="19"/>
  <c r="G639" i="19"/>
  <c r="Q639" i="19"/>
  <c r="G647" i="19"/>
  <c r="O647" i="19"/>
  <c r="Z647" i="19"/>
  <c r="H647" i="19"/>
  <c r="Q647" i="19"/>
  <c r="AA647" i="19"/>
  <c r="I647" i="19"/>
  <c r="R647" i="19"/>
  <c r="J647" i="19"/>
  <c r="S647" i="19"/>
  <c r="K647" i="19"/>
  <c r="T647" i="19"/>
  <c r="L647" i="19"/>
  <c r="U647" i="19"/>
  <c r="E647" i="19"/>
  <c r="M647" i="19"/>
  <c r="V647" i="19"/>
  <c r="F647" i="19"/>
  <c r="X647" i="19" s="1"/>
  <c r="N647" i="19"/>
  <c r="E655" i="19"/>
  <c r="M655" i="19"/>
  <c r="V655" i="19"/>
  <c r="F655" i="19"/>
  <c r="X655" i="19" s="1"/>
  <c r="N655" i="19"/>
  <c r="G655" i="19"/>
  <c r="O655" i="19"/>
  <c r="Z655" i="19"/>
  <c r="H655" i="19"/>
  <c r="Q655" i="19"/>
  <c r="AA655" i="19"/>
  <c r="I655" i="19"/>
  <c r="R655" i="19"/>
  <c r="J655" i="19"/>
  <c r="S655" i="19"/>
  <c r="K655" i="19"/>
  <c r="T655" i="19"/>
  <c r="L655" i="19"/>
  <c r="U655" i="19"/>
  <c r="K663" i="19"/>
  <c r="T663" i="19"/>
  <c r="L663" i="19"/>
  <c r="U663" i="19"/>
  <c r="E663" i="19"/>
  <c r="M663" i="19"/>
  <c r="V663" i="19"/>
  <c r="F663" i="19"/>
  <c r="X663" i="19" s="1"/>
  <c r="N663" i="19"/>
  <c r="G663" i="19"/>
  <c r="O663" i="19"/>
  <c r="Z663" i="19"/>
  <c r="H663" i="19"/>
  <c r="Q663" i="19"/>
  <c r="AA663" i="19"/>
  <c r="AB663" i="19" s="1"/>
  <c r="I663" i="19"/>
  <c r="R663" i="19"/>
  <c r="J663" i="19"/>
  <c r="S663" i="19"/>
  <c r="H671" i="19"/>
  <c r="Q671" i="19"/>
  <c r="AA671" i="19"/>
  <c r="I671" i="19"/>
  <c r="R671" i="19"/>
  <c r="J671" i="19"/>
  <c r="S671" i="19"/>
  <c r="K671" i="19"/>
  <c r="T671" i="19"/>
  <c r="L671" i="19"/>
  <c r="U671" i="19"/>
  <c r="E671" i="19"/>
  <c r="W671" i="19" s="1"/>
  <c r="M671" i="19"/>
  <c r="V671" i="19"/>
  <c r="F671" i="19"/>
  <c r="X671" i="19" s="1"/>
  <c r="N671" i="19"/>
  <c r="G671" i="19"/>
  <c r="O671" i="19"/>
  <c r="P671" i="19" s="1"/>
  <c r="Z671" i="19"/>
  <c r="E679" i="19"/>
  <c r="W679" i="19" s="1"/>
  <c r="M679" i="19"/>
  <c r="V679" i="19"/>
  <c r="F679" i="19"/>
  <c r="X679" i="19" s="1"/>
  <c r="N679" i="19"/>
  <c r="G679" i="19"/>
  <c r="O679" i="19"/>
  <c r="P679" i="19" s="1"/>
  <c r="Z679" i="19"/>
  <c r="H679" i="19"/>
  <c r="Q679" i="19"/>
  <c r="AA679" i="19"/>
  <c r="AB679" i="19" s="1"/>
  <c r="I679" i="19"/>
  <c r="R679" i="19"/>
  <c r="J679" i="19"/>
  <c r="S679" i="19"/>
  <c r="K679" i="19"/>
  <c r="T679" i="19"/>
  <c r="L679" i="19"/>
  <c r="U679" i="19"/>
  <c r="K687" i="19"/>
  <c r="T687" i="19"/>
  <c r="L687" i="19"/>
  <c r="U687" i="19"/>
  <c r="E687" i="19"/>
  <c r="M687" i="19"/>
  <c r="V687" i="19"/>
  <c r="F687" i="19"/>
  <c r="X687" i="19" s="1"/>
  <c r="N687" i="19"/>
  <c r="G687" i="19"/>
  <c r="O687" i="19"/>
  <c r="Z687" i="19"/>
  <c r="H687" i="19"/>
  <c r="Q687" i="19"/>
  <c r="AA687" i="19"/>
  <c r="I687" i="19"/>
  <c r="R687" i="19"/>
  <c r="J687" i="19"/>
  <c r="S687" i="19"/>
  <c r="H695" i="19"/>
  <c r="Q695" i="19"/>
  <c r="AA695" i="19"/>
  <c r="I695" i="19"/>
  <c r="R695" i="19"/>
  <c r="J695" i="19"/>
  <c r="S695" i="19"/>
  <c r="K695" i="19"/>
  <c r="T695" i="19"/>
  <c r="L695" i="19"/>
  <c r="U695" i="19"/>
  <c r="E695" i="19"/>
  <c r="M695" i="19"/>
  <c r="V695" i="19"/>
  <c r="F695" i="19"/>
  <c r="X695" i="19" s="1"/>
  <c r="N695" i="19"/>
  <c r="G695" i="19"/>
  <c r="O695" i="19"/>
  <c r="Z695" i="19"/>
  <c r="E703" i="19"/>
  <c r="M703" i="19"/>
  <c r="V703" i="19"/>
  <c r="F703" i="19"/>
  <c r="X703" i="19" s="1"/>
  <c r="N703" i="19"/>
  <c r="G703" i="19"/>
  <c r="O703" i="19"/>
  <c r="Z703" i="19"/>
  <c r="H703" i="19"/>
  <c r="Q703" i="19"/>
  <c r="AA703" i="19"/>
  <c r="I703" i="19"/>
  <c r="R703" i="19"/>
  <c r="J703" i="19"/>
  <c r="S703" i="19"/>
  <c r="K703" i="19"/>
  <c r="T703" i="19"/>
  <c r="L703" i="19"/>
  <c r="U703" i="19"/>
  <c r="L711" i="19"/>
  <c r="U711" i="19"/>
  <c r="E711" i="19"/>
  <c r="M711" i="19"/>
  <c r="V711" i="19"/>
  <c r="F711" i="19"/>
  <c r="X711" i="19" s="1"/>
  <c r="N711" i="19"/>
  <c r="G711" i="19"/>
  <c r="O711" i="19"/>
  <c r="Z711" i="19"/>
  <c r="H711" i="19"/>
  <c r="Q711" i="19"/>
  <c r="AA711" i="19"/>
  <c r="AB711" i="19" s="1"/>
  <c r="J711" i="19"/>
  <c r="S711" i="19"/>
  <c r="I711" i="19"/>
  <c r="K711" i="19"/>
  <c r="R711" i="19"/>
  <c r="T711" i="19"/>
  <c r="I719" i="19"/>
  <c r="R719" i="19"/>
  <c r="J719" i="19"/>
  <c r="S719" i="19"/>
  <c r="K719" i="19"/>
  <c r="T719" i="19"/>
  <c r="L719" i="19"/>
  <c r="U719" i="19"/>
  <c r="E719" i="19"/>
  <c r="M719" i="19"/>
  <c r="V719" i="19"/>
  <c r="G719" i="19"/>
  <c r="O719" i="19"/>
  <c r="P719" i="19" s="1"/>
  <c r="Z719" i="19"/>
  <c r="F719" i="19"/>
  <c r="X719" i="19" s="1"/>
  <c r="H719" i="19"/>
  <c r="N719" i="19"/>
  <c r="Q719" i="19"/>
  <c r="AA719" i="19"/>
  <c r="H727" i="19"/>
  <c r="Q727" i="19"/>
  <c r="AA727" i="19"/>
  <c r="J727" i="19"/>
  <c r="S727" i="19"/>
  <c r="K727" i="19"/>
  <c r="T727" i="19"/>
  <c r="L727" i="19"/>
  <c r="U727" i="19"/>
  <c r="M727" i="19"/>
  <c r="N727" i="19"/>
  <c r="O727" i="19"/>
  <c r="P727" i="19" s="1"/>
  <c r="R727" i="19"/>
  <c r="E727" i="19"/>
  <c r="V727" i="19"/>
  <c r="F727" i="19"/>
  <c r="X727" i="19" s="1"/>
  <c r="G727" i="19"/>
  <c r="Z727" i="19"/>
  <c r="I727" i="19"/>
  <c r="G735" i="19"/>
  <c r="O735" i="19"/>
  <c r="I735" i="19"/>
  <c r="Q735" i="19"/>
  <c r="AA735" i="19"/>
  <c r="N735" i="19"/>
  <c r="E735" i="19"/>
  <c r="F735" i="19"/>
  <c r="X735" i="19" s="1"/>
  <c r="R735" i="19"/>
  <c r="H735" i="19"/>
  <c r="S735" i="19"/>
  <c r="J735" i="19"/>
  <c r="T735" i="19"/>
  <c r="K735" i="19"/>
  <c r="U735" i="19"/>
  <c r="L735" i="19"/>
  <c r="V735" i="19"/>
  <c r="M735" i="19"/>
  <c r="Z735" i="19"/>
  <c r="E743" i="19"/>
  <c r="M743" i="19"/>
  <c r="V743" i="19"/>
  <c r="J743" i="19"/>
  <c r="T743" i="19"/>
  <c r="K743" i="19"/>
  <c r="U743" i="19"/>
  <c r="L743" i="19"/>
  <c r="Z743" i="19"/>
  <c r="N743" i="19"/>
  <c r="AA743" i="19"/>
  <c r="F743" i="19"/>
  <c r="X743" i="19" s="1"/>
  <c r="O743" i="19"/>
  <c r="G743" i="19"/>
  <c r="Q743" i="19"/>
  <c r="H743" i="19"/>
  <c r="R743" i="19"/>
  <c r="I743" i="19"/>
  <c r="S743" i="19"/>
  <c r="F751" i="19"/>
  <c r="X751" i="19" s="1"/>
  <c r="N751" i="19"/>
  <c r="Z751" i="19"/>
  <c r="G751" i="19"/>
  <c r="Q751" i="19"/>
  <c r="H751" i="19"/>
  <c r="R751" i="19"/>
  <c r="I751" i="19"/>
  <c r="S751" i="19"/>
  <c r="J751" i="19"/>
  <c r="T751" i="19"/>
  <c r="K751" i="19"/>
  <c r="U751" i="19"/>
  <c r="L751" i="19"/>
  <c r="V751" i="19"/>
  <c r="M751" i="19"/>
  <c r="AA751" i="19"/>
  <c r="AB751" i="19" s="1"/>
  <c r="E751" i="19"/>
  <c r="O751" i="19"/>
  <c r="G759" i="19"/>
  <c r="O759" i="19"/>
  <c r="AA759" i="19"/>
  <c r="AB759" i="19" s="1"/>
  <c r="L759" i="19"/>
  <c r="V759" i="19"/>
  <c r="M759" i="19"/>
  <c r="Z759" i="19"/>
  <c r="E759" i="19"/>
  <c r="N759" i="19"/>
  <c r="P759" i="19" s="1"/>
  <c r="F759" i="19"/>
  <c r="X759" i="19" s="1"/>
  <c r="Q759" i="19"/>
  <c r="H759" i="19"/>
  <c r="R759" i="19"/>
  <c r="I759" i="19"/>
  <c r="S759" i="19"/>
  <c r="J759" i="19"/>
  <c r="T759" i="19"/>
  <c r="K759" i="19"/>
  <c r="U759" i="19"/>
  <c r="F767" i="19"/>
  <c r="X767" i="19" s="1"/>
  <c r="N767" i="19"/>
  <c r="Z767" i="19"/>
  <c r="G767" i="19"/>
  <c r="O767" i="19"/>
  <c r="AA767" i="19"/>
  <c r="H767" i="19"/>
  <c r="Q767" i="19"/>
  <c r="I767" i="19"/>
  <c r="R767" i="19"/>
  <c r="J767" i="19"/>
  <c r="S767" i="19"/>
  <c r="K767" i="19"/>
  <c r="T767" i="19"/>
  <c r="L767" i="19"/>
  <c r="U767" i="19"/>
  <c r="E767" i="19"/>
  <c r="M767" i="19"/>
  <c r="V767" i="19"/>
  <c r="G775" i="19"/>
  <c r="O775" i="19"/>
  <c r="AA775" i="19"/>
  <c r="H775" i="19"/>
  <c r="Q775" i="19"/>
  <c r="I775" i="19"/>
  <c r="R775" i="19"/>
  <c r="J775" i="19"/>
  <c r="S775" i="19"/>
  <c r="K775" i="19"/>
  <c r="T775" i="19"/>
  <c r="L775" i="19"/>
  <c r="U775" i="19"/>
  <c r="E775" i="19"/>
  <c r="M775" i="19"/>
  <c r="V775" i="19"/>
  <c r="F775" i="19"/>
  <c r="X775" i="19" s="1"/>
  <c r="N775" i="19"/>
  <c r="P775" i="19" s="1"/>
  <c r="Z775" i="19"/>
  <c r="H783" i="19"/>
  <c r="Q783" i="19"/>
  <c r="I783" i="19"/>
  <c r="R783" i="19"/>
  <c r="J783" i="19"/>
  <c r="S783" i="19"/>
  <c r="K783" i="19"/>
  <c r="T783" i="19"/>
  <c r="L783" i="19"/>
  <c r="U783" i="19"/>
  <c r="E783" i="19"/>
  <c r="M783" i="19"/>
  <c r="V783" i="19"/>
  <c r="F783" i="19"/>
  <c r="X783" i="19" s="1"/>
  <c r="N783" i="19"/>
  <c r="Z783" i="19"/>
  <c r="G783" i="19"/>
  <c r="O783" i="19"/>
  <c r="AA783" i="19"/>
  <c r="I791" i="19"/>
  <c r="R791" i="19"/>
  <c r="J791" i="19"/>
  <c r="S791" i="19"/>
  <c r="K791" i="19"/>
  <c r="T791" i="19"/>
  <c r="L791" i="19"/>
  <c r="U791" i="19"/>
  <c r="E791" i="19"/>
  <c r="M791" i="19"/>
  <c r="V791" i="19"/>
  <c r="F791" i="19"/>
  <c r="X791" i="19" s="1"/>
  <c r="N791" i="19"/>
  <c r="P791" i="19" s="1"/>
  <c r="Z791" i="19"/>
  <c r="G791" i="19"/>
  <c r="O791" i="19"/>
  <c r="AA791" i="19"/>
  <c r="AB791" i="19" s="1"/>
  <c r="H791" i="19"/>
  <c r="Q791" i="19"/>
  <c r="I799" i="19"/>
  <c r="R799" i="19"/>
  <c r="J799" i="19"/>
  <c r="S799" i="19"/>
  <c r="K799" i="19"/>
  <c r="T799" i="19"/>
  <c r="L799" i="19"/>
  <c r="U799" i="19"/>
  <c r="E799" i="19"/>
  <c r="M799" i="19"/>
  <c r="V799" i="19"/>
  <c r="F799" i="19"/>
  <c r="X799" i="19" s="1"/>
  <c r="N799" i="19"/>
  <c r="Z799" i="19"/>
  <c r="G799" i="19"/>
  <c r="H799" i="19"/>
  <c r="O799" i="19"/>
  <c r="Q799" i="19"/>
  <c r="AA799" i="19"/>
  <c r="I807" i="19"/>
  <c r="R807" i="19"/>
  <c r="J807" i="19"/>
  <c r="S807" i="19"/>
  <c r="K807" i="19"/>
  <c r="T807" i="19"/>
  <c r="L807" i="19"/>
  <c r="U807" i="19"/>
  <c r="E807" i="19"/>
  <c r="M807" i="19"/>
  <c r="V807" i="19"/>
  <c r="Z807" i="19"/>
  <c r="AA807" i="19"/>
  <c r="F807" i="19"/>
  <c r="X807" i="19" s="1"/>
  <c r="G807" i="19"/>
  <c r="H807" i="19"/>
  <c r="N807" i="19"/>
  <c r="P807" i="19" s="1"/>
  <c r="W807" i="19" s="1"/>
  <c r="O807" i="19"/>
  <c r="Q807" i="19"/>
  <c r="I815" i="19"/>
  <c r="R815" i="19"/>
  <c r="J815" i="19"/>
  <c r="S815" i="19"/>
  <c r="K815" i="19"/>
  <c r="T815" i="19"/>
  <c r="L815" i="19"/>
  <c r="U815" i="19"/>
  <c r="E815" i="19"/>
  <c r="M815" i="19"/>
  <c r="V815" i="19"/>
  <c r="H815" i="19"/>
  <c r="N815" i="19"/>
  <c r="O815" i="19"/>
  <c r="Q815" i="19"/>
  <c r="Z815" i="19"/>
  <c r="AA815" i="19"/>
  <c r="AB815" i="19" s="1"/>
  <c r="F815" i="19"/>
  <c r="X815" i="19" s="1"/>
  <c r="G815" i="19"/>
  <c r="I823" i="19"/>
  <c r="R823" i="19"/>
  <c r="J823" i="19"/>
  <c r="S823" i="19"/>
  <c r="K823" i="19"/>
  <c r="T823" i="19"/>
  <c r="L823" i="19"/>
  <c r="U823" i="19"/>
  <c r="E823" i="19"/>
  <c r="M823" i="19"/>
  <c r="V823" i="19"/>
  <c r="Z823" i="19"/>
  <c r="AA823" i="19"/>
  <c r="AB823" i="19" s="1"/>
  <c r="F823" i="19"/>
  <c r="X823" i="19" s="1"/>
  <c r="G823" i="19"/>
  <c r="H823" i="19"/>
  <c r="N823" i="19"/>
  <c r="P823" i="19" s="1"/>
  <c r="O823" i="19"/>
  <c r="Q823" i="19"/>
  <c r="I831" i="19"/>
  <c r="R831" i="19"/>
  <c r="J831" i="19"/>
  <c r="S831" i="19"/>
  <c r="L831" i="19"/>
  <c r="U831" i="19"/>
  <c r="H831" i="19"/>
  <c r="Z831" i="19"/>
  <c r="K831" i="19"/>
  <c r="AA831" i="19"/>
  <c r="M831" i="19"/>
  <c r="N831" i="19"/>
  <c r="O831" i="19"/>
  <c r="E831" i="19"/>
  <c r="Q831" i="19"/>
  <c r="F831" i="19"/>
  <c r="X831" i="19" s="1"/>
  <c r="T831" i="19"/>
  <c r="G831" i="19"/>
  <c r="V831" i="19"/>
  <c r="I839" i="19"/>
  <c r="R839" i="19"/>
  <c r="J839" i="19"/>
  <c r="S839" i="19"/>
  <c r="L839" i="19"/>
  <c r="U839" i="19"/>
  <c r="O839" i="19"/>
  <c r="E839" i="19"/>
  <c r="Q839" i="19"/>
  <c r="F839" i="19"/>
  <c r="X839" i="19" s="1"/>
  <c r="T839" i="19"/>
  <c r="G839" i="19"/>
  <c r="V839" i="19"/>
  <c r="H839" i="19"/>
  <c r="Z839" i="19"/>
  <c r="K839" i="19"/>
  <c r="AA839" i="19"/>
  <c r="M839" i="19"/>
  <c r="N839" i="19"/>
  <c r="P839" i="19" s="1"/>
  <c r="I847" i="19"/>
  <c r="R847" i="19"/>
  <c r="J847" i="19"/>
  <c r="S847" i="19"/>
  <c r="L847" i="19"/>
  <c r="U847" i="19"/>
  <c r="H847" i="19"/>
  <c r="Z847" i="19"/>
  <c r="K847" i="19"/>
  <c r="AA847" i="19"/>
  <c r="AB847" i="19" s="1"/>
  <c r="M847" i="19"/>
  <c r="N847" i="19"/>
  <c r="O847" i="19"/>
  <c r="E847" i="19"/>
  <c r="Q847" i="19"/>
  <c r="F847" i="19"/>
  <c r="X847" i="19" s="1"/>
  <c r="T847" i="19"/>
  <c r="G847" i="19"/>
  <c r="V847" i="19"/>
  <c r="I855" i="19"/>
  <c r="R855" i="19"/>
  <c r="J855" i="19"/>
  <c r="S855" i="19"/>
  <c r="L855" i="19"/>
  <c r="U855" i="19"/>
  <c r="O855" i="19"/>
  <c r="E855" i="19"/>
  <c r="Q855" i="19"/>
  <c r="F855" i="19"/>
  <c r="X855" i="19" s="1"/>
  <c r="T855" i="19"/>
  <c r="G855" i="19"/>
  <c r="V855" i="19"/>
  <c r="H855" i="19"/>
  <c r="Z855" i="19"/>
  <c r="K855" i="19"/>
  <c r="AA855" i="19"/>
  <c r="M855" i="19"/>
  <c r="N855" i="19"/>
  <c r="I863" i="19"/>
  <c r="R863" i="19"/>
  <c r="J863" i="19"/>
  <c r="S863" i="19"/>
  <c r="L863" i="19"/>
  <c r="Z863" i="19"/>
  <c r="M863" i="19"/>
  <c r="AA863" i="19"/>
  <c r="N863" i="19"/>
  <c r="P863" i="19" s="1"/>
  <c r="E863" i="19"/>
  <c r="O863" i="19"/>
  <c r="F863" i="19"/>
  <c r="X863" i="19" s="1"/>
  <c r="Q863" i="19"/>
  <c r="G863" i="19"/>
  <c r="T863" i="19"/>
  <c r="H863" i="19"/>
  <c r="U863" i="19"/>
  <c r="V863" i="19"/>
  <c r="K863" i="19"/>
  <c r="L871" i="19"/>
  <c r="U871" i="19"/>
  <c r="F871" i="19"/>
  <c r="X871" i="19" s="1"/>
  <c r="O871" i="19"/>
  <c r="G871" i="19"/>
  <c r="Q871" i="19"/>
  <c r="H871" i="19"/>
  <c r="R871" i="19"/>
  <c r="I871" i="19"/>
  <c r="S871" i="19"/>
  <c r="J871" i="19"/>
  <c r="T871" i="19"/>
  <c r="K871" i="19"/>
  <c r="V871" i="19"/>
  <c r="M871" i="19"/>
  <c r="Z871" i="19"/>
  <c r="E871" i="19"/>
  <c r="N871" i="19"/>
  <c r="AA871" i="19"/>
  <c r="G879" i="19"/>
  <c r="O879" i="19"/>
  <c r="AA879" i="19"/>
  <c r="E879" i="19"/>
  <c r="N879" i="19"/>
  <c r="F879" i="19"/>
  <c r="X879" i="19" s="1"/>
  <c r="Q879" i="19"/>
  <c r="H879" i="19"/>
  <c r="R879" i="19"/>
  <c r="I879" i="19"/>
  <c r="S879" i="19"/>
  <c r="J879" i="19"/>
  <c r="T879" i="19"/>
  <c r="K879" i="19"/>
  <c r="U879" i="19"/>
  <c r="L879" i="19"/>
  <c r="V879" i="19"/>
  <c r="M879" i="19"/>
  <c r="Z879" i="19"/>
  <c r="J887" i="19"/>
  <c r="S887" i="19"/>
  <c r="E887" i="19"/>
  <c r="N887" i="19"/>
  <c r="AA887" i="19"/>
  <c r="F887" i="19"/>
  <c r="X887" i="19" s="1"/>
  <c r="O887" i="19"/>
  <c r="G887" i="19"/>
  <c r="Q887" i="19"/>
  <c r="H887" i="19"/>
  <c r="R887" i="19"/>
  <c r="I887" i="19"/>
  <c r="T887" i="19"/>
  <c r="K887" i="19"/>
  <c r="U887" i="19"/>
  <c r="L887" i="19"/>
  <c r="V887" i="19"/>
  <c r="M887" i="19"/>
  <c r="Z887" i="19"/>
  <c r="H895" i="19"/>
  <c r="Q895" i="19"/>
  <c r="G895" i="19"/>
  <c r="R895" i="19"/>
  <c r="I895" i="19"/>
  <c r="S895" i="19"/>
  <c r="J895" i="19"/>
  <c r="T895" i="19"/>
  <c r="K895" i="19"/>
  <c r="U895" i="19"/>
  <c r="L895" i="19"/>
  <c r="V895" i="19"/>
  <c r="M895" i="19"/>
  <c r="Z895" i="19"/>
  <c r="AB895" i="19" s="1"/>
  <c r="E895" i="19"/>
  <c r="N895" i="19"/>
  <c r="AA895" i="19"/>
  <c r="O895" i="19"/>
  <c r="F895" i="19"/>
  <c r="X895" i="19" s="1"/>
  <c r="G903" i="19"/>
  <c r="O903" i="19"/>
  <c r="K903" i="19"/>
  <c r="T903" i="19"/>
  <c r="L903" i="19"/>
  <c r="U903" i="19"/>
  <c r="M903" i="19"/>
  <c r="V903" i="19"/>
  <c r="E903" i="19"/>
  <c r="N903" i="19"/>
  <c r="P903" i="19" s="1"/>
  <c r="Z903" i="19"/>
  <c r="F903" i="19"/>
  <c r="X903" i="19" s="1"/>
  <c r="AA903" i="19"/>
  <c r="H903" i="19"/>
  <c r="Q903" i="19"/>
  <c r="I903" i="19"/>
  <c r="R903" i="19"/>
  <c r="J903" i="19"/>
  <c r="S903" i="19"/>
  <c r="K911" i="19"/>
  <c r="S911" i="19"/>
  <c r="L911" i="19"/>
  <c r="T911" i="19"/>
  <c r="E911" i="19"/>
  <c r="M911" i="19"/>
  <c r="U911" i="19"/>
  <c r="F911" i="19"/>
  <c r="X911" i="19" s="1"/>
  <c r="N911" i="19"/>
  <c r="V911" i="19"/>
  <c r="G911" i="19"/>
  <c r="O911" i="19"/>
  <c r="H911" i="19"/>
  <c r="Z911" i="19"/>
  <c r="I911" i="19"/>
  <c r="J911" i="19"/>
  <c r="Q911" i="19"/>
  <c r="R911" i="19"/>
  <c r="AA911" i="19"/>
  <c r="J919" i="19"/>
  <c r="R919" i="19"/>
  <c r="L919" i="19"/>
  <c r="T919" i="19"/>
  <c r="E919" i="19"/>
  <c r="M919" i="19"/>
  <c r="U919" i="19"/>
  <c r="F919" i="19"/>
  <c r="X919" i="19" s="1"/>
  <c r="N919" i="19"/>
  <c r="V919" i="19"/>
  <c r="S919" i="19"/>
  <c r="G919" i="19"/>
  <c r="H919" i="19"/>
  <c r="Z919" i="19"/>
  <c r="I919" i="19"/>
  <c r="AA919" i="19"/>
  <c r="K919" i="19"/>
  <c r="O919" i="19"/>
  <c r="Q919" i="19"/>
  <c r="H927" i="19"/>
  <c r="Z927" i="19"/>
  <c r="K927" i="19"/>
  <c r="S927" i="19"/>
  <c r="M927" i="19"/>
  <c r="N927" i="19"/>
  <c r="AA927" i="19"/>
  <c r="E927" i="19"/>
  <c r="O927" i="19"/>
  <c r="F927" i="19"/>
  <c r="X927" i="19" s="1"/>
  <c r="Q927" i="19"/>
  <c r="G927" i="19"/>
  <c r="R927" i="19"/>
  <c r="I927" i="19"/>
  <c r="T927" i="19"/>
  <c r="L927" i="19"/>
  <c r="V927" i="19"/>
  <c r="J927" i="19"/>
  <c r="U927" i="19"/>
  <c r="F935" i="19"/>
  <c r="X935" i="19" s="1"/>
  <c r="N935" i="19"/>
  <c r="V935" i="19"/>
  <c r="I935" i="19"/>
  <c r="Q935" i="19"/>
  <c r="AA935" i="19"/>
  <c r="K935" i="19"/>
  <c r="U935" i="19"/>
  <c r="L935" i="19"/>
  <c r="M935" i="19"/>
  <c r="Z935" i="19"/>
  <c r="O935" i="19"/>
  <c r="E935" i="19"/>
  <c r="G935" i="19"/>
  <c r="R935" i="19"/>
  <c r="J935" i="19"/>
  <c r="T935" i="19"/>
  <c r="H935" i="19"/>
  <c r="S935" i="19"/>
  <c r="L943" i="19"/>
  <c r="T943" i="19"/>
  <c r="G943" i="19"/>
  <c r="O943" i="19"/>
  <c r="I943" i="19"/>
  <c r="S943" i="19"/>
  <c r="J943" i="19"/>
  <c r="U943" i="19"/>
  <c r="K943" i="19"/>
  <c r="V943" i="19"/>
  <c r="M943" i="19"/>
  <c r="Z943" i="19"/>
  <c r="N943" i="19"/>
  <c r="AA943" i="19"/>
  <c r="E943" i="19"/>
  <c r="H943" i="19"/>
  <c r="R943" i="19"/>
  <c r="Q943" i="19"/>
  <c r="F943" i="19"/>
  <c r="X943" i="19" s="1"/>
  <c r="J951" i="19"/>
  <c r="R951" i="19"/>
  <c r="E951" i="19"/>
  <c r="M951" i="19"/>
  <c r="U951" i="19"/>
  <c r="G951" i="19"/>
  <c r="Q951" i="19"/>
  <c r="H951" i="19"/>
  <c r="S951" i="19"/>
  <c r="I951" i="19"/>
  <c r="T951" i="19"/>
  <c r="K951" i="19"/>
  <c r="V951" i="19"/>
  <c r="L951" i="19"/>
  <c r="N951" i="19"/>
  <c r="Z951" i="19"/>
  <c r="F951" i="19"/>
  <c r="X951" i="19" s="1"/>
  <c r="AA951" i="19"/>
  <c r="O951" i="19"/>
  <c r="H959" i="19"/>
  <c r="Z959" i="19"/>
  <c r="K959" i="19"/>
  <c r="S959" i="19"/>
  <c r="E959" i="19"/>
  <c r="O959" i="19"/>
  <c r="F959" i="19"/>
  <c r="X959" i="19" s="1"/>
  <c r="Q959" i="19"/>
  <c r="G959" i="19"/>
  <c r="R959" i="19"/>
  <c r="I959" i="19"/>
  <c r="T959" i="19"/>
  <c r="J959" i="19"/>
  <c r="U959" i="19"/>
  <c r="L959" i="19"/>
  <c r="V959" i="19"/>
  <c r="N959" i="19"/>
  <c r="AA959" i="19"/>
  <c r="M959" i="19"/>
  <c r="F967" i="19"/>
  <c r="X967" i="19" s="1"/>
  <c r="N967" i="19"/>
  <c r="P967" i="19" s="1"/>
  <c r="V967" i="19"/>
  <c r="I967" i="19"/>
  <c r="Q967" i="19"/>
  <c r="AA967" i="19"/>
  <c r="M967" i="19"/>
  <c r="Z967" i="19"/>
  <c r="O967" i="19"/>
  <c r="E967" i="19"/>
  <c r="G967" i="19"/>
  <c r="R967" i="19"/>
  <c r="H967" i="19"/>
  <c r="S967" i="19"/>
  <c r="J967" i="19"/>
  <c r="T967" i="19"/>
  <c r="L967" i="19"/>
  <c r="K967" i="19"/>
  <c r="U967" i="19"/>
  <c r="L975" i="19"/>
  <c r="T975" i="19"/>
  <c r="M975" i="19"/>
  <c r="V975" i="19"/>
  <c r="E975" i="19"/>
  <c r="N975" i="19"/>
  <c r="F975" i="19"/>
  <c r="X975" i="19" s="1"/>
  <c r="O975" i="19"/>
  <c r="Z975" i="19"/>
  <c r="G975" i="19"/>
  <c r="AA975" i="19"/>
  <c r="H975" i="19"/>
  <c r="Q975" i="19"/>
  <c r="I975" i="19"/>
  <c r="R975" i="19"/>
  <c r="K975" i="19"/>
  <c r="U975" i="19"/>
  <c r="J975" i="19"/>
  <c r="S975" i="19"/>
  <c r="I983" i="19"/>
  <c r="Q983" i="19"/>
  <c r="AA983" i="19"/>
  <c r="E983" i="19"/>
  <c r="N983" i="19"/>
  <c r="F983" i="19"/>
  <c r="X983" i="19" s="1"/>
  <c r="O983" i="19"/>
  <c r="Z983" i="19"/>
  <c r="G983" i="19"/>
  <c r="H983" i="19"/>
  <c r="R983" i="19"/>
  <c r="J983" i="19"/>
  <c r="S983" i="19"/>
  <c r="K983" i="19"/>
  <c r="T983" i="19"/>
  <c r="M983" i="19"/>
  <c r="V983" i="19"/>
  <c r="L983" i="19"/>
  <c r="U983" i="19"/>
  <c r="G991" i="19"/>
  <c r="O991" i="19"/>
  <c r="H991" i="19"/>
  <c r="Q991" i="19"/>
  <c r="I991" i="19"/>
  <c r="R991" i="19"/>
  <c r="J991" i="19"/>
  <c r="S991" i="19"/>
  <c r="K991" i="19"/>
  <c r="T991" i="19"/>
  <c r="L991" i="19"/>
  <c r="U991" i="19"/>
  <c r="M991" i="19"/>
  <c r="V991" i="19"/>
  <c r="F991" i="19"/>
  <c r="X991" i="19" s="1"/>
  <c r="AA991" i="19"/>
  <c r="E991" i="19"/>
  <c r="N991" i="19"/>
  <c r="P991" i="19" s="1"/>
  <c r="Z991" i="19"/>
  <c r="E999" i="19"/>
  <c r="W999" i="19" s="1"/>
  <c r="M999" i="19"/>
  <c r="U999" i="19"/>
  <c r="F999" i="19"/>
  <c r="X999" i="19" s="1"/>
  <c r="N999" i="19"/>
  <c r="P999" i="19" s="1"/>
  <c r="V999" i="19"/>
  <c r="G999" i="19"/>
  <c r="O999" i="19"/>
  <c r="H999" i="19"/>
  <c r="Z999" i="19"/>
  <c r="I999" i="19"/>
  <c r="Q999" i="19"/>
  <c r="J999" i="19"/>
  <c r="R999" i="19"/>
  <c r="L999" i="19"/>
  <c r="T999" i="19"/>
  <c r="K999" i="19"/>
  <c r="S999" i="19"/>
  <c r="AA999" i="19"/>
  <c r="K1007" i="19"/>
  <c r="S1007" i="19"/>
  <c r="L1007" i="19"/>
  <c r="T1007" i="19"/>
  <c r="E1007" i="19"/>
  <c r="M1007" i="19"/>
  <c r="U1007" i="19"/>
  <c r="F1007" i="19"/>
  <c r="X1007" i="19" s="1"/>
  <c r="N1007" i="19"/>
  <c r="V1007" i="19"/>
  <c r="H1007" i="19"/>
  <c r="Z1007" i="19"/>
  <c r="J1007" i="19"/>
  <c r="R1007" i="19"/>
  <c r="G1007" i="19"/>
  <c r="I1007" i="19"/>
  <c r="O1007" i="19"/>
  <c r="Q1007" i="19"/>
  <c r="AA1007" i="19"/>
  <c r="J1015" i="19"/>
  <c r="R1015" i="19"/>
  <c r="K1015" i="19"/>
  <c r="S1015" i="19"/>
  <c r="L1015" i="19"/>
  <c r="T1015" i="19"/>
  <c r="E1015" i="19"/>
  <c r="M1015" i="19"/>
  <c r="U1015" i="19"/>
  <c r="G1015" i="19"/>
  <c r="O1015" i="19"/>
  <c r="I1015" i="19"/>
  <c r="Q1015" i="19"/>
  <c r="AA1015" i="19"/>
  <c r="F1015" i="19"/>
  <c r="X1015" i="19" s="1"/>
  <c r="H1015" i="19"/>
  <c r="N1015" i="19"/>
  <c r="V1015" i="19"/>
  <c r="Z1015" i="19"/>
  <c r="J1023" i="19"/>
  <c r="R1023" i="19"/>
  <c r="K1023" i="19"/>
  <c r="S1023" i="19"/>
  <c r="L1023" i="19"/>
  <c r="T1023" i="19"/>
  <c r="E1023" i="19"/>
  <c r="M1023" i="19"/>
  <c r="U1023" i="19"/>
  <c r="G1023" i="19"/>
  <c r="O1023" i="19"/>
  <c r="I1023" i="19"/>
  <c r="Q1023" i="19"/>
  <c r="AA1023" i="19"/>
  <c r="F1023" i="19"/>
  <c r="X1023" i="19" s="1"/>
  <c r="H1023" i="19"/>
  <c r="N1023" i="19"/>
  <c r="V1023" i="19"/>
  <c r="Z1023" i="19"/>
  <c r="I1031" i="19"/>
  <c r="Q1031" i="19"/>
  <c r="AA1031" i="19"/>
  <c r="J1031" i="19"/>
  <c r="R1031" i="19"/>
  <c r="K1031" i="19"/>
  <c r="S1031" i="19"/>
  <c r="L1031" i="19"/>
  <c r="T1031" i="19"/>
  <c r="F1031" i="19"/>
  <c r="X1031" i="19" s="1"/>
  <c r="N1031" i="19"/>
  <c r="P1031" i="19" s="1"/>
  <c r="V1031" i="19"/>
  <c r="H1031" i="19"/>
  <c r="Z1031" i="19"/>
  <c r="E1031" i="19"/>
  <c r="G1031" i="19"/>
  <c r="M1031" i="19"/>
  <c r="O1031" i="19"/>
  <c r="U1031" i="19"/>
  <c r="I1039" i="19"/>
  <c r="Q1039" i="19"/>
  <c r="AA1039" i="19"/>
  <c r="J1039" i="19"/>
  <c r="R1039" i="19"/>
  <c r="K1039" i="19"/>
  <c r="S1039" i="19"/>
  <c r="L1039" i="19"/>
  <c r="T1039" i="19"/>
  <c r="H1039" i="19"/>
  <c r="Z1039" i="19"/>
  <c r="M1039" i="19"/>
  <c r="N1039" i="19"/>
  <c r="P1039" i="19" s="1"/>
  <c r="O1039" i="19"/>
  <c r="U1039" i="19"/>
  <c r="V1039" i="19"/>
  <c r="E1039" i="19"/>
  <c r="F1039" i="19"/>
  <c r="X1039" i="19" s="1"/>
  <c r="G1039" i="19"/>
  <c r="H1047" i="19"/>
  <c r="Z1047" i="19"/>
  <c r="AB1047" i="19" s="1"/>
  <c r="I1047" i="19"/>
  <c r="Q1047" i="19"/>
  <c r="AA1047" i="19"/>
  <c r="J1047" i="19"/>
  <c r="R1047" i="19"/>
  <c r="K1047" i="19"/>
  <c r="S1047" i="19"/>
  <c r="G1047" i="19"/>
  <c r="O1047" i="19"/>
  <c r="U1047" i="19"/>
  <c r="V1047" i="19"/>
  <c r="E1047" i="19"/>
  <c r="F1047" i="19"/>
  <c r="X1047" i="19" s="1"/>
  <c r="L1047" i="19"/>
  <c r="M1047" i="19"/>
  <c r="N1047" i="19"/>
  <c r="P1047" i="19" s="1"/>
  <c r="T1047" i="19"/>
  <c r="G1055" i="19"/>
  <c r="O1055" i="19"/>
  <c r="H1055" i="19"/>
  <c r="Z1055" i="19"/>
  <c r="I1055" i="19"/>
  <c r="Q1055" i="19"/>
  <c r="AA1055" i="19"/>
  <c r="J1055" i="19"/>
  <c r="R1055" i="19"/>
  <c r="F1055" i="19"/>
  <c r="X1055" i="19" s="1"/>
  <c r="N1055" i="19"/>
  <c r="V1055" i="19"/>
  <c r="K1055" i="19"/>
  <c r="L1055" i="19"/>
  <c r="M1055" i="19"/>
  <c r="S1055" i="19"/>
  <c r="T1055" i="19"/>
  <c r="U1055" i="19"/>
  <c r="E1055" i="19"/>
  <c r="E1063" i="19"/>
  <c r="M1063" i="19"/>
  <c r="U1063" i="19"/>
  <c r="F1063" i="19"/>
  <c r="X1063" i="19" s="1"/>
  <c r="N1063" i="19"/>
  <c r="P1063" i="19" s="1"/>
  <c r="V1063" i="19"/>
  <c r="G1063" i="19"/>
  <c r="O1063" i="19"/>
  <c r="H1063" i="19"/>
  <c r="Z1063" i="19"/>
  <c r="K1063" i="19"/>
  <c r="L1063" i="19"/>
  <c r="Q1063" i="19"/>
  <c r="R1063" i="19"/>
  <c r="S1063" i="19"/>
  <c r="T1063" i="19"/>
  <c r="I1063" i="19"/>
  <c r="AA1063" i="19"/>
  <c r="J1063" i="19"/>
  <c r="E1071" i="19"/>
  <c r="M1071" i="19"/>
  <c r="U1071" i="19"/>
  <c r="F1071" i="19"/>
  <c r="X1071" i="19" s="1"/>
  <c r="N1071" i="19"/>
  <c r="V1071" i="19"/>
  <c r="H1071" i="19"/>
  <c r="Z1071" i="19"/>
  <c r="J1071" i="19"/>
  <c r="K1071" i="19"/>
  <c r="AA1071" i="19"/>
  <c r="L1071" i="19"/>
  <c r="O1071" i="19"/>
  <c r="Q1071" i="19"/>
  <c r="R1071" i="19"/>
  <c r="G1071" i="19"/>
  <c r="S1071" i="19"/>
  <c r="I1071" i="19"/>
  <c r="T1071" i="19"/>
  <c r="L1079" i="19"/>
  <c r="T1079" i="19"/>
  <c r="E1079" i="19"/>
  <c r="M1079" i="19"/>
  <c r="U1079" i="19"/>
  <c r="G1079" i="19"/>
  <c r="O1079" i="19"/>
  <c r="Q1079" i="19"/>
  <c r="F1079" i="19"/>
  <c r="X1079" i="19" s="1"/>
  <c r="R1079" i="19"/>
  <c r="H1079" i="19"/>
  <c r="S1079" i="19"/>
  <c r="I1079" i="19"/>
  <c r="V1079" i="19"/>
  <c r="J1079" i="19"/>
  <c r="Z1079" i="19"/>
  <c r="K1079" i="19"/>
  <c r="AA1079" i="19"/>
  <c r="N1079" i="19"/>
  <c r="P1079" i="19" s="1"/>
  <c r="E1087" i="19"/>
  <c r="M1087" i="19"/>
  <c r="U1087" i="19"/>
  <c r="F1087" i="19"/>
  <c r="X1087" i="19" s="1"/>
  <c r="N1087" i="19"/>
  <c r="P1087" i="19" s="1"/>
  <c r="V1087" i="19"/>
  <c r="K1087" i="19"/>
  <c r="L1087" i="19"/>
  <c r="Z1087" i="19"/>
  <c r="O1087" i="19"/>
  <c r="AA1087" i="19"/>
  <c r="AB1087" i="19" s="1"/>
  <c r="G1087" i="19"/>
  <c r="Q1087" i="19"/>
  <c r="H1087" i="19"/>
  <c r="R1087" i="19"/>
  <c r="I1087" i="19"/>
  <c r="S1087" i="19"/>
  <c r="T1087" i="19"/>
  <c r="J1087" i="19"/>
  <c r="F1095" i="19"/>
  <c r="X1095" i="19" s="1"/>
  <c r="N1095" i="19"/>
  <c r="V1095" i="19"/>
  <c r="G1095" i="19"/>
  <c r="O1095" i="19"/>
  <c r="L1095" i="19"/>
  <c r="Z1095" i="19"/>
  <c r="M1095" i="19"/>
  <c r="AA1095" i="19"/>
  <c r="E1095" i="19"/>
  <c r="Q1095" i="19"/>
  <c r="H1095" i="19"/>
  <c r="R1095" i="19"/>
  <c r="I1095" i="19"/>
  <c r="S1095" i="19"/>
  <c r="J1095" i="19"/>
  <c r="T1095" i="19"/>
  <c r="K1095" i="19"/>
  <c r="U1095" i="19"/>
  <c r="G1103" i="19"/>
  <c r="O1103" i="19"/>
  <c r="H1103" i="19"/>
  <c r="Z1103" i="19"/>
  <c r="M1103" i="19"/>
  <c r="AA1103" i="19"/>
  <c r="N1103" i="19"/>
  <c r="E1103" i="19"/>
  <c r="Q1103" i="19"/>
  <c r="F1103" i="19"/>
  <c r="X1103" i="19" s="1"/>
  <c r="R1103" i="19"/>
  <c r="I1103" i="19"/>
  <c r="S1103" i="19"/>
  <c r="J1103" i="19"/>
  <c r="T1103" i="19"/>
  <c r="K1103" i="19"/>
  <c r="U1103" i="19"/>
  <c r="L1103" i="19"/>
  <c r="V1103" i="19"/>
  <c r="J1111" i="19"/>
  <c r="S1111" i="19"/>
  <c r="K1111" i="19"/>
  <c r="T1111" i="19"/>
  <c r="H1111" i="19"/>
  <c r="U1111" i="19"/>
  <c r="I1111" i="19"/>
  <c r="V1111" i="19"/>
  <c r="L1111" i="19"/>
  <c r="M1111" i="19"/>
  <c r="Z1111" i="19"/>
  <c r="N1111" i="19"/>
  <c r="AA1111" i="19"/>
  <c r="E1111" i="19"/>
  <c r="O1111" i="19"/>
  <c r="P1111" i="19" s="1"/>
  <c r="F1111" i="19"/>
  <c r="X1111" i="19" s="1"/>
  <c r="Q1111" i="19"/>
  <c r="G1111" i="19"/>
  <c r="R1111" i="19"/>
  <c r="H1119" i="19"/>
  <c r="Z1119" i="19"/>
  <c r="I1119" i="19"/>
  <c r="Q1119" i="19"/>
  <c r="AA1119" i="19"/>
  <c r="F1119" i="19"/>
  <c r="X1119" i="19" s="1"/>
  <c r="R1119" i="19"/>
  <c r="G1119" i="19"/>
  <c r="S1119" i="19"/>
  <c r="J1119" i="19"/>
  <c r="T1119" i="19"/>
  <c r="K1119" i="19"/>
  <c r="U1119" i="19"/>
  <c r="L1119" i="19"/>
  <c r="V1119" i="19"/>
  <c r="M1119" i="19"/>
  <c r="N1119" i="19"/>
  <c r="P1119" i="19" s="1"/>
  <c r="E1119" i="19"/>
  <c r="O1119" i="19"/>
  <c r="F1127" i="19"/>
  <c r="X1127" i="19" s="1"/>
  <c r="N1127" i="19"/>
  <c r="V1127" i="19"/>
  <c r="G1127" i="19"/>
  <c r="O1127" i="19"/>
  <c r="E1127" i="19"/>
  <c r="Q1127" i="19"/>
  <c r="H1127" i="19"/>
  <c r="R1127" i="19"/>
  <c r="I1127" i="19"/>
  <c r="S1127" i="19"/>
  <c r="K1127" i="19"/>
  <c r="U1127" i="19"/>
  <c r="L1127" i="19"/>
  <c r="Z1127" i="19"/>
  <c r="AA1127" i="19"/>
  <c r="J1127" i="19"/>
  <c r="M1127" i="19"/>
  <c r="T1127" i="19"/>
  <c r="H1135" i="19"/>
  <c r="Z1135" i="19"/>
  <c r="I1135" i="19"/>
  <c r="Q1135" i="19"/>
  <c r="AA1135" i="19"/>
  <c r="J1135" i="19"/>
  <c r="R1135" i="19"/>
  <c r="K1135" i="19"/>
  <c r="S1135" i="19"/>
  <c r="E1135" i="19"/>
  <c r="M1135" i="19"/>
  <c r="U1135" i="19"/>
  <c r="F1135" i="19"/>
  <c r="X1135" i="19" s="1"/>
  <c r="N1135" i="19"/>
  <c r="P1135" i="19" s="1"/>
  <c r="V1135" i="19"/>
  <c r="G1135" i="19"/>
  <c r="L1135" i="19"/>
  <c r="O1135" i="19"/>
  <c r="T1135" i="19"/>
  <c r="F1143" i="19"/>
  <c r="X1143" i="19" s="1"/>
  <c r="N1143" i="19"/>
  <c r="V1143" i="19"/>
  <c r="G1143" i="19"/>
  <c r="O1143" i="19"/>
  <c r="H1143" i="19"/>
  <c r="Z1143" i="19"/>
  <c r="AB1143" i="19" s="1"/>
  <c r="I1143" i="19"/>
  <c r="Q1143" i="19"/>
  <c r="AA1143" i="19"/>
  <c r="K1143" i="19"/>
  <c r="S1143" i="19"/>
  <c r="L1143" i="19"/>
  <c r="T1143" i="19"/>
  <c r="E1143" i="19"/>
  <c r="J1143" i="19"/>
  <c r="M1143" i="19"/>
  <c r="R1143" i="19"/>
  <c r="U1143" i="19"/>
  <c r="L1151" i="19"/>
  <c r="T1151" i="19"/>
  <c r="E1151" i="19"/>
  <c r="M1151" i="19"/>
  <c r="U1151" i="19"/>
  <c r="F1151" i="19"/>
  <c r="X1151" i="19" s="1"/>
  <c r="N1151" i="19"/>
  <c r="V1151" i="19"/>
  <c r="G1151" i="19"/>
  <c r="O1151" i="19"/>
  <c r="I1151" i="19"/>
  <c r="Q1151" i="19"/>
  <c r="AA1151" i="19"/>
  <c r="J1151" i="19"/>
  <c r="R1151" i="19"/>
  <c r="H1151" i="19"/>
  <c r="K1151" i="19"/>
  <c r="S1151" i="19"/>
  <c r="Z1151" i="19"/>
  <c r="J1159" i="19"/>
  <c r="R1159" i="19"/>
  <c r="K1159" i="19"/>
  <c r="S1159" i="19"/>
  <c r="L1159" i="19"/>
  <c r="T1159" i="19"/>
  <c r="E1159" i="19"/>
  <c r="M1159" i="19"/>
  <c r="U1159" i="19"/>
  <c r="H1159" i="19"/>
  <c r="Z1159" i="19"/>
  <c r="F1159" i="19"/>
  <c r="X1159" i="19" s="1"/>
  <c r="AA1159" i="19"/>
  <c r="G1159" i="19"/>
  <c r="I1159" i="19"/>
  <c r="N1159" i="19"/>
  <c r="P1159" i="19" s="1"/>
  <c r="O1159" i="19"/>
  <c r="Q1159" i="19"/>
  <c r="V1159" i="19"/>
  <c r="H1167" i="19"/>
  <c r="Z1167" i="19"/>
  <c r="I1167" i="19"/>
  <c r="Q1167" i="19"/>
  <c r="AA1167" i="19"/>
  <c r="J1167" i="19"/>
  <c r="R1167" i="19"/>
  <c r="K1167" i="19"/>
  <c r="S1167" i="19"/>
  <c r="F1167" i="19"/>
  <c r="X1167" i="19" s="1"/>
  <c r="N1167" i="19"/>
  <c r="V1167" i="19"/>
  <c r="M1167" i="19"/>
  <c r="O1167" i="19"/>
  <c r="T1167" i="19"/>
  <c r="U1167" i="19"/>
  <c r="E1167" i="19"/>
  <c r="G1167" i="19"/>
  <c r="L1167" i="19"/>
  <c r="F1175" i="19"/>
  <c r="X1175" i="19" s="1"/>
  <c r="N1175" i="19"/>
  <c r="P1175" i="19" s="1"/>
  <c r="V1175" i="19"/>
  <c r="G1175" i="19"/>
  <c r="O1175" i="19"/>
  <c r="H1175" i="19"/>
  <c r="Z1175" i="19"/>
  <c r="L1175" i="19"/>
  <c r="T1175" i="19"/>
  <c r="S1175" i="19"/>
  <c r="E1175" i="19"/>
  <c r="U1175" i="19"/>
  <c r="I1175" i="19"/>
  <c r="AA1175" i="19"/>
  <c r="J1175" i="19"/>
  <c r="K1175" i="19"/>
  <c r="M1175" i="19"/>
  <c r="Q1175" i="19"/>
  <c r="R1175" i="19"/>
  <c r="K1183" i="19"/>
  <c r="S1183" i="19"/>
  <c r="L1183" i="19"/>
  <c r="T1183" i="19"/>
  <c r="E1183" i="19"/>
  <c r="M1183" i="19"/>
  <c r="U1183" i="19"/>
  <c r="I1183" i="19"/>
  <c r="Q1183" i="19"/>
  <c r="AA1183" i="19"/>
  <c r="R1183" i="19"/>
  <c r="F1183" i="19"/>
  <c r="X1183" i="19" s="1"/>
  <c r="V1183" i="19"/>
  <c r="G1183" i="19"/>
  <c r="H1183" i="19"/>
  <c r="Z1183" i="19"/>
  <c r="J1183" i="19"/>
  <c r="N1183" i="19"/>
  <c r="P1183" i="19" s="1"/>
  <c r="O1183" i="19"/>
  <c r="I1191" i="19"/>
  <c r="Q1191" i="19"/>
  <c r="AA1191" i="19"/>
  <c r="J1191" i="19"/>
  <c r="R1191" i="19"/>
  <c r="K1191" i="19"/>
  <c r="S1191" i="19"/>
  <c r="E1191" i="19"/>
  <c r="F1191" i="19"/>
  <c r="X1191" i="19" s="1"/>
  <c r="T1191" i="19"/>
  <c r="G1191" i="19"/>
  <c r="U1191" i="19"/>
  <c r="H1191" i="19"/>
  <c r="V1191" i="19"/>
  <c r="L1191" i="19"/>
  <c r="M1191" i="19"/>
  <c r="Z1191" i="19"/>
  <c r="N1191" i="19"/>
  <c r="O1191" i="19"/>
  <c r="F1199" i="19"/>
  <c r="X1199" i="19" s="1"/>
  <c r="N1199" i="19"/>
  <c r="P1199" i="19" s="1"/>
  <c r="V1199" i="19"/>
  <c r="G1199" i="19"/>
  <c r="O1199" i="19"/>
  <c r="H1199" i="19"/>
  <c r="Z1199" i="19"/>
  <c r="I1199" i="19"/>
  <c r="T1199" i="19"/>
  <c r="J1199" i="19"/>
  <c r="U1199" i="19"/>
  <c r="K1199" i="19"/>
  <c r="AA1199" i="19"/>
  <c r="L1199" i="19"/>
  <c r="M1199" i="19"/>
  <c r="Q1199" i="19"/>
  <c r="R1199" i="19"/>
  <c r="E1199" i="19"/>
  <c r="S1199" i="19"/>
  <c r="L1207" i="19"/>
  <c r="T1207" i="19"/>
  <c r="E1207" i="19"/>
  <c r="M1207" i="19"/>
  <c r="U1207" i="19"/>
  <c r="F1207" i="19"/>
  <c r="X1207" i="19" s="1"/>
  <c r="N1207" i="19"/>
  <c r="V1207" i="19"/>
  <c r="K1207" i="19"/>
  <c r="AA1207" i="19"/>
  <c r="O1207" i="19"/>
  <c r="Q1207" i="19"/>
  <c r="G1207" i="19"/>
  <c r="R1207" i="19"/>
  <c r="H1207" i="19"/>
  <c r="S1207" i="19"/>
  <c r="I1207" i="19"/>
  <c r="J1207" i="19"/>
  <c r="Z1207" i="19"/>
  <c r="I1215" i="19"/>
  <c r="R1215" i="19"/>
  <c r="J1215" i="19"/>
  <c r="S1215" i="19"/>
  <c r="K1215" i="19"/>
  <c r="T1215" i="19"/>
  <c r="O1215" i="19"/>
  <c r="E1215" i="19"/>
  <c r="Q1215" i="19"/>
  <c r="F1215" i="19"/>
  <c r="X1215" i="19" s="1"/>
  <c r="U1215" i="19"/>
  <c r="G1215" i="19"/>
  <c r="V1215" i="19"/>
  <c r="H1215" i="19"/>
  <c r="L1215" i="19"/>
  <c r="Z1215" i="19"/>
  <c r="M1215" i="19"/>
  <c r="AA1215" i="19"/>
  <c r="N1215" i="19"/>
  <c r="P1215" i="19" s="1"/>
  <c r="L1223" i="19"/>
  <c r="T1223" i="19"/>
  <c r="E1223" i="19"/>
  <c r="M1223" i="19"/>
  <c r="U1223" i="19"/>
  <c r="F1223" i="19"/>
  <c r="X1223" i="19" s="1"/>
  <c r="N1223" i="19"/>
  <c r="V1223" i="19"/>
  <c r="Q1223" i="19"/>
  <c r="G1223" i="19"/>
  <c r="R1223" i="19"/>
  <c r="H1223" i="19"/>
  <c r="S1223" i="19"/>
  <c r="I1223" i="19"/>
  <c r="Z1223" i="19"/>
  <c r="J1223" i="19"/>
  <c r="AA1223" i="19"/>
  <c r="K1223" i="19"/>
  <c r="O1223" i="19"/>
  <c r="J1231" i="19"/>
  <c r="R1231" i="19"/>
  <c r="K1231" i="19"/>
  <c r="S1231" i="19"/>
  <c r="L1231" i="19"/>
  <c r="T1231" i="19"/>
  <c r="H1231" i="19"/>
  <c r="V1231" i="19"/>
  <c r="I1231" i="19"/>
  <c r="M1231" i="19"/>
  <c r="Z1231" i="19"/>
  <c r="N1231" i="19"/>
  <c r="P1231" i="19" s="1"/>
  <c r="AA1231" i="19"/>
  <c r="O1231" i="19"/>
  <c r="E1231" i="19"/>
  <c r="F1231" i="19"/>
  <c r="X1231" i="19" s="1"/>
  <c r="Q1231" i="19"/>
  <c r="G1231" i="19"/>
  <c r="U1231" i="19"/>
  <c r="H1239" i="19"/>
  <c r="Q1239" i="19"/>
  <c r="AA1239" i="19"/>
  <c r="I1239" i="19"/>
  <c r="R1239" i="19"/>
  <c r="J1239" i="19"/>
  <c r="S1239" i="19"/>
  <c r="M1239" i="19"/>
  <c r="N1239" i="19"/>
  <c r="O1239" i="19"/>
  <c r="P1239" i="19" s="1"/>
  <c r="E1239" i="19"/>
  <c r="T1239" i="19"/>
  <c r="F1239" i="19"/>
  <c r="X1239" i="19" s="1"/>
  <c r="U1239" i="19"/>
  <c r="G1239" i="19"/>
  <c r="V1239" i="19"/>
  <c r="K1239" i="19"/>
  <c r="L1239" i="19"/>
  <c r="Z1239" i="19"/>
  <c r="G1247" i="19"/>
  <c r="O1247" i="19"/>
  <c r="P1247" i="19" s="1"/>
  <c r="Z1247" i="19"/>
  <c r="I1247" i="19"/>
  <c r="R1247" i="19"/>
  <c r="M1247" i="19"/>
  <c r="AA1247" i="19"/>
  <c r="N1247" i="19"/>
  <c r="E1247" i="19"/>
  <c r="Q1247" i="19"/>
  <c r="F1247" i="19"/>
  <c r="X1247" i="19" s="1"/>
  <c r="S1247" i="19"/>
  <c r="H1247" i="19"/>
  <c r="T1247" i="19"/>
  <c r="J1247" i="19"/>
  <c r="U1247" i="19"/>
  <c r="K1247" i="19"/>
  <c r="V1247" i="19"/>
  <c r="L1247" i="19"/>
  <c r="E1255" i="19"/>
  <c r="M1255" i="19"/>
  <c r="V1255" i="19"/>
  <c r="G1255" i="19"/>
  <c r="O1255" i="19"/>
  <c r="P1255" i="19" s="1"/>
  <c r="Z1255" i="19"/>
  <c r="K1255" i="19"/>
  <c r="L1255" i="19"/>
  <c r="AA1255" i="19"/>
  <c r="N1255" i="19"/>
  <c r="Q1255" i="19"/>
  <c r="F1255" i="19"/>
  <c r="X1255" i="19" s="1"/>
  <c r="R1255" i="19"/>
  <c r="H1255" i="19"/>
  <c r="S1255" i="19"/>
  <c r="I1255" i="19"/>
  <c r="T1255" i="19"/>
  <c r="J1255" i="19"/>
  <c r="U1255" i="19"/>
  <c r="J1263" i="19"/>
  <c r="S1263" i="19"/>
  <c r="L1263" i="19"/>
  <c r="U1263" i="19"/>
  <c r="H1263" i="19"/>
  <c r="T1263" i="19"/>
  <c r="I1263" i="19"/>
  <c r="V1263" i="19"/>
  <c r="K1263" i="19"/>
  <c r="M1263" i="19"/>
  <c r="Z1263" i="19"/>
  <c r="N1263" i="19"/>
  <c r="AA1263" i="19"/>
  <c r="E1263" i="19"/>
  <c r="O1263" i="19"/>
  <c r="F1263" i="19"/>
  <c r="X1263" i="19" s="1"/>
  <c r="Q1263" i="19"/>
  <c r="G1263" i="19"/>
  <c r="R1263" i="19"/>
  <c r="H1271" i="19"/>
  <c r="Q1271" i="19"/>
  <c r="AA1271" i="19"/>
  <c r="J1271" i="19"/>
  <c r="S1271" i="19"/>
  <c r="F1271" i="19"/>
  <c r="X1271" i="19" s="1"/>
  <c r="R1271" i="19"/>
  <c r="G1271" i="19"/>
  <c r="T1271" i="19"/>
  <c r="I1271" i="19"/>
  <c r="U1271" i="19"/>
  <c r="K1271" i="19"/>
  <c r="V1271" i="19"/>
  <c r="L1271" i="19"/>
  <c r="M1271" i="19"/>
  <c r="Z1271" i="19"/>
  <c r="N1271" i="19"/>
  <c r="E1271" i="19"/>
  <c r="O1271" i="19"/>
  <c r="P1271" i="19" s="1"/>
  <c r="W1271" i="19" s="1"/>
  <c r="F1279" i="19"/>
  <c r="X1279" i="19" s="1"/>
  <c r="N1279" i="19"/>
  <c r="H1279" i="19"/>
  <c r="Q1279" i="19"/>
  <c r="AA1279" i="19"/>
  <c r="O1279" i="19"/>
  <c r="P1279" i="19" s="1"/>
  <c r="E1279" i="19"/>
  <c r="R1279" i="19"/>
  <c r="G1279" i="19"/>
  <c r="S1279" i="19"/>
  <c r="I1279" i="19"/>
  <c r="T1279" i="19"/>
  <c r="J1279" i="19"/>
  <c r="U1279" i="19"/>
  <c r="K1279" i="19"/>
  <c r="V1279" i="19"/>
  <c r="L1279" i="19"/>
  <c r="Z1279" i="19"/>
  <c r="M1279" i="19"/>
  <c r="L1287" i="19"/>
  <c r="U1287" i="19"/>
  <c r="F1287" i="19"/>
  <c r="X1287" i="19" s="1"/>
  <c r="N1287" i="19"/>
  <c r="M1287" i="19"/>
  <c r="AA1287" i="19"/>
  <c r="O1287" i="19"/>
  <c r="P1287" i="19" s="1"/>
  <c r="E1287" i="19"/>
  <c r="Q1287" i="19"/>
  <c r="G1287" i="19"/>
  <c r="R1287" i="19"/>
  <c r="H1287" i="19"/>
  <c r="S1287" i="19"/>
  <c r="I1287" i="19"/>
  <c r="T1287" i="19"/>
  <c r="J1287" i="19"/>
  <c r="V1287" i="19"/>
  <c r="K1287" i="19"/>
  <c r="Z1287" i="19"/>
  <c r="J1295" i="19"/>
  <c r="S1295" i="19"/>
  <c r="M1295" i="19"/>
  <c r="E1295" i="19"/>
  <c r="N1295" i="19"/>
  <c r="P1295" i="19" s="1"/>
  <c r="Z1295" i="19"/>
  <c r="AB1295" i="19" s="1"/>
  <c r="F1295" i="19"/>
  <c r="X1295" i="19" s="1"/>
  <c r="O1295" i="19"/>
  <c r="AA1295" i="19"/>
  <c r="G1295" i="19"/>
  <c r="Q1295" i="19"/>
  <c r="H1295" i="19"/>
  <c r="R1295" i="19"/>
  <c r="I1295" i="19"/>
  <c r="T1295" i="19"/>
  <c r="K1295" i="19"/>
  <c r="U1295" i="19"/>
  <c r="L1295" i="19"/>
  <c r="V1295" i="19"/>
  <c r="H1303" i="19"/>
  <c r="Q1303" i="19"/>
  <c r="AA1303" i="19"/>
  <c r="F1303" i="19"/>
  <c r="X1303" i="19" s="1"/>
  <c r="O1303" i="19"/>
  <c r="G1303" i="19"/>
  <c r="R1303" i="19"/>
  <c r="I1303" i="19"/>
  <c r="S1303" i="19"/>
  <c r="J1303" i="19"/>
  <c r="T1303" i="19"/>
  <c r="K1303" i="19"/>
  <c r="U1303" i="19"/>
  <c r="L1303" i="19"/>
  <c r="V1303" i="19"/>
  <c r="M1303" i="19"/>
  <c r="E1303" i="19"/>
  <c r="N1303" i="19"/>
  <c r="P1303" i="19" s="1"/>
  <c r="Z1303" i="19"/>
  <c r="E1311" i="19"/>
  <c r="M1311" i="19"/>
  <c r="V1311" i="19"/>
  <c r="F1311" i="19"/>
  <c r="X1311" i="19" s="1"/>
  <c r="N1311" i="19"/>
  <c r="G1311" i="19"/>
  <c r="O1311" i="19"/>
  <c r="P1311" i="19" s="1"/>
  <c r="W1311" i="19" s="1"/>
  <c r="Z1311" i="19"/>
  <c r="H1311" i="19"/>
  <c r="Q1311" i="19"/>
  <c r="AA1311" i="19"/>
  <c r="I1311" i="19"/>
  <c r="R1311" i="19"/>
  <c r="K1311" i="19"/>
  <c r="T1311" i="19"/>
  <c r="L1311" i="19"/>
  <c r="U1311" i="19"/>
  <c r="J1311" i="19"/>
  <c r="S1311" i="19"/>
  <c r="K1319" i="19"/>
  <c r="T1319" i="19"/>
  <c r="L1319" i="19"/>
  <c r="U1319" i="19"/>
  <c r="E1319" i="19"/>
  <c r="M1319" i="19"/>
  <c r="V1319" i="19"/>
  <c r="F1319" i="19"/>
  <c r="X1319" i="19" s="1"/>
  <c r="N1319" i="19"/>
  <c r="P1319" i="19" s="1"/>
  <c r="W1319" i="19" s="1"/>
  <c r="G1319" i="19"/>
  <c r="O1319" i="19"/>
  <c r="Z1319" i="19"/>
  <c r="I1319" i="19"/>
  <c r="R1319" i="19"/>
  <c r="J1319" i="19"/>
  <c r="S1319" i="19"/>
  <c r="H1319" i="19"/>
  <c r="Q1319" i="19"/>
  <c r="AA1319" i="19"/>
  <c r="I1327" i="19"/>
  <c r="R1327" i="19"/>
  <c r="J1327" i="19"/>
  <c r="S1327" i="19"/>
  <c r="L1327" i="19"/>
  <c r="U1327" i="19"/>
  <c r="E1327" i="19"/>
  <c r="G1327" i="19"/>
  <c r="H1327" i="19"/>
  <c r="Q1327" i="19"/>
  <c r="N1327" i="19"/>
  <c r="O1327" i="19"/>
  <c r="T1327" i="19"/>
  <c r="V1327" i="19"/>
  <c r="F1327" i="19"/>
  <c r="X1327" i="19" s="1"/>
  <c r="Z1327" i="19"/>
  <c r="K1327" i="19"/>
  <c r="AA1327" i="19"/>
  <c r="M1327" i="19"/>
  <c r="G1335" i="19"/>
  <c r="O1335" i="19"/>
  <c r="AA1335" i="19"/>
  <c r="H1335" i="19"/>
  <c r="Q1335" i="19"/>
  <c r="J1335" i="19"/>
  <c r="S1335" i="19"/>
  <c r="F1335" i="19"/>
  <c r="X1335" i="19" s="1"/>
  <c r="U1335" i="19"/>
  <c r="I1335" i="19"/>
  <c r="V1335" i="19"/>
  <c r="K1335" i="19"/>
  <c r="Z1335" i="19"/>
  <c r="L1335" i="19"/>
  <c r="M1335" i="19"/>
  <c r="N1335" i="19"/>
  <c r="P1335" i="19" s="1"/>
  <c r="R1335" i="19"/>
  <c r="E1335" i="19"/>
  <c r="T1335" i="19"/>
  <c r="E1343" i="19"/>
  <c r="M1343" i="19"/>
  <c r="V1343" i="19"/>
  <c r="F1343" i="19"/>
  <c r="X1343" i="19" s="1"/>
  <c r="N1343" i="19"/>
  <c r="P1343" i="19" s="1"/>
  <c r="J1343" i="19"/>
  <c r="U1343" i="19"/>
  <c r="K1343" i="19"/>
  <c r="Z1343" i="19"/>
  <c r="L1343" i="19"/>
  <c r="AA1343" i="19"/>
  <c r="O1343" i="19"/>
  <c r="Q1343" i="19"/>
  <c r="G1343" i="19"/>
  <c r="R1343" i="19"/>
  <c r="H1343" i="19"/>
  <c r="S1343" i="19"/>
  <c r="I1343" i="19"/>
  <c r="T1343" i="19"/>
  <c r="J1351" i="19"/>
  <c r="S1351" i="19"/>
  <c r="K1351" i="19"/>
  <c r="T1351" i="19"/>
  <c r="G1351" i="19"/>
  <c r="R1351" i="19"/>
  <c r="H1351" i="19"/>
  <c r="U1351" i="19"/>
  <c r="I1351" i="19"/>
  <c r="V1351" i="19"/>
  <c r="L1351" i="19"/>
  <c r="M1351" i="19"/>
  <c r="Z1351" i="19"/>
  <c r="AB1351" i="19" s="1"/>
  <c r="N1351" i="19"/>
  <c r="AA1351" i="19"/>
  <c r="E1351" i="19"/>
  <c r="O1351" i="19"/>
  <c r="F1351" i="19"/>
  <c r="X1351" i="19" s="1"/>
  <c r="Q1351" i="19"/>
  <c r="F1359" i="19"/>
  <c r="X1359" i="19" s="1"/>
  <c r="N1359" i="19"/>
  <c r="P1359" i="19" s="1"/>
  <c r="Z1359" i="19"/>
  <c r="G1359" i="19"/>
  <c r="O1359" i="19"/>
  <c r="AA1359" i="19"/>
  <c r="M1359" i="19"/>
  <c r="Q1359" i="19"/>
  <c r="E1359" i="19"/>
  <c r="R1359" i="19"/>
  <c r="H1359" i="19"/>
  <c r="S1359" i="19"/>
  <c r="I1359" i="19"/>
  <c r="T1359" i="19"/>
  <c r="J1359" i="19"/>
  <c r="U1359" i="19"/>
  <c r="K1359" i="19"/>
  <c r="V1359" i="19"/>
  <c r="L1359" i="19"/>
  <c r="K1367" i="19"/>
  <c r="T1367" i="19"/>
  <c r="L1367" i="19"/>
  <c r="U1367" i="19"/>
  <c r="J1367" i="19"/>
  <c r="Z1367" i="19"/>
  <c r="M1367" i="19"/>
  <c r="AA1367" i="19"/>
  <c r="N1367" i="19"/>
  <c r="P1367" i="19" s="1"/>
  <c r="E1367" i="19"/>
  <c r="O1367" i="19"/>
  <c r="F1367" i="19"/>
  <c r="X1367" i="19" s="1"/>
  <c r="Q1367" i="19"/>
  <c r="G1367" i="19"/>
  <c r="R1367" i="19"/>
  <c r="H1367" i="19"/>
  <c r="S1367" i="19"/>
  <c r="I1367" i="19"/>
  <c r="V1367" i="19"/>
  <c r="I1375" i="19"/>
  <c r="R1375" i="19"/>
  <c r="J1375" i="19"/>
  <c r="S1375" i="19"/>
  <c r="H1375" i="19"/>
  <c r="U1375" i="19"/>
  <c r="K1375" i="19"/>
  <c r="V1375" i="19"/>
  <c r="L1375" i="19"/>
  <c r="Z1375" i="19"/>
  <c r="M1375" i="19"/>
  <c r="AA1375" i="19"/>
  <c r="N1375" i="19"/>
  <c r="E1375" i="19"/>
  <c r="O1375" i="19"/>
  <c r="F1375" i="19"/>
  <c r="X1375" i="19" s="1"/>
  <c r="Q1375" i="19"/>
  <c r="G1375" i="19"/>
  <c r="T1375" i="19"/>
  <c r="G1383" i="19"/>
  <c r="O1383" i="19"/>
  <c r="AA1383" i="19"/>
  <c r="H1383" i="19"/>
  <c r="Q1383" i="19"/>
  <c r="F1383" i="19"/>
  <c r="X1383" i="19" s="1"/>
  <c r="S1383" i="19"/>
  <c r="I1383" i="19"/>
  <c r="T1383" i="19"/>
  <c r="J1383" i="19"/>
  <c r="U1383" i="19"/>
  <c r="K1383" i="19"/>
  <c r="V1383" i="19"/>
  <c r="L1383" i="19"/>
  <c r="Z1383" i="19"/>
  <c r="M1383" i="19"/>
  <c r="N1383" i="19"/>
  <c r="P1383" i="19" s="1"/>
  <c r="W1383" i="19" s="1"/>
  <c r="E1383" i="19"/>
  <c r="R1383" i="19"/>
  <c r="E1391" i="19"/>
  <c r="M1391" i="19"/>
  <c r="V1391" i="19"/>
  <c r="F1391" i="19"/>
  <c r="X1391" i="19" s="1"/>
  <c r="N1391" i="19"/>
  <c r="Z1391" i="19"/>
  <c r="Q1391" i="19"/>
  <c r="G1391" i="19"/>
  <c r="R1391" i="19"/>
  <c r="H1391" i="19"/>
  <c r="S1391" i="19"/>
  <c r="I1391" i="19"/>
  <c r="T1391" i="19"/>
  <c r="J1391" i="19"/>
  <c r="U1391" i="19"/>
  <c r="K1391" i="19"/>
  <c r="AA1391" i="19"/>
  <c r="L1391" i="19"/>
  <c r="O1391" i="19"/>
  <c r="K1399" i="19"/>
  <c r="T1399" i="19"/>
  <c r="L1399" i="19"/>
  <c r="U1399" i="19"/>
  <c r="N1399" i="19"/>
  <c r="P1399" i="19" s="1"/>
  <c r="E1399" i="19"/>
  <c r="O1399" i="19"/>
  <c r="F1399" i="19"/>
  <c r="X1399" i="19" s="1"/>
  <c r="Q1399" i="19"/>
  <c r="G1399" i="19"/>
  <c r="R1399" i="19"/>
  <c r="H1399" i="19"/>
  <c r="S1399" i="19"/>
  <c r="I1399" i="19"/>
  <c r="V1399" i="19"/>
  <c r="J1399" i="19"/>
  <c r="Z1399" i="19"/>
  <c r="M1399" i="19"/>
  <c r="AA1399" i="19"/>
  <c r="H1407" i="19"/>
  <c r="Q1407" i="19"/>
  <c r="I1407" i="19"/>
  <c r="R1407" i="19"/>
  <c r="K1407" i="19"/>
  <c r="V1407" i="19"/>
  <c r="L1407" i="19"/>
  <c r="Z1407" i="19"/>
  <c r="M1407" i="19"/>
  <c r="AA1407" i="19"/>
  <c r="N1407" i="19"/>
  <c r="P1407" i="19" s="1"/>
  <c r="E1407" i="19"/>
  <c r="O1407" i="19"/>
  <c r="F1407" i="19"/>
  <c r="X1407" i="19" s="1"/>
  <c r="S1407" i="19"/>
  <c r="G1407" i="19"/>
  <c r="T1407" i="19"/>
  <c r="J1407" i="19"/>
  <c r="U1407" i="19"/>
  <c r="F1415" i="19"/>
  <c r="X1415" i="19" s="1"/>
  <c r="N1415" i="19"/>
  <c r="Z1415" i="19"/>
  <c r="G1415" i="19"/>
  <c r="O1415" i="19"/>
  <c r="AA1415" i="19"/>
  <c r="I1415" i="19"/>
  <c r="T1415" i="19"/>
  <c r="J1415" i="19"/>
  <c r="U1415" i="19"/>
  <c r="K1415" i="19"/>
  <c r="V1415" i="19"/>
  <c r="L1415" i="19"/>
  <c r="M1415" i="19"/>
  <c r="Q1415" i="19"/>
  <c r="E1415" i="19"/>
  <c r="R1415" i="19"/>
  <c r="H1415" i="19"/>
  <c r="S1415" i="19"/>
  <c r="L1423" i="19"/>
  <c r="U1423" i="19"/>
  <c r="E1423" i="19"/>
  <c r="M1423" i="19"/>
  <c r="V1423" i="19"/>
  <c r="G1423" i="19"/>
  <c r="R1423" i="19"/>
  <c r="H1423" i="19"/>
  <c r="S1423" i="19"/>
  <c r="I1423" i="19"/>
  <c r="T1423" i="19"/>
  <c r="J1423" i="19"/>
  <c r="Z1423" i="19"/>
  <c r="K1423" i="19"/>
  <c r="AA1423" i="19"/>
  <c r="N1423" i="19"/>
  <c r="P1423" i="19" s="1"/>
  <c r="W1423" i="19" s="1"/>
  <c r="O1423" i="19"/>
  <c r="F1423" i="19"/>
  <c r="X1423" i="19" s="1"/>
  <c r="Q1423" i="19"/>
  <c r="K1431" i="19"/>
  <c r="T1431" i="19"/>
  <c r="L1431" i="19"/>
  <c r="U1431" i="19"/>
  <c r="E1431" i="19"/>
  <c r="M1431" i="19"/>
  <c r="V1431" i="19"/>
  <c r="F1431" i="19"/>
  <c r="X1431" i="19" s="1"/>
  <c r="N1431" i="19"/>
  <c r="Z1431" i="19"/>
  <c r="G1431" i="19"/>
  <c r="O1431" i="19"/>
  <c r="AA1431" i="19"/>
  <c r="H1431" i="19"/>
  <c r="Q1431" i="19"/>
  <c r="I1431" i="19"/>
  <c r="R1431" i="19"/>
  <c r="J1431" i="19"/>
  <c r="S1431" i="19"/>
  <c r="K1439" i="19"/>
  <c r="T1439" i="19"/>
  <c r="L1439" i="19"/>
  <c r="U1439" i="19"/>
  <c r="E1439" i="19"/>
  <c r="M1439" i="19"/>
  <c r="V1439" i="19"/>
  <c r="F1439" i="19"/>
  <c r="X1439" i="19" s="1"/>
  <c r="N1439" i="19"/>
  <c r="Z1439" i="19"/>
  <c r="G1439" i="19"/>
  <c r="O1439" i="19"/>
  <c r="AA1439" i="19"/>
  <c r="H1439" i="19"/>
  <c r="Q1439" i="19"/>
  <c r="I1439" i="19"/>
  <c r="R1439" i="19"/>
  <c r="J1439" i="19"/>
  <c r="S1439" i="19"/>
  <c r="K1447" i="19"/>
  <c r="T1447" i="19"/>
  <c r="L1447" i="19"/>
  <c r="U1447" i="19"/>
  <c r="E1447" i="19"/>
  <c r="M1447" i="19"/>
  <c r="V1447" i="19"/>
  <c r="F1447" i="19"/>
  <c r="X1447" i="19" s="1"/>
  <c r="N1447" i="19"/>
  <c r="P1447" i="19" s="1"/>
  <c r="Z1447" i="19"/>
  <c r="G1447" i="19"/>
  <c r="O1447" i="19"/>
  <c r="AA1447" i="19"/>
  <c r="H1447" i="19"/>
  <c r="Q1447" i="19"/>
  <c r="I1447" i="19"/>
  <c r="R1447" i="19"/>
  <c r="J1447" i="19"/>
  <c r="S1447" i="19"/>
  <c r="J1455" i="19"/>
  <c r="S1455" i="19"/>
  <c r="K1455" i="19"/>
  <c r="T1455" i="19"/>
  <c r="L1455" i="19"/>
  <c r="U1455" i="19"/>
  <c r="E1455" i="19"/>
  <c r="M1455" i="19"/>
  <c r="V1455" i="19"/>
  <c r="F1455" i="19"/>
  <c r="X1455" i="19" s="1"/>
  <c r="N1455" i="19"/>
  <c r="Z1455" i="19"/>
  <c r="G1455" i="19"/>
  <c r="O1455" i="19"/>
  <c r="AA1455" i="19"/>
  <c r="H1455" i="19"/>
  <c r="Q1455" i="19"/>
  <c r="I1455" i="19"/>
  <c r="R1455" i="19"/>
  <c r="H1463" i="19"/>
  <c r="Q1463" i="19"/>
  <c r="I1463" i="19"/>
  <c r="R1463" i="19"/>
  <c r="J1463" i="19"/>
  <c r="S1463" i="19"/>
  <c r="K1463" i="19"/>
  <c r="T1463" i="19"/>
  <c r="L1463" i="19"/>
  <c r="U1463" i="19"/>
  <c r="E1463" i="19"/>
  <c r="M1463" i="19"/>
  <c r="V1463" i="19"/>
  <c r="F1463" i="19"/>
  <c r="X1463" i="19" s="1"/>
  <c r="N1463" i="19"/>
  <c r="P1463" i="19" s="1"/>
  <c r="Z1463" i="19"/>
  <c r="G1463" i="19"/>
  <c r="O1463" i="19"/>
  <c r="AA1463" i="19"/>
  <c r="F1471" i="19"/>
  <c r="X1471" i="19" s="1"/>
  <c r="N1471" i="19"/>
  <c r="Z1471" i="19"/>
  <c r="G1471" i="19"/>
  <c r="O1471" i="19"/>
  <c r="AA1471" i="19"/>
  <c r="I1471" i="19"/>
  <c r="R1471" i="19"/>
  <c r="J1471" i="19"/>
  <c r="S1471" i="19"/>
  <c r="K1471" i="19"/>
  <c r="T1471" i="19"/>
  <c r="E1471" i="19"/>
  <c r="M1471" i="19"/>
  <c r="V1471" i="19"/>
  <c r="H1471" i="19"/>
  <c r="L1471" i="19"/>
  <c r="Q1471" i="19"/>
  <c r="U1471" i="19"/>
  <c r="L1479" i="19"/>
  <c r="U1479" i="19"/>
  <c r="E1479" i="19"/>
  <c r="M1479" i="19"/>
  <c r="V1479" i="19"/>
  <c r="G1479" i="19"/>
  <c r="O1479" i="19"/>
  <c r="AA1479" i="19"/>
  <c r="H1479" i="19"/>
  <c r="Q1479" i="19"/>
  <c r="I1479" i="19"/>
  <c r="R1479" i="19"/>
  <c r="K1479" i="19"/>
  <c r="T1479" i="19"/>
  <c r="F1479" i="19"/>
  <c r="X1479" i="19" s="1"/>
  <c r="J1479" i="19"/>
  <c r="N1479" i="19"/>
  <c r="S1479" i="19"/>
  <c r="Z1479" i="19"/>
  <c r="J1487" i="19"/>
  <c r="S1487" i="19"/>
  <c r="E1487" i="19"/>
  <c r="M1487" i="19"/>
  <c r="V1487" i="19"/>
  <c r="F1487" i="19"/>
  <c r="X1487" i="19" s="1"/>
  <c r="N1487" i="19"/>
  <c r="P1487" i="19" s="1"/>
  <c r="Z1487" i="19"/>
  <c r="Q1487" i="19"/>
  <c r="R1487" i="19"/>
  <c r="G1487" i="19"/>
  <c r="T1487" i="19"/>
  <c r="H1487" i="19"/>
  <c r="U1487" i="19"/>
  <c r="I1487" i="19"/>
  <c r="AA1487" i="19"/>
  <c r="K1487" i="19"/>
  <c r="L1487" i="19"/>
  <c r="O1487" i="19"/>
  <c r="H1495" i="19"/>
  <c r="Q1495" i="19"/>
  <c r="K1495" i="19"/>
  <c r="T1495" i="19"/>
  <c r="L1495" i="19"/>
  <c r="U1495" i="19"/>
  <c r="G1495" i="19"/>
  <c r="V1495" i="19"/>
  <c r="I1495" i="19"/>
  <c r="Z1495" i="19"/>
  <c r="J1495" i="19"/>
  <c r="AA1495" i="19"/>
  <c r="M1495" i="19"/>
  <c r="N1495" i="19"/>
  <c r="O1495" i="19"/>
  <c r="E1495" i="19"/>
  <c r="R1495" i="19"/>
  <c r="F1495" i="19"/>
  <c r="X1495" i="19" s="1"/>
  <c r="S1495" i="19"/>
  <c r="E1503" i="19"/>
  <c r="M1503" i="19"/>
  <c r="V1503" i="19"/>
  <c r="H1503" i="19"/>
  <c r="Q1503" i="19"/>
  <c r="I1503" i="19"/>
  <c r="R1503" i="19"/>
  <c r="K1503" i="19"/>
  <c r="AA1503" i="19"/>
  <c r="L1503" i="19"/>
  <c r="N1503" i="19"/>
  <c r="O1503" i="19"/>
  <c r="S1503" i="19"/>
  <c r="F1503" i="19"/>
  <c r="X1503" i="19" s="1"/>
  <c r="T1503" i="19"/>
  <c r="G1503" i="19"/>
  <c r="U1503" i="19"/>
  <c r="J1503" i="19"/>
  <c r="Z1503" i="19"/>
  <c r="I1511" i="19"/>
  <c r="R1511" i="19"/>
  <c r="K1511" i="19"/>
  <c r="U1511" i="19"/>
  <c r="L1511" i="19"/>
  <c r="V1511" i="19"/>
  <c r="M1511" i="19"/>
  <c r="Z1511" i="19"/>
  <c r="E1511" i="19"/>
  <c r="N1511" i="19"/>
  <c r="AA1511" i="19"/>
  <c r="F1511" i="19"/>
  <c r="X1511" i="19" s="1"/>
  <c r="O1511" i="19"/>
  <c r="G1511" i="19"/>
  <c r="Q1511" i="19"/>
  <c r="H1511" i="19"/>
  <c r="S1511" i="19"/>
  <c r="J1511" i="19"/>
  <c r="T1511" i="19"/>
  <c r="F1519" i="19"/>
  <c r="X1519" i="19" s="1"/>
  <c r="N1519" i="19"/>
  <c r="Z1519" i="19"/>
  <c r="L1519" i="19"/>
  <c r="V1519" i="19"/>
  <c r="M1519" i="19"/>
  <c r="AA1519" i="19"/>
  <c r="E1519" i="19"/>
  <c r="O1519" i="19"/>
  <c r="G1519" i="19"/>
  <c r="Q1519" i="19"/>
  <c r="H1519" i="19"/>
  <c r="R1519" i="19"/>
  <c r="I1519" i="19"/>
  <c r="S1519" i="19"/>
  <c r="J1519" i="19"/>
  <c r="T1519" i="19"/>
  <c r="K1519" i="19"/>
  <c r="U1519" i="19"/>
  <c r="J1527" i="19"/>
  <c r="S1527" i="19"/>
  <c r="M1527" i="19"/>
  <c r="Z1527" i="19"/>
  <c r="E1527" i="19"/>
  <c r="N1527" i="19"/>
  <c r="P1527" i="19" s="1"/>
  <c r="AA1527" i="19"/>
  <c r="F1527" i="19"/>
  <c r="X1527" i="19" s="1"/>
  <c r="O1527" i="19"/>
  <c r="G1527" i="19"/>
  <c r="Q1527" i="19"/>
  <c r="H1527" i="19"/>
  <c r="R1527" i="19"/>
  <c r="I1527" i="19"/>
  <c r="T1527" i="19"/>
  <c r="K1527" i="19"/>
  <c r="U1527" i="19"/>
  <c r="L1527" i="19"/>
  <c r="V1527" i="19"/>
  <c r="G1535" i="19"/>
  <c r="O1535" i="19"/>
  <c r="AA1535" i="19"/>
  <c r="E1535" i="19"/>
  <c r="N1535" i="19"/>
  <c r="P1535" i="19" s="1"/>
  <c r="F1535" i="19"/>
  <c r="X1535" i="19" s="1"/>
  <c r="Q1535" i="19"/>
  <c r="H1535" i="19"/>
  <c r="R1535" i="19"/>
  <c r="I1535" i="19"/>
  <c r="S1535" i="19"/>
  <c r="J1535" i="19"/>
  <c r="T1535" i="19"/>
  <c r="K1535" i="19"/>
  <c r="U1535" i="19"/>
  <c r="L1535" i="19"/>
  <c r="V1535" i="19"/>
  <c r="M1535" i="19"/>
  <c r="Z1535" i="19"/>
  <c r="J1543" i="19"/>
  <c r="S1543" i="19"/>
  <c r="E1543" i="19"/>
  <c r="N1543" i="19"/>
  <c r="AA1543" i="19"/>
  <c r="F1543" i="19"/>
  <c r="X1543" i="19" s="1"/>
  <c r="O1543" i="19"/>
  <c r="G1543" i="19"/>
  <c r="Q1543" i="19"/>
  <c r="H1543" i="19"/>
  <c r="R1543" i="19"/>
  <c r="I1543" i="19"/>
  <c r="T1543" i="19"/>
  <c r="K1543" i="19"/>
  <c r="U1543" i="19"/>
  <c r="L1543" i="19"/>
  <c r="V1543" i="19"/>
  <c r="M1543" i="19"/>
  <c r="Z1543" i="19"/>
  <c r="G1551" i="19"/>
  <c r="O1551" i="19"/>
  <c r="AA1551" i="19"/>
  <c r="F1551" i="19"/>
  <c r="X1551" i="19" s="1"/>
  <c r="Q1551" i="19"/>
  <c r="H1551" i="19"/>
  <c r="R1551" i="19"/>
  <c r="I1551" i="19"/>
  <c r="S1551" i="19"/>
  <c r="J1551" i="19"/>
  <c r="T1551" i="19"/>
  <c r="K1551" i="19"/>
  <c r="U1551" i="19"/>
  <c r="L1551" i="19"/>
  <c r="V1551" i="19"/>
  <c r="M1551" i="19"/>
  <c r="Z1551" i="19"/>
  <c r="E1551" i="19"/>
  <c r="N1551" i="19"/>
  <c r="K1559" i="19"/>
  <c r="T1559" i="19"/>
  <c r="G1559" i="19"/>
  <c r="Q1559" i="19"/>
  <c r="H1559" i="19"/>
  <c r="R1559" i="19"/>
  <c r="I1559" i="19"/>
  <c r="S1559" i="19"/>
  <c r="J1559" i="19"/>
  <c r="U1559" i="19"/>
  <c r="L1559" i="19"/>
  <c r="V1559" i="19"/>
  <c r="M1559" i="19"/>
  <c r="Z1559" i="19"/>
  <c r="E1559" i="19"/>
  <c r="N1559" i="19"/>
  <c r="AA1559" i="19"/>
  <c r="AB1559" i="19" s="1"/>
  <c r="F1559" i="19"/>
  <c r="X1559" i="19" s="1"/>
  <c r="O1559" i="19"/>
  <c r="F1567" i="19"/>
  <c r="X1567" i="19" s="1"/>
  <c r="N1567" i="19"/>
  <c r="P1567" i="19" s="1"/>
  <c r="Z1567" i="19"/>
  <c r="G1567" i="19"/>
  <c r="O1567" i="19"/>
  <c r="AA1567" i="19"/>
  <c r="H1567" i="19"/>
  <c r="Q1567" i="19"/>
  <c r="I1567" i="19"/>
  <c r="R1567" i="19"/>
  <c r="J1567" i="19"/>
  <c r="S1567" i="19"/>
  <c r="K1567" i="19"/>
  <c r="T1567" i="19"/>
  <c r="L1567" i="19"/>
  <c r="U1567" i="19"/>
  <c r="E1567" i="19"/>
  <c r="M1567" i="19"/>
  <c r="V1567" i="19"/>
  <c r="F1575" i="19"/>
  <c r="X1575" i="19" s="1"/>
  <c r="N1575" i="19"/>
  <c r="Z1575" i="19"/>
  <c r="G1575" i="19"/>
  <c r="O1575" i="19"/>
  <c r="AA1575" i="19"/>
  <c r="H1575" i="19"/>
  <c r="Q1575" i="19"/>
  <c r="I1575" i="19"/>
  <c r="R1575" i="19"/>
  <c r="J1575" i="19"/>
  <c r="S1575" i="19"/>
  <c r="K1575" i="19"/>
  <c r="T1575" i="19"/>
  <c r="L1575" i="19"/>
  <c r="U1575" i="19"/>
  <c r="E1575" i="19"/>
  <c r="M1575" i="19"/>
  <c r="V1575" i="19"/>
  <c r="E1583" i="19"/>
  <c r="M1583" i="19"/>
  <c r="V1583" i="19"/>
  <c r="F1583" i="19"/>
  <c r="X1583" i="19" s="1"/>
  <c r="N1583" i="19"/>
  <c r="Z1583" i="19"/>
  <c r="G1583" i="19"/>
  <c r="O1583" i="19"/>
  <c r="AA1583" i="19"/>
  <c r="H1583" i="19"/>
  <c r="Q1583" i="19"/>
  <c r="I1583" i="19"/>
  <c r="R1583" i="19"/>
  <c r="J1583" i="19"/>
  <c r="S1583" i="19"/>
  <c r="K1583" i="19"/>
  <c r="T1583" i="19"/>
  <c r="L1583" i="19"/>
  <c r="U1583" i="19"/>
  <c r="L1591" i="19"/>
  <c r="U1591" i="19"/>
  <c r="E1591" i="19"/>
  <c r="M1591" i="19"/>
  <c r="V1591" i="19"/>
  <c r="F1591" i="19"/>
  <c r="X1591" i="19" s="1"/>
  <c r="N1591" i="19"/>
  <c r="P1591" i="19" s="1"/>
  <c r="Z1591" i="19"/>
  <c r="G1591" i="19"/>
  <c r="O1591" i="19"/>
  <c r="AA1591" i="19"/>
  <c r="H1591" i="19"/>
  <c r="Q1591" i="19"/>
  <c r="I1591" i="19"/>
  <c r="R1591" i="19"/>
  <c r="J1591" i="19"/>
  <c r="S1591" i="19"/>
  <c r="K1591" i="19"/>
  <c r="T1591" i="19"/>
  <c r="K1599" i="19"/>
  <c r="T1599" i="19"/>
  <c r="L1599" i="19"/>
  <c r="U1599" i="19"/>
  <c r="E1599" i="19"/>
  <c r="M1599" i="19"/>
  <c r="V1599" i="19"/>
  <c r="F1599" i="19"/>
  <c r="X1599" i="19" s="1"/>
  <c r="N1599" i="19"/>
  <c r="Z1599" i="19"/>
  <c r="G1599" i="19"/>
  <c r="O1599" i="19"/>
  <c r="AA1599" i="19"/>
  <c r="H1599" i="19"/>
  <c r="Q1599" i="19"/>
  <c r="I1599" i="19"/>
  <c r="R1599" i="19"/>
  <c r="J1599" i="19"/>
  <c r="S1599" i="19"/>
  <c r="K1607" i="19"/>
  <c r="T1607" i="19"/>
  <c r="L1607" i="19"/>
  <c r="U1607" i="19"/>
  <c r="E1607" i="19"/>
  <c r="W1607" i="19" s="1"/>
  <c r="M1607" i="19"/>
  <c r="V1607" i="19"/>
  <c r="F1607" i="19"/>
  <c r="X1607" i="19" s="1"/>
  <c r="N1607" i="19"/>
  <c r="P1607" i="19" s="1"/>
  <c r="Z1607" i="19"/>
  <c r="G1607" i="19"/>
  <c r="O1607" i="19"/>
  <c r="AA1607" i="19"/>
  <c r="H1607" i="19"/>
  <c r="Q1607" i="19"/>
  <c r="I1607" i="19"/>
  <c r="R1607" i="19"/>
  <c r="J1607" i="19"/>
  <c r="S1607" i="19"/>
  <c r="K1615" i="19"/>
  <c r="T1615" i="19"/>
  <c r="L1615" i="19"/>
  <c r="U1615" i="19"/>
  <c r="E1615" i="19"/>
  <c r="M1615" i="19"/>
  <c r="V1615" i="19"/>
  <c r="F1615" i="19"/>
  <c r="X1615" i="19" s="1"/>
  <c r="N1615" i="19"/>
  <c r="Z1615" i="19"/>
  <c r="G1615" i="19"/>
  <c r="O1615" i="19"/>
  <c r="AA1615" i="19"/>
  <c r="H1615" i="19"/>
  <c r="Q1615" i="19"/>
  <c r="I1615" i="19"/>
  <c r="R1615" i="19"/>
  <c r="J1615" i="19"/>
  <c r="S1615" i="19"/>
  <c r="K1623" i="19"/>
  <c r="T1623" i="19"/>
  <c r="L1623" i="19"/>
  <c r="U1623" i="19"/>
  <c r="E1623" i="19"/>
  <c r="M1623" i="19"/>
  <c r="V1623" i="19"/>
  <c r="F1623" i="19"/>
  <c r="X1623" i="19" s="1"/>
  <c r="N1623" i="19"/>
  <c r="Z1623" i="19"/>
  <c r="G1623" i="19"/>
  <c r="O1623" i="19"/>
  <c r="AA1623" i="19"/>
  <c r="H1623" i="19"/>
  <c r="Q1623" i="19"/>
  <c r="I1623" i="19"/>
  <c r="R1623" i="19"/>
  <c r="J1623" i="19"/>
  <c r="S1623" i="19"/>
  <c r="K1631" i="19"/>
  <c r="T1631" i="19"/>
  <c r="L1631" i="19"/>
  <c r="U1631" i="19"/>
  <c r="E1631" i="19"/>
  <c r="M1631" i="19"/>
  <c r="V1631" i="19"/>
  <c r="F1631" i="19"/>
  <c r="X1631" i="19" s="1"/>
  <c r="N1631" i="19"/>
  <c r="Z1631" i="19"/>
  <c r="G1631" i="19"/>
  <c r="O1631" i="19"/>
  <c r="AA1631" i="19"/>
  <c r="H1631" i="19"/>
  <c r="Q1631" i="19"/>
  <c r="I1631" i="19"/>
  <c r="R1631" i="19"/>
  <c r="J1631" i="19"/>
  <c r="S1631" i="19"/>
  <c r="K1639" i="19"/>
  <c r="T1639" i="19"/>
  <c r="L1639" i="19"/>
  <c r="U1639" i="19"/>
  <c r="E1639" i="19"/>
  <c r="M1639" i="19"/>
  <c r="V1639" i="19"/>
  <c r="F1639" i="19"/>
  <c r="X1639" i="19" s="1"/>
  <c r="N1639" i="19"/>
  <c r="P1639" i="19" s="1"/>
  <c r="Z1639" i="19"/>
  <c r="G1639" i="19"/>
  <c r="O1639" i="19"/>
  <c r="AA1639" i="19"/>
  <c r="H1639" i="19"/>
  <c r="Q1639" i="19"/>
  <c r="I1639" i="19"/>
  <c r="R1639" i="19"/>
  <c r="J1639" i="19"/>
  <c r="S1639" i="19"/>
  <c r="K1647" i="19"/>
  <c r="T1647" i="19"/>
  <c r="L1647" i="19"/>
  <c r="U1647" i="19"/>
  <c r="E1647" i="19"/>
  <c r="M1647" i="19"/>
  <c r="V1647" i="19"/>
  <c r="F1647" i="19"/>
  <c r="X1647" i="19" s="1"/>
  <c r="N1647" i="19"/>
  <c r="P1647" i="19" s="1"/>
  <c r="Z1647" i="19"/>
  <c r="G1647" i="19"/>
  <c r="O1647" i="19"/>
  <c r="AA1647" i="19"/>
  <c r="H1647" i="19"/>
  <c r="Q1647" i="19"/>
  <c r="I1647" i="19"/>
  <c r="R1647" i="19"/>
  <c r="J1647" i="19"/>
  <c r="S1647" i="19"/>
  <c r="K1655" i="19"/>
  <c r="T1655" i="19"/>
  <c r="L1655" i="19"/>
  <c r="U1655" i="19"/>
  <c r="E1655" i="19"/>
  <c r="M1655" i="19"/>
  <c r="V1655" i="19"/>
  <c r="F1655" i="19"/>
  <c r="X1655" i="19" s="1"/>
  <c r="N1655" i="19"/>
  <c r="P1655" i="19" s="1"/>
  <c r="Z1655" i="19"/>
  <c r="G1655" i="19"/>
  <c r="O1655" i="19"/>
  <c r="AA1655" i="19"/>
  <c r="H1655" i="19"/>
  <c r="Q1655" i="19"/>
  <c r="I1655" i="19"/>
  <c r="R1655" i="19"/>
  <c r="J1655" i="19"/>
  <c r="S1655" i="19"/>
  <c r="K1663" i="19"/>
  <c r="T1663" i="19"/>
  <c r="L1663" i="19"/>
  <c r="U1663" i="19"/>
  <c r="E1663" i="19"/>
  <c r="M1663" i="19"/>
  <c r="V1663" i="19"/>
  <c r="F1663" i="19"/>
  <c r="X1663" i="19" s="1"/>
  <c r="N1663" i="19"/>
  <c r="Z1663" i="19"/>
  <c r="G1663" i="19"/>
  <c r="O1663" i="19"/>
  <c r="AA1663" i="19"/>
  <c r="H1663" i="19"/>
  <c r="Q1663" i="19"/>
  <c r="I1663" i="19"/>
  <c r="R1663" i="19"/>
  <c r="J1663" i="19"/>
  <c r="S1663" i="19"/>
  <c r="K1671" i="19"/>
  <c r="T1671" i="19"/>
  <c r="L1671" i="19"/>
  <c r="U1671" i="19"/>
  <c r="E1671" i="19"/>
  <c r="W1671" i="19" s="1"/>
  <c r="M1671" i="19"/>
  <c r="V1671" i="19"/>
  <c r="F1671" i="19"/>
  <c r="X1671" i="19" s="1"/>
  <c r="N1671" i="19"/>
  <c r="P1671" i="19" s="1"/>
  <c r="Z1671" i="19"/>
  <c r="G1671" i="19"/>
  <c r="O1671" i="19"/>
  <c r="AA1671" i="19"/>
  <c r="H1671" i="19"/>
  <c r="Q1671" i="19"/>
  <c r="I1671" i="19"/>
  <c r="R1671" i="19"/>
  <c r="J1671" i="19"/>
  <c r="S1671" i="19"/>
  <c r="K1679" i="19"/>
  <c r="T1679" i="19"/>
  <c r="L1679" i="19"/>
  <c r="U1679" i="19"/>
  <c r="E1679" i="19"/>
  <c r="M1679" i="19"/>
  <c r="V1679" i="19"/>
  <c r="F1679" i="19"/>
  <c r="X1679" i="19" s="1"/>
  <c r="N1679" i="19"/>
  <c r="P1679" i="19" s="1"/>
  <c r="G1679" i="19"/>
  <c r="O1679" i="19"/>
  <c r="Z1679" i="19"/>
  <c r="H1679" i="19"/>
  <c r="Q1679" i="19"/>
  <c r="AA1679" i="19"/>
  <c r="I1679" i="19"/>
  <c r="R1679" i="19"/>
  <c r="J1679" i="19"/>
  <c r="S1679" i="19"/>
  <c r="G1687" i="19"/>
  <c r="O1687" i="19"/>
  <c r="P1687" i="19" s="1"/>
  <c r="W1687" i="19" s="1"/>
  <c r="Z1687" i="19"/>
  <c r="H1687" i="19"/>
  <c r="Q1687" i="19"/>
  <c r="AA1687" i="19"/>
  <c r="J1687" i="19"/>
  <c r="S1687" i="19"/>
  <c r="K1687" i="19"/>
  <c r="T1687" i="19"/>
  <c r="L1687" i="19"/>
  <c r="U1687" i="19"/>
  <c r="E1687" i="19"/>
  <c r="M1687" i="19"/>
  <c r="V1687" i="19"/>
  <c r="F1687" i="19"/>
  <c r="X1687" i="19" s="1"/>
  <c r="N1687" i="19"/>
  <c r="K1695" i="19"/>
  <c r="T1695" i="19"/>
  <c r="L1695" i="19"/>
  <c r="U1695" i="19"/>
  <c r="F1695" i="19"/>
  <c r="X1695" i="19" s="1"/>
  <c r="N1695" i="19"/>
  <c r="G1695" i="19"/>
  <c r="O1695" i="19"/>
  <c r="Z1695" i="19"/>
  <c r="H1695" i="19"/>
  <c r="Q1695" i="19"/>
  <c r="AA1695" i="19"/>
  <c r="I1695" i="19"/>
  <c r="R1695" i="19"/>
  <c r="J1695" i="19"/>
  <c r="S1695" i="19"/>
  <c r="G1703" i="19"/>
  <c r="O1703" i="19"/>
  <c r="P1703" i="19" s="1"/>
  <c r="Z1703" i="19"/>
  <c r="H1703" i="19"/>
  <c r="Q1703" i="19"/>
  <c r="AA1703" i="19"/>
  <c r="J1703" i="19"/>
  <c r="S1703" i="19"/>
  <c r="K1703" i="19"/>
  <c r="T1703" i="19"/>
  <c r="L1703" i="19"/>
  <c r="U1703" i="19"/>
  <c r="E1703" i="19"/>
  <c r="M1703" i="19"/>
  <c r="V1703" i="19"/>
  <c r="K1711" i="19"/>
  <c r="T1711" i="19"/>
  <c r="L1711" i="19"/>
  <c r="U1711" i="19"/>
  <c r="F1711" i="19"/>
  <c r="X1711" i="19" s="1"/>
  <c r="N1711" i="19"/>
  <c r="G1711" i="19"/>
  <c r="O1711" i="19"/>
  <c r="Z1711" i="19"/>
  <c r="H1711" i="19"/>
  <c r="Q1711" i="19"/>
  <c r="AA1711" i="19"/>
  <c r="I1711" i="19"/>
  <c r="R1711" i="19"/>
  <c r="G1719" i="19"/>
  <c r="O1719" i="19"/>
  <c r="P1719" i="19" s="1"/>
  <c r="Z1719" i="19"/>
  <c r="H1719" i="19"/>
  <c r="Q1719" i="19"/>
  <c r="AA1719" i="19"/>
  <c r="J1719" i="19"/>
  <c r="S1719" i="19"/>
  <c r="E1719" i="19"/>
  <c r="M1719" i="19"/>
  <c r="V1719" i="19"/>
  <c r="K1727" i="19"/>
  <c r="T1727" i="19"/>
  <c r="L1727" i="19"/>
  <c r="U1727" i="19"/>
  <c r="F1727" i="19"/>
  <c r="X1727" i="19" s="1"/>
  <c r="N1727" i="19"/>
  <c r="G1735" i="19"/>
  <c r="O1735" i="19"/>
  <c r="Z1735" i="19"/>
  <c r="H1735" i="19"/>
  <c r="Q1735" i="19"/>
  <c r="AA1735" i="19"/>
  <c r="J1735" i="19"/>
  <c r="S1735" i="19"/>
  <c r="K1743" i="19"/>
  <c r="T1743" i="19"/>
  <c r="L1743" i="19"/>
  <c r="U1743" i="19"/>
  <c r="F1743" i="19"/>
  <c r="X1743" i="19" s="1"/>
  <c r="N1743" i="19"/>
  <c r="G1751" i="19"/>
  <c r="O1751" i="19"/>
  <c r="Z1751" i="19"/>
  <c r="H1751" i="19"/>
  <c r="Q1751" i="19"/>
  <c r="AA1751" i="19"/>
  <c r="K1759" i="19"/>
  <c r="T1759" i="19"/>
  <c r="L1759" i="19"/>
  <c r="U1759" i="19"/>
  <c r="L2" i="19"/>
  <c r="V2" i="19"/>
  <c r="AA1825" i="19"/>
  <c r="O1825" i="19"/>
  <c r="G1825" i="19"/>
  <c r="S1824" i="19"/>
  <c r="J1824" i="19"/>
  <c r="N1823" i="19"/>
  <c r="P1823" i="19" s="1"/>
  <c r="F1823" i="19"/>
  <c r="X1823" i="19" s="1"/>
  <c r="T1822" i="19"/>
  <c r="L1822" i="19"/>
  <c r="AA1821" i="19"/>
  <c r="Q1821" i="19"/>
  <c r="H1821" i="19"/>
  <c r="T1820" i="19"/>
  <c r="K1820" i="19"/>
  <c r="Z1819" i="19"/>
  <c r="H1819" i="19"/>
  <c r="U1818" i="19"/>
  <c r="L1818" i="19"/>
  <c r="Q1817" i="19"/>
  <c r="H1817" i="19"/>
  <c r="T1816" i="19"/>
  <c r="K1816" i="19"/>
  <c r="Z1815" i="19"/>
  <c r="O1815" i="19"/>
  <c r="G1815" i="19"/>
  <c r="U1814" i="19"/>
  <c r="M1814" i="19"/>
  <c r="E1814" i="19"/>
  <c r="R1813" i="19"/>
  <c r="I1813" i="19"/>
  <c r="U1812" i="19"/>
  <c r="L1812" i="19"/>
  <c r="AA1811" i="19"/>
  <c r="Q1811" i="19"/>
  <c r="I1811" i="19"/>
  <c r="V1810" i="19"/>
  <c r="M1810" i="19"/>
  <c r="E1810" i="19"/>
  <c r="R1809" i="19"/>
  <c r="I1809" i="19"/>
  <c r="U1808" i="19"/>
  <c r="L1808" i="19"/>
  <c r="AA1807" i="19"/>
  <c r="Q1807" i="19"/>
  <c r="H1807" i="19"/>
  <c r="V1806" i="19"/>
  <c r="N1806" i="19"/>
  <c r="F1806" i="19"/>
  <c r="X1806" i="19" s="1"/>
  <c r="S1805" i="19"/>
  <c r="J1805" i="19"/>
  <c r="V1804" i="19"/>
  <c r="M1804" i="19"/>
  <c r="E1804" i="19"/>
  <c r="R1803" i="19"/>
  <c r="J1803" i="19"/>
  <c r="N1802" i="19"/>
  <c r="F1802" i="19"/>
  <c r="X1802" i="19" s="1"/>
  <c r="S1801" i="19"/>
  <c r="J1801" i="19"/>
  <c r="V1800" i="19"/>
  <c r="M1800" i="19"/>
  <c r="E1800" i="19"/>
  <c r="W1800" i="19" s="1"/>
  <c r="R1799" i="19"/>
  <c r="I1799" i="19"/>
  <c r="O1798" i="19"/>
  <c r="G1798" i="19"/>
  <c r="T1797" i="19"/>
  <c r="K1797" i="19"/>
  <c r="Z1796" i="19"/>
  <c r="N1796" i="19"/>
  <c r="P1796" i="19" s="1"/>
  <c r="F1796" i="19"/>
  <c r="X1796" i="19" s="1"/>
  <c r="T1795" i="19"/>
  <c r="L1795" i="19"/>
  <c r="AA1794" i="19"/>
  <c r="Q1794" i="19"/>
  <c r="H1794" i="19"/>
  <c r="U1793" i="19"/>
  <c r="L1793" i="19"/>
  <c r="AA1792" i="19"/>
  <c r="Q1792" i="19"/>
  <c r="I1792" i="19"/>
  <c r="V1791" i="19"/>
  <c r="M1791" i="19"/>
  <c r="E1791" i="19"/>
  <c r="S1790" i="19"/>
  <c r="K1790" i="19"/>
  <c r="Z1789" i="19"/>
  <c r="O1789" i="19"/>
  <c r="G1789" i="19"/>
  <c r="S1788" i="19"/>
  <c r="J1788" i="19"/>
  <c r="Z1787" i="19"/>
  <c r="H1787" i="19"/>
  <c r="U1786" i="19"/>
  <c r="L1786" i="19"/>
  <c r="Q1785" i="19"/>
  <c r="H1785" i="19"/>
  <c r="U1784" i="19"/>
  <c r="M1784" i="19"/>
  <c r="E1784" i="19"/>
  <c r="W1784" i="19" s="1"/>
  <c r="R1783" i="19"/>
  <c r="I1783" i="19"/>
  <c r="O1782" i="19"/>
  <c r="G1782" i="19"/>
  <c r="T1781" i="19"/>
  <c r="K1781" i="19"/>
  <c r="Z1780" i="19"/>
  <c r="N1780" i="19"/>
  <c r="P1780" i="19" s="1"/>
  <c r="F1780" i="19"/>
  <c r="X1780" i="19" s="1"/>
  <c r="T1779" i="19"/>
  <c r="L1779" i="19"/>
  <c r="AA1778" i="19"/>
  <c r="Q1778" i="19"/>
  <c r="H1778" i="19"/>
  <c r="U1777" i="19"/>
  <c r="L1777" i="19"/>
  <c r="AA1776" i="19"/>
  <c r="Q1776" i="19"/>
  <c r="I1776" i="19"/>
  <c r="V1775" i="19"/>
  <c r="M1775" i="19"/>
  <c r="E1775" i="19"/>
  <c r="S1774" i="19"/>
  <c r="K1774" i="19"/>
  <c r="Z1773" i="19"/>
  <c r="O1773" i="19"/>
  <c r="G1773" i="19"/>
  <c r="S1772" i="19"/>
  <c r="J1772" i="19"/>
  <c r="Z1771" i="19"/>
  <c r="H1771" i="19"/>
  <c r="U1770" i="19"/>
  <c r="L1770" i="19"/>
  <c r="Q1769" i="19"/>
  <c r="H1769" i="19"/>
  <c r="U1768" i="19"/>
  <c r="M1768" i="19"/>
  <c r="E1768" i="19"/>
  <c r="R1767" i="19"/>
  <c r="I1767" i="19"/>
  <c r="O1766" i="19"/>
  <c r="G1766" i="19"/>
  <c r="T1765" i="19"/>
  <c r="K1765" i="19"/>
  <c r="Z1764" i="19"/>
  <c r="M1764" i="19"/>
  <c r="AA1763" i="19"/>
  <c r="G1763" i="19"/>
  <c r="R1762" i="19"/>
  <c r="E1762" i="19"/>
  <c r="O1761" i="19"/>
  <c r="E1761" i="19"/>
  <c r="AA1759" i="19"/>
  <c r="N1759" i="19"/>
  <c r="P1759" i="19" s="1"/>
  <c r="Z1758" i="19"/>
  <c r="N1758" i="19"/>
  <c r="P1758" i="19" s="1"/>
  <c r="AA1757" i="19"/>
  <c r="L1757" i="19"/>
  <c r="V1756" i="19"/>
  <c r="U1755" i="19"/>
  <c r="K1755" i="19"/>
  <c r="V1754" i="19"/>
  <c r="I1754" i="19"/>
  <c r="T1753" i="19"/>
  <c r="I1753" i="19"/>
  <c r="R1752" i="19"/>
  <c r="S1751" i="19"/>
  <c r="F1751" i="19"/>
  <c r="X1751" i="19" s="1"/>
  <c r="R1750" i="19"/>
  <c r="H1750" i="19"/>
  <c r="Q1749" i="19"/>
  <c r="F1749" i="19"/>
  <c r="X1749" i="19" s="1"/>
  <c r="AA1747" i="19"/>
  <c r="O1747" i="19"/>
  <c r="E1747" i="19"/>
  <c r="M1746" i="19"/>
  <c r="AA1745" i="19"/>
  <c r="M1745" i="19"/>
  <c r="V1744" i="19"/>
  <c r="S1743" i="19"/>
  <c r="G1743" i="19"/>
  <c r="O1742" i="19"/>
  <c r="Z1741" i="19"/>
  <c r="J1741" i="19"/>
  <c r="O1740" i="19"/>
  <c r="L1739" i="19"/>
  <c r="U1738" i="19"/>
  <c r="G1738" i="19"/>
  <c r="M1737" i="19"/>
  <c r="R1735" i="19"/>
  <c r="V1733" i="19"/>
  <c r="G1733" i="19"/>
  <c r="N1732" i="19"/>
  <c r="P1732" i="19" s="1"/>
  <c r="W1732" i="19" s="1"/>
  <c r="I1731" i="19"/>
  <c r="S1730" i="19"/>
  <c r="L1729" i="19"/>
  <c r="T1728" i="19"/>
  <c r="O1727" i="19"/>
  <c r="P1727" i="19" s="1"/>
  <c r="K1726" i="19"/>
  <c r="S1725" i="19"/>
  <c r="AA1724" i="19"/>
  <c r="T1723" i="19"/>
  <c r="H1723" i="19"/>
  <c r="L1722" i="19"/>
  <c r="Q1721" i="19"/>
  <c r="U1720" i="19"/>
  <c r="I1719" i="19"/>
  <c r="O1718" i="19"/>
  <c r="T1717" i="19"/>
  <c r="Z1716" i="19"/>
  <c r="F1716" i="19"/>
  <c r="X1716" i="19" s="1"/>
  <c r="L1715" i="19"/>
  <c r="E1714" i="19"/>
  <c r="L1709" i="19"/>
  <c r="U1707" i="19"/>
  <c r="I1706" i="19"/>
  <c r="F1703" i="19"/>
  <c r="X1703" i="19" s="1"/>
  <c r="Q1701" i="19"/>
  <c r="AA1698" i="19"/>
  <c r="AB1698" i="19" s="1"/>
  <c r="V1695" i="19"/>
  <c r="Q1689" i="19"/>
  <c r="H26" i="19"/>
  <c r="Q26" i="19"/>
  <c r="AA26" i="19"/>
  <c r="J26" i="19"/>
  <c r="S26" i="19"/>
  <c r="K26" i="19"/>
  <c r="V26" i="19"/>
  <c r="L26" i="19"/>
  <c r="M26" i="19"/>
  <c r="Z26" i="19"/>
  <c r="N26" i="19"/>
  <c r="F26" i="19"/>
  <c r="X26" i="19" s="1"/>
  <c r="G26" i="19"/>
  <c r="I26" i="19"/>
  <c r="O26" i="19"/>
  <c r="P26" i="19" s="1"/>
  <c r="T26" i="19"/>
  <c r="R26" i="19"/>
  <c r="U26" i="19"/>
  <c r="E26" i="19"/>
  <c r="F66" i="19"/>
  <c r="X66" i="19" s="1"/>
  <c r="N66" i="19"/>
  <c r="V66" i="19"/>
  <c r="H66" i="19"/>
  <c r="Z66" i="19"/>
  <c r="O66" i="19"/>
  <c r="E66" i="19"/>
  <c r="Q66" i="19"/>
  <c r="G66" i="19"/>
  <c r="R66" i="19"/>
  <c r="I66" i="19"/>
  <c r="S66" i="19"/>
  <c r="J66" i="19"/>
  <c r="T66" i="19"/>
  <c r="K66" i="19"/>
  <c r="U66" i="19"/>
  <c r="L66" i="19"/>
  <c r="M66" i="19"/>
  <c r="AA66" i="19"/>
  <c r="I98" i="19"/>
  <c r="R98" i="19"/>
  <c r="J98" i="19"/>
  <c r="S98" i="19"/>
  <c r="F98" i="19"/>
  <c r="X98" i="19" s="1"/>
  <c r="Q98" i="19"/>
  <c r="G98" i="19"/>
  <c r="T98" i="19"/>
  <c r="H98" i="19"/>
  <c r="U98" i="19"/>
  <c r="K98" i="19"/>
  <c r="V98" i="19"/>
  <c r="L98" i="19"/>
  <c r="M98" i="19"/>
  <c r="Z98" i="19"/>
  <c r="E98" i="19"/>
  <c r="O98" i="19"/>
  <c r="P98" i="19" s="1"/>
  <c r="N98" i="19"/>
  <c r="AA98" i="19"/>
  <c r="L146" i="19"/>
  <c r="U146" i="19"/>
  <c r="G146" i="19"/>
  <c r="Q146" i="19"/>
  <c r="H146" i="19"/>
  <c r="R146" i="19"/>
  <c r="I146" i="19"/>
  <c r="S146" i="19"/>
  <c r="J146" i="19"/>
  <c r="T146" i="19"/>
  <c r="K146" i="19"/>
  <c r="V146" i="19"/>
  <c r="M146" i="19"/>
  <c r="E146" i="19"/>
  <c r="N146" i="19"/>
  <c r="Z146" i="19"/>
  <c r="F146" i="19"/>
  <c r="X146" i="19" s="1"/>
  <c r="O146" i="19"/>
  <c r="P146" i="19" s="1"/>
  <c r="AA146" i="19"/>
  <c r="K178" i="19"/>
  <c r="S178" i="19"/>
  <c r="L178" i="19"/>
  <c r="T178" i="19"/>
  <c r="E178" i="19"/>
  <c r="M178" i="19"/>
  <c r="U178" i="19"/>
  <c r="G178" i="19"/>
  <c r="O178" i="19"/>
  <c r="H178" i="19"/>
  <c r="Z178" i="19"/>
  <c r="Q178" i="19"/>
  <c r="R178" i="19"/>
  <c r="V178" i="19"/>
  <c r="AA178" i="19"/>
  <c r="F178" i="19"/>
  <c r="X178" i="19" s="1"/>
  <c r="I178" i="19"/>
  <c r="J178" i="19"/>
  <c r="N178" i="19"/>
  <c r="P178" i="19" s="1"/>
  <c r="K226" i="19"/>
  <c r="S226" i="19"/>
  <c r="L226" i="19"/>
  <c r="T226" i="19"/>
  <c r="E226" i="19"/>
  <c r="M226" i="19"/>
  <c r="U226" i="19"/>
  <c r="F226" i="19"/>
  <c r="X226" i="19" s="1"/>
  <c r="N226" i="19"/>
  <c r="V226" i="19"/>
  <c r="G226" i="19"/>
  <c r="O226" i="19"/>
  <c r="I226" i="19"/>
  <c r="Q226" i="19"/>
  <c r="AA226" i="19"/>
  <c r="J226" i="19"/>
  <c r="R226" i="19"/>
  <c r="H226" i="19"/>
  <c r="Z226" i="19"/>
  <c r="I274" i="19"/>
  <c r="Q274" i="19"/>
  <c r="AA274" i="19"/>
  <c r="J274" i="19"/>
  <c r="R274" i="19"/>
  <c r="K274" i="19"/>
  <c r="S274" i="19"/>
  <c r="L274" i="19"/>
  <c r="T274" i="19"/>
  <c r="E274" i="19"/>
  <c r="M274" i="19"/>
  <c r="U274" i="19"/>
  <c r="F274" i="19"/>
  <c r="X274" i="19" s="1"/>
  <c r="N274" i="19"/>
  <c r="V274" i="19"/>
  <c r="Z274" i="19"/>
  <c r="G274" i="19"/>
  <c r="H274" i="19"/>
  <c r="O274" i="19"/>
  <c r="L314" i="19"/>
  <c r="U314" i="19"/>
  <c r="K314" i="19"/>
  <c r="V314" i="19"/>
  <c r="M314" i="19"/>
  <c r="E314" i="19"/>
  <c r="N314" i="19"/>
  <c r="Z314" i="19"/>
  <c r="F314" i="19"/>
  <c r="X314" i="19" s="1"/>
  <c r="O314" i="19"/>
  <c r="AA314" i="19"/>
  <c r="G314" i="19"/>
  <c r="Q314" i="19"/>
  <c r="H314" i="19"/>
  <c r="R314" i="19"/>
  <c r="I314" i="19"/>
  <c r="S314" i="19"/>
  <c r="J314" i="19"/>
  <c r="T314" i="19"/>
  <c r="L346" i="19"/>
  <c r="T346" i="19"/>
  <c r="F346" i="19"/>
  <c r="X346" i="19" s="1"/>
  <c r="N346" i="19"/>
  <c r="P346" i="19" s="1"/>
  <c r="V346" i="19"/>
  <c r="G346" i="19"/>
  <c r="O346" i="19"/>
  <c r="H346" i="19"/>
  <c r="S346" i="19"/>
  <c r="I346" i="19"/>
  <c r="U346" i="19"/>
  <c r="J346" i="19"/>
  <c r="Z346" i="19"/>
  <c r="K346" i="19"/>
  <c r="AA346" i="19"/>
  <c r="M346" i="19"/>
  <c r="Q346" i="19"/>
  <c r="E346" i="19"/>
  <c r="R346" i="19"/>
  <c r="J410" i="19"/>
  <c r="R410" i="19"/>
  <c r="K410" i="19"/>
  <c r="S410" i="19"/>
  <c r="E410" i="19"/>
  <c r="O410" i="19"/>
  <c r="AA410" i="19"/>
  <c r="F410" i="19"/>
  <c r="X410" i="19" s="1"/>
  <c r="G410" i="19"/>
  <c r="Q410" i="19"/>
  <c r="H410" i="19"/>
  <c r="T410" i="19"/>
  <c r="I410" i="19"/>
  <c r="U410" i="19"/>
  <c r="L410" i="19"/>
  <c r="V410" i="19"/>
  <c r="M410" i="19"/>
  <c r="N410" i="19"/>
  <c r="Z410" i="19"/>
  <c r="L450" i="19"/>
  <c r="T450" i="19"/>
  <c r="E450" i="19"/>
  <c r="M450" i="19"/>
  <c r="U450" i="19"/>
  <c r="F450" i="19"/>
  <c r="X450" i="19" s="1"/>
  <c r="N450" i="19"/>
  <c r="P450" i="19" s="1"/>
  <c r="V450" i="19"/>
  <c r="G450" i="19"/>
  <c r="O450" i="19"/>
  <c r="H450" i="19"/>
  <c r="Z450" i="19"/>
  <c r="I450" i="19"/>
  <c r="Q450" i="19"/>
  <c r="AA450" i="19"/>
  <c r="J450" i="19"/>
  <c r="R450" i="19"/>
  <c r="K450" i="19"/>
  <c r="S450" i="19"/>
  <c r="L490" i="19"/>
  <c r="U490" i="19"/>
  <c r="E490" i="19"/>
  <c r="N490" i="19"/>
  <c r="Z490" i="19"/>
  <c r="F490" i="19"/>
  <c r="X490" i="19" s="1"/>
  <c r="O490" i="19"/>
  <c r="AA490" i="19"/>
  <c r="G490" i="19"/>
  <c r="Q490" i="19"/>
  <c r="H490" i="19"/>
  <c r="R490" i="19"/>
  <c r="I490" i="19"/>
  <c r="S490" i="19"/>
  <c r="J490" i="19"/>
  <c r="T490" i="19"/>
  <c r="K490" i="19"/>
  <c r="V490" i="19"/>
  <c r="M490" i="19"/>
  <c r="H538" i="19"/>
  <c r="Z538" i="19"/>
  <c r="G538" i="19"/>
  <c r="Q538" i="19"/>
  <c r="I538" i="19"/>
  <c r="R538" i="19"/>
  <c r="J538" i="19"/>
  <c r="S538" i="19"/>
  <c r="K538" i="19"/>
  <c r="T538" i="19"/>
  <c r="L538" i="19"/>
  <c r="U538" i="19"/>
  <c r="M538" i="19"/>
  <c r="V538" i="19"/>
  <c r="E538" i="19"/>
  <c r="N538" i="19"/>
  <c r="P538" i="19" s="1"/>
  <c r="F538" i="19"/>
  <c r="X538" i="19" s="1"/>
  <c r="O538" i="19"/>
  <c r="AA538" i="19"/>
  <c r="J586" i="19"/>
  <c r="S586" i="19"/>
  <c r="K586" i="19"/>
  <c r="T586" i="19"/>
  <c r="L586" i="19"/>
  <c r="U586" i="19"/>
  <c r="F586" i="19"/>
  <c r="X586" i="19" s="1"/>
  <c r="N586" i="19"/>
  <c r="H586" i="19"/>
  <c r="Q586" i="19"/>
  <c r="AA586" i="19"/>
  <c r="I586" i="19"/>
  <c r="R586" i="19"/>
  <c r="O586" i="19"/>
  <c r="V586" i="19"/>
  <c r="Z586" i="19"/>
  <c r="E586" i="19"/>
  <c r="G586" i="19"/>
  <c r="M586" i="19"/>
  <c r="L650" i="19"/>
  <c r="T650" i="19"/>
  <c r="E650" i="19"/>
  <c r="M650" i="19"/>
  <c r="U650" i="19"/>
  <c r="F650" i="19"/>
  <c r="X650" i="19" s="1"/>
  <c r="N650" i="19"/>
  <c r="P650" i="19" s="1"/>
  <c r="W650" i="19" s="1"/>
  <c r="V650" i="19"/>
  <c r="G650" i="19"/>
  <c r="O650" i="19"/>
  <c r="H650" i="19"/>
  <c r="Z650" i="19"/>
  <c r="I650" i="19"/>
  <c r="Q650" i="19"/>
  <c r="AA650" i="19"/>
  <c r="AB650" i="19" s="1"/>
  <c r="J650" i="19"/>
  <c r="R650" i="19"/>
  <c r="K650" i="19"/>
  <c r="S650" i="19"/>
  <c r="H714" i="19"/>
  <c r="Z714" i="19"/>
  <c r="I714" i="19"/>
  <c r="Q714" i="19"/>
  <c r="AA714" i="19"/>
  <c r="J714" i="19"/>
  <c r="R714" i="19"/>
  <c r="K714" i="19"/>
  <c r="S714" i="19"/>
  <c r="L714" i="19"/>
  <c r="T714" i="19"/>
  <c r="F714" i="19"/>
  <c r="X714" i="19" s="1"/>
  <c r="N714" i="19"/>
  <c r="V714" i="19"/>
  <c r="M714" i="19"/>
  <c r="O714" i="19"/>
  <c r="U714" i="19"/>
  <c r="E714" i="19"/>
  <c r="G714" i="19"/>
  <c r="H946" i="19"/>
  <c r="Z946" i="19"/>
  <c r="K946" i="19"/>
  <c r="S946" i="19"/>
  <c r="M946" i="19"/>
  <c r="N946" i="19"/>
  <c r="AA946" i="19"/>
  <c r="E946" i="19"/>
  <c r="O946" i="19"/>
  <c r="F946" i="19"/>
  <c r="X946" i="19" s="1"/>
  <c r="Q946" i="19"/>
  <c r="G946" i="19"/>
  <c r="R946" i="19"/>
  <c r="I946" i="19"/>
  <c r="T946" i="19"/>
  <c r="L946" i="19"/>
  <c r="V946" i="19"/>
  <c r="J946" i="19"/>
  <c r="U946" i="19"/>
  <c r="K27" i="19"/>
  <c r="T27" i="19"/>
  <c r="E27" i="19"/>
  <c r="M27" i="19"/>
  <c r="V27" i="19"/>
  <c r="J27" i="19"/>
  <c r="Z27" i="19"/>
  <c r="L27" i="19"/>
  <c r="AA27" i="19"/>
  <c r="AB27" i="19" s="1"/>
  <c r="N27" i="19"/>
  <c r="G27" i="19"/>
  <c r="H27" i="19"/>
  <c r="I27" i="19"/>
  <c r="O27" i="19"/>
  <c r="R27" i="19"/>
  <c r="F27" i="19"/>
  <c r="X27" i="19" s="1"/>
  <c r="Q27" i="19"/>
  <c r="S27" i="19"/>
  <c r="U27" i="19"/>
  <c r="H67" i="19"/>
  <c r="Q67" i="19"/>
  <c r="J67" i="19"/>
  <c r="S67" i="19"/>
  <c r="N67" i="19"/>
  <c r="P67" i="19" s="1"/>
  <c r="E67" i="19"/>
  <c r="O67" i="19"/>
  <c r="F67" i="19"/>
  <c r="X67" i="19" s="1"/>
  <c r="R67" i="19"/>
  <c r="G67" i="19"/>
  <c r="T67" i="19"/>
  <c r="I67" i="19"/>
  <c r="K67" i="19"/>
  <c r="V67" i="19"/>
  <c r="L67" i="19"/>
  <c r="Z67" i="19"/>
  <c r="M67" i="19"/>
  <c r="U67" i="19"/>
  <c r="AA67" i="19"/>
  <c r="L99" i="19"/>
  <c r="U99" i="19"/>
  <c r="E99" i="19"/>
  <c r="M99" i="19"/>
  <c r="V99" i="19"/>
  <c r="G99" i="19"/>
  <c r="R99" i="19"/>
  <c r="H99" i="19"/>
  <c r="S99" i="19"/>
  <c r="I99" i="19"/>
  <c r="T99" i="19"/>
  <c r="J99" i="19"/>
  <c r="Z99" i="19"/>
  <c r="K99" i="19"/>
  <c r="AA99" i="19"/>
  <c r="N99" i="19"/>
  <c r="P99" i="19" s="1"/>
  <c r="W99" i="19" s="1"/>
  <c r="F99" i="19"/>
  <c r="X99" i="19" s="1"/>
  <c r="Q99" i="19"/>
  <c r="O99" i="19"/>
  <c r="E131" i="19"/>
  <c r="M131" i="19"/>
  <c r="V131" i="19"/>
  <c r="L131" i="19"/>
  <c r="U131" i="19"/>
  <c r="K131" i="19"/>
  <c r="AA131" i="19"/>
  <c r="N131" i="19"/>
  <c r="P131" i="19" s="1"/>
  <c r="O131" i="19"/>
  <c r="F131" i="19"/>
  <c r="X131" i="19" s="1"/>
  <c r="Q131" i="19"/>
  <c r="G131" i="19"/>
  <c r="R131" i="19"/>
  <c r="H131" i="19"/>
  <c r="S131" i="19"/>
  <c r="I131" i="19"/>
  <c r="T131" i="19"/>
  <c r="J131" i="19"/>
  <c r="Z131" i="19"/>
  <c r="H163" i="19"/>
  <c r="AA163" i="19"/>
  <c r="I163" i="19"/>
  <c r="Q163" i="19"/>
  <c r="J163" i="19"/>
  <c r="R163" i="19"/>
  <c r="K163" i="19"/>
  <c r="S163" i="19"/>
  <c r="L163" i="19"/>
  <c r="T163" i="19"/>
  <c r="E163" i="19"/>
  <c r="M163" i="19"/>
  <c r="U163" i="19"/>
  <c r="F163" i="19"/>
  <c r="X163" i="19" s="1"/>
  <c r="N163" i="19"/>
  <c r="V163" i="19"/>
  <c r="G163" i="19"/>
  <c r="O163" i="19"/>
  <c r="Z163" i="19"/>
  <c r="F195" i="19"/>
  <c r="X195" i="19" s="1"/>
  <c r="N195" i="19"/>
  <c r="P195" i="19" s="1"/>
  <c r="Z195" i="19"/>
  <c r="E195" i="19"/>
  <c r="O195" i="19"/>
  <c r="G195" i="19"/>
  <c r="Q195" i="19"/>
  <c r="H195" i="19"/>
  <c r="R195" i="19"/>
  <c r="I195" i="19"/>
  <c r="S195" i="19"/>
  <c r="J195" i="19"/>
  <c r="T195" i="19"/>
  <c r="K195" i="19"/>
  <c r="U195" i="19"/>
  <c r="L195" i="19"/>
  <c r="V195" i="19"/>
  <c r="M195" i="19"/>
  <c r="AA195" i="19"/>
  <c r="G219" i="19"/>
  <c r="O219" i="19"/>
  <c r="P219" i="19" s="1"/>
  <c r="Z219" i="19"/>
  <c r="H219" i="19"/>
  <c r="Q219" i="19"/>
  <c r="AA219" i="19"/>
  <c r="I219" i="19"/>
  <c r="R219" i="19"/>
  <c r="J219" i="19"/>
  <c r="S219" i="19"/>
  <c r="K219" i="19"/>
  <c r="T219" i="19"/>
  <c r="L219" i="19"/>
  <c r="U219" i="19"/>
  <c r="E219" i="19"/>
  <c r="W219" i="19" s="1"/>
  <c r="M219" i="19"/>
  <c r="V219" i="19"/>
  <c r="F219" i="19"/>
  <c r="X219" i="19" s="1"/>
  <c r="N219" i="19"/>
  <c r="E251" i="19"/>
  <c r="M251" i="19"/>
  <c r="V251" i="19"/>
  <c r="H251" i="19"/>
  <c r="R251" i="19"/>
  <c r="I251" i="19"/>
  <c r="S251" i="19"/>
  <c r="J251" i="19"/>
  <c r="T251" i="19"/>
  <c r="K251" i="19"/>
  <c r="U251" i="19"/>
  <c r="L251" i="19"/>
  <c r="Z251" i="19"/>
  <c r="N251" i="19"/>
  <c r="AA251" i="19"/>
  <c r="F251" i="19"/>
  <c r="X251" i="19" s="1"/>
  <c r="O251" i="19"/>
  <c r="G251" i="19"/>
  <c r="Q251" i="19"/>
  <c r="I283" i="19"/>
  <c r="R283" i="19"/>
  <c r="J283" i="19"/>
  <c r="S283" i="19"/>
  <c r="K283" i="19"/>
  <c r="T283" i="19"/>
  <c r="F283" i="19"/>
  <c r="X283" i="19" s="1"/>
  <c r="N283" i="19"/>
  <c r="Z283" i="19"/>
  <c r="L283" i="19"/>
  <c r="M283" i="19"/>
  <c r="O283" i="19"/>
  <c r="Q283" i="19"/>
  <c r="U283" i="19"/>
  <c r="E283" i="19"/>
  <c r="V283" i="19"/>
  <c r="G283" i="19"/>
  <c r="AA283" i="19"/>
  <c r="H283" i="19"/>
  <c r="G315" i="19"/>
  <c r="O315" i="19"/>
  <c r="I315" i="19"/>
  <c r="R315" i="19"/>
  <c r="J315" i="19"/>
  <c r="S315" i="19"/>
  <c r="K315" i="19"/>
  <c r="T315" i="19"/>
  <c r="L315" i="19"/>
  <c r="U315" i="19"/>
  <c r="M315" i="19"/>
  <c r="V315" i="19"/>
  <c r="E315" i="19"/>
  <c r="N315" i="19"/>
  <c r="P315" i="19" s="1"/>
  <c r="Z315" i="19"/>
  <c r="F315" i="19"/>
  <c r="X315" i="19" s="1"/>
  <c r="AA315" i="19"/>
  <c r="H315" i="19"/>
  <c r="Q315" i="19"/>
  <c r="J339" i="19"/>
  <c r="R339" i="19"/>
  <c r="K339" i="19"/>
  <c r="S339" i="19"/>
  <c r="L339" i="19"/>
  <c r="T339" i="19"/>
  <c r="E339" i="19"/>
  <c r="M339" i="19"/>
  <c r="U339" i="19"/>
  <c r="G339" i="19"/>
  <c r="O339" i="19"/>
  <c r="H339" i="19"/>
  <c r="Z339" i="19"/>
  <c r="F339" i="19"/>
  <c r="X339" i="19" s="1"/>
  <c r="I339" i="19"/>
  <c r="N339" i="19"/>
  <c r="P339" i="19" s="1"/>
  <c r="Q339" i="19"/>
  <c r="V339" i="19"/>
  <c r="AA339" i="19"/>
  <c r="J363" i="19"/>
  <c r="S363" i="19"/>
  <c r="E363" i="19"/>
  <c r="N363" i="19"/>
  <c r="AA363" i="19"/>
  <c r="F363" i="19"/>
  <c r="X363" i="19" s="1"/>
  <c r="O363" i="19"/>
  <c r="G363" i="19"/>
  <c r="H363" i="19"/>
  <c r="R363" i="19"/>
  <c r="I363" i="19"/>
  <c r="T363" i="19"/>
  <c r="K363" i="19"/>
  <c r="U363" i="19"/>
  <c r="L363" i="19"/>
  <c r="V363" i="19"/>
  <c r="M363" i="19"/>
  <c r="Q363" i="19"/>
  <c r="Z363" i="19"/>
  <c r="K395" i="19"/>
  <c r="T395" i="19"/>
  <c r="L395" i="19"/>
  <c r="U395" i="19"/>
  <c r="F395" i="19"/>
  <c r="X395" i="19" s="1"/>
  <c r="N395" i="19"/>
  <c r="P395" i="19" s="1"/>
  <c r="Z395" i="19"/>
  <c r="G395" i="19"/>
  <c r="O395" i="19"/>
  <c r="AA395" i="19"/>
  <c r="I395" i="19"/>
  <c r="R395" i="19"/>
  <c r="J395" i="19"/>
  <c r="M395" i="19"/>
  <c r="Q395" i="19"/>
  <c r="S395" i="19"/>
  <c r="V395" i="19"/>
  <c r="E395" i="19"/>
  <c r="W395" i="19" s="1"/>
  <c r="H395" i="19"/>
  <c r="J435" i="19"/>
  <c r="S435" i="19"/>
  <c r="K435" i="19"/>
  <c r="T435" i="19"/>
  <c r="L435" i="19"/>
  <c r="U435" i="19"/>
  <c r="E435" i="19"/>
  <c r="M435" i="19"/>
  <c r="V435" i="19"/>
  <c r="F435" i="19"/>
  <c r="X435" i="19" s="1"/>
  <c r="N435" i="19"/>
  <c r="P435" i="19" s="1"/>
  <c r="Z435" i="19"/>
  <c r="G435" i="19"/>
  <c r="O435" i="19"/>
  <c r="AA435" i="19"/>
  <c r="H435" i="19"/>
  <c r="Q435" i="19"/>
  <c r="I435" i="19"/>
  <c r="R435" i="19"/>
  <c r="K459" i="19"/>
  <c r="T459" i="19"/>
  <c r="F459" i="19"/>
  <c r="X459" i="19" s="1"/>
  <c r="N459" i="19"/>
  <c r="P459" i="19" s="1"/>
  <c r="Z459" i="19"/>
  <c r="G459" i="19"/>
  <c r="R459" i="19"/>
  <c r="H459" i="19"/>
  <c r="S459" i="19"/>
  <c r="I459" i="19"/>
  <c r="U459" i="19"/>
  <c r="J459" i="19"/>
  <c r="V459" i="19"/>
  <c r="L459" i="19"/>
  <c r="AA459" i="19"/>
  <c r="M459" i="19"/>
  <c r="O459" i="19"/>
  <c r="E459" i="19"/>
  <c r="Q459" i="19"/>
  <c r="H491" i="19"/>
  <c r="Z491" i="19"/>
  <c r="L491" i="19"/>
  <c r="U491" i="19"/>
  <c r="M491" i="19"/>
  <c r="V491" i="19"/>
  <c r="E491" i="19"/>
  <c r="N491" i="19"/>
  <c r="P491" i="19" s="1"/>
  <c r="F491" i="19"/>
  <c r="X491" i="19" s="1"/>
  <c r="O491" i="19"/>
  <c r="AA491" i="19"/>
  <c r="G491" i="19"/>
  <c r="Q491" i="19"/>
  <c r="I491" i="19"/>
  <c r="R491" i="19"/>
  <c r="J491" i="19"/>
  <c r="S491" i="19"/>
  <c r="K491" i="19"/>
  <c r="T491" i="19"/>
  <c r="J555" i="19"/>
  <c r="R555" i="19"/>
  <c r="K555" i="19"/>
  <c r="S555" i="19"/>
  <c r="L555" i="19"/>
  <c r="T555" i="19"/>
  <c r="E555" i="19"/>
  <c r="M555" i="19"/>
  <c r="U555" i="19"/>
  <c r="F555" i="19"/>
  <c r="X555" i="19" s="1"/>
  <c r="N555" i="19"/>
  <c r="V555" i="19"/>
  <c r="G555" i="19"/>
  <c r="O555" i="19"/>
  <c r="H555" i="19"/>
  <c r="Z555" i="19"/>
  <c r="I555" i="19"/>
  <c r="Q555" i="19"/>
  <c r="AA555" i="19"/>
  <c r="E683" i="19"/>
  <c r="M683" i="19"/>
  <c r="U683" i="19"/>
  <c r="F683" i="19"/>
  <c r="X683" i="19" s="1"/>
  <c r="N683" i="19"/>
  <c r="V683" i="19"/>
  <c r="G683" i="19"/>
  <c r="O683" i="19"/>
  <c r="H683" i="19"/>
  <c r="Z683" i="19"/>
  <c r="I683" i="19"/>
  <c r="Q683" i="19"/>
  <c r="AA683" i="19"/>
  <c r="J683" i="19"/>
  <c r="R683" i="19"/>
  <c r="K683" i="19"/>
  <c r="S683" i="19"/>
  <c r="L683" i="19"/>
  <c r="T683" i="19"/>
  <c r="F707" i="19"/>
  <c r="X707" i="19" s="1"/>
  <c r="N707" i="19"/>
  <c r="V707" i="19"/>
  <c r="G707" i="19"/>
  <c r="O707" i="19"/>
  <c r="H707" i="19"/>
  <c r="Z707" i="19"/>
  <c r="I707" i="19"/>
  <c r="Q707" i="19"/>
  <c r="AA707" i="19"/>
  <c r="J707" i="19"/>
  <c r="R707" i="19"/>
  <c r="K707" i="19"/>
  <c r="S707" i="19"/>
  <c r="L707" i="19"/>
  <c r="T707" i="19"/>
  <c r="M707" i="19"/>
  <c r="U707" i="19"/>
  <c r="E707" i="19"/>
  <c r="H731" i="19"/>
  <c r="AA731" i="19"/>
  <c r="J731" i="19"/>
  <c r="R731" i="19"/>
  <c r="K731" i="19"/>
  <c r="S731" i="19"/>
  <c r="L731" i="19"/>
  <c r="T731" i="19"/>
  <c r="M731" i="19"/>
  <c r="N731" i="19"/>
  <c r="O731" i="19"/>
  <c r="Q731" i="19"/>
  <c r="E731" i="19"/>
  <c r="U731" i="19"/>
  <c r="F731" i="19"/>
  <c r="X731" i="19" s="1"/>
  <c r="V731" i="19"/>
  <c r="G731" i="19"/>
  <c r="Z731" i="19"/>
  <c r="I731" i="19"/>
  <c r="H763" i="19"/>
  <c r="Q763" i="19"/>
  <c r="F763" i="19"/>
  <c r="X763" i="19" s="1"/>
  <c r="O763" i="19"/>
  <c r="G763" i="19"/>
  <c r="R763" i="19"/>
  <c r="I763" i="19"/>
  <c r="S763" i="19"/>
  <c r="J763" i="19"/>
  <c r="T763" i="19"/>
  <c r="K763" i="19"/>
  <c r="U763" i="19"/>
  <c r="L763" i="19"/>
  <c r="V763" i="19"/>
  <c r="M763" i="19"/>
  <c r="Z763" i="19"/>
  <c r="AB763" i="19" s="1"/>
  <c r="E763" i="19"/>
  <c r="N763" i="19"/>
  <c r="P763" i="19" s="1"/>
  <c r="W763" i="19" s="1"/>
  <c r="AA763" i="19"/>
  <c r="I787" i="19"/>
  <c r="R787" i="19"/>
  <c r="J787" i="19"/>
  <c r="S787" i="19"/>
  <c r="K787" i="19"/>
  <c r="T787" i="19"/>
  <c r="L787" i="19"/>
  <c r="U787" i="19"/>
  <c r="E787" i="19"/>
  <c r="M787" i="19"/>
  <c r="V787" i="19"/>
  <c r="F787" i="19"/>
  <c r="X787" i="19" s="1"/>
  <c r="N787" i="19"/>
  <c r="P787" i="19" s="1"/>
  <c r="Z787" i="19"/>
  <c r="G787" i="19"/>
  <c r="O787" i="19"/>
  <c r="AA787" i="19"/>
  <c r="AB787" i="19" s="1"/>
  <c r="H787" i="19"/>
  <c r="Q787" i="19"/>
  <c r="I811" i="19"/>
  <c r="R811" i="19"/>
  <c r="J811" i="19"/>
  <c r="S811" i="19"/>
  <c r="K811" i="19"/>
  <c r="T811" i="19"/>
  <c r="L811" i="19"/>
  <c r="U811" i="19"/>
  <c r="E811" i="19"/>
  <c r="M811" i="19"/>
  <c r="V811" i="19"/>
  <c r="F811" i="19"/>
  <c r="X811" i="19" s="1"/>
  <c r="G811" i="19"/>
  <c r="H811" i="19"/>
  <c r="N811" i="19"/>
  <c r="P811" i="19" s="1"/>
  <c r="O811" i="19"/>
  <c r="Q811" i="19"/>
  <c r="Z811" i="19"/>
  <c r="AA811" i="19"/>
  <c r="I851" i="19"/>
  <c r="R851" i="19"/>
  <c r="J851" i="19"/>
  <c r="S851" i="19"/>
  <c r="L851" i="19"/>
  <c r="U851" i="19"/>
  <c r="F851" i="19"/>
  <c r="X851" i="19" s="1"/>
  <c r="T851" i="19"/>
  <c r="G851" i="19"/>
  <c r="V851" i="19"/>
  <c r="H851" i="19"/>
  <c r="Z851" i="19"/>
  <c r="K851" i="19"/>
  <c r="AA851" i="19"/>
  <c r="M851" i="19"/>
  <c r="N851" i="19"/>
  <c r="O851" i="19"/>
  <c r="E851" i="19"/>
  <c r="Q851" i="19"/>
  <c r="G867" i="19"/>
  <c r="O867" i="19"/>
  <c r="Z867" i="19"/>
  <c r="F867" i="19"/>
  <c r="X867" i="19" s="1"/>
  <c r="Q867" i="19"/>
  <c r="H867" i="19"/>
  <c r="R867" i="19"/>
  <c r="I867" i="19"/>
  <c r="S867" i="19"/>
  <c r="J867" i="19"/>
  <c r="T867" i="19"/>
  <c r="K867" i="19"/>
  <c r="U867" i="19"/>
  <c r="L867" i="19"/>
  <c r="V867" i="19"/>
  <c r="M867" i="19"/>
  <c r="N867" i="19"/>
  <c r="P867" i="19" s="1"/>
  <c r="AA867" i="19"/>
  <c r="E867" i="19"/>
  <c r="G899" i="19"/>
  <c r="O899" i="19"/>
  <c r="Z899" i="19"/>
  <c r="I899" i="19"/>
  <c r="S899" i="19"/>
  <c r="J899" i="19"/>
  <c r="T899" i="19"/>
  <c r="K899" i="19"/>
  <c r="U899" i="19"/>
  <c r="L899" i="19"/>
  <c r="V899" i="19"/>
  <c r="M899" i="19"/>
  <c r="E899" i="19"/>
  <c r="N899" i="19"/>
  <c r="AA899" i="19"/>
  <c r="F899" i="19"/>
  <c r="X899" i="19" s="1"/>
  <c r="Q899" i="19"/>
  <c r="R899" i="19"/>
  <c r="H899" i="19"/>
  <c r="I1019" i="19"/>
  <c r="R1019" i="19"/>
  <c r="J1019" i="19"/>
  <c r="S1019" i="19"/>
  <c r="K1019" i="19"/>
  <c r="T1019" i="19"/>
  <c r="L1019" i="19"/>
  <c r="U1019" i="19"/>
  <c r="F1019" i="19"/>
  <c r="X1019" i="19" s="1"/>
  <c r="N1019" i="19"/>
  <c r="H1019" i="19"/>
  <c r="Q1019" i="19"/>
  <c r="AA1019" i="19"/>
  <c r="M1019" i="19"/>
  <c r="O1019" i="19"/>
  <c r="V1019" i="19"/>
  <c r="Z1019" i="19"/>
  <c r="E1019" i="19"/>
  <c r="G1019" i="19"/>
  <c r="F12" i="19"/>
  <c r="X12" i="19" s="1"/>
  <c r="N12" i="19"/>
  <c r="I12" i="19"/>
  <c r="S12" i="19"/>
  <c r="K12" i="19"/>
  <c r="U12" i="19"/>
  <c r="E12" i="19"/>
  <c r="R12" i="19"/>
  <c r="G12" i="19"/>
  <c r="T12" i="19"/>
  <c r="H12" i="19"/>
  <c r="V12" i="19"/>
  <c r="J12" i="19"/>
  <c r="Z12" i="19"/>
  <c r="L12" i="19"/>
  <c r="O12" i="19"/>
  <c r="AA12" i="19"/>
  <c r="M12" i="19"/>
  <c r="Q12" i="19"/>
  <c r="F36" i="19"/>
  <c r="X36" i="19" s="1"/>
  <c r="N36" i="19"/>
  <c r="P36" i="19" s="1"/>
  <c r="G36" i="19"/>
  <c r="O36" i="19"/>
  <c r="Z36" i="19"/>
  <c r="H36" i="19"/>
  <c r="Q36" i="19"/>
  <c r="AA36" i="19"/>
  <c r="I36" i="19"/>
  <c r="U36" i="19"/>
  <c r="K36" i="19"/>
  <c r="L36" i="19"/>
  <c r="R36" i="19"/>
  <c r="V36" i="19"/>
  <c r="E36" i="19"/>
  <c r="J36" i="19"/>
  <c r="M36" i="19"/>
  <c r="T36" i="19"/>
  <c r="S36" i="19"/>
  <c r="H60" i="19"/>
  <c r="I60" i="19"/>
  <c r="F60" i="19"/>
  <c r="X60" i="19" s="1"/>
  <c r="Q60" i="19"/>
  <c r="AA60" i="19"/>
  <c r="J60" i="19"/>
  <c r="S60" i="19"/>
  <c r="M60" i="19"/>
  <c r="V60" i="19"/>
  <c r="E60" i="19"/>
  <c r="O60" i="19"/>
  <c r="Z60" i="19"/>
  <c r="U60" i="19"/>
  <c r="G60" i="19"/>
  <c r="K60" i="19"/>
  <c r="L60" i="19"/>
  <c r="N60" i="19"/>
  <c r="P60" i="19" s="1"/>
  <c r="R60" i="19"/>
  <c r="T60" i="19"/>
  <c r="G76" i="19"/>
  <c r="O76" i="19"/>
  <c r="Z76" i="19"/>
  <c r="H76" i="19"/>
  <c r="Q76" i="19"/>
  <c r="AA76" i="19"/>
  <c r="I76" i="19"/>
  <c r="R76" i="19"/>
  <c r="J76" i="19"/>
  <c r="S76" i="19"/>
  <c r="L76" i="19"/>
  <c r="U76" i="19"/>
  <c r="E76" i="19"/>
  <c r="M76" i="19"/>
  <c r="V76" i="19"/>
  <c r="F76" i="19"/>
  <c r="X76" i="19" s="1"/>
  <c r="K76" i="19"/>
  <c r="N76" i="19"/>
  <c r="P76" i="19" s="1"/>
  <c r="T76" i="19"/>
  <c r="I100" i="19"/>
  <c r="R100" i="19"/>
  <c r="J100" i="19"/>
  <c r="S100" i="19"/>
  <c r="H100" i="19"/>
  <c r="U100" i="19"/>
  <c r="K100" i="19"/>
  <c r="V100" i="19"/>
  <c r="L100" i="19"/>
  <c r="M100" i="19"/>
  <c r="Z100" i="19"/>
  <c r="N100" i="19"/>
  <c r="AA100" i="19"/>
  <c r="E100" i="19"/>
  <c r="O100" i="19"/>
  <c r="P100" i="19" s="1"/>
  <c r="G100" i="19"/>
  <c r="T100" i="19"/>
  <c r="F100" i="19"/>
  <c r="X100" i="19" s="1"/>
  <c r="Q100" i="19"/>
  <c r="L124" i="19"/>
  <c r="U124" i="19"/>
  <c r="F124" i="19"/>
  <c r="X124" i="19" s="1"/>
  <c r="N124" i="19"/>
  <c r="P124" i="19" s="1"/>
  <c r="Z124" i="19"/>
  <c r="G124" i="19"/>
  <c r="O124" i="19"/>
  <c r="AA124" i="19"/>
  <c r="H124" i="19"/>
  <c r="Q124" i="19"/>
  <c r="I124" i="19"/>
  <c r="R124" i="19"/>
  <c r="K124" i="19"/>
  <c r="T124" i="19"/>
  <c r="E124" i="19"/>
  <c r="J124" i="19"/>
  <c r="M124" i="19"/>
  <c r="S124" i="19"/>
  <c r="V124" i="19"/>
  <c r="G140" i="19"/>
  <c r="O140" i="19"/>
  <c r="AA140" i="19"/>
  <c r="F140" i="19"/>
  <c r="X140" i="19" s="1"/>
  <c r="K140" i="19"/>
  <c r="U140" i="19"/>
  <c r="L140" i="19"/>
  <c r="V140" i="19"/>
  <c r="M140" i="19"/>
  <c r="Z140" i="19"/>
  <c r="N140" i="19"/>
  <c r="E140" i="19"/>
  <c r="Q140" i="19"/>
  <c r="H140" i="19"/>
  <c r="R140" i="19"/>
  <c r="I140" i="19"/>
  <c r="S140" i="19"/>
  <c r="J140" i="19"/>
  <c r="T140" i="19"/>
  <c r="K148" i="19"/>
  <c r="T148" i="19"/>
  <c r="L148" i="19"/>
  <c r="V148" i="19"/>
  <c r="M148" i="19"/>
  <c r="Z148" i="19"/>
  <c r="E148" i="19"/>
  <c r="N148" i="19"/>
  <c r="P148" i="19" s="1"/>
  <c r="AA148" i="19"/>
  <c r="F148" i="19"/>
  <c r="X148" i="19" s="1"/>
  <c r="O148" i="19"/>
  <c r="G148" i="19"/>
  <c r="Q148" i="19"/>
  <c r="H148" i="19"/>
  <c r="R148" i="19"/>
  <c r="I148" i="19"/>
  <c r="S148" i="19"/>
  <c r="J148" i="19"/>
  <c r="U148" i="19"/>
  <c r="E172" i="19"/>
  <c r="M172" i="19"/>
  <c r="V172" i="19"/>
  <c r="F172" i="19"/>
  <c r="X172" i="19" s="1"/>
  <c r="N172" i="19"/>
  <c r="P172" i="19" s="1"/>
  <c r="Z172" i="19"/>
  <c r="G172" i="19"/>
  <c r="O172" i="19"/>
  <c r="AA172" i="19"/>
  <c r="H172" i="19"/>
  <c r="Q172" i="19"/>
  <c r="I172" i="19"/>
  <c r="R172" i="19"/>
  <c r="J172" i="19"/>
  <c r="S172" i="19"/>
  <c r="K172" i="19"/>
  <c r="T172" i="19"/>
  <c r="U172" i="19"/>
  <c r="L172" i="19"/>
  <c r="K196" i="19"/>
  <c r="T196" i="19"/>
  <c r="E196" i="19"/>
  <c r="N196" i="19"/>
  <c r="AA196" i="19"/>
  <c r="AB196" i="19" s="1"/>
  <c r="F196" i="19"/>
  <c r="X196" i="19" s="1"/>
  <c r="O196" i="19"/>
  <c r="G196" i="19"/>
  <c r="Q196" i="19"/>
  <c r="H196" i="19"/>
  <c r="R196" i="19"/>
  <c r="I196" i="19"/>
  <c r="S196" i="19"/>
  <c r="J196" i="19"/>
  <c r="U196" i="19"/>
  <c r="L196" i="19"/>
  <c r="V196" i="19"/>
  <c r="M196" i="19"/>
  <c r="Z196" i="19"/>
  <c r="K220" i="19"/>
  <c r="T220" i="19"/>
  <c r="L220" i="19"/>
  <c r="U220" i="19"/>
  <c r="E220" i="19"/>
  <c r="M220" i="19"/>
  <c r="V220" i="19"/>
  <c r="F220" i="19"/>
  <c r="X220" i="19" s="1"/>
  <c r="N220" i="19"/>
  <c r="Z220" i="19"/>
  <c r="G220" i="19"/>
  <c r="O220" i="19"/>
  <c r="AA220" i="19"/>
  <c r="AB220" i="19" s="1"/>
  <c r="H220" i="19"/>
  <c r="Q220" i="19"/>
  <c r="I220" i="19"/>
  <c r="R220" i="19"/>
  <c r="J220" i="19"/>
  <c r="S220" i="19"/>
  <c r="J244" i="19"/>
  <c r="S244" i="19"/>
  <c r="E244" i="19"/>
  <c r="F244" i="19"/>
  <c r="X244" i="19" s="1"/>
  <c r="N244" i="19"/>
  <c r="Z244" i="19"/>
  <c r="L244" i="19"/>
  <c r="AA244" i="19"/>
  <c r="M244" i="19"/>
  <c r="O244" i="19"/>
  <c r="Q244" i="19"/>
  <c r="G244" i="19"/>
  <c r="R244" i="19"/>
  <c r="H244" i="19"/>
  <c r="T244" i="19"/>
  <c r="I244" i="19"/>
  <c r="U244" i="19"/>
  <c r="K244" i="19"/>
  <c r="V244" i="19"/>
  <c r="I260" i="19"/>
  <c r="K260" i="19"/>
  <c r="T260" i="19"/>
  <c r="L260" i="19"/>
  <c r="U260" i="19"/>
  <c r="M260" i="19"/>
  <c r="V260" i="19"/>
  <c r="E260" i="19"/>
  <c r="N260" i="19"/>
  <c r="Z260" i="19"/>
  <c r="F260" i="19"/>
  <c r="X260" i="19" s="1"/>
  <c r="O260" i="19"/>
  <c r="AA260" i="19"/>
  <c r="AB260" i="19" s="1"/>
  <c r="G260" i="19"/>
  <c r="Q260" i="19"/>
  <c r="H260" i="19"/>
  <c r="R260" i="19"/>
  <c r="J260" i="19"/>
  <c r="S260" i="19"/>
  <c r="F284" i="19"/>
  <c r="X284" i="19" s="1"/>
  <c r="N284" i="19"/>
  <c r="G284" i="19"/>
  <c r="O284" i="19"/>
  <c r="Z284" i="19"/>
  <c r="H284" i="19"/>
  <c r="Q284" i="19"/>
  <c r="AA284" i="19"/>
  <c r="AB284" i="19" s="1"/>
  <c r="K284" i="19"/>
  <c r="T284" i="19"/>
  <c r="I284" i="19"/>
  <c r="J284" i="19"/>
  <c r="L284" i="19"/>
  <c r="M284" i="19"/>
  <c r="R284" i="19"/>
  <c r="S284" i="19"/>
  <c r="U284" i="19"/>
  <c r="E284" i="19"/>
  <c r="V284" i="19"/>
  <c r="G308" i="19"/>
  <c r="O308" i="19"/>
  <c r="AA308" i="19"/>
  <c r="F308" i="19"/>
  <c r="X308" i="19" s="1"/>
  <c r="Q308" i="19"/>
  <c r="H308" i="19"/>
  <c r="R308" i="19"/>
  <c r="I308" i="19"/>
  <c r="S308" i="19"/>
  <c r="J308" i="19"/>
  <c r="T308" i="19"/>
  <c r="K308" i="19"/>
  <c r="U308" i="19"/>
  <c r="L308" i="19"/>
  <c r="V308" i="19"/>
  <c r="M308" i="19"/>
  <c r="Z308" i="19"/>
  <c r="E308" i="19"/>
  <c r="N308" i="19"/>
  <c r="P308" i="19" s="1"/>
  <c r="W308" i="19" s="1"/>
  <c r="H332" i="19"/>
  <c r="Q332" i="19"/>
  <c r="I332" i="19"/>
  <c r="R332" i="19"/>
  <c r="J332" i="19"/>
  <c r="S332" i="19"/>
  <c r="K332" i="19"/>
  <c r="T332" i="19"/>
  <c r="E332" i="19"/>
  <c r="M332" i="19"/>
  <c r="V332" i="19"/>
  <c r="F332" i="19"/>
  <c r="X332" i="19" s="1"/>
  <c r="N332" i="19"/>
  <c r="Z332" i="19"/>
  <c r="L332" i="19"/>
  <c r="O332" i="19"/>
  <c r="U332" i="19"/>
  <c r="AA332" i="19"/>
  <c r="G332" i="19"/>
  <c r="E340" i="19"/>
  <c r="M340" i="19"/>
  <c r="V340" i="19"/>
  <c r="G340" i="19"/>
  <c r="O340" i="19"/>
  <c r="AA340" i="19"/>
  <c r="H340" i="19"/>
  <c r="Q340" i="19"/>
  <c r="J340" i="19"/>
  <c r="S340" i="19"/>
  <c r="K340" i="19"/>
  <c r="T340" i="19"/>
  <c r="F340" i="19"/>
  <c r="X340" i="19" s="1"/>
  <c r="I340" i="19"/>
  <c r="L340" i="19"/>
  <c r="N340" i="19"/>
  <c r="P340" i="19" s="1"/>
  <c r="W340" i="19" s="1"/>
  <c r="R340" i="19"/>
  <c r="U340" i="19"/>
  <c r="Z340" i="19"/>
  <c r="G364" i="19"/>
  <c r="O364" i="19"/>
  <c r="AA364" i="19"/>
  <c r="M364" i="19"/>
  <c r="Z364" i="19"/>
  <c r="AB364" i="19" s="1"/>
  <c r="E364" i="19"/>
  <c r="N364" i="19"/>
  <c r="H364" i="19"/>
  <c r="R364" i="19"/>
  <c r="I364" i="19"/>
  <c r="S364" i="19"/>
  <c r="J364" i="19"/>
  <c r="T364" i="19"/>
  <c r="K364" i="19"/>
  <c r="U364" i="19"/>
  <c r="L364" i="19"/>
  <c r="Q364" i="19"/>
  <c r="V364" i="19"/>
  <c r="F364" i="19"/>
  <c r="X364" i="19" s="1"/>
  <c r="G388" i="19"/>
  <c r="O388" i="19"/>
  <c r="AA388" i="19"/>
  <c r="H388" i="19"/>
  <c r="Q388" i="19"/>
  <c r="J388" i="19"/>
  <c r="S388" i="19"/>
  <c r="K388" i="19"/>
  <c r="T388" i="19"/>
  <c r="E388" i="19"/>
  <c r="M388" i="19"/>
  <c r="V388" i="19"/>
  <c r="Z388" i="19"/>
  <c r="F388" i="19"/>
  <c r="X388" i="19" s="1"/>
  <c r="I388" i="19"/>
  <c r="L388" i="19"/>
  <c r="N388" i="19"/>
  <c r="R388" i="19"/>
  <c r="U388" i="19"/>
  <c r="I412" i="19"/>
  <c r="R412" i="19"/>
  <c r="J412" i="19"/>
  <c r="S412" i="19"/>
  <c r="F412" i="19"/>
  <c r="X412" i="19" s="1"/>
  <c r="Q412" i="19"/>
  <c r="G412" i="19"/>
  <c r="T412" i="19"/>
  <c r="H412" i="19"/>
  <c r="U412" i="19"/>
  <c r="K412" i="19"/>
  <c r="V412" i="19"/>
  <c r="L412" i="19"/>
  <c r="Z412" i="19"/>
  <c r="M412" i="19"/>
  <c r="AA412" i="19"/>
  <c r="N412" i="19"/>
  <c r="P412" i="19" s="1"/>
  <c r="E412" i="19"/>
  <c r="O412" i="19"/>
  <c r="I428" i="19"/>
  <c r="R428" i="19"/>
  <c r="L428" i="19"/>
  <c r="V428" i="19"/>
  <c r="M428" i="19"/>
  <c r="Z428" i="19"/>
  <c r="E428" i="19"/>
  <c r="N428" i="19"/>
  <c r="AA428" i="19"/>
  <c r="AB428" i="19" s="1"/>
  <c r="F428" i="19"/>
  <c r="X428" i="19" s="1"/>
  <c r="O428" i="19"/>
  <c r="G428" i="19"/>
  <c r="Q428" i="19"/>
  <c r="H428" i="19"/>
  <c r="S428" i="19"/>
  <c r="J428" i="19"/>
  <c r="T428" i="19"/>
  <c r="K428" i="19"/>
  <c r="U428" i="19"/>
  <c r="K452" i="19"/>
  <c r="T452" i="19"/>
  <c r="L452" i="19"/>
  <c r="U452" i="19"/>
  <c r="F452" i="19"/>
  <c r="X452" i="19" s="1"/>
  <c r="N452" i="19"/>
  <c r="P452" i="19" s="1"/>
  <c r="Z452" i="19"/>
  <c r="O452" i="19"/>
  <c r="Q452" i="19"/>
  <c r="E452" i="19"/>
  <c r="R452" i="19"/>
  <c r="G452" i="19"/>
  <c r="S452" i="19"/>
  <c r="H452" i="19"/>
  <c r="V452" i="19"/>
  <c r="I452" i="19"/>
  <c r="AA452" i="19"/>
  <c r="AB452" i="19" s="1"/>
  <c r="J452" i="19"/>
  <c r="M452" i="19"/>
  <c r="F476" i="19"/>
  <c r="X476" i="19" s="1"/>
  <c r="N476" i="19"/>
  <c r="Z476" i="19"/>
  <c r="L476" i="19"/>
  <c r="V476" i="19"/>
  <c r="M476" i="19"/>
  <c r="AA476" i="19"/>
  <c r="E476" i="19"/>
  <c r="O476" i="19"/>
  <c r="G476" i="19"/>
  <c r="Q476" i="19"/>
  <c r="H476" i="19"/>
  <c r="R476" i="19"/>
  <c r="I476" i="19"/>
  <c r="S476" i="19"/>
  <c r="J476" i="19"/>
  <c r="T476" i="19"/>
  <c r="K476" i="19"/>
  <c r="U476" i="19"/>
  <c r="K500" i="19"/>
  <c r="T500" i="19"/>
  <c r="E500" i="19"/>
  <c r="N500" i="19"/>
  <c r="P500" i="19" s="1"/>
  <c r="AA500" i="19"/>
  <c r="F500" i="19"/>
  <c r="X500" i="19" s="1"/>
  <c r="O500" i="19"/>
  <c r="G500" i="19"/>
  <c r="Q500" i="19"/>
  <c r="H500" i="19"/>
  <c r="R500" i="19"/>
  <c r="I500" i="19"/>
  <c r="S500" i="19"/>
  <c r="J500" i="19"/>
  <c r="U500" i="19"/>
  <c r="L500" i="19"/>
  <c r="V500" i="19"/>
  <c r="M500" i="19"/>
  <c r="Z500" i="19"/>
  <c r="J516" i="19"/>
  <c r="S516" i="19"/>
  <c r="M516" i="19"/>
  <c r="Z516" i="19"/>
  <c r="E516" i="19"/>
  <c r="N516" i="19"/>
  <c r="AA516" i="19"/>
  <c r="F516" i="19"/>
  <c r="X516" i="19" s="1"/>
  <c r="O516" i="19"/>
  <c r="I516" i="19"/>
  <c r="T516" i="19"/>
  <c r="K516" i="19"/>
  <c r="U516" i="19"/>
  <c r="L516" i="19"/>
  <c r="V516" i="19"/>
  <c r="G516" i="19"/>
  <c r="H516" i="19"/>
  <c r="Q516" i="19"/>
  <c r="R516" i="19"/>
  <c r="F540" i="19"/>
  <c r="X540" i="19" s="1"/>
  <c r="N540" i="19"/>
  <c r="P540" i="19" s="1"/>
  <c r="Z540" i="19"/>
  <c r="K540" i="19"/>
  <c r="U540" i="19"/>
  <c r="L540" i="19"/>
  <c r="V540" i="19"/>
  <c r="M540" i="19"/>
  <c r="AA540" i="19"/>
  <c r="E540" i="19"/>
  <c r="O540" i="19"/>
  <c r="G540" i="19"/>
  <c r="Q540" i="19"/>
  <c r="H540" i="19"/>
  <c r="R540" i="19"/>
  <c r="I540" i="19"/>
  <c r="S540" i="19"/>
  <c r="J540" i="19"/>
  <c r="T540" i="19"/>
  <c r="J564" i="19"/>
  <c r="S564" i="19"/>
  <c r="K564" i="19"/>
  <c r="T564" i="19"/>
  <c r="L564" i="19"/>
  <c r="U564" i="19"/>
  <c r="E564" i="19"/>
  <c r="M564" i="19"/>
  <c r="V564" i="19"/>
  <c r="F564" i="19"/>
  <c r="X564" i="19" s="1"/>
  <c r="N564" i="19"/>
  <c r="P564" i="19" s="1"/>
  <c r="Z564" i="19"/>
  <c r="G564" i="19"/>
  <c r="O564" i="19"/>
  <c r="AA564" i="19"/>
  <c r="H564" i="19"/>
  <c r="Q564" i="19"/>
  <c r="I564" i="19"/>
  <c r="R564" i="19"/>
  <c r="I588" i="19"/>
  <c r="R588" i="19"/>
  <c r="J588" i="19"/>
  <c r="S588" i="19"/>
  <c r="K588" i="19"/>
  <c r="T588" i="19"/>
  <c r="E588" i="19"/>
  <c r="M588" i="19"/>
  <c r="V588" i="19"/>
  <c r="G588" i="19"/>
  <c r="O588" i="19"/>
  <c r="AA588" i="19"/>
  <c r="H588" i="19"/>
  <c r="Q588" i="19"/>
  <c r="F588" i="19"/>
  <c r="X588" i="19" s="1"/>
  <c r="L588" i="19"/>
  <c r="N588" i="19"/>
  <c r="P588" i="19" s="1"/>
  <c r="U588" i="19"/>
  <c r="Z588" i="19"/>
  <c r="I612" i="19"/>
  <c r="R612" i="19"/>
  <c r="J612" i="19"/>
  <c r="S612" i="19"/>
  <c r="K612" i="19"/>
  <c r="T612" i="19"/>
  <c r="G612" i="19"/>
  <c r="O612" i="19"/>
  <c r="AA612" i="19"/>
  <c r="E612" i="19"/>
  <c r="V612" i="19"/>
  <c r="F612" i="19"/>
  <c r="X612" i="19" s="1"/>
  <c r="Z612" i="19"/>
  <c r="H612" i="19"/>
  <c r="L612" i="19"/>
  <c r="M612" i="19"/>
  <c r="N612" i="19"/>
  <c r="Q612" i="19"/>
  <c r="U612" i="19"/>
  <c r="I636" i="19"/>
  <c r="R636" i="19"/>
  <c r="F636" i="19"/>
  <c r="X636" i="19" s="1"/>
  <c r="O636" i="19"/>
  <c r="P636" i="19" s="1"/>
  <c r="AA636" i="19"/>
  <c r="G636" i="19"/>
  <c r="Q636" i="19"/>
  <c r="H636" i="19"/>
  <c r="S636" i="19"/>
  <c r="J636" i="19"/>
  <c r="T636" i="19"/>
  <c r="K636" i="19"/>
  <c r="U636" i="19"/>
  <c r="L636" i="19"/>
  <c r="V636" i="19"/>
  <c r="M636" i="19"/>
  <c r="E636" i="19"/>
  <c r="N636" i="19"/>
  <c r="Z636" i="19"/>
  <c r="I660" i="19"/>
  <c r="R660" i="19"/>
  <c r="J660" i="19"/>
  <c r="S660" i="19"/>
  <c r="K660" i="19"/>
  <c r="T660" i="19"/>
  <c r="L660" i="19"/>
  <c r="U660" i="19"/>
  <c r="E660" i="19"/>
  <c r="M660" i="19"/>
  <c r="V660" i="19"/>
  <c r="F660" i="19"/>
  <c r="X660" i="19" s="1"/>
  <c r="N660" i="19"/>
  <c r="G660" i="19"/>
  <c r="O660" i="19"/>
  <c r="Z660" i="19"/>
  <c r="H660" i="19"/>
  <c r="Q660" i="19"/>
  <c r="AA660" i="19"/>
  <c r="K676" i="19"/>
  <c r="T676" i="19"/>
  <c r="L676" i="19"/>
  <c r="U676" i="19"/>
  <c r="E676" i="19"/>
  <c r="M676" i="19"/>
  <c r="V676" i="19"/>
  <c r="F676" i="19"/>
  <c r="X676" i="19" s="1"/>
  <c r="N676" i="19"/>
  <c r="G676" i="19"/>
  <c r="O676" i="19"/>
  <c r="P676" i="19" s="1"/>
  <c r="Z676" i="19"/>
  <c r="H676" i="19"/>
  <c r="Q676" i="19"/>
  <c r="AA676" i="19"/>
  <c r="I676" i="19"/>
  <c r="R676" i="19"/>
  <c r="J676" i="19"/>
  <c r="S676" i="19"/>
  <c r="J700" i="19"/>
  <c r="S700" i="19"/>
  <c r="K700" i="19"/>
  <c r="T700" i="19"/>
  <c r="L700" i="19"/>
  <c r="U700" i="19"/>
  <c r="E700" i="19"/>
  <c r="M700" i="19"/>
  <c r="V700" i="19"/>
  <c r="F700" i="19"/>
  <c r="X700" i="19" s="1"/>
  <c r="N700" i="19"/>
  <c r="G700" i="19"/>
  <c r="O700" i="19"/>
  <c r="P700" i="19" s="1"/>
  <c r="Z700" i="19"/>
  <c r="H700" i="19"/>
  <c r="Q700" i="19"/>
  <c r="AA700" i="19"/>
  <c r="I700" i="19"/>
  <c r="R700" i="19"/>
  <c r="E724" i="19"/>
  <c r="M724" i="19"/>
  <c r="V724" i="19"/>
  <c r="F724" i="19"/>
  <c r="X724" i="19" s="1"/>
  <c r="N724" i="19"/>
  <c r="G724" i="19"/>
  <c r="O724" i="19"/>
  <c r="Z724" i="19"/>
  <c r="H724" i="19"/>
  <c r="Q724" i="19"/>
  <c r="AA724" i="19"/>
  <c r="I724" i="19"/>
  <c r="R724" i="19"/>
  <c r="K724" i="19"/>
  <c r="T724" i="19"/>
  <c r="J724" i="19"/>
  <c r="L724" i="19"/>
  <c r="S724" i="19"/>
  <c r="U724" i="19"/>
  <c r="K748" i="19"/>
  <c r="T748" i="19"/>
  <c r="M748" i="19"/>
  <c r="E748" i="19"/>
  <c r="N748" i="19"/>
  <c r="Z748" i="19"/>
  <c r="F748" i="19"/>
  <c r="X748" i="19" s="1"/>
  <c r="O748" i="19"/>
  <c r="AA748" i="19"/>
  <c r="G748" i="19"/>
  <c r="Q748" i="19"/>
  <c r="H748" i="19"/>
  <c r="R748" i="19"/>
  <c r="I748" i="19"/>
  <c r="S748" i="19"/>
  <c r="J748" i="19"/>
  <c r="U748" i="19"/>
  <c r="L748" i="19"/>
  <c r="V748" i="19"/>
  <c r="E780" i="19"/>
  <c r="M780" i="19"/>
  <c r="V780" i="19"/>
  <c r="F780" i="19"/>
  <c r="X780" i="19" s="1"/>
  <c r="N780" i="19"/>
  <c r="G780" i="19"/>
  <c r="O780" i="19"/>
  <c r="P780" i="19" s="1"/>
  <c r="Z780" i="19"/>
  <c r="H780" i="19"/>
  <c r="Q780" i="19"/>
  <c r="AA780" i="19"/>
  <c r="I780" i="19"/>
  <c r="R780" i="19"/>
  <c r="J780" i="19"/>
  <c r="S780" i="19"/>
  <c r="K780" i="19"/>
  <c r="T780" i="19"/>
  <c r="L780" i="19"/>
  <c r="U780" i="19"/>
  <c r="F804" i="19"/>
  <c r="X804" i="19" s="1"/>
  <c r="N804" i="19"/>
  <c r="G804" i="19"/>
  <c r="O804" i="19"/>
  <c r="P804" i="19" s="1"/>
  <c r="Z804" i="19"/>
  <c r="H804" i="19"/>
  <c r="Q804" i="19"/>
  <c r="AA804" i="19"/>
  <c r="I804" i="19"/>
  <c r="R804" i="19"/>
  <c r="J804" i="19"/>
  <c r="S804" i="19"/>
  <c r="T804" i="19"/>
  <c r="U804" i="19"/>
  <c r="V804" i="19"/>
  <c r="E804" i="19"/>
  <c r="K804" i="19"/>
  <c r="L804" i="19"/>
  <c r="M804" i="19"/>
  <c r="F828" i="19"/>
  <c r="X828" i="19" s="1"/>
  <c r="N828" i="19"/>
  <c r="G828" i="19"/>
  <c r="O828" i="19"/>
  <c r="P828" i="19" s="1"/>
  <c r="Z828" i="19"/>
  <c r="I828" i="19"/>
  <c r="R828" i="19"/>
  <c r="J828" i="19"/>
  <c r="S828" i="19"/>
  <c r="T828" i="19"/>
  <c r="U828" i="19"/>
  <c r="E828" i="19"/>
  <c r="V828" i="19"/>
  <c r="H828" i="19"/>
  <c r="AA828" i="19"/>
  <c r="K828" i="19"/>
  <c r="L828" i="19"/>
  <c r="M828" i="19"/>
  <c r="Q828" i="19"/>
  <c r="F852" i="19"/>
  <c r="X852" i="19" s="1"/>
  <c r="N852" i="19"/>
  <c r="G852" i="19"/>
  <c r="O852" i="19"/>
  <c r="Z852" i="19"/>
  <c r="I852" i="19"/>
  <c r="R852" i="19"/>
  <c r="L852" i="19"/>
  <c r="M852" i="19"/>
  <c r="Q852" i="19"/>
  <c r="S852" i="19"/>
  <c r="E852" i="19"/>
  <c r="T852" i="19"/>
  <c r="H852" i="19"/>
  <c r="U852" i="19"/>
  <c r="J852" i="19"/>
  <c r="V852" i="19"/>
  <c r="K852" i="19"/>
  <c r="AA852" i="19"/>
  <c r="J868" i="19"/>
  <c r="R868" i="19"/>
  <c r="M868" i="19"/>
  <c r="V868" i="19"/>
  <c r="E868" i="19"/>
  <c r="N868" i="19"/>
  <c r="F868" i="19"/>
  <c r="X868" i="19" s="1"/>
  <c r="O868" i="19"/>
  <c r="Z868" i="19"/>
  <c r="G868" i="19"/>
  <c r="AA868" i="19"/>
  <c r="H868" i="19"/>
  <c r="Q868" i="19"/>
  <c r="I868" i="19"/>
  <c r="S868" i="19"/>
  <c r="K868" i="19"/>
  <c r="T868" i="19"/>
  <c r="L868" i="19"/>
  <c r="U868" i="19"/>
  <c r="E892" i="19"/>
  <c r="M892" i="19"/>
  <c r="U892" i="19"/>
  <c r="N892" i="19"/>
  <c r="P892" i="19" s="1"/>
  <c r="F892" i="19"/>
  <c r="X892" i="19" s="1"/>
  <c r="O892" i="19"/>
  <c r="Z892" i="19"/>
  <c r="G892" i="19"/>
  <c r="AA892" i="19"/>
  <c r="H892" i="19"/>
  <c r="Q892" i="19"/>
  <c r="I892" i="19"/>
  <c r="R892" i="19"/>
  <c r="J892" i="19"/>
  <c r="S892" i="19"/>
  <c r="K892" i="19"/>
  <c r="T892" i="19"/>
  <c r="L892" i="19"/>
  <c r="V892" i="19"/>
  <c r="F916" i="19"/>
  <c r="X916" i="19" s="1"/>
  <c r="N916" i="19"/>
  <c r="Z916" i="19"/>
  <c r="H916" i="19"/>
  <c r="Q916" i="19"/>
  <c r="I916" i="19"/>
  <c r="R916" i="19"/>
  <c r="J916" i="19"/>
  <c r="S916" i="19"/>
  <c r="O916" i="19"/>
  <c r="T916" i="19"/>
  <c r="U916" i="19"/>
  <c r="E916" i="19"/>
  <c r="V916" i="19"/>
  <c r="G916" i="19"/>
  <c r="AA916" i="19"/>
  <c r="K916" i="19"/>
  <c r="M916" i="19"/>
  <c r="L916" i="19"/>
  <c r="H940" i="19"/>
  <c r="Q940" i="19"/>
  <c r="K940" i="19"/>
  <c r="T940" i="19"/>
  <c r="E940" i="19"/>
  <c r="O940" i="19"/>
  <c r="F940" i="19"/>
  <c r="X940" i="19" s="1"/>
  <c r="R940" i="19"/>
  <c r="G940" i="19"/>
  <c r="S940" i="19"/>
  <c r="I940" i="19"/>
  <c r="U940" i="19"/>
  <c r="J940" i="19"/>
  <c r="V940" i="19"/>
  <c r="L940" i="19"/>
  <c r="Z940" i="19"/>
  <c r="N940" i="19"/>
  <c r="P940" i="19" s="1"/>
  <c r="M940" i="19"/>
  <c r="AA940" i="19"/>
  <c r="L956" i="19"/>
  <c r="U956" i="19"/>
  <c r="G956" i="19"/>
  <c r="O956" i="19"/>
  <c r="AA956" i="19"/>
  <c r="K956" i="19"/>
  <c r="Z956" i="19"/>
  <c r="M956" i="19"/>
  <c r="N956" i="19"/>
  <c r="E956" i="19"/>
  <c r="Q956" i="19"/>
  <c r="F956" i="19"/>
  <c r="X956" i="19" s="1"/>
  <c r="R956" i="19"/>
  <c r="H956" i="19"/>
  <c r="S956" i="19"/>
  <c r="J956" i="19"/>
  <c r="V956" i="19"/>
  <c r="I956" i="19"/>
  <c r="T956" i="19"/>
  <c r="F980" i="19"/>
  <c r="X980" i="19" s="1"/>
  <c r="N980" i="19"/>
  <c r="Z980" i="19"/>
  <c r="K980" i="19"/>
  <c r="U980" i="19"/>
  <c r="L980" i="19"/>
  <c r="V980" i="19"/>
  <c r="M980" i="19"/>
  <c r="AA980" i="19"/>
  <c r="E980" i="19"/>
  <c r="O980" i="19"/>
  <c r="G980" i="19"/>
  <c r="Q980" i="19"/>
  <c r="H980" i="19"/>
  <c r="R980" i="19"/>
  <c r="J980" i="19"/>
  <c r="T980" i="19"/>
  <c r="I980" i="19"/>
  <c r="S980" i="19"/>
  <c r="G1004" i="19"/>
  <c r="O1004" i="19"/>
  <c r="AA1004" i="19"/>
  <c r="H1004" i="19"/>
  <c r="Q1004" i="19"/>
  <c r="I1004" i="19"/>
  <c r="R1004" i="19"/>
  <c r="J1004" i="19"/>
  <c r="S1004" i="19"/>
  <c r="L1004" i="19"/>
  <c r="U1004" i="19"/>
  <c r="F1004" i="19"/>
  <c r="X1004" i="19" s="1"/>
  <c r="N1004" i="19"/>
  <c r="Z1004" i="19"/>
  <c r="E1004" i="19"/>
  <c r="K1004" i="19"/>
  <c r="M1004" i="19"/>
  <c r="T1004" i="19"/>
  <c r="V1004" i="19"/>
  <c r="L1028" i="19"/>
  <c r="U1028" i="19"/>
  <c r="E1028" i="19"/>
  <c r="M1028" i="19"/>
  <c r="V1028" i="19"/>
  <c r="F1028" i="19"/>
  <c r="X1028" i="19" s="1"/>
  <c r="N1028" i="19"/>
  <c r="P1028" i="19" s="1"/>
  <c r="Z1028" i="19"/>
  <c r="G1028" i="19"/>
  <c r="O1028" i="19"/>
  <c r="AA1028" i="19"/>
  <c r="I1028" i="19"/>
  <c r="R1028" i="19"/>
  <c r="K1028" i="19"/>
  <c r="T1028" i="19"/>
  <c r="H1028" i="19"/>
  <c r="J1028" i="19"/>
  <c r="Q1028" i="19"/>
  <c r="S1028" i="19"/>
  <c r="L1044" i="19"/>
  <c r="U1044" i="19"/>
  <c r="E1044" i="19"/>
  <c r="M1044" i="19"/>
  <c r="V1044" i="19"/>
  <c r="F1044" i="19"/>
  <c r="X1044" i="19" s="1"/>
  <c r="N1044" i="19"/>
  <c r="Z1044" i="19"/>
  <c r="G1044" i="19"/>
  <c r="O1044" i="19"/>
  <c r="AA1044" i="19"/>
  <c r="K1044" i="19"/>
  <c r="T1044" i="19"/>
  <c r="R1044" i="19"/>
  <c r="S1044" i="19"/>
  <c r="H1044" i="19"/>
  <c r="I1044" i="19"/>
  <c r="J1044" i="19"/>
  <c r="Q1044" i="19"/>
  <c r="I1068" i="19"/>
  <c r="R1068" i="19"/>
  <c r="J1068" i="19"/>
  <c r="S1068" i="19"/>
  <c r="L1068" i="19"/>
  <c r="U1068" i="19"/>
  <c r="F1068" i="19"/>
  <c r="X1068" i="19" s="1"/>
  <c r="T1068" i="19"/>
  <c r="G1068" i="19"/>
  <c r="V1068" i="19"/>
  <c r="H1068" i="19"/>
  <c r="K1068" i="19"/>
  <c r="Z1068" i="19"/>
  <c r="M1068" i="19"/>
  <c r="AA1068" i="19"/>
  <c r="N1068" i="19"/>
  <c r="P1068" i="19" s="1"/>
  <c r="O1068" i="19"/>
  <c r="E1068" i="19"/>
  <c r="Q1068" i="19"/>
  <c r="J1084" i="19"/>
  <c r="S1084" i="19"/>
  <c r="K1084" i="19"/>
  <c r="T1084" i="19"/>
  <c r="E1084" i="19"/>
  <c r="M1084" i="19"/>
  <c r="G1084" i="19"/>
  <c r="U1084" i="19"/>
  <c r="H1084" i="19"/>
  <c r="V1084" i="19"/>
  <c r="I1084" i="19"/>
  <c r="Z1084" i="19"/>
  <c r="L1084" i="19"/>
  <c r="AA1084" i="19"/>
  <c r="N1084" i="19"/>
  <c r="O1084" i="19"/>
  <c r="Q1084" i="19"/>
  <c r="F1084" i="19"/>
  <c r="X1084" i="19" s="1"/>
  <c r="R1084" i="19"/>
  <c r="L1100" i="19"/>
  <c r="U1100" i="19"/>
  <c r="E1100" i="19"/>
  <c r="M1100" i="19"/>
  <c r="V1100" i="19"/>
  <c r="J1100" i="19"/>
  <c r="Z1100" i="19"/>
  <c r="K1100" i="19"/>
  <c r="AA1100" i="19"/>
  <c r="N1100" i="19"/>
  <c r="P1100" i="19" s="1"/>
  <c r="O1100" i="19"/>
  <c r="F1100" i="19"/>
  <c r="X1100" i="19" s="1"/>
  <c r="Q1100" i="19"/>
  <c r="G1100" i="19"/>
  <c r="R1100" i="19"/>
  <c r="H1100" i="19"/>
  <c r="S1100" i="19"/>
  <c r="T1100" i="19"/>
  <c r="I1100" i="19"/>
  <c r="E1116" i="19"/>
  <c r="M1116" i="19"/>
  <c r="V1116" i="19"/>
  <c r="F1116" i="19"/>
  <c r="X1116" i="19" s="1"/>
  <c r="N1116" i="19"/>
  <c r="Z1116" i="19"/>
  <c r="O1116" i="19"/>
  <c r="Q1116" i="19"/>
  <c r="G1116" i="19"/>
  <c r="R1116" i="19"/>
  <c r="H1116" i="19"/>
  <c r="S1116" i="19"/>
  <c r="I1116" i="19"/>
  <c r="T1116" i="19"/>
  <c r="J1116" i="19"/>
  <c r="U1116" i="19"/>
  <c r="K1116" i="19"/>
  <c r="AA1116" i="19"/>
  <c r="L1116" i="19"/>
  <c r="L1132" i="19"/>
  <c r="T1132" i="19"/>
  <c r="E1132" i="19"/>
  <c r="M1132" i="19"/>
  <c r="U1132" i="19"/>
  <c r="F1132" i="19"/>
  <c r="X1132" i="19" s="1"/>
  <c r="N1132" i="19"/>
  <c r="P1132" i="19" s="1"/>
  <c r="V1132" i="19"/>
  <c r="G1132" i="19"/>
  <c r="O1132" i="19"/>
  <c r="I1132" i="19"/>
  <c r="Q1132" i="19"/>
  <c r="AA1132" i="19"/>
  <c r="J1132" i="19"/>
  <c r="R1132" i="19"/>
  <c r="H1132" i="19"/>
  <c r="K1132" i="19"/>
  <c r="S1132" i="19"/>
  <c r="Z1132" i="19"/>
  <c r="J1140" i="19"/>
  <c r="R1140" i="19"/>
  <c r="K1140" i="19"/>
  <c r="S1140" i="19"/>
  <c r="L1140" i="19"/>
  <c r="T1140" i="19"/>
  <c r="E1140" i="19"/>
  <c r="M1140" i="19"/>
  <c r="U1140" i="19"/>
  <c r="G1140" i="19"/>
  <c r="O1140" i="19"/>
  <c r="H1140" i="19"/>
  <c r="Z1140" i="19"/>
  <c r="F1140" i="19"/>
  <c r="X1140" i="19" s="1"/>
  <c r="I1140" i="19"/>
  <c r="N1140" i="19"/>
  <c r="P1140" i="19" s="1"/>
  <c r="Q1140" i="19"/>
  <c r="V1140" i="19"/>
  <c r="AA1140" i="19"/>
  <c r="L1164" i="19"/>
  <c r="T1164" i="19"/>
  <c r="E1164" i="19"/>
  <c r="W1164" i="19" s="1"/>
  <c r="M1164" i="19"/>
  <c r="U1164" i="19"/>
  <c r="F1164" i="19"/>
  <c r="X1164" i="19" s="1"/>
  <c r="N1164" i="19"/>
  <c r="P1164" i="19" s="1"/>
  <c r="V1164" i="19"/>
  <c r="G1164" i="19"/>
  <c r="O1164" i="19"/>
  <c r="J1164" i="19"/>
  <c r="R1164" i="19"/>
  <c r="I1164" i="19"/>
  <c r="K1164" i="19"/>
  <c r="Q1164" i="19"/>
  <c r="S1164" i="19"/>
  <c r="Z1164" i="19"/>
  <c r="AA1164" i="19"/>
  <c r="H1164" i="19"/>
  <c r="J1172" i="19"/>
  <c r="R1172" i="19"/>
  <c r="K1172" i="19"/>
  <c r="S1172" i="19"/>
  <c r="L1172" i="19"/>
  <c r="T1172" i="19"/>
  <c r="E1172" i="19"/>
  <c r="H1172" i="19"/>
  <c r="Z1172" i="19"/>
  <c r="O1172" i="19"/>
  <c r="Q1172" i="19"/>
  <c r="U1172" i="19"/>
  <c r="F1172" i="19"/>
  <c r="X1172" i="19" s="1"/>
  <c r="V1172" i="19"/>
  <c r="G1172" i="19"/>
  <c r="I1172" i="19"/>
  <c r="AA1172" i="19"/>
  <c r="M1172" i="19"/>
  <c r="N1172" i="19"/>
  <c r="P1172" i="19" s="1"/>
  <c r="E1188" i="19"/>
  <c r="M1188" i="19"/>
  <c r="U1188" i="19"/>
  <c r="F1188" i="19"/>
  <c r="X1188" i="19" s="1"/>
  <c r="N1188" i="19"/>
  <c r="P1188" i="19" s="1"/>
  <c r="V1188" i="19"/>
  <c r="G1188" i="19"/>
  <c r="O1188" i="19"/>
  <c r="K1188" i="19"/>
  <c r="S1188" i="19"/>
  <c r="J1188" i="19"/>
  <c r="L1188" i="19"/>
  <c r="Q1188" i="19"/>
  <c r="R1188" i="19"/>
  <c r="T1188" i="19"/>
  <c r="H1188" i="19"/>
  <c r="Z1188" i="19"/>
  <c r="I1188" i="19"/>
  <c r="AA1188" i="19"/>
  <c r="H1204" i="19"/>
  <c r="Z1204" i="19"/>
  <c r="I1204" i="19"/>
  <c r="Q1204" i="19"/>
  <c r="AA1204" i="19"/>
  <c r="J1204" i="19"/>
  <c r="R1204" i="19"/>
  <c r="G1204" i="19"/>
  <c r="U1204" i="19"/>
  <c r="K1204" i="19"/>
  <c r="V1204" i="19"/>
  <c r="L1204" i="19"/>
  <c r="M1204" i="19"/>
  <c r="N1204" i="19"/>
  <c r="O1204" i="19"/>
  <c r="E1204" i="19"/>
  <c r="S1204" i="19"/>
  <c r="F1204" i="19"/>
  <c r="X1204" i="19" s="1"/>
  <c r="T1204" i="19"/>
  <c r="K1220" i="19"/>
  <c r="S1220" i="19"/>
  <c r="L1220" i="19"/>
  <c r="T1220" i="19"/>
  <c r="E1220" i="19"/>
  <c r="M1220" i="19"/>
  <c r="U1220" i="19"/>
  <c r="F1220" i="19"/>
  <c r="X1220" i="19" s="1"/>
  <c r="Q1220" i="19"/>
  <c r="G1220" i="19"/>
  <c r="R1220" i="19"/>
  <c r="H1220" i="19"/>
  <c r="V1220" i="19"/>
  <c r="I1220" i="19"/>
  <c r="J1220" i="19"/>
  <c r="Z1220" i="19"/>
  <c r="N1220" i="19"/>
  <c r="P1220" i="19" s="1"/>
  <c r="AA1220" i="19"/>
  <c r="O1220" i="19"/>
  <c r="F1228" i="19"/>
  <c r="X1228" i="19" s="1"/>
  <c r="N1228" i="19"/>
  <c r="P1228" i="19" s="1"/>
  <c r="V1228" i="19"/>
  <c r="G1228" i="19"/>
  <c r="O1228" i="19"/>
  <c r="Z1228" i="19"/>
  <c r="H1228" i="19"/>
  <c r="AA1228" i="19"/>
  <c r="R1228" i="19"/>
  <c r="E1228" i="19"/>
  <c r="S1228" i="19"/>
  <c r="I1228" i="19"/>
  <c r="T1228" i="19"/>
  <c r="J1228" i="19"/>
  <c r="U1228" i="19"/>
  <c r="K1228" i="19"/>
  <c r="L1228" i="19"/>
  <c r="M1228" i="19"/>
  <c r="Q1228" i="19"/>
  <c r="J1244" i="19"/>
  <c r="S1244" i="19"/>
  <c r="L1244" i="19"/>
  <c r="U1244" i="19"/>
  <c r="H1244" i="19"/>
  <c r="T1244" i="19"/>
  <c r="I1244" i="19"/>
  <c r="V1244" i="19"/>
  <c r="K1244" i="19"/>
  <c r="Z1244" i="19"/>
  <c r="M1244" i="19"/>
  <c r="AA1244" i="19"/>
  <c r="N1244" i="19"/>
  <c r="E1244" i="19"/>
  <c r="O1244" i="19"/>
  <c r="F1244" i="19"/>
  <c r="X1244" i="19" s="1"/>
  <c r="Q1244" i="19"/>
  <c r="G1244" i="19"/>
  <c r="R1244" i="19"/>
  <c r="G1260" i="19"/>
  <c r="O1260" i="19"/>
  <c r="I1260" i="19"/>
  <c r="Q1260" i="19"/>
  <c r="AA1260" i="19"/>
  <c r="E1260" i="19"/>
  <c r="F1260" i="19"/>
  <c r="X1260" i="19" s="1"/>
  <c r="R1260" i="19"/>
  <c r="H1260" i="19"/>
  <c r="S1260" i="19"/>
  <c r="J1260" i="19"/>
  <c r="T1260" i="19"/>
  <c r="K1260" i="19"/>
  <c r="U1260" i="19"/>
  <c r="L1260" i="19"/>
  <c r="V1260" i="19"/>
  <c r="M1260" i="19"/>
  <c r="Z1260" i="19"/>
  <c r="N1260" i="19"/>
  <c r="P1260" i="19" s="1"/>
  <c r="E1268" i="19"/>
  <c r="M1268" i="19"/>
  <c r="U1268" i="19"/>
  <c r="G1268" i="19"/>
  <c r="O1268" i="19"/>
  <c r="N1268" i="19"/>
  <c r="P1268" i="19" s="1"/>
  <c r="AA1268" i="19"/>
  <c r="F1268" i="19"/>
  <c r="X1268" i="19" s="1"/>
  <c r="Q1268" i="19"/>
  <c r="H1268" i="19"/>
  <c r="R1268" i="19"/>
  <c r="I1268" i="19"/>
  <c r="S1268" i="19"/>
  <c r="J1268" i="19"/>
  <c r="T1268" i="19"/>
  <c r="K1268" i="19"/>
  <c r="V1268" i="19"/>
  <c r="L1268" i="19"/>
  <c r="Z1268" i="19"/>
  <c r="I1284" i="19"/>
  <c r="Q1284" i="19"/>
  <c r="AA1284" i="19"/>
  <c r="K1284" i="19"/>
  <c r="S1284" i="19"/>
  <c r="J1284" i="19"/>
  <c r="U1284" i="19"/>
  <c r="L1284" i="19"/>
  <c r="V1284" i="19"/>
  <c r="M1284" i="19"/>
  <c r="N1284" i="19"/>
  <c r="P1284" i="19" s="1"/>
  <c r="Z1284" i="19"/>
  <c r="E1284" i="19"/>
  <c r="O1284" i="19"/>
  <c r="F1284" i="19"/>
  <c r="X1284" i="19" s="1"/>
  <c r="G1284" i="19"/>
  <c r="R1284" i="19"/>
  <c r="H1284" i="19"/>
  <c r="T1284" i="19"/>
  <c r="E1300" i="19"/>
  <c r="M1300" i="19"/>
  <c r="U1300" i="19"/>
  <c r="L1300" i="19"/>
  <c r="V1300" i="19"/>
  <c r="N1300" i="19"/>
  <c r="F1300" i="19"/>
  <c r="X1300" i="19" s="1"/>
  <c r="O1300" i="19"/>
  <c r="Z1300" i="19"/>
  <c r="G1300" i="19"/>
  <c r="AA1300" i="19"/>
  <c r="H1300" i="19"/>
  <c r="Q1300" i="19"/>
  <c r="I1300" i="19"/>
  <c r="R1300" i="19"/>
  <c r="J1300" i="19"/>
  <c r="S1300" i="19"/>
  <c r="K1300" i="19"/>
  <c r="T1300" i="19"/>
  <c r="K1308" i="19"/>
  <c r="S1308" i="19"/>
  <c r="F1308" i="19"/>
  <c r="X1308" i="19" s="1"/>
  <c r="O1308" i="19"/>
  <c r="Z1308" i="19"/>
  <c r="G1308" i="19"/>
  <c r="AA1308" i="19"/>
  <c r="H1308" i="19"/>
  <c r="Q1308" i="19"/>
  <c r="I1308" i="19"/>
  <c r="R1308" i="19"/>
  <c r="J1308" i="19"/>
  <c r="T1308" i="19"/>
  <c r="L1308" i="19"/>
  <c r="U1308" i="19"/>
  <c r="M1308" i="19"/>
  <c r="V1308" i="19"/>
  <c r="E1308" i="19"/>
  <c r="N1308" i="19"/>
  <c r="F1324" i="19"/>
  <c r="X1324" i="19" s="1"/>
  <c r="N1324" i="19"/>
  <c r="P1324" i="19" s="1"/>
  <c r="V1324" i="19"/>
  <c r="G1324" i="19"/>
  <c r="O1324" i="19"/>
  <c r="I1324" i="19"/>
  <c r="Q1324" i="19"/>
  <c r="AA1324" i="19"/>
  <c r="J1324" i="19"/>
  <c r="R1324" i="19"/>
  <c r="L1324" i="19"/>
  <c r="T1324" i="19"/>
  <c r="E1324" i="19"/>
  <c r="M1324" i="19"/>
  <c r="U1324" i="19"/>
  <c r="S1324" i="19"/>
  <c r="Z1324" i="19"/>
  <c r="H1324" i="19"/>
  <c r="K1324" i="19"/>
  <c r="L1332" i="19"/>
  <c r="T1332" i="19"/>
  <c r="E1332" i="19"/>
  <c r="M1332" i="19"/>
  <c r="U1332" i="19"/>
  <c r="G1332" i="19"/>
  <c r="O1332" i="19"/>
  <c r="Q1332" i="19"/>
  <c r="F1332" i="19"/>
  <c r="X1332" i="19" s="1"/>
  <c r="R1332" i="19"/>
  <c r="H1332" i="19"/>
  <c r="S1332" i="19"/>
  <c r="I1332" i="19"/>
  <c r="V1332" i="19"/>
  <c r="J1332" i="19"/>
  <c r="Z1332" i="19"/>
  <c r="K1332" i="19"/>
  <c r="AA1332" i="19"/>
  <c r="N1332" i="19"/>
  <c r="G1348" i="19"/>
  <c r="O1348" i="19"/>
  <c r="H1348" i="19"/>
  <c r="Z1348" i="19"/>
  <c r="N1348" i="19"/>
  <c r="P1348" i="19" s="1"/>
  <c r="E1348" i="19"/>
  <c r="Q1348" i="19"/>
  <c r="F1348" i="19"/>
  <c r="X1348" i="19" s="1"/>
  <c r="R1348" i="19"/>
  <c r="I1348" i="19"/>
  <c r="S1348" i="19"/>
  <c r="J1348" i="19"/>
  <c r="T1348" i="19"/>
  <c r="K1348" i="19"/>
  <c r="U1348" i="19"/>
  <c r="L1348" i="19"/>
  <c r="V1348" i="19"/>
  <c r="M1348" i="19"/>
  <c r="AA1348" i="19"/>
  <c r="L1356" i="19"/>
  <c r="T1356" i="19"/>
  <c r="E1356" i="19"/>
  <c r="M1356" i="19"/>
  <c r="U1356" i="19"/>
  <c r="K1356" i="19"/>
  <c r="N1356" i="19"/>
  <c r="Z1356" i="19"/>
  <c r="O1356" i="19"/>
  <c r="AA1356" i="19"/>
  <c r="F1356" i="19"/>
  <c r="X1356" i="19" s="1"/>
  <c r="G1356" i="19"/>
  <c r="Q1356" i="19"/>
  <c r="H1356" i="19"/>
  <c r="R1356" i="19"/>
  <c r="I1356" i="19"/>
  <c r="S1356" i="19"/>
  <c r="J1356" i="19"/>
  <c r="V1356" i="19"/>
  <c r="G1372" i="19"/>
  <c r="O1372" i="19"/>
  <c r="H1372" i="19"/>
  <c r="Z1372" i="19"/>
  <c r="F1372" i="19"/>
  <c r="X1372" i="19" s="1"/>
  <c r="R1372" i="19"/>
  <c r="I1372" i="19"/>
  <c r="S1372" i="19"/>
  <c r="J1372" i="19"/>
  <c r="T1372" i="19"/>
  <c r="K1372" i="19"/>
  <c r="U1372" i="19"/>
  <c r="L1372" i="19"/>
  <c r="V1372" i="19"/>
  <c r="M1372" i="19"/>
  <c r="AA1372" i="19"/>
  <c r="N1372" i="19"/>
  <c r="P1372" i="19" s="1"/>
  <c r="E1372" i="19"/>
  <c r="Q1372" i="19"/>
  <c r="E1380" i="19"/>
  <c r="M1380" i="19"/>
  <c r="U1380" i="19"/>
  <c r="F1380" i="19"/>
  <c r="X1380" i="19" s="1"/>
  <c r="N1380" i="19"/>
  <c r="V1380" i="19"/>
  <c r="G1380" i="19"/>
  <c r="Q1380" i="19"/>
  <c r="H1380" i="19"/>
  <c r="R1380" i="19"/>
  <c r="I1380" i="19"/>
  <c r="S1380" i="19"/>
  <c r="J1380" i="19"/>
  <c r="T1380" i="19"/>
  <c r="K1380" i="19"/>
  <c r="L1380" i="19"/>
  <c r="Z1380" i="19"/>
  <c r="O1380" i="19"/>
  <c r="AA1380" i="19"/>
  <c r="K1388" i="19"/>
  <c r="S1388" i="19"/>
  <c r="L1388" i="19"/>
  <c r="T1388" i="19"/>
  <c r="N1388" i="19"/>
  <c r="P1388" i="19" s="1"/>
  <c r="W1388" i="19" s="1"/>
  <c r="Z1388" i="19"/>
  <c r="E1388" i="19"/>
  <c r="O1388" i="19"/>
  <c r="AA1388" i="19"/>
  <c r="F1388" i="19"/>
  <c r="X1388" i="19" s="1"/>
  <c r="G1388" i="19"/>
  <c r="Q1388" i="19"/>
  <c r="H1388" i="19"/>
  <c r="R1388" i="19"/>
  <c r="I1388" i="19"/>
  <c r="U1388" i="19"/>
  <c r="J1388" i="19"/>
  <c r="V1388" i="19"/>
  <c r="M1388" i="19"/>
  <c r="F1404" i="19"/>
  <c r="X1404" i="19" s="1"/>
  <c r="N1404" i="19"/>
  <c r="P1404" i="19" s="1"/>
  <c r="W1404" i="19" s="1"/>
  <c r="V1404" i="19"/>
  <c r="G1404" i="19"/>
  <c r="O1404" i="19"/>
  <c r="I1404" i="19"/>
  <c r="S1404" i="19"/>
  <c r="J1404" i="19"/>
  <c r="T1404" i="19"/>
  <c r="K1404" i="19"/>
  <c r="U1404" i="19"/>
  <c r="L1404" i="19"/>
  <c r="Z1404" i="19"/>
  <c r="M1404" i="19"/>
  <c r="AA1404" i="19"/>
  <c r="E1404" i="19"/>
  <c r="Q1404" i="19"/>
  <c r="H1404" i="19"/>
  <c r="R1404" i="19"/>
  <c r="L1412" i="19"/>
  <c r="T1412" i="19"/>
  <c r="E1412" i="19"/>
  <c r="M1412" i="19"/>
  <c r="U1412" i="19"/>
  <c r="G1412" i="19"/>
  <c r="Q1412" i="19"/>
  <c r="H1412" i="19"/>
  <c r="R1412" i="19"/>
  <c r="I1412" i="19"/>
  <c r="S1412" i="19"/>
  <c r="J1412" i="19"/>
  <c r="V1412" i="19"/>
  <c r="K1412" i="19"/>
  <c r="N1412" i="19"/>
  <c r="P1412" i="19" s="1"/>
  <c r="W1412" i="19" s="1"/>
  <c r="Z1412" i="19"/>
  <c r="O1412" i="19"/>
  <c r="AA1412" i="19"/>
  <c r="F1412" i="19"/>
  <c r="X1412" i="19" s="1"/>
  <c r="J1420" i="19"/>
  <c r="R1420" i="19"/>
  <c r="K1420" i="19"/>
  <c r="S1420" i="19"/>
  <c r="E1420" i="19"/>
  <c r="O1420" i="19"/>
  <c r="AA1420" i="19"/>
  <c r="F1420" i="19"/>
  <c r="X1420" i="19" s="1"/>
  <c r="G1420" i="19"/>
  <c r="Q1420" i="19"/>
  <c r="H1420" i="19"/>
  <c r="T1420" i="19"/>
  <c r="I1420" i="19"/>
  <c r="U1420" i="19"/>
  <c r="L1420" i="19"/>
  <c r="V1420" i="19"/>
  <c r="M1420" i="19"/>
  <c r="N1420" i="19"/>
  <c r="Z1420" i="19"/>
  <c r="H1436" i="19"/>
  <c r="Z1436" i="19"/>
  <c r="I1436" i="19"/>
  <c r="Q1436" i="19"/>
  <c r="AA1436" i="19"/>
  <c r="J1436" i="19"/>
  <c r="R1436" i="19"/>
  <c r="K1436" i="19"/>
  <c r="S1436" i="19"/>
  <c r="L1436" i="19"/>
  <c r="T1436" i="19"/>
  <c r="E1436" i="19"/>
  <c r="M1436" i="19"/>
  <c r="U1436" i="19"/>
  <c r="F1436" i="19"/>
  <c r="X1436" i="19" s="1"/>
  <c r="N1436" i="19"/>
  <c r="V1436" i="19"/>
  <c r="G1436" i="19"/>
  <c r="O1436" i="19"/>
  <c r="G1452" i="19"/>
  <c r="O1452" i="19"/>
  <c r="H1452" i="19"/>
  <c r="Z1452" i="19"/>
  <c r="I1452" i="19"/>
  <c r="Q1452" i="19"/>
  <c r="AA1452" i="19"/>
  <c r="J1452" i="19"/>
  <c r="R1452" i="19"/>
  <c r="K1452" i="19"/>
  <c r="S1452" i="19"/>
  <c r="L1452" i="19"/>
  <c r="T1452" i="19"/>
  <c r="E1452" i="19"/>
  <c r="M1452" i="19"/>
  <c r="U1452" i="19"/>
  <c r="F1452" i="19"/>
  <c r="X1452" i="19" s="1"/>
  <c r="N1452" i="19"/>
  <c r="P1452" i="19" s="1"/>
  <c r="V1452" i="19"/>
  <c r="E1460" i="19"/>
  <c r="M1460" i="19"/>
  <c r="U1460" i="19"/>
  <c r="F1460" i="19"/>
  <c r="X1460" i="19" s="1"/>
  <c r="N1460" i="19"/>
  <c r="P1460" i="19" s="1"/>
  <c r="W1460" i="19" s="1"/>
  <c r="V1460" i="19"/>
  <c r="G1460" i="19"/>
  <c r="O1460" i="19"/>
  <c r="H1460" i="19"/>
  <c r="Z1460" i="19"/>
  <c r="I1460" i="19"/>
  <c r="Q1460" i="19"/>
  <c r="AA1460" i="19"/>
  <c r="J1460" i="19"/>
  <c r="R1460" i="19"/>
  <c r="K1460" i="19"/>
  <c r="S1460" i="19"/>
  <c r="L1460" i="19"/>
  <c r="T1460" i="19"/>
  <c r="I1476" i="19"/>
  <c r="Q1476" i="19"/>
  <c r="AA1476" i="19"/>
  <c r="J1476" i="19"/>
  <c r="R1476" i="19"/>
  <c r="L1476" i="19"/>
  <c r="T1476" i="19"/>
  <c r="E1476" i="19"/>
  <c r="M1476" i="19"/>
  <c r="U1476" i="19"/>
  <c r="F1476" i="19"/>
  <c r="X1476" i="19" s="1"/>
  <c r="N1476" i="19"/>
  <c r="V1476" i="19"/>
  <c r="H1476" i="19"/>
  <c r="Z1476" i="19"/>
  <c r="G1476" i="19"/>
  <c r="K1476" i="19"/>
  <c r="O1476" i="19"/>
  <c r="S1476" i="19"/>
  <c r="G1484" i="19"/>
  <c r="O1484" i="19"/>
  <c r="H1484" i="19"/>
  <c r="Z1484" i="19"/>
  <c r="J1484" i="19"/>
  <c r="R1484" i="19"/>
  <c r="K1484" i="19"/>
  <c r="S1484" i="19"/>
  <c r="L1484" i="19"/>
  <c r="T1484" i="19"/>
  <c r="F1484" i="19"/>
  <c r="X1484" i="19" s="1"/>
  <c r="N1484" i="19"/>
  <c r="V1484" i="19"/>
  <c r="U1484" i="19"/>
  <c r="AA1484" i="19"/>
  <c r="E1484" i="19"/>
  <c r="I1484" i="19"/>
  <c r="M1484" i="19"/>
  <c r="Q1484" i="19"/>
  <c r="J1500" i="19"/>
  <c r="R1500" i="19"/>
  <c r="E1500" i="19"/>
  <c r="M1500" i="19"/>
  <c r="U1500" i="19"/>
  <c r="F1500" i="19"/>
  <c r="X1500" i="19" s="1"/>
  <c r="N1500" i="19"/>
  <c r="V1500" i="19"/>
  <c r="H1500" i="19"/>
  <c r="T1500" i="19"/>
  <c r="I1500" i="19"/>
  <c r="K1500" i="19"/>
  <c r="Z1500" i="19"/>
  <c r="L1500" i="19"/>
  <c r="AA1500" i="19"/>
  <c r="O1500" i="19"/>
  <c r="Q1500" i="19"/>
  <c r="G1500" i="19"/>
  <c r="S1500" i="19"/>
  <c r="K1516" i="19"/>
  <c r="S1516" i="19"/>
  <c r="I1516" i="19"/>
  <c r="R1516" i="19"/>
  <c r="J1516" i="19"/>
  <c r="T1516" i="19"/>
  <c r="L1516" i="19"/>
  <c r="U1516" i="19"/>
  <c r="M1516" i="19"/>
  <c r="V1516" i="19"/>
  <c r="E1516" i="19"/>
  <c r="N1516" i="19"/>
  <c r="P1516" i="19" s="1"/>
  <c r="F1516" i="19"/>
  <c r="X1516" i="19" s="1"/>
  <c r="O1516" i="19"/>
  <c r="Z1516" i="19"/>
  <c r="G1516" i="19"/>
  <c r="AA1516" i="19"/>
  <c r="H1516" i="19"/>
  <c r="Q1516" i="19"/>
  <c r="L1532" i="19"/>
  <c r="T1532" i="19"/>
  <c r="K1532" i="19"/>
  <c r="U1532" i="19"/>
  <c r="M1532" i="19"/>
  <c r="V1532" i="19"/>
  <c r="E1532" i="19"/>
  <c r="N1532" i="19"/>
  <c r="F1532" i="19"/>
  <c r="X1532" i="19" s="1"/>
  <c r="O1532" i="19"/>
  <c r="Z1532" i="19"/>
  <c r="G1532" i="19"/>
  <c r="AA1532" i="19"/>
  <c r="H1532" i="19"/>
  <c r="Q1532" i="19"/>
  <c r="I1532" i="19"/>
  <c r="R1532" i="19"/>
  <c r="J1532" i="19"/>
  <c r="S1532" i="19"/>
  <c r="E1548" i="19"/>
  <c r="M1548" i="19"/>
  <c r="U1548" i="19"/>
  <c r="N1548" i="19"/>
  <c r="P1548" i="19" s="1"/>
  <c r="F1548" i="19"/>
  <c r="X1548" i="19" s="1"/>
  <c r="O1548" i="19"/>
  <c r="Z1548" i="19"/>
  <c r="G1548" i="19"/>
  <c r="AA1548" i="19"/>
  <c r="H1548" i="19"/>
  <c r="Q1548" i="19"/>
  <c r="I1548" i="19"/>
  <c r="R1548" i="19"/>
  <c r="J1548" i="19"/>
  <c r="S1548" i="19"/>
  <c r="K1548" i="19"/>
  <c r="T1548" i="19"/>
  <c r="L1548" i="19"/>
  <c r="V1548" i="19"/>
  <c r="K1564" i="19"/>
  <c r="T1564" i="19"/>
  <c r="L1564" i="19"/>
  <c r="U1564" i="19"/>
  <c r="E1564" i="19"/>
  <c r="M1564" i="19"/>
  <c r="V1564" i="19"/>
  <c r="F1564" i="19"/>
  <c r="X1564" i="19" s="1"/>
  <c r="N1564" i="19"/>
  <c r="P1564" i="19" s="1"/>
  <c r="Z1564" i="19"/>
  <c r="G1564" i="19"/>
  <c r="O1564" i="19"/>
  <c r="AA1564" i="19"/>
  <c r="H1564" i="19"/>
  <c r="Q1564" i="19"/>
  <c r="I1564" i="19"/>
  <c r="R1564" i="19"/>
  <c r="J1564" i="19"/>
  <c r="S1564" i="19"/>
  <c r="J1580" i="19"/>
  <c r="S1580" i="19"/>
  <c r="K1580" i="19"/>
  <c r="T1580" i="19"/>
  <c r="L1580" i="19"/>
  <c r="U1580" i="19"/>
  <c r="E1580" i="19"/>
  <c r="M1580" i="19"/>
  <c r="V1580" i="19"/>
  <c r="F1580" i="19"/>
  <c r="X1580" i="19" s="1"/>
  <c r="N1580" i="19"/>
  <c r="P1580" i="19" s="1"/>
  <c r="Z1580" i="19"/>
  <c r="G1580" i="19"/>
  <c r="O1580" i="19"/>
  <c r="AA1580" i="19"/>
  <c r="H1580" i="19"/>
  <c r="Q1580" i="19"/>
  <c r="I1580" i="19"/>
  <c r="R1580" i="19"/>
  <c r="H1596" i="19"/>
  <c r="Q1596" i="19"/>
  <c r="I1596" i="19"/>
  <c r="R1596" i="19"/>
  <c r="J1596" i="19"/>
  <c r="S1596" i="19"/>
  <c r="K1596" i="19"/>
  <c r="T1596" i="19"/>
  <c r="L1596" i="19"/>
  <c r="U1596" i="19"/>
  <c r="E1596" i="19"/>
  <c r="M1596" i="19"/>
  <c r="V1596" i="19"/>
  <c r="F1596" i="19"/>
  <c r="X1596" i="19" s="1"/>
  <c r="N1596" i="19"/>
  <c r="Z1596" i="19"/>
  <c r="G1596" i="19"/>
  <c r="O1596" i="19"/>
  <c r="AA1596" i="19"/>
  <c r="H1612" i="19"/>
  <c r="Q1612" i="19"/>
  <c r="I1612" i="19"/>
  <c r="R1612" i="19"/>
  <c r="J1612" i="19"/>
  <c r="S1612" i="19"/>
  <c r="K1612" i="19"/>
  <c r="T1612" i="19"/>
  <c r="L1612" i="19"/>
  <c r="U1612" i="19"/>
  <c r="E1612" i="19"/>
  <c r="M1612" i="19"/>
  <c r="V1612" i="19"/>
  <c r="F1612" i="19"/>
  <c r="X1612" i="19" s="1"/>
  <c r="N1612" i="19"/>
  <c r="P1612" i="19" s="1"/>
  <c r="W1612" i="19" s="1"/>
  <c r="Z1612" i="19"/>
  <c r="G1612" i="19"/>
  <c r="O1612" i="19"/>
  <c r="AA1612" i="19"/>
  <c r="H1628" i="19"/>
  <c r="Q1628" i="19"/>
  <c r="I1628" i="19"/>
  <c r="R1628" i="19"/>
  <c r="J1628" i="19"/>
  <c r="S1628" i="19"/>
  <c r="K1628" i="19"/>
  <c r="T1628" i="19"/>
  <c r="L1628" i="19"/>
  <c r="U1628" i="19"/>
  <c r="E1628" i="19"/>
  <c r="M1628" i="19"/>
  <c r="V1628" i="19"/>
  <c r="F1628" i="19"/>
  <c r="X1628" i="19" s="1"/>
  <c r="N1628" i="19"/>
  <c r="Z1628" i="19"/>
  <c r="G1628" i="19"/>
  <c r="O1628" i="19"/>
  <c r="AA1628" i="19"/>
  <c r="H1644" i="19"/>
  <c r="Q1644" i="19"/>
  <c r="I1644" i="19"/>
  <c r="R1644" i="19"/>
  <c r="J1644" i="19"/>
  <c r="S1644" i="19"/>
  <c r="K1644" i="19"/>
  <c r="T1644" i="19"/>
  <c r="L1644" i="19"/>
  <c r="U1644" i="19"/>
  <c r="E1644" i="19"/>
  <c r="M1644" i="19"/>
  <c r="V1644" i="19"/>
  <c r="F1644" i="19"/>
  <c r="X1644" i="19" s="1"/>
  <c r="N1644" i="19"/>
  <c r="P1644" i="19" s="1"/>
  <c r="W1644" i="19" s="1"/>
  <c r="Z1644" i="19"/>
  <c r="G1644" i="19"/>
  <c r="O1644" i="19"/>
  <c r="AA1644" i="19"/>
  <c r="H1660" i="19"/>
  <c r="Q1660" i="19"/>
  <c r="I1660" i="19"/>
  <c r="R1660" i="19"/>
  <c r="J1660" i="19"/>
  <c r="S1660" i="19"/>
  <c r="K1660" i="19"/>
  <c r="T1660" i="19"/>
  <c r="L1660" i="19"/>
  <c r="U1660" i="19"/>
  <c r="E1660" i="19"/>
  <c r="M1660" i="19"/>
  <c r="V1660" i="19"/>
  <c r="F1660" i="19"/>
  <c r="X1660" i="19" s="1"/>
  <c r="N1660" i="19"/>
  <c r="P1660" i="19" s="1"/>
  <c r="Z1660" i="19"/>
  <c r="G1660" i="19"/>
  <c r="O1660" i="19"/>
  <c r="AA1660" i="19"/>
  <c r="H1676" i="19"/>
  <c r="Q1676" i="19"/>
  <c r="I1676" i="19"/>
  <c r="R1676" i="19"/>
  <c r="J1676" i="19"/>
  <c r="S1676" i="19"/>
  <c r="K1676" i="19"/>
  <c r="T1676" i="19"/>
  <c r="L1676" i="19"/>
  <c r="U1676" i="19"/>
  <c r="E1676" i="19"/>
  <c r="M1676" i="19"/>
  <c r="V1676" i="19"/>
  <c r="F1676" i="19"/>
  <c r="X1676" i="19" s="1"/>
  <c r="N1676" i="19"/>
  <c r="P1676" i="19" s="1"/>
  <c r="Z1676" i="19"/>
  <c r="G1676" i="19"/>
  <c r="O1676" i="19"/>
  <c r="AA1676" i="19"/>
  <c r="H1692" i="19"/>
  <c r="Q1692" i="19"/>
  <c r="I1692" i="19"/>
  <c r="R1692" i="19"/>
  <c r="K1692" i="19"/>
  <c r="T1692" i="19"/>
  <c r="L1692" i="19"/>
  <c r="U1692" i="19"/>
  <c r="E1692" i="19"/>
  <c r="M1692" i="19"/>
  <c r="V1692" i="19"/>
  <c r="F1692" i="19"/>
  <c r="X1692" i="19" s="1"/>
  <c r="N1692" i="19"/>
  <c r="Z1692" i="19"/>
  <c r="G1692" i="19"/>
  <c r="O1692" i="19"/>
  <c r="AA1692" i="19"/>
  <c r="H1708" i="19"/>
  <c r="Q1708" i="19"/>
  <c r="I1708" i="19"/>
  <c r="R1708" i="19"/>
  <c r="K1708" i="19"/>
  <c r="T1708" i="19"/>
  <c r="L1708" i="19"/>
  <c r="U1708" i="19"/>
  <c r="E1708" i="19"/>
  <c r="M1708" i="19"/>
  <c r="V1708" i="19"/>
  <c r="F1708" i="19"/>
  <c r="X1708" i="19" s="1"/>
  <c r="N1708" i="19"/>
  <c r="P1708" i="19" s="1"/>
  <c r="W1708" i="19" s="1"/>
  <c r="Z1708" i="19"/>
  <c r="H1724" i="19"/>
  <c r="Q1724" i="19"/>
  <c r="I1724" i="19"/>
  <c r="R1724" i="19"/>
  <c r="K1724" i="19"/>
  <c r="T1724" i="19"/>
  <c r="L1748" i="19"/>
  <c r="U1748" i="19"/>
  <c r="E1748" i="19"/>
  <c r="M1748" i="19"/>
  <c r="V1748" i="19"/>
  <c r="H1756" i="19"/>
  <c r="Q1756" i="19"/>
  <c r="I1756" i="19"/>
  <c r="R1756" i="19"/>
  <c r="Z1820" i="19"/>
  <c r="F1820" i="19"/>
  <c r="X1820" i="19" s="1"/>
  <c r="K1819" i="19"/>
  <c r="O1818" i="19"/>
  <c r="P1818" i="19" s="1"/>
  <c r="W1818" i="19" s="1"/>
  <c r="F14" i="19"/>
  <c r="X14" i="19" s="1"/>
  <c r="N14" i="19"/>
  <c r="Z14" i="19"/>
  <c r="E14" i="19"/>
  <c r="O14" i="19"/>
  <c r="H14" i="19"/>
  <c r="R14" i="19"/>
  <c r="M14" i="19"/>
  <c r="Q14" i="19"/>
  <c r="S14" i="19"/>
  <c r="G14" i="19"/>
  <c r="T14" i="19"/>
  <c r="J14" i="19"/>
  <c r="K14" i="19"/>
  <c r="L14" i="19"/>
  <c r="U14" i="19"/>
  <c r="AA14" i="19"/>
  <c r="I14" i="19"/>
  <c r="V14" i="19"/>
  <c r="E38" i="19"/>
  <c r="M38" i="19"/>
  <c r="V38" i="19"/>
  <c r="F38" i="19"/>
  <c r="X38" i="19" s="1"/>
  <c r="N38" i="19"/>
  <c r="Z38" i="19"/>
  <c r="G38" i="19"/>
  <c r="O38" i="19"/>
  <c r="AA38" i="19"/>
  <c r="S38" i="19"/>
  <c r="I38" i="19"/>
  <c r="U38" i="19"/>
  <c r="J38" i="19"/>
  <c r="H38" i="19"/>
  <c r="K38" i="19"/>
  <c r="L38" i="19"/>
  <c r="Q38" i="19"/>
  <c r="R38" i="19"/>
  <c r="T38" i="19"/>
  <c r="G62" i="19"/>
  <c r="O62" i="19"/>
  <c r="Z62" i="19"/>
  <c r="I62" i="19"/>
  <c r="R62" i="19"/>
  <c r="F62" i="19"/>
  <c r="X62" i="19" s="1"/>
  <c r="N62" i="19"/>
  <c r="H62" i="19"/>
  <c r="U62" i="19"/>
  <c r="J62" i="19"/>
  <c r="V62" i="19"/>
  <c r="K62" i="19"/>
  <c r="AA62" i="19"/>
  <c r="L62" i="19"/>
  <c r="M62" i="19"/>
  <c r="Q62" i="19"/>
  <c r="S62" i="19"/>
  <c r="E62" i="19"/>
  <c r="T62" i="19"/>
  <c r="K86" i="19"/>
  <c r="T86" i="19"/>
  <c r="L86" i="19"/>
  <c r="U86" i="19"/>
  <c r="E86" i="19"/>
  <c r="M86" i="19"/>
  <c r="V86" i="19"/>
  <c r="F86" i="19"/>
  <c r="X86" i="19" s="1"/>
  <c r="N86" i="19"/>
  <c r="H86" i="19"/>
  <c r="Q86" i="19"/>
  <c r="AA86" i="19"/>
  <c r="I86" i="19"/>
  <c r="R86" i="19"/>
  <c r="G86" i="19"/>
  <c r="J86" i="19"/>
  <c r="O86" i="19"/>
  <c r="Z86" i="19"/>
  <c r="S86" i="19"/>
  <c r="F110" i="19"/>
  <c r="X110" i="19" s="1"/>
  <c r="N110" i="19"/>
  <c r="Z110" i="19"/>
  <c r="G110" i="19"/>
  <c r="O110" i="19"/>
  <c r="AA110" i="19"/>
  <c r="H110" i="19"/>
  <c r="Q110" i="19"/>
  <c r="I110" i="19"/>
  <c r="R110" i="19"/>
  <c r="J110" i="19"/>
  <c r="S110" i="19"/>
  <c r="K110" i="19"/>
  <c r="T110" i="19"/>
  <c r="E110" i="19"/>
  <c r="M110" i="19"/>
  <c r="V110" i="19"/>
  <c r="L110" i="19"/>
  <c r="U110" i="19"/>
  <c r="H134" i="19"/>
  <c r="Q134" i="19"/>
  <c r="G134" i="19"/>
  <c r="O134" i="19"/>
  <c r="AA134" i="19"/>
  <c r="N134" i="19"/>
  <c r="E134" i="19"/>
  <c r="R134" i="19"/>
  <c r="F134" i="19"/>
  <c r="X134" i="19" s="1"/>
  <c r="S134" i="19"/>
  <c r="I134" i="19"/>
  <c r="T134" i="19"/>
  <c r="J134" i="19"/>
  <c r="U134" i="19"/>
  <c r="K134" i="19"/>
  <c r="V134" i="19"/>
  <c r="L134" i="19"/>
  <c r="Z134" i="19"/>
  <c r="M134" i="19"/>
  <c r="E158" i="19"/>
  <c r="M158" i="19"/>
  <c r="V158" i="19"/>
  <c r="F158" i="19"/>
  <c r="X158" i="19" s="1"/>
  <c r="N158" i="19"/>
  <c r="P158" i="19" s="1"/>
  <c r="G158" i="19"/>
  <c r="O158" i="19"/>
  <c r="Z158" i="19"/>
  <c r="H158" i="19"/>
  <c r="Q158" i="19"/>
  <c r="AA158" i="19"/>
  <c r="I158" i="19"/>
  <c r="R158" i="19"/>
  <c r="J158" i="19"/>
  <c r="S158" i="19"/>
  <c r="K158" i="19"/>
  <c r="T158" i="19"/>
  <c r="L158" i="19"/>
  <c r="U158" i="19"/>
  <c r="K182" i="19"/>
  <c r="S182" i="19"/>
  <c r="L182" i="19"/>
  <c r="T182" i="19"/>
  <c r="E182" i="19"/>
  <c r="M182" i="19"/>
  <c r="U182" i="19"/>
  <c r="G182" i="19"/>
  <c r="O182" i="19"/>
  <c r="Q182" i="19"/>
  <c r="R182" i="19"/>
  <c r="F182" i="19"/>
  <c r="X182" i="19" s="1"/>
  <c r="V182" i="19"/>
  <c r="H182" i="19"/>
  <c r="Z182" i="19"/>
  <c r="I182" i="19"/>
  <c r="AA182" i="19"/>
  <c r="J182" i="19"/>
  <c r="N182" i="19"/>
  <c r="E206" i="19"/>
  <c r="M206" i="19"/>
  <c r="U206" i="19"/>
  <c r="F206" i="19"/>
  <c r="X206" i="19" s="1"/>
  <c r="N206" i="19"/>
  <c r="V206" i="19"/>
  <c r="G206" i="19"/>
  <c r="O206" i="19"/>
  <c r="H206" i="19"/>
  <c r="Z206" i="19"/>
  <c r="I206" i="19"/>
  <c r="Q206" i="19"/>
  <c r="AA206" i="19"/>
  <c r="J206" i="19"/>
  <c r="R206" i="19"/>
  <c r="K206" i="19"/>
  <c r="S206" i="19"/>
  <c r="L206" i="19"/>
  <c r="T206" i="19"/>
  <c r="J230" i="19"/>
  <c r="R230" i="19"/>
  <c r="K230" i="19"/>
  <c r="S230" i="19"/>
  <c r="L230" i="19"/>
  <c r="T230" i="19"/>
  <c r="E230" i="19"/>
  <c r="M230" i="19"/>
  <c r="U230" i="19"/>
  <c r="F230" i="19"/>
  <c r="X230" i="19" s="1"/>
  <c r="N230" i="19"/>
  <c r="V230" i="19"/>
  <c r="H230" i="19"/>
  <c r="Z230" i="19"/>
  <c r="I230" i="19"/>
  <c r="Q230" i="19"/>
  <c r="AA230" i="19"/>
  <c r="AB230" i="19" s="1"/>
  <c r="G230" i="19"/>
  <c r="O230" i="19"/>
  <c r="J254" i="19"/>
  <c r="R254" i="19"/>
  <c r="M254" i="19"/>
  <c r="V254" i="19"/>
  <c r="E254" i="19"/>
  <c r="N254" i="19"/>
  <c r="P254" i="19" s="1"/>
  <c r="F254" i="19"/>
  <c r="X254" i="19" s="1"/>
  <c r="O254" i="19"/>
  <c r="Z254" i="19"/>
  <c r="G254" i="19"/>
  <c r="AA254" i="19"/>
  <c r="H254" i="19"/>
  <c r="Q254" i="19"/>
  <c r="I254" i="19"/>
  <c r="S254" i="19"/>
  <c r="K254" i="19"/>
  <c r="T254" i="19"/>
  <c r="L254" i="19"/>
  <c r="U254" i="19"/>
  <c r="G278" i="19"/>
  <c r="O278" i="19"/>
  <c r="H278" i="19"/>
  <c r="Z278" i="19"/>
  <c r="I278" i="19"/>
  <c r="Q278" i="19"/>
  <c r="AA278" i="19"/>
  <c r="J278" i="19"/>
  <c r="L278" i="19"/>
  <c r="T278" i="19"/>
  <c r="R278" i="19"/>
  <c r="S278" i="19"/>
  <c r="U278" i="19"/>
  <c r="E278" i="19"/>
  <c r="V278" i="19"/>
  <c r="F278" i="19"/>
  <c r="X278" i="19" s="1"/>
  <c r="K278" i="19"/>
  <c r="M278" i="19"/>
  <c r="N278" i="19"/>
  <c r="P278" i="19" s="1"/>
  <c r="H302" i="19"/>
  <c r="AA302" i="19"/>
  <c r="I302" i="19"/>
  <c r="Q302" i="19"/>
  <c r="J302" i="19"/>
  <c r="R302" i="19"/>
  <c r="L302" i="19"/>
  <c r="Z302" i="19"/>
  <c r="M302" i="19"/>
  <c r="N302" i="19"/>
  <c r="O302" i="19"/>
  <c r="E302" i="19"/>
  <c r="S302" i="19"/>
  <c r="F302" i="19"/>
  <c r="X302" i="19" s="1"/>
  <c r="T302" i="19"/>
  <c r="G302" i="19"/>
  <c r="U302" i="19"/>
  <c r="K302" i="19"/>
  <c r="V302" i="19"/>
  <c r="K326" i="19"/>
  <c r="T326" i="19"/>
  <c r="L326" i="19"/>
  <c r="U326" i="19"/>
  <c r="E326" i="19"/>
  <c r="M326" i="19"/>
  <c r="V326" i="19"/>
  <c r="F326" i="19"/>
  <c r="X326" i="19" s="1"/>
  <c r="N326" i="19"/>
  <c r="H326" i="19"/>
  <c r="Q326" i="19"/>
  <c r="AA326" i="19"/>
  <c r="I326" i="19"/>
  <c r="R326" i="19"/>
  <c r="G326" i="19"/>
  <c r="J326" i="19"/>
  <c r="O326" i="19"/>
  <c r="P326" i="19" s="1"/>
  <c r="S326" i="19"/>
  <c r="Z326" i="19"/>
  <c r="AB326" i="19" s="1"/>
  <c r="J350" i="19"/>
  <c r="S350" i="19"/>
  <c r="L350" i="19"/>
  <c r="U350" i="19"/>
  <c r="E350" i="19"/>
  <c r="M350" i="19"/>
  <c r="V350" i="19"/>
  <c r="O350" i="19"/>
  <c r="P350" i="19" s="1"/>
  <c r="Q350" i="19"/>
  <c r="F350" i="19"/>
  <c r="X350" i="19" s="1"/>
  <c r="R350" i="19"/>
  <c r="G350" i="19"/>
  <c r="T350" i="19"/>
  <c r="H350" i="19"/>
  <c r="I350" i="19"/>
  <c r="Z350" i="19"/>
  <c r="K350" i="19"/>
  <c r="AA350" i="19"/>
  <c r="N350" i="19"/>
  <c r="I374" i="19"/>
  <c r="R374" i="19"/>
  <c r="G374" i="19"/>
  <c r="Q374" i="19"/>
  <c r="H374" i="19"/>
  <c r="S374" i="19"/>
  <c r="K374" i="19"/>
  <c r="U374" i="19"/>
  <c r="L374" i="19"/>
  <c r="V374" i="19"/>
  <c r="M374" i="19"/>
  <c r="E374" i="19"/>
  <c r="N374" i="19"/>
  <c r="Z374" i="19"/>
  <c r="F374" i="19"/>
  <c r="X374" i="19" s="1"/>
  <c r="J374" i="19"/>
  <c r="O374" i="19"/>
  <c r="P374" i="19" s="1"/>
  <c r="T374" i="19"/>
  <c r="AA374" i="19"/>
  <c r="I398" i="19"/>
  <c r="R398" i="19"/>
  <c r="J398" i="19"/>
  <c r="S398" i="19"/>
  <c r="L398" i="19"/>
  <c r="U398" i="19"/>
  <c r="E398" i="19"/>
  <c r="M398" i="19"/>
  <c r="G398" i="19"/>
  <c r="O398" i="19"/>
  <c r="P398" i="19" s="1"/>
  <c r="Z398" i="19"/>
  <c r="Q398" i="19"/>
  <c r="T398" i="19"/>
  <c r="V398" i="19"/>
  <c r="F398" i="19"/>
  <c r="X398" i="19" s="1"/>
  <c r="AA398" i="19"/>
  <c r="H398" i="19"/>
  <c r="K398" i="19"/>
  <c r="N398" i="19"/>
  <c r="J422" i="19"/>
  <c r="S422" i="19"/>
  <c r="E422" i="19"/>
  <c r="N422" i="19"/>
  <c r="Z422" i="19"/>
  <c r="F422" i="19"/>
  <c r="X422" i="19" s="1"/>
  <c r="O422" i="19"/>
  <c r="AA422" i="19"/>
  <c r="G422" i="19"/>
  <c r="Q422" i="19"/>
  <c r="H422" i="19"/>
  <c r="R422" i="19"/>
  <c r="I422" i="19"/>
  <c r="T422" i="19"/>
  <c r="K422" i="19"/>
  <c r="U422" i="19"/>
  <c r="L422" i="19"/>
  <c r="V422" i="19"/>
  <c r="M422" i="19"/>
  <c r="E446" i="19"/>
  <c r="M446" i="19"/>
  <c r="V446" i="19"/>
  <c r="F446" i="19"/>
  <c r="X446" i="19" s="1"/>
  <c r="N446" i="19"/>
  <c r="G446" i="19"/>
  <c r="O446" i="19"/>
  <c r="Z446" i="19"/>
  <c r="H446" i="19"/>
  <c r="Q446" i="19"/>
  <c r="AA446" i="19"/>
  <c r="I446" i="19"/>
  <c r="R446" i="19"/>
  <c r="J446" i="19"/>
  <c r="S446" i="19"/>
  <c r="K446" i="19"/>
  <c r="T446" i="19"/>
  <c r="L446" i="19"/>
  <c r="U446" i="19"/>
  <c r="G470" i="19"/>
  <c r="O470" i="19"/>
  <c r="E470" i="19"/>
  <c r="N470" i="19"/>
  <c r="Z470" i="19"/>
  <c r="F470" i="19"/>
  <c r="X470" i="19" s="1"/>
  <c r="AA470" i="19"/>
  <c r="H470" i="19"/>
  <c r="Q470" i="19"/>
  <c r="I470" i="19"/>
  <c r="R470" i="19"/>
  <c r="J470" i="19"/>
  <c r="S470" i="19"/>
  <c r="K470" i="19"/>
  <c r="T470" i="19"/>
  <c r="L470" i="19"/>
  <c r="U470" i="19"/>
  <c r="M470" i="19"/>
  <c r="V470" i="19"/>
  <c r="L494" i="19"/>
  <c r="T494" i="19"/>
  <c r="G494" i="19"/>
  <c r="AA494" i="19"/>
  <c r="H494" i="19"/>
  <c r="Q494" i="19"/>
  <c r="I494" i="19"/>
  <c r="R494" i="19"/>
  <c r="J494" i="19"/>
  <c r="S494" i="19"/>
  <c r="K494" i="19"/>
  <c r="U494" i="19"/>
  <c r="M494" i="19"/>
  <c r="V494" i="19"/>
  <c r="E494" i="19"/>
  <c r="N494" i="19"/>
  <c r="P494" i="19" s="1"/>
  <c r="F494" i="19"/>
  <c r="X494" i="19" s="1"/>
  <c r="O494" i="19"/>
  <c r="Z494" i="19"/>
  <c r="L510" i="19"/>
  <c r="T510" i="19"/>
  <c r="G510" i="19"/>
  <c r="AA510" i="19"/>
  <c r="H510" i="19"/>
  <c r="Q510" i="19"/>
  <c r="I510" i="19"/>
  <c r="R510" i="19"/>
  <c r="J510" i="19"/>
  <c r="S510" i="19"/>
  <c r="K510" i="19"/>
  <c r="M510" i="19"/>
  <c r="V510" i="19"/>
  <c r="E510" i="19"/>
  <c r="N510" i="19"/>
  <c r="P510" i="19" s="1"/>
  <c r="F510" i="19"/>
  <c r="X510" i="19" s="1"/>
  <c r="O510" i="19"/>
  <c r="Z510" i="19"/>
  <c r="U510" i="19"/>
  <c r="I534" i="19"/>
  <c r="Q534" i="19"/>
  <c r="AA534" i="19"/>
  <c r="F534" i="19"/>
  <c r="X534" i="19" s="1"/>
  <c r="O534" i="19"/>
  <c r="Z534" i="19"/>
  <c r="AB534" i="19" s="1"/>
  <c r="G534" i="19"/>
  <c r="H534" i="19"/>
  <c r="R534" i="19"/>
  <c r="J534" i="19"/>
  <c r="S534" i="19"/>
  <c r="K534" i="19"/>
  <c r="T534" i="19"/>
  <c r="L534" i="19"/>
  <c r="U534" i="19"/>
  <c r="M534" i="19"/>
  <c r="V534" i="19"/>
  <c r="E534" i="19"/>
  <c r="N534" i="19"/>
  <c r="L550" i="19"/>
  <c r="T550" i="19"/>
  <c r="J550" i="19"/>
  <c r="S550" i="19"/>
  <c r="K550" i="19"/>
  <c r="U550" i="19"/>
  <c r="M550" i="19"/>
  <c r="V550" i="19"/>
  <c r="E550" i="19"/>
  <c r="N550" i="19"/>
  <c r="P550" i="19" s="1"/>
  <c r="F550" i="19"/>
  <c r="X550" i="19" s="1"/>
  <c r="O550" i="19"/>
  <c r="Z550" i="19"/>
  <c r="G550" i="19"/>
  <c r="AA550" i="19"/>
  <c r="H550" i="19"/>
  <c r="Q550" i="19"/>
  <c r="I550" i="19"/>
  <c r="R550" i="19"/>
  <c r="J574" i="19"/>
  <c r="R574" i="19"/>
  <c r="K574" i="19"/>
  <c r="S574" i="19"/>
  <c r="L574" i="19"/>
  <c r="T574" i="19"/>
  <c r="E574" i="19"/>
  <c r="M574" i="19"/>
  <c r="F574" i="19"/>
  <c r="X574" i="19" s="1"/>
  <c r="N574" i="19"/>
  <c r="P574" i="19" s="1"/>
  <c r="V574" i="19"/>
  <c r="G574" i="19"/>
  <c r="O574" i="19"/>
  <c r="H574" i="19"/>
  <c r="Z574" i="19"/>
  <c r="I574" i="19"/>
  <c r="Q574" i="19"/>
  <c r="AA574" i="19"/>
  <c r="U574" i="19"/>
  <c r="I598" i="19"/>
  <c r="R598" i="19"/>
  <c r="J598" i="19"/>
  <c r="S598" i="19"/>
  <c r="K598" i="19"/>
  <c r="T598" i="19"/>
  <c r="G598" i="19"/>
  <c r="O598" i="19"/>
  <c r="AA598" i="19"/>
  <c r="M598" i="19"/>
  <c r="N598" i="19"/>
  <c r="P598" i="19" s="1"/>
  <c r="Q598" i="19"/>
  <c r="U598" i="19"/>
  <c r="E598" i="19"/>
  <c r="V598" i="19"/>
  <c r="F598" i="19"/>
  <c r="X598" i="19" s="1"/>
  <c r="Z598" i="19"/>
  <c r="H598" i="19"/>
  <c r="L598" i="19"/>
  <c r="E622" i="19"/>
  <c r="M622" i="19"/>
  <c r="V622" i="19"/>
  <c r="G622" i="19"/>
  <c r="Q622" i="19"/>
  <c r="H622" i="19"/>
  <c r="R622" i="19"/>
  <c r="I622" i="19"/>
  <c r="S622" i="19"/>
  <c r="J622" i="19"/>
  <c r="T622" i="19"/>
  <c r="K622" i="19"/>
  <c r="U622" i="19"/>
  <c r="L622" i="19"/>
  <c r="Z622" i="19"/>
  <c r="N622" i="19"/>
  <c r="P622" i="19" s="1"/>
  <c r="AA622" i="19"/>
  <c r="F622" i="19"/>
  <c r="X622" i="19" s="1"/>
  <c r="O622" i="19"/>
  <c r="K646" i="19"/>
  <c r="T646" i="19"/>
  <c r="L646" i="19"/>
  <c r="U646" i="19"/>
  <c r="E646" i="19"/>
  <c r="M646" i="19"/>
  <c r="V646" i="19"/>
  <c r="F646" i="19"/>
  <c r="X646" i="19" s="1"/>
  <c r="N646" i="19"/>
  <c r="P646" i="19" s="1"/>
  <c r="Z646" i="19"/>
  <c r="G646" i="19"/>
  <c r="O646" i="19"/>
  <c r="AA646" i="19"/>
  <c r="H646" i="19"/>
  <c r="Q646" i="19"/>
  <c r="I646" i="19"/>
  <c r="R646" i="19"/>
  <c r="J646" i="19"/>
  <c r="S646" i="19"/>
  <c r="L670" i="19"/>
  <c r="U670" i="19"/>
  <c r="E670" i="19"/>
  <c r="M670" i="19"/>
  <c r="V670" i="19"/>
  <c r="F670" i="19"/>
  <c r="X670" i="19" s="1"/>
  <c r="N670" i="19"/>
  <c r="Z670" i="19"/>
  <c r="G670" i="19"/>
  <c r="O670" i="19"/>
  <c r="AA670" i="19"/>
  <c r="H670" i="19"/>
  <c r="Q670" i="19"/>
  <c r="I670" i="19"/>
  <c r="R670" i="19"/>
  <c r="J670" i="19"/>
  <c r="S670" i="19"/>
  <c r="K670" i="19"/>
  <c r="T670" i="19"/>
  <c r="L694" i="19"/>
  <c r="U694" i="19"/>
  <c r="E694" i="19"/>
  <c r="M694" i="19"/>
  <c r="V694" i="19"/>
  <c r="F694" i="19"/>
  <c r="X694" i="19" s="1"/>
  <c r="N694" i="19"/>
  <c r="P694" i="19" s="1"/>
  <c r="Z694" i="19"/>
  <c r="G694" i="19"/>
  <c r="O694" i="19"/>
  <c r="AA694" i="19"/>
  <c r="H694" i="19"/>
  <c r="Q694" i="19"/>
  <c r="I694" i="19"/>
  <c r="R694" i="19"/>
  <c r="J694" i="19"/>
  <c r="S694" i="19"/>
  <c r="T694" i="19"/>
  <c r="K694" i="19"/>
  <c r="E718" i="19"/>
  <c r="M718" i="19"/>
  <c r="V718" i="19"/>
  <c r="F718" i="19"/>
  <c r="X718" i="19" s="1"/>
  <c r="N718" i="19"/>
  <c r="P718" i="19" s="1"/>
  <c r="Z718" i="19"/>
  <c r="G718" i="19"/>
  <c r="O718" i="19"/>
  <c r="AA718" i="19"/>
  <c r="H718" i="19"/>
  <c r="Q718" i="19"/>
  <c r="I718" i="19"/>
  <c r="R718" i="19"/>
  <c r="K718" i="19"/>
  <c r="T718" i="19"/>
  <c r="J718" i="19"/>
  <c r="L718" i="19"/>
  <c r="S718" i="19"/>
  <c r="U718" i="19"/>
  <c r="H742" i="19"/>
  <c r="Q742" i="19"/>
  <c r="K742" i="19"/>
  <c r="U742" i="19"/>
  <c r="L742" i="19"/>
  <c r="V742" i="19"/>
  <c r="M742" i="19"/>
  <c r="Z742" i="19"/>
  <c r="E742" i="19"/>
  <c r="N742" i="19"/>
  <c r="P742" i="19" s="1"/>
  <c r="AA742" i="19"/>
  <c r="F742" i="19"/>
  <c r="X742" i="19" s="1"/>
  <c r="O742" i="19"/>
  <c r="G742" i="19"/>
  <c r="R742" i="19"/>
  <c r="I742" i="19"/>
  <c r="S742" i="19"/>
  <c r="J742" i="19"/>
  <c r="T742" i="19"/>
  <c r="J758" i="19"/>
  <c r="S758" i="19"/>
  <c r="M758" i="19"/>
  <c r="Z758" i="19"/>
  <c r="E758" i="19"/>
  <c r="N758" i="19"/>
  <c r="P758" i="19" s="1"/>
  <c r="AA758" i="19"/>
  <c r="F758" i="19"/>
  <c r="X758" i="19" s="1"/>
  <c r="O758" i="19"/>
  <c r="G758" i="19"/>
  <c r="Q758" i="19"/>
  <c r="H758" i="19"/>
  <c r="R758" i="19"/>
  <c r="I758" i="19"/>
  <c r="T758" i="19"/>
  <c r="K758" i="19"/>
  <c r="U758" i="19"/>
  <c r="L758" i="19"/>
  <c r="V758" i="19"/>
  <c r="K782" i="19"/>
  <c r="T782" i="19"/>
  <c r="L782" i="19"/>
  <c r="U782" i="19"/>
  <c r="E782" i="19"/>
  <c r="M782" i="19"/>
  <c r="V782" i="19"/>
  <c r="F782" i="19"/>
  <c r="X782" i="19" s="1"/>
  <c r="N782" i="19"/>
  <c r="P782" i="19" s="1"/>
  <c r="Z782" i="19"/>
  <c r="G782" i="19"/>
  <c r="O782" i="19"/>
  <c r="AA782" i="19"/>
  <c r="H782" i="19"/>
  <c r="Q782" i="19"/>
  <c r="I782" i="19"/>
  <c r="R782" i="19"/>
  <c r="J782" i="19"/>
  <c r="S782" i="19"/>
  <c r="L806" i="19"/>
  <c r="U806" i="19"/>
  <c r="E806" i="19"/>
  <c r="M806" i="19"/>
  <c r="V806" i="19"/>
  <c r="F806" i="19"/>
  <c r="X806" i="19" s="1"/>
  <c r="N806" i="19"/>
  <c r="Z806" i="19"/>
  <c r="G806" i="19"/>
  <c r="O806" i="19"/>
  <c r="AA806" i="19"/>
  <c r="H806" i="19"/>
  <c r="Q806" i="19"/>
  <c r="S806" i="19"/>
  <c r="T806" i="19"/>
  <c r="I806" i="19"/>
  <c r="J806" i="19"/>
  <c r="K806" i="19"/>
  <c r="R806" i="19"/>
  <c r="L838" i="19"/>
  <c r="U838" i="19"/>
  <c r="E838" i="19"/>
  <c r="M838" i="19"/>
  <c r="V838" i="19"/>
  <c r="G838" i="19"/>
  <c r="O838" i="19"/>
  <c r="AA838" i="19"/>
  <c r="I838" i="19"/>
  <c r="Z838" i="19"/>
  <c r="J838" i="19"/>
  <c r="K838" i="19"/>
  <c r="N838" i="19"/>
  <c r="P838" i="19" s="1"/>
  <c r="Q838" i="19"/>
  <c r="R838" i="19"/>
  <c r="F838" i="19"/>
  <c r="X838" i="19" s="1"/>
  <c r="S838" i="19"/>
  <c r="T838" i="19"/>
  <c r="H838" i="19"/>
  <c r="L862" i="19"/>
  <c r="U862" i="19"/>
  <c r="E862" i="19"/>
  <c r="M862" i="19"/>
  <c r="V862" i="19"/>
  <c r="I862" i="19"/>
  <c r="T862" i="19"/>
  <c r="J862" i="19"/>
  <c r="Z862" i="19"/>
  <c r="K862" i="19"/>
  <c r="AA862" i="19"/>
  <c r="N862" i="19"/>
  <c r="O862" i="19"/>
  <c r="F862" i="19"/>
  <c r="X862" i="19" s="1"/>
  <c r="Q862" i="19"/>
  <c r="G862" i="19"/>
  <c r="R862" i="19"/>
  <c r="H862" i="19"/>
  <c r="S862" i="19"/>
  <c r="K894" i="19"/>
  <c r="T894" i="19"/>
  <c r="H894" i="19"/>
  <c r="R894" i="19"/>
  <c r="I894" i="19"/>
  <c r="S894" i="19"/>
  <c r="J894" i="19"/>
  <c r="U894" i="19"/>
  <c r="L894" i="19"/>
  <c r="V894" i="19"/>
  <c r="M894" i="19"/>
  <c r="Z894" i="19"/>
  <c r="E894" i="19"/>
  <c r="N894" i="19"/>
  <c r="AA894" i="19"/>
  <c r="F894" i="19"/>
  <c r="X894" i="19" s="1"/>
  <c r="O894" i="19"/>
  <c r="G894" i="19"/>
  <c r="Q894" i="19"/>
  <c r="G918" i="19"/>
  <c r="O918" i="19"/>
  <c r="I918" i="19"/>
  <c r="Q918" i="19"/>
  <c r="AA918" i="19"/>
  <c r="AB918" i="19" s="1"/>
  <c r="J918" i="19"/>
  <c r="R918" i="19"/>
  <c r="K918" i="19"/>
  <c r="S918" i="19"/>
  <c r="H918" i="19"/>
  <c r="Z918" i="19"/>
  <c r="L918" i="19"/>
  <c r="M918" i="19"/>
  <c r="N918" i="19"/>
  <c r="T918" i="19"/>
  <c r="F918" i="19"/>
  <c r="X918" i="19" s="1"/>
  <c r="V918" i="19"/>
  <c r="E918" i="19"/>
  <c r="U918" i="19"/>
  <c r="K934" i="19"/>
  <c r="S934" i="19"/>
  <c r="F934" i="19"/>
  <c r="X934" i="19" s="1"/>
  <c r="N934" i="19"/>
  <c r="P934" i="19" s="1"/>
  <c r="V934" i="19"/>
  <c r="J934" i="19"/>
  <c r="U934" i="19"/>
  <c r="L934" i="19"/>
  <c r="M934" i="19"/>
  <c r="Z934" i="19"/>
  <c r="O934" i="19"/>
  <c r="AA934" i="19"/>
  <c r="E934" i="19"/>
  <c r="G934" i="19"/>
  <c r="Q934" i="19"/>
  <c r="I934" i="19"/>
  <c r="T934" i="19"/>
  <c r="H934" i="19"/>
  <c r="R934" i="19"/>
  <c r="E958" i="19"/>
  <c r="M958" i="19"/>
  <c r="U958" i="19"/>
  <c r="H958" i="19"/>
  <c r="Z958" i="19"/>
  <c r="O958" i="19"/>
  <c r="F958" i="19"/>
  <c r="X958" i="19" s="1"/>
  <c r="Q958" i="19"/>
  <c r="G958" i="19"/>
  <c r="R958" i="19"/>
  <c r="I958" i="19"/>
  <c r="S958" i="19"/>
  <c r="J958" i="19"/>
  <c r="T958" i="19"/>
  <c r="K958" i="19"/>
  <c r="V958" i="19"/>
  <c r="N958" i="19"/>
  <c r="AA958" i="19"/>
  <c r="AB958" i="19" s="1"/>
  <c r="L958" i="19"/>
  <c r="G982" i="19"/>
  <c r="O982" i="19"/>
  <c r="I982" i="19"/>
  <c r="R982" i="19"/>
  <c r="J982" i="19"/>
  <c r="S982" i="19"/>
  <c r="K982" i="19"/>
  <c r="T982" i="19"/>
  <c r="L982" i="19"/>
  <c r="U982" i="19"/>
  <c r="M982" i="19"/>
  <c r="V982" i="19"/>
  <c r="E982" i="19"/>
  <c r="N982" i="19"/>
  <c r="P982" i="19" s="1"/>
  <c r="H982" i="19"/>
  <c r="Q982" i="19"/>
  <c r="AA982" i="19"/>
  <c r="AB982" i="19" s="1"/>
  <c r="F982" i="19"/>
  <c r="X982" i="19" s="1"/>
  <c r="Z982" i="19"/>
  <c r="H1006" i="19"/>
  <c r="Z1006" i="19"/>
  <c r="I1006" i="19"/>
  <c r="Q1006" i="19"/>
  <c r="AA1006" i="19"/>
  <c r="J1006" i="19"/>
  <c r="R1006" i="19"/>
  <c r="K1006" i="19"/>
  <c r="S1006" i="19"/>
  <c r="E1006" i="19"/>
  <c r="M1006" i="19"/>
  <c r="U1006" i="19"/>
  <c r="G1006" i="19"/>
  <c r="O1006" i="19"/>
  <c r="T1006" i="19"/>
  <c r="V1006" i="19"/>
  <c r="F1006" i="19"/>
  <c r="X1006" i="19" s="1"/>
  <c r="L1006" i="19"/>
  <c r="N1006" i="19"/>
  <c r="E1030" i="19"/>
  <c r="M1030" i="19"/>
  <c r="V1030" i="19"/>
  <c r="F1030" i="19"/>
  <c r="X1030" i="19" s="1"/>
  <c r="N1030" i="19"/>
  <c r="G1030" i="19"/>
  <c r="O1030" i="19"/>
  <c r="Z1030" i="19"/>
  <c r="H1030" i="19"/>
  <c r="Q1030" i="19"/>
  <c r="AA1030" i="19"/>
  <c r="AB1030" i="19" s="1"/>
  <c r="J1030" i="19"/>
  <c r="S1030" i="19"/>
  <c r="L1030" i="19"/>
  <c r="U1030" i="19"/>
  <c r="R1030" i="19"/>
  <c r="T1030" i="19"/>
  <c r="I1030" i="19"/>
  <c r="K1030" i="19"/>
  <c r="L1054" i="19"/>
  <c r="T1054" i="19"/>
  <c r="E1054" i="19"/>
  <c r="M1054" i="19"/>
  <c r="U1054" i="19"/>
  <c r="F1054" i="19"/>
  <c r="X1054" i="19" s="1"/>
  <c r="N1054" i="19"/>
  <c r="V1054" i="19"/>
  <c r="G1054" i="19"/>
  <c r="O1054" i="19"/>
  <c r="K1054" i="19"/>
  <c r="S1054" i="19"/>
  <c r="I1054" i="19"/>
  <c r="J1054" i="19"/>
  <c r="Q1054" i="19"/>
  <c r="R1054" i="19"/>
  <c r="Z1054" i="19"/>
  <c r="AA1054" i="19"/>
  <c r="AB1054" i="19" s="1"/>
  <c r="H1054" i="19"/>
  <c r="I1078" i="19"/>
  <c r="R1078" i="19"/>
  <c r="J1078" i="19"/>
  <c r="S1078" i="19"/>
  <c r="L1078" i="19"/>
  <c r="U1078" i="19"/>
  <c r="K1078" i="19"/>
  <c r="Z1078" i="19"/>
  <c r="M1078" i="19"/>
  <c r="AA1078" i="19"/>
  <c r="N1078" i="19"/>
  <c r="O1078" i="19"/>
  <c r="E1078" i="19"/>
  <c r="Q1078" i="19"/>
  <c r="F1078" i="19"/>
  <c r="X1078" i="19" s="1"/>
  <c r="T1078" i="19"/>
  <c r="G1078" i="19"/>
  <c r="V1078" i="19"/>
  <c r="H1078" i="19"/>
  <c r="L1102" i="19"/>
  <c r="T1102" i="19"/>
  <c r="E1102" i="19"/>
  <c r="M1102" i="19"/>
  <c r="U1102" i="19"/>
  <c r="N1102" i="19"/>
  <c r="Z1102" i="19"/>
  <c r="O1102" i="19"/>
  <c r="AA1102" i="19"/>
  <c r="F1102" i="19"/>
  <c r="X1102" i="19" s="1"/>
  <c r="G1102" i="19"/>
  <c r="Q1102" i="19"/>
  <c r="H1102" i="19"/>
  <c r="R1102" i="19"/>
  <c r="I1102" i="19"/>
  <c r="S1102" i="19"/>
  <c r="J1102" i="19"/>
  <c r="V1102" i="19"/>
  <c r="K1102" i="19"/>
  <c r="J1126" i="19"/>
  <c r="S1126" i="19"/>
  <c r="K1126" i="19"/>
  <c r="T1126" i="19"/>
  <c r="N1126" i="19"/>
  <c r="E1126" i="19"/>
  <c r="O1126" i="19"/>
  <c r="F1126" i="19"/>
  <c r="X1126" i="19" s="1"/>
  <c r="Q1126" i="19"/>
  <c r="G1126" i="19"/>
  <c r="R1126" i="19"/>
  <c r="I1126" i="19"/>
  <c r="V1126" i="19"/>
  <c r="L1126" i="19"/>
  <c r="Z1126" i="19"/>
  <c r="H1126" i="19"/>
  <c r="M1126" i="19"/>
  <c r="U1126" i="19"/>
  <c r="AA1126" i="19"/>
  <c r="H1150" i="19"/>
  <c r="Q1150" i="19"/>
  <c r="I1150" i="19"/>
  <c r="R1150" i="19"/>
  <c r="J1150" i="19"/>
  <c r="S1150" i="19"/>
  <c r="K1150" i="19"/>
  <c r="T1150" i="19"/>
  <c r="E1150" i="19"/>
  <c r="M1150" i="19"/>
  <c r="V1150" i="19"/>
  <c r="F1150" i="19"/>
  <c r="X1150" i="19" s="1"/>
  <c r="N1150" i="19"/>
  <c r="Z1150" i="19"/>
  <c r="AA1150" i="19"/>
  <c r="G1150" i="19"/>
  <c r="L1150" i="19"/>
  <c r="O1150" i="19"/>
  <c r="U1150" i="19"/>
  <c r="J1174" i="19"/>
  <c r="S1174" i="19"/>
  <c r="K1174" i="19"/>
  <c r="T1174" i="19"/>
  <c r="L1174" i="19"/>
  <c r="U1174" i="19"/>
  <c r="H1174" i="19"/>
  <c r="Q1174" i="19"/>
  <c r="G1174" i="19"/>
  <c r="AA1174" i="19"/>
  <c r="I1174" i="19"/>
  <c r="M1174" i="19"/>
  <c r="N1174" i="19"/>
  <c r="O1174" i="19"/>
  <c r="R1174" i="19"/>
  <c r="E1174" i="19"/>
  <c r="V1174" i="19"/>
  <c r="F1174" i="19"/>
  <c r="X1174" i="19" s="1"/>
  <c r="Z1174" i="19"/>
  <c r="K1198" i="19"/>
  <c r="T1198" i="19"/>
  <c r="L1198" i="19"/>
  <c r="U1198" i="19"/>
  <c r="E1198" i="19"/>
  <c r="M1198" i="19"/>
  <c r="V1198" i="19"/>
  <c r="Q1198" i="19"/>
  <c r="F1198" i="19"/>
  <c r="X1198" i="19" s="1"/>
  <c r="R1198" i="19"/>
  <c r="G1198" i="19"/>
  <c r="S1198" i="19"/>
  <c r="H1198" i="19"/>
  <c r="I1198" i="19"/>
  <c r="Z1198" i="19"/>
  <c r="J1198" i="19"/>
  <c r="AA1198" i="19"/>
  <c r="N1198" i="19"/>
  <c r="O1198" i="19"/>
  <c r="J1222" i="19"/>
  <c r="S1222" i="19"/>
  <c r="K1222" i="19"/>
  <c r="T1222" i="19"/>
  <c r="L1222" i="19"/>
  <c r="U1222" i="19"/>
  <c r="N1222" i="19"/>
  <c r="AA1222" i="19"/>
  <c r="O1222" i="19"/>
  <c r="P1222" i="19" s="1"/>
  <c r="E1222" i="19"/>
  <c r="Q1222" i="19"/>
  <c r="F1222" i="19"/>
  <c r="X1222" i="19" s="1"/>
  <c r="R1222" i="19"/>
  <c r="G1222" i="19"/>
  <c r="V1222" i="19"/>
  <c r="H1222" i="19"/>
  <c r="I1222" i="19"/>
  <c r="M1222" i="19"/>
  <c r="Z1222" i="19"/>
  <c r="K1246" i="19"/>
  <c r="T1246" i="19"/>
  <c r="E1246" i="19"/>
  <c r="M1246" i="19"/>
  <c r="V1246" i="19"/>
  <c r="L1246" i="19"/>
  <c r="AA1246" i="19"/>
  <c r="N1246" i="19"/>
  <c r="P1246" i="19" s="1"/>
  <c r="W1246" i="19" s="1"/>
  <c r="O1246" i="19"/>
  <c r="F1246" i="19"/>
  <c r="X1246" i="19" s="1"/>
  <c r="Q1246" i="19"/>
  <c r="G1246" i="19"/>
  <c r="R1246" i="19"/>
  <c r="H1246" i="19"/>
  <c r="S1246" i="19"/>
  <c r="I1246" i="19"/>
  <c r="U1246" i="19"/>
  <c r="J1246" i="19"/>
  <c r="Z1246" i="19"/>
  <c r="K1270" i="19"/>
  <c r="T1270" i="19"/>
  <c r="E1270" i="19"/>
  <c r="M1270" i="19"/>
  <c r="V1270" i="19"/>
  <c r="O1270" i="19"/>
  <c r="F1270" i="19"/>
  <c r="X1270" i="19" s="1"/>
  <c r="Q1270" i="19"/>
  <c r="G1270" i="19"/>
  <c r="R1270" i="19"/>
  <c r="H1270" i="19"/>
  <c r="S1270" i="19"/>
  <c r="I1270" i="19"/>
  <c r="U1270" i="19"/>
  <c r="J1270" i="19"/>
  <c r="Z1270" i="19"/>
  <c r="L1270" i="19"/>
  <c r="AA1270" i="19"/>
  <c r="N1270" i="19"/>
  <c r="P1270" i="19" s="1"/>
  <c r="E1294" i="19"/>
  <c r="M1294" i="19"/>
  <c r="V1294" i="19"/>
  <c r="N1294" i="19"/>
  <c r="P1294" i="19" s="1"/>
  <c r="W1294" i="19" s="1"/>
  <c r="AA1294" i="19"/>
  <c r="F1294" i="19"/>
  <c r="X1294" i="19" s="1"/>
  <c r="O1294" i="19"/>
  <c r="G1294" i="19"/>
  <c r="Q1294" i="19"/>
  <c r="H1294" i="19"/>
  <c r="R1294" i="19"/>
  <c r="I1294" i="19"/>
  <c r="S1294" i="19"/>
  <c r="J1294" i="19"/>
  <c r="T1294" i="19"/>
  <c r="K1294" i="19"/>
  <c r="U1294" i="19"/>
  <c r="L1294" i="19"/>
  <c r="Z1294" i="19"/>
  <c r="F1318" i="19"/>
  <c r="X1318" i="19" s="1"/>
  <c r="N1318" i="19"/>
  <c r="P1318" i="19" s="1"/>
  <c r="Z1318" i="19"/>
  <c r="G1318" i="19"/>
  <c r="O1318" i="19"/>
  <c r="AA1318" i="19"/>
  <c r="H1318" i="19"/>
  <c r="Q1318" i="19"/>
  <c r="I1318" i="19"/>
  <c r="R1318" i="19"/>
  <c r="J1318" i="19"/>
  <c r="S1318" i="19"/>
  <c r="L1318" i="19"/>
  <c r="U1318" i="19"/>
  <c r="E1318" i="19"/>
  <c r="M1318" i="19"/>
  <c r="V1318" i="19"/>
  <c r="K1318" i="19"/>
  <c r="T1318" i="19"/>
  <c r="H1342" i="19"/>
  <c r="Q1342" i="19"/>
  <c r="I1342" i="19"/>
  <c r="R1342" i="19"/>
  <c r="K1342" i="19"/>
  <c r="T1342" i="19"/>
  <c r="E1342" i="19"/>
  <c r="S1342" i="19"/>
  <c r="F1342" i="19"/>
  <c r="X1342" i="19" s="1"/>
  <c r="U1342" i="19"/>
  <c r="G1342" i="19"/>
  <c r="V1342" i="19"/>
  <c r="J1342" i="19"/>
  <c r="Z1342" i="19"/>
  <c r="L1342" i="19"/>
  <c r="AA1342" i="19"/>
  <c r="M1342" i="19"/>
  <c r="N1342" i="19"/>
  <c r="P1342" i="19" s="1"/>
  <c r="O1342" i="19"/>
  <c r="F1366" i="19"/>
  <c r="X1366" i="19" s="1"/>
  <c r="N1366" i="19"/>
  <c r="Z1366" i="19"/>
  <c r="G1366" i="19"/>
  <c r="O1366" i="19"/>
  <c r="AA1366" i="19"/>
  <c r="I1366" i="19"/>
  <c r="T1366" i="19"/>
  <c r="J1366" i="19"/>
  <c r="U1366" i="19"/>
  <c r="K1366" i="19"/>
  <c r="V1366" i="19"/>
  <c r="L1366" i="19"/>
  <c r="M1366" i="19"/>
  <c r="Q1366" i="19"/>
  <c r="E1366" i="19"/>
  <c r="R1366" i="19"/>
  <c r="H1366" i="19"/>
  <c r="S1366" i="19"/>
  <c r="H1390" i="19"/>
  <c r="Q1390" i="19"/>
  <c r="I1390" i="19"/>
  <c r="R1390" i="19"/>
  <c r="M1390" i="19"/>
  <c r="AA1390" i="19"/>
  <c r="N1390" i="19"/>
  <c r="E1390" i="19"/>
  <c r="O1390" i="19"/>
  <c r="F1390" i="19"/>
  <c r="X1390" i="19" s="1"/>
  <c r="S1390" i="19"/>
  <c r="G1390" i="19"/>
  <c r="T1390" i="19"/>
  <c r="J1390" i="19"/>
  <c r="U1390" i="19"/>
  <c r="K1390" i="19"/>
  <c r="V1390" i="19"/>
  <c r="L1390" i="19"/>
  <c r="Z1390" i="19"/>
  <c r="I1414" i="19"/>
  <c r="R1414" i="19"/>
  <c r="J1414" i="19"/>
  <c r="S1414" i="19"/>
  <c r="F1414" i="19"/>
  <c r="X1414" i="19" s="1"/>
  <c r="Q1414" i="19"/>
  <c r="G1414" i="19"/>
  <c r="T1414" i="19"/>
  <c r="H1414" i="19"/>
  <c r="U1414" i="19"/>
  <c r="K1414" i="19"/>
  <c r="V1414" i="19"/>
  <c r="L1414" i="19"/>
  <c r="Z1414" i="19"/>
  <c r="M1414" i="19"/>
  <c r="AA1414" i="19"/>
  <c r="N1414" i="19"/>
  <c r="E1414" i="19"/>
  <c r="O1414" i="19"/>
  <c r="F1438" i="19"/>
  <c r="X1438" i="19" s="1"/>
  <c r="N1438" i="19"/>
  <c r="P1438" i="19" s="1"/>
  <c r="Z1438" i="19"/>
  <c r="G1438" i="19"/>
  <c r="O1438" i="19"/>
  <c r="AA1438" i="19"/>
  <c r="H1438" i="19"/>
  <c r="Q1438" i="19"/>
  <c r="I1438" i="19"/>
  <c r="R1438" i="19"/>
  <c r="J1438" i="19"/>
  <c r="S1438" i="19"/>
  <c r="K1438" i="19"/>
  <c r="T1438" i="19"/>
  <c r="L1438" i="19"/>
  <c r="U1438" i="19"/>
  <c r="E1438" i="19"/>
  <c r="M1438" i="19"/>
  <c r="V1438" i="19"/>
  <c r="K1462" i="19"/>
  <c r="T1462" i="19"/>
  <c r="L1462" i="19"/>
  <c r="U1462" i="19"/>
  <c r="E1462" i="19"/>
  <c r="M1462" i="19"/>
  <c r="V1462" i="19"/>
  <c r="F1462" i="19"/>
  <c r="X1462" i="19" s="1"/>
  <c r="N1462" i="19"/>
  <c r="P1462" i="19" s="1"/>
  <c r="Z1462" i="19"/>
  <c r="G1462" i="19"/>
  <c r="O1462" i="19"/>
  <c r="AA1462" i="19"/>
  <c r="AB1462" i="19" s="1"/>
  <c r="H1462" i="19"/>
  <c r="Q1462" i="19"/>
  <c r="I1462" i="19"/>
  <c r="R1462" i="19"/>
  <c r="J1462" i="19"/>
  <c r="S1462" i="19"/>
  <c r="E1486" i="19"/>
  <c r="M1486" i="19"/>
  <c r="V1486" i="19"/>
  <c r="F1486" i="19"/>
  <c r="X1486" i="19" s="1"/>
  <c r="H1486" i="19"/>
  <c r="Q1486" i="19"/>
  <c r="I1486" i="19"/>
  <c r="R1486" i="19"/>
  <c r="J1486" i="19"/>
  <c r="Z1486" i="19"/>
  <c r="K1486" i="19"/>
  <c r="AA1486" i="19"/>
  <c r="AB1486" i="19" s="1"/>
  <c r="L1486" i="19"/>
  <c r="N1486" i="19"/>
  <c r="O1486" i="19"/>
  <c r="S1486" i="19"/>
  <c r="T1486" i="19"/>
  <c r="G1486" i="19"/>
  <c r="U1486" i="19"/>
  <c r="L1510" i="19"/>
  <c r="U1510" i="19"/>
  <c r="K1510" i="19"/>
  <c r="V1510" i="19"/>
  <c r="M1510" i="19"/>
  <c r="Z1510" i="19"/>
  <c r="E1510" i="19"/>
  <c r="N1510" i="19"/>
  <c r="AA1510" i="19"/>
  <c r="AB1510" i="19" s="1"/>
  <c r="F1510" i="19"/>
  <c r="X1510" i="19" s="1"/>
  <c r="O1510" i="19"/>
  <c r="G1510" i="19"/>
  <c r="Q1510" i="19"/>
  <c r="H1510" i="19"/>
  <c r="R1510" i="19"/>
  <c r="I1510" i="19"/>
  <c r="S1510" i="19"/>
  <c r="J1510" i="19"/>
  <c r="T1510" i="19"/>
  <c r="J1534" i="19"/>
  <c r="S1534" i="19"/>
  <c r="F1534" i="19"/>
  <c r="X1534" i="19" s="1"/>
  <c r="O1534" i="19"/>
  <c r="G1534" i="19"/>
  <c r="Q1534" i="19"/>
  <c r="H1534" i="19"/>
  <c r="R1534" i="19"/>
  <c r="I1534" i="19"/>
  <c r="T1534" i="19"/>
  <c r="K1534" i="19"/>
  <c r="U1534" i="19"/>
  <c r="L1534" i="19"/>
  <c r="V1534" i="19"/>
  <c r="M1534" i="19"/>
  <c r="Z1534" i="19"/>
  <c r="E1534" i="19"/>
  <c r="N1534" i="19"/>
  <c r="AA1534" i="19"/>
  <c r="F1558" i="19"/>
  <c r="X1558" i="19" s="1"/>
  <c r="N1558" i="19"/>
  <c r="Z1558" i="19"/>
  <c r="H1558" i="19"/>
  <c r="R1558" i="19"/>
  <c r="I1558" i="19"/>
  <c r="S1558" i="19"/>
  <c r="J1558" i="19"/>
  <c r="T1558" i="19"/>
  <c r="K1558" i="19"/>
  <c r="U1558" i="19"/>
  <c r="L1558" i="19"/>
  <c r="V1558" i="19"/>
  <c r="M1558" i="19"/>
  <c r="AA1558" i="19"/>
  <c r="E1558" i="19"/>
  <c r="O1558" i="19"/>
  <c r="G1558" i="19"/>
  <c r="Q1558" i="19"/>
  <c r="K1582" i="19"/>
  <c r="S1582" i="19"/>
  <c r="L1582" i="19"/>
  <c r="T1582" i="19"/>
  <c r="E1582" i="19"/>
  <c r="M1582" i="19"/>
  <c r="U1582" i="19"/>
  <c r="F1582" i="19"/>
  <c r="X1582" i="19" s="1"/>
  <c r="N1582" i="19"/>
  <c r="P1582" i="19" s="1"/>
  <c r="V1582" i="19"/>
  <c r="G1582" i="19"/>
  <c r="O1582" i="19"/>
  <c r="H1582" i="19"/>
  <c r="Z1582" i="19"/>
  <c r="I1582" i="19"/>
  <c r="Q1582" i="19"/>
  <c r="AA1582" i="19"/>
  <c r="J1582" i="19"/>
  <c r="R1582" i="19"/>
  <c r="I1606" i="19"/>
  <c r="Q1606" i="19"/>
  <c r="AA1606" i="19"/>
  <c r="J1606" i="19"/>
  <c r="R1606" i="19"/>
  <c r="K1606" i="19"/>
  <c r="S1606" i="19"/>
  <c r="L1606" i="19"/>
  <c r="T1606" i="19"/>
  <c r="E1606" i="19"/>
  <c r="M1606" i="19"/>
  <c r="U1606" i="19"/>
  <c r="F1606" i="19"/>
  <c r="X1606" i="19" s="1"/>
  <c r="N1606" i="19"/>
  <c r="P1606" i="19" s="1"/>
  <c r="V1606" i="19"/>
  <c r="G1606" i="19"/>
  <c r="O1606" i="19"/>
  <c r="H1606" i="19"/>
  <c r="Z1606" i="19"/>
  <c r="I1630" i="19"/>
  <c r="Q1630" i="19"/>
  <c r="AA1630" i="19"/>
  <c r="J1630" i="19"/>
  <c r="R1630" i="19"/>
  <c r="K1630" i="19"/>
  <c r="S1630" i="19"/>
  <c r="L1630" i="19"/>
  <c r="T1630" i="19"/>
  <c r="E1630" i="19"/>
  <c r="M1630" i="19"/>
  <c r="U1630" i="19"/>
  <c r="F1630" i="19"/>
  <c r="X1630" i="19" s="1"/>
  <c r="N1630" i="19"/>
  <c r="P1630" i="19" s="1"/>
  <c r="V1630" i="19"/>
  <c r="G1630" i="19"/>
  <c r="O1630" i="19"/>
  <c r="H1630" i="19"/>
  <c r="Z1630" i="19"/>
  <c r="I1654" i="19"/>
  <c r="Q1654" i="19"/>
  <c r="AA1654" i="19"/>
  <c r="J1654" i="19"/>
  <c r="R1654" i="19"/>
  <c r="K1654" i="19"/>
  <c r="S1654" i="19"/>
  <c r="L1654" i="19"/>
  <c r="T1654" i="19"/>
  <c r="E1654" i="19"/>
  <c r="M1654" i="19"/>
  <c r="U1654" i="19"/>
  <c r="F1654" i="19"/>
  <c r="X1654" i="19" s="1"/>
  <c r="N1654" i="19"/>
  <c r="V1654" i="19"/>
  <c r="G1654" i="19"/>
  <c r="O1654" i="19"/>
  <c r="H1654" i="19"/>
  <c r="Z1654" i="19"/>
  <c r="I1678" i="19"/>
  <c r="Q1678" i="19"/>
  <c r="AA1678" i="19"/>
  <c r="J1678" i="19"/>
  <c r="R1678" i="19"/>
  <c r="K1678" i="19"/>
  <c r="S1678" i="19"/>
  <c r="L1678" i="19"/>
  <c r="T1678" i="19"/>
  <c r="E1678" i="19"/>
  <c r="W1678" i="19" s="1"/>
  <c r="M1678" i="19"/>
  <c r="U1678" i="19"/>
  <c r="F1678" i="19"/>
  <c r="X1678" i="19" s="1"/>
  <c r="N1678" i="19"/>
  <c r="P1678" i="19" s="1"/>
  <c r="V1678" i="19"/>
  <c r="G1678" i="19"/>
  <c r="O1678" i="19"/>
  <c r="H1678" i="19"/>
  <c r="Z1678" i="19"/>
  <c r="E1686" i="19"/>
  <c r="M1686" i="19"/>
  <c r="U1686" i="19"/>
  <c r="F1686" i="19"/>
  <c r="X1686" i="19" s="1"/>
  <c r="N1686" i="19"/>
  <c r="P1686" i="19" s="1"/>
  <c r="V1686" i="19"/>
  <c r="H1686" i="19"/>
  <c r="Z1686" i="19"/>
  <c r="I1686" i="19"/>
  <c r="Q1686" i="19"/>
  <c r="AA1686" i="19"/>
  <c r="J1686" i="19"/>
  <c r="R1686" i="19"/>
  <c r="K1686" i="19"/>
  <c r="S1686" i="19"/>
  <c r="L1686" i="19"/>
  <c r="T1686" i="19"/>
  <c r="I1710" i="19"/>
  <c r="Q1710" i="19"/>
  <c r="AA1710" i="19"/>
  <c r="AB1710" i="19" s="1"/>
  <c r="J1710" i="19"/>
  <c r="R1710" i="19"/>
  <c r="L1710" i="19"/>
  <c r="T1710" i="19"/>
  <c r="E1710" i="19"/>
  <c r="M1710" i="19"/>
  <c r="U1710" i="19"/>
  <c r="F1710" i="19"/>
  <c r="X1710" i="19" s="1"/>
  <c r="N1710" i="19"/>
  <c r="P1710" i="19" s="1"/>
  <c r="V1710" i="19"/>
  <c r="G1710" i="19"/>
  <c r="O1710" i="19"/>
  <c r="E1734" i="19"/>
  <c r="M1734" i="19"/>
  <c r="U1734" i="19"/>
  <c r="F1734" i="19"/>
  <c r="X1734" i="19" s="1"/>
  <c r="N1734" i="19"/>
  <c r="P1734" i="19" s="1"/>
  <c r="V1734" i="19"/>
  <c r="H1734" i="19"/>
  <c r="Z1734" i="19"/>
  <c r="AB1823" i="19"/>
  <c r="U1822" i="19"/>
  <c r="L1820" i="19"/>
  <c r="I1819" i="19"/>
  <c r="V1814" i="19"/>
  <c r="E1812" i="19"/>
  <c r="W1808" i="19"/>
  <c r="O1806" i="19"/>
  <c r="F1804" i="19"/>
  <c r="X1804" i="19" s="1"/>
  <c r="Z1802" i="19"/>
  <c r="H8" i="19"/>
  <c r="Q8" i="19"/>
  <c r="AA8" i="19"/>
  <c r="I8" i="19"/>
  <c r="S8" i="19"/>
  <c r="K8" i="19"/>
  <c r="U8" i="19"/>
  <c r="N8" i="19"/>
  <c r="O8" i="19"/>
  <c r="P8" i="19" s="1"/>
  <c r="E8" i="19"/>
  <c r="R8" i="19"/>
  <c r="F8" i="19"/>
  <c r="X8" i="19" s="1"/>
  <c r="T8" i="19"/>
  <c r="J8" i="19"/>
  <c r="L8" i="19"/>
  <c r="M8" i="19"/>
  <c r="V8" i="19"/>
  <c r="Z8" i="19"/>
  <c r="G8" i="19"/>
  <c r="F16" i="19"/>
  <c r="X16" i="19" s="1"/>
  <c r="K16" i="19"/>
  <c r="T16" i="19"/>
  <c r="M16" i="19"/>
  <c r="V16" i="19"/>
  <c r="J16" i="19"/>
  <c r="L16" i="19"/>
  <c r="Z16" i="19"/>
  <c r="N16" i="19"/>
  <c r="P16" i="19" s="1"/>
  <c r="AA16" i="19"/>
  <c r="O16" i="19"/>
  <c r="R16" i="19"/>
  <c r="S16" i="19"/>
  <c r="U16" i="19"/>
  <c r="E16" i="19"/>
  <c r="H16" i="19"/>
  <c r="Q16" i="19"/>
  <c r="G16" i="19"/>
  <c r="I16" i="19"/>
  <c r="I24" i="19"/>
  <c r="R24" i="19"/>
  <c r="K24" i="19"/>
  <c r="T24" i="19"/>
  <c r="H24" i="19"/>
  <c r="U24" i="19"/>
  <c r="J24" i="19"/>
  <c r="V24" i="19"/>
  <c r="L24" i="19"/>
  <c r="M24" i="19"/>
  <c r="Z24" i="19"/>
  <c r="E24" i="19"/>
  <c r="F24" i="19"/>
  <c r="X24" i="19" s="1"/>
  <c r="G24" i="19"/>
  <c r="N24" i="19"/>
  <c r="Q24" i="19"/>
  <c r="O24" i="19"/>
  <c r="S24" i="19"/>
  <c r="AA24" i="19"/>
  <c r="H32" i="19"/>
  <c r="Q32" i="19"/>
  <c r="J32" i="19"/>
  <c r="S32" i="19"/>
  <c r="G32" i="19"/>
  <c r="T32" i="19"/>
  <c r="I32" i="19"/>
  <c r="U32" i="19"/>
  <c r="K32" i="19"/>
  <c r="V32" i="19"/>
  <c r="L32" i="19"/>
  <c r="M32" i="19"/>
  <c r="N32" i="19"/>
  <c r="O32" i="19"/>
  <c r="Z32" i="19"/>
  <c r="E32" i="19"/>
  <c r="F32" i="19"/>
  <c r="X32" i="19" s="1"/>
  <c r="R32" i="19"/>
  <c r="AA32" i="19"/>
  <c r="E40" i="19"/>
  <c r="M40" i="19"/>
  <c r="V40" i="19"/>
  <c r="F40" i="19"/>
  <c r="X40" i="19" s="1"/>
  <c r="N40" i="19"/>
  <c r="Z40" i="19"/>
  <c r="AB40" i="19" s="1"/>
  <c r="G40" i="19"/>
  <c r="O40" i="19"/>
  <c r="AA40" i="19"/>
  <c r="R40" i="19"/>
  <c r="H40" i="19"/>
  <c r="T40" i="19"/>
  <c r="I40" i="19"/>
  <c r="U40" i="19"/>
  <c r="J40" i="19"/>
  <c r="K40" i="19"/>
  <c r="L40" i="19"/>
  <c r="Q40" i="19"/>
  <c r="S40" i="19"/>
  <c r="L48" i="19"/>
  <c r="U48" i="19"/>
  <c r="E48" i="19"/>
  <c r="M48" i="19"/>
  <c r="V48" i="19"/>
  <c r="F48" i="19"/>
  <c r="X48" i="19" s="1"/>
  <c r="Q48" i="19"/>
  <c r="G48" i="19"/>
  <c r="R48" i="19"/>
  <c r="H48" i="19"/>
  <c r="S48" i="19"/>
  <c r="I48" i="19"/>
  <c r="T48" i="19"/>
  <c r="J48" i="19"/>
  <c r="Z48" i="19"/>
  <c r="K48" i="19"/>
  <c r="AA48" i="19"/>
  <c r="O48" i="19"/>
  <c r="N48" i="19"/>
  <c r="P48" i="19" s="1"/>
  <c r="I56" i="19"/>
  <c r="R56" i="19"/>
  <c r="J56" i="19"/>
  <c r="S56" i="19"/>
  <c r="M56" i="19"/>
  <c r="AA56" i="19"/>
  <c r="E56" i="19"/>
  <c r="O56" i="19"/>
  <c r="H56" i="19"/>
  <c r="U56" i="19"/>
  <c r="L56" i="19"/>
  <c r="Z56" i="19"/>
  <c r="T56" i="19"/>
  <c r="V56" i="19"/>
  <c r="F56" i="19"/>
  <c r="X56" i="19" s="1"/>
  <c r="G56" i="19"/>
  <c r="K56" i="19"/>
  <c r="N56" i="19"/>
  <c r="P56" i="19" s="1"/>
  <c r="W56" i="19" s="1"/>
  <c r="Q56" i="19"/>
  <c r="F64" i="19"/>
  <c r="X64" i="19" s="1"/>
  <c r="N64" i="19"/>
  <c r="P64" i="19" s="1"/>
  <c r="Z64" i="19"/>
  <c r="H64" i="19"/>
  <c r="Q64" i="19"/>
  <c r="L64" i="19"/>
  <c r="AA64" i="19"/>
  <c r="M64" i="19"/>
  <c r="O64" i="19"/>
  <c r="E64" i="19"/>
  <c r="R64" i="19"/>
  <c r="G64" i="19"/>
  <c r="S64" i="19"/>
  <c r="I64" i="19"/>
  <c r="T64" i="19"/>
  <c r="J64" i="19"/>
  <c r="U64" i="19"/>
  <c r="V64" i="19"/>
  <c r="K64" i="19"/>
  <c r="L72" i="19"/>
  <c r="U72" i="19"/>
  <c r="F72" i="19"/>
  <c r="X72" i="19" s="1"/>
  <c r="J72" i="19"/>
  <c r="T72" i="19"/>
  <c r="K72" i="19"/>
  <c r="V72" i="19"/>
  <c r="M72" i="19"/>
  <c r="Z72" i="19"/>
  <c r="N72" i="19"/>
  <c r="AA72" i="19"/>
  <c r="G72" i="19"/>
  <c r="Q72" i="19"/>
  <c r="H72" i="19"/>
  <c r="R72" i="19"/>
  <c r="S72" i="19"/>
  <c r="E72" i="19"/>
  <c r="O72" i="19"/>
  <c r="I72" i="19"/>
  <c r="E80" i="19"/>
  <c r="M80" i="19"/>
  <c r="V80" i="19"/>
  <c r="F80" i="19"/>
  <c r="X80" i="19" s="1"/>
  <c r="N80" i="19"/>
  <c r="P80" i="19" s="1"/>
  <c r="Z80" i="19"/>
  <c r="G80" i="19"/>
  <c r="O80" i="19"/>
  <c r="AA80" i="19"/>
  <c r="H80" i="19"/>
  <c r="Q80" i="19"/>
  <c r="J80" i="19"/>
  <c r="S80" i="19"/>
  <c r="K80" i="19"/>
  <c r="T80" i="19"/>
  <c r="U80" i="19"/>
  <c r="I80" i="19"/>
  <c r="R80" i="19"/>
  <c r="L80" i="19"/>
  <c r="J88" i="19"/>
  <c r="S88" i="19"/>
  <c r="K88" i="19"/>
  <c r="T88" i="19"/>
  <c r="L88" i="19"/>
  <c r="U88" i="19"/>
  <c r="E88" i="19"/>
  <c r="M88" i="19"/>
  <c r="V88" i="19"/>
  <c r="G88" i="19"/>
  <c r="O88" i="19"/>
  <c r="AA88" i="19"/>
  <c r="H88" i="19"/>
  <c r="Q88" i="19"/>
  <c r="R88" i="19"/>
  <c r="Z88" i="19"/>
  <c r="F88" i="19"/>
  <c r="X88" i="19" s="1"/>
  <c r="N88" i="19"/>
  <c r="I88" i="19"/>
  <c r="H96" i="19"/>
  <c r="J96" i="19"/>
  <c r="S96" i="19"/>
  <c r="K96" i="19"/>
  <c r="T96" i="19"/>
  <c r="E96" i="19"/>
  <c r="M96" i="19"/>
  <c r="O96" i="19"/>
  <c r="Q96" i="19"/>
  <c r="R96" i="19"/>
  <c r="F96" i="19"/>
  <c r="X96" i="19" s="1"/>
  <c r="U96" i="19"/>
  <c r="G96" i="19"/>
  <c r="V96" i="19"/>
  <c r="I96" i="19"/>
  <c r="N96" i="19"/>
  <c r="P96" i="19" s="1"/>
  <c r="AA96" i="19"/>
  <c r="L96" i="19"/>
  <c r="Z96" i="19"/>
  <c r="H104" i="19"/>
  <c r="Q104" i="19"/>
  <c r="AA104" i="19"/>
  <c r="I104" i="19"/>
  <c r="R104" i="19"/>
  <c r="M104" i="19"/>
  <c r="Z104" i="19"/>
  <c r="N104" i="19"/>
  <c r="P104" i="19" s="1"/>
  <c r="W104" i="19" s="1"/>
  <c r="E104" i="19"/>
  <c r="O104" i="19"/>
  <c r="F104" i="19"/>
  <c r="X104" i="19" s="1"/>
  <c r="S104" i="19"/>
  <c r="G104" i="19"/>
  <c r="T104" i="19"/>
  <c r="J104" i="19"/>
  <c r="U104" i="19"/>
  <c r="L104" i="19"/>
  <c r="K104" i="19"/>
  <c r="V104" i="19"/>
  <c r="F112" i="19"/>
  <c r="X112" i="19" s="1"/>
  <c r="N112" i="19"/>
  <c r="P112" i="19" s="1"/>
  <c r="G112" i="19"/>
  <c r="O112" i="19"/>
  <c r="Z112" i="19"/>
  <c r="H112" i="19"/>
  <c r="Q112" i="19"/>
  <c r="AA112" i="19"/>
  <c r="I112" i="19"/>
  <c r="R112" i="19"/>
  <c r="J112" i="19"/>
  <c r="S112" i="19"/>
  <c r="K112" i="19"/>
  <c r="T112" i="19"/>
  <c r="E112" i="19"/>
  <c r="M112" i="19"/>
  <c r="V112" i="19"/>
  <c r="U112" i="19"/>
  <c r="L112" i="19"/>
  <c r="E120" i="19"/>
  <c r="M120" i="19"/>
  <c r="V120" i="19"/>
  <c r="F120" i="19"/>
  <c r="X120" i="19" s="1"/>
  <c r="N120" i="19"/>
  <c r="P120" i="19" s="1"/>
  <c r="G120" i="19"/>
  <c r="O120" i="19"/>
  <c r="Z120" i="19"/>
  <c r="H120" i="19"/>
  <c r="Q120" i="19"/>
  <c r="AA120" i="19"/>
  <c r="I120" i="19"/>
  <c r="R120" i="19"/>
  <c r="J120" i="19"/>
  <c r="S120" i="19"/>
  <c r="L120" i="19"/>
  <c r="U120" i="19"/>
  <c r="K120" i="19"/>
  <c r="T120" i="19"/>
  <c r="K128" i="19"/>
  <c r="T128" i="19"/>
  <c r="J128" i="19"/>
  <c r="S128" i="19"/>
  <c r="I128" i="19"/>
  <c r="V128" i="19"/>
  <c r="L128" i="19"/>
  <c r="M128" i="19"/>
  <c r="Z128" i="19"/>
  <c r="N128" i="19"/>
  <c r="P128" i="19" s="1"/>
  <c r="AA128" i="19"/>
  <c r="E128" i="19"/>
  <c r="O128" i="19"/>
  <c r="F128" i="19"/>
  <c r="X128" i="19" s="1"/>
  <c r="Q128" i="19"/>
  <c r="G128" i="19"/>
  <c r="R128" i="19"/>
  <c r="H128" i="19"/>
  <c r="U128" i="19"/>
  <c r="I136" i="19"/>
  <c r="R136" i="19"/>
  <c r="H136" i="19"/>
  <c r="Q136" i="19"/>
  <c r="AA136" i="19"/>
  <c r="G136" i="19"/>
  <c r="T136" i="19"/>
  <c r="J136" i="19"/>
  <c r="U136" i="19"/>
  <c r="K136" i="19"/>
  <c r="V136" i="19"/>
  <c r="L136" i="19"/>
  <c r="M136" i="19"/>
  <c r="Z136" i="19"/>
  <c r="AB136" i="19" s="1"/>
  <c r="N136" i="19"/>
  <c r="E136" i="19"/>
  <c r="O136" i="19"/>
  <c r="F136" i="19"/>
  <c r="X136" i="19" s="1"/>
  <c r="S136" i="19"/>
  <c r="F144" i="19"/>
  <c r="X144" i="19" s="1"/>
  <c r="N144" i="19"/>
  <c r="L144" i="19"/>
  <c r="V144" i="19"/>
  <c r="M144" i="19"/>
  <c r="Z144" i="19"/>
  <c r="E144" i="19"/>
  <c r="O144" i="19"/>
  <c r="P144" i="19" s="1"/>
  <c r="AA144" i="19"/>
  <c r="G144" i="19"/>
  <c r="Q144" i="19"/>
  <c r="H144" i="19"/>
  <c r="R144" i="19"/>
  <c r="I144" i="19"/>
  <c r="S144" i="19"/>
  <c r="J144" i="19"/>
  <c r="T144" i="19"/>
  <c r="K144" i="19"/>
  <c r="U144" i="19"/>
  <c r="K152" i="19"/>
  <c r="T152" i="19"/>
  <c r="E152" i="19"/>
  <c r="N152" i="19"/>
  <c r="Z152" i="19"/>
  <c r="F152" i="19"/>
  <c r="X152" i="19" s="1"/>
  <c r="O152" i="19"/>
  <c r="AA152" i="19"/>
  <c r="G152" i="19"/>
  <c r="Q152" i="19"/>
  <c r="H152" i="19"/>
  <c r="R152" i="19"/>
  <c r="I152" i="19"/>
  <c r="S152" i="19"/>
  <c r="J152" i="19"/>
  <c r="U152" i="19"/>
  <c r="L152" i="19"/>
  <c r="V152" i="19"/>
  <c r="M152" i="19"/>
  <c r="F160" i="19"/>
  <c r="X160" i="19" s="1"/>
  <c r="N160" i="19"/>
  <c r="V160" i="19"/>
  <c r="G160" i="19"/>
  <c r="O160" i="19"/>
  <c r="H160" i="19"/>
  <c r="Z160" i="19"/>
  <c r="I160" i="19"/>
  <c r="Q160" i="19"/>
  <c r="AA160" i="19"/>
  <c r="J160" i="19"/>
  <c r="R160" i="19"/>
  <c r="K160" i="19"/>
  <c r="S160" i="19"/>
  <c r="L160" i="19"/>
  <c r="T160" i="19"/>
  <c r="E160" i="19"/>
  <c r="M160" i="19"/>
  <c r="U160" i="19"/>
  <c r="G168" i="19"/>
  <c r="O168" i="19"/>
  <c r="H168" i="19"/>
  <c r="Z168" i="19"/>
  <c r="I168" i="19"/>
  <c r="Q168" i="19"/>
  <c r="AA168" i="19"/>
  <c r="J168" i="19"/>
  <c r="R168" i="19"/>
  <c r="K168" i="19"/>
  <c r="S168" i="19"/>
  <c r="L168" i="19"/>
  <c r="T168" i="19"/>
  <c r="E168" i="19"/>
  <c r="M168" i="19"/>
  <c r="U168" i="19"/>
  <c r="F168" i="19"/>
  <c r="X168" i="19" s="1"/>
  <c r="N168" i="19"/>
  <c r="P168" i="19" s="1"/>
  <c r="V168" i="19"/>
  <c r="K176" i="19"/>
  <c r="T176" i="19"/>
  <c r="L176" i="19"/>
  <c r="U176" i="19"/>
  <c r="E176" i="19"/>
  <c r="M176" i="19"/>
  <c r="V176" i="19"/>
  <c r="F176" i="19"/>
  <c r="X176" i="19" s="1"/>
  <c r="N176" i="19"/>
  <c r="G176" i="19"/>
  <c r="O176" i="19"/>
  <c r="AA176" i="19"/>
  <c r="H176" i="19"/>
  <c r="Q176" i="19"/>
  <c r="I176" i="19"/>
  <c r="R176" i="19"/>
  <c r="J176" i="19"/>
  <c r="S176" i="19"/>
  <c r="Z176" i="19"/>
  <c r="K184" i="19"/>
  <c r="T184" i="19"/>
  <c r="L184" i="19"/>
  <c r="U184" i="19"/>
  <c r="E184" i="19"/>
  <c r="M184" i="19"/>
  <c r="V184" i="19"/>
  <c r="G184" i="19"/>
  <c r="O184" i="19"/>
  <c r="AA184" i="19"/>
  <c r="AB184" i="19" s="1"/>
  <c r="H184" i="19"/>
  <c r="I184" i="19"/>
  <c r="J184" i="19"/>
  <c r="N184" i="19"/>
  <c r="P184" i="19" s="1"/>
  <c r="Q184" i="19"/>
  <c r="R184" i="19"/>
  <c r="S184" i="19"/>
  <c r="F184" i="19"/>
  <c r="X184" i="19" s="1"/>
  <c r="Z184" i="19"/>
  <c r="K192" i="19"/>
  <c r="T192" i="19"/>
  <c r="L192" i="19"/>
  <c r="U192" i="19"/>
  <c r="E192" i="19"/>
  <c r="M192" i="19"/>
  <c r="V192" i="19"/>
  <c r="G192" i="19"/>
  <c r="O192" i="19"/>
  <c r="H192" i="19"/>
  <c r="AA192" i="19"/>
  <c r="I192" i="19"/>
  <c r="J192" i="19"/>
  <c r="N192" i="19"/>
  <c r="Q192" i="19"/>
  <c r="R192" i="19"/>
  <c r="S192" i="19"/>
  <c r="F192" i="19"/>
  <c r="X192" i="19" s="1"/>
  <c r="Z192" i="19"/>
  <c r="K200" i="19"/>
  <c r="T200" i="19"/>
  <c r="G200" i="19"/>
  <c r="Q200" i="19"/>
  <c r="H200" i="19"/>
  <c r="R200" i="19"/>
  <c r="I200" i="19"/>
  <c r="S200" i="19"/>
  <c r="J200" i="19"/>
  <c r="U200" i="19"/>
  <c r="L200" i="19"/>
  <c r="V200" i="19"/>
  <c r="M200" i="19"/>
  <c r="Z200" i="19"/>
  <c r="E200" i="19"/>
  <c r="N200" i="19"/>
  <c r="P200" i="19" s="1"/>
  <c r="AA200" i="19"/>
  <c r="F200" i="19"/>
  <c r="X200" i="19" s="1"/>
  <c r="O200" i="19"/>
  <c r="E208" i="19"/>
  <c r="M208" i="19"/>
  <c r="V208" i="19"/>
  <c r="F208" i="19"/>
  <c r="X208" i="19" s="1"/>
  <c r="N208" i="19"/>
  <c r="P208" i="19" s="1"/>
  <c r="Z208" i="19"/>
  <c r="G208" i="19"/>
  <c r="O208" i="19"/>
  <c r="AA208" i="19"/>
  <c r="AB208" i="19" s="1"/>
  <c r="H208" i="19"/>
  <c r="Q208" i="19"/>
  <c r="I208" i="19"/>
  <c r="R208" i="19"/>
  <c r="J208" i="19"/>
  <c r="S208" i="19"/>
  <c r="K208" i="19"/>
  <c r="T208" i="19"/>
  <c r="L208" i="19"/>
  <c r="U208" i="19"/>
  <c r="L216" i="19"/>
  <c r="U216" i="19"/>
  <c r="E216" i="19"/>
  <c r="M216" i="19"/>
  <c r="V216" i="19"/>
  <c r="F216" i="19"/>
  <c r="X216" i="19" s="1"/>
  <c r="N216" i="19"/>
  <c r="Z216" i="19"/>
  <c r="G216" i="19"/>
  <c r="O216" i="19"/>
  <c r="AA216" i="19"/>
  <c r="H216" i="19"/>
  <c r="Q216" i="19"/>
  <c r="I216" i="19"/>
  <c r="R216" i="19"/>
  <c r="J216" i="19"/>
  <c r="S216" i="19"/>
  <c r="K216" i="19"/>
  <c r="T216" i="19"/>
  <c r="K224" i="19"/>
  <c r="T224" i="19"/>
  <c r="L224" i="19"/>
  <c r="U224" i="19"/>
  <c r="E224" i="19"/>
  <c r="M224" i="19"/>
  <c r="V224" i="19"/>
  <c r="F224" i="19"/>
  <c r="X224" i="19" s="1"/>
  <c r="N224" i="19"/>
  <c r="P224" i="19" s="1"/>
  <c r="Z224" i="19"/>
  <c r="G224" i="19"/>
  <c r="O224" i="19"/>
  <c r="AA224" i="19"/>
  <c r="AB224" i="19" s="1"/>
  <c r="H224" i="19"/>
  <c r="Q224" i="19"/>
  <c r="I224" i="19"/>
  <c r="R224" i="19"/>
  <c r="J224" i="19"/>
  <c r="S224" i="19"/>
  <c r="J232" i="19"/>
  <c r="S232" i="19"/>
  <c r="E232" i="19"/>
  <c r="M232" i="19"/>
  <c r="V232" i="19"/>
  <c r="F232" i="19"/>
  <c r="X232" i="19" s="1"/>
  <c r="N232" i="19"/>
  <c r="Z232" i="19"/>
  <c r="I232" i="19"/>
  <c r="R232" i="19"/>
  <c r="T232" i="19"/>
  <c r="U232" i="19"/>
  <c r="G232" i="19"/>
  <c r="AA232" i="19"/>
  <c r="H232" i="19"/>
  <c r="K232" i="19"/>
  <c r="L232" i="19"/>
  <c r="O232" i="19"/>
  <c r="Q232" i="19"/>
  <c r="J240" i="19"/>
  <c r="S240" i="19"/>
  <c r="E240" i="19"/>
  <c r="M240" i="19"/>
  <c r="V240" i="19"/>
  <c r="F240" i="19"/>
  <c r="X240" i="19" s="1"/>
  <c r="N240" i="19"/>
  <c r="P240" i="19" s="1"/>
  <c r="W240" i="19" s="1"/>
  <c r="Z240" i="19"/>
  <c r="Q240" i="19"/>
  <c r="R240" i="19"/>
  <c r="G240" i="19"/>
  <c r="T240" i="19"/>
  <c r="H240" i="19"/>
  <c r="U240" i="19"/>
  <c r="I240" i="19"/>
  <c r="AA240" i="19"/>
  <c r="AB240" i="19" s="1"/>
  <c r="K240" i="19"/>
  <c r="L240" i="19"/>
  <c r="O240" i="19"/>
  <c r="J248" i="19"/>
  <c r="S248" i="19"/>
  <c r="F248" i="19"/>
  <c r="X248" i="19" s="1"/>
  <c r="N248" i="19"/>
  <c r="P248" i="19" s="1"/>
  <c r="Z248" i="19"/>
  <c r="G248" i="19"/>
  <c r="R248" i="19"/>
  <c r="H248" i="19"/>
  <c r="T248" i="19"/>
  <c r="I248" i="19"/>
  <c r="U248" i="19"/>
  <c r="K248" i="19"/>
  <c r="V248" i="19"/>
  <c r="L248" i="19"/>
  <c r="AA248" i="19"/>
  <c r="M248" i="19"/>
  <c r="O248" i="19"/>
  <c r="E248" i="19"/>
  <c r="Q248" i="19"/>
  <c r="J256" i="19"/>
  <c r="S256" i="19"/>
  <c r="I256" i="19"/>
  <c r="T256" i="19"/>
  <c r="K256" i="19"/>
  <c r="U256" i="19"/>
  <c r="L256" i="19"/>
  <c r="V256" i="19"/>
  <c r="M256" i="19"/>
  <c r="Z256" i="19"/>
  <c r="E256" i="19"/>
  <c r="N256" i="19"/>
  <c r="AA256" i="19"/>
  <c r="F256" i="19"/>
  <c r="X256" i="19" s="1"/>
  <c r="O256" i="19"/>
  <c r="G256" i="19"/>
  <c r="Q256" i="19"/>
  <c r="H256" i="19"/>
  <c r="R256" i="19"/>
  <c r="K264" i="19"/>
  <c r="T264" i="19"/>
  <c r="L264" i="19"/>
  <c r="U264" i="19"/>
  <c r="E264" i="19"/>
  <c r="M264" i="19"/>
  <c r="V264" i="19"/>
  <c r="F264" i="19"/>
  <c r="X264" i="19" s="1"/>
  <c r="N264" i="19"/>
  <c r="Z264" i="19"/>
  <c r="G264" i="19"/>
  <c r="O264" i="19"/>
  <c r="AA264" i="19"/>
  <c r="H264" i="19"/>
  <c r="Q264" i="19"/>
  <c r="I264" i="19"/>
  <c r="R264" i="19"/>
  <c r="J264" i="19"/>
  <c r="S264" i="19"/>
  <c r="K272" i="19"/>
  <c r="T272" i="19"/>
  <c r="L272" i="19"/>
  <c r="U272" i="19"/>
  <c r="E272" i="19"/>
  <c r="M272" i="19"/>
  <c r="V272" i="19"/>
  <c r="F272" i="19"/>
  <c r="X272" i="19" s="1"/>
  <c r="N272" i="19"/>
  <c r="Z272" i="19"/>
  <c r="G272" i="19"/>
  <c r="O272" i="19"/>
  <c r="AA272" i="19"/>
  <c r="H272" i="19"/>
  <c r="Q272" i="19"/>
  <c r="J272" i="19"/>
  <c r="S272" i="19"/>
  <c r="I272" i="19"/>
  <c r="R272" i="19"/>
  <c r="G280" i="19"/>
  <c r="O280" i="19"/>
  <c r="AA280" i="19"/>
  <c r="H280" i="19"/>
  <c r="Q280" i="19"/>
  <c r="I280" i="19"/>
  <c r="R280" i="19"/>
  <c r="L280" i="19"/>
  <c r="U280" i="19"/>
  <c r="J280" i="19"/>
  <c r="K280" i="19"/>
  <c r="M280" i="19"/>
  <c r="N280" i="19"/>
  <c r="S280" i="19"/>
  <c r="T280" i="19"/>
  <c r="E280" i="19"/>
  <c r="V280" i="19"/>
  <c r="Z280" i="19"/>
  <c r="F280" i="19"/>
  <c r="X280" i="19" s="1"/>
  <c r="L288" i="19"/>
  <c r="U288" i="19"/>
  <c r="E288" i="19"/>
  <c r="M288" i="19"/>
  <c r="V288" i="19"/>
  <c r="F288" i="19"/>
  <c r="X288" i="19" s="1"/>
  <c r="N288" i="19"/>
  <c r="I288" i="19"/>
  <c r="R288" i="19"/>
  <c r="G288" i="19"/>
  <c r="Z288" i="19"/>
  <c r="AB288" i="19" s="1"/>
  <c r="H288" i="19"/>
  <c r="AA288" i="19"/>
  <c r="J288" i="19"/>
  <c r="K288" i="19"/>
  <c r="O288" i="19"/>
  <c r="Q288" i="19"/>
  <c r="S288" i="19"/>
  <c r="T288" i="19"/>
  <c r="I296" i="19"/>
  <c r="R296" i="19"/>
  <c r="J296" i="19"/>
  <c r="S296" i="19"/>
  <c r="K296" i="19"/>
  <c r="T296" i="19"/>
  <c r="F296" i="19"/>
  <c r="X296" i="19" s="1"/>
  <c r="N296" i="19"/>
  <c r="P296" i="19" s="1"/>
  <c r="Z296" i="19"/>
  <c r="U296" i="19"/>
  <c r="E296" i="19"/>
  <c r="V296" i="19"/>
  <c r="G296" i="19"/>
  <c r="AA296" i="19"/>
  <c r="AB296" i="19" s="1"/>
  <c r="H296" i="19"/>
  <c r="L296" i="19"/>
  <c r="M296" i="19"/>
  <c r="O296" i="19"/>
  <c r="Q296" i="19"/>
  <c r="I304" i="19"/>
  <c r="R304" i="19"/>
  <c r="J304" i="19"/>
  <c r="S304" i="19"/>
  <c r="K304" i="19"/>
  <c r="T304" i="19"/>
  <c r="L304" i="19"/>
  <c r="AA304" i="19"/>
  <c r="M304" i="19"/>
  <c r="N304" i="19"/>
  <c r="O304" i="19"/>
  <c r="E304" i="19"/>
  <c r="Q304" i="19"/>
  <c r="F304" i="19"/>
  <c r="X304" i="19" s="1"/>
  <c r="U304" i="19"/>
  <c r="G304" i="19"/>
  <c r="V304" i="19"/>
  <c r="Z304" i="19"/>
  <c r="H304" i="19"/>
  <c r="L312" i="19"/>
  <c r="U312" i="19"/>
  <c r="F312" i="19"/>
  <c r="X312" i="19" s="1"/>
  <c r="O312" i="19"/>
  <c r="G312" i="19"/>
  <c r="Q312" i="19"/>
  <c r="H312" i="19"/>
  <c r="R312" i="19"/>
  <c r="I312" i="19"/>
  <c r="S312" i="19"/>
  <c r="J312" i="19"/>
  <c r="T312" i="19"/>
  <c r="K312" i="19"/>
  <c r="V312" i="19"/>
  <c r="M312" i="19"/>
  <c r="Z312" i="19"/>
  <c r="N312" i="19"/>
  <c r="AA312" i="19"/>
  <c r="E312" i="19"/>
  <c r="L320" i="19"/>
  <c r="U320" i="19"/>
  <c r="E320" i="19"/>
  <c r="M320" i="19"/>
  <c r="V320" i="19"/>
  <c r="F320" i="19"/>
  <c r="X320" i="19" s="1"/>
  <c r="N320" i="19"/>
  <c r="Z320" i="19"/>
  <c r="G320" i="19"/>
  <c r="O320" i="19"/>
  <c r="AA320" i="19"/>
  <c r="I320" i="19"/>
  <c r="R320" i="19"/>
  <c r="J320" i="19"/>
  <c r="S320" i="19"/>
  <c r="H320" i="19"/>
  <c r="K320" i="19"/>
  <c r="Q320" i="19"/>
  <c r="T320" i="19"/>
  <c r="I328" i="19"/>
  <c r="R328" i="19"/>
  <c r="J328" i="19"/>
  <c r="S328" i="19"/>
  <c r="K328" i="19"/>
  <c r="T328" i="19"/>
  <c r="L328" i="19"/>
  <c r="U328" i="19"/>
  <c r="F328" i="19"/>
  <c r="X328" i="19" s="1"/>
  <c r="N328" i="19"/>
  <c r="P328" i="19" s="1"/>
  <c r="Z328" i="19"/>
  <c r="G328" i="19"/>
  <c r="O328" i="19"/>
  <c r="AA328" i="19"/>
  <c r="E328" i="19"/>
  <c r="H328" i="19"/>
  <c r="M328" i="19"/>
  <c r="Q328" i="19"/>
  <c r="V328" i="19"/>
  <c r="F336" i="19"/>
  <c r="X336" i="19" s="1"/>
  <c r="N336" i="19"/>
  <c r="Z336" i="19"/>
  <c r="G336" i="19"/>
  <c r="O336" i="19"/>
  <c r="AA336" i="19"/>
  <c r="H336" i="19"/>
  <c r="Q336" i="19"/>
  <c r="I336" i="19"/>
  <c r="R336" i="19"/>
  <c r="K336" i="19"/>
  <c r="T336" i="19"/>
  <c r="L336" i="19"/>
  <c r="U336" i="19"/>
  <c r="E336" i="19"/>
  <c r="J336" i="19"/>
  <c r="M336" i="19"/>
  <c r="S336" i="19"/>
  <c r="V336" i="19"/>
  <c r="K344" i="19"/>
  <c r="T344" i="19"/>
  <c r="E344" i="19"/>
  <c r="M344" i="19"/>
  <c r="V344" i="19"/>
  <c r="F344" i="19"/>
  <c r="X344" i="19" s="1"/>
  <c r="N344" i="19"/>
  <c r="Z344" i="19"/>
  <c r="AB344" i="19" s="1"/>
  <c r="H344" i="19"/>
  <c r="U344" i="19"/>
  <c r="I344" i="19"/>
  <c r="AA344" i="19"/>
  <c r="J344" i="19"/>
  <c r="L344" i="19"/>
  <c r="O344" i="19"/>
  <c r="Q344" i="19"/>
  <c r="R344" i="19"/>
  <c r="G344" i="19"/>
  <c r="S344" i="19"/>
  <c r="I352" i="19"/>
  <c r="R352" i="19"/>
  <c r="K352" i="19"/>
  <c r="T352" i="19"/>
  <c r="L352" i="19"/>
  <c r="U352" i="19"/>
  <c r="M352" i="19"/>
  <c r="N352" i="19"/>
  <c r="O352" i="19"/>
  <c r="E352" i="19"/>
  <c r="Q352" i="19"/>
  <c r="F352" i="19"/>
  <c r="X352" i="19" s="1"/>
  <c r="S352" i="19"/>
  <c r="G352" i="19"/>
  <c r="V352" i="19"/>
  <c r="H352" i="19"/>
  <c r="Z352" i="19"/>
  <c r="AA352" i="19"/>
  <c r="J352" i="19"/>
  <c r="G360" i="19"/>
  <c r="O360" i="19"/>
  <c r="AA360" i="19"/>
  <c r="K360" i="19"/>
  <c r="U360" i="19"/>
  <c r="L360" i="19"/>
  <c r="V360" i="19"/>
  <c r="M360" i="19"/>
  <c r="Z360" i="19"/>
  <c r="E360" i="19"/>
  <c r="W360" i="19" s="1"/>
  <c r="N360" i="19"/>
  <c r="P360" i="19" s="1"/>
  <c r="F360" i="19"/>
  <c r="X360" i="19" s="1"/>
  <c r="Q360" i="19"/>
  <c r="H360" i="19"/>
  <c r="R360" i="19"/>
  <c r="I360" i="19"/>
  <c r="S360" i="19"/>
  <c r="J360" i="19"/>
  <c r="T360" i="19"/>
  <c r="G368" i="19"/>
  <c r="O368" i="19"/>
  <c r="AA368" i="19"/>
  <c r="F368" i="19"/>
  <c r="X368" i="19" s="1"/>
  <c r="Q368" i="19"/>
  <c r="H368" i="19"/>
  <c r="R368" i="19"/>
  <c r="J368" i="19"/>
  <c r="T368" i="19"/>
  <c r="K368" i="19"/>
  <c r="U368" i="19"/>
  <c r="L368" i="19"/>
  <c r="V368" i="19"/>
  <c r="M368" i="19"/>
  <c r="Z368" i="19"/>
  <c r="E368" i="19"/>
  <c r="W368" i="19" s="1"/>
  <c r="I368" i="19"/>
  <c r="N368" i="19"/>
  <c r="P368" i="19" s="1"/>
  <c r="S368" i="19"/>
  <c r="H376" i="19"/>
  <c r="Q376" i="19"/>
  <c r="L376" i="19"/>
  <c r="V376" i="19"/>
  <c r="M376" i="19"/>
  <c r="Z376" i="19"/>
  <c r="F376" i="19"/>
  <c r="X376" i="19" s="1"/>
  <c r="O376" i="19"/>
  <c r="G376" i="19"/>
  <c r="R376" i="19"/>
  <c r="I376" i="19"/>
  <c r="S376" i="19"/>
  <c r="J376" i="19"/>
  <c r="T376" i="19"/>
  <c r="E376" i="19"/>
  <c r="K376" i="19"/>
  <c r="N376" i="19"/>
  <c r="U376" i="19"/>
  <c r="AA376" i="19"/>
  <c r="F384" i="19"/>
  <c r="X384" i="19" s="1"/>
  <c r="N384" i="19"/>
  <c r="P384" i="19" s="1"/>
  <c r="Z384" i="19"/>
  <c r="G384" i="19"/>
  <c r="O384" i="19"/>
  <c r="AA384" i="19"/>
  <c r="I384" i="19"/>
  <c r="R384" i="19"/>
  <c r="J384" i="19"/>
  <c r="S384" i="19"/>
  <c r="L384" i="19"/>
  <c r="U384" i="19"/>
  <c r="Q384" i="19"/>
  <c r="T384" i="19"/>
  <c r="V384" i="19"/>
  <c r="E384" i="19"/>
  <c r="H384" i="19"/>
  <c r="K384" i="19"/>
  <c r="M384" i="19"/>
  <c r="G392" i="19"/>
  <c r="O392" i="19"/>
  <c r="AA392" i="19"/>
  <c r="H392" i="19"/>
  <c r="Q392" i="19"/>
  <c r="J392" i="19"/>
  <c r="S392" i="19"/>
  <c r="K392" i="19"/>
  <c r="T392" i="19"/>
  <c r="E392" i="19"/>
  <c r="M392" i="19"/>
  <c r="V392" i="19"/>
  <c r="F392" i="19"/>
  <c r="X392" i="19" s="1"/>
  <c r="I392" i="19"/>
  <c r="L392" i="19"/>
  <c r="N392" i="19"/>
  <c r="R392" i="19"/>
  <c r="U392" i="19"/>
  <c r="Z392" i="19"/>
  <c r="H400" i="19"/>
  <c r="Q400" i="19"/>
  <c r="I400" i="19"/>
  <c r="R400" i="19"/>
  <c r="K400" i="19"/>
  <c r="T400" i="19"/>
  <c r="F400" i="19"/>
  <c r="X400" i="19" s="1"/>
  <c r="N400" i="19"/>
  <c r="Z400" i="19"/>
  <c r="G400" i="19"/>
  <c r="AA400" i="19"/>
  <c r="J400" i="19"/>
  <c r="L400" i="19"/>
  <c r="M400" i="19"/>
  <c r="O400" i="19"/>
  <c r="S400" i="19"/>
  <c r="U400" i="19"/>
  <c r="E400" i="19"/>
  <c r="V400" i="19"/>
  <c r="I408" i="19"/>
  <c r="R408" i="19"/>
  <c r="J408" i="19"/>
  <c r="S408" i="19"/>
  <c r="G408" i="19"/>
  <c r="O408" i="19"/>
  <c r="AA408" i="19"/>
  <c r="E408" i="19"/>
  <c r="T408" i="19"/>
  <c r="F408" i="19"/>
  <c r="X408" i="19" s="1"/>
  <c r="U408" i="19"/>
  <c r="H408" i="19"/>
  <c r="V408" i="19"/>
  <c r="K408" i="19"/>
  <c r="Z408" i="19"/>
  <c r="L408" i="19"/>
  <c r="M408" i="19"/>
  <c r="N408" i="19"/>
  <c r="Q408" i="19"/>
  <c r="I416" i="19"/>
  <c r="R416" i="19"/>
  <c r="J416" i="19"/>
  <c r="S416" i="19"/>
  <c r="L416" i="19"/>
  <c r="Z416" i="19"/>
  <c r="M416" i="19"/>
  <c r="AA416" i="19"/>
  <c r="N416" i="19"/>
  <c r="E416" i="19"/>
  <c r="O416" i="19"/>
  <c r="F416" i="19"/>
  <c r="X416" i="19" s="1"/>
  <c r="Q416" i="19"/>
  <c r="G416" i="19"/>
  <c r="T416" i="19"/>
  <c r="H416" i="19"/>
  <c r="U416" i="19"/>
  <c r="K416" i="19"/>
  <c r="V416" i="19"/>
  <c r="I424" i="19"/>
  <c r="R424" i="19"/>
  <c r="J424" i="19"/>
  <c r="T424" i="19"/>
  <c r="K424" i="19"/>
  <c r="U424" i="19"/>
  <c r="L424" i="19"/>
  <c r="V424" i="19"/>
  <c r="M424" i="19"/>
  <c r="Z424" i="19"/>
  <c r="E424" i="19"/>
  <c r="N424" i="19"/>
  <c r="P424" i="19" s="1"/>
  <c r="AA424" i="19"/>
  <c r="F424" i="19"/>
  <c r="X424" i="19" s="1"/>
  <c r="O424" i="19"/>
  <c r="G424" i="19"/>
  <c r="Q424" i="19"/>
  <c r="H424" i="19"/>
  <c r="S424" i="19"/>
  <c r="H432" i="19"/>
  <c r="Q432" i="19"/>
  <c r="I432" i="19"/>
  <c r="R432" i="19"/>
  <c r="J432" i="19"/>
  <c r="S432" i="19"/>
  <c r="K432" i="19"/>
  <c r="T432" i="19"/>
  <c r="L432" i="19"/>
  <c r="U432" i="19"/>
  <c r="E432" i="19"/>
  <c r="W432" i="19" s="1"/>
  <c r="M432" i="19"/>
  <c r="V432" i="19"/>
  <c r="F432" i="19"/>
  <c r="X432" i="19" s="1"/>
  <c r="N432" i="19"/>
  <c r="P432" i="19" s="1"/>
  <c r="Z432" i="19"/>
  <c r="AA432" i="19"/>
  <c r="G432" i="19"/>
  <c r="O432" i="19"/>
  <c r="E440" i="19"/>
  <c r="M440" i="19"/>
  <c r="V440" i="19"/>
  <c r="F440" i="19"/>
  <c r="X440" i="19" s="1"/>
  <c r="N440" i="19"/>
  <c r="P440" i="19" s="1"/>
  <c r="Z440" i="19"/>
  <c r="AB440" i="19" s="1"/>
  <c r="G440" i="19"/>
  <c r="O440" i="19"/>
  <c r="AA440" i="19"/>
  <c r="H440" i="19"/>
  <c r="Q440" i="19"/>
  <c r="I440" i="19"/>
  <c r="R440" i="19"/>
  <c r="J440" i="19"/>
  <c r="S440" i="19"/>
  <c r="K440" i="19"/>
  <c r="T440" i="19"/>
  <c r="L440" i="19"/>
  <c r="U440" i="19"/>
  <c r="L448" i="19"/>
  <c r="U448" i="19"/>
  <c r="E448" i="19"/>
  <c r="M448" i="19"/>
  <c r="V448" i="19"/>
  <c r="F448" i="19"/>
  <c r="X448" i="19" s="1"/>
  <c r="N448" i="19"/>
  <c r="Z448" i="19"/>
  <c r="G448" i="19"/>
  <c r="O448" i="19"/>
  <c r="AA448" i="19"/>
  <c r="H448" i="19"/>
  <c r="Q448" i="19"/>
  <c r="I448" i="19"/>
  <c r="R448" i="19"/>
  <c r="J448" i="19"/>
  <c r="S448" i="19"/>
  <c r="T448" i="19"/>
  <c r="K448" i="19"/>
  <c r="J456" i="19"/>
  <c r="S456" i="19"/>
  <c r="K456" i="19"/>
  <c r="T456" i="19"/>
  <c r="E456" i="19"/>
  <c r="M456" i="19"/>
  <c r="V456" i="19"/>
  <c r="I456" i="19"/>
  <c r="Z456" i="19"/>
  <c r="L456" i="19"/>
  <c r="AA456" i="19"/>
  <c r="N456" i="19"/>
  <c r="O456" i="19"/>
  <c r="Q456" i="19"/>
  <c r="F456" i="19"/>
  <c r="X456" i="19" s="1"/>
  <c r="R456" i="19"/>
  <c r="G456" i="19"/>
  <c r="U456" i="19"/>
  <c r="H456" i="19"/>
  <c r="I464" i="19"/>
  <c r="R464" i="19"/>
  <c r="L464" i="19"/>
  <c r="U464" i="19"/>
  <c r="E464" i="19"/>
  <c r="O464" i="19"/>
  <c r="P464" i="19" s="1"/>
  <c r="F464" i="19"/>
  <c r="X464" i="19" s="1"/>
  <c r="Q464" i="19"/>
  <c r="G464" i="19"/>
  <c r="S464" i="19"/>
  <c r="H464" i="19"/>
  <c r="T464" i="19"/>
  <c r="J464" i="19"/>
  <c r="V464" i="19"/>
  <c r="K464" i="19"/>
  <c r="M464" i="19"/>
  <c r="Z464" i="19"/>
  <c r="N464" i="19"/>
  <c r="AA464" i="19"/>
  <c r="F472" i="19"/>
  <c r="X472" i="19" s="1"/>
  <c r="N472" i="19"/>
  <c r="P472" i="19" s="1"/>
  <c r="Z472" i="19"/>
  <c r="J472" i="19"/>
  <c r="T472" i="19"/>
  <c r="K472" i="19"/>
  <c r="U472" i="19"/>
  <c r="L472" i="19"/>
  <c r="V472" i="19"/>
  <c r="M472" i="19"/>
  <c r="AA472" i="19"/>
  <c r="E472" i="19"/>
  <c r="O472" i="19"/>
  <c r="G472" i="19"/>
  <c r="Q472" i="19"/>
  <c r="H472" i="19"/>
  <c r="R472" i="19"/>
  <c r="I472" i="19"/>
  <c r="S472" i="19"/>
  <c r="F480" i="19"/>
  <c r="X480" i="19" s="1"/>
  <c r="N480" i="19"/>
  <c r="P480" i="19" s="1"/>
  <c r="E480" i="19"/>
  <c r="O480" i="19"/>
  <c r="AA480" i="19"/>
  <c r="G480" i="19"/>
  <c r="Q480" i="19"/>
  <c r="H480" i="19"/>
  <c r="R480" i="19"/>
  <c r="I480" i="19"/>
  <c r="S480" i="19"/>
  <c r="J480" i="19"/>
  <c r="T480" i="19"/>
  <c r="K480" i="19"/>
  <c r="U480" i="19"/>
  <c r="L480" i="19"/>
  <c r="V480" i="19"/>
  <c r="M480" i="19"/>
  <c r="Z480" i="19"/>
  <c r="K488" i="19"/>
  <c r="T488" i="19"/>
  <c r="G488" i="19"/>
  <c r="Q488" i="19"/>
  <c r="H488" i="19"/>
  <c r="R488" i="19"/>
  <c r="I488" i="19"/>
  <c r="S488" i="19"/>
  <c r="J488" i="19"/>
  <c r="U488" i="19"/>
  <c r="L488" i="19"/>
  <c r="V488" i="19"/>
  <c r="M488" i="19"/>
  <c r="Z488" i="19"/>
  <c r="E488" i="19"/>
  <c r="N488" i="19"/>
  <c r="P488" i="19" s="1"/>
  <c r="AA488" i="19"/>
  <c r="F488" i="19"/>
  <c r="X488" i="19" s="1"/>
  <c r="O488" i="19"/>
  <c r="K496" i="19"/>
  <c r="T496" i="19"/>
  <c r="L496" i="19"/>
  <c r="V496" i="19"/>
  <c r="M496" i="19"/>
  <c r="Z496" i="19"/>
  <c r="E496" i="19"/>
  <c r="N496" i="19"/>
  <c r="P496" i="19" s="1"/>
  <c r="AA496" i="19"/>
  <c r="F496" i="19"/>
  <c r="X496" i="19" s="1"/>
  <c r="O496" i="19"/>
  <c r="G496" i="19"/>
  <c r="Q496" i="19"/>
  <c r="H496" i="19"/>
  <c r="R496" i="19"/>
  <c r="I496" i="19"/>
  <c r="S496" i="19"/>
  <c r="J496" i="19"/>
  <c r="U496" i="19"/>
  <c r="K504" i="19"/>
  <c r="T504" i="19"/>
  <c r="G504" i="19"/>
  <c r="Q504" i="19"/>
  <c r="H504" i="19"/>
  <c r="R504" i="19"/>
  <c r="I504" i="19"/>
  <c r="S504" i="19"/>
  <c r="J504" i="19"/>
  <c r="U504" i="19"/>
  <c r="L504" i="19"/>
  <c r="V504" i="19"/>
  <c r="M504" i="19"/>
  <c r="Z504" i="19"/>
  <c r="E504" i="19"/>
  <c r="N504" i="19"/>
  <c r="P504" i="19" s="1"/>
  <c r="AA504" i="19"/>
  <c r="F504" i="19"/>
  <c r="X504" i="19" s="1"/>
  <c r="O504" i="19"/>
  <c r="K512" i="19"/>
  <c r="T512" i="19"/>
  <c r="L512" i="19"/>
  <c r="V512" i="19"/>
  <c r="M512" i="19"/>
  <c r="Z512" i="19"/>
  <c r="E512" i="19"/>
  <c r="N512" i="19"/>
  <c r="AA512" i="19"/>
  <c r="AB512" i="19" s="1"/>
  <c r="F512" i="19"/>
  <c r="X512" i="19" s="1"/>
  <c r="H512" i="19"/>
  <c r="R512" i="19"/>
  <c r="I512" i="19"/>
  <c r="S512" i="19"/>
  <c r="J512" i="19"/>
  <c r="U512" i="19"/>
  <c r="G512" i="19"/>
  <c r="O512" i="19"/>
  <c r="Q512" i="19"/>
  <c r="I520" i="19"/>
  <c r="R520" i="19"/>
  <c r="E520" i="19"/>
  <c r="N520" i="19"/>
  <c r="P520" i="19" s="1"/>
  <c r="AA520" i="19"/>
  <c r="F520" i="19"/>
  <c r="X520" i="19" s="1"/>
  <c r="O520" i="19"/>
  <c r="G520" i="19"/>
  <c r="Q520" i="19"/>
  <c r="K520" i="19"/>
  <c r="U520" i="19"/>
  <c r="L520" i="19"/>
  <c r="V520" i="19"/>
  <c r="M520" i="19"/>
  <c r="Z520" i="19"/>
  <c r="T520" i="19"/>
  <c r="H520" i="19"/>
  <c r="J520" i="19"/>
  <c r="S520" i="19"/>
  <c r="G528" i="19"/>
  <c r="W528" i="19" s="1"/>
  <c r="O528" i="19"/>
  <c r="AA528" i="19"/>
  <c r="H528" i="19"/>
  <c r="R528" i="19"/>
  <c r="E528" i="19"/>
  <c r="Q528" i="19"/>
  <c r="F528" i="19"/>
  <c r="X528" i="19" s="1"/>
  <c r="S528" i="19"/>
  <c r="I528" i="19"/>
  <c r="T528" i="19"/>
  <c r="J528" i="19"/>
  <c r="U528" i="19"/>
  <c r="K528" i="19"/>
  <c r="V528" i="19"/>
  <c r="L528" i="19"/>
  <c r="Z528" i="19"/>
  <c r="M528" i="19"/>
  <c r="N528" i="19"/>
  <c r="P528" i="19" s="1"/>
  <c r="H536" i="19"/>
  <c r="Q536" i="19"/>
  <c r="K536" i="19"/>
  <c r="U536" i="19"/>
  <c r="L536" i="19"/>
  <c r="V536" i="19"/>
  <c r="M536" i="19"/>
  <c r="Z536" i="19"/>
  <c r="E536" i="19"/>
  <c r="W536" i="19" s="1"/>
  <c r="N536" i="19"/>
  <c r="P536" i="19" s="1"/>
  <c r="AA536" i="19"/>
  <c r="F536" i="19"/>
  <c r="X536" i="19" s="1"/>
  <c r="O536" i="19"/>
  <c r="G536" i="19"/>
  <c r="R536" i="19"/>
  <c r="I536" i="19"/>
  <c r="S536" i="19"/>
  <c r="J536" i="19"/>
  <c r="T536" i="19"/>
  <c r="E544" i="19"/>
  <c r="M544" i="19"/>
  <c r="V544" i="19"/>
  <c r="L544" i="19"/>
  <c r="Z544" i="19"/>
  <c r="N544" i="19"/>
  <c r="P544" i="19" s="1"/>
  <c r="W544" i="19" s="1"/>
  <c r="AA544" i="19"/>
  <c r="F544" i="19"/>
  <c r="X544" i="19" s="1"/>
  <c r="O544" i="19"/>
  <c r="G544" i="19"/>
  <c r="Q544" i="19"/>
  <c r="H544" i="19"/>
  <c r="R544" i="19"/>
  <c r="I544" i="19"/>
  <c r="S544" i="19"/>
  <c r="J544" i="19"/>
  <c r="T544" i="19"/>
  <c r="K544" i="19"/>
  <c r="U544" i="19"/>
  <c r="K552" i="19"/>
  <c r="T552" i="19"/>
  <c r="F552" i="19"/>
  <c r="X552" i="19" s="1"/>
  <c r="O552" i="19"/>
  <c r="G552" i="19"/>
  <c r="Q552" i="19"/>
  <c r="H552" i="19"/>
  <c r="R552" i="19"/>
  <c r="I552" i="19"/>
  <c r="S552" i="19"/>
  <c r="J552" i="19"/>
  <c r="U552" i="19"/>
  <c r="L552" i="19"/>
  <c r="V552" i="19"/>
  <c r="M552" i="19"/>
  <c r="Z552" i="19"/>
  <c r="E552" i="19"/>
  <c r="N552" i="19"/>
  <c r="P552" i="19" s="1"/>
  <c r="AA552" i="19"/>
  <c r="AB552" i="19" s="1"/>
  <c r="L560" i="19"/>
  <c r="U560" i="19"/>
  <c r="E560" i="19"/>
  <c r="M560" i="19"/>
  <c r="V560" i="19"/>
  <c r="F560" i="19"/>
  <c r="X560" i="19" s="1"/>
  <c r="N560" i="19"/>
  <c r="P560" i="19" s="1"/>
  <c r="Z560" i="19"/>
  <c r="G560" i="19"/>
  <c r="O560" i="19"/>
  <c r="AA560" i="19"/>
  <c r="H560" i="19"/>
  <c r="Q560" i="19"/>
  <c r="I560" i="19"/>
  <c r="R560" i="19"/>
  <c r="J560" i="19"/>
  <c r="S560" i="19"/>
  <c r="K560" i="19"/>
  <c r="T560" i="19"/>
  <c r="J568" i="19"/>
  <c r="S568" i="19"/>
  <c r="K568" i="19"/>
  <c r="T568" i="19"/>
  <c r="L568" i="19"/>
  <c r="U568" i="19"/>
  <c r="E568" i="19"/>
  <c r="M568" i="19"/>
  <c r="V568" i="19"/>
  <c r="F568" i="19"/>
  <c r="X568" i="19" s="1"/>
  <c r="N568" i="19"/>
  <c r="Z568" i="19"/>
  <c r="G568" i="19"/>
  <c r="O568" i="19"/>
  <c r="AA568" i="19"/>
  <c r="H568" i="19"/>
  <c r="Q568" i="19"/>
  <c r="I568" i="19"/>
  <c r="R568" i="19"/>
  <c r="I576" i="19"/>
  <c r="R576" i="19"/>
  <c r="J576" i="19"/>
  <c r="S576" i="19"/>
  <c r="K576" i="19"/>
  <c r="T576" i="19"/>
  <c r="E576" i="19"/>
  <c r="W576" i="19" s="1"/>
  <c r="M576" i="19"/>
  <c r="V576" i="19"/>
  <c r="F576" i="19"/>
  <c r="X576" i="19" s="1"/>
  <c r="N576" i="19"/>
  <c r="P576" i="19" s="1"/>
  <c r="Z576" i="19"/>
  <c r="G576" i="19"/>
  <c r="O576" i="19"/>
  <c r="AA576" i="19"/>
  <c r="AB576" i="19" s="1"/>
  <c r="H576" i="19"/>
  <c r="Q576" i="19"/>
  <c r="L576" i="19"/>
  <c r="U576" i="19"/>
  <c r="J584" i="19"/>
  <c r="S584" i="19"/>
  <c r="K584" i="19"/>
  <c r="T584" i="19"/>
  <c r="L584" i="19"/>
  <c r="U584" i="19"/>
  <c r="F584" i="19"/>
  <c r="X584" i="19" s="1"/>
  <c r="N584" i="19"/>
  <c r="Z584" i="19"/>
  <c r="H584" i="19"/>
  <c r="Q584" i="19"/>
  <c r="I584" i="19"/>
  <c r="R584" i="19"/>
  <c r="AA584" i="19"/>
  <c r="E584" i="19"/>
  <c r="G584" i="19"/>
  <c r="M584" i="19"/>
  <c r="O584" i="19"/>
  <c r="V584" i="19"/>
  <c r="K592" i="19"/>
  <c r="T592" i="19"/>
  <c r="L592" i="19"/>
  <c r="U592" i="19"/>
  <c r="E592" i="19"/>
  <c r="M592" i="19"/>
  <c r="V592" i="19"/>
  <c r="G592" i="19"/>
  <c r="O592" i="19"/>
  <c r="P592" i="19" s="1"/>
  <c r="W592" i="19" s="1"/>
  <c r="I592" i="19"/>
  <c r="R592" i="19"/>
  <c r="J592" i="19"/>
  <c r="S592" i="19"/>
  <c r="Z592" i="19"/>
  <c r="AA592" i="19"/>
  <c r="AB592" i="19" s="1"/>
  <c r="F592" i="19"/>
  <c r="X592" i="19" s="1"/>
  <c r="H592" i="19"/>
  <c r="N592" i="19"/>
  <c r="Q592" i="19"/>
  <c r="J600" i="19"/>
  <c r="S600" i="19"/>
  <c r="K600" i="19"/>
  <c r="T600" i="19"/>
  <c r="L600" i="19"/>
  <c r="U600" i="19"/>
  <c r="H600" i="19"/>
  <c r="Q600" i="19"/>
  <c r="F600" i="19"/>
  <c r="X600" i="19" s="1"/>
  <c r="Z600" i="19"/>
  <c r="G600" i="19"/>
  <c r="AA600" i="19"/>
  <c r="AB600" i="19" s="1"/>
  <c r="I600" i="19"/>
  <c r="M600" i="19"/>
  <c r="N600" i="19"/>
  <c r="O600" i="19"/>
  <c r="R600" i="19"/>
  <c r="E600" i="19"/>
  <c r="V600" i="19"/>
  <c r="J608" i="19"/>
  <c r="R608" i="19"/>
  <c r="K608" i="19"/>
  <c r="S608" i="19"/>
  <c r="L608" i="19"/>
  <c r="T608" i="19"/>
  <c r="H608" i="19"/>
  <c r="Z608" i="19"/>
  <c r="F608" i="19"/>
  <c r="X608" i="19" s="1"/>
  <c r="V608" i="19"/>
  <c r="G608" i="19"/>
  <c r="I608" i="19"/>
  <c r="AA608" i="19"/>
  <c r="M608" i="19"/>
  <c r="N608" i="19"/>
  <c r="O608" i="19"/>
  <c r="Q608" i="19"/>
  <c r="E608" i="19"/>
  <c r="U608" i="19"/>
  <c r="H616" i="19"/>
  <c r="Q616" i="19"/>
  <c r="I616" i="19"/>
  <c r="R616" i="19"/>
  <c r="J616" i="19"/>
  <c r="S616" i="19"/>
  <c r="F616" i="19"/>
  <c r="X616" i="19" s="1"/>
  <c r="N616" i="19"/>
  <c r="P616" i="19" s="1"/>
  <c r="Z616" i="19"/>
  <c r="U616" i="19"/>
  <c r="E616" i="19"/>
  <c r="W616" i="19" s="1"/>
  <c r="V616" i="19"/>
  <c r="G616" i="19"/>
  <c r="AA616" i="19"/>
  <c r="K616" i="19"/>
  <c r="L616" i="19"/>
  <c r="M616" i="19"/>
  <c r="O616" i="19"/>
  <c r="T616" i="19"/>
  <c r="E624" i="19"/>
  <c r="M624" i="19"/>
  <c r="V624" i="19"/>
  <c r="L624" i="19"/>
  <c r="Z624" i="19"/>
  <c r="N624" i="19"/>
  <c r="AA624" i="19"/>
  <c r="F624" i="19"/>
  <c r="X624" i="19" s="1"/>
  <c r="O624" i="19"/>
  <c r="G624" i="19"/>
  <c r="Q624" i="19"/>
  <c r="H624" i="19"/>
  <c r="R624" i="19"/>
  <c r="I624" i="19"/>
  <c r="S624" i="19"/>
  <c r="J624" i="19"/>
  <c r="T624" i="19"/>
  <c r="K624" i="19"/>
  <c r="U624" i="19"/>
  <c r="J632" i="19"/>
  <c r="S632" i="19"/>
  <c r="E632" i="19"/>
  <c r="N632" i="19"/>
  <c r="P632" i="19" s="1"/>
  <c r="AA632" i="19"/>
  <c r="F632" i="19"/>
  <c r="X632" i="19" s="1"/>
  <c r="O632" i="19"/>
  <c r="G632" i="19"/>
  <c r="Q632" i="19"/>
  <c r="H632" i="19"/>
  <c r="R632" i="19"/>
  <c r="I632" i="19"/>
  <c r="T632" i="19"/>
  <c r="K632" i="19"/>
  <c r="U632" i="19"/>
  <c r="L632" i="19"/>
  <c r="V632" i="19"/>
  <c r="M632" i="19"/>
  <c r="Z632" i="19"/>
  <c r="G640" i="19"/>
  <c r="O640" i="19"/>
  <c r="AA640" i="19"/>
  <c r="F640" i="19"/>
  <c r="X640" i="19" s="1"/>
  <c r="Q640" i="19"/>
  <c r="H640" i="19"/>
  <c r="R640" i="19"/>
  <c r="I640" i="19"/>
  <c r="S640" i="19"/>
  <c r="J640" i="19"/>
  <c r="T640" i="19"/>
  <c r="K640" i="19"/>
  <c r="U640" i="19"/>
  <c r="L640" i="19"/>
  <c r="V640" i="19"/>
  <c r="M640" i="19"/>
  <c r="Z640" i="19"/>
  <c r="E640" i="19"/>
  <c r="N640" i="19"/>
  <c r="K648" i="19"/>
  <c r="T648" i="19"/>
  <c r="L648" i="19"/>
  <c r="U648" i="19"/>
  <c r="E648" i="19"/>
  <c r="M648" i="19"/>
  <c r="V648" i="19"/>
  <c r="F648" i="19"/>
  <c r="X648" i="19" s="1"/>
  <c r="N648" i="19"/>
  <c r="Z648" i="19"/>
  <c r="AB648" i="19" s="1"/>
  <c r="G648" i="19"/>
  <c r="O648" i="19"/>
  <c r="AA648" i="19"/>
  <c r="H648" i="19"/>
  <c r="Q648" i="19"/>
  <c r="I648" i="19"/>
  <c r="R648" i="19"/>
  <c r="J648" i="19"/>
  <c r="S648" i="19"/>
  <c r="I656" i="19"/>
  <c r="R656" i="19"/>
  <c r="J656" i="19"/>
  <c r="S656" i="19"/>
  <c r="K656" i="19"/>
  <c r="T656" i="19"/>
  <c r="L656" i="19"/>
  <c r="U656" i="19"/>
  <c r="E656" i="19"/>
  <c r="M656" i="19"/>
  <c r="V656" i="19"/>
  <c r="F656" i="19"/>
  <c r="X656" i="19" s="1"/>
  <c r="N656" i="19"/>
  <c r="P656" i="19" s="1"/>
  <c r="Z656" i="19"/>
  <c r="G656" i="19"/>
  <c r="O656" i="19"/>
  <c r="AA656" i="19"/>
  <c r="H656" i="19"/>
  <c r="Q656" i="19"/>
  <c r="G664" i="19"/>
  <c r="O664" i="19"/>
  <c r="AA664" i="19"/>
  <c r="H664" i="19"/>
  <c r="Q664" i="19"/>
  <c r="I664" i="19"/>
  <c r="R664" i="19"/>
  <c r="J664" i="19"/>
  <c r="S664" i="19"/>
  <c r="K664" i="19"/>
  <c r="T664" i="19"/>
  <c r="L664" i="19"/>
  <c r="U664" i="19"/>
  <c r="E664" i="19"/>
  <c r="M664" i="19"/>
  <c r="V664" i="19"/>
  <c r="F664" i="19"/>
  <c r="X664" i="19" s="1"/>
  <c r="N664" i="19"/>
  <c r="P664" i="19" s="1"/>
  <c r="Z664" i="19"/>
  <c r="L672" i="19"/>
  <c r="U672" i="19"/>
  <c r="E672" i="19"/>
  <c r="W672" i="19" s="1"/>
  <c r="M672" i="19"/>
  <c r="V672" i="19"/>
  <c r="F672" i="19"/>
  <c r="X672" i="19" s="1"/>
  <c r="N672" i="19"/>
  <c r="P672" i="19" s="1"/>
  <c r="Z672" i="19"/>
  <c r="G672" i="19"/>
  <c r="O672" i="19"/>
  <c r="AA672" i="19"/>
  <c r="H672" i="19"/>
  <c r="Q672" i="19"/>
  <c r="I672" i="19"/>
  <c r="R672" i="19"/>
  <c r="J672" i="19"/>
  <c r="S672" i="19"/>
  <c r="K672" i="19"/>
  <c r="T672" i="19"/>
  <c r="I680" i="19"/>
  <c r="R680" i="19"/>
  <c r="J680" i="19"/>
  <c r="S680" i="19"/>
  <c r="K680" i="19"/>
  <c r="T680" i="19"/>
  <c r="L680" i="19"/>
  <c r="U680" i="19"/>
  <c r="E680" i="19"/>
  <c r="M680" i="19"/>
  <c r="V680" i="19"/>
  <c r="F680" i="19"/>
  <c r="X680" i="19" s="1"/>
  <c r="N680" i="19"/>
  <c r="Z680" i="19"/>
  <c r="G680" i="19"/>
  <c r="O680" i="19"/>
  <c r="AA680" i="19"/>
  <c r="H680" i="19"/>
  <c r="Q680" i="19"/>
  <c r="G688" i="19"/>
  <c r="O688" i="19"/>
  <c r="AA688" i="19"/>
  <c r="H688" i="19"/>
  <c r="Q688" i="19"/>
  <c r="I688" i="19"/>
  <c r="R688" i="19"/>
  <c r="J688" i="19"/>
  <c r="S688" i="19"/>
  <c r="K688" i="19"/>
  <c r="T688" i="19"/>
  <c r="L688" i="19"/>
  <c r="U688" i="19"/>
  <c r="E688" i="19"/>
  <c r="M688" i="19"/>
  <c r="V688" i="19"/>
  <c r="F688" i="19"/>
  <c r="X688" i="19" s="1"/>
  <c r="N688" i="19"/>
  <c r="P688" i="19" s="1"/>
  <c r="Z688" i="19"/>
  <c r="L696" i="19"/>
  <c r="U696" i="19"/>
  <c r="E696" i="19"/>
  <c r="M696" i="19"/>
  <c r="V696" i="19"/>
  <c r="F696" i="19"/>
  <c r="X696" i="19" s="1"/>
  <c r="N696" i="19"/>
  <c r="Z696" i="19"/>
  <c r="G696" i="19"/>
  <c r="O696" i="19"/>
  <c r="AA696" i="19"/>
  <c r="H696" i="19"/>
  <c r="Q696" i="19"/>
  <c r="I696" i="19"/>
  <c r="R696" i="19"/>
  <c r="J696" i="19"/>
  <c r="S696" i="19"/>
  <c r="K696" i="19"/>
  <c r="T696" i="19"/>
  <c r="I704" i="19"/>
  <c r="R704" i="19"/>
  <c r="J704" i="19"/>
  <c r="S704" i="19"/>
  <c r="K704" i="19"/>
  <c r="T704" i="19"/>
  <c r="L704" i="19"/>
  <c r="U704" i="19"/>
  <c r="E704" i="19"/>
  <c r="M704" i="19"/>
  <c r="V704" i="19"/>
  <c r="F704" i="19"/>
  <c r="X704" i="19" s="1"/>
  <c r="N704" i="19"/>
  <c r="P704" i="19" s="1"/>
  <c r="Z704" i="19"/>
  <c r="G704" i="19"/>
  <c r="O704" i="19"/>
  <c r="AA704" i="19"/>
  <c r="H704" i="19"/>
  <c r="Q704" i="19"/>
  <c r="H712" i="19"/>
  <c r="Q712" i="19"/>
  <c r="I712" i="19"/>
  <c r="R712" i="19"/>
  <c r="J712" i="19"/>
  <c r="S712" i="19"/>
  <c r="K712" i="19"/>
  <c r="T712" i="19"/>
  <c r="L712" i="19"/>
  <c r="U712" i="19"/>
  <c r="F712" i="19"/>
  <c r="X712" i="19" s="1"/>
  <c r="N712" i="19"/>
  <c r="P712" i="19" s="1"/>
  <c r="Z712" i="19"/>
  <c r="V712" i="19"/>
  <c r="AA712" i="19"/>
  <c r="E712" i="19"/>
  <c r="G712" i="19"/>
  <c r="M712" i="19"/>
  <c r="O712" i="19"/>
  <c r="E720" i="19"/>
  <c r="W720" i="19" s="1"/>
  <c r="M720" i="19"/>
  <c r="V720" i="19"/>
  <c r="F720" i="19"/>
  <c r="X720" i="19" s="1"/>
  <c r="N720" i="19"/>
  <c r="P720" i="19" s="1"/>
  <c r="Z720" i="19"/>
  <c r="G720" i="19"/>
  <c r="O720" i="19"/>
  <c r="AA720" i="19"/>
  <c r="H720" i="19"/>
  <c r="Q720" i="19"/>
  <c r="I720" i="19"/>
  <c r="R720" i="19"/>
  <c r="K720" i="19"/>
  <c r="T720" i="19"/>
  <c r="S720" i="19"/>
  <c r="U720" i="19"/>
  <c r="J720" i="19"/>
  <c r="L720" i="19"/>
  <c r="L728" i="19"/>
  <c r="U728" i="19"/>
  <c r="F728" i="19"/>
  <c r="X728" i="19" s="1"/>
  <c r="N728" i="19"/>
  <c r="P728" i="19" s="1"/>
  <c r="Z728" i="19"/>
  <c r="G728" i="19"/>
  <c r="W728" i="19" s="1"/>
  <c r="O728" i="19"/>
  <c r="AA728" i="19"/>
  <c r="H728" i="19"/>
  <c r="Q728" i="19"/>
  <c r="I728" i="19"/>
  <c r="J728" i="19"/>
  <c r="K728" i="19"/>
  <c r="M728" i="19"/>
  <c r="R728" i="19"/>
  <c r="S728" i="19"/>
  <c r="T728" i="19"/>
  <c r="E728" i="19"/>
  <c r="V728" i="19"/>
  <c r="J736" i="19"/>
  <c r="R736" i="19"/>
  <c r="L736" i="19"/>
  <c r="T736" i="19"/>
  <c r="E736" i="19"/>
  <c r="O736" i="19"/>
  <c r="F736" i="19"/>
  <c r="X736" i="19" s="1"/>
  <c r="G736" i="19"/>
  <c r="Q736" i="19"/>
  <c r="H736" i="19"/>
  <c r="S736" i="19"/>
  <c r="I736" i="19"/>
  <c r="U736" i="19"/>
  <c r="K736" i="19"/>
  <c r="V736" i="19"/>
  <c r="M736" i="19"/>
  <c r="Z736" i="19"/>
  <c r="N736" i="19"/>
  <c r="AA736" i="19"/>
  <c r="J744" i="19"/>
  <c r="S744" i="19"/>
  <c r="I744" i="19"/>
  <c r="T744" i="19"/>
  <c r="K744" i="19"/>
  <c r="U744" i="19"/>
  <c r="L744" i="19"/>
  <c r="V744" i="19"/>
  <c r="M744" i="19"/>
  <c r="Z744" i="19"/>
  <c r="AB744" i="19" s="1"/>
  <c r="E744" i="19"/>
  <c r="N744" i="19"/>
  <c r="P744" i="19" s="1"/>
  <c r="AA744" i="19"/>
  <c r="F744" i="19"/>
  <c r="X744" i="19" s="1"/>
  <c r="O744" i="19"/>
  <c r="G744" i="19"/>
  <c r="Q744" i="19"/>
  <c r="H744" i="19"/>
  <c r="R744" i="19"/>
  <c r="K752" i="19"/>
  <c r="T752" i="19"/>
  <c r="F752" i="19"/>
  <c r="X752" i="19" s="1"/>
  <c r="O752" i="19"/>
  <c r="G752" i="19"/>
  <c r="Q752" i="19"/>
  <c r="H752" i="19"/>
  <c r="R752" i="19"/>
  <c r="I752" i="19"/>
  <c r="S752" i="19"/>
  <c r="J752" i="19"/>
  <c r="U752" i="19"/>
  <c r="L752" i="19"/>
  <c r="V752" i="19"/>
  <c r="M752" i="19"/>
  <c r="Z752" i="19"/>
  <c r="E752" i="19"/>
  <c r="N752" i="19"/>
  <c r="P752" i="19" s="1"/>
  <c r="AA752" i="19"/>
  <c r="L760" i="19"/>
  <c r="U760" i="19"/>
  <c r="K760" i="19"/>
  <c r="V760" i="19"/>
  <c r="M760" i="19"/>
  <c r="Z760" i="19"/>
  <c r="E760" i="19"/>
  <c r="N760" i="19"/>
  <c r="P760" i="19" s="1"/>
  <c r="AA760" i="19"/>
  <c r="F760" i="19"/>
  <c r="X760" i="19" s="1"/>
  <c r="O760" i="19"/>
  <c r="G760" i="19"/>
  <c r="Q760" i="19"/>
  <c r="H760" i="19"/>
  <c r="R760" i="19"/>
  <c r="I760" i="19"/>
  <c r="S760" i="19"/>
  <c r="J760" i="19"/>
  <c r="T760" i="19"/>
  <c r="K768" i="19"/>
  <c r="T768" i="19"/>
  <c r="L768" i="19"/>
  <c r="U768" i="19"/>
  <c r="E768" i="19"/>
  <c r="M768" i="19"/>
  <c r="V768" i="19"/>
  <c r="F768" i="19"/>
  <c r="X768" i="19" s="1"/>
  <c r="N768" i="19"/>
  <c r="P768" i="19" s="1"/>
  <c r="Z768" i="19"/>
  <c r="G768" i="19"/>
  <c r="O768" i="19"/>
  <c r="AA768" i="19"/>
  <c r="H768" i="19"/>
  <c r="Q768" i="19"/>
  <c r="I768" i="19"/>
  <c r="R768" i="19"/>
  <c r="J768" i="19"/>
  <c r="S768" i="19"/>
  <c r="L776" i="19"/>
  <c r="U776" i="19"/>
  <c r="E776" i="19"/>
  <c r="M776" i="19"/>
  <c r="V776" i="19"/>
  <c r="F776" i="19"/>
  <c r="X776" i="19" s="1"/>
  <c r="N776" i="19"/>
  <c r="P776" i="19" s="1"/>
  <c r="Z776" i="19"/>
  <c r="G776" i="19"/>
  <c r="O776" i="19"/>
  <c r="AA776" i="19"/>
  <c r="H776" i="19"/>
  <c r="Q776" i="19"/>
  <c r="I776" i="19"/>
  <c r="R776" i="19"/>
  <c r="J776" i="19"/>
  <c r="S776" i="19"/>
  <c r="K776" i="19"/>
  <c r="T776" i="19"/>
  <c r="E784" i="19"/>
  <c r="M784" i="19"/>
  <c r="V784" i="19"/>
  <c r="F784" i="19"/>
  <c r="X784" i="19" s="1"/>
  <c r="N784" i="19"/>
  <c r="P784" i="19" s="1"/>
  <c r="Z784" i="19"/>
  <c r="G784" i="19"/>
  <c r="O784" i="19"/>
  <c r="AA784" i="19"/>
  <c r="H784" i="19"/>
  <c r="Q784" i="19"/>
  <c r="I784" i="19"/>
  <c r="R784" i="19"/>
  <c r="J784" i="19"/>
  <c r="S784" i="19"/>
  <c r="K784" i="19"/>
  <c r="T784" i="19"/>
  <c r="L784" i="19"/>
  <c r="U784" i="19"/>
  <c r="F792" i="19"/>
  <c r="X792" i="19" s="1"/>
  <c r="N792" i="19"/>
  <c r="G792" i="19"/>
  <c r="O792" i="19"/>
  <c r="P792" i="19" s="1"/>
  <c r="Z792" i="19"/>
  <c r="H792" i="19"/>
  <c r="Q792" i="19"/>
  <c r="AA792" i="19"/>
  <c r="I792" i="19"/>
  <c r="R792" i="19"/>
  <c r="J792" i="19"/>
  <c r="S792" i="19"/>
  <c r="K792" i="19"/>
  <c r="T792" i="19"/>
  <c r="E792" i="19"/>
  <c r="M792" i="19"/>
  <c r="U792" i="19"/>
  <c r="V792" i="19"/>
  <c r="L792" i="19"/>
  <c r="F800" i="19"/>
  <c r="X800" i="19" s="1"/>
  <c r="N800" i="19"/>
  <c r="G800" i="19"/>
  <c r="O800" i="19"/>
  <c r="Z800" i="19"/>
  <c r="AB800" i="19" s="1"/>
  <c r="H800" i="19"/>
  <c r="Q800" i="19"/>
  <c r="AA800" i="19"/>
  <c r="I800" i="19"/>
  <c r="R800" i="19"/>
  <c r="J800" i="19"/>
  <c r="S800" i="19"/>
  <c r="L800" i="19"/>
  <c r="M800" i="19"/>
  <c r="T800" i="19"/>
  <c r="U800" i="19"/>
  <c r="V800" i="19"/>
  <c r="E800" i="19"/>
  <c r="K800" i="19"/>
  <c r="F808" i="19"/>
  <c r="X808" i="19" s="1"/>
  <c r="N808" i="19"/>
  <c r="G808" i="19"/>
  <c r="O808" i="19"/>
  <c r="Z808" i="19"/>
  <c r="H808" i="19"/>
  <c r="Q808" i="19"/>
  <c r="AA808" i="19"/>
  <c r="I808" i="19"/>
  <c r="R808" i="19"/>
  <c r="J808" i="19"/>
  <c r="S808" i="19"/>
  <c r="V808" i="19"/>
  <c r="E808" i="19"/>
  <c r="K808" i="19"/>
  <c r="L808" i="19"/>
  <c r="M808" i="19"/>
  <c r="T808" i="19"/>
  <c r="U808" i="19"/>
  <c r="F816" i="19"/>
  <c r="X816" i="19" s="1"/>
  <c r="N816" i="19"/>
  <c r="G816" i="19"/>
  <c r="O816" i="19"/>
  <c r="Z816" i="19"/>
  <c r="H816" i="19"/>
  <c r="Q816" i="19"/>
  <c r="AA816" i="19"/>
  <c r="I816" i="19"/>
  <c r="R816" i="19"/>
  <c r="J816" i="19"/>
  <c r="S816" i="19"/>
  <c r="L816" i="19"/>
  <c r="M816" i="19"/>
  <c r="T816" i="19"/>
  <c r="U816" i="19"/>
  <c r="V816" i="19"/>
  <c r="E816" i="19"/>
  <c r="K816" i="19"/>
  <c r="F824" i="19"/>
  <c r="X824" i="19" s="1"/>
  <c r="N824" i="19"/>
  <c r="G824" i="19"/>
  <c r="O824" i="19"/>
  <c r="Z824" i="19"/>
  <c r="H824" i="19"/>
  <c r="Q824" i="19"/>
  <c r="AA824" i="19"/>
  <c r="I824" i="19"/>
  <c r="R824" i="19"/>
  <c r="J824" i="19"/>
  <c r="S824" i="19"/>
  <c r="V824" i="19"/>
  <c r="E824" i="19"/>
  <c r="K824" i="19"/>
  <c r="L824" i="19"/>
  <c r="M824" i="19"/>
  <c r="T824" i="19"/>
  <c r="U824" i="19"/>
  <c r="F832" i="19"/>
  <c r="X832" i="19" s="1"/>
  <c r="N832" i="19"/>
  <c r="G832" i="19"/>
  <c r="O832" i="19"/>
  <c r="Z832" i="19"/>
  <c r="I832" i="19"/>
  <c r="R832" i="19"/>
  <c r="Q832" i="19"/>
  <c r="S832" i="19"/>
  <c r="E832" i="19"/>
  <c r="T832" i="19"/>
  <c r="H832" i="19"/>
  <c r="U832" i="19"/>
  <c r="J832" i="19"/>
  <c r="V832" i="19"/>
  <c r="K832" i="19"/>
  <c r="AA832" i="19"/>
  <c r="L832" i="19"/>
  <c r="M832" i="19"/>
  <c r="F840" i="19"/>
  <c r="X840" i="19" s="1"/>
  <c r="N840" i="19"/>
  <c r="G840" i="19"/>
  <c r="O840" i="19"/>
  <c r="P840" i="19" s="1"/>
  <c r="Z840" i="19"/>
  <c r="I840" i="19"/>
  <c r="R840" i="19"/>
  <c r="J840" i="19"/>
  <c r="V840" i="19"/>
  <c r="K840" i="19"/>
  <c r="AA840" i="19"/>
  <c r="L840" i="19"/>
  <c r="M840" i="19"/>
  <c r="Q840" i="19"/>
  <c r="S840" i="19"/>
  <c r="E840" i="19"/>
  <c r="T840" i="19"/>
  <c r="H840" i="19"/>
  <c r="U840" i="19"/>
  <c r="F848" i="19"/>
  <c r="X848" i="19" s="1"/>
  <c r="N848" i="19"/>
  <c r="G848" i="19"/>
  <c r="O848" i="19"/>
  <c r="P848" i="19" s="1"/>
  <c r="W848" i="19" s="1"/>
  <c r="Z848" i="19"/>
  <c r="I848" i="19"/>
  <c r="R848" i="19"/>
  <c r="Q848" i="19"/>
  <c r="S848" i="19"/>
  <c r="E848" i="19"/>
  <c r="T848" i="19"/>
  <c r="H848" i="19"/>
  <c r="U848" i="19"/>
  <c r="J848" i="19"/>
  <c r="V848" i="19"/>
  <c r="K848" i="19"/>
  <c r="AA848" i="19"/>
  <c r="L848" i="19"/>
  <c r="M848" i="19"/>
  <c r="F856" i="19"/>
  <c r="X856" i="19" s="1"/>
  <c r="N856" i="19"/>
  <c r="G856" i="19"/>
  <c r="O856" i="19"/>
  <c r="P856" i="19" s="1"/>
  <c r="Z856" i="19"/>
  <c r="I856" i="19"/>
  <c r="R856" i="19"/>
  <c r="J856" i="19"/>
  <c r="V856" i="19"/>
  <c r="K856" i="19"/>
  <c r="AA856" i="19"/>
  <c r="L856" i="19"/>
  <c r="M856" i="19"/>
  <c r="Q856" i="19"/>
  <c r="S856" i="19"/>
  <c r="E856" i="19"/>
  <c r="T856" i="19"/>
  <c r="H856" i="19"/>
  <c r="U856" i="19"/>
  <c r="E864" i="19"/>
  <c r="M864" i="19"/>
  <c r="U864" i="19"/>
  <c r="F864" i="19"/>
  <c r="X864" i="19" s="1"/>
  <c r="N864" i="19"/>
  <c r="P864" i="19" s="1"/>
  <c r="L864" i="19"/>
  <c r="O864" i="19"/>
  <c r="Z864" i="19"/>
  <c r="AA864" i="19"/>
  <c r="G864" i="19"/>
  <c r="Q864" i="19"/>
  <c r="H864" i="19"/>
  <c r="R864" i="19"/>
  <c r="I864" i="19"/>
  <c r="S864" i="19"/>
  <c r="J864" i="19"/>
  <c r="T864" i="19"/>
  <c r="K864" i="19"/>
  <c r="V864" i="19"/>
  <c r="H872" i="19"/>
  <c r="Z872" i="19"/>
  <c r="M872" i="19"/>
  <c r="V872" i="19"/>
  <c r="E872" i="19"/>
  <c r="N872" i="19"/>
  <c r="F872" i="19"/>
  <c r="X872" i="19" s="1"/>
  <c r="O872" i="19"/>
  <c r="AA872" i="19"/>
  <c r="G872" i="19"/>
  <c r="Q872" i="19"/>
  <c r="I872" i="19"/>
  <c r="R872" i="19"/>
  <c r="J872" i="19"/>
  <c r="S872" i="19"/>
  <c r="K872" i="19"/>
  <c r="T872" i="19"/>
  <c r="L872" i="19"/>
  <c r="U872" i="19"/>
  <c r="K880" i="19"/>
  <c r="S880" i="19"/>
  <c r="M880" i="19"/>
  <c r="V880" i="19"/>
  <c r="E880" i="19"/>
  <c r="N880" i="19"/>
  <c r="F880" i="19"/>
  <c r="X880" i="19" s="1"/>
  <c r="O880" i="19"/>
  <c r="G880" i="19"/>
  <c r="Z880" i="19"/>
  <c r="H880" i="19"/>
  <c r="Q880" i="19"/>
  <c r="AA880" i="19"/>
  <c r="I880" i="19"/>
  <c r="R880" i="19"/>
  <c r="J880" i="19"/>
  <c r="T880" i="19"/>
  <c r="L880" i="19"/>
  <c r="U880" i="19"/>
  <c r="F888" i="19"/>
  <c r="X888" i="19" s="1"/>
  <c r="N888" i="19"/>
  <c r="P888" i="19" s="1"/>
  <c r="Z888" i="19"/>
  <c r="L888" i="19"/>
  <c r="V888" i="19"/>
  <c r="M888" i="19"/>
  <c r="AA888" i="19"/>
  <c r="E888" i="19"/>
  <c r="O888" i="19"/>
  <c r="G888" i="19"/>
  <c r="Q888" i="19"/>
  <c r="H888" i="19"/>
  <c r="R888" i="19"/>
  <c r="I888" i="19"/>
  <c r="S888" i="19"/>
  <c r="J888" i="19"/>
  <c r="T888" i="19"/>
  <c r="U888" i="19"/>
  <c r="K888" i="19"/>
  <c r="L896" i="19"/>
  <c r="U896" i="19"/>
  <c r="F896" i="19"/>
  <c r="X896" i="19" s="1"/>
  <c r="O896" i="19"/>
  <c r="G896" i="19"/>
  <c r="Q896" i="19"/>
  <c r="H896" i="19"/>
  <c r="R896" i="19"/>
  <c r="I896" i="19"/>
  <c r="S896" i="19"/>
  <c r="J896" i="19"/>
  <c r="T896" i="19"/>
  <c r="K896" i="19"/>
  <c r="V896" i="19"/>
  <c r="M896" i="19"/>
  <c r="Z896" i="19"/>
  <c r="E896" i="19"/>
  <c r="N896" i="19"/>
  <c r="P896" i="19" s="1"/>
  <c r="W896" i="19" s="1"/>
  <c r="AA896" i="19"/>
  <c r="J904" i="19"/>
  <c r="S904" i="19"/>
  <c r="H904" i="19"/>
  <c r="R904" i="19"/>
  <c r="W904" i="19" s="1"/>
  <c r="I904" i="19"/>
  <c r="T904" i="19"/>
  <c r="K904" i="19"/>
  <c r="U904" i="19"/>
  <c r="L904" i="19"/>
  <c r="V904" i="19"/>
  <c r="M904" i="19"/>
  <c r="Z904" i="19"/>
  <c r="E904" i="19"/>
  <c r="N904" i="19"/>
  <c r="P904" i="19" s="1"/>
  <c r="AA904" i="19"/>
  <c r="F904" i="19"/>
  <c r="X904" i="19" s="1"/>
  <c r="G904" i="19"/>
  <c r="O904" i="19"/>
  <c r="Q904" i="19"/>
  <c r="F912" i="19"/>
  <c r="X912" i="19" s="1"/>
  <c r="N912" i="19"/>
  <c r="Z912" i="19"/>
  <c r="G912" i="19"/>
  <c r="O912" i="19"/>
  <c r="AA912" i="19"/>
  <c r="H912" i="19"/>
  <c r="Q912" i="19"/>
  <c r="I912" i="19"/>
  <c r="R912" i="19"/>
  <c r="J912" i="19"/>
  <c r="S912" i="19"/>
  <c r="K912" i="19"/>
  <c r="T912" i="19"/>
  <c r="M912" i="19"/>
  <c r="U912" i="19"/>
  <c r="V912" i="19"/>
  <c r="L912" i="19"/>
  <c r="E912" i="19"/>
  <c r="E920" i="19"/>
  <c r="W920" i="19" s="1"/>
  <c r="M920" i="19"/>
  <c r="V920" i="19"/>
  <c r="G920" i="19"/>
  <c r="O920" i="19"/>
  <c r="AA920" i="19"/>
  <c r="H920" i="19"/>
  <c r="Q920" i="19"/>
  <c r="I920" i="19"/>
  <c r="R920" i="19"/>
  <c r="N920" i="19"/>
  <c r="P920" i="19" s="1"/>
  <c r="S920" i="19"/>
  <c r="T920" i="19"/>
  <c r="U920" i="19"/>
  <c r="F920" i="19"/>
  <c r="X920" i="19" s="1"/>
  <c r="Z920" i="19"/>
  <c r="J920" i="19"/>
  <c r="L920" i="19"/>
  <c r="K920" i="19"/>
  <c r="K928" i="19"/>
  <c r="T928" i="19"/>
  <c r="F928" i="19"/>
  <c r="X928" i="19" s="1"/>
  <c r="N928" i="19"/>
  <c r="Z928" i="19"/>
  <c r="M928" i="19"/>
  <c r="O928" i="19"/>
  <c r="E928" i="19"/>
  <c r="Q928" i="19"/>
  <c r="G928" i="19"/>
  <c r="R928" i="19"/>
  <c r="H928" i="19"/>
  <c r="S928" i="19"/>
  <c r="I928" i="19"/>
  <c r="U928" i="19"/>
  <c r="L928" i="19"/>
  <c r="AA928" i="19"/>
  <c r="J928" i="19"/>
  <c r="V928" i="19"/>
  <c r="I936" i="19"/>
  <c r="R936" i="19"/>
  <c r="L936" i="19"/>
  <c r="U936" i="19"/>
  <c r="K936" i="19"/>
  <c r="Z936" i="19"/>
  <c r="M936" i="19"/>
  <c r="AA936" i="19"/>
  <c r="N936" i="19"/>
  <c r="E936" i="19"/>
  <c r="O936" i="19"/>
  <c r="F936" i="19"/>
  <c r="X936" i="19" s="1"/>
  <c r="Q936" i="19"/>
  <c r="G936" i="19"/>
  <c r="S936" i="19"/>
  <c r="J936" i="19"/>
  <c r="V936" i="19"/>
  <c r="H936" i="19"/>
  <c r="T936" i="19"/>
  <c r="G944" i="19"/>
  <c r="O944" i="19"/>
  <c r="AA944" i="19"/>
  <c r="J944" i="19"/>
  <c r="S944" i="19"/>
  <c r="I944" i="19"/>
  <c r="U944" i="19"/>
  <c r="K944" i="19"/>
  <c r="V944" i="19"/>
  <c r="L944" i="19"/>
  <c r="Z944" i="19"/>
  <c r="M944" i="19"/>
  <c r="N944" i="19"/>
  <c r="P944" i="19" s="1"/>
  <c r="E944" i="19"/>
  <c r="Q944" i="19"/>
  <c r="H944" i="19"/>
  <c r="T944" i="19"/>
  <c r="F944" i="19"/>
  <c r="X944" i="19" s="1"/>
  <c r="R944" i="19"/>
  <c r="E952" i="19"/>
  <c r="M952" i="19"/>
  <c r="V952" i="19"/>
  <c r="H952" i="19"/>
  <c r="Q952" i="19"/>
  <c r="G952" i="19"/>
  <c r="S952" i="19"/>
  <c r="I952" i="19"/>
  <c r="T952" i="19"/>
  <c r="J952" i="19"/>
  <c r="U952" i="19"/>
  <c r="K952" i="19"/>
  <c r="Z952" i="19"/>
  <c r="AB952" i="19" s="1"/>
  <c r="L952" i="19"/>
  <c r="AA952" i="19"/>
  <c r="N952" i="19"/>
  <c r="P952" i="19" s="1"/>
  <c r="F952" i="19"/>
  <c r="X952" i="19" s="1"/>
  <c r="R952" i="19"/>
  <c r="O952" i="19"/>
  <c r="K960" i="19"/>
  <c r="T960" i="19"/>
  <c r="F960" i="19"/>
  <c r="X960" i="19" s="1"/>
  <c r="N960" i="19"/>
  <c r="Z960" i="19"/>
  <c r="E960" i="19"/>
  <c r="Q960" i="19"/>
  <c r="G960" i="19"/>
  <c r="R960" i="19"/>
  <c r="H960" i="19"/>
  <c r="S960" i="19"/>
  <c r="I960" i="19"/>
  <c r="U960" i="19"/>
  <c r="J960" i="19"/>
  <c r="V960" i="19"/>
  <c r="L960" i="19"/>
  <c r="AA960" i="19"/>
  <c r="O960" i="19"/>
  <c r="M960" i="19"/>
  <c r="I968" i="19"/>
  <c r="R968" i="19"/>
  <c r="L968" i="19"/>
  <c r="U968" i="19"/>
  <c r="N968" i="19"/>
  <c r="E968" i="19"/>
  <c r="O968" i="19"/>
  <c r="F968" i="19"/>
  <c r="X968" i="19" s="1"/>
  <c r="Q968" i="19"/>
  <c r="G968" i="19"/>
  <c r="S968" i="19"/>
  <c r="H968" i="19"/>
  <c r="T968" i="19"/>
  <c r="J968" i="19"/>
  <c r="V968" i="19"/>
  <c r="M968" i="19"/>
  <c r="AA968" i="19"/>
  <c r="Z968" i="19"/>
  <c r="K968" i="19"/>
  <c r="G976" i="19"/>
  <c r="O976" i="19"/>
  <c r="AA976" i="19"/>
  <c r="J976" i="19"/>
  <c r="T976" i="19"/>
  <c r="K976" i="19"/>
  <c r="U976" i="19"/>
  <c r="L976" i="19"/>
  <c r="V976" i="19"/>
  <c r="M976" i="19"/>
  <c r="Z976" i="19"/>
  <c r="E976" i="19"/>
  <c r="W976" i="19" s="1"/>
  <c r="N976" i="19"/>
  <c r="P976" i="19" s="1"/>
  <c r="F976" i="19"/>
  <c r="X976" i="19" s="1"/>
  <c r="Q976" i="19"/>
  <c r="I976" i="19"/>
  <c r="S976" i="19"/>
  <c r="H976" i="19"/>
  <c r="R976" i="19"/>
  <c r="L984" i="19"/>
  <c r="U984" i="19"/>
  <c r="K984" i="19"/>
  <c r="V984" i="19"/>
  <c r="M984" i="19"/>
  <c r="Z984" i="19"/>
  <c r="E984" i="19"/>
  <c r="N984" i="19"/>
  <c r="P984" i="19" s="1"/>
  <c r="AA984" i="19"/>
  <c r="F984" i="19"/>
  <c r="X984" i="19" s="1"/>
  <c r="O984" i="19"/>
  <c r="G984" i="19"/>
  <c r="Q984" i="19"/>
  <c r="H984" i="19"/>
  <c r="R984" i="19"/>
  <c r="J984" i="19"/>
  <c r="T984" i="19"/>
  <c r="I984" i="19"/>
  <c r="S984" i="19"/>
  <c r="J992" i="19"/>
  <c r="S992" i="19"/>
  <c r="E992" i="19"/>
  <c r="N992" i="19"/>
  <c r="AA992" i="19"/>
  <c r="F992" i="19"/>
  <c r="X992" i="19" s="1"/>
  <c r="O992" i="19"/>
  <c r="G992" i="19"/>
  <c r="Q992" i="19"/>
  <c r="H992" i="19"/>
  <c r="R992" i="19"/>
  <c r="I992" i="19"/>
  <c r="T992" i="19"/>
  <c r="K992" i="19"/>
  <c r="U992" i="19"/>
  <c r="M992" i="19"/>
  <c r="Z992" i="19"/>
  <c r="L992" i="19"/>
  <c r="V992" i="19"/>
  <c r="H1000" i="19"/>
  <c r="Q1000" i="19"/>
  <c r="I1000" i="19"/>
  <c r="R1000" i="19"/>
  <c r="J1000" i="19"/>
  <c r="S1000" i="19"/>
  <c r="K1000" i="19"/>
  <c r="T1000" i="19"/>
  <c r="E1000" i="19"/>
  <c r="M1000" i="19"/>
  <c r="V1000" i="19"/>
  <c r="G1000" i="19"/>
  <c r="O1000" i="19"/>
  <c r="AA1000" i="19"/>
  <c r="L1000" i="19"/>
  <c r="N1000" i="19"/>
  <c r="P1000" i="19" s="1"/>
  <c r="U1000" i="19"/>
  <c r="Z1000" i="19"/>
  <c r="F1000" i="19"/>
  <c r="X1000" i="19" s="1"/>
  <c r="F1008" i="19"/>
  <c r="X1008" i="19" s="1"/>
  <c r="N1008" i="19"/>
  <c r="Z1008" i="19"/>
  <c r="G1008" i="19"/>
  <c r="O1008" i="19"/>
  <c r="AA1008" i="19"/>
  <c r="H1008" i="19"/>
  <c r="Q1008" i="19"/>
  <c r="I1008" i="19"/>
  <c r="R1008" i="19"/>
  <c r="K1008" i="19"/>
  <c r="T1008" i="19"/>
  <c r="E1008" i="19"/>
  <c r="M1008" i="19"/>
  <c r="V1008" i="19"/>
  <c r="J1008" i="19"/>
  <c r="L1008" i="19"/>
  <c r="S1008" i="19"/>
  <c r="U1008" i="19"/>
  <c r="E1016" i="19"/>
  <c r="M1016" i="19"/>
  <c r="V1016" i="19"/>
  <c r="F1016" i="19"/>
  <c r="X1016" i="19" s="1"/>
  <c r="N1016" i="19"/>
  <c r="P1016" i="19" s="1"/>
  <c r="Z1016" i="19"/>
  <c r="G1016" i="19"/>
  <c r="O1016" i="19"/>
  <c r="AA1016" i="19"/>
  <c r="H1016" i="19"/>
  <c r="Q1016" i="19"/>
  <c r="J1016" i="19"/>
  <c r="S1016" i="19"/>
  <c r="L1016" i="19"/>
  <c r="U1016" i="19"/>
  <c r="I1016" i="19"/>
  <c r="K1016" i="19"/>
  <c r="R1016" i="19"/>
  <c r="T1016" i="19"/>
  <c r="E1024" i="19"/>
  <c r="M1024" i="19"/>
  <c r="V1024" i="19"/>
  <c r="F1024" i="19"/>
  <c r="X1024" i="19" s="1"/>
  <c r="N1024" i="19"/>
  <c r="P1024" i="19" s="1"/>
  <c r="Z1024" i="19"/>
  <c r="G1024" i="19"/>
  <c r="O1024" i="19"/>
  <c r="AA1024" i="19"/>
  <c r="H1024" i="19"/>
  <c r="Q1024" i="19"/>
  <c r="J1024" i="19"/>
  <c r="S1024" i="19"/>
  <c r="L1024" i="19"/>
  <c r="U1024" i="19"/>
  <c r="I1024" i="19"/>
  <c r="K1024" i="19"/>
  <c r="R1024" i="19"/>
  <c r="T1024" i="19"/>
  <c r="L1032" i="19"/>
  <c r="U1032" i="19"/>
  <c r="E1032" i="19"/>
  <c r="M1032" i="19"/>
  <c r="V1032" i="19"/>
  <c r="F1032" i="19"/>
  <c r="X1032" i="19" s="1"/>
  <c r="N1032" i="19"/>
  <c r="P1032" i="19" s="1"/>
  <c r="Z1032" i="19"/>
  <c r="G1032" i="19"/>
  <c r="O1032" i="19"/>
  <c r="AA1032" i="19"/>
  <c r="I1032" i="19"/>
  <c r="R1032" i="19"/>
  <c r="K1032" i="19"/>
  <c r="T1032" i="19"/>
  <c r="H1032" i="19"/>
  <c r="J1032" i="19"/>
  <c r="Q1032" i="19"/>
  <c r="S1032" i="19"/>
  <c r="L1040" i="19"/>
  <c r="U1040" i="19"/>
  <c r="E1040" i="19"/>
  <c r="M1040" i="19"/>
  <c r="V1040" i="19"/>
  <c r="F1040" i="19"/>
  <c r="X1040" i="19" s="1"/>
  <c r="N1040" i="19"/>
  <c r="P1040" i="19" s="1"/>
  <c r="Z1040" i="19"/>
  <c r="G1040" i="19"/>
  <c r="O1040" i="19"/>
  <c r="AA1040" i="19"/>
  <c r="K1040" i="19"/>
  <c r="T1040" i="19"/>
  <c r="J1040" i="19"/>
  <c r="Q1040" i="19"/>
  <c r="R1040" i="19"/>
  <c r="S1040" i="19"/>
  <c r="H1040" i="19"/>
  <c r="I1040" i="19"/>
  <c r="K1048" i="19"/>
  <c r="T1048" i="19"/>
  <c r="L1048" i="19"/>
  <c r="U1048" i="19"/>
  <c r="E1048" i="19"/>
  <c r="M1048" i="19"/>
  <c r="V1048" i="19"/>
  <c r="F1048" i="19"/>
  <c r="X1048" i="19" s="1"/>
  <c r="N1048" i="19"/>
  <c r="Z1048" i="19"/>
  <c r="J1048" i="19"/>
  <c r="S1048" i="19"/>
  <c r="AA1048" i="19"/>
  <c r="G1048" i="19"/>
  <c r="H1048" i="19"/>
  <c r="I1048" i="19"/>
  <c r="O1048" i="19"/>
  <c r="Q1048" i="19"/>
  <c r="R1048" i="19"/>
  <c r="J1056" i="19"/>
  <c r="S1056" i="19"/>
  <c r="K1056" i="19"/>
  <c r="T1056" i="19"/>
  <c r="L1056" i="19"/>
  <c r="U1056" i="19"/>
  <c r="E1056" i="19"/>
  <c r="M1056" i="19"/>
  <c r="V1056" i="19"/>
  <c r="I1056" i="19"/>
  <c r="R1056" i="19"/>
  <c r="H1056" i="19"/>
  <c r="N1056" i="19"/>
  <c r="O1056" i="19"/>
  <c r="Q1056" i="19"/>
  <c r="Z1056" i="19"/>
  <c r="AA1056" i="19"/>
  <c r="F1056" i="19"/>
  <c r="X1056" i="19" s="1"/>
  <c r="G1056" i="19"/>
  <c r="H1064" i="19"/>
  <c r="Q1064" i="19"/>
  <c r="I1064" i="19"/>
  <c r="R1064" i="19"/>
  <c r="J1064" i="19"/>
  <c r="K1064" i="19"/>
  <c r="T1064" i="19"/>
  <c r="F1064" i="19"/>
  <c r="X1064" i="19" s="1"/>
  <c r="V1064" i="19"/>
  <c r="G1064" i="19"/>
  <c r="Z1064" i="19"/>
  <c r="L1064" i="19"/>
  <c r="AA1064" i="19"/>
  <c r="M1064" i="19"/>
  <c r="N1064" i="19"/>
  <c r="O1064" i="19"/>
  <c r="S1064" i="19"/>
  <c r="E1064" i="19"/>
  <c r="U1064" i="19"/>
  <c r="H1072" i="19"/>
  <c r="Q1072" i="19"/>
  <c r="I1072" i="19"/>
  <c r="R1072" i="19"/>
  <c r="K1072" i="19"/>
  <c r="T1072" i="19"/>
  <c r="N1072" i="19"/>
  <c r="O1072" i="19"/>
  <c r="E1072" i="19"/>
  <c r="S1072" i="19"/>
  <c r="F1072" i="19"/>
  <c r="X1072" i="19" s="1"/>
  <c r="U1072" i="19"/>
  <c r="G1072" i="19"/>
  <c r="V1072" i="19"/>
  <c r="J1072" i="19"/>
  <c r="Z1072" i="19"/>
  <c r="L1072" i="19"/>
  <c r="AA1072" i="19"/>
  <c r="M1072" i="19"/>
  <c r="G1080" i="19"/>
  <c r="O1080" i="19"/>
  <c r="AA1080" i="19"/>
  <c r="H1080" i="19"/>
  <c r="Q1080" i="19"/>
  <c r="J1080" i="19"/>
  <c r="S1080" i="19"/>
  <c r="F1080" i="19"/>
  <c r="X1080" i="19" s="1"/>
  <c r="U1080" i="19"/>
  <c r="I1080" i="19"/>
  <c r="V1080" i="19"/>
  <c r="K1080" i="19"/>
  <c r="Z1080" i="19"/>
  <c r="L1080" i="19"/>
  <c r="M1080" i="19"/>
  <c r="N1080" i="19"/>
  <c r="R1080" i="19"/>
  <c r="E1080" i="19"/>
  <c r="T1080" i="19"/>
  <c r="H1088" i="19"/>
  <c r="Q1088" i="19"/>
  <c r="I1088" i="19"/>
  <c r="R1088" i="19"/>
  <c r="L1088" i="19"/>
  <c r="Z1088" i="19"/>
  <c r="M1088" i="19"/>
  <c r="AA1088" i="19"/>
  <c r="N1088" i="19"/>
  <c r="P1088" i="19" s="1"/>
  <c r="E1088" i="19"/>
  <c r="W1088" i="19" s="1"/>
  <c r="O1088" i="19"/>
  <c r="F1088" i="19"/>
  <c r="X1088" i="19" s="1"/>
  <c r="S1088" i="19"/>
  <c r="G1088" i="19"/>
  <c r="T1088" i="19"/>
  <c r="J1088" i="19"/>
  <c r="U1088" i="19"/>
  <c r="K1088" i="19"/>
  <c r="V1088" i="19"/>
  <c r="I1096" i="19"/>
  <c r="R1096" i="19"/>
  <c r="J1096" i="19"/>
  <c r="S1096" i="19"/>
  <c r="M1096" i="19"/>
  <c r="AA1096" i="19"/>
  <c r="N1096" i="19"/>
  <c r="P1096" i="19" s="1"/>
  <c r="E1096" i="19"/>
  <c r="O1096" i="19"/>
  <c r="F1096" i="19"/>
  <c r="X1096" i="19" s="1"/>
  <c r="Q1096" i="19"/>
  <c r="G1096" i="19"/>
  <c r="T1096" i="19"/>
  <c r="H1096" i="19"/>
  <c r="U1096" i="19"/>
  <c r="K1096" i="19"/>
  <c r="V1096" i="19"/>
  <c r="L1096" i="19"/>
  <c r="Z1096" i="19"/>
  <c r="J1104" i="19"/>
  <c r="S1104" i="19"/>
  <c r="K1104" i="19"/>
  <c r="T1104" i="19"/>
  <c r="N1104" i="19"/>
  <c r="E1104" i="19"/>
  <c r="O1104" i="19"/>
  <c r="F1104" i="19"/>
  <c r="X1104" i="19" s="1"/>
  <c r="Q1104" i="19"/>
  <c r="G1104" i="19"/>
  <c r="R1104" i="19"/>
  <c r="H1104" i="19"/>
  <c r="U1104" i="19"/>
  <c r="I1104" i="19"/>
  <c r="V1104" i="19"/>
  <c r="L1104" i="19"/>
  <c r="Z1104" i="19"/>
  <c r="AB1104" i="19" s="1"/>
  <c r="AA1104" i="19"/>
  <c r="M1104" i="19"/>
  <c r="F1112" i="19"/>
  <c r="X1112" i="19" s="1"/>
  <c r="N1112" i="19"/>
  <c r="P1112" i="19" s="1"/>
  <c r="Z1112" i="19"/>
  <c r="G1112" i="19"/>
  <c r="O1112" i="19"/>
  <c r="AA1112" i="19"/>
  <c r="J1112" i="19"/>
  <c r="U1112" i="19"/>
  <c r="K1112" i="19"/>
  <c r="V1112" i="19"/>
  <c r="L1112" i="19"/>
  <c r="M1112" i="19"/>
  <c r="Q1112" i="19"/>
  <c r="E1112" i="19"/>
  <c r="W1112" i="19" s="1"/>
  <c r="R1112" i="19"/>
  <c r="H1112" i="19"/>
  <c r="S1112" i="19"/>
  <c r="I1112" i="19"/>
  <c r="T1112" i="19"/>
  <c r="K1120" i="19"/>
  <c r="T1120" i="19"/>
  <c r="L1120" i="19"/>
  <c r="U1120" i="19"/>
  <c r="G1120" i="19"/>
  <c r="R1120" i="19"/>
  <c r="H1120" i="19"/>
  <c r="S1120" i="19"/>
  <c r="I1120" i="19"/>
  <c r="V1120" i="19"/>
  <c r="J1120" i="19"/>
  <c r="Z1120" i="19"/>
  <c r="M1120" i="19"/>
  <c r="AA1120" i="19"/>
  <c r="N1120" i="19"/>
  <c r="E1120" i="19"/>
  <c r="O1120" i="19"/>
  <c r="F1120" i="19"/>
  <c r="X1120" i="19" s="1"/>
  <c r="Q1120" i="19"/>
  <c r="H1128" i="19"/>
  <c r="Q1128" i="19"/>
  <c r="I1128" i="19"/>
  <c r="R1128" i="19"/>
  <c r="N1128" i="19"/>
  <c r="P1128" i="19" s="1"/>
  <c r="E1128" i="19"/>
  <c r="W1128" i="19" s="1"/>
  <c r="O1128" i="19"/>
  <c r="F1128" i="19"/>
  <c r="X1128" i="19" s="1"/>
  <c r="S1128" i="19"/>
  <c r="G1128" i="19"/>
  <c r="T1128" i="19"/>
  <c r="K1128" i="19"/>
  <c r="V1128" i="19"/>
  <c r="L1128" i="19"/>
  <c r="Z1128" i="19"/>
  <c r="J1128" i="19"/>
  <c r="M1128" i="19"/>
  <c r="U1128" i="19"/>
  <c r="AA1128" i="19"/>
  <c r="J1136" i="19"/>
  <c r="S1136" i="19"/>
  <c r="K1136" i="19"/>
  <c r="T1136" i="19"/>
  <c r="L1136" i="19"/>
  <c r="U1136" i="19"/>
  <c r="E1136" i="19"/>
  <c r="M1136" i="19"/>
  <c r="W1136" i="19" s="1"/>
  <c r="V1136" i="19"/>
  <c r="G1136" i="19"/>
  <c r="O1136" i="19"/>
  <c r="AA1136" i="19"/>
  <c r="H1136" i="19"/>
  <c r="Q1136" i="19"/>
  <c r="R1136" i="19"/>
  <c r="Z1136" i="19"/>
  <c r="F1136" i="19"/>
  <c r="X1136" i="19" s="1"/>
  <c r="I1136" i="19"/>
  <c r="N1136" i="19"/>
  <c r="P1136" i="19" s="1"/>
  <c r="H1144" i="19"/>
  <c r="Q1144" i="19"/>
  <c r="I1144" i="19"/>
  <c r="R1144" i="19"/>
  <c r="J1144" i="19"/>
  <c r="S1144" i="19"/>
  <c r="K1144" i="19"/>
  <c r="T1144" i="19"/>
  <c r="E1144" i="19"/>
  <c r="M1144" i="19"/>
  <c r="V1144" i="19"/>
  <c r="F1144" i="19"/>
  <c r="X1144" i="19" s="1"/>
  <c r="N1144" i="19"/>
  <c r="P1144" i="19" s="1"/>
  <c r="Z1144" i="19"/>
  <c r="O1144" i="19"/>
  <c r="U1144" i="19"/>
  <c r="AA1144" i="19"/>
  <c r="G1144" i="19"/>
  <c r="W1144" i="19" s="1"/>
  <c r="L1144" i="19"/>
  <c r="F1152" i="19"/>
  <c r="X1152" i="19" s="1"/>
  <c r="N1152" i="19"/>
  <c r="P1152" i="19" s="1"/>
  <c r="Z1152" i="19"/>
  <c r="G1152" i="19"/>
  <c r="O1152" i="19"/>
  <c r="AA1152" i="19"/>
  <c r="H1152" i="19"/>
  <c r="Q1152" i="19"/>
  <c r="I1152" i="19"/>
  <c r="R1152" i="19"/>
  <c r="K1152" i="19"/>
  <c r="T1152" i="19"/>
  <c r="L1152" i="19"/>
  <c r="U1152" i="19"/>
  <c r="M1152" i="19"/>
  <c r="S1152" i="19"/>
  <c r="V1152" i="19"/>
  <c r="E1152" i="19"/>
  <c r="W1152" i="19" s="1"/>
  <c r="J1152" i="19"/>
  <c r="L1160" i="19"/>
  <c r="U1160" i="19"/>
  <c r="E1160" i="19"/>
  <c r="M1160" i="19"/>
  <c r="W1160" i="19" s="1"/>
  <c r="V1160" i="19"/>
  <c r="F1160" i="19"/>
  <c r="X1160" i="19" s="1"/>
  <c r="N1160" i="19"/>
  <c r="P1160" i="19" s="1"/>
  <c r="Z1160" i="19"/>
  <c r="G1160" i="19"/>
  <c r="O1160" i="19"/>
  <c r="AA1160" i="19"/>
  <c r="J1160" i="19"/>
  <c r="S1160" i="19"/>
  <c r="H1160" i="19"/>
  <c r="I1160" i="19"/>
  <c r="K1160" i="19"/>
  <c r="Q1160" i="19"/>
  <c r="R1160" i="19"/>
  <c r="T1160" i="19"/>
  <c r="J1168" i="19"/>
  <c r="S1168" i="19"/>
  <c r="K1168" i="19"/>
  <c r="T1168" i="19"/>
  <c r="L1168" i="19"/>
  <c r="U1168" i="19"/>
  <c r="E1168" i="19"/>
  <c r="M1168" i="19"/>
  <c r="V1168" i="19"/>
  <c r="H1168" i="19"/>
  <c r="Q1168" i="19"/>
  <c r="N1168" i="19"/>
  <c r="P1168" i="19" s="1"/>
  <c r="W1168" i="19" s="1"/>
  <c r="O1168" i="19"/>
  <c r="R1168" i="19"/>
  <c r="Z1168" i="19"/>
  <c r="AA1168" i="19"/>
  <c r="F1168" i="19"/>
  <c r="X1168" i="19" s="1"/>
  <c r="G1168" i="19"/>
  <c r="I1168" i="19"/>
  <c r="H1176" i="19"/>
  <c r="Q1176" i="19"/>
  <c r="I1176" i="19"/>
  <c r="R1176" i="19"/>
  <c r="J1176" i="19"/>
  <c r="S1176" i="19"/>
  <c r="F1176" i="19"/>
  <c r="X1176" i="19" s="1"/>
  <c r="N1176" i="19"/>
  <c r="P1176" i="19" s="1"/>
  <c r="Z1176" i="19"/>
  <c r="M1176" i="19"/>
  <c r="O1176" i="19"/>
  <c r="T1176" i="19"/>
  <c r="U1176" i="19"/>
  <c r="E1176" i="19"/>
  <c r="W1176" i="19" s="1"/>
  <c r="V1176" i="19"/>
  <c r="G1176" i="19"/>
  <c r="AA1176" i="19"/>
  <c r="K1176" i="19"/>
  <c r="L1176" i="19"/>
  <c r="E1184" i="19"/>
  <c r="M1184" i="19"/>
  <c r="V1184" i="19"/>
  <c r="F1184" i="19"/>
  <c r="X1184" i="19" s="1"/>
  <c r="N1184" i="19"/>
  <c r="P1184" i="19" s="1"/>
  <c r="Z1184" i="19"/>
  <c r="G1184" i="19"/>
  <c r="O1184" i="19"/>
  <c r="AA1184" i="19"/>
  <c r="K1184" i="19"/>
  <c r="T1184" i="19"/>
  <c r="J1184" i="19"/>
  <c r="L1184" i="19"/>
  <c r="Q1184" i="19"/>
  <c r="W1184" i="19" s="1"/>
  <c r="R1184" i="19"/>
  <c r="S1184" i="19"/>
  <c r="U1184" i="19"/>
  <c r="H1184" i="19"/>
  <c r="I1184" i="19"/>
  <c r="K1192" i="19"/>
  <c r="T1192" i="19"/>
  <c r="L1192" i="19"/>
  <c r="U1192" i="19"/>
  <c r="E1192" i="19"/>
  <c r="M1192" i="19"/>
  <c r="V1192" i="19"/>
  <c r="H1192" i="19"/>
  <c r="Z1192" i="19"/>
  <c r="I1192" i="19"/>
  <c r="AA1192" i="19"/>
  <c r="J1192" i="19"/>
  <c r="N1192" i="19"/>
  <c r="O1192" i="19"/>
  <c r="Q1192" i="19"/>
  <c r="F1192" i="19"/>
  <c r="X1192" i="19" s="1"/>
  <c r="R1192" i="19"/>
  <c r="G1192" i="19"/>
  <c r="S1192" i="19"/>
  <c r="H1200" i="19"/>
  <c r="Q1200" i="19"/>
  <c r="I1200" i="19"/>
  <c r="R1200" i="19"/>
  <c r="J1200" i="19"/>
  <c r="S1200" i="19"/>
  <c r="L1200" i="19"/>
  <c r="AA1200" i="19"/>
  <c r="M1200" i="19"/>
  <c r="N1200" i="19"/>
  <c r="O1200" i="19"/>
  <c r="E1200" i="19"/>
  <c r="T1200" i="19"/>
  <c r="F1200" i="19"/>
  <c r="X1200" i="19" s="1"/>
  <c r="U1200" i="19"/>
  <c r="G1200" i="19"/>
  <c r="V1200" i="19"/>
  <c r="K1200" i="19"/>
  <c r="Z1200" i="19"/>
  <c r="F1208" i="19"/>
  <c r="X1208" i="19" s="1"/>
  <c r="N1208" i="19"/>
  <c r="Z1208" i="19"/>
  <c r="G1208" i="19"/>
  <c r="O1208" i="19"/>
  <c r="AA1208" i="19"/>
  <c r="H1208" i="19"/>
  <c r="Q1208" i="19"/>
  <c r="R1208" i="19"/>
  <c r="S1208" i="19"/>
  <c r="E1208" i="19"/>
  <c r="T1208" i="19"/>
  <c r="I1208" i="19"/>
  <c r="U1208" i="19"/>
  <c r="J1208" i="19"/>
  <c r="V1208" i="19"/>
  <c r="K1208" i="19"/>
  <c r="L1208" i="19"/>
  <c r="M1208" i="19"/>
  <c r="L1216" i="19"/>
  <c r="U1216" i="19"/>
  <c r="E1216" i="19"/>
  <c r="M1216" i="19"/>
  <c r="V1216" i="19"/>
  <c r="F1216" i="19"/>
  <c r="X1216" i="19" s="1"/>
  <c r="N1216" i="19"/>
  <c r="Z1216" i="19"/>
  <c r="H1216" i="19"/>
  <c r="T1216" i="19"/>
  <c r="I1216" i="19"/>
  <c r="AA1216" i="19"/>
  <c r="J1216" i="19"/>
  <c r="K1216" i="19"/>
  <c r="O1216" i="19"/>
  <c r="Q1216" i="19"/>
  <c r="R1216" i="19"/>
  <c r="G1216" i="19"/>
  <c r="S1216" i="19"/>
  <c r="G1224" i="19"/>
  <c r="O1224" i="19"/>
  <c r="Z1224" i="19"/>
  <c r="H1224" i="19"/>
  <c r="Q1224" i="19"/>
  <c r="AA1224" i="19"/>
  <c r="I1224" i="19"/>
  <c r="R1224" i="19"/>
  <c r="J1224" i="19"/>
  <c r="V1224" i="19"/>
  <c r="K1224" i="19"/>
  <c r="L1224" i="19"/>
  <c r="M1224" i="19"/>
  <c r="N1224" i="19"/>
  <c r="S1224" i="19"/>
  <c r="E1224" i="19"/>
  <c r="T1224" i="19"/>
  <c r="F1224" i="19"/>
  <c r="X1224" i="19" s="1"/>
  <c r="U1224" i="19"/>
  <c r="L1232" i="19"/>
  <c r="U1232" i="19"/>
  <c r="E1232" i="19"/>
  <c r="M1232" i="19"/>
  <c r="V1232" i="19"/>
  <c r="F1232" i="19"/>
  <c r="X1232" i="19" s="1"/>
  <c r="N1232" i="19"/>
  <c r="K1232" i="19"/>
  <c r="O1232" i="19"/>
  <c r="P1232" i="19" s="1"/>
  <c r="Q1232" i="19"/>
  <c r="R1232" i="19"/>
  <c r="G1232" i="19"/>
  <c r="S1232" i="19"/>
  <c r="H1232" i="19"/>
  <c r="T1232" i="19"/>
  <c r="I1232" i="19"/>
  <c r="Z1232" i="19"/>
  <c r="J1232" i="19"/>
  <c r="AA1232" i="19"/>
  <c r="L1240" i="19"/>
  <c r="T1240" i="19"/>
  <c r="E1240" i="19"/>
  <c r="M1240" i="19"/>
  <c r="U1240" i="19"/>
  <c r="F1240" i="19"/>
  <c r="X1240" i="19" s="1"/>
  <c r="N1240" i="19"/>
  <c r="V1240" i="19"/>
  <c r="G1240" i="19"/>
  <c r="R1240" i="19"/>
  <c r="H1240" i="19"/>
  <c r="S1240" i="19"/>
  <c r="I1240" i="19"/>
  <c r="J1240" i="19"/>
  <c r="Z1240" i="19"/>
  <c r="K1240" i="19"/>
  <c r="AA1240" i="19"/>
  <c r="AB1240" i="19" s="1"/>
  <c r="O1240" i="19"/>
  <c r="Q1240" i="19"/>
  <c r="K1248" i="19"/>
  <c r="S1248" i="19"/>
  <c r="E1248" i="19"/>
  <c r="M1248" i="19"/>
  <c r="U1248" i="19"/>
  <c r="O1248" i="19"/>
  <c r="AA1248" i="19"/>
  <c r="F1248" i="19"/>
  <c r="X1248" i="19" s="1"/>
  <c r="G1248" i="19"/>
  <c r="Q1248" i="19"/>
  <c r="H1248" i="19"/>
  <c r="R1248" i="19"/>
  <c r="I1248" i="19"/>
  <c r="T1248" i="19"/>
  <c r="J1248" i="19"/>
  <c r="V1248" i="19"/>
  <c r="L1248" i="19"/>
  <c r="N1248" i="19"/>
  <c r="Z1248" i="19"/>
  <c r="I1256" i="19"/>
  <c r="Q1256" i="19"/>
  <c r="AA1256" i="19"/>
  <c r="K1256" i="19"/>
  <c r="S1256" i="19"/>
  <c r="M1256" i="19"/>
  <c r="N1256" i="19"/>
  <c r="Z1256" i="19"/>
  <c r="E1256" i="19"/>
  <c r="O1256" i="19"/>
  <c r="F1256" i="19"/>
  <c r="X1256" i="19" s="1"/>
  <c r="G1256" i="19"/>
  <c r="R1256" i="19"/>
  <c r="H1256" i="19"/>
  <c r="T1256" i="19"/>
  <c r="J1256" i="19"/>
  <c r="U1256" i="19"/>
  <c r="L1256" i="19"/>
  <c r="V1256" i="19"/>
  <c r="E1264" i="19"/>
  <c r="M1264" i="19"/>
  <c r="U1264" i="19"/>
  <c r="G1264" i="19"/>
  <c r="O1264" i="19"/>
  <c r="I1264" i="19"/>
  <c r="S1264" i="19"/>
  <c r="J1264" i="19"/>
  <c r="T1264" i="19"/>
  <c r="K1264" i="19"/>
  <c r="V1264" i="19"/>
  <c r="L1264" i="19"/>
  <c r="Z1264" i="19"/>
  <c r="N1264" i="19"/>
  <c r="AA1264" i="19"/>
  <c r="F1264" i="19"/>
  <c r="X1264" i="19" s="1"/>
  <c r="Q1264" i="19"/>
  <c r="H1264" i="19"/>
  <c r="R1264" i="19"/>
  <c r="K1272" i="19"/>
  <c r="S1272" i="19"/>
  <c r="E1272" i="19"/>
  <c r="M1272" i="19"/>
  <c r="U1272" i="19"/>
  <c r="G1272" i="19"/>
  <c r="Q1272" i="19"/>
  <c r="H1272" i="19"/>
  <c r="R1272" i="19"/>
  <c r="I1272" i="19"/>
  <c r="T1272" i="19"/>
  <c r="J1272" i="19"/>
  <c r="V1272" i="19"/>
  <c r="L1272" i="19"/>
  <c r="N1272" i="19"/>
  <c r="P1272" i="19" s="1"/>
  <c r="Z1272" i="19"/>
  <c r="O1272" i="19"/>
  <c r="AA1272" i="19"/>
  <c r="F1272" i="19"/>
  <c r="X1272" i="19" s="1"/>
  <c r="I1280" i="19"/>
  <c r="Q1280" i="19"/>
  <c r="AA1280" i="19"/>
  <c r="K1280" i="19"/>
  <c r="S1280" i="19"/>
  <c r="E1280" i="19"/>
  <c r="O1280" i="19"/>
  <c r="F1280" i="19"/>
  <c r="X1280" i="19" s="1"/>
  <c r="G1280" i="19"/>
  <c r="R1280" i="19"/>
  <c r="H1280" i="19"/>
  <c r="T1280" i="19"/>
  <c r="J1280" i="19"/>
  <c r="U1280" i="19"/>
  <c r="L1280" i="19"/>
  <c r="V1280" i="19"/>
  <c r="M1280" i="19"/>
  <c r="N1280" i="19"/>
  <c r="P1280" i="19" s="1"/>
  <c r="Z1280" i="19"/>
  <c r="G1288" i="19"/>
  <c r="O1288" i="19"/>
  <c r="I1288" i="19"/>
  <c r="Q1288" i="19"/>
  <c r="AA1288" i="19"/>
  <c r="M1288" i="19"/>
  <c r="Z1288" i="19"/>
  <c r="N1288" i="19"/>
  <c r="E1288" i="19"/>
  <c r="F1288" i="19"/>
  <c r="X1288" i="19" s="1"/>
  <c r="R1288" i="19"/>
  <c r="H1288" i="19"/>
  <c r="S1288" i="19"/>
  <c r="J1288" i="19"/>
  <c r="T1288" i="19"/>
  <c r="K1288" i="19"/>
  <c r="U1288" i="19"/>
  <c r="L1288" i="19"/>
  <c r="V1288" i="19"/>
  <c r="E1296" i="19"/>
  <c r="M1296" i="19"/>
  <c r="U1296" i="19"/>
  <c r="J1296" i="19"/>
  <c r="S1296" i="19"/>
  <c r="K1296" i="19"/>
  <c r="T1296" i="19"/>
  <c r="L1296" i="19"/>
  <c r="V1296" i="19"/>
  <c r="N1296" i="19"/>
  <c r="F1296" i="19"/>
  <c r="X1296" i="19" s="1"/>
  <c r="O1296" i="19"/>
  <c r="Z1296" i="19"/>
  <c r="G1296" i="19"/>
  <c r="AA1296" i="19"/>
  <c r="H1296" i="19"/>
  <c r="Q1296" i="19"/>
  <c r="I1296" i="19"/>
  <c r="R1296" i="19"/>
  <c r="K1304" i="19"/>
  <c r="S1304" i="19"/>
  <c r="M1304" i="19"/>
  <c r="V1304" i="19"/>
  <c r="E1304" i="19"/>
  <c r="N1304" i="19"/>
  <c r="P1304" i="19" s="1"/>
  <c r="F1304" i="19"/>
  <c r="X1304" i="19" s="1"/>
  <c r="O1304" i="19"/>
  <c r="Z1304" i="19"/>
  <c r="G1304" i="19"/>
  <c r="AA1304" i="19"/>
  <c r="H1304" i="19"/>
  <c r="Q1304" i="19"/>
  <c r="I1304" i="19"/>
  <c r="R1304" i="19"/>
  <c r="J1304" i="19"/>
  <c r="T1304" i="19"/>
  <c r="L1304" i="19"/>
  <c r="U1304" i="19"/>
  <c r="H1312" i="19"/>
  <c r="Z1312" i="19"/>
  <c r="I1312" i="19"/>
  <c r="Q1312" i="19"/>
  <c r="AA1312" i="19"/>
  <c r="J1312" i="19"/>
  <c r="R1312" i="19"/>
  <c r="K1312" i="19"/>
  <c r="S1312" i="19"/>
  <c r="L1312" i="19"/>
  <c r="T1312" i="19"/>
  <c r="F1312" i="19"/>
  <c r="X1312" i="19" s="1"/>
  <c r="N1312" i="19"/>
  <c r="P1312" i="19" s="1"/>
  <c r="V1312" i="19"/>
  <c r="G1312" i="19"/>
  <c r="O1312" i="19"/>
  <c r="E1312" i="19"/>
  <c r="M1312" i="19"/>
  <c r="U1312" i="19"/>
  <c r="F1320" i="19"/>
  <c r="X1320" i="19" s="1"/>
  <c r="N1320" i="19"/>
  <c r="P1320" i="19" s="1"/>
  <c r="V1320" i="19"/>
  <c r="G1320" i="19"/>
  <c r="O1320" i="19"/>
  <c r="H1320" i="19"/>
  <c r="Z1320" i="19"/>
  <c r="I1320" i="19"/>
  <c r="Q1320" i="19"/>
  <c r="AA1320" i="19"/>
  <c r="J1320" i="19"/>
  <c r="R1320" i="19"/>
  <c r="L1320" i="19"/>
  <c r="T1320" i="19"/>
  <c r="E1320" i="19"/>
  <c r="M1320" i="19"/>
  <c r="U1320" i="19"/>
  <c r="S1320" i="19"/>
  <c r="K1320" i="19"/>
  <c r="L1328" i="19"/>
  <c r="T1328" i="19"/>
  <c r="E1328" i="19"/>
  <c r="M1328" i="19"/>
  <c r="U1328" i="19"/>
  <c r="G1328" i="19"/>
  <c r="O1328" i="19"/>
  <c r="H1328" i="19"/>
  <c r="S1328" i="19"/>
  <c r="I1328" i="19"/>
  <c r="V1328" i="19"/>
  <c r="J1328" i="19"/>
  <c r="Z1328" i="19"/>
  <c r="K1328" i="19"/>
  <c r="AA1328" i="19"/>
  <c r="N1328" i="19"/>
  <c r="P1328" i="19" s="1"/>
  <c r="Q1328" i="19"/>
  <c r="F1328" i="19"/>
  <c r="X1328" i="19" s="1"/>
  <c r="R1328" i="19"/>
  <c r="K1336" i="19"/>
  <c r="S1336" i="19"/>
  <c r="L1336" i="19"/>
  <c r="T1336" i="19"/>
  <c r="F1336" i="19"/>
  <c r="X1336" i="19" s="1"/>
  <c r="N1336" i="19"/>
  <c r="V1336" i="19"/>
  <c r="M1336" i="19"/>
  <c r="AA1336" i="19"/>
  <c r="O1336" i="19"/>
  <c r="E1336" i="19"/>
  <c r="Q1336" i="19"/>
  <c r="G1336" i="19"/>
  <c r="R1336" i="19"/>
  <c r="H1336" i="19"/>
  <c r="U1336" i="19"/>
  <c r="I1336" i="19"/>
  <c r="J1336" i="19"/>
  <c r="Z1336" i="19"/>
  <c r="H1344" i="19"/>
  <c r="Z1344" i="19"/>
  <c r="I1344" i="19"/>
  <c r="Q1344" i="19"/>
  <c r="AA1344" i="19"/>
  <c r="K1344" i="19"/>
  <c r="U1344" i="19"/>
  <c r="L1344" i="19"/>
  <c r="V1344" i="19"/>
  <c r="M1344" i="19"/>
  <c r="N1344" i="19"/>
  <c r="E1344" i="19"/>
  <c r="O1344" i="19"/>
  <c r="F1344" i="19"/>
  <c r="X1344" i="19" s="1"/>
  <c r="R1344" i="19"/>
  <c r="G1344" i="19"/>
  <c r="S1344" i="19"/>
  <c r="J1344" i="19"/>
  <c r="T1344" i="19"/>
  <c r="E1352" i="19"/>
  <c r="M1352" i="19"/>
  <c r="U1352" i="19"/>
  <c r="F1352" i="19"/>
  <c r="X1352" i="19" s="1"/>
  <c r="N1352" i="19"/>
  <c r="V1352" i="19"/>
  <c r="H1352" i="19"/>
  <c r="R1352" i="19"/>
  <c r="I1352" i="19"/>
  <c r="S1352" i="19"/>
  <c r="J1352" i="19"/>
  <c r="T1352" i="19"/>
  <c r="K1352" i="19"/>
  <c r="L1352" i="19"/>
  <c r="Z1352" i="19"/>
  <c r="AB1352" i="19" s="1"/>
  <c r="O1352" i="19"/>
  <c r="AA1352" i="19"/>
  <c r="G1352" i="19"/>
  <c r="Q1352" i="19"/>
  <c r="J1360" i="19"/>
  <c r="R1360" i="19"/>
  <c r="K1360" i="19"/>
  <c r="S1360" i="19"/>
  <c r="E1360" i="19"/>
  <c r="O1360" i="19"/>
  <c r="AA1360" i="19"/>
  <c r="F1360" i="19"/>
  <c r="X1360" i="19" s="1"/>
  <c r="G1360" i="19"/>
  <c r="Q1360" i="19"/>
  <c r="H1360" i="19"/>
  <c r="T1360" i="19"/>
  <c r="I1360" i="19"/>
  <c r="U1360" i="19"/>
  <c r="L1360" i="19"/>
  <c r="V1360" i="19"/>
  <c r="M1360" i="19"/>
  <c r="N1360" i="19"/>
  <c r="Z1360" i="19"/>
  <c r="G1368" i="19"/>
  <c r="O1368" i="19"/>
  <c r="Z1368" i="19"/>
  <c r="H1368" i="19"/>
  <c r="Q1368" i="19"/>
  <c r="AA1368" i="19"/>
  <c r="L1368" i="19"/>
  <c r="M1368" i="19"/>
  <c r="N1368" i="19"/>
  <c r="E1368" i="19"/>
  <c r="R1368" i="19"/>
  <c r="F1368" i="19"/>
  <c r="X1368" i="19" s="1"/>
  <c r="S1368" i="19"/>
  <c r="I1368" i="19"/>
  <c r="T1368" i="19"/>
  <c r="J1368" i="19"/>
  <c r="U1368" i="19"/>
  <c r="K1368" i="19"/>
  <c r="V1368" i="19"/>
  <c r="E1376" i="19"/>
  <c r="M1376" i="19"/>
  <c r="V1376" i="19"/>
  <c r="F1376" i="19"/>
  <c r="X1376" i="19" s="1"/>
  <c r="N1376" i="19"/>
  <c r="J1376" i="19"/>
  <c r="U1376" i="19"/>
  <c r="K1376" i="19"/>
  <c r="Z1376" i="19"/>
  <c r="L1376" i="19"/>
  <c r="AA1376" i="19"/>
  <c r="O1376" i="19"/>
  <c r="Q1376" i="19"/>
  <c r="G1376" i="19"/>
  <c r="R1376" i="19"/>
  <c r="H1376" i="19"/>
  <c r="S1376" i="19"/>
  <c r="I1376" i="19"/>
  <c r="T1376" i="19"/>
  <c r="K1384" i="19"/>
  <c r="T1384" i="19"/>
  <c r="L1384" i="19"/>
  <c r="U1384" i="19"/>
  <c r="H1384" i="19"/>
  <c r="S1384" i="19"/>
  <c r="I1384" i="19"/>
  <c r="V1384" i="19"/>
  <c r="J1384" i="19"/>
  <c r="M1384" i="19"/>
  <c r="Z1384" i="19"/>
  <c r="N1384" i="19"/>
  <c r="AA1384" i="19"/>
  <c r="E1384" i="19"/>
  <c r="O1384" i="19"/>
  <c r="F1384" i="19"/>
  <c r="X1384" i="19" s="1"/>
  <c r="Q1384" i="19"/>
  <c r="G1384" i="19"/>
  <c r="R1384" i="19"/>
  <c r="I1392" i="19"/>
  <c r="R1392" i="19"/>
  <c r="J1392" i="19"/>
  <c r="S1392" i="19"/>
  <c r="F1392" i="19"/>
  <c r="X1392" i="19" s="1"/>
  <c r="Q1392" i="19"/>
  <c r="G1392" i="19"/>
  <c r="T1392" i="19"/>
  <c r="H1392" i="19"/>
  <c r="U1392" i="19"/>
  <c r="K1392" i="19"/>
  <c r="V1392" i="19"/>
  <c r="L1392" i="19"/>
  <c r="M1392" i="19"/>
  <c r="Z1392" i="19"/>
  <c r="N1392" i="19"/>
  <c r="AA1392" i="19"/>
  <c r="E1392" i="19"/>
  <c r="O1392" i="19"/>
  <c r="G1400" i="19"/>
  <c r="O1400" i="19"/>
  <c r="P1400" i="19" s="1"/>
  <c r="Z1400" i="19"/>
  <c r="H1400" i="19"/>
  <c r="Q1400" i="19"/>
  <c r="AA1400" i="19"/>
  <c r="N1400" i="19"/>
  <c r="E1400" i="19"/>
  <c r="R1400" i="19"/>
  <c r="F1400" i="19"/>
  <c r="X1400" i="19" s="1"/>
  <c r="S1400" i="19"/>
  <c r="I1400" i="19"/>
  <c r="T1400" i="19"/>
  <c r="J1400" i="19"/>
  <c r="U1400" i="19"/>
  <c r="K1400" i="19"/>
  <c r="V1400" i="19"/>
  <c r="L1400" i="19"/>
  <c r="M1400" i="19"/>
  <c r="L1408" i="19"/>
  <c r="U1408" i="19"/>
  <c r="E1408" i="19"/>
  <c r="M1408" i="19"/>
  <c r="V1408" i="19"/>
  <c r="K1408" i="19"/>
  <c r="Z1408" i="19"/>
  <c r="AB1408" i="19" s="1"/>
  <c r="N1408" i="19"/>
  <c r="AA1408" i="19"/>
  <c r="O1408" i="19"/>
  <c r="P1408" i="19" s="1"/>
  <c r="W1408" i="19" s="1"/>
  <c r="F1408" i="19"/>
  <c r="X1408" i="19" s="1"/>
  <c r="Q1408" i="19"/>
  <c r="G1408" i="19"/>
  <c r="R1408" i="19"/>
  <c r="H1408" i="19"/>
  <c r="S1408" i="19"/>
  <c r="I1408" i="19"/>
  <c r="T1408" i="19"/>
  <c r="J1408" i="19"/>
  <c r="J1416" i="19"/>
  <c r="S1416" i="19"/>
  <c r="K1416" i="19"/>
  <c r="T1416" i="19"/>
  <c r="I1416" i="19"/>
  <c r="V1416" i="19"/>
  <c r="L1416" i="19"/>
  <c r="M1416" i="19"/>
  <c r="Z1416" i="19"/>
  <c r="N1416" i="19"/>
  <c r="AA1416" i="19"/>
  <c r="E1416" i="19"/>
  <c r="O1416" i="19"/>
  <c r="F1416" i="19"/>
  <c r="X1416" i="19" s="1"/>
  <c r="Q1416" i="19"/>
  <c r="G1416" i="19"/>
  <c r="R1416" i="19"/>
  <c r="H1416" i="19"/>
  <c r="U1416" i="19"/>
  <c r="H1424" i="19"/>
  <c r="Q1424" i="19"/>
  <c r="AA1424" i="19"/>
  <c r="I1424" i="19"/>
  <c r="G1424" i="19"/>
  <c r="S1424" i="19"/>
  <c r="J1424" i="19"/>
  <c r="T1424" i="19"/>
  <c r="K1424" i="19"/>
  <c r="U1424" i="19"/>
  <c r="L1424" i="19"/>
  <c r="V1424" i="19"/>
  <c r="M1424" i="19"/>
  <c r="N1424" i="19"/>
  <c r="Z1424" i="19"/>
  <c r="E1424" i="19"/>
  <c r="O1424" i="19"/>
  <c r="P1424" i="19" s="1"/>
  <c r="W1424" i="19" s="1"/>
  <c r="F1424" i="19"/>
  <c r="X1424" i="19" s="1"/>
  <c r="R1424" i="19"/>
  <c r="G1432" i="19"/>
  <c r="O1432" i="19"/>
  <c r="Z1432" i="19"/>
  <c r="H1432" i="19"/>
  <c r="Q1432" i="19"/>
  <c r="AA1432" i="19"/>
  <c r="I1432" i="19"/>
  <c r="R1432" i="19"/>
  <c r="J1432" i="19"/>
  <c r="S1432" i="19"/>
  <c r="K1432" i="19"/>
  <c r="T1432" i="19"/>
  <c r="L1432" i="19"/>
  <c r="U1432" i="19"/>
  <c r="E1432" i="19"/>
  <c r="M1432" i="19"/>
  <c r="V1432" i="19"/>
  <c r="F1432" i="19"/>
  <c r="X1432" i="19" s="1"/>
  <c r="N1432" i="19"/>
  <c r="G1440" i="19"/>
  <c r="O1440" i="19"/>
  <c r="Z1440" i="19"/>
  <c r="H1440" i="19"/>
  <c r="Q1440" i="19"/>
  <c r="AA1440" i="19"/>
  <c r="I1440" i="19"/>
  <c r="R1440" i="19"/>
  <c r="J1440" i="19"/>
  <c r="S1440" i="19"/>
  <c r="K1440" i="19"/>
  <c r="T1440" i="19"/>
  <c r="L1440" i="19"/>
  <c r="U1440" i="19"/>
  <c r="E1440" i="19"/>
  <c r="M1440" i="19"/>
  <c r="V1440" i="19"/>
  <c r="F1440" i="19"/>
  <c r="X1440" i="19" s="1"/>
  <c r="N1440" i="19"/>
  <c r="G1448" i="19"/>
  <c r="O1448" i="19"/>
  <c r="Z1448" i="19"/>
  <c r="H1448" i="19"/>
  <c r="Q1448" i="19"/>
  <c r="AA1448" i="19"/>
  <c r="I1448" i="19"/>
  <c r="R1448" i="19"/>
  <c r="J1448" i="19"/>
  <c r="S1448" i="19"/>
  <c r="K1448" i="19"/>
  <c r="T1448" i="19"/>
  <c r="L1448" i="19"/>
  <c r="U1448" i="19"/>
  <c r="E1448" i="19"/>
  <c r="M1448" i="19"/>
  <c r="V1448" i="19"/>
  <c r="F1448" i="19"/>
  <c r="X1448" i="19" s="1"/>
  <c r="N1448" i="19"/>
  <c r="F1456" i="19"/>
  <c r="X1456" i="19" s="1"/>
  <c r="N1456" i="19"/>
  <c r="V1456" i="19"/>
  <c r="G1456" i="19"/>
  <c r="O1456" i="19"/>
  <c r="H1456" i="19"/>
  <c r="Z1456" i="19"/>
  <c r="I1456" i="19"/>
  <c r="Q1456" i="19"/>
  <c r="AA1456" i="19"/>
  <c r="J1456" i="19"/>
  <c r="R1456" i="19"/>
  <c r="K1456" i="19"/>
  <c r="S1456" i="19"/>
  <c r="L1456" i="19"/>
  <c r="T1456" i="19"/>
  <c r="E1456" i="19"/>
  <c r="M1456" i="19"/>
  <c r="U1456" i="19"/>
  <c r="L1464" i="19"/>
  <c r="T1464" i="19"/>
  <c r="E1464" i="19"/>
  <c r="M1464" i="19"/>
  <c r="U1464" i="19"/>
  <c r="F1464" i="19"/>
  <c r="X1464" i="19" s="1"/>
  <c r="N1464" i="19"/>
  <c r="V1464" i="19"/>
  <c r="G1464" i="19"/>
  <c r="O1464" i="19"/>
  <c r="H1464" i="19"/>
  <c r="Z1464" i="19"/>
  <c r="I1464" i="19"/>
  <c r="Q1464" i="19"/>
  <c r="AA1464" i="19"/>
  <c r="K1464" i="19"/>
  <c r="S1464" i="19"/>
  <c r="R1464" i="19"/>
  <c r="J1464" i="19"/>
  <c r="J1472" i="19"/>
  <c r="R1472" i="19"/>
  <c r="K1472" i="19"/>
  <c r="S1472" i="19"/>
  <c r="E1472" i="19"/>
  <c r="M1472" i="19"/>
  <c r="U1472" i="19"/>
  <c r="F1472" i="19"/>
  <c r="X1472" i="19" s="1"/>
  <c r="N1472" i="19"/>
  <c r="P1472" i="19" s="1"/>
  <c r="V1472" i="19"/>
  <c r="G1472" i="19"/>
  <c r="O1472" i="19"/>
  <c r="I1472" i="19"/>
  <c r="Q1472" i="19"/>
  <c r="AA1472" i="19"/>
  <c r="H1472" i="19"/>
  <c r="L1472" i="19"/>
  <c r="T1472" i="19"/>
  <c r="Z1472" i="19"/>
  <c r="H1480" i="19"/>
  <c r="Z1480" i="19"/>
  <c r="I1480" i="19"/>
  <c r="Q1480" i="19"/>
  <c r="AA1480" i="19"/>
  <c r="K1480" i="19"/>
  <c r="S1480" i="19"/>
  <c r="L1480" i="19"/>
  <c r="T1480" i="19"/>
  <c r="E1480" i="19"/>
  <c r="M1480" i="19"/>
  <c r="U1480" i="19"/>
  <c r="G1480" i="19"/>
  <c r="O1480" i="19"/>
  <c r="F1480" i="19"/>
  <c r="X1480" i="19" s="1"/>
  <c r="J1480" i="19"/>
  <c r="N1480" i="19"/>
  <c r="R1480" i="19"/>
  <c r="V1480" i="19"/>
  <c r="F1488" i="19"/>
  <c r="X1488" i="19" s="1"/>
  <c r="N1488" i="19"/>
  <c r="V1488" i="19"/>
  <c r="I1488" i="19"/>
  <c r="Q1488" i="19"/>
  <c r="AA1488" i="19"/>
  <c r="J1488" i="19"/>
  <c r="R1488" i="19"/>
  <c r="H1488" i="19"/>
  <c r="U1488" i="19"/>
  <c r="K1488" i="19"/>
  <c r="L1488" i="19"/>
  <c r="Z1488" i="19"/>
  <c r="M1488" i="19"/>
  <c r="O1488" i="19"/>
  <c r="E1488" i="19"/>
  <c r="S1488" i="19"/>
  <c r="G1488" i="19"/>
  <c r="T1488" i="19"/>
  <c r="L1496" i="19"/>
  <c r="T1496" i="19"/>
  <c r="G1496" i="19"/>
  <c r="O1496" i="19"/>
  <c r="H1496" i="19"/>
  <c r="Z1496" i="19"/>
  <c r="M1496" i="19"/>
  <c r="N1496" i="19"/>
  <c r="P1496" i="19" s="1"/>
  <c r="Q1496" i="19"/>
  <c r="E1496" i="19"/>
  <c r="R1496" i="19"/>
  <c r="F1496" i="19"/>
  <c r="X1496" i="19" s="1"/>
  <c r="S1496" i="19"/>
  <c r="I1496" i="19"/>
  <c r="U1496" i="19"/>
  <c r="J1496" i="19"/>
  <c r="V1496" i="19"/>
  <c r="K1496" i="19"/>
  <c r="AA1496" i="19"/>
  <c r="I1504" i="19"/>
  <c r="Q1504" i="19"/>
  <c r="AA1504" i="19"/>
  <c r="L1504" i="19"/>
  <c r="T1504" i="19"/>
  <c r="E1504" i="19"/>
  <c r="M1504" i="19"/>
  <c r="U1504" i="19"/>
  <c r="F1504" i="19"/>
  <c r="X1504" i="19" s="1"/>
  <c r="R1504" i="19"/>
  <c r="G1504" i="19"/>
  <c r="S1504" i="19"/>
  <c r="H1504" i="19"/>
  <c r="V1504" i="19"/>
  <c r="J1504" i="19"/>
  <c r="K1504" i="19"/>
  <c r="Z1504" i="19"/>
  <c r="N1504" i="19"/>
  <c r="O1504" i="19"/>
  <c r="E1512" i="19"/>
  <c r="M1512" i="19"/>
  <c r="U1512" i="19"/>
  <c r="I1512" i="19"/>
  <c r="R1512" i="19"/>
  <c r="J1512" i="19"/>
  <c r="S1512" i="19"/>
  <c r="K1512" i="19"/>
  <c r="T1512" i="19"/>
  <c r="L1512" i="19"/>
  <c r="V1512" i="19"/>
  <c r="N1512" i="19"/>
  <c r="F1512" i="19"/>
  <c r="X1512" i="19" s="1"/>
  <c r="O1512" i="19"/>
  <c r="Z1512" i="19"/>
  <c r="G1512" i="19"/>
  <c r="AA1512" i="19"/>
  <c r="H1512" i="19"/>
  <c r="Q1512" i="19"/>
  <c r="J1520" i="19"/>
  <c r="R1520" i="19"/>
  <c r="K1520" i="19"/>
  <c r="T1520" i="19"/>
  <c r="L1520" i="19"/>
  <c r="U1520" i="19"/>
  <c r="M1520" i="19"/>
  <c r="V1520" i="19"/>
  <c r="E1520" i="19"/>
  <c r="N1520" i="19"/>
  <c r="P1520" i="19" s="1"/>
  <c r="F1520" i="19"/>
  <c r="X1520" i="19" s="1"/>
  <c r="O1520" i="19"/>
  <c r="Z1520" i="19"/>
  <c r="G1520" i="19"/>
  <c r="AA1520" i="19"/>
  <c r="H1520" i="19"/>
  <c r="Q1520" i="19"/>
  <c r="I1520" i="19"/>
  <c r="S1520" i="19"/>
  <c r="F1528" i="19"/>
  <c r="X1528" i="19" s="1"/>
  <c r="N1528" i="19"/>
  <c r="V1528" i="19"/>
  <c r="K1528" i="19"/>
  <c r="T1528" i="19"/>
  <c r="L1528" i="19"/>
  <c r="U1528" i="19"/>
  <c r="M1528" i="19"/>
  <c r="E1528" i="19"/>
  <c r="O1528" i="19"/>
  <c r="Z1528" i="19"/>
  <c r="G1528" i="19"/>
  <c r="AA1528" i="19"/>
  <c r="H1528" i="19"/>
  <c r="Q1528" i="19"/>
  <c r="I1528" i="19"/>
  <c r="R1528" i="19"/>
  <c r="J1528" i="19"/>
  <c r="S1528" i="19"/>
  <c r="K1536" i="19"/>
  <c r="S1536" i="19"/>
  <c r="M1536" i="19"/>
  <c r="V1536" i="19"/>
  <c r="E1536" i="19"/>
  <c r="N1536" i="19"/>
  <c r="P1536" i="19" s="1"/>
  <c r="F1536" i="19"/>
  <c r="X1536" i="19" s="1"/>
  <c r="O1536" i="19"/>
  <c r="Z1536" i="19"/>
  <c r="G1536" i="19"/>
  <c r="AA1536" i="19"/>
  <c r="H1536" i="19"/>
  <c r="Q1536" i="19"/>
  <c r="I1536" i="19"/>
  <c r="R1536" i="19"/>
  <c r="J1536" i="19"/>
  <c r="T1536" i="19"/>
  <c r="L1536" i="19"/>
  <c r="U1536" i="19"/>
  <c r="F1544" i="19"/>
  <c r="X1544" i="19" s="1"/>
  <c r="N1544" i="19"/>
  <c r="P1544" i="19" s="1"/>
  <c r="V1544" i="19"/>
  <c r="L1544" i="19"/>
  <c r="U1544" i="19"/>
  <c r="M1544" i="19"/>
  <c r="E1544" i="19"/>
  <c r="W1544" i="19" s="1"/>
  <c r="O1544" i="19"/>
  <c r="Z1544" i="19"/>
  <c r="G1544" i="19"/>
  <c r="AA1544" i="19"/>
  <c r="H1544" i="19"/>
  <c r="Q1544" i="19"/>
  <c r="I1544" i="19"/>
  <c r="R1544" i="19"/>
  <c r="J1544" i="19"/>
  <c r="S1544" i="19"/>
  <c r="K1544" i="19"/>
  <c r="T1544" i="19"/>
  <c r="K1552" i="19"/>
  <c r="S1552" i="19"/>
  <c r="E1552" i="19"/>
  <c r="N1552" i="19"/>
  <c r="P1552" i="19" s="1"/>
  <c r="W1552" i="19" s="1"/>
  <c r="F1552" i="19"/>
  <c r="X1552" i="19" s="1"/>
  <c r="O1552" i="19"/>
  <c r="Z1552" i="19"/>
  <c r="G1552" i="19"/>
  <c r="AA1552" i="19"/>
  <c r="H1552" i="19"/>
  <c r="Q1552" i="19"/>
  <c r="I1552" i="19"/>
  <c r="R1552" i="19"/>
  <c r="J1552" i="19"/>
  <c r="T1552" i="19"/>
  <c r="L1552" i="19"/>
  <c r="U1552" i="19"/>
  <c r="M1552" i="19"/>
  <c r="V1552" i="19"/>
  <c r="H1560" i="19"/>
  <c r="Z1560" i="19"/>
  <c r="AB1560" i="19" s="1"/>
  <c r="F1560" i="19"/>
  <c r="X1560" i="19" s="1"/>
  <c r="O1560" i="19"/>
  <c r="AA1560" i="19"/>
  <c r="G1560" i="19"/>
  <c r="Q1560" i="19"/>
  <c r="I1560" i="19"/>
  <c r="R1560" i="19"/>
  <c r="J1560" i="19"/>
  <c r="S1560" i="19"/>
  <c r="K1560" i="19"/>
  <c r="T1560" i="19"/>
  <c r="L1560" i="19"/>
  <c r="U1560" i="19"/>
  <c r="M1560" i="19"/>
  <c r="V1560" i="19"/>
  <c r="E1560" i="19"/>
  <c r="N1560" i="19"/>
  <c r="K1568" i="19"/>
  <c r="T1568" i="19"/>
  <c r="L1568" i="19"/>
  <c r="U1568" i="19"/>
  <c r="E1568" i="19"/>
  <c r="M1568" i="19"/>
  <c r="V1568" i="19"/>
  <c r="F1568" i="19"/>
  <c r="X1568" i="19" s="1"/>
  <c r="N1568" i="19"/>
  <c r="P1568" i="19" s="1"/>
  <c r="Z1568" i="19"/>
  <c r="G1568" i="19"/>
  <c r="O1568" i="19"/>
  <c r="AA1568" i="19"/>
  <c r="AB1568" i="19" s="1"/>
  <c r="H1568" i="19"/>
  <c r="Q1568" i="19"/>
  <c r="I1568" i="19"/>
  <c r="R1568" i="19"/>
  <c r="J1568" i="19"/>
  <c r="S1568" i="19"/>
  <c r="K1576" i="19"/>
  <c r="T1576" i="19"/>
  <c r="L1576" i="19"/>
  <c r="U1576" i="19"/>
  <c r="E1576" i="19"/>
  <c r="M1576" i="19"/>
  <c r="V1576" i="19"/>
  <c r="F1576" i="19"/>
  <c r="X1576" i="19" s="1"/>
  <c r="N1576" i="19"/>
  <c r="G1576" i="19"/>
  <c r="O1576" i="19"/>
  <c r="Z1576" i="19"/>
  <c r="H1576" i="19"/>
  <c r="Q1576" i="19"/>
  <c r="AA1576" i="19"/>
  <c r="I1576" i="19"/>
  <c r="R1576" i="19"/>
  <c r="J1576" i="19"/>
  <c r="S1576" i="19"/>
  <c r="J1584" i="19"/>
  <c r="S1584" i="19"/>
  <c r="K1584" i="19"/>
  <c r="T1584" i="19"/>
  <c r="L1584" i="19"/>
  <c r="U1584" i="19"/>
  <c r="E1584" i="19"/>
  <c r="M1584" i="19"/>
  <c r="V1584" i="19"/>
  <c r="F1584" i="19"/>
  <c r="X1584" i="19" s="1"/>
  <c r="N1584" i="19"/>
  <c r="G1584" i="19"/>
  <c r="O1584" i="19"/>
  <c r="Z1584" i="19"/>
  <c r="H1584" i="19"/>
  <c r="Q1584" i="19"/>
  <c r="AA1584" i="19"/>
  <c r="AB1584" i="19" s="1"/>
  <c r="I1584" i="19"/>
  <c r="R1584" i="19"/>
  <c r="I1592" i="19"/>
  <c r="R1592" i="19"/>
  <c r="J1592" i="19"/>
  <c r="S1592" i="19"/>
  <c r="K1592" i="19"/>
  <c r="T1592" i="19"/>
  <c r="L1592" i="19"/>
  <c r="U1592" i="19"/>
  <c r="E1592" i="19"/>
  <c r="M1592" i="19"/>
  <c r="V1592" i="19"/>
  <c r="F1592" i="19"/>
  <c r="X1592" i="19" s="1"/>
  <c r="N1592" i="19"/>
  <c r="P1592" i="19" s="1"/>
  <c r="G1592" i="19"/>
  <c r="O1592" i="19"/>
  <c r="Z1592" i="19"/>
  <c r="H1592" i="19"/>
  <c r="Q1592" i="19"/>
  <c r="AA1592" i="19"/>
  <c r="H1600" i="19"/>
  <c r="Q1600" i="19"/>
  <c r="I1600" i="19"/>
  <c r="R1600" i="19"/>
  <c r="J1600" i="19"/>
  <c r="S1600" i="19"/>
  <c r="K1600" i="19"/>
  <c r="T1600" i="19"/>
  <c r="L1600" i="19"/>
  <c r="U1600" i="19"/>
  <c r="E1600" i="19"/>
  <c r="M1600" i="19"/>
  <c r="V1600" i="19"/>
  <c r="F1600" i="19"/>
  <c r="X1600" i="19" s="1"/>
  <c r="N1600" i="19"/>
  <c r="Z1600" i="19"/>
  <c r="G1600" i="19"/>
  <c r="O1600" i="19"/>
  <c r="AA1600" i="19"/>
  <c r="AB1600" i="19" s="1"/>
  <c r="H1608" i="19"/>
  <c r="Q1608" i="19"/>
  <c r="I1608" i="19"/>
  <c r="R1608" i="19"/>
  <c r="J1608" i="19"/>
  <c r="S1608" i="19"/>
  <c r="K1608" i="19"/>
  <c r="T1608" i="19"/>
  <c r="L1608" i="19"/>
  <c r="U1608" i="19"/>
  <c r="E1608" i="19"/>
  <c r="M1608" i="19"/>
  <c r="V1608" i="19"/>
  <c r="F1608" i="19"/>
  <c r="X1608" i="19" s="1"/>
  <c r="N1608" i="19"/>
  <c r="P1608" i="19" s="1"/>
  <c r="Z1608" i="19"/>
  <c r="G1608" i="19"/>
  <c r="O1608" i="19"/>
  <c r="AA1608" i="19"/>
  <c r="H1616" i="19"/>
  <c r="Q1616" i="19"/>
  <c r="I1616" i="19"/>
  <c r="R1616" i="19"/>
  <c r="J1616" i="19"/>
  <c r="S1616" i="19"/>
  <c r="K1616" i="19"/>
  <c r="T1616" i="19"/>
  <c r="L1616" i="19"/>
  <c r="U1616" i="19"/>
  <c r="E1616" i="19"/>
  <c r="W1616" i="19" s="1"/>
  <c r="M1616" i="19"/>
  <c r="V1616" i="19"/>
  <c r="F1616" i="19"/>
  <c r="X1616" i="19" s="1"/>
  <c r="N1616" i="19"/>
  <c r="P1616" i="19" s="1"/>
  <c r="Z1616" i="19"/>
  <c r="G1616" i="19"/>
  <c r="O1616" i="19"/>
  <c r="AA1616" i="19"/>
  <c r="AB1616" i="19" s="1"/>
  <c r="H1624" i="19"/>
  <c r="Q1624" i="19"/>
  <c r="I1624" i="19"/>
  <c r="R1624" i="19"/>
  <c r="J1624" i="19"/>
  <c r="S1624" i="19"/>
  <c r="K1624" i="19"/>
  <c r="T1624" i="19"/>
  <c r="L1624" i="19"/>
  <c r="U1624" i="19"/>
  <c r="E1624" i="19"/>
  <c r="M1624" i="19"/>
  <c r="V1624" i="19"/>
  <c r="F1624" i="19"/>
  <c r="X1624" i="19" s="1"/>
  <c r="N1624" i="19"/>
  <c r="Z1624" i="19"/>
  <c r="G1624" i="19"/>
  <c r="O1624" i="19"/>
  <c r="AA1624" i="19"/>
  <c r="H1632" i="19"/>
  <c r="Q1632" i="19"/>
  <c r="I1632" i="19"/>
  <c r="R1632" i="19"/>
  <c r="J1632" i="19"/>
  <c r="S1632" i="19"/>
  <c r="K1632" i="19"/>
  <c r="T1632" i="19"/>
  <c r="L1632" i="19"/>
  <c r="U1632" i="19"/>
  <c r="E1632" i="19"/>
  <c r="W1632" i="19" s="1"/>
  <c r="M1632" i="19"/>
  <c r="V1632" i="19"/>
  <c r="F1632" i="19"/>
  <c r="X1632" i="19" s="1"/>
  <c r="N1632" i="19"/>
  <c r="P1632" i="19" s="1"/>
  <c r="Z1632" i="19"/>
  <c r="G1632" i="19"/>
  <c r="O1632" i="19"/>
  <c r="AA1632" i="19"/>
  <c r="AB1632" i="19" s="1"/>
  <c r="H1640" i="19"/>
  <c r="Q1640" i="19"/>
  <c r="I1640" i="19"/>
  <c r="R1640" i="19"/>
  <c r="J1640" i="19"/>
  <c r="S1640" i="19"/>
  <c r="K1640" i="19"/>
  <c r="T1640" i="19"/>
  <c r="L1640" i="19"/>
  <c r="U1640" i="19"/>
  <c r="E1640" i="19"/>
  <c r="M1640" i="19"/>
  <c r="V1640" i="19"/>
  <c r="F1640" i="19"/>
  <c r="X1640" i="19" s="1"/>
  <c r="N1640" i="19"/>
  <c r="Z1640" i="19"/>
  <c r="G1640" i="19"/>
  <c r="O1640" i="19"/>
  <c r="AA1640" i="19"/>
  <c r="AB1640" i="19" s="1"/>
  <c r="H1648" i="19"/>
  <c r="Q1648" i="19"/>
  <c r="I1648" i="19"/>
  <c r="R1648" i="19"/>
  <c r="J1648" i="19"/>
  <c r="S1648" i="19"/>
  <c r="K1648" i="19"/>
  <c r="T1648" i="19"/>
  <c r="L1648" i="19"/>
  <c r="U1648" i="19"/>
  <c r="E1648" i="19"/>
  <c r="M1648" i="19"/>
  <c r="V1648" i="19"/>
  <c r="F1648" i="19"/>
  <c r="X1648" i="19" s="1"/>
  <c r="N1648" i="19"/>
  <c r="P1648" i="19" s="1"/>
  <c r="W1648" i="19" s="1"/>
  <c r="Z1648" i="19"/>
  <c r="G1648" i="19"/>
  <c r="O1648" i="19"/>
  <c r="AA1648" i="19"/>
  <c r="H1656" i="19"/>
  <c r="Q1656" i="19"/>
  <c r="I1656" i="19"/>
  <c r="R1656" i="19"/>
  <c r="J1656" i="19"/>
  <c r="S1656" i="19"/>
  <c r="K1656" i="19"/>
  <c r="T1656" i="19"/>
  <c r="L1656" i="19"/>
  <c r="U1656" i="19"/>
  <c r="E1656" i="19"/>
  <c r="M1656" i="19"/>
  <c r="V1656" i="19"/>
  <c r="F1656" i="19"/>
  <c r="X1656" i="19" s="1"/>
  <c r="N1656" i="19"/>
  <c r="Z1656" i="19"/>
  <c r="G1656" i="19"/>
  <c r="O1656" i="19"/>
  <c r="AA1656" i="19"/>
  <c r="H1664" i="19"/>
  <c r="Q1664" i="19"/>
  <c r="I1664" i="19"/>
  <c r="R1664" i="19"/>
  <c r="J1664" i="19"/>
  <c r="S1664" i="19"/>
  <c r="K1664" i="19"/>
  <c r="T1664" i="19"/>
  <c r="L1664" i="19"/>
  <c r="U1664" i="19"/>
  <c r="E1664" i="19"/>
  <c r="M1664" i="19"/>
  <c r="V1664" i="19"/>
  <c r="F1664" i="19"/>
  <c r="X1664" i="19" s="1"/>
  <c r="N1664" i="19"/>
  <c r="Z1664" i="19"/>
  <c r="G1664" i="19"/>
  <c r="O1664" i="19"/>
  <c r="AA1664" i="19"/>
  <c r="AB1664" i="19" s="1"/>
  <c r="H1672" i="19"/>
  <c r="Q1672" i="19"/>
  <c r="I1672" i="19"/>
  <c r="R1672" i="19"/>
  <c r="J1672" i="19"/>
  <c r="S1672" i="19"/>
  <c r="K1672" i="19"/>
  <c r="T1672" i="19"/>
  <c r="L1672" i="19"/>
  <c r="U1672" i="19"/>
  <c r="E1672" i="19"/>
  <c r="M1672" i="19"/>
  <c r="V1672" i="19"/>
  <c r="F1672" i="19"/>
  <c r="X1672" i="19" s="1"/>
  <c r="N1672" i="19"/>
  <c r="P1672" i="19" s="1"/>
  <c r="W1672" i="19" s="1"/>
  <c r="Z1672" i="19"/>
  <c r="G1672" i="19"/>
  <c r="O1672" i="19"/>
  <c r="AA1672" i="19"/>
  <c r="G1680" i="19"/>
  <c r="O1680" i="19"/>
  <c r="H1680" i="19"/>
  <c r="Z1680" i="19"/>
  <c r="I1680" i="19"/>
  <c r="Q1680" i="19"/>
  <c r="AA1680" i="19"/>
  <c r="J1680" i="19"/>
  <c r="R1680" i="19"/>
  <c r="K1680" i="19"/>
  <c r="S1680" i="19"/>
  <c r="L1680" i="19"/>
  <c r="T1680" i="19"/>
  <c r="E1680" i="19"/>
  <c r="M1680" i="19"/>
  <c r="U1680" i="19"/>
  <c r="F1680" i="19"/>
  <c r="X1680" i="19" s="1"/>
  <c r="N1680" i="19"/>
  <c r="P1680" i="19" s="1"/>
  <c r="V1680" i="19"/>
  <c r="K1688" i="19"/>
  <c r="S1688" i="19"/>
  <c r="L1688" i="19"/>
  <c r="T1688" i="19"/>
  <c r="F1688" i="19"/>
  <c r="X1688" i="19" s="1"/>
  <c r="N1688" i="19"/>
  <c r="V1688" i="19"/>
  <c r="G1688" i="19"/>
  <c r="O1688" i="19"/>
  <c r="H1688" i="19"/>
  <c r="Z1688" i="19"/>
  <c r="I1688" i="19"/>
  <c r="Q1688" i="19"/>
  <c r="AA1688" i="19"/>
  <c r="AB1688" i="19" s="1"/>
  <c r="J1688" i="19"/>
  <c r="R1688" i="19"/>
  <c r="G1696" i="19"/>
  <c r="O1696" i="19"/>
  <c r="H1696" i="19"/>
  <c r="Z1696" i="19"/>
  <c r="J1696" i="19"/>
  <c r="R1696" i="19"/>
  <c r="K1696" i="19"/>
  <c r="S1696" i="19"/>
  <c r="L1696" i="19"/>
  <c r="T1696" i="19"/>
  <c r="E1696" i="19"/>
  <c r="M1696" i="19"/>
  <c r="U1696" i="19"/>
  <c r="F1696" i="19"/>
  <c r="X1696" i="19" s="1"/>
  <c r="N1696" i="19"/>
  <c r="V1696" i="19"/>
  <c r="K1704" i="19"/>
  <c r="S1704" i="19"/>
  <c r="L1704" i="19"/>
  <c r="T1704" i="19"/>
  <c r="F1704" i="19"/>
  <c r="X1704" i="19" s="1"/>
  <c r="N1704" i="19"/>
  <c r="V1704" i="19"/>
  <c r="G1704" i="19"/>
  <c r="O1704" i="19"/>
  <c r="H1704" i="19"/>
  <c r="Z1704" i="19"/>
  <c r="I1704" i="19"/>
  <c r="Q1704" i="19"/>
  <c r="AA1704" i="19"/>
  <c r="AB1704" i="19" s="1"/>
  <c r="G1712" i="19"/>
  <c r="O1712" i="19"/>
  <c r="P1712" i="19" s="1"/>
  <c r="H1712" i="19"/>
  <c r="Z1712" i="19"/>
  <c r="J1712" i="19"/>
  <c r="R1712" i="19"/>
  <c r="K1712" i="19"/>
  <c r="S1712" i="19"/>
  <c r="L1712" i="19"/>
  <c r="T1712" i="19"/>
  <c r="E1712" i="19"/>
  <c r="M1712" i="19"/>
  <c r="U1712" i="19"/>
  <c r="K1720" i="19"/>
  <c r="S1720" i="19"/>
  <c r="L1720" i="19"/>
  <c r="T1720" i="19"/>
  <c r="F1720" i="19"/>
  <c r="X1720" i="19" s="1"/>
  <c r="N1720" i="19"/>
  <c r="P1720" i="19" s="1"/>
  <c r="V1720" i="19"/>
  <c r="I1720" i="19"/>
  <c r="Q1720" i="19"/>
  <c r="AA1720" i="19"/>
  <c r="AB1720" i="19" s="1"/>
  <c r="G1728" i="19"/>
  <c r="O1728" i="19"/>
  <c r="H1728" i="19"/>
  <c r="Z1728" i="19"/>
  <c r="J1728" i="19"/>
  <c r="R1728" i="19"/>
  <c r="K1736" i="19"/>
  <c r="S1736" i="19"/>
  <c r="L1736" i="19"/>
  <c r="T1736" i="19"/>
  <c r="F1736" i="19"/>
  <c r="X1736" i="19" s="1"/>
  <c r="N1736" i="19"/>
  <c r="P1736" i="19" s="1"/>
  <c r="V1736" i="19"/>
  <c r="G1744" i="19"/>
  <c r="O1744" i="19"/>
  <c r="H1744" i="19"/>
  <c r="Z1744" i="19"/>
  <c r="J1744" i="19"/>
  <c r="K1752" i="19"/>
  <c r="S1752" i="19"/>
  <c r="L1752" i="19"/>
  <c r="T1752" i="19"/>
  <c r="G1760" i="19"/>
  <c r="O1760" i="19"/>
  <c r="P1760" i="19" s="1"/>
  <c r="H1760" i="19"/>
  <c r="Z1760" i="19"/>
  <c r="K2" i="19"/>
  <c r="Z1825" i="19"/>
  <c r="N1825" i="19"/>
  <c r="P1825" i="19" s="1"/>
  <c r="W1825" i="19" s="1"/>
  <c r="R1824" i="19"/>
  <c r="W1824" i="19" s="1"/>
  <c r="V1823" i="19"/>
  <c r="M1823" i="19"/>
  <c r="W1823" i="19" s="1"/>
  <c r="S1822" i="19"/>
  <c r="Z1821" i="19"/>
  <c r="O1821" i="19"/>
  <c r="P1821" i="19" s="1"/>
  <c r="S1820" i="19"/>
  <c r="O1819" i="19"/>
  <c r="T1818" i="19"/>
  <c r="AA1817" i="19"/>
  <c r="O1817" i="19"/>
  <c r="S1816" i="19"/>
  <c r="W1816" i="19" s="1"/>
  <c r="N1815" i="19"/>
  <c r="T1814" i="19"/>
  <c r="AA1813" i="19"/>
  <c r="AB1813" i="19" s="1"/>
  <c r="Q1813" i="19"/>
  <c r="T1812" i="19"/>
  <c r="Z1811" i="19"/>
  <c r="U1810" i="19"/>
  <c r="AB1809" i="19"/>
  <c r="Q1809" i="19"/>
  <c r="T1808" i="19"/>
  <c r="Z1807" i="19"/>
  <c r="AB1807" i="19" s="1"/>
  <c r="O1807" i="19"/>
  <c r="P1807" i="19" s="1"/>
  <c r="U1806" i="19"/>
  <c r="M1806" i="19"/>
  <c r="R1805" i="19"/>
  <c r="U1804" i="19"/>
  <c r="AA1803" i="19"/>
  <c r="Q1803" i="19"/>
  <c r="V1802" i="19"/>
  <c r="M1802" i="19"/>
  <c r="R1801" i="19"/>
  <c r="U1800" i="19"/>
  <c r="AA1799" i="19"/>
  <c r="AB1799" i="19" s="1"/>
  <c r="Q1799" i="19"/>
  <c r="V1798" i="19"/>
  <c r="N1798" i="19"/>
  <c r="P1798" i="19" s="1"/>
  <c r="W1798" i="19" s="1"/>
  <c r="S1797" i="19"/>
  <c r="V1796" i="19"/>
  <c r="M1796" i="19"/>
  <c r="S1795" i="19"/>
  <c r="Z1794" i="19"/>
  <c r="O1794" i="19"/>
  <c r="P1794" i="19" s="1"/>
  <c r="W1794" i="19" s="1"/>
  <c r="T1793" i="19"/>
  <c r="Z1792" i="19"/>
  <c r="U1791" i="19"/>
  <c r="R1790" i="19"/>
  <c r="N1789" i="19"/>
  <c r="R1788" i="19"/>
  <c r="O1787" i="19"/>
  <c r="T1786" i="19"/>
  <c r="AA1785" i="19"/>
  <c r="O1785" i="19"/>
  <c r="T1784" i="19"/>
  <c r="AA1783" i="19"/>
  <c r="Q1783" i="19"/>
  <c r="V1782" i="19"/>
  <c r="N1782" i="19"/>
  <c r="P1782" i="19" s="1"/>
  <c r="W1782" i="19" s="1"/>
  <c r="S1781" i="19"/>
  <c r="V1780" i="19"/>
  <c r="M1780" i="19"/>
  <c r="S1779" i="19"/>
  <c r="Z1778" i="19"/>
  <c r="O1778" i="19"/>
  <c r="P1778" i="19" s="1"/>
  <c r="W1778" i="19" s="1"/>
  <c r="T1777" i="19"/>
  <c r="Z1776" i="19"/>
  <c r="U1775" i="19"/>
  <c r="R1774" i="19"/>
  <c r="N1773" i="19"/>
  <c r="R1772" i="19"/>
  <c r="O1771" i="19"/>
  <c r="T1770" i="19"/>
  <c r="AA1769" i="19"/>
  <c r="O1769" i="19"/>
  <c r="T1768" i="19"/>
  <c r="AA1767" i="19"/>
  <c r="Q1767" i="19"/>
  <c r="V1766" i="19"/>
  <c r="N1766" i="19"/>
  <c r="P1766" i="19" s="1"/>
  <c r="W1766" i="19" s="1"/>
  <c r="S1765" i="19"/>
  <c r="V1764" i="19"/>
  <c r="K1764" i="19"/>
  <c r="Z1763" i="19"/>
  <c r="O1763" i="19"/>
  <c r="F1763" i="19"/>
  <c r="X1763" i="19" s="1"/>
  <c r="Q1762" i="19"/>
  <c r="W1762" i="19" s="1"/>
  <c r="N1761" i="19"/>
  <c r="P1761" i="19" s="1"/>
  <c r="W1761" i="19" s="1"/>
  <c r="AA1760" i="19"/>
  <c r="AB1760" i="19" s="1"/>
  <c r="M1760" i="19"/>
  <c r="Z1759" i="19"/>
  <c r="M1759" i="19"/>
  <c r="M1758" i="19"/>
  <c r="Z1757" i="19"/>
  <c r="K1757" i="19"/>
  <c r="U1756" i="19"/>
  <c r="J1756" i="19"/>
  <c r="T1755" i="19"/>
  <c r="J1755" i="19"/>
  <c r="U1754" i="19"/>
  <c r="H1754" i="19"/>
  <c r="S1753" i="19"/>
  <c r="H1753" i="19"/>
  <c r="Q1752" i="19"/>
  <c r="G1752" i="19"/>
  <c r="R1751" i="19"/>
  <c r="E1751" i="19"/>
  <c r="Q1750" i="19"/>
  <c r="G1750" i="19"/>
  <c r="O1749" i="19"/>
  <c r="P1749" i="19" s="1"/>
  <c r="E1749" i="19"/>
  <c r="N1748" i="19"/>
  <c r="P1748" i="19" s="1"/>
  <c r="W1748" i="19" s="1"/>
  <c r="Z1747" i="19"/>
  <c r="N1747" i="19"/>
  <c r="P1747" i="19" s="1"/>
  <c r="AA1746" i="19"/>
  <c r="AB1746" i="19" s="1"/>
  <c r="L1746" i="19"/>
  <c r="Z1745" i="19"/>
  <c r="L1745" i="19"/>
  <c r="U1744" i="19"/>
  <c r="K1744" i="19"/>
  <c r="R1743" i="19"/>
  <c r="E1743" i="19"/>
  <c r="N1742" i="19"/>
  <c r="P1742" i="19" s="1"/>
  <c r="W1742" i="19" s="1"/>
  <c r="U1741" i="19"/>
  <c r="I1741" i="19"/>
  <c r="N1740" i="19"/>
  <c r="P1740" i="19" s="1"/>
  <c r="W1740" i="19" s="1"/>
  <c r="Z1739" i="19"/>
  <c r="K1739" i="19"/>
  <c r="R1738" i="19"/>
  <c r="F1738" i="19"/>
  <c r="X1738" i="19" s="1"/>
  <c r="L1737" i="19"/>
  <c r="U1736" i="19"/>
  <c r="H1736" i="19"/>
  <c r="N1735" i="19"/>
  <c r="AA1734" i="19"/>
  <c r="K1734" i="19"/>
  <c r="T1733" i="19"/>
  <c r="F1733" i="19"/>
  <c r="X1733" i="19" s="1"/>
  <c r="K1732" i="19"/>
  <c r="V1731" i="19"/>
  <c r="H1731" i="19"/>
  <c r="Q1730" i="19"/>
  <c r="AA1729" i="19"/>
  <c r="I1729" i="19"/>
  <c r="S1728" i="19"/>
  <c r="E1728" i="19"/>
  <c r="M1727" i="19"/>
  <c r="V1726" i="19"/>
  <c r="H1726" i="19"/>
  <c r="R1725" i="19"/>
  <c r="Z1724" i="19"/>
  <c r="J1724" i="19"/>
  <c r="S1723" i="19"/>
  <c r="E1723" i="19"/>
  <c r="I1722" i="19"/>
  <c r="M1721" i="19"/>
  <c r="R1720" i="19"/>
  <c r="F1719" i="19"/>
  <c r="X1719" i="19" s="1"/>
  <c r="L1718" i="19"/>
  <c r="Q1717" i="19"/>
  <c r="T1716" i="19"/>
  <c r="AA1715" i="19"/>
  <c r="I1715" i="19"/>
  <c r="U1713" i="19"/>
  <c r="I1712" i="19"/>
  <c r="S1710" i="19"/>
  <c r="G1709" i="19"/>
  <c r="M1704" i="19"/>
  <c r="K1701" i="19"/>
  <c r="Q1698" i="19"/>
  <c r="M1695" i="19"/>
  <c r="J1692" i="19"/>
  <c r="H1689" i="19"/>
  <c r="G1686" i="19"/>
  <c r="W1821" i="19"/>
  <c r="W1807" i="19"/>
  <c r="W1567" i="19"/>
  <c r="W1799" i="19"/>
  <c r="W1754" i="19"/>
  <c r="W1592" i="19"/>
  <c r="W1530" i="19"/>
  <c r="P1551" i="19"/>
  <c r="W1551" i="19" s="1"/>
  <c r="P1543" i="19"/>
  <c r="W1543" i="19" s="1"/>
  <c r="P1530" i="19"/>
  <c r="W1520" i="19"/>
  <c r="W1518" i="19"/>
  <c r="AB1509" i="19"/>
  <c r="W1305" i="19"/>
  <c r="W1273" i="19"/>
  <c r="W1549" i="19"/>
  <c r="W1541" i="19"/>
  <c r="W1502" i="19"/>
  <c r="W1493" i="19"/>
  <c r="W1478" i="19"/>
  <c r="W1394" i="19"/>
  <c r="W1353" i="19"/>
  <c r="W1282" i="19"/>
  <c r="W1536" i="19"/>
  <c r="W1529" i="19"/>
  <c r="W1489" i="19"/>
  <c r="W1457" i="19"/>
  <c r="W1550" i="19"/>
  <c r="W1527" i="19"/>
  <c r="W1487" i="19"/>
  <c r="W1358" i="19"/>
  <c r="W1338" i="19"/>
  <c r="W1306" i="19"/>
  <c r="W1274" i="19"/>
  <c r="AB1554" i="19"/>
  <c r="W1553" i="19"/>
  <c r="W1545" i="19"/>
  <c r="AB1533" i="19"/>
  <c r="W1485" i="19"/>
  <c r="W1382" i="19"/>
  <c r="W1190" i="19"/>
  <c r="P1229" i="19"/>
  <c r="W1229" i="19" s="1"/>
  <c r="P1224" i="19"/>
  <c r="P1214" i="19"/>
  <c r="W1214" i="19" s="1"/>
  <c r="AB1219" i="19"/>
  <c r="W1196" i="19"/>
  <c r="AB1201" i="19"/>
  <c r="AB1185" i="19"/>
  <c r="W1100" i="19"/>
  <c r="W1215" i="19"/>
  <c r="P1174" i="19"/>
  <c r="W1174" i="19" s="1"/>
  <c r="P1216" i="19"/>
  <c r="W1216" i="19" s="1"/>
  <c r="W1213" i="19"/>
  <c r="P1206" i="19"/>
  <c r="W1206" i="19" s="1"/>
  <c r="W1199" i="19"/>
  <c r="P1190" i="19"/>
  <c r="W1183" i="19"/>
  <c r="W1172" i="19"/>
  <c r="W1188" i="19"/>
  <c r="W1228" i="19"/>
  <c r="W1220" i="19"/>
  <c r="W1113" i="19"/>
  <c r="W1087" i="19"/>
  <c r="W1076" i="19"/>
  <c r="W1060" i="19"/>
  <c r="W1031" i="19"/>
  <c r="P1073" i="19"/>
  <c r="W1073" i="19" s="1"/>
  <c r="AB1068" i="19"/>
  <c r="P1057" i="19"/>
  <c r="W1057" i="19" s="1"/>
  <c r="AB1036" i="19"/>
  <c r="W988" i="19"/>
  <c r="W984" i="19"/>
  <c r="W1096" i="19"/>
  <c r="W1047" i="19"/>
  <c r="W1032" i="19"/>
  <c r="W1028" i="19"/>
  <c r="W995" i="19"/>
  <c r="W963" i="19"/>
  <c r="W931" i="19"/>
  <c r="W1068" i="19"/>
  <c r="P1097" i="19"/>
  <c r="W1097" i="19" s="1"/>
  <c r="P1089" i="19"/>
  <c r="W1089" i="19" s="1"/>
  <c r="P1081" i="19"/>
  <c r="W1081" i="19" s="1"/>
  <c r="AB1076" i="19"/>
  <c r="P1065" i="19"/>
  <c r="W1065" i="19" s="1"/>
  <c r="AB1060" i="19"/>
  <c r="P1053" i="19"/>
  <c r="W1053" i="19" s="1"/>
  <c r="AB1048" i="19"/>
  <c r="P1045" i="19"/>
  <c r="W1045" i="19" s="1"/>
  <c r="W972" i="19"/>
  <c r="W955" i="19"/>
  <c r="W940" i="19"/>
  <c r="W923" i="19"/>
  <c r="P1113" i="19"/>
  <c r="P1069" i="19"/>
  <c r="W1069" i="19" s="1"/>
  <c r="P1041" i="19"/>
  <c r="W1041" i="19" s="1"/>
  <c r="W1037" i="19"/>
  <c r="W1035" i="19"/>
  <c r="W1079" i="19"/>
  <c r="W1063" i="19"/>
  <c r="W1039" i="19"/>
  <c r="P1033" i="19"/>
  <c r="W1033" i="19" s="1"/>
  <c r="W1029" i="19"/>
  <c r="W1027" i="19"/>
  <c r="W1000" i="19"/>
  <c r="W996" i="19"/>
  <c r="W979" i="19"/>
  <c r="W907" i="19"/>
  <c r="W893" i="19"/>
  <c r="W866" i="19"/>
  <c r="W877" i="19"/>
  <c r="W869" i="19"/>
  <c r="W758" i="19"/>
  <c r="W754" i="19"/>
  <c r="W766" i="19"/>
  <c r="W762" i="19"/>
  <c r="AB878" i="19"/>
  <c r="AB870" i="19"/>
  <c r="W770" i="19"/>
  <c r="W878" i="19"/>
  <c r="W870" i="19"/>
  <c r="P895" i="19"/>
  <c r="W895" i="19" s="1"/>
  <c r="P887" i="19"/>
  <c r="W887" i="19" s="1"/>
  <c r="AB882" i="19"/>
  <c r="W873" i="19"/>
  <c r="W858" i="19"/>
  <c r="W854" i="19"/>
  <c r="W846" i="19"/>
  <c r="W842" i="19"/>
  <c r="W838" i="19"/>
  <c r="W830" i="19"/>
  <c r="W818" i="19"/>
  <c r="W814" i="19"/>
  <c r="W798" i="19"/>
  <c r="W794" i="19"/>
  <c r="W885" i="19"/>
  <c r="AB874" i="19"/>
  <c r="AB866" i="19"/>
  <c r="W742" i="19"/>
  <c r="W710" i="19"/>
  <c r="AB740" i="19"/>
  <c r="W727" i="19"/>
  <c r="W717" i="19"/>
  <c r="W712" i="19"/>
  <c r="AB708" i="19"/>
  <c r="P705" i="19"/>
  <c r="W705" i="19" s="1"/>
  <c r="W718" i="19"/>
  <c r="W733" i="19"/>
  <c r="P734" i="19"/>
  <c r="W734" i="19" s="1"/>
  <c r="AB724" i="19"/>
  <c r="W702" i="19"/>
  <c r="W704" i="19"/>
  <c r="W700" i="19"/>
  <c r="W610" i="19"/>
  <c r="W719" i="19"/>
  <c r="AB602" i="19"/>
  <c r="W559" i="19"/>
  <c r="AB532" i="19"/>
  <c r="W552" i="19"/>
  <c r="P612" i="19"/>
  <c r="W612" i="19" s="1"/>
  <c r="W598" i="19"/>
  <c r="W595" i="19"/>
  <c r="W582" i="19"/>
  <c r="W571" i="19"/>
  <c r="W596" i="19"/>
  <c r="AB594" i="19"/>
  <c r="AB572" i="19"/>
  <c r="W572" i="19"/>
  <c r="P569" i="19"/>
  <c r="W569" i="19" s="1"/>
  <c r="W560" i="19"/>
  <c r="AB556" i="19"/>
  <c r="P553" i="19"/>
  <c r="W553" i="19" s="1"/>
  <c r="AB540" i="19"/>
  <c r="W540" i="19"/>
  <c r="W533" i="19"/>
  <c r="W520" i="19"/>
  <c r="W484" i="19"/>
  <c r="W471" i="19"/>
  <c r="W574" i="19"/>
  <c r="W558" i="19"/>
  <c r="W549" i="19"/>
  <c r="W542" i="19"/>
  <c r="W531" i="19"/>
  <c r="W527" i="19"/>
  <c r="W563" i="19"/>
  <c r="AB479" i="19"/>
  <c r="AB463" i="19"/>
  <c r="W458" i="19"/>
  <c r="AB455" i="19"/>
  <c r="W443" i="19"/>
  <c r="W403" i="19"/>
  <c r="W483" i="19"/>
  <c r="P484" i="19"/>
  <c r="P468" i="19"/>
  <c r="W468" i="19" s="1"/>
  <c r="W459" i="19"/>
  <c r="AB447" i="19"/>
  <c r="W436" i="19"/>
  <c r="W384" i="19"/>
  <c r="W380" i="19"/>
  <c r="W328" i="19"/>
  <c r="W424" i="19"/>
  <c r="W439" i="19"/>
  <c r="P460" i="19"/>
  <c r="W460" i="19" s="1"/>
  <c r="W447" i="19"/>
  <c r="W444" i="19"/>
  <c r="W435" i="19"/>
  <c r="W426" i="19"/>
  <c r="W420" i="19"/>
  <c r="W412" i="19"/>
  <c r="W404" i="19"/>
  <c r="W379" i="19"/>
  <c r="W450" i="19"/>
  <c r="W440" i="19"/>
  <c r="W433" i="19"/>
  <c r="AB282" i="19"/>
  <c r="W279" i="19"/>
  <c r="W267" i="19"/>
  <c r="W270" i="19"/>
  <c r="W255" i="19"/>
  <c r="W275" i="19"/>
  <c r="W247" i="19"/>
  <c r="AB286" i="19"/>
  <c r="AB271" i="19"/>
  <c r="P268" i="19"/>
  <c r="W268" i="19" s="1"/>
  <c r="W22" i="19"/>
  <c r="W271" i="19"/>
  <c r="W141" i="19"/>
  <c r="W137" i="19"/>
  <c r="W60" i="19"/>
  <c r="W171" i="19"/>
  <c r="P142" i="19"/>
  <c r="W142" i="19" s="1"/>
  <c r="AB129" i="19"/>
  <c r="W124" i="19"/>
  <c r="W100" i="19"/>
  <c r="W36" i="19"/>
  <c r="W154" i="19"/>
  <c r="AB143" i="19"/>
  <c r="W131" i="19"/>
  <c r="P118" i="19"/>
  <c r="W118" i="19" s="1"/>
  <c r="P94" i="19"/>
  <c r="W94" i="19" s="1"/>
  <c r="AB81" i="19"/>
  <c r="W81" i="19"/>
  <c r="W76" i="19"/>
  <c r="P30" i="19"/>
  <c r="W30" i="19" s="1"/>
  <c r="P6" i="19"/>
  <c r="W6" i="19" s="1"/>
  <c r="P134" i="19"/>
  <c r="W134" i="19" s="1"/>
  <c r="AB121" i="19"/>
  <c r="W121" i="19"/>
  <c r="W116" i="19"/>
  <c r="W114" i="19"/>
  <c r="W112" i="19"/>
  <c r="AB97" i="19"/>
  <c r="W97" i="19"/>
  <c r="W74" i="19"/>
  <c r="P70" i="19"/>
  <c r="W70" i="19" s="1"/>
  <c r="W63" i="19"/>
  <c r="W61" i="19"/>
  <c r="AB57" i="19"/>
  <c r="W57" i="19"/>
  <c r="W52" i="19"/>
  <c r="W48" i="19"/>
  <c r="W26" i="19"/>
  <c r="W13" i="19"/>
  <c r="AB9" i="19"/>
  <c r="W9" i="19"/>
  <c r="W4" i="19"/>
  <c r="W157" i="19"/>
  <c r="W153" i="19"/>
  <c r="W146" i="19"/>
  <c r="P140" i="19"/>
  <c r="W140" i="19" s="1"/>
  <c r="AB135" i="19"/>
  <c r="W123" i="19"/>
  <c r="P110" i="19"/>
  <c r="W110" i="19" s="1"/>
  <c r="W101" i="19"/>
  <c r="W50" i="19"/>
  <c r="P46" i="19"/>
  <c r="W46" i="19" s="1"/>
  <c r="W37" i="19"/>
  <c r="AB33" i="19"/>
  <c r="P22" i="19"/>
  <c r="AB175" i="19"/>
  <c r="W155" i="19"/>
  <c r="W125" i="19"/>
  <c r="W113" i="19"/>
  <c r="W79" i="19"/>
  <c r="W73" i="19"/>
  <c r="W64" i="19"/>
  <c r="W44" i="19"/>
  <c r="AB167" i="19"/>
  <c r="P166" i="19"/>
  <c r="W166" i="19" s="1"/>
  <c r="AB159" i="19"/>
  <c r="P150" i="19"/>
  <c r="W150" i="19" s="1"/>
  <c r="W130" i="19"/>
  <c r="W128" i="19"/>
  <c r="P102" i="19"/>
  <c r="W102" i="19" s="1"/>
  <c r="AB89" i="19"/>
  <c r="W84" i="19"/>
  <c r="W80" i="19"/>
  <c r="P38" i="19"/>
  <c r="W38" i="19" s="1"/>
  <c r="P14" i="19"/>
  <c r="W14" i="19" s="1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Z24" i="16"/>
  <c r="Z25" i="15"/>
  <c r="Z24" i="15"/>
  <c r="Z25" i="14"/>
  <c r="Z24" i="14"/>
  <c r="Z25" i="13"/>
  <c r="Z24" i="13"/>
  <c r="Z25" i="12"/>
  <c r="Z24" i="12"/>
  <c r="Z3" i="17" l="1" a="1"/>
  <c r="Z3" i="17" s="1"/>
  <c r="AB480" i="19"/>
  <c r="AB464" i="19"/>
  <c r="AB424" i="19"/>
  <c r="AB368" i="19"/>
  <c r="AB336" i="19"/>
  <c r="W248" i="19"/>
  <c r="AB88" i="19"/>
  <c r="AB56" i="19"/>
  <c r="P32" i="19"/>
  <c r="W32" i="19" s="1"/>
  <c r="AB1366" i="19"/>
  <c r="AB1342" i="19"/>
  <c r="AB1174" i="19"/>
  <c r="AB1150" i="19"/>
  <c r="AB806" i="19"/>
  <c r="W694" i="19"/>
  <c r="W622" i="19"/>
  <c r="W550" i="19"/>
  <c r="AB470" i="19"/>
  <c r="AB446" i="19"/>
  <c r="W374" i="19"/>
  <c r="P302" i="19"/>
  <c r="W302" i="19" s="1"/>
  <c r="P230" i="19"/>
  <c r="AB1356" i="19"/>
  <c r="AB1324" i="19"/>
  <c r="AB1228" i="19"/>
  <c r="AB1132" i="19"/>
  <c r="W1132" i="19"/>
  <c r="AB1116" i="19"/>
  <c r="AB1084" i="19"/>
  <c r="AB980" i="19"/>
  <c r="AB852" i="19"/>
  <c r="P388" i="19"/>
  <c r="P220" i="19"/>
  <c r="W220" i="19" s="1"/>
  <c r="P196" i="19"/>
  <c r="W196" i="19" s="1"/>
  <c r="W172" i="19"/>
  <c r="AB100" i="19"/>
  <c r="P707" i="19"/>
  <c r="W707" i="19" s="1"/>
  <c r="P683" i="19"/>
  <c r="W683" i="19" s="1"/>
  <c r="AB555" i="19"/>
  <c r="W315" i="19"/>
  <c r="P283" i="19"/>
  <c r="W283" i="19" s="1"/>
  <c r="W67" i="19"/>
  <c r="AB1778" i="19"/>
  <c r="P1789" i="19"/>
  <c r="W1789" i="19" s="1"/>
  <c r="P1815" i="19"/>
  <c r="W1815" i="19" s="1"/>
  <c r="P1735" i="19"/>
  <c r="W1735" i="19" s="1"/>
  <c r="AB1719" i="19"/>
  <c r="AB1711" i="19"/>
  <c r="P1695" i="19"/>
  <c r="W1695" i="19" s="1"/>
  <c r="AB1679" i="19"/>
  <c r="AB1663" i="19"/>
  <c r="W1655" i="19"/>
  <c r="P1623" i="19"/>
  <c r="AB1599" i="19"/>
  <c r="AB1575" i="19"/>
  <c r="P1471" i="19"/>
  <c r="W1471" i="19" s="1"/>
  <c r="P1431" i="19"/>
  <c r="W1431" i="19" s="1"/>
  <c r="W1399" i="19"/>
  <c r="W1367" i="19"/>
  <c r="AB1335" i="19"/>
  <c r="AB1327" i="19"/>
  <c r="W1287" i="19"/>
  <c r="AB1279" i="19"/>
  <c r="W1231" i="19"/>
  <c r="AB1223" i="19"/>
  <c r="P1223" i="19"/>
  <c r="W1223" i="19" s="1"/>
  <c r="W1159" i="19"/>
  <c r="AB1103" i="19"/>
  <c r="AB1071" i="19"/>
  <c r="AB959" i="19"/>
  <c r="AB935" i="19"/>
  <c r="P927" i="19"/>
  <c r="P919" i="19"/>
  <c r="AB863" i="19"/>
  <c r="AB855" i="19"/>
  <c r="P847" i="19"/>
  <c r="W847" i="19" s="1"/>
  <c r="AB831" i="19"/>
  <c r="P767" i="19"/>
  <c r="W767" i="19" s="1"/>
  <c r="AB743" i="19"/>
  <c r="P735" i="19"/>
  <c r="AB615" i="19"/>
  <c r="W615" i="19"/>
  <c r="P567" i="19"/>
  <c r="W567" i="19" s="1"/>
  <c r="AB551" i="19"/>
  <c r="P543" i="19"/>
  <c r="W543" i="19" s="1"/>
  <c r="AB487" i="19"/>
  <c r="P479" i="19"/>
  <c r="W455" i="19"/>
  <c r="AB407" i="19"/>
  <c r="W359" i="19"/>
  <c r="AB335" i="19"/>
  <c r="AB327" i="19"/>
  <c r="AB303" i="19"/>
  <c r="AB279" i="19"/>
  <c r="W167" i="19"/>
  <c r="AB127" i="19"/>
  <c r="AB95" i="19"/>
  <c r="P87" i="19"/>
  <c r="AB63" i="19"/>
  <c r="W15" i="19"/>
  <c r="W1804" i="19"/>
  <c r="W1694" i="19"/>
  <c r="W1646" i="19"/>
  <c r="W1574" i="19"/>
  <c r="AB1358" i="19"/>
  <c r="W1262" i="19"/>
  <c r="P1142" i="19"/>
  <c r="W1142" i="19" s="1"/>
  <c r="AB1094" i="19"/>
  <c r="W1070" i="19"/>
  <c r="AB822" i="19"/>
  <c r="W654" i="19"/>
  <c r="P606" i="19"/>
  <c r="W606" i="19" s="1"/>
  <c r="W502" i="19"/>
  <c r="P478" i="19"/>
  <c r="W478" i="19" s="1"/>
  <c r="AB430" i="19"/>
  <c r="W406" i="19"/>
  <c r="W382" i="19"/>
  <c r="W262" i="19"/>
  <c r="AB238" i="19"/>
  <c r="W214" i="19"/>
  <c r="AB94" i="19"/>
  <c r="AB70" i="19"/>
  <c r="AB1707" i="19"/>
  <c r="W1745" i="19"/>
  <c r="AB1755" i="19"/>
  <c r="W1764" i="19"/>
  <c r="P3" i="19"/>
  <c r="W3" i="19" s="1"/>
  <c r="P810" i="19"/>
  <c r="W810" i="19" s="1"/>
  <c r="AB754" i="19"/>
  <c r="W554" i="19"/>
  <c r="AB514" i="19"/>
  <c r="AB90" i="19"/>
  <c r="W1724" i="19"/>
  <c r="AB1793" i="19"/>
  <c r="P1677" i="19"/>
  <c r="W1677" i="19" s="1"/>
  <c r="P1613" i="19"/>
  <c r="W1613" i="19" s="1"/>
  <c r="AB1557" i="19"/>
  <c r="W1533" i="19"/>
  <c r="AB1517" i="19"/>
  <c r="AB1445" i="19"/>
  <c r="AB1373" i="19"/>
  <c r="P1349" i="19"/>
  <c r="W1333" i="19"/>
  <c r="P1301" i="19"/>
  <c r="W1293" i="19"/>
  <c r="AB1285" i="19"/>
  <c r="AB1277" i="19"/>
  <c r="W1253" i="19"/>
  <c r="P1165" i="19"/>
  <c r="W1149" i="19"/>
  <c r="AB1133" i="19"/>
  <c r="AB1069" i="19"/>
  <c r="AB1045" i="19"/>
  <c r="AB997" i="19"/>
  <c r="P957" i="19"/>
  <c r="W957" i="19" s="1"/>
  <c r="P925" i="19"/>
  <c r="W925" i="19" s="1"/>
  <c r="P901" i="19"/>
  <c r="W901" i="19" s="1"/>
  <c r="P837" i="19"/>
  <c r="W829" i="19"/>
  <c r="AB813" i="19"/>
  <c r="AB693" i="19"/>
  <c r="W685" i="19"/>
  <c r="W677" i="19"/>
  <c r="W645" i="19"/>
  <c r="P629" i="19"/>
  <c r="P597" i="19"/>
  <c r="P581" i="19"/>
  <c r="W581" i="19" s="1"/>
  <c r="P541" i="19"/>
  <c r="W541" i="19" s="1"/>
  <c r="AB533" i="19"/>
  <c r="AB493" i="19"/>
  <c r="P485" i="19"/>
  <c r="W485" i="19" s="1"/>
  <c r="AB461" i="19"/>
  <c r="AB453" i="19"/>
  <c r="P445" i="19"/>
  <c r="W445" i="19" s="1"/>
  <c r="AB429" i="19"/>
  <c r="AB333" i="19"/>
  <c r="P261" i="19"/>
  <c r="W261" i="19" s="1"/>
  <c r="AB237" i="19"/>
  <c r="P173" i="19"/>
  <c r="W173" i="19" s="1"/>
  <c r="P149" i="19"/>
  <c r="W149" i="19" s="1"/>
  <c r="AB141" i="19"/>
  <c r="P133" i="19"/>
  <c r="W133" i="19" s="1"/>
  <c r="P109" i="19"/>
  <c r="W109" i="19" s="1"/>
  <c r="AB5" i="19"/>
  <c r="W5" i="19"/>
  <c r="P1774" i="19"/>
  <c r="W1774" i="19" s="1"/>
  <c r="P1236" i="19"/>
  <c r="W1236" i="19" s="1"/>
  <c r="AB1196" i="19"/>
  <c r="P932" i="19"/>
  <c r="W932" i="19" s="1"/>
  <c r="P876" i="19"/>
  <c r="W876" i="19" s="1"/>
  <c r="P812" i="19"/>
  <c r="W812" i="19" s="1"/>
  <c r="AB684" i="19"/>
  <c r="AB652" i="19"/>
  <c r="P316" i="19"/>
  <c r="W316" i="19" s="1"/>
  <c r="P156" i="19"/>
  <c r="AB84" i="19"/>
  <c r="AB691" i="19"/>
  <c r="P667" i="19"/>
  <c r="W667" i="19" s="1"/>
  <c r="P547" i="19"/>
  <c r="W547" i="19" s="1"/>
  <c r="AB51" i="19"/>
  <c r="AB19" i="19"/>
  <c r="W938" i="19"/>
  <c r="AB626" i="19"/>
  <c r="P394" i="19"/>
  <c r="W306" i="19"/>
  <c r="P1723" i="19"/>
  <c r="P1707" i="19"/>
  <c r="W1683" i="19"/>
  <c r="AB1675" i="19"/>
  <c r="P1667" i="19"/>
  <c r="W1635" i="19"/>
  <c r="AB1611" i="19"/>
  <c r="P1603" i="19"/>
  <c r="W1579" i="19"/>
  <c r="W1547" i="19"/>
  <c r="AB1475" i="19"/>
  <c r="P1467" i="19"/>
  <c r="W1467" i="19" s="1"/>
  <c r="P1443" i="19"/>
  <c r="W1443" i="19" s="1"/>
  <c r="AB1395" i="19"/>
  <c r="AB1363" i="19"/>
  <c r="W1347" i="19"/>
  <c r="AB1331" i="19"/>
  <c r="AB1267" i="19"/>
  <c r="P1243" i="19"/>
  <c r="W1227" i="19"/>
  <c r="AB1163" i="19"/>
  <c r="AB1107" i="19"/>
  <c r="AB979" i="19"/>
  <c r="AB947" i="19"/>
  <c r="P891" i="19"/>
  <c r="W891" i="19" s="1"/>
  <c r="AB835" i="19"/>
  <c r="AB651" i="19"/>
  <c r="AB579" i="19"/>
  <c r="AB235" i="19"/>
  <c r="P235" i="19"/>
  <c r="W235" i="19"/>
  <c r="P722" i="19"/>
  <c r="W642" i="19"/>
  <c r="W546" i="19"/>
  <c r="W506" i="19"/>
  <c r="P466" i="19"/>
  <c r="W466" i="19" s="1"/>
  <c r="W330" i="19"/>
  <c r="AB58" i="19"/>
  <c r="P1743" i="19"/>
  <c r="W1743" i="19" s="1"/>
  <c r="P1805" i="19"/>
  <c r="W1805" i="19" s="1"/>
  <c r="P1714" i="19"/>
  <c r="W1714" i="19" s="1"/>
  <c r="P1706" i="19"/>
  <c r="W1706" i="19" s="1"/>
  <c r="AB1658" i="19"/>
  <c r="P1618" i="19"/>
  <c r="W1618" i="19" s="1"/>
  <c r="AB1594" i="19"/>
  <c r="P1570" i="19"/>
  <c r="W1570" i="19" s="1"/>
  <c r="AB1562" i="19"/>
  <c r="W1554" i="19"/>
  <c r="P1538" i="19"/>
  <c r="AB1522" i="19"/>
  <c r="P1498" i="19"/>
  <c r="W1498" i="19" s="1"/>
  <c r="P1426" i="19"/>
  <c r="W1426" i="19" s="1"/>
  <c r="P1378" i="19"/>
  <c r="AB1354" i="19"/>
  <c r="AB1338" i="19"/>
  <c r="W1258" i="19"/>
  <c r="P1250" i="19"/>
  <c r="W1250" i="19" s="1"/>
  <c r="P1234" i="19"/>
  <c r="W1234" i="19" s="1"/>
  <c r="AB1226" i="19"/>
  <c r="AB1202" i="19"/>
  <c r="W1194" i="19"/>
  <c r="W1186" i="19"/>
  <c r="W1082" i="19"/>
  <c r="P1066" i="19"/>
  <c r="W1066" i="19" s="1"/>
  <c r="P1058" i="19"/>
  <c r="W1058" i="19" s="1"/>
  <c r="AB1042" i="19"/>
  <c r="P1034" i="19"/>
  <c r="W1034" i="19" s="1"/>
  <c r="AB1002" i="19"/>
  <c r="AB994" i="19"/>
  <c r="W962" i="19"/>
  <c r="W898" i="19"/>
  <c r="P882" i="19"/>
  <c r="W882" i="19" s="1"/>
  <c r="W738" i="19"/>
  <c r="P602" i="19"/>
  <c r="W602" i="19" s="1"/>
  <c r="W498" i="19"/>
  <c r="AB130" i="19"/>
  <c r="P1725" i="19"/>
  <c r="W1725" i="19" s="1"/>
  <c r="AB1742" i="19"/>
  <c r="W1767" i="19"/>
  <c r="P1787" i="19"/>
  <c r="W1787" i="19" s="1"/>
  <c r="P1737" i="19"/>
  <c r="W1737" i="19" s="1"/>
  <c r="AB1721" i="19"/>
  <c r="AB1713" i="19"/>
  <c r="P1697" i="19"/>
  <c r="W1697" i="19" s="1"/>
  <c r="P1689" i="19"/>
  <c r="W1689" i="19" s="1"/>
  <c r="AB1657" i="19"/>
  <c r="P1617" i="19"/>
  <c r="W1617" i="19" s="1"/>
  <c r="AB1593" i="19"/>
  <c r="P1569" i="19"/>
  <c r="W1569" i="19" s="1"/>
  <c r="AB1537" i="19"/>
  <c r="AB1529" i="19"/>
  <c r="P1497" i="19"/>
  <c r="W1497" i="19" s="1"/>
  <c r="P1473" i="19"/>
  <c r="W1473" i="19" s="1"/>
  <c r="AB1449" i="19"/>
  <c r="W1441" i="19"/>
  <c r="P1321" i="19"/>
  <c r="W1289" i="19"/>
  <c r="P1281" i="19"/>
  <c r="W1281" i="19" s="1"/>
  <c r="AB1217" i="19"/>
  <c r="W1169" i="19"/>
  <c r="AB1145" i="19"/>
  <c r="P1137" i="19"/>
  <c r="W1137" i="19" s="1"/>
  <c r="P1121" i="19"/>
  <c r="P1009" i="19"/>
  <c r="W1009" i="19" s="1"/>
  <c r="P993" i="19"/>
  <c r="W993" i="19" s="1"/>
  <c r="P985" i="19"/>
  <c r="W985" i="19" s="1"/>
  <c r="P945" i="19"/>
  <c r="W945" i="19" s="1"/>
  <c r="AB921" i="19"/>
  <c r="AB897" i="19"/>
  <c r="AB881" i="19"/>
  <c r="W857" i="19"/>
  <c r="P841" i="19"/>
  <c r="AB825" i="19"/>
  <c r="AB817" i="19"/>
  <c r="W793" i="19"/>
  <c r="P777" i="19"/>
  <c r="P689" i="19"/>
  <c r="W689" i="19" s="1"/>
  <c r="P673" i="19"/>
  <c r="W673" i="19" s="1"/>
  <c r="AB665" i="19"/>
  <c r="P657" i="19"/>
  <c r="W657" i="19" s="1"/>
  <c r="AB641" i="19"/>
  <c r="P609" i="19"/>
  <c r="W609" i="19" s="1"/>
  <c r="W601" i="19"/>
  <c r="P545" i="19"/>
  <c r="AB537" i="19"/>
  <c r="P513" i="19"/>
  <c r="W513" i="19" s="1"/>
  <c r="AB465" i="19"/>
  <c r="AB441" i="19"/>
  <c r="AB417" i="19"/>
  <c r="W409" i="19"/>
  <c r="AB401" i="19"/>
  <c r="P401" i="19"/>
  <c r="W401" i="19" s="1"/>
  <c r="P361" i="19"/>
  <c r="W361" i="19" s="1"/>
  <c r="P313" i="19"/>
  <c r="W313" i="19" s="1"/>
  <c r="AB289" i="19"/>
  <c r="AB273" i="19"/>
  <c r="W225" i="19"/>
  <c r="P209" i="19"/>
  <c r="W209" i="19" s="1"/>
  <c r="AB185" i="19"/>
  <c r="W145" i="19"/>
  <c r="AB65" i="19"/>
  <c r="P1814" i="19"/>
  <c r="W1814" i="19" s="1"/>
  <c r="AB1470" i="19"/>
  <c r="P1398" i="19"/>
  <c r="AB1374" i="19"/>
  <c r="AB1326" i="19"/>
  <c r="AB1302" i="19"/>
  <c r="AB1182" i="19"/>
  <c r="AB1086" i="19"/>
  <c r="AB902" i="19"/>
  <c r="AB790" i="19"/>
  <c r="P590" i="19"/>
  <c r="W590" i="19" s="1"/>
  <c r="P462" i="19"/>
  <c r="W462" i="19" s="1"/>
  <c r="W438" i="19"/>
  <c r="W414" i="19"/>
  <c r="P390" i="19"/>
  <c r="W390" i="19" s="1"/>
  <c r="AB342" i="19"/>
  <c r="W222" i="19"/>
  <c r="AB150" i="19"/>
  <c r="W78" i="19"/>
  <c r="P1652" i="19"/>
  <c r="W1652" i="19" s="1"/>
  <c r="AB1604" i="19"/>
  <c r="P1508" i="19"/>
  <c r="W1508" i="19" s="1"/>
  <c r="AB1492" i="19"/>
  <c r="AB1340" i="19"/>
  <c r="W1156" i="19"/>
  <c r="AB1124" i="19"/>
  <c r="P1012" i="19"/>
  <c r="AB836" i="19"/>
  <c r="P708" i="19"/>
  <c r="W708" i="19" s="1"/>
  <c r="AB668" i="19"/>
  <c r="AB644" i="19"/>
  <c r="AB620" i="19"/>
  <c r="AB508" i="19"/>
  <c r="P348" i="19"/>
  <c r="W348" i="19" s="1"/>
  <c r="AB324" i="19"/>
  <c r="P164" i="19"/>
  <c r="AB92" i="19"/>
  <c r="AB4" i="19"/>
  <c r="P1011" i="19"/>
  <c r="P843" i="19"/>
  <c r="W843" i="19" s="1"/>
  <c r="P819" i="19"/>
  <c r="W819" i="19" s="1"/>
  <c r="W699" i="19"/>
  <c r="P603" i="19"/>
  <c r="W603" i="19" s="1"/>
  <c r="W515" i="19"/>
  <c r="P499" i="19"/>
  <c r="AB331" i="19"/>
  <c r="P11" i="19"/>
  <c r="W11" i="19" s="1"/>
  <c r="P930" i="19"/>
  <c r="W930" i="19" s="1"/>
  <c r="AB570" i="19"/>
  <c r="W482" i="19"/>
  <c r="W1568" i="19"/>
  <c r="AB1536" i="19"/>
  <c r="AB1464" i="19"/>
  <c r="AB1456" i="19"/>
  <c r="P1448" i="19"/>
  <c r="W1448" i="19" s="1"/>
  <c r="AB1392" i="19"/>
  <c r="AB1360" i="19"/>
  <c r="P1072" i="19"/>
  <c r="W1072" i="19" s="1"/>
  <c r="P1056" i="19"/>
  <c r="W1056" i="19" s="1"/>
  <c r="W1040" i="19"/>
  <c r="W1024" i="19"/>
  <c r="AB1000" i="19"/>
  <c r="AB976" i="19"/>
  <c r="AB928" i="19"/>
  <c r="AB920" i="19"/>
  <c r="AB912" i="19"/>
  <c r="AB872" i="19"/>
  <c r="W864" i="19"/>
  <c r="P824" i="19"/>
  <c r="W824" i="19" s="1"/>
  <c r="W768" i="19"/>
  <c r="AB640" i="19"/>
  <c r="AB528" i="19"/>
  <c r="W496" i="19"/>
  <c r="W168" i="19"/>
  <c r="AB128" i="19"/>
  <c r="AB48" i="19"/>
  <c r="W1630" i="19"/>
  <c r="AB1558" i="19"/>
  <c r="AB1745" i="19"/>
  <c r="P1696" i="19"/>
  <c r="AB1656" i="19"/>
  <c r="P1624" i="19"/>
  <c r="W1624" i="19" s="1"/>
  <c r="AB1592" i="19"/>
  <c r="P1576" i="19"/>
  <c r="AB1528" i="19"/>
  <c r="P1488" i="19"/>
  <c r="P1416" i="19"/>
  <c r="W1416" i="19" s="1"/>
  <c r="AB1400" i="19"/>
  <c r="P1376" i="19"/>
  <c r="W1376" i="19" s="1"/>
  <c r="P1360" i="19"/>
  <c r="W1360" i="19" s="1"/>
  <c r="P1352" i="19"/>
  <c r="W1352" i="19" s="1"/>
  <c r="AB1336" i="19"/>
  <c r="P1296" i="19"/>
  <c r="W1272" i="19"/>
  <c r="P1264" i="19"/>
  <c r="P1240" i="19"/>
  <c r="AB1216" i="19"/>
  <c r="AB1208" i="19"/>
  <c r="AB1192" i="19"/>
  <c r="AB1120" i="19"/>
  <c r="P992" i="19"/>
  <c r="W992" i="19" s="1"/>
  <c r="P968" i="19"/>
  <c r="W968" i="19" s="1"/>
  <c r="W944" i="19"/>
  <c r="P936" i="19"/>
  <c r="W936" i="19" s="1"/>
  <c r="P928" i="19"/>
  <c r="P912" i="19"/>
  <c r="W912" i="19" s="1"/>
  <c r="AB896" i="19"/>
  <c r="AB888" i="19"/>
  <c r="P880" i="19"/>
  <c r="AB840" i="19"/>
  <c r="P800" i="19"/>
  <c r="W800" i="19" s="1"/>
  <c r="AB712" i="19"/>
  <c r="W688" i="19"/>
  <c r="AB632" i="19"/>
  <c r="W632" i="19"/>
  <c r="P624" i="19"/>
  <c r="AB616" i="19"/>
  <c r="P600" i="19"/>
  <c r="P568" i="19"/>
  <c r="W568" i="19" s="1"/>
  <c r="AB520" i="19"/>
  <c r="P512" i="19"/>
  <c r="AB496" i="19"/>
  <c r="AB488" i="19"/>
  <c r="P456" i="19"/>
  <c r="W456" i="19" s="1"/>
  <c r="AB448" i="19"/>
  <c r="AB408" i="19"/>
  <c r="AB360" i="19"/>
  <c r="P344" i="19"/>
  <c r="P336" i="19"/>
  <c r="AB320" i="19"/>
  <c r="AB272" i="19"/>
  <c r="AB264" i="19"/>
  <c r="P216" i="19"/>
  <c r="W216" i="19" s="1"/>
  <c r="P152" i="19"/>
  <c r="W152" i="19" s="1"/>
  <c r="P24" i="19"/>
  <c r="W24" i="19" s="1"/>
  <c r="AB1734" i="19"/>
  <c r="AB1686" i="19"/>
  <c r="AB1678" i="19"/>
  <c r="P1654" i="19"/>
  <c r="P1558" i="19"/>
  <c r="W1558" i="19" s="1"/>
  <c r="P1510" i="19"/>
  <c r="W1510" i="19" s="1"/>
  <c r="W1438" i="19"/>
  <c r="P1390" i="19"/>
  <c r="W1390" i="19" s="1"/>
  <c r="P1366" i="19"/>
  <c r="AB1294" i="19"/>
  <c r="AB1198" i="19"/>
  <c r="P1150" i="19"/>
  <c r="W1150" i="19" s="1"/>
  <c r="P894" i="19"/>
  <c r="W894" i="19" s="1"/>
  <c r="AB862" i="19"/>
  <c r="P806" i="19"/>
  <c r="W806" i="19" s="1"/>
  <c r="AB782" i="19"/>
  <c r="AB742" i="19"/>
  <c r="AB622" i="19"/>
  <c r="P534" i="19"/>
  <c r="W510" i="19"/>
  <c r="P470" i="19"/>
  <c r="P446" i="19"/>
  <c r="W446" i="19" s="1"/>
  <c r="AB278" i="19"/>
  <c r="P206" i="19"/>
  <c r="P62" i="19"/>
  <c r="AB1820" i="19"/>
  <c r="AB1708" i="19"/>
  <c r="AB1644" i="19"/>
  <c r="AB1580" i="19"/>
  <c r="AB1436" i="19"/>
  <c r="AB1412" i="19"/>
  <c r="AB1388" i="19"/>
  <c r="AB1380" i="19"/>
  <c r="AB1372" i="19"/>
  <c r="P1356" i="19"/>
  <c r="W1356" i="19" s="1"/>
  <c r="P1308" i="19"/>
  <c r="W1308" i="19" s="1"/>
  <c r="P1300" i="19"/>
  <c r="W1300" i="19" s="1"/>
  <c r="AB1244" i="19"/>
  <c r="AB1220" i="19"/>
  <c r="AB1172" i="19"/>
  <c r="W1140" i="19"/>
  <c r="P1116" i="19"/>
  <c r="W1116" i="19" s="1"/>
  <c r="P980" i="19"/>
  <c r="W980" i="19" s="1"/>
  <c r="AB940" i="19"/>
  <c r="AB916" i="19"/>
  <c r="AB868" i="19"/>
  <c r="P852" i="19"/>
  <c r="W852" i="19" s="1"/>
  <c r="P748" i="19"/>
  <c r="W748" i="19" s="1"/>
  <c r="AB700" i="19"/>
  <c r="P516" i="19"/>
  <c r="W516" i="19" s="1"/>
  <c r="P244" i="19"/>
  <c r="W244" i="19" s="1"/>
  <c r="AB172" i="19"/>
  <c r="W148" i="19"/>
  <c r="AB12" i="19"/>
  <c r="AB1019" i="19"/>
  <c r="AB491" i="19"/>
  <c r="AB459" i="19"/>
  <c r="AB163" i="19"/>
  <c r="AB946" i="19"/>
  <c r="P714" i="19"/>
  <c r="AB714" i="19"/>
  <c r="AB450" i="19"/>
  <c r="W346" i="19"/>
  <c r="AB274" i="19"/>
  <c r="AB226" i="19"/>
  <c r="AB26" i="19"/>
  <c r="W1747" i="19"/>
  <c r="AB1792" i="19"/>
  <c r="P1806" i="19"/>
  <c r="W1806" i="19" s="1"/>
  <c r="AB1815" i="19"/>
  <c r="AB1819" i="19"/>
  <c r="AB1751" i="19"/>
  <c r="W1719" i="19"/>
  <c r="P1711" i="19"/>
  <c r="W1711" i="19" s="1"/>
  <c r="P1663" i="19"/>
  <c r="AB1639" i="19"/>
  <c r="P1599" i="19"/>
  <c r="P1575" i="19"/>
  <c r="W1575" i="19" s="1"/>
  <c r="P1559" i="19"/>
  <c r="AB1527" i="19"/>
  <c r="P1511" i="19"/>
  <c r="W1511" i="19" s="1"/>
  <c r="AB1447" i="19"/>
  <c r="P1375" i="19"/>
  <c r="W1375" i="19" s="1"/>
  <c r="AB1359" i="19"/>
  <c r="P1351" i="19"/>
  <c r="W1351" i="19" s="1"/>
  <c r="AB1343" i="19"/>
  <c r="P1263" i="19"/>
  <c r="W1263" i="19" s="1"/>
  <c r="AB1231" i="19"/>
  <c r="AB1199" i="19"/>
  <c r="P1191" i="19"/>
  <c r="W1191" i="19" s="1"/>
  <c r="P1167" i="19"/>
  <c r="P1127" i="19"/>
  <c r="AB1063" i="19"/>
  <c r="AB1039" i="19"/>
  <c r="AB1031" i="19"/>
  <c r="P1023" i="19"/>
  <c r="AB999" i="19"/>
  <c r="AB983" i="19"/>
  <c r="P959" i="19"/>
  <c r="P935" i="19"/>
  <c r="P871" i="19"/>
  <c r="P799" i="19"/>
  <c r="W799" i="19" s="1"/>
  <c r="AB783" i="19"/>
  <c r="W775" i="19"/>
  <c r="P743" i="19"/>
  <c r="AB735" i="19"/>
  <c r="AB719" i="19"/>
  <c r="AB687" i="19"/>
  <c r="AB655" i="19"/>
  <c r="AB647" i="19"/>
  <c r="AB639" i="19"/>
  <c r="P623" i="19"/>
  <c r="P607" i="19"/>
  <c r="W607" i="19" s="1"/>
  <c r="AB591" i="19"/>
  <c r="AB583" i="19"/>
  <c r="P551" i="19"/>
  <c r="W551" i="19" s="1"/>
  <c r="P535" i="19"/>
  <c r="W535" i="19" s="1"/>
  <c r="P519" i="19"/>
  <c r="W519" i="19" s="1"/>
  <c r="P487" i="19"/>
  <c r="W479" i="19"/>
  <c r="AB471" i="19"/>
  <c r="P423" i="19"/>
  <c r="AB351" i="19"/>
  <c r="W319" i="19"/>
  <c r="P303" i="19"/>
  <c r="P287" i="19"/>
  <c r="W287" i="19" s="1"/>
  <c r="AB255" i="19"/>
  <c r="W191" i="19"/>
  <c r="P159" i="19"/>
  <c r="W159" i="19" s="1"/>
  <c r="AB103" i="19"/>
  <c r="P7" i="19"/>
  <c r="W7" i="19" s="1"/>
  <c r="P1670" i="19"/>
  <c r="AB1454" i="19"/>
  <c r="AB1334" i="19"/>
  <c r="P1334" i="19"/>
  <c r="W1334" i="19" s="1"/>
  <c r="P1094" i="19"/>
  <c r="W1094" i="19" s="1"/>
  <c r="P822" i="19"/>
  <c r="W822" i="19" s="1"/>
  <c r="P750" i="19"/>
  <c r="AB702" i="19"/>
  <c r="P358" i="19"/>
  <c r="W358" i="19" s="1"/>
  <c r="AB334" i="19"/>
  <c r="P238" i="19"/>
  <c r="AB118" i="19"/>
  <c r="P1709" i="19"/>
  <c r="W1709" i="19" s="1"/>
  <c r="AB1726" i="19"/>
  <c r="P1768" i="19"/>
  <c r="AB275" i="19"/>
  <c r="AB187" i="19"/>
  <c r="AB770" i="19"/>
  <c r="AB730" i="19"/>
  <c r="W514" i="19"/>
  <c r="P418" i="19"/>
  <c r="P298" i="19"/>
  <c r="W298" i="19" s="1"/>
  <c r="AB242" i="19"/>
  <c r="P1810" i="19"/>
  <c r="W1810" i="19" s="1"/>
  <c r="W1822" i="19"/>
  <c r="P1653" i="19"/>
  <c r="W1653" i="19" s="1"/>
  <c r="AB1621" i="19"/>
  <c r="P1581" i="19"/>
  <c r="W1581" i="19" s="1"/>
  <c r="P1517" i="19"/>
  <c r="W1517" i="19" s="1"/>
  <c r="P1509" i="19"/>
  <c r="W1509" i="19" s="1"/>
  <c r="P1477" i="19"/>
  <c r="AB1477" i="19"/>
  <c r="AB1413" i="19"/>
  <c r="P1381" i="19"/>
  <c r="W1381" i="19" s="1"/>
  <c r="P1373" i="19"/>
  <c r="W1301" i="19"/>
  <c r="AB1237" i="19"/>
  <c r="P1197" i="19"/>
  <c r="W1197" i="19" s="1"/>
  <c r="P1157" i="19"/>
  <c r="W1157" i="19" s="1"/>
  <c r="P1125" i="19"/>
  <c r="W1125" i="19" s="1"/>
  <c r="AB1109" i="19"/>
  <c r="AB1101" i="19"/>
  <c r="AB1077" i="19"/>
  <c r="AB1061" i="19"/>
  <c r="P997" i="19"/>
  <c r="W997" i="19" s="1"/>
  <c r="P973" i="19"/>
  <c r="W973" i="19" s="1"/>
  <c r="P965" i="19"/>
  <c r="W965" i="19" s="1"/>
  <c r="P933" i="19"/>
  <c r="W933" i="19" s="1"/>
  <c r="AB837" i="19"/>
  <c r="AB821" i="19"/>
  <c r="W813" i="19"/>
  <c r="AB789" i="19"/>
  <c r="P749" i="19"/>
  <c r="W749" i="19" s="1"/>
  <c r="AB669" i="19"/>
  <c r="P637" i="19"/>
  <c r="W629" i="19"/>
  <c r="P621" i="19"/>
  <c r="P477" i="19"/>
  <c r="W477" i="19" s="1"/>
  <c r="AB469" i="19"/>
  <c r="P437" i="19"/>
  <c r="P429" i="19"/>
  <c r="W429" i="19" s="1"/>
  <c r="AB405" i="19"/>
  <c r="AB397" i="19"/>
  <c r="AB357" i="19"/>
  <c r="AB309" i="19"/>
  <c r="P237" i="19"/>
  <c r="W237" i="19" s="1"/>
  <c r="P197" i="19"/>
  <c r="W197" i="19" s="1"/>
  <c r="P165" i="19"/>
  <c r="W165" i="19" s="1"/>
  <c r="AB149" i="19"/>
  <c r="AB133" i="19"/>
  <c r="P21" i="19"/>
  <c r="AB1810" i="19"/>
  <c r="AB1696" i="19"/>
  <c r="AB1712" i="19"/>
  <c r="W1148" i="19"/>
  <c r="AB1148" i="19"/>
  <c r="AB1020" i="19"/>
  <c r="AB988" i="19"/>
  <c r="P964" i="19"/>
  <c r="W964" i="19" s="1"/>
  <c r="P908" i="19"/>
  <c r="W908" i="19" s="1"/>
  <c r="P684" i="19"/>
  <c r="W684" i="19" s="1"/>
  <c r="P652" i="19"/>
  <c r="W652" i="19" s="1"/>
  <c r="AB604" i="19"/>
  <c r="W156" i="19"/>
  <c r="AB116" i="19"/>
  <c r="P915" i="19"/>
  <c r="W915" i="19" s="1"/>
  <c r="P883" i="19"/>
  <c r="AB859" i="19"/>
  <c r="P643" i="19"/>
  <c r="W643" i="19" s="1"/>
  <c r="AB595" i="19"/>
  <c r="AB547" i="19"/>
  <c r="P507" i="19"/>
  <c r="AB403" i="19"/>
  <c r="AB379" i="19"/>
  <c r="W323" i="19"/>
  <c r="AB323" i="19"/>
  <c r="P291" i="19"/>
  <c r="W291" i="19" s="1"/>
  <c r="P259" i="19"/>
  <c r="P51" i="19"/>
  <c r="W51" i="19" s="1"/>
  <c r="AB434" i="19"/>
  <c r="AB370" i="19"/>
  <c r="AB338" i="19"/>
  <c r="P266" i="19"/>
  <c r="AB218" i="19"/>
  <c r="AB186" i="19"/>
  <c r="W1707" i="19"/>
  <c r="P1752" i="19"/>
  <c r="AB1770" i="19"/>
  <c r="P1781" i="19"/>
  <c r="W1781" i="19" s="1"/>
  <c r="AB1786" i="19"/>
  <c r="AB1795" i="19"/>
  <c r="W1811" i="19"/>
  <c r="P1739" i="19"/>
  <c r="AB1651" i="19"/>
  <c r="P1643" i="19"/>
  <c r="P1587" i="19"/>
  <c r="P1571" i="19"/>
  <c r="AB1563" i="19"/>
  <c r="P1507" i="19"/>
  <c r="W1507" i="19" s="1"/>
  <c r="P1499" i="19"/>
  <c r="AB1499" i="19"/>
  <c r="P1475" i="19"/>
  <c r="W1475" i="19" s="1"/>
  <c r="P1403" i="19"/>
  <c r="W1403" i="19" s="1"/>
  <c r="P1371" i="19"/>
  <c r="W1371" i="19" s="1"/>
  <c r="P1331" i="19"/>
  <c r="W1331" i="19" s="1"/>
  <c r="AB1315" i="19"/>
  <c r="AB1283" i="19"/>
  <c r="P1251" i="19"/>
  <c r="W1251" i="19" s="1"/>
  <c r="AB1187" i="19"/>
  <c r="AB1155" i="19"/>
  <c r="W1139" i="19"/>
  <c r="AB1115" i="19"/>
  <c r="AB1051" i="19"/>
  <c r="P1003" i="19"/>
  <c r="W1003" i="19" s="1"/>
  <c r="AB987" i="19"/>
  <c r="W971" i="19"/>
  <c r="P467" i="19"/>
  <c r="W467" i="19" s="1"/>
  <c r="AB834" i="19"/>
  <c r="P834" i="19"/>
  <c r="W834" i="19" s="1"/>
  <c r="AB802" i="19"/>
  <c r="AB762" i="19"/>
  <c r="W378" i="19"/>
  <c r="P58" i="19"/>
  <c r="AB1732" i="19"/>
  <c r="AB1748" i="19"/>
  <c r="AB1752" i="19"/>
  <c r="AB1761" i="19"/>
  <c r="AB1765" i="19"/>
  <c r="AB1790" i="19"/>
  <c r="P1730" i="19"/>
  <c r="W1730" i="19" s="1"/>
  <c r="P1690" i="19"/>
  <c r="W1690" i="19" s="1"/>
  <c r="P1658" i="19"/>
  <c r="W1658" i="19" s="1"/>
  <c r="AB1634" i="19"/>
  <c r="P1594" i="19"/>
  <c r="W1594" i="19" s="1"/>
  <c r="P1562" i="19"/>
  <c r="W1538" i="19"/>
  <c r="AB1530" i="19"/>
  <c r="P1522" i="19"/>
  <c r="AB1514" i="19"/>
  <c r="AB1474" i="19"/>
  <c r="AB1434" i="19"/>
  <c r="P1386" i="19"/>
  <c r="W1386" i="19" s="1"/>
  <c r="P1362" i="19"/>
  <c r="W1362" i="19" s="1"/>
  <c r="P1322" i="19"/>
  <c r="P1314" i="19"/>
  <c r="W1314" i="19" s="1"/>
  <c r="P1202" i="19"/>
  <c r="AB1178" i="19"/>
  <c r="AB1138" i="19"/>
  <c r="P1130" i="19"/>
  <c r="W1130" i="19" s="1"/>
  <c r="AB1122" i="19"/>
  <c r="AB1114" i="19"/>
  <c r="AB962" i="19"/>
  <c r="P922" i="19"/>
  <c r="W922" i="19" s="1"/>
  <c r="AB1767" i="19"/>
  <c r="P1721" i="19"/>
  <c r="W1721" i="19" s="1"/>
  <c r="P1713" i="19"/>
  <c r="W1713" i="19" s="1"/>
  <c r="AB1681" i="19"/>
  <c r="P1657" i="19"/>
  <c r="W1657" i="19" s="1"/>
  <c r="AB1633" i="19"/>
  <c r="P1593" i="19"/>
  <c r="W1593" i="19" s="1"/>
  <c r="AB1577" i="19"/>
  <c r="P1521" i="19"/>
  <c r="W1521" i="19" s="1"/>
  <c r="AB1513" i="19"/>
  <c r="AB1457" i="19"/>
  <c r="P1449" i="19"/>
  <c r="W1409" i="19"/>
  <c r="W1401" i="19"/>
  <c r="AB1393" i="19"/>
  <c r="P1345" i="19"/>
  <c r="W1345" i="19" s="1"/>
  <c r="P1337" i="19"/>
  <c r="W1265" i="19"/>
  <c r="AB1257" i="19"/>
  <c r="AB1241" i="19"/>
  <c r="AB1225" i="19"/>
  <c r="P1161" i="19"/>
  <c r="W1161" i="19" s="1"/>
  <c r="AB1153" i="19"/>
  <c r="P1145" i="19"/>
  <c r="W1145" i="19" s="1"/>
  <c r="AB1089" i="19"/>
  <c r="P1049" i="19"/>
  <c r="AB1033" i="19"/>
  <c r="P1025" i="19"/>
  <c r="P977" i="19"/>
  <c r="W977" i="19" s="1"/>
  <c r="AB937" i="19"/>
  <c r="P921" i="19"/>
  <c r="W921" i="19" s="1"/>
  <c r="AB905" i="19"/>
  <c r="W737" i="19"/>
  <c r="P729" i="19"/>
  <c r="W729" i="19" s="1"/>
  <c r="P713" i="19"/>
  <c r="P665" i="19"/>
  <c r="W665" i="19" s="1"/>
  <c r="AB625" i="19"/>
  <c r="P577" i="19"/>
  <c r="AB561" i="19"/>
  <c r="AB553" i="19"/>
  <c r="W545" i="19"/>
  <c r="P537" i="19"/>
  <c r="W537" i="19"/>
  <c r="AB497" i="19"/>
  <c r="P481" i="19"/>
  <c r="W481" i="19" s="1"/>
  <c r="W449" i="19"/>
  <c r="AB433" i="19"/>
  <c r="W393" i="19"/>
  <c r="AB385" i="19"/>
  <c r="AB353" i="19"/>
  <c r="P345" i="19"/>
  <c r="W345" i="19" s="1"/>
  <c r="AB337" i="19"/>
  <c r="AB321" i="19"/>
  <c r="P281" i="19"/>
  <c r="AB233" i="19"/>
  <c r="AB153" i="19"/>
  <c r="P89" i="19"/>
  <c r="W89" i="19" s="1"/>
  <c r="P65" i="19"/>
  <c r="W65" i="19" s="1"/>
  <c r="AB49" i="19"/>
  <c r="P33" i="19"/>
  <c r="W33" i="19" s="1"/>
  <c r="P1702" i="19"/>
  <c r="W1702" i="19" s="1"/>
  <c r="AB1638" i="19"/>
  <c r="AB1566" i="19"/>
  <c r="P1422" i="19"/>
  <c r="W1422" i="19" s="1"/>
  <c r="P1254" i="19"/>
  <c r="W1254" i="19" s="1"/>
  <c r="P1110" i="19"/>
  <c r="W1110" i="19" s="1"/>
  <c r="P1086" i="19"/>
  <c r="W1086" i="19" s="1"/>
  <c r="P1062" i="19"/>
  <c r="W1062" i="19" s="1"/>
  <c r="AB1046" i="19"/>
  <c r="W950" i="19"/>
  <c r="P790" i="19"/>
  <c r="W790" i="19" s="1"/>
  <c r="W518" i="19"/>
  <c r="AB486" i="19"/>
  <c r="AB366" i="19"/>
  <c r="P342" i="19"/>
  <c r="W342" i="19" s="1"/>
  <c r="P294" i="19"/>
  <c r="W294" i="19" s="1"/>
  <c r="AB270" i="19"/>
  <c r="AB6" i="19"/>
  <c r="AB1684" i="19"/>
  <c r="P1604" i="19"/>
  <c r="W1604" i="19" s="1"/>
  <c r="AB1508" i="19"/>
  <c r="AB1444" i="19"/>
  <c r="AB1252" i="19"/>
  <c r="AB1180" i="19"/>
  <c r="P1124" i="19"/>
  <c r="P1092" i="19"/>
  <c r="W1092" i="19" s="1"/>
  <c r="P836" i="19"/>
  <c r="W836" i="19" s="1"/>
  <c r="AB732" i="19"/>
  <c r="P668" i="19"/>
  <c r="W668" i="19" s="1"/>
  <c r="P644" i="19"/>
  <c r="W644" i="19" s="1"/>
  <c r="P620" i="19"/>
  <c r="W620" i="19" s="1"/>
  <c r="P324" i="19"/>
  <c r="W324" i="19" s="1"/>
  <c r="P28" i="19"/>
  <c r="W28" i="19" s="1"/>
  <c r="P795" i="19"/>
  <c r="W795" i="19" s="1"/>
  <c r="AB659" i="19"/>
  <c r="P635" i="19"/>
  <c r="W635" i="19" s="1"/>
  <c r="AB619" i="19"/>
  <c r="W499" i="19"/>
  <c r="AB123" i="19"/>
  <c r="AB690" i="19"/>
  <c r="P570" i="19"/>
  <c r="W570" i="19" s="1"/>
  <c r="W202" i="19"/>
  <c r="AB1763" i="19"/>
  <c r="P448" i="19"/>
  <c r="W448" i="19" s="1"/>
  <c r="AB400" i="19"/>
  <c r="P320" i="19"/>
  <c r="W320" i="19" s="1"/>
  <c r="W296" i="19"/>
  <c r="P272" i="19"/>
  <c r="W272" i="19" s="1"/>
  <c r="AB112" i="19"/>
  <c r="AB96" i="19"/>
  <c r="W16" i="19"/>
  <c r="AB1606" i="19"/>
  <c r="AB1582" i="19"/>
  <c r="W1462" i="19"/>
  <c r="AB1222" i="19"/>
  <c r="AB1126" i="19"/>
  <c r="AB758" i="19"/>
  <c r="AB670" i="19"/>
  <c r="AB598" i="19"/>
  <c r="W534" i="19"/>
  <c r="W470" i="19"/>
  <c r="AB302" i="19"/>
  <c r="AB182" i="19"/>
  <c r="AB1692" i="19"/>
  <c r="AB1596" i="19"/>
  <c r="W1580" i="19"/>
  <c r="AB1516" i="19"/>
  <c r="AB1268" i="19"/>
  <c r="AB1204" i="19"/>
  <c r="AB1100" i="19"/>
  <c r="AB1044" i="19"/>
  <c r="AB1004" i="19"/>
  <c r="P916" i="19"/>
  <c r="W916" i="19" s="1"/>
  <c r="AB476" i="19"/>
  <c r="P260" i="19"/>
  <c r="W260" i="19" s="1"/>
  <c r="AB899" i="19"/>
  <c r="W178" i="19"/>
  <c r="AB146" i="19"/>
  <c r="W1727" i="19"/>
  <c r="P1773" i="19"/>
  <c r="W1773" i="19" s="1"/>
  <c r="W1796" i="19"/>
  <c r="AB1615" i="19"/>
  <c r="AB1583" i="19"/>
  <c r="W1447" i="19"/>
  <c r="AB1407" i="19"/>
  <c r="AB1391" i="19"/>
  <c r="W1359" i="19"/>
  <c r="AB1215" i="19"/>
  <c r="AB1207" i="19"/>
  <c r="AB1191" i="19"/>
  <c r="AB1175" i="19"/>
  <c r="AB1167" i="19"/>
  <c r="AB1055" i="19"/>
  <c r="AB1015" i="19"/>
  <c r="AB887" i="19"/>
  <c r="W743" i="19"/>
  <c r="AB695" i="19"/>
  <c r="AB607" i="19"/>
  <c r="AB575" i="19"/>
  <c r="AB543" i="19"/>
  <c r="AB503" i="19"/>
  <c r="AB423" i="19"/>
  <c r="AB319" i="19"/>
  <c r="W295" i="19"/>
  <c r="W231" i="19"/>
  <c r="AB183" i="19"/>
  <c r="AB119" i="19"/>
  <c r="AB111" i="19"/>
  <c r="AB1622" i="19"/>
  <c r="AB1550" i="19"/>
  <c r="AB1262" i="19"/>
  <c r="W990" i="19"/>
  <c r="W966" i="19"/>
  <c r="AB774" i="19"/>
  <c r="W750" i="19"/>
  <c r="AB526" i="19"/>
  <c r="AB1756" i="19"/>
  <c r="AB91" i="19"/>
  <c r="W59" i="19"/>
  <c r="AB786" i="19"/>
  <c r="AB578" i="19"/>
  <c r="W418" i="19"/>
  <c r="AB362" i="19"/>
  <c r="AB138" i="19"/>
  <c r="W1629" i="19"/>
  <c r="AB1493" i="19"/>
  <c r="AB1381" i="19"/>
  <c r="W1309" i="19"/>
  <c r="AB1301" i="19"/>
  <c r="AB1117" i="19"/>
  <c r="AB1093" i="19"/>
  <c r="AB1021" i="19"/>
  <c r="AB973" i="19"/>
  <c r="AB957" i="19"/>
  <c r="AB901" i="19"/>
  <c r="W837" i="19"/>
  <c r="AB677" i="19"/>
  <c r="AB661" i="19"/>
  <c r="W621" i="19"/>
  <c r="W405" i="19"/>
  <c r="P397" i="19"/>
  <c r="W397" i="19" s="1"/>
  <c r="AB381" i="19"/>
  <c r="AB277" i="19"/>
  <c r="AB253" i="19"/>
  <c r="AB181" i="19"/>
  <c r="AB93" i="19"/>
  <c r="AB45" i="19"/>
  <c r="W1803" i="19"/>
  <c r="AB1733" i="19"/>
  <c r="AB1738" i="19"/>
  <c r="AB1052" i="19"/>
  <c r="AB788" i="19"/>
  <c r="AB524" i="19"/>
  <c r="W507" i="19"/>
  <c r="W259" i="19"/>
  <c r="W115" i="19"/>
  <c r="W338" i="19"/>
  <c r="AB34" i="19"/>
  <c r="W1801" i="19"/>
  <c r="AB1715" i="19"/>
  <c r="W1651" i="19"/>
  <c r="AB1627" i="19"/>
  <c r="W1587" i="19"/>
  <c r="AB1547" i="19"/>
  <c r="AB1539" i="19"/>
  <c r="AB1483" i="19"/>
  <c r="W1379" i="19"/>
  <c r="AB1355" i="19"/>
  <c r="P1315" i="19"/>
  <c r="W1315" i="19" s="1"/>
  <c r="P1291" i="19"/>
  <c r="W1291" i="19" s="1"/>
  <c r="W1259" i="19"/>
  <c r="AB1251" i="19"/>
  <c r="AB1243" i="19"/>
  <c r="W1211" i="19"/>
  <c r="P1131" i="19"/>
  <c r="W1131" i="19" s="1"/>
  <c r="AB1091" i="19"/>
  <c r="AB1083" i="19"/>
  <c r="AB955" i="19"/>
  <c r="P523" i="19"/>
  <c r="W523" i="19" s="1"/>
  <c r="P427" i="19"/>
  <c r="AB371" i="19"/>
  <c r="AB906" i="19"/>
  <c r="P802" i="19"/>
  <c r="W802" i="19" s="1"/>
  <c r="AB778" i="19"/>
  <c r="AB506" i="19"/>
  <c r="AB426" i="19"/>
  <c r="W290" i="19"/>
  <c r="AB210" i="19"/>
  <c r="AB170" i="19"/>
  <c r="AB1727" i="19"/>
  <c r="P1733" i="19"/>
  <c r="W1733" i="19" s="1"/>
  <c r="P1738" i="19"/>
  <c r="W1738" i="19" s="1"/>
  <c r="AB1774" i="19"/>
  <c r="W1783" i="19"/>
  <c r="AB1674" i="19"/>
  <c r="P1634" i="19"/>
  <c r="W1634" i="19" s="1"/>
  <c r="AB1610" i="19"/>
  <c r="AB1578" i="19"/>
  <c r="W1522" i="19"/>
  <c r="P1514" i="19"/>
  <c r="AB1506" i="19"/>
  <c r="AB1490" i="19"/>
  <c r="P1474" i="19"/>
  <c r="W1474" i="19" s="1"/>
  <c r="W1434" i="19"/>
  <c r="AB1426" i="19"/>
  <c r="AB1418" i="19"/>
  <c r="AB1410" i="19"/>
  <c r="AB1402" i="19"/>
  <c r="AB1346" i="19"/>
  <c r="W1290" i="19"/>
  <c r="P1242" i="19"/>
  <c r="W1242" i="19" s="1"/>
  <c r="AB1154" i="19"/>
  <c r="P1138" i="19"/>
  <c r="W1138" i="19" s="1"/>
  <c r="AB1106" i="19"/>
  <c r="AB1050" i="19"/>
  <c r="W986" i="19"/>
  <c r="AB890" i="19"/>
  <c r="AB498" i="19"/>
  <c r="P1771" i="19"/>
  <c r="W1771" i="19" s="1"/>
  <c r="P1817" i="19"/>
  <c r="W1817" i="19" s="1"/>
  <c r="W1681" i="19"/>
  <c r="AB1673" i="19"/>
  <c r="W1633" i="19"/>
  <c r="AB1609" i="19"/>
  <c r="W1577" i="19"/>
  <c r="AB1505" i="19"/>
  <c r="AB1425" i="19"/>
  <c r="W1369" i="19"/>
  <c r="AB1361" i="19"/>
  <c r="AB1345" i="19"/>
  <c r="W1185" i="19"/>
  <c r="P1153" i="19"/>
  <c r="W1153" i="19" s="1"/>
  <c r="AB1121" i="19"/>
  <c r="AB1097" i="19"/>
  <c r="AB945" i="19"/>
  <c r="P937" i="19"/>
  <c r="W937" i="19" s="1"/>
  <c r="P889" i="19"/>
  <c r="W889" i="19" s="1"/>
  <c r="AB865" i="19"/>
  <c r="AB793" i="19"/>
  <c r="AB785" i="19"/>
  <c r="AB753" i="19"/>
  <c r="W585" i="19"/>
  <c r="W489" i="19"/>
  <c r="P473" i="19"/>
  <c r="W473" i="19" s="1"/>
  <c r="AB313" i="19"/>
  <c r="P297" i="19"/>
  <c r="W297" i="19" s="1"/>
  <c r="W233" i="19"/>
  <c r="AB217" i="19"/>
  <c r="AB177" i="19"/>
  <c r="W161" i="19"/>
  <c r="AB105" i="19"/>
  <c r="AB73" i="19"/>
  <c r="W49" i="19"/>
  <c r="W1638" i="19"/>
  <c r="AB1590" i="19"/>
  <c r="W1566" i="19"/>
  <c r="P1494" i="19"/>
  <c r="W1494" i="19" s="1"/>
  <c r="P1446" i="19"/>
  <c r="AB1350" i="19"/>
  <c r="P1326" i="19"/>
  <c r="W1326" i="19" s="1"/>
  <c r="W1278" i="19"/>
  <c r="P1046" i="19"/>
  <c r="W1046" i="19" s="1"/>
  <c r="AB830" i="19"/>
  <c r="W686" i="19"/>
  <c r="P566" i="19"/>
  <c r="AB78" i="19"/>
  <c r="P54" i="19"/>
  <c r="W54" i="19" s="1"/>
  <c r="P1684" i="19"/>
  <c r="W1684" i="19" s="1"/>
  <c r="AB1636" i="19"/>
  <c r="AB1540" i="19"/>
  <c r="AB1468" i="19"/>
  <c r="P1316" i="19"/>
  <c r="W1316" i="19" s="1"/>
  <c r="P1180" i="19"/>
  <c r="W1180" i="19" s="1"/>
  <c r="W732" i="19"/>
  <c r="AB484" i="19"/>
  <c r="P372" i="19"/>
  <c r="AB300" i="19"/>
  <c r="AB252" i="19"/>
  <c r="AB228" i="19"/>
  <c r="AB204" i="19"/>
  <c r="W180" i="19"/>
  <c r="AB108" i="19"/>
  <c r="AB28" i="19"/>
  <c r="AB875" i="19"/>
  <c r="AB723" i="19"/>
  <c r="P587" i="19"/>
  <c r="W587" i="19" s="1"/>
  <c r="AB387" i="19"/>
  <c r="AB355" i="19"/>
  <c r="W299" i="19"/>
  <c r="W243" i="19"/>
  <c r="W618" i="19"/>
  <c r="AB530" i="19"/>
  <c r="AB354" i="19"/>
  <c r="AB162" i="19"/>
  <c r="W122" i="19"/>
  <c r="AB1520" i="19"/>
  <c r="AB1496" i="19"/>
  <c r="AB1328" i="19"/>
  <c r="AB1264" i="19"/>
  <c r="AB1232" i="19"/>
  <c r="AB984" i="19"/>
  <c r="AB904" i="19"/>
  <c r="W888" i="19"/>
  <c r="W840" i="19"/>
  <c r="AB624" i="19"/>
  <c r="W512" i="19"/>
  <c r="AB1759" i="19"/>
  <c r="AB1672" i="19"/>
  <c r="P1640" i="19"/>
  <c r="W1640" i="19" s="1"/>
  <c r="AB1608" i="19"/>
  <c r="W1608" i="19"/>
  <c r="AB1576" i="19"/>
  <c r="AB1512" i="19"/>
  <c r="P1504" i="19"/>
  <c r="W1488" i="19"/>
  <c r="P1440" i="19"/>
  <c r="W1440" i="19" s="1"/>
  <c r="P1384" i="19"/>
  <c r="W1384" i="19" s="1"/>
  <c r="W1320" i="19"/>
  <c r="AB1320" i="19"/>
  <c r="AB1312" i="19"/>
  <c r="W1304" i="19"/>
  <c r="W1280" i="19"/>
  <c r="P1256" i="19"/>
  <c r="W1256" i="19" s="1"/>
  <c r="P1248" i="19"/>
  <c r="AB1224" i="19"/>
  <c r="AB1128" i="19"/>
  <c r="AB1096" i="19"/>
  <c r="AB1088" i="19"/>
  <c r="P1064" i="19"/>
  <c r="W1064" i="19" s="1"/>
  <c r="AB1040" i="19"/>
  <c r="AB1024" i="19"/>
  <c r="W1016" i="19"/>
  <c r="W952" i="19"/>
  <c r="AB856" i="19"/>
  <c r="P816" i="19"/>
  <c r="W816" i="19" s="1"/>
  <c r="AB792" i="19"/>
  <c r="P736" i="19"/>
  <c r="W736" i="19" s="1"/>
  <c r="AB728" i="19"/>
  <c r="AB704" i="19"/>
  <c r="AB504" i="19"/>
  <c r="W488" i="19"/>
  <c r="W480" i="19"/>
  <c r="AB456" i="19"/>
  <c r="P400" i="19"/>
  <c r="W400" i="19" s="1"/>
  <c r="AB392" i="19"/>
  <c r="P376" i="19"/>
  <c r="AB328" i="19"/>
  <c r="P312" i="19"/>
  <c r="W312" i="19" s="1"/>
  <c r="P280" i="19"/>
  <c r="W280" i="19" s="1"/>
  <c r="P232" i="19"/>
  <c r="W232" i="19" s="1"/>
  <c r="P192" i="19"/>
  <c r="W192" i="19" s="1"/>
  <c r="AB176" i="19"/>
  <c r="P160" i="19"/>
  <c r="W160" i="19" s="1"/>
  <c r="AB152" i="19"/>
  <c r="W144" i="19"/>
  <c r="AB104" i="19"/>
  <c r="AB16" i="19"/>
  <c r="W1606" i="19"/>
  <c r="W1582" i="19"/>
  <c r="AB1534" i="19"/>
  <c r="W1366" i="19"/>
  <c r="W1222" i="19"/>
  <c r="P1078" i="19"/>
  <c r="W1078" i="19" s="1"/>
  <c r="P1054" i="19"/>
  <c r="W1054" i="19" s="1"/>
  <c r="AB1006" i="19"/>
  <c r="AB894" i="19"/>
  <c r="AB838" i="19"/>
  <c r="P670" i="19"/>
  <c r="W670" i="19" s="1"/>
  <c r="AB646" i="19"/>
  <c r="W494" i="19"/>
  <c r="AB398" i="19"/>
  <c r="AB374" i="19"/>
  <c r="W254" i="19"/>
  <c r="W158" i="19"/>
  <c r="AB86" i="19"/>
  <c r="AB14" i="19"/>
  <c r="P1692" i="19"/>
  <c r="W1692" i="19" s="1"/>
  <c r="AB1676" i="19"/>
  <c r="P1596" i="19"/>
  <c r="W1596" i="19" s="1"/>
  <c r="AB1532" i="19"/>
  <c r="P1484" i="19"/>
  <c r="W1484" i="19" s="1"/>
  <c r="AB1484" i="19"/>
  <c r="AB1476" i="19"/>
  <c r="AB1460" i="19"/>
  <c r="P1436" i="19"/>
  <c r="W1436" i="19" s="1"/>
  <c r="AB1420" i="19"/>
  <c r="P1332" i="19"/>
  <c r="W1332" i="19" s="1"/>
  <c r="AB1140" i="19"/>
  <c r="P1044" i="19"/>
  <c r="W1044" i="19" s="1"/>
  <c r="P1004" i="19"/>
  <c r="W1004" i="19" s="1"/>
  <c r="W892" i="19"/>
  <c r="AB828" i="19"/>
  <c r="AB748" i="19"/>
  <c r="AB588" i="19"/>
  <c r="AB516" i="19"/>
  <c r="P476" i="19"/>
  <c r="P428" i="19"/>
  <c r="W428" i="19" s="1"/>
  <c r="AB140" i="19"/>
  <c r="AB124" i="19"/>
  <c r="AB76" i="19"/>
  <c r="P1019" i="19"/>
  <c r="W1019" i="19" s="1"/>
  <c r="P899" i="19"/>
  <c r="W899" i="19" s="1"/>
  <c r="P851" i="19"/>
  <c r="W851" i="19" s="1"/>
  <c r="AB811" i="19"/>
  <c r="AB707" i="19"/>
  <c r="AB683" i="19"/>
  <c r="P363" i="19"/>
  <c r="W339" i="19"/>
  <c r="AB219" i="19"/>
  <c r="P490" i="19"/>
  <c r="W490" i="19" s="1"/>
  <c r="P274" i="19"/>
  <c r="W274" i="19" s="1"/>
  <c r="P226" i="19"/>
  <c r="W226" i="19" s="1"/>
  <c r="AB66" i="19"/>
  <c r="AB1757" i="19"/>
  <c r="AB1776" i="19"/>
  <c r="AB1796" i="19"/>
  <c r="W1679" i="19"/>
  <c r="AB1655" i="19"/>
  <c r="W1647" i="19"/>
  <c r="P1615" i="19"/>
  <c r="P1583" i="19"/>
  <c r="W1583" i="19" s="1"/>
  <c r="AB1567" i="19"/>
  <c r="AB1551" i="19"/>
  <c r="AB1511" i="19"/>
  <c r="AB1503" i="19"/>
  <c r="P1503" i="19"/>
  <c r="W1503" i="19" s="1"/>
  <c r="P1495" i="19"/>
  <c r="W1495" i="19" s="1"/>
  <c r="P1391" i="19"/>
  <c r="W1391" i="19" s="1"/>
  <c r="AB1367" i="19"/>
  <c r="AB1247" i="19"/>
  <c r="W1167" i="19"/>
  <c r="P1151" i="19"/>
  <c r="P1143" i="19"/>
  <c r="W1111" i="19"/>
  <c r="P1071" i="19"/>
  <c r="W1071" i="19" s="1"/>
  <c r="P1055" i="19"/>
  <c r="W1055" i="19" s="1"/>
  <c r="W1023" i="19"/>
  <c r="AB991" i="19"/>
  <c r="AB975" i="19"/>
  <c r="P943" i="19"/>
  <c r="W943" i="19" s="1"/>
  <c r="AB919" i="19"/>
  <c r="P911" i="19"/>
  <c r="P879" i="19"/>
  <c r="AB871" i="19"/>
  <c r="W871" i="19"/>
  <c r="P815" i="19"/>
  <c r="W815" i="19" s="1"/>
  <c r="AB799" i="19"/>
  <c r="P703" i="19"/>
  <c r="W703" i="19" s="1"/>
  <c r="P695" i="19"/>
  <c r="W695" i="19" s="1"/>
  <c r="AB671" i="19"/>
  <c r="AB599" i="19"/>
  <c r="P575" i="19"/>
  <c r="W575" i="19" s="1"/>
  <c r="AB535" i="19"/>
  <c r="AB527" i="19"/>
  <c r="AB519" i="19"/>
  <c r="P503" i="19"/>
  <c r="W487" i="19"/>
  <c r="P431" i="19"/>
  <c r="W399" i="19"/>
  <c r="P383" i="19"/>
  <c r="AB367" i="19"/>
  <c r="P335" i="19"/>
  <c r="AB311" i="19"/>
  <c r="AB295" i="19"/>
  <c r="P239" i="19"/>
  <c r="AB223" i="19"/>
  <c r="W215" i="19"/>
  <c r="P183" i="19"/>
  <c r="P55" i="19"/>
  <c r="AB39" i="19"/>
  <c r="AB1718" i="19"/>
  <c r="W1622" i="19"/>
  <c r="P1430" i="19"/>
  <c r="AB1382" i="19"/>
  <c r="AB1118" i="19"/>
  <c r="W910" i="19"/>
  <c r="AB798" i="19"/>
  <c r="P774" i="19"/>
  <c r="W774" i="19" s="1"/>
  <c r="AB750" i="19"/>
  <c r="AB582" i="19"/>
  <c r="P430" i="19"/>
  <c r="P334" i="19"/>
  <c r="W334" i="19" s="1"/>
  <c r="P286" i="19"/>
  <c r="W286" i="19" s="1"/>
  <c r="P190" i="19"/>
  <c r="W190" i="19" s="1"/>
  <c r="AB166" i="19"/>
  <c r="AB142" i="19"/>
  <c r="P1757" i="19"/>
  <c r="W1757" i="19" s="1"/>
  <c r="W1779" i="19"/>
  <c r="P411" i="19"/>
  <c r="W411" i="19" s="1"/>
  <c r="W187" i="19"/>
  <c r="P91" i="19"/>
  <c r="W91" i="19" s="1"/>
  <c r="AB59" i="19"/>
  <c r="P786" i="19"/>
  <c r="W786" i="19" s="1"/>
  <c r="AB658" i="19"/>
  <c r="P578" i="19"/>
  <c r="W578" i="19" s="1"/>
  <c r="P138" i="19"/>
  <c r="W138" i="19" s="1"/>
  <c r="AB50" i="19"/>
  <c r="AB18" i="19"/>
  <c r="P1726" i="19"/>
  <c r="W1726" i="19" s="1"/>
  <c r="P1731" i="19"/>
  <c r="AB1754" i="19"/>
  <c r="W1777" i="19"/>
  <c r="AB1802" i="19"/>
  <c r="P1669" i="19"/>
  <c r="W1669" i="19" s="1"/>
  <c r="AB1637" i="19"/>
  <c r="P1605" i="19"/>
  <c r="W1605" i="19" s="1"/>
  <c r="AB1573" i="19"/>
  <c r="W1525" i="19"/>
  <c r="P1469" i="19"/>
  <c r="AB1453" i="19"/>
  <c r="AB1437" i="19"/>
  <c r="P1429" i="19"/>
  <c r="AB1405" i="19"/>
  <c r="W1325" i="19"/>
  <c r="P1277" i="19"/>
  <c r="W1277" i="19" s="1"/>
  <c r="P1269" i="19"/>
  <c r="W1269" i="19" s="1"/>
  <c r="AB1261" i="19"/>
  <c r="P1237" i="19"/>
  <c r="W1237" i="19" s="1"/>
  <c r="W1205" i="19"/>
  <c r="AB1173" i="19"/>
  <c r="P1141" i="19"/>
  <c r="P1085" i="19"/>
  <c r="W1085" i="19" s="1"/>
  <c r="AB1005" i="19"/>
  <c r="P989" i="19"/>
  <c r="W989" i="19" s="1"/>
  <c r="AB965" i="19"/>
  <c r="AB949" i="19"/>
  <c r="P941" i="19"/>
  <c r="W941" i="19" s="1"/>
  <c r="AB925" i="19"/>
  <c r="P909" i="19"/>
  <c r="W909" i="19" s="1"/>
  <c r="AB893" i="19"/>
  <c r="AB861" i="19"/>
  <c r="AB853" i="19"/>
  <c r="AB829" i="19"/>
  <c r="P797" i="19"/>
  <c r="AB765" i="19"/>
  <c r="AB701" i="19"/>
  <c r="P701" i="19"/>
  <c r="P589" i="19"/>
  <c r="W589" i="19" s="1"/>
  <c r="P573" i="19"/>
  <c r="W573" i="19" s="1"/>
  <c r="AB549" i="19"/>
  <c r="AB485" i="19"/>
  <c r="AB477" i="19"/>
  <c r="AB421" i="19"/>
  <c r="P381" i="19"/>
  <c r="W381" i="19" s="1"/>
  <c r="AB301" i="19"/>
  <c r="AB293" i="19"/>
  <c r="AB285" i="19"/>
  <c r="P253" i="19"/>
  <c r="W253" i="19" s="1"/>
  <c r="AB229" i="19"/>
  <c r="AB197" i="19"/>
  <c r="P189" i="19"/>
  <c r="W189" i="19" s="1"/>
  <c r="AB165" i="19"/>
  <c r="P117" i="19"/>
  <c r="W117" i="19" s="1"/>
  <c r="P93" i="19"/>
  <c r="W93" i="19" s="1"/>
  <c r="AB85" i="19"/>
  <c r="P69" i="19"/>
  <c r="W69" i="19" s="1"/>
  <c r="W53" i="19"/>
  <c r="P29" i="19"/>
  <c r="W21" i="19"/>
  <c r="AB13" i="19"/>
  <c r="P1786" i="19"/>
  <c r="W1786" i="19" s="1"/>
  <c r="AB1728" i="19"/>
  <c r="W1756" i="19"/>
  <c r="P1052" i="19"/>
  <c r="W1052" i="19" s="1"/>
  <c r="AB932" i="19"/>
  <c r="AB908" i="19"/>
  <c r="P788" i="19"/>
  <c r="W788" i="19" s="1"/>
  <c r="W524" i="19"/>
  <c r="AB436" i="19"/>
  <c r="P356" i="19"/>
  <c r="W356" i="19" s="1"/>
  <c r="AB268" i="19"/>
  <c r="AB212" i="19"/>
  <c r="P188" i="19"/>
  <c r="W188" i="19" s="1"/>
  <c r="AB20" i="19"/>
  <c r="AB883" i="19"/>
  <c r="AB803" i="19"/>
  <c r="AB667" i="19"/>
  <c r="P611" i="19"/>
  <c r="W611" i="19" s="1"/>
  <c r="AB483" i="19"/>
  <c r="AB291" i="19"/>
  <c r="AB259" i="19"/>
  <c r="AB706" i="19"/>
  <c r="P562" i="19"/>
  <c r="W562" i="19" s="1"/>
  <c r="P434" i="19"/>
  <c r="P34" i="19"/>
  <c r="W34" i="19" s="1"/>
  <c r="W1739" i="19"/>
  <c r="P1765" i="19"/>
  <c r="W1765" i="19" s="1"/>
  <c r="AB1801" i="19"/>
  <c r="AB1667" i="19"/>
  <c r="P1659" i="19"/>
  <c r="W1627" i="19"/>
  <c r="AB1603" i="19"/>
  <c r="P1595" i="19"/>
  <c r="P1555" i="19"/>
  <c r="W1555" i="19" s="1"/>
  <c r="P1539" i="19"/>
  <c r="W1539" i="19" s="1"/>
  <c r="AB1531" i="19"/>
  <c r="P1515" i="19"/>
  <c r="W1515" i="19" s="1"/>
  <c r="W1483" i="19"/>
  <c r="P1435" i="19"/>
  <c r="W1435" i="19" s="1"/>
  <c r="AB1379" i="19"/>
  <c r="P1307" i="19"/>
  <c r="W1307" i="19" s="1"/>
  <c r="P1299" i="19"/>
  <c r="W1299" i="19" s="1"/>
  <c r="P1219" i="19"/>
  <c r="W1219" i="19" s="1"/>
  <c r="AB1211" i="19"/>
  <c r="AB1203" i="19"/>
  <c r="AB1171" i="19"/>
  <c r="P1147" i="19"/>
  <c r="W1147" i="19" s="1"/>
  <c r="P1099" i="19"/>
  <c r="W1099" i="19" s="1"/>
  <c r="P1091" i="19"/>
  <c r="W1091" i="19" s="1"/>
  <c r="P1083" i="19"/>
  <c r="W1083" i="19" s="1"/>
  <c r="AB1043" i="19"/>
  <c r="AB891" i="19"/>
  <c r="W427" i="19"/>
  <c r="P371" i="19"/>
  <c r="W307" i="19"/>
  <c r="AB171" i="19"/>
  <c r="AB107" i="19"/>
  <c r="P35" i="19"/>
  <c r="W35" i="19" s="1"/>
  <c r="W906" i="19"/>
  <c r="P778" i="19"/>
  <c r="P666" i="19"/>
  <c r="W666" i="19" s="1"/>
  <c r="P170" i="19"/>
  <c r="W170" i="19" s="1"/>
  <c r="AB1700" i="19"/>
  <c r="AB1714" i="19"/>
  <c r="P1728" i="19"/>
  <c r="P1746" i="19"/>
  <c r="W1746" i="19" s="1"/>
  <c r="P1682" i="19"/>
  <c r="W1682" i="19" s="1"/>
  <c r="P1674" i="19"/>
  <c r="W1674" i="19" s="1"/>
  <c r="AB1650" i="19"/>
  <c r="P1610" i="19"/>
  <c r="W1610" i="19" s="1"/>
  <c r="P1578" i="19"/>
  <c r="W1578" i="19" s="1"/>
  <c r="W1562" i="19"/>
  <c r="W1514" i="19"/>
  <c r="P1506" i="19"/>
  <c r="W1506" i="19" s="1"/>
  <c r="AB1450" i="19"/>
  <c r="P1402" i="19"/>
  <c r="AB1378" i="19"/>
  <c r="W1370" i="19"/>
  <c r="P1346" i="19"/>
  <c r="W1346" i="19" s="1"/>
  <c r="W1330" i="19"/>
  <c r="AB1290" i="19"/>
  <c r="AB1258" i="19"/>
  <c r="AB1130" i="19"/>
  <c r="P1098" i="19"/>
  <c r="W1098" i="19" s="1"/>
  <c r="W1090" i="19"/>
  <c r="AB1074" i="19"/>
  <c r="AB1034" i="19"/>
  <c r="P1026" i="19"/>
  <c r="W1026" i="19" s="1"/>
  <c r="P1018" i="19"/>
  <c r="W1018" i="19" s="1"/>
  <c r="P1002" i="19"/>
  <c r="W1002" i="19" s="1"/>
  <c r="P994" i="19"/>
  <c r="W994" i="19" s="1"/>
  <c r="AB970" i="19"/>
  <c r="AB1749" i="19"/>
  <c r="P1785" i="19"/>
  <c r="W1785" i="19" s="1"/>
  <c r="AB1803" i="19"/>
  <c r="AB1817" i="19"/>
  <c r="AB1753" i="19"/>
  <c r="P1673" i="19"/>
  <c r="W1673" i="19" s="1"/>
  <c r="AB1649" i="19"/>
  <c r="P1609" i="19"/>
  <c r="W1609" i="19" s="1"/>
  <c r="P1561" i="19"/>
  <c r="W1561" i="19" s="1"/>
  <c r="AB1553" i="19"/>
  <c r="AB1521" i="19"/>
  <c r="P1505" i="19"/>
  <c r="W1505" i="19" s="1"/>
  <c r="AB1473" i="19"/>
  <c r="AB1465" i="19"/>
  <c r="AB1441" i="19"/>
  <c r="P1417" i="19"/>
  <c r="AB1401" i="19"/>
  <c r="W1377" i="19"/>
  <c r="AB1369" i="19"/>
  <c r="P1361" i="19"/>
  <c r="W1361" i="19" s="1"/>
  <c r="W1321" i="19"/>
  <c r="AB1313" i="19"/>
  <c r="W1297" i="19"/>
  <c r="AB1289" i="19"/>
  <c r="AB1281" i="19"/>
  <c r="P1233" i="19"/>
  <c r="W1233" i="19" s="1"/>
  <c r="P1217" i="19"/>
  <c r="W1217" i="19" s="1"/>
  <c r="AB1209" i="19"/>
  <c r="P1209" i="19"/>
  <c r="W1209" i="19" s="1"/>
  <c r="P1105" i="19"/>
  <c r="AB1073" i="19"/>
  <c r="AB1057" i="19"/>
  <c r="AB977" i="19"/>
  <c r="AB913" i="19"/>
  <c r="P881" i="19"/>
  <c r="W881" i="19" s="1"/>
  <c r="P865" i="19"/>
  <c r="W865" i="19" s="1"/>
  <c r="P809" i="19"/>
  <c r="W809" i="19" s="1"/>
  <c r="W761" i="19"/>
  <c r="P753" i="19"/>
  <c r="AB745" i="19"/>
  <c r="AB633" i="19"/>
  <c r="W593" i="19"/>
  <c r="AB569" i="19"/>
  <c r="AB513" i="19"/>
  <c r="AB449" i="19"/>
  <c r="AB377" i="19"/>
  <c r="P329" i="19"/>
  <c r="W329" i="19" s="1"/>
  <c r="AB305" i="19"/>
  <c r="P273" i="19"/>
  <c r="AB249" i="19"/>
  <c r="P217" i="19"/>
  <c r="W217" i="19" s="1"/>
  <c r="P201" i="19"/>
  <c r="W201" i="19" s="1"/>
  <c r="P193" i="19"/>
  <c r="W193" i="19" s="1"/>
  <c r="P105" i="19"/>
  <c r="W105" i="19" s="1"/>
  <c r="W17" i="19"/>
  <c r="AB1804" i="19"/>
  <c r="P1750" i="19"/>
  <c r="W1750" i="19" s="1"/>
  <c r="W1446" i="19"/>
  <c r="P1350" i="19"/>
  <c r="W1350" i="19" s="1"/>
  <c r="P1230" i="19"/>
  <c r="W1230" i="19" s="1"/>
  <c r="AB1134" i="19"/>
  <c r="W998" i="19"/>
  <c r="AB734" i="19"/>
  <c r="AB294" i="19"/>
  <c r="AB198" i="19"/>
  <c r="AB174" i="19"/>
  <c r="AB126" i="19"/>
  <c r="AB54" i="19"/>
  <c r="P1820" i="19"/>
  <c r="W1820" i="19" s="1"/>
  <c r="P1636" i="19"/>
  <c r="W1636" i="19" s="1"/>
  <c r="W1556" i="19"/>
  <c r="P1492" i="19"/>
  <c r="W1492" i="19" s="1"/>
  <c r="P1444" i="19"/>
  <c r="W1444" i="19" s="1"/>
  <c r="AB1364" i="19"/>
  <c r="W1276" i="19"/>
  <c r="P1212" i="19"/>
  <c r="W1212" i="19" s="1"/>
  <c r="P1036" i="19"/>
  <c r="AB948" i="19"/>
  <c r="P924" i="19"/>
  <c r="W924" i="19" s="1"/>
  <c r="AB820" i="19"/>
  <c r="P756" i="19"/>
  <c r="W756" i="19" s="1"/>
  <c r="P532" i="19"/>
  <c r="W532" i="19" s="1"/>
  <c r="W372" i="19"/>
  <c r="P276" i="19"/>
  <c r="P252" i="19"/>
  <c r="W252" i="19" s="1"/>
  <c r="P228" i="19"/>
  <c r="W228" i="19" s="1"/>
  <c r="P204" i="19"/>
  <c r="W204" i="19" s="1"/>
  <c r="W132" i="19"/>
  <c r="P108" i="19"/>
  <c r="W108" i="19" s="1"/>
  <c r="P92" i="19"/>
  <c r="W92" i="19" s="1"/>
  <c r="P723" i="19"/>
  <c r="W723" i="19" s="1"/>
  <c r="AB675" i="19"/>
  <c r="P619" i="19"/>
  <c r="W619" i="19" s="1"/>
  <c r="AB563" i="19"/>
  <c r="AB539" i="19"/>
  <c r="AB443" i="19"/>
  <c r="P419" i="19"/>
  <c r="W419" i="19" s="1"/>
  <c r="P387" i="19"/>
  <c r="W387" i="19" s="1"/>
  <c r="P355" i="19"/>
  <c r="W355" i="19" s="1"/>
  <c r="AB83" i="19"/>
  <c r="AB11" i="19"/>
  <c r="AB930" i="19"/>
  <c r="AB442" i="19"/>
  <c r="W402" i="19"/>
  <c r="W162" i="19"/>
  <c r="P42" i="19"/>
  <c r="W42" i="19" s="1"/>
  <c r="W1712" i="19"/>
  <c r="W1749" i="19"/>
  <c r="W1723" i="19"/>
  <c r="W1728" i="19"/>
  <c r="AB1811" i="19"/>
  <c r="AB1680" i="19"/>
  <c r="AB1648" i="19"/>
  <c r="P1584" i="19"/>
  <c r="W1584" i="19" s="1"/>
  <c r="AB1552" i="19"/>
  <c r="AB1504" i="19"/>
  <c r="AB1480" i="19"/>
  <c r="W1472" i="19"/>
  <c r="AB1424" i="19"/>
  <c r="P1392" i="19"/>
  <c r="W1392" i="19" s="1"/>
  <c r="AB1376" i="19"/>
  <c r="W1328" i="19"/>
  <c r="W1312" i="19"/>
  <c r="AB1272" i="19"/>
  <c r="AB1200" i="19"/>
  <c r="AB1168" i="19"/>
  <c r="P1080" i="19"/>
  <c r="W1080" i="19" s="1"/>
  <c r="AB1008" i="19"/>
  <c r="AB992" i="19"/>
  <c r="AB968" i="19"/>
  <c r="AB960" i="19"/>
  <c r="AB944" i="19"/>
  <c r="AB936" i="19"/>
  <c r="P872" i="19"/>
  <c r="W872" i="19" s="1"/>
  <c r="W856" i="19"/>
  <c r="AB832" i="19"/>
  <c r="W792" i="19"/>
  <c r="W760" i="19"/>
  <c r="AB736" i="19"/>
  <c r="AB696" i="19"/>
  <c r="AB688" i="19"/>
  <c r="AB680" i="19"/>
  <c r="P416" i="19"/>
  <c r="W416" i="19" s="1"/>
  <c r="AB352" i="19"/>
  <c r="W336" i="19"/>
  <c r="AB312" i="19"/>
  <c r="AB256" i="19"/>
  <c r="AB232" i="19"/>
  <c r="W224" i="19"/>
  <c r="AB120" i="19"/>
  <c r="P72" i="19"/>
  <c r="W72" i="19" s="1"/>
  <c r="AB8" i="19"/>
  <c r="W1734" i="19"/>
  <c r="W1710" i="19"/>
  <c r="W1686" i="19"/>
  <c r="AB1654" i="19"/>
  <c r="P1534" i="19"/>
  <c r="W1534" i="19" s="1"/>
  <c r="AB1438" i="19"/>
  <c r="P1414" i="19"/>
  <c r="W1414" i="19" s="1"/>
  <c r="W1342" i="19"/>
  <c r="W1270" i="19"/>
  <c r="P1126" i="19"/>
  <c r="W1126" i="19" s="1"/>
  <c r="W646" i="19"/>
  <c r="AB550" i="19"/>
  <c r="P422" i="19"/>
  <c r="W422" i="19" s="1"/>
  <c r="W398" i="19"/>
  <c r="AB350" i="19"/>
  <c r="W350" i="19"/>
  <c r="W230" i="19"/>
  <c r="AB206" i="19"/>
  <c r="AB158" i="19"/>
  <c r="P86" i="19"/>
  <c r="W86" i="19" s="1"/>
  <c r="W1676" i="19"/>
  <c r="AB1628" i="19"/>
  <c r="AB1548" i="19"/>
  <c r="AB1452" i="19"/>
  <c r="P1420" i="19"/>
  <c r="W1420" i="19" s="1"/>
  <c r="W1372" i="19"/>
  <c r="AB1164" i="19"/>
  <c r="P868" i="19"/>
  <c r="W868" i="19" s="1"/>
  <c r="W828" i="19"/>
  <c r="W636" i="19"/>
  <c r="AB388" i="19"/>
  <c r="AB340" i="19"/>
  <c r="AB332" i="19"/>
  <c r="AB308" i="19"/>
  <c r="AB148" i="19"/>
  <c r="W787" i="19"/>
  <c r="W491" i="19"/>
  <c r="AB363" i="19"/>
  <c r="W363" i="19"/>
  <c r="AB131" i="19"/>
  <c r="W714" i="19"/>
  <c r="AB586" i="19"/>
  <c r="P314" i="19"/>
  <c r="W314" i="19" s="1"/>
  <c r="AB178" i="19"/>
  <c r="W1758" i="19"/>
  <c r="W1780" i="19"/>
  <c r="AB1787" i="19"/>
  <c r="AB1631" i="19"/>
  <c r="W1623" i="19"/>
  <c r="W1599" i="19"/>
  <c r="AB1543" i="19"/>
  <c r="AB1487" i="19"/>
  <c r="AB1479" i="19"/>
  <c r="AB1455" i="19"/>
  <c r="AB1439" i="19"/>
  <c r="AB1415" i="19"/>
  <c r="AB1399" i="19"/>
  <c r="AB1383" i="19"/>
  <c r="AB1375" i="19"/>
  <c r="AB1287" i="19"/>
  <c r="W1279" i="19"/>
  <c r="W1247" i="19"/>
  <c r="AB1159" i="19"/>
  <c r="AB1127" i="19"/>
  <c r="W1119" i="19"/>
  <c r="AB1119" i="19"/>
  <c r="P1015" i="19"/>
  <c r="AB1007" i="19"/>
  <c r="P983" i="19"/>
  <c r="AB943" i="19"/>
  <c r="AB927" i="19"/>
  <c r="W919" i="19"/>
  <c r="AB903" i="19"/>
  <c r="W863" i="19"/>
  <c r="W839" i="19"/>
  <c r="W823" i="19"/>
  <c r="W791" i="19"/>
  <c r="AB775" i="19"/>
  <c r="AB767" i="19"/>
  <c r="W631" i="19"/>
  <c r="W463" i="19"/>
  <c r="W423" i="19"/>
  <c r="AB399" i="19"/>
  <c r="W391" i="19"/>
  <c r="W383" i="19"/>
  <c r="P375" i="19"/>
  <c r="W375" i="19" s="1"/>
  <c r="AB359" i="19"/>
  <c r="P351" i="19"/>
  <c r="W351" i="19" s="1"/>
  <c r="AB263" i="19"/>
  <c r="AB207" i="19"/>
  <c r="AB199" i="19"/>
  <c r="W183" i="19"/>
  <c r="W175" i="19"/>
  <c r="AB55" i="19"/>
  <c r="W55" i="19"/>
  <c r="P39" i="19"/>
  <c r="W39" i="19" s="1"/>
  <c r="AB1670" i="19"/>
  <c r="W1430" i="19"/>
  <c r="P1286" i="19"/>
  <c r="W1286" i="19" s="1"/>
  <c r="AB1070" i="19"/>
  <c r="P1014" i="19"/>
  <c r="W1014" i="19" s="1"/>
  <c r="AB990" i="19"/>
  <c r="W942" i="19"/>
  <c r="AB726" i="19"/>
  <c r="AB678" i="19"/>
  <c r="AB502" i="19"/>
  <c r="AB454" i="19"/>
  <c r="AB406" i="19"/>
  <c r="AB1782" i="19"/>
  <c r="P139" i="19"/>
  <c r="W139" i="19" s="1"/>
  <c r="AB826" i="19"/>
  <c r="AB674" i="19"/>
  <c r="W674" i="19"/>
  <c r="AB298" i="19"/>
  <c r="AB194" i="19"/>
  <c r="W90" i="19"/>
  <c r="AB1736" i="19"/>
  <c r="AB1777" i="19"/>
  <c r="W1791" i="19"/>
  <c r="AB1806" i="19"/>
  <c r="P1645" i="19"/>
  <c r="W1645" i="19" s="1"/>
  <c r="P1589" i="19"/>
  <c r="W1589" i="19" s="1"/>
  <c r="P1573" i="19"/>
  <c r="W1573" i="19" s="1"/>
  <c r="AB1501" i="19"/>
  <c r="AB1421" i="19"/>
  <c r="W1341" i="19"/>
  <c r="AB1333" i="19"/>
  <c r="AB1317" i="19"/>
  <c r="AB1293" i="19"/>
  <c r="AB1221" i="19"/>
  <c r="P1061" i="19"/>
  <c r="W1061" i="19" s="1"/>
  <c r="P1021" i="19"/>
  <c r="W1021" i="19" s="1"/>
  <c r="W1005" i="19"/>
  <c r="AB981" i="19"/>
  <c r="W949" i="19"/>
  <c r="AB917" i="19"/>
  <c r="AB877" i="19"/>
  <c r="W853" i="19"/>
  <c r="W805" i="19"/>
  <c r="W701" i="19"/>
  <c r="W637" i="19"/>
  <c r="P525" i="19"/>
  <c r="W525" i="19" s="1"/>
  <c r="W453" i="19"/>
  <c r="W421" i="19"/>
  <c r="W357" i="19"/>
  <c r="W325" i="19"/>
  <c r="W317" i="19"/>
  <c r="W301" i="19"/>
  <c r="W293" i="19"/>
  <c r="W229" i="19"/>
  <c r="AB213" i="19"/>
  <c r="AB205" i="19"/>
  <c r="AB37" i="19"/>
  <c r="AB1236" i="19"/>
  <c r="AB964" i="19"/>
  <c r="AB844" i="19"/>
  <c r="AB628" i="19"/>
  <c r="W548" i="19"/>
  <c r="W492" i="19"/>
  <c r="P236" i="19"/>
  <c r="W236" i="19" s="1"/>
  <c r="W883" i="19"/>
  <c r="W859" i="19"/>
  <c r="AB643" i="19"/>
  <c r="AB627" i="19"/>
  <c r="AB571" i="19"/>
  <c r="AB451" i="19"/>
  <c r="W203" i="19"/>
  <c r="AB522" i="19"/>
  <c r="P370" i="19"/>
  <c r="AB306" i="19"/>
  <c r="AB266" i="19"/>
  <c r="AB1768" i="19"/>
  <c r="W1667" i="19"/>
  <c r="AB1643" i="19"/>
  <c r="W1603" i="19"/>
  <c r="AB1587" i="19"/>
  <c r="P1563" i="19"/>
  <c r="P1523" i="19"/>
  <c r="W1523" i="19" s="1"/>
  <c r="W1499" i="19"/>
  <c r="AB1451" i="19"/>
  <c r="AB1443" i="19"/>
  <c r="AB1403" i="19"/>
  <c r="W1387" i="19"/>
  <c r="AB1347" i="19"/>
  <c r="AB1323" i="19"/>
  <c r="AB1299" i="19"/>
  <c r="AB1291" i="19"/>
  <c r="P1267" i="19"/>
  <c r="W1267" i="19" s="1"/>
  <c r="AB1195" i="19"/>
  <c r="P1171" i="19"/>
  <c r="W1171" i="19" s="1"/>
  <c r="P1163" i="19"/>
  <c r="W1163" i="19" s="1"/>
  <c r="P1155" i="19"/>
  <c r="W1155" i="19" s="1"/>
  <c r="W1067" i="19"/>
  <c r="P1043" i="19"/>
  <c r="W1043" i="19" s="1"/>
  <c r="P755" i="19"/>
  <c r="W755" i="19" s="1"/>
  <c r="AB427" i="19"/>
  <c r="W371" i="19"/>
  <c r="W107" i="19"/>
  <c r="AB35" i="19"/>
  <c r="W722" i="19"/>
  <c r="AB250" i="19"/>
  <c r="W1809" i="19"/>
  <c r="AB1706" i="19"/>
  <c r="W1650" i="19"/>
  <c r="AB1626" i="19"/>
  <c r="AB1482" i="19"/>
  <c r="W1450" i="19"/>
  <c r="AB1394" i="19"/>
  <c r="AB1386" i="19"/>
  <c r="W1354" i="19"/>
  <c r="AB1298" i="19"/>
  <c r="W1226" i="19"/>
  <c r="W1202" i="19"/>
  <c r="AB1146" i="19"/>
  <c r="AB1018" i="19"/>
  <c r="W978" i="19"/>
  <c r="W890" i="19"/>
  <c r="AB842" i="19"/>
  <c r="AB258" i="19"/>
  <c r="P1751" i="19"/>
  <c r="W1751" i="19" s="1"/>
  <c r="AB1785" i="19"/>
  <c r="W1753" i="19"/>
  <c r="W1649" i="19"/>
  <c r="AB1625" i="19"/>
  <c r="AB1545" i="19"/>
  <c r="AB1489" i="19"/>
  <c r="W1425" i="19"/>
  <c r="W1385" i="19"/>
  <c r="P1313" i="19"/>
  <c r="W1313" i="19" s="1"/>
  <c r="AB1297" i="19"/>
  <c r="AB1265" i="19"/>
  <c r="W1257" i="19"/>
  <c r="AB1249" i="19"/>
  <c r="AB1193" i="19"/>
  <c r="AB1177" i="19"/>
  <c r="W1025" i="19"/>
  <c r="AB993" i="19"/>
  <c r="W961" i="19"/>
  <c r="W913" i="19"/>
  <c r="AB889" i="19"/>
  <c r="W825" i="19"/>
  <c r="W777" i="19"/>
  <c r="AB761" i="19"/>
  <c r="W753" i="19"/>
  <c r="AB729" i="19"/>
  <c r="W721" i="19"/>
  <c r="P633" i="19"/>
  <c r="W633" i="19" s="1"/>
  <c r="AB601" i="19"/>
  <c r="AB585" i="19"/>
  <c r="W577" i="19"/>
  <c r="P561" i="19"/>
  <c r="W561" i="19" s="1"/>
  <c r="P505" i="19"/>
  <c r="W505" i="19" s="1"/>
  <c r="AB489" i="19"/>
  <c r="AB473" i="19"/>
  <c r="P465" i="19"/>
  <c r="W465" i="19" s="1"/>
  <c r="W441" i="19"/>
  <c r="W337" i="19"/>
  <c r="AB137" i="19"/>
  <c r="AB17" i="19"/>
  <c r="AB1614" i="19"/>
  <c r="AB1254" i="19"/>
  <c r="P1182" i="19"/>
  <c r="W1182" i="19" s="1"/>
  <c r="W1134" i="19"/>
  <c r="AB1110" i="19"/>
  <c r="AB710" i="19"/>
  <c r="AB662" i="19"/>
  <c r="AB614" i="19"/>
  <c r="AB462" i="19"/>
  <c r="AB414" i="19"/>
  <c r="AB318" i="19"/>
  <c r="W174" i="19"/>
  <c r="AB102" i="19"/>
  <c r="AB1668" i="19"/>
  <c r="AB1572" i="19"/>
  <c r="AB1396" i="19"/>
  <c r="AB1092" i="19"/>
  <c r="W1012" i="19"/>
  <c r="P948" i="19"/>
  <c r="W948" i="19" s="1"/>
  <c r="AB884" i="19"/>
  <c r="W820" i="19"/>
  <c r="AB772" i="19"/>
  <c r="AB596" i="19"/>
  <c r="AB372" i="19"/>
  <c r="AB907" i="19"/>
  <c r="AB635" i="19"/>
  <c r="W442" i="19"/>
  <c r="AB122" i="19"/>
  <c r="AB42" i="19"/>
  <c r="AB1724" i="19"/>
  <c r="AB1739" i="19"/>
  <c r="AB1825" i="19"/>
  <c r="P1704" i="19"/>
  <c r="P1688" i="19"/>
  <c r="W1688" i="19" s="1"/>
  <c r="P1664" i="19"/>
  <c r="W1664" i="19" s="1"/>
  <c r="P1600" i="19"/>
  <c r="P1528" i="19"/>
  <c r="W1528" i="19" s="1"/>
  <c r="AB1440" i="19"/>
  <c r="W1400" i="19"/>
  <c r="W1296" i="19"/>
  <c r="AB1256" i="19"/>
  <c r="W1248" i="19"/>
  <c r="P1208" i="19"/>
  <c r="W1208" i="19" s="1"/>
  <c r="W656" i="19"/>
  <c r="W1696" i="19"/>
  <c r="W1680" i="19"/>
  <c r="P1656" i="19"/>
  <c r="W1656" i="19" s="1"/>
  <c r="AB1624" i="19"/>
  <c r="W1576" i="19"/>
  <c r="P1560" i="19"/>
  <c r="AB1544" i="19"/>
  <c r="P1480" i="19"/>
  <c r="W1480" i="19" s="1"/>
  <c r="P1464" i="19"/>
  <c r="W1464" i="19" s="1"/>
  <c r="P1456" i="19"/>
  <c r="AB1432" i="19"/>
  <c r="AB1416" i="19"/>
  <c r="AB1368" i="19"/>
  <c r="W1240" i="19"/>
  <c r="P1200" i="19"/>
  <c r="W1200" i="19" s="1"/>
  <c r="P1192" i="19"/>
  <c r="W1192" i="19" s="1"/>
  <c r="AB1112" i="19"/>
  <c r="AB1056" i="19"/>
  <c r="P1008" i="19"/>
  <c r="W1008" i="19" s="1"/>
  <c r="P960" i="19"/>
  <c r="W960" i="19" s="1"/>
  <c r="W928" i="19"/>
  <c r="AB880" i="19"/>
  <c r="AB864" i="19"/>
  <c r="P832" i="19"/>
  <c r="W832" i="19" s="1"/>
  <c r="AB808" i="19"/>
  <c r="AB784" i="19"/>
  <c r="W752" i="19"/>
  <c r="AB720" i="19"/>
  <c r="P696" i="19"/>
  <c r="W696" i="19" s="1"/>
  <c r="P680" i="19"/>
  <c r="W680" i="19" s="1"/>
  <c r="AB672" i="19"/>
  <c r="AB664" i="19"/>
  <c r="AB656" i="19"/>
  <c r="P648" i="19"/>
  <c r="W648" i="19" s="1"/>
  <c r="AB608" i="19"/>
  <c r="AB584" i="19"/>
  <c r="AB568" i="19"/>
  <c r="AB536" i="19"/>
  <c r="W504" i="19"/>
  <c r="AB472" i="19"/>
  <c r="W464" i="19"/>
  <c r="W376" i="19"/>
  <c r="P352" i="19"/>
  <c r="W352" i="19" s="1"/>
  <c r="W344" i="19"/>
  <c r="AB304" i="19"/>
  <c r="P304" i="19"/>
  <c r="W304" i="19" s="1"/>
  <c r="P264" i="19"/>
  <c r="W264" i="19" s="1"/>
  <c r="P256" i="19"/>
  <c r="W256" i="19" s="1"/>
  <c r="AB248" i="19"/>
  <c r="AB216" i="19"/>
  <c r="AB200" i="19"/>
  <c r="AB144" i="19"/>
  <c r="P136" i="19"/>
  <c r="W136" i="19" s="1"/>
  <c r="W96" i="19"/>
  <c r="AB80" i="19"/>
  <c r="AB72" i="19"/>
  <c r="P40" i="19"/>
  <c r="W40" i="19" s="1"/>
  <c r="AB24" i="19"/>
  <c r="W8" i="19"/>
  <c r="W1654" i="19"/>
  <c r="AB1390" i="19"/>
  <c r="AB1102" i="19"/>
  <c r="P1006" i="19"/>
  <c r="W1006" i="19" s="1"/>
  <c r="P958" i="19"/>
  <c r="W958" i="19" s="1"/>
  <c r="AB934" i="19"/>
  <c r="W934" i="19"/>
  <c r="AB510" i="19"/>
  <c r="W206" i="19"/>
  <c r="AB134" i="19"/>
  <c r="AB62" i="19"/>
  <c r="AB38" i="19"/>
  <c r="P1628" i="19"/>
  <c r="W1628" i="19" s="1"/>
  <c r="W1516" i="19"/>
  <c r="P1500" i="19"/>
  <c r="W1500" i="19" s="1"/>
  <c r="P1380" i="19"/>
  <c r="W1380" i="19" s="1"/>
  <c r="W1260" i="19"/>
  <c r="P1084" i="19"/>
  <c r="AB1028" i="19"/>
  <c r="P956" i="19"/>
  <c r="W956" i="19" s="1"/>
  <c r="P724" i="19"/>
  <c r="AB660" i="19"/>
  <c r="AB636" i="19"/>
  <c r="W588" i="19"/>
  <c r="AB564" i="19"/>
  <c r="W476" i="19"/>
  <c r="W452" i="19"/>
  <c r="P364" i="19"/>
  <c r="W364" i="19" s="1"/>
  <c r="P332" i="19"/>
  <c r="W332" i="19" s="1"/>
  <c r="AB60" i="19"/>
  <c r="P12" i="19"/>
  <c r="W12" i="19" s="1"/>
  <c r="W867" i="19"/>
  <c r="AB867" i="19"/>
  <c r="AB851" i="19"/>
  <c r="AB731" i="19"/>
  <c r="P731" i="19"/>
  <c r="W731" i="19" s="1"/>
  <c r="P555" i="19"/>
  <c r="W555" i="19" s="1"/>
  <c r="AB435" i="19"/>
  <c r="AB395" i="19"/>
  <c r="AB339" i="19"/>
  <c r="P251" i="19"/>
  <c r="W251" i="19" s="1"/>
  <c r="W195" i="19"/>
  <c r="P163" i="19"/>
  <c r="W163" i="19" s="1"/>
  <c r="AB99" i="19"/>
  <c r="AB67" i="19"/>
  <c r="P946" i="19"/>
  <c r="W946" i="19" s="1"/>
  <c r="AB538" i="19"/>
  <c r="AB490" i="19"/>
  <c r="AB410" i="19"/>
  <c r="W98" i="19"/>
  <c r="AB1758" i="19"/>
  <c r="AB1780" i="19"/>
  <c r="AB1703" i="19"/>
  <c r="AB1671" i="19"/>
  <c r="W1663" i="19"/>
  <c r="P1631" i="19"/>
  <c r="W1631" i="19" s="1"/>
  <c r="AB1607" i="19"/>
  <c r="AB1591" i="19"/>
  <c r="W1559" i="19"/>
  <c r="W1535" i="19"/>
  <c r="AB1519" i="19"/>
  <c r="AB1463" i="19"/>
  <c r="P1455" i="19"/>
  <c r="W1455" i="19" s="1"/>
  <c r="P1439" i="19"/>
  <c r="W1439" i="19" s="1"/>
  <c r="P1415" i="19"/>
  <c r="W1415" i="19" s="1"/>
  <c r="W1343" i="19"/>
  <c r="W1335" i="19"/>
  <c r="P1327" i="19"/>
  <c r="W1327" i="19" s="1"/>
  <c r="AB1271" i="19"/>
  <c r="AB1263" i="19"/>
  <c r="AB1255" i="19"/>
  <c r="W1127" i="19"/>
  <c r="P1103" i="19"/>
  <c r="W1103" i="19" s="1"/>
  <c r="P1095" i="19"/>
  <c r="W1095" i="19" s="1"/>
  <c r="AB1079" i="19"/>
  <c r="W991" i="19"/>
  <c r="W983" i="19"/>
  <c r="W967" i="19"/>
  <c r="W959" i="19"/>
  <c r="AB951" i="19"/>
  <c r="AB879" i="19"/>
  <c r="P783" i="19"/>
  <c r="W783" i="19" s="1"/>
  <c r="W759" i="19"/>
  <c r="P687" i="19"/>
  <c r="W687" i="19" s="1"/>
  <c r="P655" i="19"/>
  <c r="W655" i="19" s="1"/>
  <c r="P647" i="19"/>
  <c r="W647" i="19" s="1"/>
  <c r="W623" i="19"/>
  <c r="AB559" i="19"/>
  <c r="W503" i="19"/>
  <c r="AB495" i="19"/>
  <c r="AB439" i="19"/>
  <c r="AB415" i="19"/>
  <c r="W407" i="19"/>
  <c r="P327" i="19"/>
  <c r="W303" i="19"/>
  <c r="P263" i="19"/>
  <c r="W263" i="19" s="1"/>
  <c r="AB247" i="19"/>
  <c r="W223" i="19"/>
  <c r="P207" i="19"/>
  <c r="W207" i="19" s="1"/>
  <c r="P199" i="19"/>
  <c r="W143" i="19"/>
  <c r="P127" i="19"/>
  <c r="W127" i="19" s="1"/>
  <c r="W95" i="19"/>
  <c r="W87" i="19"/>
  <c r="AB47" i="19"/>
  <c r="AB7" i="19"/>
  <c r="W1670" i="19"/>
  <c r="W1526" i="19"/>
  <c r="P1454" i="19"/>
  <c r="W1454" i="19" s="1"/>
  <c r="AB1310" i="19"/>
  <c r="AB1190" i="19"/>
  <c r="AB966" i="19"/>
  <c r="P886" i="19"/>
  <c r="W886" i="19" s="1"/>
  <c r="AB846" i="19"/>
  <c r="P726" i="19"/>
  <c r="W726" i="19" s="1"/>
  <c r="P678" i="19"/>
  <c r="W678" i="19" s="1"/>
  <c r="AB606" i="19"/>
  <c r="P454" i="19"/>
  <c r="W454" i="19" s="1"/>
  <c r="W238" i="19"/>
  <c r="AB46" i="19"/>
  <c r="AB1766" i="19"/>
  <c r="P826" i="19"/>
  <c r="W826" i="19" s="1"/>
  <c r="P730" i="19"/>
  <c r="W730" i="19" s="1"/>
  <c r="P1722" i="19"/>
  <c r="W1722" i="19" s="1"/>
  <c r="AB1791" i="19"/>
  <c r="W1701" i="19"/>
  <c r="AB1653" i="19"/>
  <c r="P1621" i="19"/>
  <c r="W1621" i="19" s="1"/>
  <c r="AB1581" i="19"/>
  <c r="AB1549" i="19"/>
  <c r="P1445" i="19"/>
  <c r="W1445" i="19" s="1"/>
  <c r="P1357" i="19"/>
  <c r="W1357" i="19" s="1"/>
  <c r="W1349" i="19"/>
  <c r="AB1341" i="19"/>
  <c r="AB1325" i="19"/>
  <c r="P1317" i="19"/>
  <c r="W1317" i="19" s="1"/>
  <c r="W1285" i="19"/>
  <c r="P1221" i="19"/>
  <c r="W1221" i="19" s="1"/>
  <c r="P1181" i="19"/>
  <c r="W1181" i="19" s="1"/>
  <c r="W1165" i="19"/>
  <c r="W1101" i="19"/>
  <c r="W1077" i="19"/>
  <c r="AB1053" i="19"/>
  <c r="AB1013" i="19"/>
  <c r="AB989" i="19"/>
  <c r="P917" i="19"/>
  <c r="W917" i="19" s="1"/>
  <c r="AB909" i="19"/>
  <c r="AB845" i="19"/>
  <c r="AB781" i="19"/>
  <c r="AB757" i="19"/>
  <c r="W741" i="19"/>
  <c r="P725" i="19"/>
  <c r="W725" i="19" s="1"/>
  <c r="P709" i="19"/>
  <c r="W709" i="19" s="1"/>
  <c r="P693" i="19"/>
  <c r="W693" i="19" s="1"/>
  <c r="P653" i="19"/>
  <c r="AB581" i="19"/>
  <c r="AB557" i="19"/>
  <c r="AB525" i="19"/>
  <c r="P493" i="19"/>
  <c r="W493" i="19" s="1"/>
  <c r="P461" i="19"/>
  <c r="W437" i="19"/>
  <c r="W365" i="19"/>
  <c r="P309" i="19"/>
  <c r="W309" i="19" s="1"/>
  <c r="AB245" i="19"/>
  <c r="P213" i="19"/>
  <c r="W213" i="19" s="1"/>
  <c r="P205" i="19"/>
  <c r="W205" i="19" s="1"/>
  <c r="AB125" i="19"/>
  <c r="AB101" i="19"/>
  <c r="P85" i="19"/>
  <c r="W85" i="19" s="1"/>
  <c r="P77" i="19"/>
  <c r="W77" i="19" s="1"/>
  <c r="AB53" i="19"/>
  <c r="W45" i="19"/>
  <c r="AB1717" i="19"/>
  <c r="AB1428" i="19"/>
  <c r="AB1292" i="19"/>
  <c r="W1108" i="19"/>
  <c r="P844" i="19"/>
  <c r="W844" i="19" s="1"/>
  <c r="W764" i="19"/>
  <c r="AB716" i="19"/>
  <c r="P20" i="19"/>
  <c r="W20" i="19" s="1"/>
  <c r="AB779" i="19"/>
  <c r="AB747" i="19"/>
  <c r="P691" i="19"/>
  <c r="W691" i="19" s="1"/>
  <c r="AB531" i="19"/>
  <c r="P451" i="19"/>
  <c r="W451" i="19" s="1"/>
  <c r="AB347" i="19"/>
  <c r="W227" i="19"/>
  <c r="AB203" i="19"/>
  <c r="AB115" i="19"/>
  <c r="W626" i="19"/>
  <c r="AB474" i="19"/>
  <c r="AB394" i="19"/>
  <c r="W370" i="19"/>
  <c r="W266" i="19"/>
  <c r="P186" i="19"/>
  <c r="W186" i="19" s="1"/>
  <c r="W1772" i="19"/>
  <c r="W1776" i="19"/>
  <c r="AB1779" i="19"/>
  <c r="W1788" i="19"/>
  <c r="W1797" i="19"/>
  <c r="P1755" i="19"/>
  <c r="W1731" i="19"/>
  <c r="AB1699" i="19"/>
  <c r="W1691" i="19"/>
  <c r="P1675" i="19"/>
  <c r="W1675" i="19" s="1"/>
  <c r="W1643" i="19"/>
  <c r="AB1619" i="19"/>
  <c r="P1611" i="19"/>
  <c r="W1611" i="19" s="1"/>
  <c r="W1571" i="19"/>
  <c r="W1563" i="19"/>
  <c r="W1531" i="19"/>
  <c r="AB1515" i="19"/>
  <c r="AB1459" i="19"/>
  <c r="P1451" i="19"/>
  <c r="W1451" i="19" s="1"/>
  <c r="P1419" i="19"/>
  <c r="W1419" i="19" s="1"/>
  <c r="AB1339" i="19"/>
  <c r="P1323" i="19"/>
  <c r="W1323" i="19" s="1"/>
  <c r="AB1307" i="19"/>
  <c r="W1275" i="19"/>
  <c r="W1195" i="19"/>
  <c r="AB1123" i="19"/>
  <c r="P1107" i="19"/>
  <c r="W1107" i="19" s="1"/>
  <c r="AB1099" i="19"/>
  <c r="AB1075" i="19"/>
  <c r="P947" i="19"/>
  <c r="W947" i="19" s="1"/>
  <c r="AB939" i="19"/>
  <c r="AB931" i="19"/>
  <c r="P579" i="19"/>
  <c r="W579" i="19" s="1"/>
  <c r="P682" i="19"/>
  <c r="W682" i="19" s="1"/>
  <c r="AB546" i="19"/>
  <c r="AB378" i="19"/>
  <c r="AB290" i="19"/>
  <c r="P250" i="19"/>
  <c r="W250" i="19" s="1"/>
  <c r="AB106" i="19"/>
  <c r="W10" i="19"/>
  <c r="W1704" i="19"/>
  <c r="AB1666" i="19"/>
  <c r="P1626" i="19"/>
  <c r="W1626" i="19" s="1"/>
  <c r="AB1602" i="19"/>
  <c r="AB1586" i="19"/>
  <c r="AB1546" i="19"/>
  <c r="W1546" i="19"/>
  <c r="AB1458" i="19"/>
  <c r="AB1362" i="19"/>
  <c r="W1322" i="19"/>
  <c r="AB1210" i="19"/>
  <c r="AB1170" i="19"/>
  <c r="AB978" i="19"/>
  <c r="AB954" i="19"/>
  <c r="AB898" i="19"/>
  <c r="AB794" i="19"/>
  <c r="P1769" i="19"/>
  <c r="W1769" i="19" s="1"/>
  <c r="W1813" i="19"/>
  <c r="AB1705" i="19"/>
  <c r="AB1665" i="19"/>
  <c r="W1625" i="19"/>
  <c r="AB1601" i="19"/>
  <c r="W1449" i="19"/>
  <c r="AB1417" i="19"/>
  <c r="AB1377" i="19"/>
  <c r="AB1353" i="19"/>
  <c r="W1337" i="19"/>
  <c r="W1249" i="19"/>
  <c r="AB1169" i="19"/>
  <c r="W1105" i="19"/>
  <c r="W1049" i="19"/>
  <c r="AB969" i="19"/>
  <c r="AB873" i="19"/>
  <c r="AB841" i="19"/>
  <c r="AB833" i="19"/>
  <c r="W801" i="19"/>
  <c r="W713" i="19"/>
  <c r="AB697" i="19"/>
  <c r="AB521" i="19"/>
  <c r="P385" i="19"/>
  <c r="W385" i="19" s="1"/>
  <c r="W377" i="19"/>
  <c r="AB297" i="19"/>
  <c r="AB281" i="19"/>
  <c r="W273" i="19"/>
  <c r="AB265" i="19"/>
  <c r="AB257" i="19"/>
  <c r="W249" i="19"/>
  <c r="AB225" i="19"/>
  <c r="AB201" i="19"/>
  <c r="AB145" i="19"/>
  <c r="AB41" i="19"/>
  <c r="W1614" i="19"/>
  <c r="AB1542" i="19"/>
  <c r="AB1422" i="19"/>
  <c r="P1374" i="19"/>
  <c r="W1374" i="19" s="1"/>
  <c r="AB1158" i="19"/>
  <c r="W902" i="19"/>
  <c r="AB854" i="19"/>
  <c r="AB814" i="19"/>
  <c r="AB766" i="19"/>
  <c r="W638" i="19"/>
  <c r="W614" i="19"/>
  <c r="AB566" i="19"/>
  <c r="AB542" i="19"/>
  <c r="W486" i="19"/>
  <c r="AB390" i="19"/>
  <c r="P318" i="19"/>
  <c r="W318" i="19" s="1"/>
  <c r="AB1620" i="19"/>
  <c r="AB1588" i="19"/>
  <c r="W1572" i="19"/>
  <c r="W1524" i="19"/>
  <c r="AB1524" i="19"/>
  <c r="W1396" i="19"/>
  <c r="AB1316" i="19"/>
  <c r="AB1212" i="19"/>
  <c r="AB996" i="19"/>
  <c r="AB924" i="19"/>
  <c r="W900" i="19"/>
  <c r="P884" i="19"/>
  <c r="W884" i="19" s="1"/>
  <c r="AB860" i="19"/>
  <c r="P772" i="19"/>
  <c r="W772" i="19" s="1"/>
  <c r="AB756" i="19"/>
  <c r="AB692" i="19"/>
  <c r="AB580" i="19"/>
  <c r="AB468" i="19"/>
  <c r="P300" i="19"/>
  <c r="W300" i="19" s="1"/>
  <c r="AB68" i="19"/>
  <c r="AB52" i="19"/>
  <c r="W1011" i="19"/>
  <c r="AB739" i="19"/>
  <c r="W675" i="19"/>
  <c r="P475" i="19"/>
  <c r="W475" i="19" s="1"/>
  <c r="AB419" i="19"/>
  <c r="P331" i="19"/>
  <c r="W331" i="19" s="1"/>
  <c r="AB299" i="19"/>
  <c r="AB267" i="19"/>
  <c r="P147" i="19"/>
  <c r="W147" i="19" s="1"/>
  <c r="P234" i="19"/>
  <c r="W234" i="19" s="1"/>
  <c r="W1232" i="19"/>
  <c r="W880" i="19"/>
  <c r="AB816" i="19"/>
  <c r="W664" i="19"/>
  <c r="W1224" i="19"/>
  <c r="AB1747" i="19"/>
  <c r="W1600" i="19"/>
  <c r="W1560" i="19"/>
  <c r="P1512" i="19"/>
  <c r="W1512" i="19" s="1"/>
  <c r="W1496" i="19"/>
  <c r="AB1488" i="19"/>
  <c r="AB1472" i="19"/>
  <c r="W1456" i="19"/>
  <c r="P1432" i="19"/>
  <c r="W1432" i="19" s="1"/>
  <c r="P1368" i="19"/>
  <c r="W1368" i="19" s="1"/>
  <c r="P1344" i="19"/>
  <c r="W1344" i="19" s="1"/>
  <c r="P1336" i="19"/>
  <c r="W1336" i="19" s="1"/>
  <c r="AB1296" i="19"/>
  <c r="P1288" i="19"/>
  <c r="W1288" i="19" s="1"/>
  <c r="AB1280" i="19"/>
  <c r="W1264" i="19"/>
  <c r="AB1248" i="19"/>
  <c r="AB1160" i="19"/>
  <c r="AB1152" i="19"/>
  <c r="AB1144" i="19"/>
  <c r="P1120" i="19"/>
  <c r="W1120" i="19" s="1"/>
  <c r="P1104" i="19"/>
  <c r="W1104" i="19" s="1"/>
  <c r="AB1032" i="19"/>
  <c r="AB1016" i="19"/>
  <c r="AB848" i="19"/>
  <c r="P808" i="19"/>
  <c r="W808" i="19" s="1"/>
  <c r="W784" i="19"/>
  <c r="AB776" i="19"/>
  <c r="AB760" i="19"/>
  <c r="W744" i="19"/>
  <c r="P640" i="19"/>
  <c r="W640" i="19" s="1"/>
  <c r="W624" i="19"/>
  <c r="P608" i="19"/>
  <c r="W608" i="19" s="1"/>
  <c r="W600" i="19"/>
  <c r="P584" i="19"/>
  <c r="W584" i="19" s="1"/>
  <c r="AB544" i="19"/>
  <c r="W472" i="19"/>
  <c r="P408" i="19"/>
  <c r="W408" i="19" s="1"/>
  <c r="P392" i="19"/>
  <c r="W392" i="19" s="1"/>
  <c r="AB384" i="19"/>
  <c r="AB376" i="19"/>
  <c r="P288" i="19"/>
  <c r="W288" i="19" s="1"/>
  <c r="AB280" i="19"/>
  <c r="W208" i="19"/>
  <c r="W200" i="19"/>
  <c r="AB192" i="19"/>
  <c r="W184" i="19"/>
  <c r="P176" i="19"/>
  <c r="W176" i="19" s="1"/>
  <c r="AB168" i="19"/>
  <c r="AB160" i="19"/>
  <c r="P88" i="19"/>
  <c r="W88" i="19" s="1"/>
  <c r="AB64" i="19"/>
  <c r="AB32" i="19"/>
  <c r="P1486" i="19"/>
  <c r="W1486" i="19" s="1"/>
  <c r="AB1318" i="19"/>
  <c r="P1198" i="19"/>
  <c r="W1198" i="19" s="1"/>
  <c r="P1102" i="19"/>
  <c r="W1102" i="19" s="1"/>
  <c r="P1030" i="19"/>
  <c r="W1030" i="19" s="1"/>
  <c r="W982" i="19"/>
  <c r="P918" i="19"/>
  <c r="W918" i="19" s="1"/>
  <c r="P862" i="19"/>
  <c r="W782" i="19"/>
  <c r="AB718" i="19"/>
  <c r="AB422" i="19"/>
  <c r="W326" i="19"/>
  <c r="P182" i="19"/>
  <c r="W182" i="19" s="1"/>
  <c r="W62" i="19"/>
  <c r="AB1660" i="19"/>
  <c r="AB1564" i="19"/>
  <c r="P1532" i="19"/>
  <c r="W1532" i="19" s="1"/>
  <c r="P1476" i="19"/>
  <c r="W1476" i="19" s="1"/>
  <c r="W1452" i="19"/>
  <c r="W1348" i="19"/>
  <c r="AB1332" i="19"/>
  <c r="AB1300" i="19"/>
  <c r="AB1284" i="19"/>
  <c r="AB1260" i="19"/>
  <c r="P1244" i="19"/>
  <c r="W1244" i="19" s="1"/>
  <c r="P1204" i="19"/>
  <c r="W1204" i="19" s="1"/>
  <c r="AB1188" i="19"/>
  <c r="AB892" i="19"/>
  <c r="AB804" i="19"/>
  <c r="AB780" i="19"/>
  <c r="W724" i="19"/>
  <c r="AB676" i="19"/>
  <c r="P660" i="19"/>
  <c r="W660" i="19" s="1"/>
  <c r="AB612" i="19"/>
  <c r="W564" i="19"/>
  <c r="W500" i="19"/>
  <c r="AB412" i="19"/>
  <c r="P284" i="19"/>
  <c r="W284" i="19" s="1"/>
  <c r="AB244" i="19"/>
  <c r="AB315" i="19"/>
  <c r="AB251" i="19"/>
  <c r="AB195" i="19"/>
  <c r="P27" i="19"/>
  <c r="W27" i="19" s="1"/>
  <c r="P586" i="19"/>
  <c r="W586" i="19" s="1"/>
  <c r="P410" i="19"/>
  <c r="W410" i="19" s="1"/>
  <c r="AB346" i="19"/>
  <c r="AB314" i="19"/>
  <c r="AB98" i="19"/>
  <c r="P66" i="19"/>
  <c r="W66" i="19" s="1"/>
  <c r="AB1716" i="19"/>
  <c r="W1759" i="19"/>
  <c r="W1768" i="19"/>
  <c r="AB1771" i="19"/>
  <c r="AB1794" i="19"/>
  <c r="AB1821" i="19"/>
  <c r="W1703" i="19"/>
  <c r="AB1687" i="19"/>
  <c r="AB1647" i="19"/>
  <c r="W1639" i="19"/>
  <c r="W1591" i="19"/>
  <c r="P1519" i="19"/>
  <c r="W1519" i="19" s="1"/>
  <c r="P1479" i="19"/>
  <c r="W1479" i="19" s="1"/>
  <c r="W1463" i="19"/>
  <c r="AB1311" i="19"/>
  <c r="AB1303" i="19"/>
  <c r="W1255" i="19"/>
  <c r="AB1239" i="19"/>
  <c r="P1207" i="19"/>
  <c r="W1207" i="19" s="1"/>
  <c r="AB1183" i="19"/>
  <c r="W1175" i="19"/>
  <c r="W1143" i="19"/>
  <c r="W1135" i="19"/>
  <c r="AB1135" i="19"/>
  <c r="AB1111" i="19"/>
  <c r="AB1095" i="19"/>
  <c r="W1015" i="19"/>
  <c r="P975" i="19"/>
  <c r="P951" i="19"/>
  <c r="W951" i="19" s="1"/>
  <c r="W935" i="19"/>
  <c r="W927" i="19"/>
  <c r="AB911" i="19"/>
  <c r="W903" i="19"/>
  <c r="P855" i="19"/>
  <c r="W855" i="19" s="1"/>
  <c r="AB839" i="19"/>
  <c r="P831" i="19"/>
  <c r="W831" i="19" s="1"/>
  <c r="AB807" i="19"/>
  <c r="P751" i="19"/>
  <c r="W751" i="19" s="1"/>
  <c r="AB727" i="19"/>
  <c r="P711" i="19"/>
  <c r="W711" i="19" s="1"/>
  <c r="P663" i="19"/>
  <c r="W663" i="19" s="1"/>
  <c r="W639" i="19"/>
  <c r="W583" i="19"/>
  <c r="P495" i="19"/>
  <c r="W495" i="19" s="1"/>
  <c r="AB431" i="19"/>
  <c r="AB391" i="19"/>
  <c r="P343" i="19"/>
  <c r="W343" i="19" s="1"/>
  <c r="W327" i="19"/>
  <c r="AB215" i="19"/>
  <c r="AB151" i="19"/>
  <c r="P103" i="19"/>
  <c r="W103" i="19" s="1"/>
  <c r="AB15" i="19"/>
  <c r="P1718" i="19"/>
  <c r="W1718" i="19" s="1"/>
  <c r="W1598" i="19"/>
  <c r="AB1526" i="19"/>
  <c r="AB1406" i="19"/>
  <c r="W1310" i="19"/>
  <c r="AB1286" i="19"/>
  <c r="P1238" i="19"/>
  <c r="W1238" i="19" s="1"/>
  <c r="AB1166" i="19"/>
  <c r="W1038" i="19"/>
  <c r="AB886" i="19"/>
  <c r="W430" i="19"/>
  <c r="AB358" i="19"/>
  <c r="AB310" i="19"/>
  <c r="W1795" i="19"/>
  <c r="AB411" i="19"/>
  <c r="AB418" i="19"/>
  <c r="AB1743" i="19"/>
  <c r="W1775" i="19"/>
  <c r="W1812" i="19"/>
  <c r="W1717" i="19"/>
  <c r="W1685" i="19"/>
  <c r="W1661" i="19"/>
  <c r="W1597" i="19"/>
  <c r="AB1565" i="19"/>
  <c r="W1557" i="19"/>
  <c r="W1469" i="19"/>
  <c r="AB1469" i="19"/>
  <c r="AB1461" i="19"/>
  <c r="AB1429" i="19"/>
  <c r="P1405" i="19"/>
  <c r="W1405" i="19" s="1"/>
  <c r="W1397" i="19"/>
  <c r="P1389" i="19"/>
  <c r="W1389" i="19" s="1"/>
  <c r="W1365" i="19"/>
  <c r="AB1357" i="19"/>
  <c r="AB1269" i="19"/>
  <c r="AB1213" i="19"/>
  <c r="AB1205" i="19"/>
  <c r="P1109" i="19"/>
  <c r="W1109" i="19" s="1"/>
  <c r="AB941" i="19"/>
  <c r="W821" i="19"/>
  <c r="AB773" i="19"/>
  <c r="W765" i="19"/>
  <c r="AB749" i="19"/>
  <c r="AB717" i="19"/>
  <c r="W653" i="19"/>
  <c r="AB637" i="19"/>
  <c r="AB629" i="19"/>
  <c r="AB621" i="19"/>
  <c r="P565" i="19"/>
  <c r="W565" i="19" s="1"/>
  <c r="W557" i="19"/>
  <c r="W461" i="19"/>
  <c r="AB437" i="19"/>
  <c r="AB413" i="19"/>
  <c r="W373" i="19"/>
  <c r="W341" i="19"/>
  <c r="AB269" i="19"/>
  <c r="P245" i="19"/>
  <c r="W245" i="19" s="1"/>
  <c r="AB221" i="19"/>
  <c r="P181" i="19"/>
  <c r="W181" i="19" s="1"/>
  <c r="AB61" i="19"/>
  <c r="W29" i="19"/>
  <c r="P1770" i="19"/>
  <c r="W1770" i="19" s="1"/>
  <c r="W1292" i="19"/>
  <c r="AB1108" i="19"/>
  <c r="W1020" i="19"/>
  <c r="P716" i="19"/>
  <c r="P604" i="19"/>
  <c r="W604" i="19" s="1"/>
  <c r="AB548" i="19"/>
  <c r="AB492" i="19"/>
  <c r="AB380" i="19"/>
  <c r="P292" i="19"/>
  <c r="W292" i="19" s="1"/>
  <c r="AB44" i="19"/>
  <c r="W779" i="19"/>
  <c r="W747" i="19"/>
  <c r="AB715" i="19"/>
  <c r="P347" i="19"/>
  <c r="W347" i="19" s="1"/>
  <c r="AB75" i="19"/>
  <c r="W19" i="19"/>
  <c r="AB562" i="19"/>
  <c r="P474" i="19"/>
  <c r="W394" i="19"/>
  <c r="W218" i="19"/>
  <c r="AB114" i="19"/>
  <c r="AB74" i="19"/>
  <c r="AB1740" i="19"/>
  <c r="W1755" i="19"/>
  <c r="AB1772" i="19"/>
  <c r="AB1788" i="19"/>
  <c r="AB1822" i="19"/>
  <c r="W1699" i="19"/>
  <c r="AB1659" i="19"/>
  <c r="W1619" i="19"/>
  <c r="AB1595" i="19"/>
  <c r="AB1507" i="19"/>
  <c r="AB1491" i="19"/>
  <c r="P1491" i="19"/>
  <c r="W1491" i="19" s="1"/>
  <c r="P1459" i="19"/>
  <c r="W1459" i="19" s="1"/>
  <c r="P1427" i="19"/>
  <c r="W1427" i="19" s="1"/>
  <c r="W1339" i="19"/>
  <c r="AB1259" i="19"/>
  <c r="W1243" i="19"/>
  <c r="AB1235" i="19"/>
  <c r="W1203" i="19"/>
  <c r="P1187" i="19"/>
  <c r="W1187" i="19" s="1"/>
  <c r="AB1179" i="19"/>
  <c r="AB1147" i="19"/>
  <c r="AB1131" i="19"/>
  <c r="P1123" i="19"/>
  <c r="W1123" i="19" s="1"/>
  <c r="AB1059" i="19"/>
  <c r="AB1035" i="19"/>
  <c r="AB1027" i="19"/>
  <c r="P987" i="19"/>
  <c r="W987" i="19" s="1"/>
  <c r="P939" i="19"/>
  <c r="W939" i="19" s="1"/>
  <c r="P835" i="19"/>
  <c r="W835" i="19" s="1"/>
  <c r="AB755" i="19"/>
  <c r="AB523" i="19"/>
  <c r="AB818" i="19"/>
  <c r="AB10" i="19"/>
  <c r="W1736" i="19"/>
  <c r="AB1797" i="19"/>
  <c r="W1666" i="19"/>
  <c r="AB1642" i="19"/>
  <c r="W1602" i="19"/>
  <c r="W1586" i="19"/>
  <c r="P1490" i="19"/>
  <c r="W1490" i="19" s="1"/>
  <c r="W1458" i="19"/>
  <c r="AB1442" i="19"/>
  <c r="W1418" i="19"/>
  <c r="P1410" i="19"/>
  <c r="W1410" i="19" s="1"/>
  <c r="W1298" i="19"/>
  <c r="P1218" i="19"/>
  <c r="W1218" i="19" s="1"/>
  <c r="AB1194" i="19"/>
  <c r="AB1186" i="19"/>
  <c r="P1170" i="19"/>
  <c r="W1170" i="19" s="1"/>
  <c r="P1162" i="19"/>
  <c r="W1162" i="19" s="1"/>
  <c r="P1122" i="19"/>
  <c r="W1122" i="19" s="1"/>
  <c r="W1106" i="19"/>
  <c r="AB1098" i="19"/>
  <c r="AB1082" i="19"/>
  <c r="AB1026" i="19"/>
  <c r="W1010" i="19"/>
  <c r="P970" i="19"/>
  <c r="W970" i="19" s="1"/>
  <c r="P954" i="19"/>
  <c r="W954" i="19" s="1"/>
  <c r="AB922" i="19"/>
  <c r="P386" i="19"/>
  <c r="W386" i="19" s="1"/>
  <c r="AB1769" i="19"/>
  <c r="W1705" i="19"/>
  <c r="W1665" i="19"/>
  <c r="AB1641" i="19"/>
  <c r="W1601" i="19"/>
  <c r="AB1585" i="19"/>
  <c r="AB1481" i="19"/>
  <c r="AB1433" i="19"/>
  <c r="W1393" i="19"/>
  <c r="AB1337" i="19"/>
  <c r="AB1329" i="19"/>
  <c r="AB1273" i="19"/>
  <c r="P1241" i="19"/>
  <c r="W1241" i="19" s="1"/>
  <c r="AB1161" i="19"/>
  <c r="AB1137" i="19"/>
  <c r="AB1129" i="19"/>
  <c r="AB1081" i="19"/>
  <c r="AB1065" i="19"/>
  <c r="AB1001" i="19"/>
  <c r="P969" i="19"/>
  <c r="W969" i="19" s="1"/>
  <c r="W929" i="19"/>
  <c r="W905" i="19"/>
  <c r="P849" i="19"/>
  <c r="W849" i="19" s="1"/>
  <c r="W841" i="19"/>
  <c r="AB809" i="19"/>
  <c r="AB801" i="19"/>
  <c r="AB777" i="19"/>
  <c r="AB737" i="19"/>
  <c r="AB713" i="19"/>
  <c r="AB681" i="19"/>
  <c r="W649" i="19"/>
  <c r="AB617" i="19"/>
  <c r="AB577" i="19"/>
  <c r="AB529" i="19"/>
  <c r="W521" i="19"/>
  <c r="AB505" i="19"/>
  <c r="AB481" i="19"/>
  <c r="W457" i="19"/>
  <c r="P425" i="19"/>
  <c r="W425" i="19" s="1"/>
  <c r="W321" i="19"/>
  <c r="W281" i="19"/>
  <c r="P265" i="19"/>
  <c r="AB241" i="19"/>
  <c r="AB169" i="19"/>
  <c r="AB113" i="19"/>
  <c r="P41" i="19"/>
  <c r="W41" i="19" s="1"/>
  <c r="P25" i="19"/>
  <c r="W25" i="19" s="1"/>
  <c r="AB1702" i="19"/>
  <c r="AB1662" i="19"/>
  <c r="P1542" i="19"/>
  <c r="W1542" i="19" s="1"/>
  <c r="P1470" i="19"/>
  <c r="W1470" i="19" s="1"/>
  <c r="W1398" i="19"/>
  <c r="W1302" i="19"/>
  <c r="AB1278" i="19"/>
  <c r="AB1206" i="19"/>
  <c r="W1158" i="19"/>
  <c r="AB1062" i="19"/>
  <c r="W1022" i="19"/>
  <c r="W566" i="19"/>
  <c r="AB518" i="19"/>
  <c r="AB438" i="19"/>
  <c r="P246" i="19"/>
  <c r="W246" i="19" s="1"/>
  <c r="P198" i="19"/>
  <c r="W1620" i="19"/>
  <c r="W1588" i="19"/>
  <c r="P1252" i="19"/>
  <c r="W1252" i="19" s="1"/>
  <c r="AB900" i="19"/>
  <c r="AB796" i="19"/>
  <c r="W692" i="19"/>
  <c r="W580" i="19"/>
  <c r="W508" i="19"/>
  <c r="AB396" i="19"/>
  <c r="AB276" i="19"/>
  <c r="W164" i="19"/>
  <c r="P68" i="19"/>
  <c r="W68" i="19" s="1"/>
  <c r="AB1011" i="19"/>
  <c r="AB843" i="19"/>
  <c r="AB771" i="19"/>
  <c r="P739" i="19"/>
  <c r="W739" i="19" s="1"/>
  <c r="AB699" i="19"/>
  <c r="W659" i="19"/>
  <c r="P539" i="19"/>
  <c r="W539" i="19" s="1"/>
  <c r="AB499" i="19"/>
  <c r="AB243" i="19"/>
  <c r="P211" i="19"/>
  <c r="W211" i="19" s="1"/>
  <c r="AB179" i="19"/>
  <c r="W43" i="19"/>
  <c r="AB43" i="19"/>
  <c r="W690" i="19"/>
  <c r="AB482" i="19"/>
  <c r="W354" i="19"/>
  <c r="AB322" i="19"/>
  <c r="AB202" i="19"/>
  <c r="AB82" i="19"/>
  <c r="W1504" i="19"/>
  <c r="AB1448" i="19"/>
  <c r="AB1384" i="19"/>
  <c r="AB1344" i="19"/>
  <c r="AB1304" i="19"/>
  <c r="AB1288" i="19"/>
  <c r="AB1184" i="19"/>
  <c r="AB1176" i="19"/>
  <c r="AB1136" i="19"/>
  <c r="AB1080" i="19"/>
  <c r="AB1072" i="19"/>
  <c r="AB1064" i="19"/>
  <c r="P1048" i="19"/>
  <c r="W1048" i="19" s="1"/>
  <c r="AB824" i="19"/>
  <c r="W776" i="19"/>
  <c r="AB768" i="19"/>
  <c r="AB752" i="19"/>
  <c r="AB560" i="19"/>
  <c r="AB432" i="19"/>
  <c r="AB416" i="19"/>
  <c r="W120" i="19"/>
  <c r="AB1630" i="19"/>
  <c r="AB1414" i="19"/>
  <c r="W1318" i="19"/>
  <c r="AB1270" i="19"/>
  <c r="AB1246" i="19"/>
  <c r="AB1078" i="19"/>
  <c r="W862" i="19"/>
  <c r="AB694" i="19"/>
  <c r="AB574" i="19"/>
  <c r="AB494" i="19"/>
  <c r="W278" i="19"/>
  <c r="AB254" i="19"/>
  <c r="AB110" i="19"/>
  <c r="W1660" i="19"/>
  <c r="AB1612" i="19"/>
  <c r="W1564" i="19"/>
  <c r="W1548" i="19"/>
  <c r="AB1500" i="19"/>
  <c r="AB1404" i="19"/>
  <c r="AB1348" i="19"/>
  <c r="W1324" i="19"/>
  <c r="AB1308" i="19"/>
  <c r="W1284" i="19"/>
  <c r="W1268" i="19"/>
  <c r="W1084" i="19"/>
  <c r="AB956" i="19"/>
  <c r="W804" i="19"/>
  <c r="W780" i="19"/>
  <c r="W676" i="19"/>
  <c r="AB500" i="19"/>
  <c r="W388" i="19"/>
  <c r="AB36" i="19"/>
  <c r="W811" i="19"/>
  <c r="AB283" i="19"/>
  <c r="W538" i="19"/>
  <c r="AB1764" i="19"/>
  <c r="AB1735" i="19"/>
  <c r="AB1695" i="19"/>
  <c r="AB1623" i="19"/>
  <c r="W1615" i="19"/>
  <c r="AB1535" i="19"/>
  <c r="AB1495" i="19"/>
  <c r="AB1471" i="19"/>
  <c r="AB1431" i="19"/>
  <c r="AB1423" i="19"/>
  <c r="W1407" i="19"/>
  <c r="AB1319" i="19"/>
  <c r="W1303" i="19"/>
  <c r="W1295" i="19"/>
  <c r="W1239" i="19"/>
  <c r="AB1151" i="19"/>
  <c r="W1151" i="19"/>
  <c r="AB1023" i="19"/>
  <c r="P1007" i="19"/>
  <c r="W1007" i="19" s="1"/>
  <c r="W975" i="19"/>
  <c r="AB967" i="19"/>
  <c r="W911" i="19"/>
  <c r="W879" i="19"/>
  <c r="W735" i="19"/>
  <c r="AB703" i="19"/>
  <c r="W591" i="19"/>
  <c r="AB567" i="19"/>
  <c r="AB511" i="19"/>
  <c r="W431" i="19"/>
  <c r="AB375" i="19"/>
  <c r="W367" i="19"/>
  <c r="AB343" i="19"/>
  <c r="W335" i="19"/>
  <c r="W311" i="19"/>
  <c r="AB239" i="19"/>
  <c r="W239" i="19"/>
  <c r="W199" i="19"/>
  <c r="AB191" i="19"/>
  <c r="P151" i="19"/>
  <c r="W151" i="19" s="1"/>
  <c r="W111" i="19"/>
  <c r="AB79" i="19"/>
  <c r="W71" i="19"/>
  <c r="W23" i="19"/>
  <c r="P1802" i="19"/>
  <c r="W1802" i="19" s="1"/>
  <c r="AB1646" i="19"/>
  <c r="AB1574" i="19"/>
  <c r="AB1430" i="19"/>
  <c r="W1166" i="19"/>
  <c r="P1118" i="19"/>
  <c r="W1118" i="19" s="1"/>
  <c r="AB910" i="19"/>
  <c r="AB654" i="19"/>
  <c r="AB558" i="19"/>
  <c r="W526" i="19"/>
  <c r="AB262" i="19"/>
  <c r="AB214" i="19"/>
  <c r="AB190" i="19"/>
  <c r="AB1744" i="19"/>
  <c r="W1760" i="19"/>
  <c r="AB1773" i="19"/>
  <c r="AB1798" i="19"/>
  <c r="AB963" i="19"/>
  <c r="AB139" i="19"/>
  <c r="AB850" i="19"/>
  <c r="P850" i="19"/>
  <c r="W850" i="19" s="1"/>
  <c r="AB810" i="19"/>
  <c r="AB698" i="19"/>
  <c r="W698" i="19"/>
  <c r="W658" i="19"/>
  <c r="W634" i="19"/>
  <c r="W362" i="19"/>
  <c r="W242" i="19"/>
  <c r="P18" i="19"/>
  <c r="W18" i="19" s="1"/>
  <c r="AB1723" i="19"/>
  <c r="P1744" i="19"/>
  <c r="W1744" i="19" s="1"/>
  <c r="AB1775" i="19"/>
  <c r="W1793" i="19"/>
  <c r="AB1812" i="19"/>
  <c r="AB1669" i="19"/>
  <c r="W1637" i="19"/>
  <c r="AB1605" i="19"/>
  <c r="W1565" i="19"/>
  <c r="AB1525" i="19"/>
  <c r="P1501" i="19"/>
  <c r="W1501" i="19" s="1"/>
  <c r="W1477" i="19"/>
  <c r="W1429" i="19"/>
  <c r="AB1397" i="19"/>
  <c r="W1373" i="19"/>
  <c r="AB1365" i="19"/>
  <c r="AB1349" i="19"/>
  <c r="AB1309" i="19"/>
  <c r="P1245" i="19"/>
  <c r="W1245" i="19" s="1"/>
  <c r="AB1229" i="19"/>
  <c r="W1189" i="19"/>
  <c r="P1173" i="19"/>
  <c r="W1173" i="19" s="1"/>
  <c r="AB1141" i="19"/>
  <c r="W1141" i="19"/>
  <c r="W1133" i="19"/>
  <c r="W1117" i="19"/>
  <c r="W1093" i="19"/>
  <c r="AB1037" i="19"/>
  <c r="AB1029" i="19"/>
  <c r="W1013" i="19"/>
  <c r="AB885" i="19"/>
  <c r="AB869" i="19"/>
  <c r="AB805" i="19"/>
  <c r="AB797" i="19"/>
  <c r="W797" i="19"/>
  <c r="P781" i="19"/>
  <c r="W781" i="19" s="1"/>
  <c r="W757" i="19"/>
  <c r="AB741" i="19"/>
  <c r="P661" i="19"/>
  <c r="W661" i="19" s="1"/>
  <c r="AB645" i="19"/>
  <c r="AB613" i="19"/>
  <c r="W605" i="19"/>
  <c r="W597" i="19"/>
  <c r="AB597" i="19"/>
  <c r="AB589" i="19"/>
  <c r="AB541" i="19"/>
  <c r="AB517" i="19"/>
  <c r="P509" i="19"/>
  <c r="W509" i="19" s="1"/>
  <c r="AB445" i="19"/>
  <c r="P413" i="19"/>
  <c r="W413" i="19" s="1"/>
  <c r="AB389" i="19"/>
  <c r="AB373" i="19"/>
  <c r="AB365" i="19"/>
  <c r="W349" i="19"/>
  <c r="AB349" i="19"/>
  <c r="W285" i="19"/>
  <c r="P277" i="19"/>
  <c r="W277" i="19" s="1"/>
  <c r="P269" i="19"/>
  <c r="W269" i="19" s="1"/>
  <c r="AB261" i="19"/>
  <c r="W221" i="19"/>
  <c r="AB189" i="19"/>
  <c r="AB109" i="19"/>
  <c r="AB77" i="19"/>
  <c r="AB69" i="19"/>
  <c r="P1428" i="19"/>
  <c r="W1428" i="19" s="1"/>
  <c r="AB812" i="19"/>
  <c r="AB764" i="19"/>
  <c r="W716" i="19"/>
  <c r="AB404" i="19"/>
  <c r="AB356" i="19"/>
  <c r="AB316" i="19"/>
  <c r="P212" i="19"/>
  <c r="W212" i="19" s="1"/>
  <c r="AB156" i="19"/>
  <c r="AB995" i="19"/>
  <c r="W627" i="19"/>
  <c r="AB507" i="19"/>
  <c r="AB227" i="19"/>
  <c r="W75" i="19"/>
  <c r="AB938" i="19"/>
  <c r="W706" i="19"/>
  <c r="W474" i="19"/>
  <c r="W434" i="19"/>
  <c r="W1715" i="19"/>
  <c r="AB1683" i="19"/>
  <c r="W1659" i="19"/>
  <c r="AB1635" i="19"/>
  <c r="W1595" i="19"/>
  <c r="AB1571" i="19"/>
  <c r="AB1467" i="19"/>
  <c r="AB1435" i="19"/>
  <c r="W1411" i="19"/>
  <c r="W1395" i="19"/>
  <c r="W1235" i="19"/>
  <c r="AB1227" i="19"/>
  <c r="AB1139" i="19"/>
  <c r="W1059" i="19"/>
  <c r="AB1003" i="19"/>
  <c r="AB923" i="19"/>
  <c r="AB467" i="19"/>
  <c r="W778" i="19"/>
  <c r="AB746" i="19"/>
  <c r="W746" i="19"/>
  <c r="AB466" i="19"/>
  <c r="AB330" i="19"/>
  <c r="W58" i="19"/>
  <c r="W1752" i="19"/>
  <c r="AB1781" i="19"/>
  <c r="W1698" i="19"/>
  <c r="AB1570" i="19"/>
  <c r="AB1538" i="19"/>
  <c r="AB1498" i="19"/>
  <c r="W1466" i="19"/>
  <c r="W1402" i="19"/>
  <c r="W1378" i="19"/>
  <c r="W1266" i="19"/>
  <c r="P1210" i="19"/>
  <c r="W1210" i="19" s="1"/>
  <c r="AB1090" i="19"/>
  <c r="AB1058" i="19"/>
  <c r="AB1010" i="19"/>
  <c r="AB986" i="19"/>
  <c r="P874" i="19"/>
  <c r="W874" i="19" s="1"/>
  <c r="AB386" i="19"/>
  <c r="P258" i="19"/>
  <c r="W258" i="19" s="1"/>
  <c r="AB1729" i="19"/>
  <c r="P1763" i="19"/>
  <c r="W1763" i="19" s="1"/>
  <c r="AB1783" i="19"/>
  <c r="P1819" i="19"/>
  <c r="W1819" i="19" s="1"/>
  <c r="AB1737" i="19"/>
  <c r="AB1697" i="19"/>
  <c r="AB1689" i="19"/>
  <c r="P1641" i="19"/>
  <c r="W1641" i="19" s="1"/>
  <c r="AB1617" i="19"/>
  <c r="P1585" i="19"/>
  <c r="W1585" i="19" s="1"/>
  <c r="AB1569" i="19"/>
  <c r="P1537" i="19"/>
  <c r="W1537" i="19" s="1"/>
  <c r="P1513" i="19"/>
  <c r="W1513" i="19" s="1"/>
  <c r="AB1497" i="19"/>
  <c r="P1481" i="19"/>
  <c r="W1481" i="19" s="1"/>
  <c r="W1465" i="19"/>
  <c r="P1433" i="19"/>
  <c r="W1433" i="19" s="1"/>
  <c r="W1417" i="19"/>
  <c r="AB1385" i="19"/>
  <c r="P1329" i="19"/>
  <c r="W1329" i="19" s="1"/>
  <c r="AB1321" i="19"/>
  <c r="AB1305" i="19"/>
  <c r="AB1233" i="19"/>
  <c r="W1129" i="19"/>
  <c r="W1121" i="19"/>
  <c r="AB1009" i="19"/>
  <c r="P1001" i="19"/>
  <c r="W1001" i="19" s="1"/>
  <c r="AB985" i="19"/>
  <c r="AB961" i="19"/>
  <c r="AB929" i="19"/>
  <c r="P897" i="19"/>
  <c r="W897" i="19" s="1"/>
  <c r="AB849" i="19"/>
  <c r="W817" i="19"/>
  <c r="P785" i="19"/>
  <c r="W785" i="19" s="1"/>
  <c r="AB769" i="19"/>
  <c r="AB721" i="19"/>
  <c r="AB689" i="19"/>
  <c r="P681" i="19"/>
  <c r="W681" i="19" s="1"/>
  <c r="AB673" i="19"/>
  <c r="AB657" i="19"/>
  <c r="P641" i="19"/>
  <c r="W641" i="19" s="1"/>
  <c r="P625" i="19"/>
  <c r="W625" i="19" s="1"/>
  <c r="AB609" i="19"/>
  <c r="AB593" i="19"/>
  <c r="AB545" i="19"/>
  <c r="P529" i="19"/>
  <c r="W529" i="19" s="1"/>
  <c r="P497" i="19"/>
  <c r="W497" i="19" s="1"/>
  <c r="AB457" i="19"/>
  <c r="P369" i="19"/>
  <c r="W369" i="19" s="1"/>
  <c r="W265" i="19"/>
  <c r="W241" i="19"/>
  <c r="AB209" i="19"/>
  <c r="W169" i="19"/>
  <c r="AB161" i="19"/>
  <c r="W129" i="19"/>
  <c r="AB25" i="19"/>
  <c r="W1662" i="19"/>
  <c r="P1590" i="19"/>
  <c r="W1590" i="19" s="1"/>
  <c r="AB1398" i="19"/>
  <c r="W926" i="19"/>
  <c r="AB638" i="19"/>
  <c r="AB590" i="19"/>
  <c r="AB246" i="19"/>
  <c r="W198" i="19"/>
  <c r="AB30" i="19"/>
  <c r="AB1652" i="19"/>
  <c r="AB1556" i="19"/>
  <c r="P1468" i="19"/>
  <c r="W1468" i="19" s="1"/>
  <c r="AB1156" i="19"/>
  <c r="W1124" i="19"/>
  <c r="W1036" i="19"/>
  <c r="AB1012" i="19"/>
  <c r="W860" i="19"/>
  <c r="W796" i="19"/>
  <c r="P556" i="19"/>
  <c r="W556" i="19" s="1"/>
  <c r="P396" i="19"/>
  <c r="W396" i="19" s="1"/>
  <c r="AB348" i="19"/>
  <c r="W276" i="19"/>
  <c r="AB164" i="19"/>
  <c r="AB132" i="19"/>
  <c r="W771" i="19"/>
  <c r="P179" i="19"/>
  <c r="W179" i="19" s="1"/>
  <c r="AB147" i="19"/>
  <c r="AB402" i="19"/>
  <c r="P322" i="19"/>
  <c r="W322" i="19" s="1"/>
  <c r="P282" i="19"/>
  <c r="W282" i="19" s="1"/>
  <c r="AB234" i="19"/>
  <c r="W82" i="19"/>
  <c r="Z25" i="11"/>
  <c r="Z24" i="11"/>
  <c r="Z25" i="10"/>
  <c r="Z24" i="10"/>
  <c r="C41" i="4" l="1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2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48" i="1"/>
  <c r="O264" i="1"/>
  <c r="O312" i="1"/>
  <c r="O328" i="1"/>
  <c r="O376" i="1"/>
  <c r="O440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7" i="1"/>
  <c r="O580" i="1"/>
  <c r="O583" i="1"/>
  <c r="O588" i="1"/>
  <c r="O593" i="1"/>
  <c r="O596" i="1"/>
  <c r="O599" i="1"/>
  <c r="O604" i="1"/>
  <c r="O609" i="1"/>
  <c r="O612" i="1"/>
  <c r="O615" i="1"/>
  <c r="O620" i="1"/>
  <c r="O625" i="1"/>
  <c r="O628" i="1"/>
  <c r="O631" i="1"/>
  <c r="O636" i="1"/>
  <c r="O641" i="1"/>
  <c r="O644" i="1"/>
  <c r="O647" i="1"/>
  <c r="O652" i="1"/>
  <c r="O657" i="1"/>
  <c r="O660" i="1"/>
  <c r="O663" i="1"/>
  <c r="O668" i="1"/>
  <c r="O673" i="1"/>
  <c r="O676" i="1"/>
  <c r="O679" i="1"/>
  <c r="O684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6" i="1"/>
  <c r="O920" i="1"/>
  <c r="O921" i="1"/>
  <c r="O928" i="1"/>
  <c r="O929" i="1"/>
  <c r="O932" i="1"/>
  <c r="O936" i="1"/>
  <c r="O937" i="1"/>
  <c r="O944" i="1"/>
  <c r="O945" i="1"/>
  <c r="O948" i="1"/>
  <c r="O952" i="1"/>
  <c r="O953" i="1"/>
  <c r="O960" i="1"/>
  <c r="O961" i="1"/>
  <c r="O964" i="1"/>
  <c r="O968" i="1"/>
  <c r="O969" i="1"/>
  <c r="O976" i="1"/>
  <c r="O977" i="1"/>
  <c r="O980" i="1"/>
  <c r="O984" i="1"/>
  <c r="O985" i="1"/>
  <c r="O992" i="1"/>
  <c r="O993" i="1"/>
  <c r="O996" i="1"/>
  <c r="O1000" i="1"/>
  <c r="O1001" i="1"/>
  <c r="O1008" i="1"/>
  <c r="O1009" i="1"/>
  <c r="O1012" i="1"/>
  <c r="O1016" i="1"/>
  <c r="O1017" i="1"/>
  <c r="O1024" i="1"/>
  <c r="O1025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8" i="1"/>
  <c r="O1493" i="1"/>
  <c r="O1495" i="1"/>
  <c r="O1501" i="1"/>
  <c r="O1505" i="1"/>
  <c r="O1508" i="1"/>
  <c r="O1513" i="1"/>
  <c r="O1519" i="1"/>
  <c r="O1520" i="1"/>
  <c r="O1527" i="1"/>
  <c r="O1532" i="1"/>
  <c r="O1533" i="1"/>
  <c r="O1538" i="1"/>
  <c r="O1543" i="1"/>
  <c r="O1544" i="1"/>
  <c r="O1549" i="1"/>
  <c r="O1553" i="1"/>
  <c r="O1554" i="1"/>
  <c r="O1560" i="1"/>
  <c r="O1564" i="1"/>
  <c r="O1565" i="1"/>
  <c r="O1570" i="1"/>
  <c r="O1575" i="1"/>
  <c r="O1576" i="1"/>
  <c r="O1581" i="1"/>
  <c r="O1585" i="1"/>
  <c r="O1586" i="1"/>
  <c r="O1591" i="1"/>
  <c r="O1594" i="1"/>
  <c r="O1595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2" i="1"/>
  <c r="B10" i="6"/>
  <c r="B9" i="6"/>
  <c r="O1485" i="1" s="1"/>
  <c r="B12" i="6"/>
  <c r="B4" i="6"/>
  <c r="O585" i="1" s="1"/>
  <c r="B15" i="6"/>
  <c r="O400" i="1" s="1"/>
  <c r="B11" i="6"/>
  <c r="O240" i="1" s="1"/>
  <c r="B18" i="6"/>
  <c r="P916" i="1"/>
  <c r="W916" i="1" s="1"/>
  <c r="P921" i="1"/>
  <c r="W921" i="1" s="1"/>
  <c r="P932" i="1"/>
  <c r="W932" i="1" s="1"/>
  <c r="P948" i="1"/>
  <c r="W948" i="1" s="1"/>
  <c r="P968" i="1"/>
  <c r="W968" i="1" s="1"/>
  <c r="P969" i="1"/>
  <c r="W969" i="1" s="1"/>
  <c r="P984" i="1"/>
  <c r="W984" i="1" s="1"/>
  <c r="P985" i="1"/>
  <c r="W985" i="1" s="1"/>
  <c r="P1000" i="1"/>
  <c r="W1000" i="1" s="1"/>
  <c r="P1012" i="1"/>
  <c r="W1012" i="1" s="1"/>
  <c r="P1017" i="1"/>
  <c r="W1017" i="1" s="1"/>
  <c r="P980" i="1" l="1"/>
  <c r="W980" i="1" s="1"/>
  <c r="P1001" i="1"/>
  <c r="W1001" i="1" s="1"/>
  <c r="P964" i="1"/>
  <c r="W964" i="1" s="1"/>
  <c r="P937" i="1"/>
  <c r="W937" i="1" s="1"/>
  <c r="P1016" i="1"/>
  <c r="W1016" i="1" s="1"/>
  <c r="P953" i="1"/>
  <c r="W953" i="1" s="1"/>
  <c r="P996" i="1"/>
  <c r="W996" i="1" s="1"/>
  <c r="P952" i="1"/>
  <c r="W952" i="1" s="1"/>
  <c r="O1618" i="1"/>
  <c r="O1650" i="1"/>
  <c r="O1682" i="1"/>
  <c r="O1619" i="1"/>
  <c r="O1651" i="1"/>
  <c r="O1691" i="1"/>
  <c r="O1600" i="1"/>
  <c r="O1608" i="1"/>
  <c r="O1616" i="1"/>
  <c r="O1624" i="1"/>
  <c r="O1632" i="1"/>
  <c r="O1640" i="1"/>
  <c r="O1648" i="1"/>
  <c r="O1656" i="1"/>
  <c r="O1664" i="1"/>
  <c r="O1672" i="1"/>
  <c r="O1680" i="1"/>
  <c r="O1688" i="1"/>
  <c r="O1696" i="1"/>
  <c r="O1704" i="1"/>
  <c r="O1601" i="1"/>
  <c r="O1617" i="1"/>
  <c r="O1633" i="1"/>
  <c r="O1649" i="1"/>
  <c r="O1657" i="1"/>
  <c r="O1673" i="1"/>
  <c r="O1689" i="1"/>
  <c r="O1705" i="1"/>
  <c r="O1610" i="1"/>
  <c r="O1634" i="1"/>
  <c r="O1666" i="1"/>
  <c r="O1690" i="1"/>
  <c r="O1706" i="1"/>
  <c r="O1675" i="1"/>
  <c r="O1609" i="1"/>
  <c r="O1625" i="1"/>
  <c r="O1641" i="1"/>
  <c r="O1665" i="1"/>
  <c r="O1681" i="1"/>
  <c r="O1697" i="1"/>
  <c r="O1602" i="1"/>
  <c r="O1626" i="1"/>
  <c r="O1642" i="1"/>
  <c r="O1658" i="1"/>
  <c r="O1674" i="1"/>
  <c r="O1698" i="1"/>
  <c r="O1603" i="1"/>
  <c r="O1611" i="1"/>
  <c r="O1627" i="1"/>
  <c r="O1635" i="1"/>
  <c r="O1643" i="1"/>
  <c r="O1659" i="1"/>
  <c r="O1667" i="1"/>
  <c r="O1683" i="1"/>
  <c r="O1699" i="1"/>
  <c r="O1707" i="1"/>
  <c r="O1604" i="1"/>
  <c r="O1612" i="1"/>
  <c r="O1620" i="1"/>
  <c r="O1628" i="1"/>
  <c r="O1636" i="1"/>
  <c r="O1644" i="1"/>
  <c r="O1652" i="1"/>
  <c r="O1660" i="1"/>
  <c r="O1668" i="1"/>
  <c r="O1676" i="1"/>
  <c r="O1684" i="1"/>
  <c r="O1692" i="1"/>
  <c r="O1700" i="1"/>
  <c r="O1708" i="1"/>
  <c r="O1599" i="1"/>
  <c r="O1607" i="1"/>
  <c r="O1615" i="1"/>
  <c r="O1623" i="1"/>
  <c r="O1631" i="1"/>
  <c r="O1639" i="1"/>
  <c r="O1647" i="1"/>
  <c r="O1655" i="1"/>
  <c r="O1663" i="1"/>
  <c r="O1671" i="1"/>
  <c r="O1679" i="1"/>
  <c r="O1687" i="1"/>
  <c r="O1695" i="1"/>
  <c r="O1703" i="1"/>
  <c r="O1711" i="1"/>
  <c r="O1605" i="1"/>
  <c r="O1613" i="1"/>
  <c r="O1621" i="1"/>
  <c r="O1629" i="1"/>
  <c r="O1637" i="1"/>
  <c r="O1645" i="1"/>
  <c r="O1653" i="1"/>
  <c r="O1661" i="1"/>
  <c r="O1669" i="1"/>
  <c r="O1677" i="1"/>
  <c r="O1685" i="1"/>
  <c r="O1693" i="1"/>
  <c r="O1701" i="1"/>
  <c r="O1709" i="1"/>
  <c r="O1606" i="1"/>
  <c r="O1622" i="1"/>
  <c r="O1638" i="1"/>
  <c r="O1654" i="1"/>
  <c r="O1670" i="1"/>
  <c r="O1686" i="1"/>
  <c r="O1702" i="1"/>
  <c r="O1598" i="1"/>
  <c r="O1614" i="1"/>
  <c r="O1630" i="1"/>
  <c r="O1646" i="1"/>
  <c r="O1662" i="1"/>
  <c r="O1678" i="1"/>
  <c r="O1694" i="1"/>
  <c r="O1710" i="1"/>
  <c r="O1590" i="1"/>
  <c r="O1569" i="1"/>
  <c r="O1548" i="1"/>
  <c r="O1525" i="1"/>
  <c r="O1500" i="1"/>
  <c r="O681" i="1"/>
  <c r="O665" i="1"/>
  <c r="O649" i="1"/>
  <c r="O633" i="1"/>
  <c r="O617" i="1"/>
  <c r="O601" i="1"/>
  <c r="O408" i="1"/>
  <c r="O344" i="1"/>
  <c r="O280" i="1"/>
  <c r="O573" i="1"/>
  <c r="O581" i="1"/>
  <c r="O589" i="1"/>
  <c r="O597" i="1"/>
  <c r="O605" i="1"/>
  <c r="O613" i="1"/>
  <c r="O621" i="1"/>
  <c r="O629" i="1"/>
  <c r="O637" i="1"/>
  <c r="O645" i="1"/>
  <c r="O653" i="1"/>
  <c r="O661" i="1"/>
  <c r="O669" i="1"/>
  <c r="O677" i="1"/>
  <c r="O685" i="1"/>
  <c r="O574" i="1"/>
  <c r="O582" i="1"/>
  <c r="O590" i="1"/>
  <c r="O598" i="1"/>
  <c r="O606" i="1"/>
  <c r="O614" i="1"/>
  <c r="O622" i="1"/>
  <c r="O630" i="1"/>
  <c r="O638" i="1"/>
  <c r="O646" i="1"/>
  <c r="O654" i="1"/>
  <c r="O662" i="1"/>
  <c r="O670" i="1"/>
  <c r="O678" i="1"/>
  <c r="O578" i="1"/>
  <c r="O586" i="1"/>
  <c r="O594" i="1"/>
  <c r="O602" i="1"/>
  <c r="O610" i="1"/>
  <c r="O618" i="1"/>
  <c r="O626" i="1"/>
  <c r="O634" i="1"/>
  <c r="O642" i="1"/>
  <c r="O650" i="1"/>
  <c r="O658" i="1"/>
  <c r="O666" i="1"/>
  <c r="O674" i="1"/>
  <c r="O682" i="1"/>
  <c r="O579" i="1"/>
  <c r="O587" i="1"/>
  <c r="O595" i="1"/>
  <c r="O603" i="1"/>
  <c r="O611" i="1"/>
  <c r="O619" i="1"/>
  <c r="O627" i="1"/>
  <c r="O635" i="1"/>
  <c r="O643" i="1"/>
  <c r="O651" i="1"/>
  <c r="O659" i="1"/>
  <c r="O667" i="1"/>
  <c r="O675" i="1"/>
  <c r="O683" i="1"/>
  <c r="O1580" i="1"/>
  <c r="O1559" i="1"/>
  <c r="O1537" i="1"/>
  <c r="O1512" i="1"/>
  <c r="O1487" i="1"/>
  <c r="O917" i="1"/>
  <c r="O925" i="1"/>
  <c r="O933" i="1"/>
  <c r="O941" i="1"/>
  <c r="O949" i="1"/>
  <c r="O957" i="1"/>
  <c r="O965" i="1"/>
  <c r="O973" i="1"/>
  <c r="O981" i="1"/>
  <c r="O989" i="1"/>
  <c r="O997" i="1"/>
  <c r="O1005" i="1"/>
  <c r="O1013" i="1"/>
  <c r="O1021" i="1"/>
  <c r="O918" i="1"/>
  <c r="O926" i="1"/>
  <c r="O934" i="1"/>
  <c r="O942" i="1"/>
  <c r="O950" i="1"/>
  <c r="O958" i="1"/>
  <c r="O966" i="1"/>
  <c r="O974" i="1"/>
  <c r="O982" i="1"/>
  <c r="O990" i="1"/>
  <c r="O998" i="1"/>
  <c r="O1006" i="1"/>
  <c r="O1014" i="1"/>
  <c r="O1022" i="1"/>
  <c r="O914" i="1"/>
  <c r="O922" i="1"/>
  <c r="O930" i="1"/>
  <c r="O938" i="1"/>
  <c r="O946" i="1"/>
  <c r="O954" i="1"/>
  <c r="O962" i="1"/>
  <c r="O970" i="1"/>
  <c r="O978" i="1"/>
  <c r="O986" i="1"/>
  <c r="O994" i="1"/>
  <c r="O1002" i="1"/>
  <c r="O1010" i="1"/>
  <c r="O1018" i="1"/>
  <c r="O1026" i="1"/>
  <c r="O915" i="1"/>
  <c r="O923" i="1"/>
  <c r="O931" i="1"/>
  <c r="O939" i="1"/>
  <c r="O947" i="1"/>
  <c r="O955" i="1"/>
  <c r="O963" i="1"/>
  <c r="O971" i="1"/>
  <c r="O979" i="1"/>
  <c r="O987" i="1"/>
  <c r="O995" i="1"/>
  <c r="O1003" i="1"/>
  <c r="O1011" i="1"/>
  <c r="O1019" i="1"/>
  <c r="O1027" i="1"/>
  <c r="O1597" i="1"/>
  <c r="O1589" i="1"/>
  <c r="O1578" i="1"/>
  <c r="O1568" i="1"/>
  <c r="O1557" i="1"/>
  <c r="O1546" i="1"/>
  <c r="O1536" i="1"/>
  <c r="O1524" i="1"/>
  <c r="O1511" i="1"/>
  <c r="O1497" i="1"/>
  <c r="O1015" i="1"/>
  <c r="O999" i="1"/>
  <c r="O983" i="1"/>
  <c r="O967" i="1"/>
  <c r="O951" i="1"/>
  <c r="O935" i="1"/>
  <c r="O919" i="1"/>
  <c r="O680" i="1"/>
  <c r="O664" i="1"/>
  <c r="O648" i="1"/>
  <c r="O632" i="1"/>
  <c r="O616" i="1"/>
  <c r="O600" i="1"/>
  <c r="O584" i="1"/>
  <c r="O336" i="1"/>
  <c r="O272" i="1"/>
  <c r="O348" i="1"/>
  <c r="O356" i="1"/>
  <c r="O364" i="1"/>
  <c r="O372" i="1"/>
  <c r="O380" i="1"/>
  <c r="O388" i="1"/>
  <c r="O396" i="1"/>
  <c r="O404" i="1"/>
  <c r="O412" i="1"/>
  <c r="O420" i="1"/>
  <c r="O428" i="1"/>
  <c r="O436" i="1"/>
  <c r="O444" i="1"/>
  <c r="O452" i="1"/>
  <c r="O349" i="1"/>
  <c r="O357" i="1"/>
  <c r="O365" i="1"/>
  <c r="O373" i="1"/>
  <c r="O381" i="1"/>
  <c r="O389" i="1"/>
  <c r="O397" i="1"/>
  <c r="O405" i="1"/>
  <c r="O413" i="1"/>
  <c r="O421" i="1"/>
  <c r="O429" i="1"/>
  <c r="O437" i="1"/>
  <c r="O445" i="1"/>
  <c r="O453" i="1"/>
  <c r="O350" i="1"/>
  <c r="O358" i="1"/>
  <c r="O366" i="1"/>
  <c r="O374" i="1"/>
  <c r="O382" i="1"/>
  <c r="O390" i="1"/>
  <c r="O398" i="1"/>
  <c r="O406" i="1"/>
  <c r="O414" i="1"/>
  <c r="O422" i="1"/>
  <c r="O430" i="1"/>
  <c r="O438" i="1"/>
  <c r="O446" i="1"/>
  <c r="O454" i="1"/>
  <c r="O351" i="1"/>
  <c r="O359" i="1"/>
  <c r="O367" i="1"/>
  <c r="O375" i="1"/>
  <c r="O383" i="1"/>
  <c r="O391" i="1"/>
  <c r="O399" i="1"/>
  <c r="O407" i="1"/>
  <c r="O415" i="1"/>
  <c r="O423" i="1"/>
  <c r="O431" i="1"/>
  <c r="O439" i="1"/>
  <c r="O447" i="1"/>
  <c r="O455" i="1"/>
  <c r="O345" i="1"/>
  <c r="O353" i="1"/>
  <c r="O361" i="1"/>
  <c r="O369" i="1"/>
  <c r="O377" i="1"/>
  <c r="O385" i="1"/>
  <c r="O393" i="1"/>
  <c r="O401" i="1"/>
  <c r="O409" i="1"/>
  <c r="O417" i="1"/>
  <c r="O425" i="1"/>
  <c r="O433" i="1"/>
  <c r="O441" i="1"/>
  <c r="O449" i="1"/>
  <c r="O457" i="1"/>
  <c r="O346" i="1"/>
  <c r="O354" i="1"/>
  <c r="O362" i="1"/>
  <c r="O370" i="1"/>
  <c r="O378" i="1"/>
  <c r="O386" i="1"/>
  <c r="O394" i="1"/>
  <c r="O402" i="1"/>
  <c r="O410" i="1"/>
  <c r="O418" i="1"/>
  <c r="O426" i="1"/>
  <c r="O434" i="1"/>
  <c r="O442" i="1"/>
  <c r="O450" i="1"/>
  <c r="O347" i="1"/>
  <c r="O355" i="1"/>
  <c r="O363" i="1"/>
  <c r="O371" i="1"/>
  <c r="O379" i="1"/>
  <c r="O387" i="1"/>
  <c r="O395" i="1"/>
  <c r="O403" i="1"/>
  <c r="O411" i="1"/>
  <c r="O419" i="1"/>
  <c r="O427" i="1"/>
  <c r="O435" i="1"/>
  <c r="O443" i="1"/>
  <c r="O451" i="1"/>
  <c r="O1486" i="1"/>
  <c r="O1494" i="1"/>
  <c r="O1502" i="1"/>
  <c r="O1510" i="1"/>
  <c r="O1518" i="1"/>
  <c r="O1526" i="1"/>
  <c r="O1534" i="1"/>
  <c r="O1542" i="1"/>
  <c r="O1550" i="1"/>
  <c r="O1558" i="1"/>
  <c r="O1566" i="1"/>
  <c r="O1574" i="1"/>
  <c r="O1582" i="1"/>
  <c r="O1490" i="1"/>
  <c r="O1498" i="1"/>
  <c r="O1506" i="1"/>
  <c r="O1514" i="1"/>
  <c r="O1522" i="1"/>
  <c r="O1530" i="1"/>
  <c r="O1491" i="1"/>
  <c r="O1499" i="1"/>
  <c r="O1507" i="1"/>
  <c r="O1515" i="1"/>
  <c r="O1523" i="1"/>
  <c r="O1531" i="1"/>
  <c r="O1539" i="1"/>
  <c r="O1547" i="1"/>
  <c r="O1555" i="1"/>
  <c r="O1563" i="1"/>
  <c r="O1571" i="1"/>
  <c r="O1579" i="1"/>
  <c r="O1587" i="1"/>
  <c r="O1596" i="1"/>
  <c r="O1588" i="1"/>
  <c r="O1577" i="1"/>
  <c r="O1567" i="1"/>
  <c r="O1556" i="1"/>
  <c r="O1545" i="1"/>
  <c r="O1535" i="1"/>
  <c r="O1521" i="1"/>
  <c r="O1509" i="1"/>
  <c r="O1496" i="1"/>
  <c r="O1484" i="1"/>
  <c r="O456" i="1"/>
  <c r="O392" i="1"/>
  <c r="O448" i="1"/>
  <c r="O384" i="1"/>
  <c r="O320" i="1"/>
  <c r="O256" i="1"/>
  <c r="P1025" i="1"/>
  <c r="W1025" i="1" s="1"/>
  <c r="P1009" i="1"/>
  <c r="W1009" i="1" s="1"/>
  <c r="P993" i="1"/>
  <c r="W993" i="1" s="1"/>
  <c r="P977" i="1"/>
  <c r="W977" i="1" s="1"/>
  <c r="P961" i="1"/>
  <c r="W961" i="1" s="1"/>
  <c r="O1593" i="1"/>
  <c r="O1562" i="1"/>
  <c r="O1541" i="1"/>
  <c r="O1504" i="1"/>
  <c r="O1023" i="1"/>
  <c r="O1007" i="1"/>
  <c r="O991" i="1"/>
  <c r="O975" i="1"/>
  <c r="O959" i="1"/>
  <c r="O943" i="1"/>
  <c r="O927" i="1"/>
  <c r="O672" i="1"/>
  <c r="O656" i="1"/>
  <c r="O640" i="1"/>
  <c r="O624" i="1"/>
  <c r="O608" i="1"/>
  <c r="O592" i="1"/>
  <c r="O576" i="1"/>
  <c r="O432" i="1"/>
  <c r="O368" i="1"/>
  <c r="O304" i="1"/>
  <c r="P945" i="1"/>
  <c r="W945" i="1" s="1"/>
  <c r="P929" i="1"/>
  <c r="W929" i="1" s="1"/>
  <c r="O4" i="1"/>
  <c r="O12" i="1"/>
  <c r="O20" i="1"/>
  <c r="O28" i="1"/>
  <c r="O36" i="1"/>
  <c r="O44" i="1"/>
  <c r="O52" i="1"/>
  <c r="O60" i="1"/>
  <c r="O68" i="1"/>
  <c r="O76" i="1"/>
  <c r="O84" i="1"/>
  <c r="O92" i="1"/>
  <c r="O100" i="1"/>
  <c r="O108" i="1"/>
  <c r="O5" i="1"/>
  <c r="O13" i="1"/>
  <c r="O21" i="1"/>
  <c r="O29" i="1"/>
  <c r="O37" i="1"/>
  <c r="O45" i="1"/>
  <c r="O53" i="1"/>
  <c r="O61" i="1"/>
  <c r="O69" i="1"/>
  <c r="O77" i="1"/>
  <c r="O85" i="1"/>
  <c r="O93" i="1"/>
  <c r="O101" i="1"/>
  <c r="O109" i="1"/>
  <c r="O6" i="1"/>
  <c r="O14" i="1"/>
  <c r="O22" i="1"/>
  <c r="O30" i="1"/>
  <c r="O38" i="1"/>
  <c r="O46" i="1"/>
  <c r="O54" i="1"/>
  <c r="O62" i="1"/>
  <c r="O70" i="1"/>
  <c r="O78" i="1"/>
  <c r="O86" i="1"/>
  <c r="O94" i="1"/>
  <c r="O102" i="1"/>
  <c r="O110" i="1"/>
  <c r="O7" i="1"/>
  <c r="O15" i="1"/>
  <c r="O23" i="1"/>
  <c r="O31" i="1"/>
  <c r="O39" i="1"/>
  <c r="O47" i="1"/>
  <c r="O55" i="1"/>
  <c r="O63" i="1"/>
  <c r="O71" i="1"/>
  <c r="O79" i="1"/>
  <c r="O87" i="1"/>
  <c r="O95" i="1"/>
  <c r="O103" i="1"/>
  <c r="O111" i="1"/>
  <c r="O8" i="1"/>
  <c r="O16" i="1"/>
  <c r="O24" i="1"/>
  <c r="O32" i="1"/>
  <c r="O40" i="1"/>
  <c r="O48" i="1"/>
  <c r="O56" i="1"/>
  <c r="O64" i="1"/>
  <c r="O72" i="1"/>
  <c r="O80" i="1"/>
  <c r="O88" i="1"/>
  <c r="O96" i="1"/>
  <c r="O104" i="1"/>
  <c r="O112" i="1"/>
  <c r="O9" i="1"/>
  <c r="O17" i="1"/>
  <c r="O25" i="1"/>
  <c r="O33" i="1"/>
  <c r="O41" i="1"/>
  <c r="O49" i="1"/>
  <c r="O57" i="1"/>
  <c r="O65" i="1"/>
  <c r="O73" i="1"/>
  <c r="O81" i="1"/>
  <c r="O89" i="1"/>
  <c r="O97" i="1"/>
  <c r="O105" i="1"/>
  <c r="O113" i="1"/>
  <c r="O10" i="1"/>
  <c r="O18" i="1"/>
  <c r="O26" i="1"/>
  <c r="O34" i="1"/>
  <c r="O42" i="1"/>
  <c r="O50" i="1"/>
  <c r="O58" i="1"/>
  <c r="O66" i="1"/>
  <c r="O74" i="1"/>
  <c r="O82" i="1"/>
  <c r="O90" i="1"/>
  <c r="O98" i="1"/>
  <c r="O106" i="1"/>
  <c r="O114" i="1"/>
  <c r="O3" i="1"/>
  <c r="O11" i="1"/>
  <c r="O19" i="1"/>
  <c r="O27" i="1"/>
  <c r="O35" i="1"/>
  <c r="O43" i="1"/>
  <c r="O51" i="1"/>
  <c r="O59" i="1"/>
  <c r="O67" i="1"/>
  <c r="O75" i="1"/>
  <c r="O83" i="1"/>
  <c r="O91" i="1"/>
  <c r="O99" i="1"/>
  <c r="O107" i="1"/>
  <c r="O115" i="1"/>
  <c r="O1584" i="1"/>
  <c r="O1573" i="1"/>
  <c r="O1552" i="1"/>
  <c r="O1529" i="1"/>
  <c r="O1517" i="1"/>
  <c r="O1492" i="1"/>
  <c r="P1024" i="1"/>
  <c r="W1024" i="1" s="1"/>
  <c r="P1008" i="1"/>
  <c r="W1008" i="1" s="1"/>
  <c r="P992" i="1"/>
  <c r="W992" i="1" s="1"/>
  <c r="P976" i="1"/>
  <c r="W976" i="1" s="1"/>
  <c r="P960" i="1"/>
  <c r="W960" i="1" s="1"/>
  <c r="P944" i="1"/>
  <c r="W944" i="1" s="1"/>
  <c r="P936" i="1"/>
  <c r="W936" i="1" s="1"/>
  <c r="P928" i="1"/>
  <c r="W928" i="1" s="1"/>
  <c r="P920" i="1"/>
  <c r="W920" i="1" s="1"/>
  <c r="O236" i="1"/>
  <c r="O244" i="1"/>
  <c r="O252" i="1"/>
  <c r="O260" i="1"/>
  <c r="O268" i="1"/>
  <c r="O276" i="1"/>
  <c r="O284" i="1"/>
  <c r="O292" i="1"/>
  <c r="O300" i="1"/>
  <c r="O308" i="1"/>
  <c r="O316" i="1"/>
  <c r="O324" i="1"/>
  <c r="O332" i="1"/>
  <c r="O340" i="1"/>
  <c r="O237" i="1"/>
  <c r="O245" i="1"/>
  <c r="O253" i="1"/>
  <c r="O261" i="1"/>
  <c r="O269" i="1"/>
  <c r="O277" i="1"/>
  <c r="O285" i="1"/>
  <c r="O293" i="1"/>
  <c r="O301" i="1"/>
  <c r="O309" i="1"/>
  <c r="O317" i="1"/>
  <c r="O325" i="1"/>
  <c r="O333" i="1"/>
  <c r="O341" i="1"/>
  <c r="O230" i="1"/>
  <c r="O238" i="1"/>
  <c r="O246" i="1"/>
  <c r="O254" i="1"/>
  <c r="O262" i="1"/>
  <c r="O270" i="1"/>
  <c r="O278" i="1"/>
  <c r="O286" i="1"/>
  <c r="O294" i="1"/>
  <c r="O302" i="1"/>
  <c r="O310" i="1"/>
  <c r="O318" i="1"/>
  <c r="O326" i="1"/>
  <c r="O334" i="1"/>
  <c r="O342" i="1"/>
  <c r="O231" i="1"/>
  <c r="O239" i="1"/>
  <c r="O247" i="1"/>
  <c r="O255" i="1"/>
  <c r="O263" i="1"/>
  <c r="O271" i="1"/>
  <c r="O279" i="1"/>
  <c r="O287" i="1"/>
  <c r="O295" i="1"/>
  <c r="O303" i="1"/>
  <c r="O311" i="1"/>
  <c r="O319" i="1"/>
  <c r="O327" i="1"/>
  <c r="O335" i="1"/>
  <c r="O343" i="1"/>
  <c r="O233" i="1"/>
  <c r="O241" i="1"/>
  <c r="O249" i="1"/>
  <c r="O257" i="1"/>
  <c r="O265" i="1"/>
  <c r="O273" i="1"/>
  <c r="O281" i="1"/>
  <c r="O289" i="1"/>
  <c r="O297" i="1"/>
  <c r="O305" i="1"/>
  <c r="O313" i="1"/>
  <c r="O321" i="1"/>
  <c r="O329" i="1"/>
  <c r="O337" i="1"/>
  <c r="O234" i="1"/>
  <c r="O242" i="1"/>
  <c r="O250" i="1"/>
  <c r="O258" i="1"/>
  <c r="O266" i="1"/>
  <c r="O274" i="1"/>
  <c r="O282" i="1"/>
  <c r="O290" i="1"/>
  <c r="O298" i="1"/>
  <c r="O306" i="1"/>
  <c r="O314" i="1"/>
  <c r="O322" i="1"/>
  <c r="O330" i="1"/>
  <c r="O338" i="1"/>
  <c r="O235" i="1"/>
  <c r="O243" i="1"/>
  <c r="O251" i="1"/>
  <c r="O259" i="1"/>
  <c r="O267" i="1"/>
  <c r="O275" i="1"/>
  <c r="O283" i="1"/>
  <c r="O291" i="1"/>
  <c r="O299" i="1"/>
  <c r="O307" i="1"/>
  <c r="O315" i="1"/>
  <c r="O323" i="1"/>
  <c r="O331" i="1"/>
  <c r="O339" i="1"/>
  <c r="O1592" i="1"/>
  <c r="O1583" i="1"/>
  <c r="O1572" i="1"/>
  <c r="O1561" i="1"/>
  <c r="O1551" i="1"/>
  <c r="O1540" i="1"/>
  <c r="O1528" i="1"/>
  <c r="O1516" i="1"/>
  <c r="O1503" i="1"/>
  <c r="O1489" i="1"/>
  <c r="O1020" i="1"/>
  <c r="O1004" i="1"/>
  <c r="O988" i="1"/>
  <c r="O972" i="1"/>
  <c r="O956" i="1"/>
  <c r="O940" i="1"/>
  <c r="O924" i="1"/>
  <c r="O671" i="1"/>
  <c r="O655" i="1"/>
  <c r="O639" i="1"/>
  <c r="O623" i="1"/>
  <c r="O607" i="1"/>
  <c r="O591" i="1"/>
  <c r="O575" i="1"/>
  <c r="O424" i="1"/>
  <c r="O360" i="1"/>
  <c r="O296" i="1"/>
  <c r="O232" i="1"/>
  <c r="O416" i="1"/>
  <c r="O352" i="1"/>
  <c r="O288" i="1"/>
  <c r="N12" i="9"/>
  <c r="M12" i="16"/>
  <c r="I12" i="14"/>
  <c r="T12" i="9"/>
  <c r="T15" i="9"/>
  <c r="Q12" i="9" l="1"/>
  <c r="O12" i="13"/>
  <c r="E12" i="10"/>
  <c r="P1023" i="1"/>
  <c r="W1023" i="1" s="1"/>
  <c r="P935" i="1"/>
  <c r="W935" i="1" s="1"/>
  <c r="P1027" i="1"/>
  <c r="W1027" i="1" s="1"/>
  <c r="P963" i="1"/>
  <c r="W963" i="1" s="1"/>
  <c r="P1018" i="1"/>
  <c r="W1018" i="1" s="1"/>
  <c r="P954" i="1"/>
  <c r="W954" i="1" s="1"/>
  <c r="P1006" i="1"/>
  <c r="W1006" i="1" s="1"/>
  <c r="P942" i="1"/>
  <c r="W942" i="1" s="1"/>
  <c r="P989" i="1"/>
  <c r="W989" i="1" s="1"/>
  <c r="P925" i="1"/>
  <c r="W925" i="1" s="1"/>
  <c r="P924" i="1"/>
  <c r="W924" i="1" s="1"/>
  <c r="P951" i="1"/>
  <c r="W951" i="1" s="1"/>
  <c r="P1019" i="1"/>
  <c r="W1019" i="1" s="1"/>
  <c r="P955" i="1"/>
  <c r="W955" i="1" s="1"/>
  <c r="P1010" i="1"/>
  <c r="W1010" i="1" s="1"/>
  <c r="P946" i="1"/>
  <c r="W946" i="1" s="1"/>
  <c r="P998" i="1"/>
  <c r="W998" i="1" s="1"/>
  <c r="P934" i="1"/>
  <c r="W934" i="1" s="1"/>
  <c r="P981" i="1"/>
  <c r="W981" i="1" s="1"/>
  <c r="P917" i="1"/>
  <c r="W917" i="1" s="1"/>
  <c r="P940" i="1"/>
  <c r="W940" i="1" s="1"/>
  <c r="P927" i="1"/>
  <c r="W927" i="1" s="1"/>
  <c r="P967" i="1"/>
  <c r="W967" i="1" s="1"/>
  <c r="P1011" i="1"/>
  <c r="W1011" i="1" s="1"/>
  <c r="P947" i="1"/>
  <c r="W947" i="1" s="1"/>
  <c r="P1002" i="1"/>
  <c r="W1002" i="1" s="1"/>
  <c r="P938" i="1"/>
  <c r="W938" i="1" s="1"/>
  <c r="P990" i="1"/>
  <c r="W990" i="1" s="1"/>
  <c r="P926" i="1"/>
  <c r="W926" i="1" s="1"/>
  <c r="P973" i="1"/>
  <c r="W973" i="1" s="1"/>
  <c r="P956" i="1"/>
  <c r="W956" i="1" s="1"/>
  <c r="P943" i="1"/>
  <c r="W943" i="1" s="1"/>
  <c r="P983" i="1"/>
  <c r="W983" i="1" s="1"/>
  <c r="P1003" i="1"/>
  <c r="W1003" i="1" s="1"/>
  <c r="P939" i="1"/>
  <c r="W939" i="1" s="1"/>
  <c r="P994" i="1"/>
  <c r="W994" i="1" s="1"/>
  <c r="P930" i="1"/>
  <c r="W930" i="1" s="1"/>
  <c r="P982" i="1"/>
  <c r="W982" i="1" s="1"/>
  <c r="P918" i="1"/>
  <c r="W918" i="1" s="1"/>
  <c r="P965" i="1"/>
  <c r="W965" i="1" s="1"/>
  <c r="P972" i="1"/>
  <c r="W972" i="1" s="1"/>
  <c r="P959" i="1"/>
  <c r="W959" i="1" s="1"/>
  <c r="P999" i="1"/>
  <c r="W999" i="1" s="1"/>
  <c r="P995" i="1"/>
  <c r="W995" i="1" s="1"/>
  <c r="P931" i="1"/>
  <c r="W931" i="1" s="1"/>
  <c r="P986" i="1"/>
  <c r="W986" i="1" s="1"/>
  <c r="P922" i="1"/>
  <c r="W922" i="1" s="1"/>
  <c r="P974" i="1"/>
  <c r="W974" i="1" s="1"/>
  <c r="P1021" i="1"/>
  <c r="W1021" i="1" s="1"/>
  <c r="P957" i="1"/>
  <c r="W957" i="1" s="1"/>
  <c r="P988" i="1"/>
  <c r="W988" i="1" s="1"/>
  <c r="P975" i="1"/>
  <c r="W975" i="1" s="1"/>
  <c r="P1015" i="1"/>
  <c r="W1015" i="1" s="1"/>
  <c r="P987" i="1"/>
  <c r="W987" i="1" s="1"/>
  <c r="P923" i="1"/>
  <c r="W923" i="1" s="1"/>
  <c r="P978" i="1"/>
  <c r="W978" i="1" s="1"/>
  <c r="P914" i="1"/>
  <c r="W914" i="1" s="1"/>
  <c r="P966" i="1"/>
  <c r="W966" i="1" s="1"/>
  <c r="P1013" i="1"/>
  <c r="W1013" i="1" s="1"/>
  <c r="P949" i="1"/>
  <c r="W949" i="1" s="1"/>
  <c r="P1004" i="1"/>
  <c r="W1004" i="1" s="1"/>
  <c r="P991" i="1"/>
  <c r="W991" i="1" s="1"/>
  <c r="P979" i="1"/>
  <c r="W979" i="1" s="1"/>
  <c r="P915" i="1"/>
  <c r="W915" i="1" s="1"/>
  <c r="P970" i="1"/>
  <c r="W970" i="1" s="1"/>
  <c r="P1022" i="1"/>
  <c r="W1022" i="1" s="1"/>
  <c r="P958" i="1"/>
  <c r="W958" i="1" s="1"/>
  <c r="P1005" i="1"/>
  <c r="W1005" i="1" s="1"/>
  <c r="P941" i="1"/>
  <c r="W941" i="1" s="1"/>
  <c r="R12" i="12"/>
  <c r="H12" i="13"/>
  <c r="P1020" i="1"/>
  <c r="W1020" i="1" s="1"/>
  <c r="P1007" i="1"/>
  <c r="W1007" i="1" s="1"/>
  <c r="P919" i="1"/>
  <c r="W919" i="1" s="1"/>
  <c r="P971" i="1"/>
  <c r="W971" i="1" s="1"/>
  <c r="P1026" i="1"/>
  <c r="W1026" i="1" s="1"/>
  <c r="P962" i="1"/>
  <c r="W962" i="1" s="1"/>
  <c r="P1014" i="1"/>
  <c r="W1014" i="1" s="1"/>
  <c r="P950" i="1"/>
  <c r="W950" i="1" s="1"/>
  <c r="P997" i="1"/>
  <c r="W997" i="1" s="1"/>
  <c r="P933" i="1"/>
  <c r="W933" i="1" s="1"/>
  <c r="I12" i="13"/>
  <c r="F12" i="10"/>
  <c r="D12" i="9"/>
  <c r="T16" i="9"/>
  <c r="T12" i="12"/>
  <c r="F12" i="16"/>
  <c r="I12" i="15"/>
  <c r="L12" i="9"/>
  <c r="E30" i="10"/>
  <c r="K12" i="11"/>
  <c r="P12" i="11"/>
  <c r="K15" i="11"/>
  <c r="I15" i="13"/>
  <c r="L12" i="10"/>
  <c r="K12" i="16"/>
  <c r="L12" i="11"/>
  <c r="L12" i="15"/>
  <c r="I15" i="14"/>
  <c r="Q12" i="16"/>
  <c r="Q30" i="9"/>
  <c r="G12" i="15"/>
  <c r="E12" i="15"/>
  <c r="G12" i="13"/>
  <c r="T12" i="11"/>
  <c r="L16" i="15"/>
  <c r="L15" i="10"/>
  <c r="O12" i="9"/>
  <c r="F31" i="10"/>
  <c r="E12" i="12"/>
  <c r="S31" i="10"/>
  <c r="N17" i="12"/>
  <c r="R17" i="12"/>
  <c r="I14" i="14"/>
  <c r="E32" i="10"/>
  <c r="S12" i="13"/>
  <c r="I12" i="16"/>
  <c r="F15" i="10"/>
  <c r="O12" i="10"/>
  <c r="J12" i="9"/>
  <c r="Q32" i="9"/>
  <c r="L15" i="15"/>
  <c r="P12" i="15"/>
  <c r="D17" i="9"/>
  <c r="L13" i="15"/>
  <c r="H30" i="9"/>
  <c r="F12" i="15"/>
  <c r="O13" i="9"/>
  <c r="O17" i="10"/>
  <c r="S12" i="12"/>
  <c r="D14" i="9"/>
  <c r="T12" i="10"/>
  <c r="T12" i="14"/>
  <c r="K12" i="10"/>
  <c r="K13" i="11"/>
  <c r="M17" i="16"/>
  <c r="O15" i="9"/>
  <c r="E35" i="12"/>
  <c r="H17" i="9"/>
  <c r="E12" i="13"/>
  <c r="R12" i="16"/>
  <c r="L15" i="9"/>
  <c r="H15" i="9"/>
  <c r="H12" i="9"/>
  <c r="T12" i="13"/>
  <c r="Q17" i="9"/>
  <c r="P12" i="9"/>
  <c r="P13" i="11"/>
  <c r="D13" i="9"/>
  <c r="N12" i="14"/>
  <c r="J12" i="11"/>
  <c r="R12" i="15"/>
  <c r="I13" i="13"/>
  <c r="F12" i="14"/>
  <c r="H32" i="9"/>
  <c r="S12" i="11"/>
  <c r="E12" i="14"/>
  <c r="N15" i="9"/>
  <c r="G33" i="9"/>
  <c r="H31" i="9"/>
  <c r="F12" i="13"/>
  <c r="K17" i="10"/>
  <c r="D14" i="10"/>
  <c r="L17" i="11"/>
  <c r="T15" i="14"/>
  <c r="M12" i="14"/>
  <c r="N33" i="14"/>
  <c r="K12" i="15"/>
  <c r="D15" i="13"/>
  <c r="G14" i="13"/>
  <c r="S34" i="10"/>
  <c r="D31" i="10"/>
  <c r="Q15" i="16"/>
  <c r="R16" i="12"/>
  <c r="P34" i="11"/>
  <c r="K17" i="11"/>
  <c r="O17" i="9"/>
  <c r="P14" i="9"/>
  <c r="G12" i="10"/>
  <c r="E33" i="10"/>
  <c r="I30" i="14"/>
  <c r="G16" i="10"/>
  <c r="S12" i="10"/>
  <c r="P12" i="10"/>
  <c r="H12" i="10"/>
  <c r="G14" i="10"/>
  <c r="L51" i="9"/>
  <c r="Q12" i="15"/>
  <c r="E13" i="15"/>
  <c r="L17" i="9"/>
  <c r="F12" i="11"/>
  <c r="F16" i="14"/>
  <c r="D15" i="10"/>
  <c r="L34" i="15"/>
  <c r="T14" i="15"/>
  <c r="Q14" i="16"/>
  <c r="T17" i="9"/>
  <c r="M12" i="11"/>
  <c r="F15" i="14"/>
  <c r="D12" i="16"/>
  <c r="I13" i="15"/>
  <c r="H34" i="9"/>
  <c r="F13" i="16"/>
  <c r="Q16" i="9"/>
  <c r="O14" i="9"/>
  <c r="E12" i="9"/>
  <c r="G16" i="13"/>
  <c r="R12" i="13"/>
  <c r="E14" i="12"/>
  <c r="G12" i="11"/>
  <c r="H33" i="9"/>
  <c r="Q12" i="13"/>
  <c r="H31" i="14"/>
  <c r="P15" i="12"/>
  <c r="I12" i="12"/>
  <c r="N15" i="14"/>
  <c r="G12" i="14"/>
  <c r="I16" i="15"/>
  <c r="E34" i="10"/>
  <c r="P16" i="11"/>
  <c r="N12" i="13"/>
  <c r="L14" i="10"/>
  <c r="I16" i="14"/>
  <c r="Q34" i="9"/>
  <c r="I30" i="15"/>
  <c r="S12" i="15"/>
  <c r="L14" i="11"/>
  <c r="F14" i="14"/>
  <c r="H30" i="13"/>
  <c r="D35" i="9"/>
  <c r="I15" i="15"/>
  <c r="L12" i="13"/>
  <c r="D12" i="13"/>
  <c r="M16" i="16"/>
  <c r="I12" i="11"/>
  <c r="H13" i="13"/>
  <c r="R30" i="12"/>
  <c r="L16" i="11"/>
  <c r="Q15" i="9"/>
  <c r="T16" i="12"/>
  <c r="H30" i="14"/>
  <c r="F13" i="10"/>
  <c r="S30" i="12"/>
  <c r="T15" i="12"/>
  <c r="M12" i="12"/>
  <c r="F33" i="11"/>
  <c r="R15" i="14"/>
  <c r="K12" i="14"/>
  <c r="D13" i="10"/>
  <c r="I17" i="16"/>
  <c r="T16" i="11"/>
  <c r="H34" i="14"/>
  <c r="T30" i="14"/>
  <c r="D30" i="10"/>
  <c r="P14" i="10"/>
  <c r="O12" i="16"/>
  <c r="E34" i="12"/>
  <c r="O48" i="9"/>
  <c r="J15" i="9"/>
  <c r="I14" i="15"/>
  <c r="K13" i="16"/>
  <c r="I16" i="12"/>
  <c r="S12" i="14"/>
  <c r="G30" i="15"/>
  <c r="O16" i="13"/>
  <c r="H12" i="16"/>
  <c r="N14" i="12"/>
  <c r="J14" i="11"/>
  <c r="I31" i="14"/>
  <c r="Q33" i="9"/>
  <c r="I17" i="15"/>
  <c r="G13" i="13"/>
  <c r="S33" i="10"/>
  <c r="L30" i="10"/>
  <c r="E15" i="10"/>
  <c r="F15" i="16"/>
  <c r="M34" i="12"/>
  <c r="M14" i="12"/>
  <c r="F35" i="11"/>
  <c r="O12" i="11"/>
  <c r="P33" i="9"/>
  <c r="R17" i="13"/>
  <c r="F13" i="13"/>
  <c r="T15" i="10"/>
  <c r="M12" i="10"/>
  <c r="M15" i="16"/>
  <c r="J12" i="12"/>
  <c r="J16" i="11"/>
  <c r="P12" i="14"/>
  <c r="I33" i="14"/>
  <c r="N16" i="9"/>
  <c r="S13" i="15"/>
  <c r="P16" i="10"/>
  <c r="E12" i="16"/>
  <c r="E16" i="12"/>
  <c r="Q12" i="12"/>
  <c r="O12" i="14"/>
  <c r="I17" i="9"/>
  <c r="Q16" i="15"/>
  <c r="I14" i="13"/>
  <c r="F14" i="16"/>
  <c r="G17" i="14"/>
  <c r="E17" i="15"/>
  <c r="F14" i="15"/>
  <c r="R16" i="13"/>
  <c r="T14" i="10"/>
  <c r="S12" i="16"/>
  <c r="T17" i="11"/>
  <c r="G16" i="15"/>
  <c r="T15" i="13"/>
  <c r="P35" i="10"/>
  <c r="F16" i="16"/>
  <c r="T30" i="12"/>
  <c r="T14" i="11"/>
  <c r="N14" i="14"/>
  <c r="J48" i="9"/>
  <c r="Q15" i="15"/>
  <c r="J12" i="15"/>
  <c r="F30" i="11"/>
  <c r="S13" i="10"/>
  <c r="T13" i="15"/>
  <c r="Q12" i="11"/>
  <c r="R34" i="15"/>
  <c r="F16" i="13"/>
  <c r="J12" i="13"/>
  <c r="I34" i="11"/>
  <c r="R31" i="15"/>
  <c r="L14" i="9"/>
  <c r="L35" i="15"/>
  <c r="D34" i="9"/>
  <c r="G35" i="9"/>
  <c r="I34" i="14"/>
  <c r="D17" i="13"/>
  <c r="L13" i="10"/>
  <c r="Q17" i="16"/>
  <c r="P34" i="14"/>
  <c r="P32" i="15"/>
  <c r="R14" i="15"/>
  <c r="P17" i="15"/>
  <c r="H50" i="9"/>
  <c r="D32" i="10"/>
  <c r="E17" i="10"/>
  <c r="F17" i="11"/>
  <c r="F17" i="15"/>
  <c r="M33" i="12"/>
  <c r="G17" i="13"/>
  <c r="E30" i="12"/>
  <c r="P33" i="11"/>
  <c r="P13" i="15"/>
  <c r="P14" i="12"/>
  <c r="I15" i="11"/>
  <c r="H32" i="14"/>
  <c r="M15" i="9"/>
  <c r="H14" i="9"/>
  <c r="F16" i="15"/>
  <c r="M33" i="10"/>
  <c r="D16" i="10"/>
  <c r="O15" i="10"/>
  <c r="N35" i="14"/>
  <c r="Q48" i="9"/>
  <c r="R32" i="12"/>
  <c r="T30" i="13"/>
  <c r="N48" i="9"/>
  <c r="T14" i="12"/>
  <c r="M35" i="11"/>
  <c r="F32" i="11"/>
  <c r="N12" i="11"/>
  <c r="G15" i="14"/>
  <c r="O15" i="13"/>
  <c r="P33" i="14"/>
  <c r="N17" i="9"/>
  <c r="J30" i="12"/>
  <c r="O13" i="13"/>
  <c r="T30" i="10"/>
  <c r="L13" i="16"/>
  <c r="P15" i="14"/>
  <c r="F15" i="15"/>
  <c r="D35" i="10"/>
  <c r="O14" i="16"/>
  <c r="M16" i="12"/>
  <c r="K30" i="11"/>
  <c r="N31" i="14"/>
  <c r="K30" i="15"/>
  <c r="S16" i="13"/>
  <c r="O16" i="10"/>
  <c r="H13" i="10"/>
  <c r="L32" i="15"/>
  <c r="D34" i="10"/>
  <c r="R15" i="16"/>
  <c r="F17" i="14"/>
  <c r="P13" i="14"/>
  <c r="T13" i="10"/>
  <c r="D16" i="16"/>
  <c r="D14" i="12"/>
  <c r="H16" i="9"/>
  <c r="G15" i="15"/>
  <c r="P34" i="10"/>
  <c r="T17" i="12"/>
  <c r="E16" i="14"/>
  <c r="Q12" i="14"/>
  <c r="H53" i="9"/>
  <c r="G16" i="9"/>
  <c r="S12" i="9"/>
  <c r="L33" i="15"/>
  <c r="E30" i="15"/>
  <c r="O12" i="15"/>
  <c r="L35" i="10"/>
  <c r="H14" i="16"/>
  <c r="N16" i="12"/>
  <c r="L30" i="11"/>
  <c r="T16" i="14"/>
  <c r="M13" i="14"/>
  <c r="R30" i="14"/>
  <c r="O53" i="9"/>
  <c r="P50" i="9"/>
  <c r="Q35" i="9"/>
  <c r="R48" i="9"/>
  <c r="T30" i="15"/>
  <c r="R16" i="15"/>
  <c r="P14" i="15"/>
  <c r="I17" i="13"/>
  <c r="K35" i="10"/>
  <c r="L32" i="10"/>
  <c r="M17" i="10"/>
  <c r="F14" i="10"/>
  <c r="G34" i="11"/>
  <c r="S30" i="11"/>
  <c r="G14" i="11"/>
  <c r="H35" i="9"/>
  <c r="I32" i="9"/>
  <c r="G34" i="15"/>
  <c r="S30" i="15"/>
  <c r="H17" i="13"/>
  <c r="K32" i="10"/>
  <c r="P13" i="10"/>
  <c r="I13" i="16"/>
  <c r="E33" i="12"/>
  <c r="N30" i="12"/>
  <c r="O17" i="14"/>
  <c r="H14" i="14"/>
  <c r="T34" i="14"/>
  <c r="L48" i="9"/>
  <c r="J34" i="9"/>
  <c r="K15" i="15"/>
  <c r="O17" i="13"/>
  <c r="S13" i="13"/>
  <c r="L34" i="10"/>
  <c r="E31" i="10"/>
  <c r="J12" i="10"/>
  <c r="L17" i="16"/>
  <c r="E14" i="16"/>
  <c r="S16" i="12"/>
  <c r="Q30" i="11"/>
  <c r="N17" i="14"/>
  <c r="G14" i="14"/>
  <c r="T31" i="14"/>
  <c r="P17" i="9"/>
  <c r="Q14" i="9"/>
  <c r="I14" i="9"/>
  <c r="E14" i="15"/>
  <c r="Q16" i="13"/>
  <c r="M12" i="13"/>
  <c r="P15" i="10"/>
  <c r="S14" i="10"/>
  <c r="I12" i="10"/>
  <c r="J14" i="16"/>
  <c r="L31" i="12"/>
  <c r="E15" i="12"/>
  <c r="R12" i="11"/>
  <c r="P32" i="14"/>
  <c r="R32" i="15"/>
  <c r="G13" i="15"/>
  <c r="S15" i="13"/>
  <c r="Q13" i="13"/>
  <c r="O31" i="14"/>
  <c r="I32" i="11"/>
  <c r="O32" i="14"/>
  <c r="E52" i="9"/>
  <c r="P16" i="12"/>
  <c r="O15" i="11"/>
  <c r="J12" i="14"/>
  <c r="E14" i="9"/>
  <c r="J31" i="15"/>
  <c r="G17" i="15"/>
  <c r="N12" i="15"/>
  <c r="G15" i="13"/>
  <c r="P12" i="13"/>
  <c r="P35" i="15"/>
  <c r="E16" i="15"/>
  <c r="F13" i="15"/>
  <c r="R15" i="13"/>
  <c r="G48" i="9"/>
  <c r="R16" i="16"/>
  <c r="T15" i="11"/>
  <c r="E17" i="16"/>
  <c r="J33" i="12"/>
  <c r="O33" i="11"/>
  <c r="H13" i="14"/>
  <c r="O30" i="15"/>
  <c r="H48" i="9"/>
  <c r="M15" i="10"/>
  <c r="G32" i="11"/>
  <c r="K16" i="11"/>
  <c r="L49" i="9"/>
  <c r="S14" i="13"/>
  <c r="S13" i="16"/>
  <c r="L30" i="15"/>
  <c r="I16" i="16"/>
  <c r="J17" i="9"/>
  <c r="R33" i="15"/>
  <c r="G14" i="15"/>
  <c r="M31" i="14"/>
  <c r="D48" i="9"/>
  <c r="I30" i="11"/>
  <c r="M14" i="11"/>
  <c r="R13" i="14"/>
  <c r="I16" i="13"/>
  <c r="K14" i="11"/>
  <c r="L35" i="9"/>
  <c r="M32" i="9"/>
  <c r="K34" i="15"/>
  <c r="S14" i="15"/>
  <c r="L17" i="13"/>
  <c r="S16" i="10"/>
  <c r="M13" i="16"/>
  <c r="E17" i="12"/>
  <c r="S17" i="14"/>
  <c r="E35" i="14"/>
  <c r="O51" i="9"/>
  <c r="Q17" i="15"/>
  <c r="O15" i="15"/>
  <c r="S17" i="13"/>
  <c r="N12" i="10"/>
  <c r="G12" i="16"/>
  <c r="J15" i="12"/>
  <c r="S16" i="11"/>
  <c r="M34" i="9"/>
  <c r="H15" i="13"/>
  <c r="H31" i="10"/>
  <c r="R17" i="16"/>
  <c r="K14" i="16"/>
  <c r="R33" i="12"/>
  <c r="S34" i="11"/>
  <c r="E14" i="14"/>
  <c r="H51" i="9"/>
  <c r="L31" i="15"/>
  <c r="T17" i="13"/>
  <c r="K12" i="13"/>
  <c r="H17" i="10"/>
  <c r="L16" i="16"/>
  <c r="R14" i="16"/>
  <c r="Q17" i="11"/>
  <c r="G15" i="11"/>
  <c r="H35" i="11"/>
  <c r="T14" i="14"/>
  <c r="M35" i="14"/>
  <c r="N32" i="14"/>
  <c r="L52" i="9"/>
  <c r="P16" i="9"/>
  <c r="N14" i="9"/>
  <c r="G35" i="15"/>
  <c r="F30" i="15"/>
  <c r="T16" i="15"/>
  <c r="H12" i="15"/>
  <c r="T14" i="13"/>
  <c r="E35" i="10"/>
  <c r="R15" i="12"/>
  <c r="K12" i="12"/>
  <c r="P17" i="11"/>
  <c r="M16" i="14"/>
  <c r="F13" i="14"/>
  <c r="G34" i="14"/>
  <c r="S30" i="14"/>
  <c r="P53" i="9"/>
  <c r="I50" i="9"/>
  <c r="O16" i="9"/>
  <c r="T33" i="15"/>
  <c r="P15" i="13"/>
  <c r="P31" i="10"/>
  <c r="F17" i="10"/>
  <c r="N12" i="16"/>
  <c r="T34" i="12"/>
  <c r="J32" i="12"/>
  <c r="M31" i="12"/>
  <c r="E31" i="12"/>
  <c r="P30" i="12"/>
  <c r="T30" i="11"/>
  <c r="I17" i="14"/>
  <c r="N34" i="14"/>
  <c r="G31" i="14"/>
  <c r="T14" i="9"/>
  <c r="P34" i="15"/>
  <c r="I31" i="15"/>
  <c r="E15" i="15"/>
  <c r="Q17" i="13"/>
  <c r="S35" i="10"/>
  <c r="T32" i="10"/>
  <c r="Q16" i="16"/>
  <c r="Q32" i="12"/>
  <c r="I32" i="12"/>
  <c r="T31" i="12"/>
  <c r="O14" i="11"/>
  <c r="T13" i="14"/>
  <c r="M34" i="14"/>
  <c r="K32" i="14"/>
  <c r="O34" i="15"/>
  <c r="S32" i="10"/>
  <c r="L17" i="10"/>
  <c r="E14" i="10"/>
  <c r="Q13" i="16"/>
  <c r="T12" i="16"/>
  <c r="I17" i="12"/>
  <c r="H12" i="12"/>
  <c r="M17" i="11"/>
  <c r="S15" i="11"/>
  <c r="D35" i="11"/>
  <c r="P14" i="14"/>
  <c r="I35" i="14"/>
  <c r="T48" i="9"/>
  <c r="R34" i="9"/>
  <c r="L16" i="9"/>
  <c r="J14" i="9"/>
  <c r="I33" i="15"/>
  <c r="D14" i="15"/>
  <c r="P14" i="13"/>
  <c r="H14" i="13"/>
  <c r="T34" i="10"/>
  <c r="M31" i="10"/>
  <c r="F16" i="10"/>
  <c r="R12" i="10"/>
  <c r="M14" i="16"/>
  <c r="Q34" i="12"/>
  <c r="R31" i="12"/>
  <c r="M34" i="11"/>
  <c r="J15" i="11"/>
  <c r="O14" i="14"/>
  <c r="H35" i="14"/>
  <c r="I32" i="14"/>
  <c r="E33" i="9"/>
  <c r="J35" i="15"/>
  <c r="F17" i="13"/>
  <c r="R13" i="13"/>
  <c r="G30" i="10"/>
  <c r="H15" i="10"/>
  <c r="M15" i="12"/>
  <c r="F16" i="11"/>
  <c r="S15" i="14"/>
  <c r="E33" i="14"/>
  <c r="P34" i="9"/>
  <c r="J16" i="9"/>
  <c r="Q35" i="15"/>
  <c r="G33" i="15"/>
  <c r="S17" i="15"/>
  <c r="O13" i="15"/>
  <c r="H16" i="13"/>
  <c r="F14" i="13"/>
  <c r="K31" i="10"/>
  <c r="L16" i="10"/>
  <c r="E13" i="10"/>
  <c r="L33" i="10"/>
  <c r="N17" i="10"/>
  <c r="P14" i="11"/>
  <c r="P17" i="14"/>
  <c r="E48" i="9"/>
  <c r="P31" i="15"/>
  <c r="Q14" i="13"/>
  <c r="H33" i="10"/>
  <c r="M14" i="10"/>
  <c r="L14" i="16"/>
  <c r="L12" i="16"/>
  <c r="J34" i="12"/>
  <c r="D16" i="12"/>
  <c r="P17" i="12"/>
  <c r="P12" i="12"/>
  <c r="I33" i="11"/>
  <c r="Q35" i="14"/>
  <c r="R32" i="14"/>
  <c r="Q33" i="15"/>
  <c r="J30" i="15"/>
  <c r="P16" i="15"/>
  <c r="N16" i="10"/>
  <c r="G13" i="10"/>
  <c r="J31" i="12"/>
  <c r="I14" i="12"/>
  <c r="N31" i="11"/>
  <c r="D15" i="14"/>
  <c r="P35" i="14"/>
  <c r="Q32" i="14"/>
  <c r="G52" i="9"/>
  <c r="S48" i="9"/>
  <c r="R35" i="15"/>
  <c r="K32" i="15"/>
  <c r="N17" i="13"/>
  <c r="O30" i="10"/>
  <c r="K17" i="16"/>
  <c r="I15" i="16"/>
  <c r="K33" i="12"/>
  <c r="N15" i="12"/>
  <c r="N12" i="12"/>
  <c r="G33" i="11"/>
  <c r="S17" i="11"/>
  <c r="N16" i="11"/>
  <c r="G13" i="11"/>
  <c r="H16" i="14"/>
  <c r="M33" i="14"/>
  <c r="F30" i="14"/>
  <c r="D50" i="9"/>
  <c r="F12" i="9"/>
  <c r="O33" i="15"/>
  <c r="V6" i="15"/>
  <c r="P16" i="13"/>
  <c r="T16" i="10"/>
  <c r="M13" i="10"/>
  <c r="M33" i="11"/>
  <c r="M35" i="10"/>
  <c r="I14" i="11"/>
  <c r="I34" i="15"/>
  <c r="I31" i="11"/>
  <c r="R14" i="13"/>
  <c r="P35" i="11"/>
  <c r="P15" i="11"/>
  <c r="D30" i="14"/>
  <c r="N13" i="13"/>
  <c r="M32" i="10"/>
  <c r="D12" i="10"/>
  <c r="F17" i="16"/>
  <c r="L15" i="16"/>
  <c r="D31" i="12"/>
  <c r="S14" i="12"/>
  <c r="L35" i="11"/>
  <c r="L15" i="11"/>
  <c r="E12" i="11"/>
  <c r="Q14" i="14"/>
  <c r="J35" i="14"/>
  <c r="H33" i="14"/>
  <c r="M48" i="9"/>
  <c r="N33" i="9"/>
  <c r="O30" i="9"/>
  <c r="E32" i="15"/>
  <c r="M12" i="15"/>
  <c r="F15" i="13"/>
  <c r="D13" i="13"/>
  <c r="R34" i="12"/>
  <c r="J30" i="11"/>
  <c r="G33" i="14"/>
  <c r="H52" i="9"/>
  <c r="S35" i="15"/>
  <c r="T17" i="15"/>
  <c r="T12" i="15"/>
  <c r="O16" i="16"/>
  <c r="Q14" i="12"/>
  <c r="G16" i="11"/>
  <c r="H49" i="9"/>
  <c r="S32" i="15"/>
  <c r="L17" i="15"/>
  <c r="O14" i="13"/>
  <c r="J13" i="13"/>
  <c r="K34" i="10"/>
  <c r="E16" i="10"/>
  <c r="Q12" i="10"/>
  <c r="S33" i="12"/>
  <c r="N32" i="12"/>
  <c r="D30" i="12"/>
  <c r="J16" i="12"/>
  <c r="O13" i="11"/>
  <c r="P16" i="14"/>
  <c r="I13" i="14"/>
  <c r="N30" i="14"/>
  <c r="L50" i="9"/>
  <c r="P30" i="15"/>
  <c r="L14" i="15"/>
  <c r="E17" i="13"/>
  <c r="H32" i="10"/>
  <c r="I17" i="10"/>
  <c r="N33" i="10" l="1"/>
  <c r="K48" i="9"/>
  <c r="E16" i="16"/>
  <c r="P32" i="11"/>
  <c r="Q32" i="15"/>
  <c r="Q34" i="15"/>
  <c r="I35" i="15"/>
  <c r="O50" i="9"/>
  <c r="G17" i="11"/>
  <c r="H15" i="14"/>
  <c r="P33" i="15"/>
  <c r="I33" i="12"/>
  <c r="P48" i="9"/>
  <c r="D53" i="9"/>
  <c r="K15" i="10"/>
  <c r="F33" i="10"/>
  <c r="K14" i="12"/>
  <c r="Q30" i="15"/>
  <c r="Q14" i="15"/>
  <c r="K33" i="10"/>
  <c r="R17" i="15"/>
  <c r="P31" i="11"/>
  <c r="H34" i="10"/>
  <c r="H30" i="10"/>
  <c r="G15" i="9"/>
  <c r="E30" i="14"/>
  <c r="H14" i="10"/>
  <c r="E17" i="14"/>
  <c r="T15" i="15"/>
  <c r="S15" i="15"/>
  <c r="G34" i="12"/>
  <c r="G15" i="10"/>
  <c r="K14" i="10"/>
  <c r="G12" i="12"/>
  <c r="M15" i="13"/>
  <c r="M16" i="13"/>
  <c r="I34" i="12"/>
  <c r="L13" i="13"/>
  <c r="O34" i="14"/>
  <c r="E13" i="16"/>
  <c r="E31" i="14"/>
  <c r="R13" i="15"/>
  <c r="P35" i="9"/>
  <c r="M30" i="14"/>
  <c r="E32" i="12"/>
  <c r="G34" i="9"/>
  <c r="P15" i="15"/>
  <c r="M14" i="14"/>
  <c r="S32" i="14"/>
  <c r="G15" i="12"/>
  <c r="P30" i="11"/>
  <c r="T51" i="9"/>
  <c r="P17" i="13"/>
  <c r="N14" i="10"/>
  <c r="R31" i="14"/>
  <c r="Q15" i="11"/>
  <c r="O35" i="14"/>
  <c r="G35" i="14"/>
  <c r="G30" i="11"/>
  <c r="M17" i="14"/>
  <c r="S17" i="10"/>
  <c r="S17" i="12"/>
  <c r="E13" i="14"/>
  <c r="S14" i="11"/>
  <c r="K16" i="16"/>
  <c r="M17" i="9"/>
  <c r="I35" i="11"/>
  <c r="R15" i="15"/>
  <c r="L53" i="9"/>
  <c r="S30" i="10"/>
  <c r="O14" i="10"/>
  <c r="K15" i="16"/>
  <c r="N34" i="9"/>
  <c r="T33" i="12"/>
  <c r="I51" i="9"/>
  <c r="Q13" i="15"/>
  <c r="D16" i="11"/>
  <c r="J32" i="14"/>
  <c r="J50" i="9"/>
  <c r="J51" i="9"/>
  <c r="P31" i="14"/>
  <c r="E16" i="9"/>
  <c r="K13" i="15"/>
  <c r="E15" i="14"/>
  <c r="G32" i="9"/>
  <c r="O13" i="10"/>
  <c r="I30" i="13"/>
  <c r="S35" i="12"/>
  <c r="V8" i="12"/>
  <c r="G7" i="17" s="1"/>
  <c r="R14" i="12"/>
  <c r="Q30" i="13"/>
  <c r="F12" i="12"/>
  <c r="O14" i="12"/>
  <c r="O52" i="9"/>
  <c r="S15" i="12"/>
  <c r="G31" i="12"/>
  <c r="H16" i="16"/>
  <c r="G16" i="12"/>
  <c r="E15" i="13"/>
  <c r="M33" i="9"/>
  <c r="M17" i="12"/>
  <c r="O34" i="11"/>
  <c r="H13" i="9"/>
  <c r="E49" i="9"/>
  <c r="L31" i="11"/>
  <c r="N13" i="12"/>
  <c r="R13" i="12"/>
  <c r="P31" i="9"/>
  <c r="I31" i="12"/>
  <c r="T17" i="14"/>
  <c r="G31" i="9"/>
  <c r="J13" i="12"/>
  <c r="Q13" i="9"/>
  <c r="O13" i="12"/>
  <c r="I31" i="9"/>
  <c r="K31" i="9"/>
  <c r="G13" i="9"/>
  <c r="N31" i="9"/>
  <c r="T13" i="11"/>
  <c r="R30" i="15"/>
  <c r="F14" i="11"/>
  <c r="G13" i="12"/>
  <c r="I13" i="12"/>
  <c r="J13" i="11"/>
  <c r="E13" i="12"/>
  <c r="Q49" i="9"/>
  <c r="O49" i="9"/>
  <c r="F31" i="11"/>
  <c r="S34" i="15"/>
  <c r="J13" i="9"/>
  <c r="G51" i="9"/>
  <c r="N14" i="13"/>
  <c r="E50" i="9"/>
  <c r="Q31" i="9"/>
  <c r="T17" i="10"/>
  <c r="I49" i="9"/>
  <c r="G49" i="9"/>
  <c r="M13" i="11"/>
  <c r="N13" i="9"/>
  <c r="T13" i="12"/>
  <c r="M13" i="9"/>
  <c r="L13" i="11"/>
  <c r="O17" i="11"/>
  <c r="G30" i="9"/>
  <c r="I14" i="16"/>
  <c r="S13" i="11"/>
  <c r="P13" i="12"/>
  <c r="T13" i="9"/>
  <c r="M31" i="11"/>
  <c r="L13" i="9"/>
  <c r="S13" i="12"/>
  <c r="F35" i="10"/>
  <c r="E16" i="13"/>
  <c r="H30" i="11"/>
  <c r="F33" i="14"/>
  <c r="H35" i="12"/>
  <c r="H34" i="12"/>
  <c r="N35" i="12"/>
  <c r="N31" i="12"/>
  <c r="L14" i="13"/>
  <c r="Q35" i="12"/>
  <c r="K16" i="14"/>
  <c r="K17" i="15"/>
  <c r="K33" i="15"/>
  <c r="V22" i="14"/>
  <c r="L3" i="17" s="1"/>
  <c r="H30" i="15"/>
  <c r="R16" i="10"/>
  <c r="H31" i="15"/>
  <c r="I14" i="10"/>
  <c r="Q16" i="12"/>
  <c r="E13" i="13"/>
  <c r="Q33" i="12"/>
  <c r="K31" i="15"/>
  <c r="M30" i="11"/>
  <c r="F15" i="11"/>
  <c r="K16" i="10"/>
  <c r="K17" i="14"/>
  <c r="Q30" i="12"/>
  <c r="L32" i="11"/>
  <c r="K30" i="14"/>
  <c r="H17" i="16"/>
  <c r="I17" i="11"/>
  <c r="S16" i="15"/>
  <c r="M31" i="9"/>
  <c r="O17" i="16"/>
  <c r="F30" i="10"/>
  <c r="F34" i="10"/>
  <c r="G17" i="10"/>
  <c r="E14" i="13"/>
  <c r="I30" i="10"/>
  <c r="R30" i="10"/>
  <c r="I35" i="10"/>
  <c r="P16" i="16"/>
  <c r="T31" i="11"/>
  <c r="K15" i="14"/>
  <c r="S16" i="14"/>
  <c r="M15" i="11"/>
  <c r="E15" i="9"/>
  <c r="R13" i="16"/>
  <c r="S13" i="14"/>
  <c r="K13" i="14"/>
  <c r="L16" i="13"/>
  <c r="G13" i="14"/>
  <c r="K14" i="15"/>
  <c r="K13" i="10"/>
  <c r="K30" i="10"/>
  <c r="P32" i="10"/>
  <c r="F30" i="12"/>
  <c r="R14" i="11"/>
  <c r="J17" i="15"/>
  <c r="G32" i="15"/>
  <c r="F32" i="12"/>
  <c r="F35" i="14"/>
  <c r="T17" i="16"/>
  <c r="T35" i="10"/>
  <c r="G53" i="9"/>
  <c r="R35" i="14"/>
  <c r="Q17" i="12"/>
  <c r="M34" i="10"/>
  <c r="S32" i="12"/>
  <c r="V26" i="9"/>
  <c r="C7" i="17" s="1"/>
  <c r="G16" i="16"/>
  <c r="H16" i="15"/>
  <c r="S15" i="10"/>
  <c r="N14" i="11"/>
  <c r="D15" i="12"/>
  <c r="J32" i="15"/>
  <c r="J34" i="15"/>
  <c r="R34" i="10"/>
  <c r="T32" i="11"/>
  <c r="V5" i="13"/>
  <c r="I4" i="17" s="1"/>
  <c r="M32" i="12"/>
  <c r="E53" i="9"/>
  <c r="N13" i="14"/>
  <c r="N16" i="14"/>
  <c r="T13" i="13"/>
  <c r="T16" i="13"/>
  <c r="V23" i="12"/>
  <c r="H4" i="17" s="1"/>
  <c r="R32" i="11"/>
  <c r="R51" i="9"/>
  <c r="Q34" i="14"/>
  <c r="R13" i="11"/>
  <c r="Q35" i="11"/>
  <c r="N35" i="9"/>
  <c r="S15" i="16"/>
  <c r="Q15" i="12"/>
  <c r="G16" i="14"/>
  <c r="F34" i="11"/>
  <c r="M15" i="14"/>
  <c r="D34" i="15"/>
  <c r="S17" i="9"/>
  <c r="V26" i="15"/>
  <c r="N7" i="17" s="1"/>
  <c r="P34" i="12"/>
  <c r="D35" i="15"/>
  <c r="V42" i="9"/>
  <c r="AC26" i="9" s="1"/>
  <c r="N52" i="9"/>
  <c r="S51" i="9"/>
  <c r="J14" i="13"/>
  <c r="R32" i="9"/>
  <c r="R13" i="9"/>
  <c r="O35" i="11"/>
  <c r="N51" i="9"/>
  <c r="J16" i="16"/>
  <c r="I35" i="13"/>
  <c r="N34" i="12"/>
  <c r="O16" i="14"/>
  <c r="Q14" i="11"/>
  <c r="I48" i="9"/>
  <c r="P49" i="9"/>
  <c r="J17" i="11"/>
  <c r="M34" i="15"/>
  <c r="K30" i="9"/>
  <c r="L32" i="12"/>
  <c r="K33" i="11"/>
  <c r="V27" i="11"/>
  <c r="F8" i="17" s="1"/>
  <c r="L15" i="13"/>
  <c r="V27" i="9"/>
  <c r="C8" i="17" s="1"/>
  <c r="J14" i="10"/>
  <c r="K53" i="9"/>
  <c r="T35" i="14"/>
  <c r="G14" i="9"/>
  <c r="K16" i="15"/>
  <c r="J32" i="10"/>
  <c r="V22" i="12"/>
  <c r="H3" i="17" s="1"/>
  <c r="H35" i="15"/>
  <c r="V7" i="14"/>
  <c r="K6" i="17" s="1"/>
  <c r="R35" i="10"/>
  <c r="M14" i="13"/>
  <c r="O32" i="11"/>
  <c r="K34" i="11"/>
  <c r="I15" i="10"/>
  <c r="R16" i="11"/>
  <c r="R30" i="9"/>
  <c r="O30" i="11"/>
  <c r="S35" i="11"/>
  <c r="R33" i="14"/>
  <c r="N35" i="11"/>
  <c r="H34" i="13"/>
  <c r="P51" i="9"/>
  <c r="P32" i="9"/>
  <c r="F32" i="10"/>
  <c r="H16" i="10"/>
  <c r="K35" i="15"/>
  <c r="P30" i="9"/>
  <c r="F34" i="15"/>
  <c r="Q33" i="11"/>
  <c r="R15" i="11"/>
  <c r="V8" i="11"/>
  <c r="AE24" i="11" s="1"/>
  <c r="J34" i="10"/>
  <c r="P32" i="12"/>
  <c r="S50" i="9"/>
  <c r="J17" i="10"/>
  <c r="N53" i="9"/>
  <c r="T32" i="15"/>
  <c r="K17" i="9"/>
  <c r="V6" i="11"/>
  <c r="AC24" i="11" s="1"/>
  <c r="T33" i="14"/>
  <c r="G32" i="14"/>
  <c r="R17" i="14"/>
  <c r="R14" i="14"/>
  <c r="P33" i="10"/>
  <c r="P52" i="9"/>
  <c r="P15" i="9"/>
  <c r="J16" i="10"/>
  <c r="I13" i="11"/>
  <c r="P17" i="10"/>
  <c r="P30" i="10"/>
  <c r="P13" i="9"/>
  <c r="G12" i="9"/>
  <c r="G17" i="9"/>
  <c r="F48" i="9"/>
  <c r="E30" i="11"/>
  <c r="H31" i="11"/>
  <c r="D15" i="16"/>
  <c r="V7" i="16"/>
  <c r="K35" i="12"/>
  <c r="T35" i="9"/>
  <c r="H15" i="11"/>
  <c r="V40" i="9"/>
  <c r="D13" i="11"/>
  <c r="V5" i="11"/>
  <c r="D12" i="14"/>
  <c r="V4" i="14"/>
  <c r="J15" i="16"/>
  <c r="J12" i="16"/>
  <c r="N14" i="16"/>
  <c r="T49" i="9"/>
  <c r="K15" i="12"/>
  <c r="R33" i="11"/>
  <c r="D14" i="14"/>
  <c r="Q13" i="10"/>
  <c r="V22" i="11"/>
  <c r="Q31" i="13"/>
  <c r="S31" i="14"/>
  <c r="O17" i="12"/>
  <c r="O33" i="10"/>
  <c r="N30" i="9"/>
  <c r="N32" i="9"/>
  <c r="E17" i="11"/>
  <c r="R49" i="9"/>
  <c r="O34" i="10"/>
  <c r="J35" i="12"/>
  <c r="S35" i="9"/>
  <c r="N33" i="15"/>
  <c r="K31" i="11"/>
  <c r="F17" i="12"/>
  <c r="V6" i="10"/>
  <c r="D32" i="12"/>
  <c r="T31" i="15"/>
  <c r="L31" i="10"/>
  <c r="J31" i="9"/>
  <c r="H17" i="12"/>
  <c r="V26" i="14"/>
  <c r="D34" i="14"/>
  <c r="S31" i="12"/>
  <c r="E34" i="14"/>
  <c r="J17" i="12"/>
  <c r="V8" i="13"/>
  <c r="D16" i="13"/>
  <c r="K49" i="9"/>
  <c r="N32" i="11"/>
  <c r="G34" i="10"/>
  <c r="M32" i="14"/>
  <c r="H33" i="12"/>
  <c r="N15" i="13"/>
  <c r="D14" i="11"/>
  <c r="M16" i="10"/>
  <c r="R32" i="10"/>
  <c r="J13" i="16"/>
  <c r="N15" i="10"/>
  <c r="H30" i="12"/>
  <c r="Q15" i="13"/>
  <c r="R15" i="9"/>
  <c r="F31" i="12"/>
  <c r="H17" i="11"/>
  <c r="H12" i="11"/>
  <c r="L14" i="14"/>
  <c r="D31" i="11"/>
  <c r="V23" i="11"/>
  <c r="J34" i="11"/>
  <c r="T33" i="9"/>
  <c r="T31" i="9"/>
  <c r="T30" i="9"/>
  <c r="T32" i="9"/>
  <c r="T14" i="16"/>
  <c r="O32" i="9"/>
  <c r="N14" i="15"/>
  <c r="F13" i="12"/>
  <c r="K17" i="12"/>
  <c r="H32" i="11"/>
  <c r="L32" i="14"/>
  <c r="V8" i="10"/>
  <c r="D30" i="11"/>
  <c r="R53" i="9"/>
  <c r="T16" i="16"/>
  <c r="M15" i="15"/>
  <c r="S13" i="9"/>
  <c r="H13" i="15"/>
  <c r="M50" i="9"/>
  <c r="H33" i="11"/>
  <c r="O31" i="11"/>
  <c r="F53" i="9"/>
  <c r="D30" i="15"/>
  <c r="V22" i="15"/>
  <c r="D49" i="9"/>
  <c r="V41" i="9"/>
  <c r="D13" i="16"/>
  <c r="V5" i="16"/>
  <c r="R50" i="9"/>
  <c r="F34" i="12"/>
  <c r="M30" i="9"/>
  <c r="M12" i="9"/>
  <c r="J32" i="9"/>
  <c r="J33" i="9"/>
  <c r="J30" i="9"/>
  <c r="J35" i="9"/>
  <c r="R34" i="11"/>
  <c r="R31" i="10"/>
  <c r="V45" i="9"/>
  <c r="Q53" i="9"/>
  <c r="V24" i="12"/>
  <c r="S14" i="16"/>
  <c r="H35" i="10"/>
  <c r="O31" i="15"/>
  <c r="R15" i="10"/>
  <c r="T35" i="15"/>
  <c r="S34" i="12"/>
  <c r="J52" i="9"/>
  <c r="L35" i="14"/>
  <c r="N13" i="15"/>
  <c r="S17" i="16"/>
  <c r="F35" i="12"/>
  <c r="S32" i="9"/>
  <c r="L33" i="11"/>
  <c r="N16" i="15"/>
  <c r="G31" i="15"/>
  <c r="J16" i="15"/>
  <c r="G33" i="12"/>
  <c r="O35" i="9"/>
  <c r="S15" i="9"/>
  <c r="F15" i="9"/>
  <c r="F14" i="9"/>
  <c r="O32" i="10"/>
  <c r="K16" i="12"/>
  <c r="G15" i="16"/>
  <c r="H17" i="15"/>
  <c r="N16" i="16"/>
  <c r="F13" i="9"/>
  <c r="L13" i="14"/>
  <c r="F33" i="12"/>
  <c r="S33" i="11"/>
  <c r="N15" i="15"/>
  <c r="N15" i="16"/>
  <c r="D16" i="15"/>
  <c r="V8" i="15"/>
  <c r="Q33" i="10"/>
  <c r="S35" i="14"/>
  <c r="D32" i="14"/>
  <c r="V24" i="14"/>
  <c r="J17" i="14"/>
  <c r="T33" i="10"/>
  <c r="V24" i="10"/>
  <c r="F16" i="12"/>
  <c r="I34" i="10"/>
  <c r="R35" i="9"/>
  <c r="N30" i="10"/>
  <c r="L33" i="9"/>
  <c r="L31" i="9"/>
  <c r="L30" i="9"/>
  <c r="V6" i="16"/>
  <c r="D14" i="16"/>
  <c r="T53" i="9"/>
  <c r="M53" i="9"/>
  <c r="J33" i="15"/>
  <c r="K52" i="9"/>
  <c r="R31" i="11"/>
  <c r="T13" i="16"/>
  <c r="J14" i="15"/>
  <c r="D15" i="9"/>
  <c r="V7" i="9"/>
  <c r="N15" i="11"/>
  <c r="F14" i="12"/>
  <c r="Q34" i="10"/>
  <c r="N13" i="11"/>
  <c r="H31" i="12"/>
  <c r="N34" i="15"/>
  <c r="H15" i="12"/>
  <c r="E13" i="11"/>
  <c r="M30" i="10"/>
  <c r="H13" i="12"/>
  <c r="T50" i="9"/>
  <c r="E31" i="11"/>
  <c r="F35" i="9"/>
  <c r="V9" i="16"/>
  <c r="D17" i="16"/>
  <c r="R14" i="9"/>
  <c r="N31" i="10"/>
  <c r="M16" i="9"/>
  <c r="G14" i="16"/>
  <c r="O17" i="15"/>
  <c r="I15" i="12"/>
  <c r="J17" i="13"/>
  <c r="S14" i="14"/>
  <c r="M16" i="15"/>
  <c r="H15" i="16"/>
  <c r="V23" i="10"/>
  <c r="S31" i="9"/>
  <c r="S30" i="9"/>
  <c r="S34" i="9"/>
  <c r="V24" i="9"/>
  <c r="E31" i="15"/>
  <c r="J15" i="15"/>
  <c r="F50" i="9"/>
  <c r="M51" i="9"/>
  <c r="D34" i="12"/>
  <c r="Q17" i="14"/>
  <c r="V4" i="9"/>
  <c r="E32" i="9"/>
  <c r="L17" i="14"/>
  <c r="L12" i="14"/>
  <c r="V25" i="9"/>
  <c r="D33" i="9"/>
  <c r="D12" i="11"/>
  <c r="V4" i="11"/>
  <c r="V7" i="15"/>
  <c r="D15" i="15"/>
  <c r="M33" i="15"/>
  <c r="H15" i="15"/>
  <c r="N13" i="16"/>
  <c r="V25" i="12"/>
  <c r="D33" i="12"/>
  <c r="K32" i="12"/>
  <c r="K30" i="12"/>
  <c r="T35" i="11"/>
  <c r="F52" i="9"/>
  <c r="O16" i="15"/>
  <c r="M17" i="15"/>
  <c r="V9" i="10"/>
  <c r="D17" i="10"/>
  <c r="R17" i="9"/>
  <c r="H34" i="15"/>
  <c r="E33" i="15"/>
  <c r="V6" i="9"/>
  <c r="D13" i="12"/>
  <c r="G50" i="9"/>
  <c r="V27" i="10"/>
  <c r="M13" i="13"/>
  <c r="L30" i="14"/>
  <c r="E15" i="11"/>
  <c r="R33" i="9"/>
  <c r="I33" i="10"/>
  <c r="Q51" i="9"/>
  <c r="I32" i="10"/>
  <c r="K35" i="11"/>
  <c r="I16" i="10"/>
  <c r="R33" i="10"/>
  <c r="F49" i="9"/>
  <c r="F51" i="9"/>
  <c r="K33" i="9"/>
  <c r="P33" i="13"/>
  <c r="J14" i="12"/>
  <c r="I12" i="9"/>
  <c r="I16" i="9"/>
  <c r="F31" i="14"/>
  <c r="I13" i="10"/>
  <c r="K14" i="13"/>
  <c r="F17" i="9"/>
  <c r="N49" i="9"/>
  <c r="P31" i="12"/>
  <c r="M52" i="9"/>
  <c r="O16" i="12"/>
  <c r="J30" i="10"/>
  <c r="R14" i="10"/>
  <c r="L34" i="11"/>
  <c r="D17" i="11"/>
  <c r="F32" i="9"/>
  <c r="F33" i="9"/>
  <c r="F30" i="9"/>
  <c r="K34" i="9"/>
  <c r="I16" i="11"/>
  <c r="T15" i="16"/>
  <c r="N35" i="15"/>
  <c r="N16" i="13"/>
  <c r="E32" i="14"/>
  <c r="T33" i="11"/>
  <c r="M16" i="11"/>
  <c r="D34" i="11"/>
  <c r="M13" i="12"/>
  <c r="V7" i="10"/>
  <c r="K35" i="14"/>
  <c r="V26" i="12"/>
  <c r="J15" i="13"/>
  <c r="L32" i="9"/>
  <c r="D12" i="15"/>
  <c r="V4" i="15"/>
  <c r="V14" i="15" s="1"/>
  <c r="E33" i="11"/>
  <c r="R13" i="10"/>
  <c r="D33" i="15"/>
  <c r="F32" i="15"/>
  <c r="J32" i="11"/>
  <c r="N31" i="15"/>
  <c r="E34" i="11"/>
  <c r="Q15" i="10"/>
  <c r="R16" i="9"/>
  <c r="R12" i="9"/>
  <c r="F34" i="14"/>
  <c r="V8" i="16"/>
  <c r="D17" i="15"/>
  <c r="V5" i="12"/>
  <c r="K51" i="9"/>
  <c r="N33" i="12"/>
  <c r="E35" i="11"/>
  <c r="J14" i="14"/>
  <c r="H14" i="15"/>
  <c r="M13" i="15"/>
  <c r="V6" i="12"/>
  <c r="E34" i="15"/>
  <c r="D31" i="14"/>
  <c r="V23" i="14"/>
  <c r="L33" i="12"/>
  <c r="S14" i="9"/>
  <c r="V8" i="14"/>
  <c r="D16" i="14"/>
  <c r="G17" i="16"/>
  <c r="S16" i="16"/>
  <c r="H32" i="15"/>
  <c r="O13" i="14"/>
  <c r="O15" i="16"/>
  <c r="R17" i="11"/>
  <c r="O34" i="12"/>
  <c r="K34" i="14"/>
  <c r="N32" i="15"/>
  <c r="L17" i="12"/>
  <c r="Q31" i="15"/>
  <c r="M31" i="15"/>
  <c r="D34" i="13"/>
  <c r="V9" i="11"/>
  <c r="N50" i="9"/>
  <c r="J49" i="9"/>
  <c r="N17" i="11"/>
  <c r="N17" i="16"/>
  <c r="M35" i="15"/>
  <c r="T32" i="14"/>
  <c r="L34" i="12"/>
  <c r="I33" i="9"/>
  <c r="I30" i="9"/>
  <c r="J31" i="11"/>
  <c r="F33" i="15"/>
  <c r="V7" i="13"/>
  <c r="H16" i="11"/>
  <c r="Q16" i="11"/>
  <c r="D35" i="14"/>
  <c r="V27" i="14"/>
  <c r="P17" i="16"/>
  <c r="Q17" i="10"/>
  <c r="S53" i="9"/>
  <c r="V26" i="11"/>
  <c r="H13" i="11"/>
  <c r="H32" i="12"/>
  <c r="M14" i="9"/>
  <c r="E17" i="9"/>
  <c r="M35" i="9"/>
  <c r="S33" i="9"/>
  <c r="V4" i="10"/>
  <c r="G35" i="10"/>
  <c r="V30" i="12"/>
  <c r="V27" i="15"/>
  <c r="M49" i="9"/>
  <c r="M14" i="15"/>
  <c r="H14" i="11"/>
  <c r="D13" i="15"/>
  <c r="V5" i="15"/>
  <c r="X6" i="15" s="1"/>
  <c r="Q31" i="10"/>
  <c r="L16" i="12"/>
  <c r="L12" i="12"/>
  <c r="Q14" i="10"/>
  <c r="Q16" i="10"/>
  <c r="D52" i="9"/>
  <c r="V44" i="9"/>
  <c r="K13" i="13"/>
  <c r="L34" i="14"/>
  <c r="V25" i="15"/>
  <c r="K17" i="13"/>
  <c r="K50" i="9"/>
  <c r="N30" i="15"/>
  <c r="L13" i="12"/>
  <c r="J35" i="10"/>
  <c r="D15" i="11"/>
  <c r="V7" i="11"/>
  <c r="I31" i="10"/>
  <c r="V9" i="15"/>
  <c r="V5" i="14"/>
  <c r="K12" i="9"/>
  <c r="K14" i="9"/>
  <c r="K13" i="9"/>
  <c r="J31" i="10"/>
  <c r="Q15" i="14"/>
  <c r="P14" i="16"/>
  <c r="K15" i="13"/>
  <c r="T34" i="13"/>
  <c r="G32" i="10"/>
  <c r="J15" i="10"/>
  <c r="D33" i="14"/>
  <c r="V25" i="14"/>
  <c r="N32" i="10"/>
  <c r="Q50" i="9"/>
  <c r="J13" i="14"/>
  <c r="V24" i="15"/>
  <c r="D32" i="15"/>
  <c r="K31" i="12"/>
  <c r="O31" i="10"/>
  <c r="V9" i="12"/>
  <c r="D17" i="12"/>
  <c r="I13" i="9"/>
  <c r="Q31" i="12"/>
  <c r="O16" i="11"/>
  <c r="O33" i="14"/>
  <c r="E35" i="15"/>
  <c r="Q13" i="12"/>
  <c r="J15" i="14"/>
  <c r="R35" i="12"/>
  <c r="T34" i="15"/>
  <c r="K31" i="14"/>
  <c r="H33" i="13"/>
  <c r="S32" i="11"/>
  <c r="G33" i="10"/>
  <c r="G31" i="11"/>
  <c r="J13" i="15"/>
  <c r="Q52" i="9"/>
  <c r="G31" i="10"/>
  <c r="F16" i="9"/>
  <c r="H17" i="14"/>
  <c r="H12" i="14"/>
  <c r="I35" i="12"/>
  <c r="Q34" i="11"/>
  <c r="S31" i="15"/>
  <c r="V9" i="9"/>
  <c r="M32" i="11"/>
  <c r="K14" i="14"/>
  <c r="K33" i="14"/>
  <c r="K32" i="11"/>
  <c r="Q30" i="10"/>
  <c r="K32" i="9"/>
  <c r="I15" i="9"/>
  <c r="I34" i="9"/>
  <c r="E34" i="9"/>
  <c r="E35" i="9"/>
  <c r="E30" i="9"/>
  <c r="M5" i="17"/>
  <c r="AC24" i="15"/>
  <c r="V25" i="11"/>
  <c r="D33" i="11"/>
  <c r="J31" i="14"/>
  <c r="F31" i="15"/>
  <c r="D32" i="11"/>
  <c r="L35" i="12"/>
  <c r="R17" i="10"/>
  <c r="V8" i="9"/>
  <c r="D16" i="9"/>
  <c r="O33" i="9"/>
  <c r="D31" i="15"/>
  <c r="V23" i="15"/>
  <c r="D13" i="14"/>
  <c r="S33" i="15"/>
  <c r="S52" i="9"/>
  <c r="Q31" i="14"/>
  <c r="L15" i="12"/>
  <c r="N30" i="11"/>
  <c r="O35" i="15"/>
  <c r="L31" i="14"/>
  <c r="J30" i="14"/>
  <c r="N35" i="10"/>
  <c r="M32" i="15"/>
  <c r="T52" i="9"/>
  <c r="P30" i="13"/>
  <c r="T34" i="11"/>
  <c r="T31" i="10"/>
  <c r="S16" i="9"/>
  <c r="Q16" i="14"/>
  <c r="E13" i="9"/>
  <c r="V5" i="9"/>
  <c r="G35" i="12"/>
  <c r="K16" i="13"/>
  <c r="V23" i="9"/>
  <c r="D31" i="9"/>
  <c r="N34" i="10"/>
  <c r="S49" i="9"/>
  <c r="O32" i="15"/>
  <c r="K15" i="9"/>
  <c r="S31" i="11"/>
  <c r="J53" i="9"/>
  <c r="N33" i="11"/>
  <c r="V5" i="10"/>
  <c r="G13" i="16"/>
  <c r="R35" i="11"/>
  <c r="J16" i="14"/>
  <c r="E16" i="11"/>
  <c r="I53" i="9"/>
  <c r="V4" i="13"/>
  <c r="R34" i="14"/>
  <c r="O13" i="16"/>
  <c r="O30" i="14"/>
  <c r="N34" i="11"/>
  <c r="E31" i="9"/>
  <c r="O15" i="14"/>
  <c r="H33" i="15"/>
  <c r="V4" i="16"/>
  <c r="E15" i="16"/>
  <c r="K34" i="12"/>
  <c r="O35" i="10"/>
  <c r="J34" i="14"/>
  <c r="M35" i="12"/>
  <c r="F15" i="12"/>
  <c r="I52" i="9"/>
  <c r="R16" i="14"/>
  <c r="R12" i="14"/>
  <c r="Q31" i="11"/>
  <c r="I32" i="15"/>
  <c r="T32" i="12"/>
  <c r="K35" i="9"/>
  <c r="T34" i="9"/>
  <c r="J35" i="11"/>
  <c r="E32" i="11"/>
  <c r="Q35" i="10"/>
  <c r="L15" i="14"/>
  <c r="D51" i="9"/>
  <c r="V43" i="9"/>
  <c r="P35" i="12"/>
  <c r="D30" i="13"/>
  <c r="H34" i="11"/>
  <c r="M30" i="15"/>
  <c r="O31" i="9"/>
  <c r="V25" i="10"/>
  <c r="D33" i="10"/>
  <c r="D35" i="12"/>
  <c r="V27" i="12"/>
  <c r="F32" i="14"/>
  <c r="V9" i="14"/>
  <c r="D17" i="14"/>
  <c r="V24" i="11"/>
  <c r="J33" i="14"/>
  <c r="F34" i="9"/>
  <c r="P15" i="16"/>
  <c r="P33" i="12"/>
  <c r="H16" i="12"/>
  <c r="L30" i="12"/>
  <c r="Q32" i="10"/>
  <c r="S34" i="14"/>
  <c r="O14" i="15"/>
  <c r="J13" i="10"/>
  <c r="F31" i="9"/>
  <c r="D14" i="13"/>
  <c r="V6" i="13"/>
  <c r="D12" i="12"/>
  <c r="V4" i="12"/>
  <c r="V16" i="12" s="1"/>
  <c r="V26" i="10"/>
  <c r="Q33" i="14"/>
  <c r="V6" i="14"/>
  <c r="J17" i="16"/>
  <c r="L16" i="14"/>
  <c r="V9" i="13"/>
  <c r="F35" i="15"/>
  <c r="S33" i="14"/>
  <c r="H14" i="12"/>
  <c r="R31" i="9"/>
  <c r="E14" i="11"/>
  <c r="Q13" i="11"/>
  <c r="O35" i="12"/>
  <c r="J33" i="11"/>
  <c r="R52" i="9"/>
  <c r="G35" i="11"/>
  <c r="V22" i="10"/>
  <c r="L33" i="14"/>
  <c r="M30" i="12"/>
  <c r="R30" i="11"/>
  <c r="Q32" i="11"/>
  <c r="V22" i="9"/>
  <c r="D32" i="9"/>
  <c r="D30" i="9"/>
  <c r="N13" i="10"/>
  <c r="K16" i="9"/>
  <c r="J16" i="13"/>
  <c r="P30" i="14"/>
  <c r="N17" i="15"/>
  <c r="Q30" i="14"/>
  <c r="L34" i="9"/>
  <c r="J33" i="10"/>
  <c r="I30" i="12"/>
  <c r="P13" i="13"/>
  <c r="K13" i="12"/>
  <c r="G30" i="14"/>
  <c r="E51" i="9"/>
  <c r="M17" i="13"/>
  <c r="Q13" i="14"/>
  <c r="H13" i="16"/>
  <c r="L14" i="12"/>
  <c r="T35" i="12"/>
  <c r="F13" i="11"/>
  <c r="I35" i="9"/>
  <c r="O34" i="9"/>
  <c r="P117" i="1"/>
  <c r="W117" i="1" s="1"/>
  <c r="P118" i="1"/>
  <c r="W118" i="1" s="1"/>
  <c r="P119" i="1"/>
  <c r="W119" i="1" s="1"/>
  <c r="P120" i="1"/>
  <c r="W120" i="1" s="1"/>
  <c r="P121" i="1"/>
  <c r="W121" i="1" s="1"/>
  <c r="P122" i="1"/>
  <c r="W122" i="1" s="1"/>
  <c r="P123" i="1"/>
  <c r="W123" i="1" s="1"/>
  <c r="P124" i="1"/>
  <c r="W124" i="1" s="1"/>
  <c r="P125" i="1"/>
  <c r="W125" i="1" s="1"/>
  <c r="P126" i="1"/>
  <c r="W126" i="1" s="1"/>
  <c r="P127" i="1"/>
  <c r="W127" i="1" s="1"/>
  <c r="P128" i="1"/>
  <c r="W128" i="1" s="1"/>
  <c r="P129" i="1"/>
  <c r="W129" i="1" s="1"/>
  <c r="P130" i="1"/>
  <c r="W130" i="1" s="1"/>
  <c r="P131" i="1"/>
  <c r="W131" i="1" s="1"/>
  <c r="P132" i="1"/>
  <c r="W132" i="1" s="1"/>
  <c r="P133" i="1"/>
  <c r="W133" i="1" s="1"/>
  <c r="P134" i="1"/>
  <c r="W134" i="1" s="1"/>
  <c r="P135" i="1"/>
  <c r="W135" i="1" s="1"/>
  <c r="P136" i="1"/>
  <c r="W136" i="1" s="1"/>
  <c r="P137" i="1"/>
  <c r="W137" i="1" s="1"/>
  <c r="P138" i="1"/>
  <c r="W138" i="1" s="1"/>
  <c r="P139" i="1"/>
  <c r="W139" i="1" s="1"/>
  <c r="P140" i="1"/>
  <c r="W140" i="1" s="1"/>
  <c r="P141" i="1"/>
  <c r="W141" i="1" s="1"/>
  <c r="P142" i="1"/>
  <c r="W142" i="1" s="1"/>
  <c r="P143" i="1"/>
  <c r="W143" i="1" s="1"/>
  <c r="P144" i="1"/>
  <c r="W144" i="1" s="1"/>
  <c r="P145" i="1"/>
  <c r="W145" i="1" s="1"/>
  <c r="P146" i="1"/>
  <c r="W146" i="1" s="1"/>
  <c r="P147" i="1"/>
  <c r="W147" i="1" s="1"/>
  <c r="P148" i="1"/>
  <c r="W148" i="1" s="1"/>
  <c r="P149" i="1"/>
  <c r="W149" i="1" s="1"/>
  <c r="P150" i="1"/>
  <c r="W150" i="1" s="1"/>
  <c r="P151" i="1"/>
  <c r="W151" i="1" s="1"/>
  <c r="P152" i="1"/>
  <c r="W152" i="1" s="1"/>
  <c r="P153" i="1"/>
  <c r="W153" i="1" s="1"/>
  <c r="P154" i="1"/>
  <c r="W154" i="1" s="1"/>
  <c r="P155" i="1"/>
  <c r="W155" i="1" s="1"/>
  <c r="P156" i="1"/>
  <c r="W156" i="1" s="1"/>
  <c r="P157" i="1"/>
  <c r="W157" i="1" s="1"/>
  <c r="P158" i="1"/>
  <c r="W158" i="1" s="1"/>
  <c r="P159" i="1"/>
  <c r="W159" i="1" s="1"/>
  <c r="P160" i="1"/>
  <c r="W160" i="1" s="1"/>
  <c r="P161" i="1"/>
  <c r="W161" i="1" s="1"/>
  <c r="P162" i="1"/>
  <c r="W162" i="1" s="1"/>
  <c r="P163" i="1"/>
  <c r="W163" i="1" s="1"/>
  <c r="P164" i="1"/>
  <c r="W164" i="1" s="1"/>
  <c r="P165" i="1"/>
  <c r="W165" i="1" s="1"/>
  <c r="P166" i="1"/>
  <c r="W166" i="1" s="1"/>
  <c r="P167" i="1"/>
  <c r="W167" i="1" s="1"/>
  <c r="P168" i="1"/>
  <c r="W168" i="1" s="1"/>
  <c r="P169" i="1"/>
  <c r="W169" i="1" s="1"/>
  <c r="P170" i="1"/>
  <c r="W170" i="1" s="1"/>
  <c r="P171" i="1"/>
  <c r="W171" i="1" s="1"/>
  <c r="P172" i="1"/>
  <c r="W172" i="1" s="1"/>
  <c r="P173" i="1"/>
  <c r="W173" i="1" s="1"/>
  <c r="P174" i="1"/>
  <c r="W174" i="1" s="1"/>
  <c r="P175" i="1"/>
  <c r="W175" i="1" s="1"/>
  <c r="P176" i="1"/>
  <c r="W176" i="1" s="1"/>
  <c r="P177" i="1"/>
  <c r="W177" i="1" s="1"/>
  <c r="P178" i="1"/>
  <c r="W178" i="1" s="1"/>
  <c r="P179" i="1"/>
  <c r="W179" i="1" s="1"/>
  <c r="P180" i="1"/>
  <c r="W180" i="1" s="1"/>
  <c r="P181" i="1"/>
  <c r="W181" i="1" s="1"/>
  <c r="P182" i="1"/>
  <c r="W182" i="1" s="1"/>
  <c r="P183" i="1"/>
  <c r="W183" i="1" s="1"/>
  <c r="P184" i="1"/>
  <c r="W184" i="1" s="1"/>
  <c r="P185" i="1"/>
  <c r="W185" i="1" s="1"/>
  <c r="P186" i="1"/>
  <c r="W186" i="1" s="1"/>
  <c r="P187" i="1"/>
  <c r="W187" i="1" s="1"/>
  <c r="P188" i="1"/>
  <c r="W188" i="1" s="1"/>
  <c r="P189" i="1"/>
  <c r="W189" i="1" s="1"/>
  <c r="P190" i="1"/>
  <c r="W190" i="1" s="1"/>
  <c r="P191" i="1"/>
  <c r="W191" i="1" s="1"/>
  <c r="P192" i="1"/>
  <c r="W192" i="1" s="1"/>
  <c r="P193" i="1"/>
  <c r="W193" i="1" s="1"/>
  <c r="P194" i="1"/>
  <c r="W194" i="1" s="1"/>
  <c r="P195" i="1"/>
  <c r="W195" i="1" s="1"/>
  <c r="P196" i="1"/>
  <c r="W196" i="1" s="1"/>
  <c r="P197" i="1"/>
  <c r="W197" i="1" s="1"/>
  <c r="P198" i="1"/>
  <c r="W198" i="1" s="1"/>
  <c r="P199" i="1"/>
  <c r="W199" i="1" s="1"/>
  <c r="P200" i="1"/>
  <c r="W200" i="1" s="1"/>
  <c r="P201" i="1"/>
  <c r="W201" i="1" s="1"/>
  <c r="P202" i="1"/>
  <c r="W202" i="1" s="1"/>
  <c r="P203" i="1"/>
  <c r="W203" i="1" s="1"/>
  <c r="P204" i="1"/>
  <c r="W204" i="1" s="1"/>
  <c r="P205" i="1"/>
  <c r="W205" i="1" s="1"/>
  <c r="P206" i="1"/>
  <c r="W206" i="1" s="1"/>
  <c r="P207" i="1"/>
  <c r="W207" i="1" s="1"/>
  <c r="P208" i="1"/>
  <c r="W208" i="1" s="1"/>
  <c r="P209" i="1"/>
  <c r="W209" i="1" s="1"/>
  <c r="P210" i="1"/>
  <c r="W210" i="1" s="1"/>
  <c r="P211" i="1"/>
  <c r="W211" i="1" s="1"/>
  <c r="P212" i="1"/>
  <c r="W212" i="1" s="1"/>
  <c r="P213" i="1"/>
  <c r="W213" i="1" s="1"/>
  <c r="P214" i="1"/>
  <c r="W214" i="1" s="1"/>
  <c r="P215" i="1"/>
  <c r="W215" i="1" s="1"/>
  <c r="P216" i="1"/>
  <c r="W216" i="1" s="1"/>
  <c r="P217" i="1"/>
  <c r="W217" i="1" s="1"/>
  <c r="P218" i="1"/>
  <c r="W218" i="1" s="1"/>
  <c r="P219" i="1"/>
  <c r="W219" i="1" s="1"/>
  <c r="P220" i="1"/>
  <c r="W220" i="1" s="1"/>
  <c r="P221" i="1"/>
  <c r="W221" i="1" s="1"/>
  <c r="P222" i="1"/>
  <c r="W222" i="1" s="1"/>
  <c r="P223" i="1"/>
  <c r="W223" i="1" s="1"/>
  <c r="P224" i="1"/>
  <c r="W224" i="1" s="1"/>
  <c r="P225" i="1"/>
  <c r="W225" i="1" s="1"/>
  <c r="P226" i="1"/>
  <c r="W226" i="1" s="1"/>
  <c r="P227" i="1"/>
  <c r="W227" i="1" s="1"/>
  <c r="P228" i="1"/>
  <c r="W228" i="1" s="1"/>
  <c r="P229" i="1"/>
  <c r="W229" i="1" s="1"/>
  <c r="P116" i="1"/>
  <c r="W116" i="1" s="1"/>
  <c r="AE24" i="12" l="1"/>
  <c r="E7" i="17"/>
  <c r="V14" i="11"/>
  <c r="V15" i="14"/>
  <c r="G14" i="12"/>
  <c r="G32" i="12"/>
  <c r="G17" i="12"/>
  <c r="G30" i="12"/>
  <c r="V7" i="12"/>
  <c r="AD24" i="12" s="1"/>
  <c r="V31" i="12"/>
  <c r="AB24" i="13"/>
  <c r="O12" i="12"/>
  <c r="O30" i="12"/>
  <c r="O32" i="12"/>
  <c r="Q35" i="13"/>
  <c r="X8" i="11"/>
  <c r="P12" i="16"/>
  <c r="P13" i="16"/>
  <c r="O31" i="12"/>
  <c r="O33" i="12"/>
  <c r="AB25" i="12"/>
  <c r="X5" i="13"/>
  <c r="O15" i="12"/>
  <c r="D5" i="17"/>
  <c r="V16" i="11"/>
  <c r="X42" i="9"/>
  <c r="X22" i="12"/>
  <c r="AA25" i="12"/>
  <c r="AD24" i="14"/>
  <c r="V30" i="14"/>
  <c r="V50" i="9"/>
  <c r="AA25" i="14"/>
  <c r="X22" i="14"/>
  <c r="E5" i="17"/>
  <c r="AE25" i="9"/>
  <c r="X27" i="11"/>
  <c r="V35" i="11"/>
  <c r="V34" i="9"/>
  <c r="X26" i="9"/>
  <c r="AF25" i="11"/>
  <c r="X23" i="12"/>
  <c r="X27" i="9"/>
  <c r="AF25" i="9"/>
  <c r="AE25" i="15"/>
  <c r="X6" i="11"/>
  <c r="V34" i="15"/>
  <c r="C16" i="17"/>
  <c r="V13" i="13"/>
  <c r="F4" i="17"/>
  <c r="V31" i="11"/>
  <c r="AB25" i="11"/>
  <c r="X23" i="11"/>
  <c r="P5" i="17"/>
  <c r="AC24" i="10"/>
  <c r="X6" i="10"/>
  <c r="V14" i="10"/>
  <c r="H8" i="17"/>
  <c r="H19" i="17" s="1"/>
  <c r="AF25" i="12"/>
  <c r="V35" i="12"/>
  <c r="X27" i="12"/>
  <c r="P4" i="17"/>
  <c r="P13" i="17" s="1"/>
  <c r="AB24" i="10"/>
  <c r="X5" i="10"/>
  <c r="V13" i="10"/>
  <c r="N4" i="17"/>
  <c r="X23" i="15"/>
  <c r="V31" i="15"/>
  <c r="AB25" i="15"/>
  <c r="AB24" i="14"/>
  <c r="K4" i="17"/>
  <c r="X5" i="14"/>
  <c r="V13" i="14"/>
  <c r="K7" i="17"/>
  <c r="K15" i="17" s="1"/>
  <c r="AE24" i="14"/>
  <c r="X8" i="14"/>
  <c r="V16" i="14"/>
  <c r="O7" i="17"/>
  <c r="X8" i="16"/>
  <c r="V16" i="16"/>
  <c r="AE24" i="16"/>
  <c r="H7" i="17"/>
  <c r="X26" i="12"/>
  <c r="V34" i="12"/>
  <c r="AE25" i="12"/>
  <c r="V32" i="9"/>
  <c r="C5" i="17"/>
  <c r="AC25" i="9"/>
  <c r="X24" i="9"/>
  <c r="F3" i="17"/>
  <c r="F19" i="17" s="1"/>
  <c r="AA25" i="11"/>
  <c r="V30" i="11"/>
  <c r="X22" i="11"/>
  <c r="K5" i="17"/>
  <c r="K14" i="17" s="1"/>
  <c r="X6" i="14"/>
  <c r="V14" i="14"/>
  <c r="AC24" i="14"/>
  <c r="V31" i="9"/>
  <c r="C4" i="17"/>
  <c r="AB25" i="9"/>
  <c r="X23" i="9"/>
  <c r="G8" i="17"/>
  <c r="G16" i="17" s="1"/>
  <c r="V17" i="12"/>
  <c r="X9" i="12"/>
  <c r="AF24" i="12"/>
  <c r="L6" i="17"/>
  <c r="X25" i="14"/>
  <c r="V33" i="14"/>
  <c r="AD25" i="14"/>
  <c r="AF24" i="15"/>
  <c r="M8" i="17"/>
  <c r="P3" i="17"/>
  <c r="AA24" i="10"/>
  <c r="X4" i="10"/>
  <c r="V12" i="10"/>
  <c r="M6" i="17"/>
  <c r="AD24" i="15"/>
  <c r="V15" i="15"/>
  <c r="X7" i="15"/>
  <c r="B3" i="17"/>
  <c r="AA24" i="9"/>
  <c r="V12" i="9"/>
  <c r="X4" i="9"/>
  <c r="O8" i="17"/>
  <c r="V17" i="16"/>
  <c r="X9" i="16"/>
  <c r="AF24" i="16"/>
  <c r="B6" i="17"/>
  <c r="AD24" i="9"/>
  <c r="X7" i="9"/>
  <c r="V15" i="9"/>
  <c r="O4" i="17"/>
  <c r="V13" i="16"/>
  <c r="X5" i="16"/>
  <c r="AB24" i="16"/>
  <c r="P7" i="17"/>
  <c r="X8" i="10"/>
  <c r="V16" i="10"/>
  <c r="AE24" i="10"/>
  <c r="L7" i="17"/>
  <c r="X26" i="14"/>
  <c r="V34" i="14"/>
  <c r="AE25" i="14"/>
  <c r="G6" i="17"/>
  <c r="G15" i="17" s="1"/>
  <c r="V15" i="12"/>
  <c r="O3" i="17"/>
  <c r="V12" i="16"/>
  <c r="X4" i="16"/>
  <c r="AA24" i="16"/>
  <c r="H11" i="17"/>
  <c r="H12" i="17"/>
  <c r="V33" i="10"/>
  <c r="Q3" i="17"/>
  <c r="X22" i="10"/>
  <c r="V30" i="10"/>
  <c r="AA25" i="10"/>
  <c r="D6" i="17"/>
  <c r="AD26" i="9"/>
  <c r="V51" i="9"/>
  <c r="X43" i="9"/>
  <c r="V15" i="13"/>
  <c r="I3" i="17"/>
  <c r="X4" i="13"/>
  <c r="AA24" i="13"/>
  <c r="V12" i="13"/>
  <c r="X7" i="14"/>
  <c r="F7" i="17"/>
  <c r="F16" i="17" s="1"/>
  <c r="X26" i="11"/>
  <c r="V34" i="11"/>
  <c r="AE25" i="11"/>
  <c r="I6" i="17"/>
  <c r="AD24" i="13"/>
  <c r="X7" i="13"/>
  <c r="P6" i="17"/>
  <c r="AD24" i="10"/>
  <c r="V15" i="10"/>
  <c r="X7" i="10"/>
  <c r="Q8" i="17"/>
  <c r="V35" i="10"/>
  <c r="X27" i="10"/>
  <c r="AF25" i="10"/>
  <c r="P8" i="17"/>
  <c r="X9" i="10"/>
  <c r="AF24" i="10"/>
  <c r="V17" i="10"/>
  <c r="X4" i="11"/>
  <c r="E3" i="17"/>
  <c r="V12" i="11"/>
  <c r="AA24" i="11"/>
  <c r="X9" i="15"/>
  <c r="M7" i="17"/>
  <c r="AE24" i="15"/>
  <c r="X8" i="15"/>
  <c r="V16" i="15"/>
  <c r="K3" i="17"/>
  <c r="X4" i="14"/>
  <c r="AA24" i="14"/>
  <c r="V12" i="14"/>
  <c r="O6" i="17"/>
  <c r="V15" i="16"/>
  <c r="X7" i="16"/>
  <c r="AD24" i="16"/>
  <c r="AC24" i="13"/>
  <c r="I5" i="17"/>
  <c r="X6" i="13"/>
  <c r="V14" i="13"/>
  <c r="E6" i="17"/>
  <c r="E15" i="17" s="1"/>
  <c r="AD24" i="11"/>
  <c r="V15" i="11"/>
  <c r="X7" i="11"/>
  <c r="N8" i="17"/>
  <c r="N16" i="17" s="1"/>
  <c r="V35" i="15"/>
  <c r="X27" i="15"/>
  <c r="AF25" i="15"/>
  <c r="L4" i="17"/>
  <c r="L12" i="17" s="1"/>
  <c r="AB25" i="14"/>
  <c r="X23" i="14"/>
  <c r="V31" i="14"/>
  <c r="H6" i="17"/>
  <c r="V33" i="12"/>
  <c r="AD25" i="12"/>
  <c r="O5" i="17"/>
  <c r="X6" i="16"/>
  <c r="V14" i="16"/>
  <c r="AC24" i="16"/>
  <c r="Q5" i="17"/>
  <c r="AC25" i="10"/>
  <c r="V32" i="10"/>
  <c r="X24" i="10"/>
  <c r="X25" i="12"/>
  <c r="H5" i="17"/>
  <c r="V32" i="12"/>
  <c r="X24" i="12"/>
  <c r="AC25" i="12"/>
  <c r="D4" i="17"/>
  <c r="V49" i="9"/>
  <c r="AB26" i="9"/>
  <c r="X41" i="9"/>
  <c r="Q6" i="17"/>
  <c r="AD25" i="10"/>
  <c r="X25" i="10"/>
  <c r="V33" i="15"/>
  <c r="N6" i="17"/>
  <c r="N15" i="17" s="1"/>
  <c r="AD25" i="15"/>
  <c r="Q7" i="17"/>
  <c r="V34" i="10"/>
  <c r="X26" i="10"/>
  <c r="AE25" i="10"/>
  <c r="F5" i="17"/>
  <c r="X24" i="11"/>
  <c r="AC25" i="11"/>
  <c r="V32" i="11"/>
  <c r="B4" i="17"/>
  <c r="AB24" i="9"/>
  <c r="X5" i="9"/>
  <c r="V13" i="9"/>
  <c r="V17" i="15"/>
  <c r="M3" i="17"/>
  <c r="X4" i="15"/>
  <c r="AA24" i="15"/>
  <c r="V12" i="15"/>
  <c r="AE24" i="13"/>
  <c r="I7" i="17"/>
  <c r="V16" i="13"/>
  <c r="X8" i="13"/>
  <c r="E4" i="17"/>
  <c r="V13" i="11"/>
  <c r="AB24" i="11"/>
  <c r="X5" i="11"/>
  <c r="V30" i="9"/>
  <c r="C3" i="17"/>
  <c r="AA25" i="9"/>
  <c r="X22" i="9"/>
  <c r="I8" i="17"/>
  <c r="V17" i="13"/>
  <c r="X9" i="13"/>
  <c r="AF24" i="13"/>
  <c r="G3" i="17"/>
  <c r="X4" i="12"/>
  <c r="AA24" i="12"/>
  <c r="V12" i="12"/>
  <c r="B7" i="17"/>
  <c r="AE24" i="9"/>
  <c r="V16" i="9"/>
  <c r="X8" i="9"/>
  <c r="F6" i="17"/>
  <c r="X25" i="11"/>
  <c r="V33" i="11"/>
  <c r="AD25" i="11"/>
  <c r="X25" i="15"/>
  <c r="N5" i="17"/>
  <c r="V32" i="15"/>
  <c r="X24" i="15"/>
  <c r="AC25" i="15"/>
  <c r="M4" i="17"/>
  <c r="M13" i="17" s="1"/>
  <c r="V13" i="15"/>
  <c r="AB24" i="15"/>
  <c r="X5" i="15"/>
  <c r="L11" i="17"/>
  <c r="V14" i="9"/>
  <c r="B5" i="17"/>
  <c r="AC24" i="9"/>
  <c r="X6" i="9"/>
  <c r="C6" i="17"/>
  <c r="C15" i="17" s="1"/>
  <c r="AD25" i="9"/>
  <c r="V33" i="9"/>
  <c r="X25" i="9"/>
  <c r="Q4" i="17"/>
  <c r="V31" i="10"/>
  <c r="X23" i="10"/>
  <c r="AB25" i="10"/>
  <c r="X26" i="15"/>
  <c r="D8" i="17"/>
  <c r="AF26" i="9"/>
  <c r="V53" i="9"/>
  <c r="X45" i="9"/>
  <c r="N3" i="17"/>
  <c r="AA25" i="15"/>
  <c r="V30" i="15"/>
  <c r="X22" i="15"/>
  <c r="B8" i="17"/>
  <c r="AF24" i="9"/>
  <c r="X9" i="9"/>
  <c r="V17" i="9"/>
  <c r="V17" i="14"/>
  <c r="K8" i="17"/>
  <c r="X9" i="14"/>
  <c r="AF24" i="14"/>
  <c r="D7" i="17"/>
  <c r="AE26" i="9"/>
  <c r="V52" i="9"/>
  <c r="X44" i="9"/>
  <c r="L8" i="17"/>
  <c r="L19" i="17" s="1"/>
  <c r="V35" i="14"/>
  <c r="X27" i="14"/>
  <c r="AF25" i="14"/>
  <c r="E8" i="17"/>
  <c r="E16" i="17" s="1"/>
  <c r="V17" i="11"/>
  <c r="X9" i="11"/>
  <c r="AF24" i="11"/>
  <c r="G5" i="17"/>
  <c r="V14" i="12"/>
  <c r="AC24" i="12"/>
  <c r="X6" i="12"/>
  <c r="G4" i="17"/>
  <c r="AB24" i="12"/>
  <c r="X5" i="12"/>
  <c r="V13" i="12"/>
  <c r="L5" i="17"/>
  <c r="V32" i="14"/>
  <c r="X24" i="14"/>
  <c r="AC25" i="14"/>
  <c r="D3" i="17"/>
  <c r="AA26" i="9"/>
  <c r="V48" i="9"/>
  <c r="X40" i="9"/>
  <c r="V35" i="9"/>
  <c r="P459" i="1"/>
  <c r="W459" i="1" s="1"/>
  <c r="P460" i="1"/>
  <c r="W460" i="1" s="1"/>
  <c r="P461" i="1"/>
  <c r="W461" i="1" s="1"/>
  <c r="P462" i="1"/>
  <c r="W462" i="1" s="1"/>
  <c r="P463" i="1"/>
  <c r="W463" i="1" s="1"/>
  <c r="P464" i="1"/>
  <c r="W464" i="1" s="1"/>
  <c r="P465" i="1"/>
  <c r="W465" i="1" s="1"/>
  <c r="P466" i="1"/>
  <c r="W466" i="1" s="1"/>
  <c r="P467" i="1"/>
  <c r="W467" i="1" s="1"/>
  <c r="P468" i="1"/>
  <c r="W468" i="1" s="1"/>
  <c r="P469" i="1"/>
  <c r="W469" i="1" s="1"/>
  <c r="P470" i="1"/>
  <c r="W470" i="1" s="1"/>
  <c r="P471" i="1"/>
  <c r="W471" i="1" s="1"/>
  <c r="P472" i="1"/>
  <c r="W472" i="1" s="1"/>
  <c r="P473" i="1"/>
  <c r="W473" i="1" s="1"/>
  <c r="P474" i="1"/>
  <c r="W474" i="1" s="1"/>
  <c r="P475" i="1"/>
  <c r="W475" i="1" s="1"/>
  <c r="P476" i="1"/>
  <c r="W476" i="1" s="1"/>
  <c r="P477" i="1"/>
  <c r="W477" i="1" s="1"/>
  <c r="P478" i="1"/>
  <c r="W478" i="1" s="1"/>
  <c r="P479" i="1"/>
  <c r="W479" i="1" s="1"/>
  <c r="P480" i="1"/>
  <c r="W480" i="1" s="1"/>
  <c r="P481" i="1"/>
  <c r="W481" i="1" s="1"/>
  <c r="P482" i="1"/>
  <c r="W482" i="1" s="1"/>
  <c r="P483" i="1"/>
  <c r="W483" i="1" s="1"/>
  <c r="P484" i="1"/>
  <c r="W484" i="1" s="1"/>
  <c r="P485" i="1"/>
  <c r="W485" i="1" s="1"/>
  <c r="P486" i="1"/>
  <c r="W486" i="1" s="1"/>
  <c r="P487" i="1"/>
  <c r="W487" i="1" s="1"/>
  <c r="P488" i="1"/>
  <c r="W488" i="1" s="1"/>
  <c r="P489" i="1"/>
  <c r="W489" i="1" s="1"/>
  <c r="P490" i="1"/>
  <c r="W490" i="1" s="1"/>
  <c r="P491" i="1"/>
  <c r="W491" i="1" s="1"/>
  <c r="P492" i="1"/>
  <c r="W492" i="1" s="1"/>
  <c r="P493" i="1"/>
  <c r="W493" i="1" s="1"/>
  <c r="P494" i="1"/>
  <c r="W494" i="1" s="1"/>
  <c r="P495" i="1"/>
  <c r="W495" i="1" s="1"/>
  <c r="P496" i="1"/>
  <c r="W496" i="1" s="1"/>
  <c r="P497" i="1"/>
  <c r="W497" i="1" s="1"/>
  <c r="P498" i="1"/>
  <c r="W498" i="1" s="1"/>
  <c r="P499" i="1"/>
  <c r="W499" i="1" s="1"/>
  <c r="P500" i="1"/>
  <c r="W500" i="1" s="1"/>
  <c r="P501" i="1"/>
  <c r="W501" i="1" s="1"/>
  <c r="P502" i="1"/>
  <c r="W502" i="1" s="1"/>
  <c r="P503" i="1"/>
  <c r="W503" i="1" s="1"/>
  <c r="P504" i="1"/>
  <c r="W504" i="1" s="1"/>
  <c r="P505" i="1"/>
  <c r="W505" i="1" s="1"/>
  <c r="P506" i="1"/>
  <c r="W506" i="1" s="1"/>
  <c r="P507" i="1"/>
  <c r="W507" i="1" s="1"/>
  <c r="P508" i="1"/>
  <c r="W508" i="1" s="1"/>
  <c r="P509" i="1"/>
  <c r="W509" i="1" s="1"/>
  <c r="P510" i="1"/>
  <c r="W510" i="1" s="1"/>
  <c r="P511" i="1"/>
  <c r="W511" i="1" s="1"/>
  <c r="P512" i="1"/>
  <c r="W512" i="1" s="1"/>
  <c r="P513" i="1"/>
  <c r="W513" i="1" s="1"/>
  <c r="P514" i="1"/>
  <c r="W514" i="1" s="1"/>
  <c r="P515" i="1"/>
  <c r="W515" i="1" s="1"/>
  <c r="P516" i="1"/>
  <c r="W516" i="1" s="1"/>
  <c r="P517" i="1"/>
  <c r="W517" i="1" s="1"/>
  <c r="P518" i="1"/>
  <c r="W518" i="1" s="1"/>
  <c r="P519" i="1"/>
  <c r="W519" i="1" s="1"/>
  <c r="P520" i="1"/>
  <c r="W520" i="1" s="1"/>
  <c r="P521" i="1"/>
  <c r="W521" i="1" s="1"/>
  <c r="P522" i="1"/>
  <c r="W522" i="1" s="1"/>
  <c r="P523" i="1"/>
  <c r="W523" i="1" s="1"/>
  <c r="P524" i="1"/>
  <c r="W524" i="1" s="1"/>
  <c r="P525" i="1"/>
  <c r="W525" i="1" s="1"/>
  <c r="P526" i="1"/>
  <c r="W526" i="1" s="1"/>
  <c r="P527" i="1"/>
  <c r="W527" i="1" s="1"/>
  <c r="P528" i="1"/>
  <c r="W528" i="1" s="1"/>
  <c r="P529" i="1"/>
  <c r="W529" i="1" s="1"/>
  <c r="P530" i="1"/>
  <c r="W530" i="1" s="1"/>
  <c r="P531" i="1"/>
  <c r="W531" i="1" s="1"/>
  <c r="P532" i="1"/>
  <c r="W532" i="1" s="1"/>
  <c r="P533" i="1"/>
  <c r="W533" i="1" s="1"/>
  <c r="P534" i="1"/>
  <c r="W534" i="1" s="1"/>
  <c r="P535" i="1"/>
  <c r="W535" i="1" s="1"/>
  <c r="P536" i="1"/>
  <c r="W536" i="1" s="1"/>
  <c r="P537" i="1"/>
  <c r="W537" i="1" s="1"/>
  <c r="P538" i="1"/>
  <c r="W538" i="1" s="1"/>
  <c r="P539" i="1"/>
  <c r="W539" i="1" s="1"/>
  <c r="P540" i="1"/>
  <c r="W540" i="1" s="1"/>
  <c r="P541" i="1"/>
  <c r="W541" i="1" s="1"/>
  <c r="P542" i="1"/>
  <c r="W542" i="1" s="1"/>
  <c r="P543" i="1"/>
  <c r="W543" i="1" s="1"/>
  <c r="P544" i="1"/>
  <c r="W544" i="1" s="1"/>
  <c r="P545" i="1"/>
  <c r="W545" i="1" s="1"/>
  <c r="P546" i="1"/>
  <c r="W546" i="1" s="1"/>
  <c r="P547" i="1"/>
  <c r="W547" i="1" s="1"/>
  <c r="P548" i="1"/>
  <c r="W548" i="1" s="1"/>
  <c r="P549" i="1"/>
  <c r="W549" i="1" s="1"/>
  <c r="P550" i="1"/>
  <c r="W550" i="1" s="1"/>
  <c r="P551" i="1"/>
  <c r="W551" i="1" s="1"/>
  <c r="P552" i="1"/>
  <c r="W552" i="1" s="1"/>
  <c r="P553" i="1"/>
  <c r="W553" i="1" s="1"/>
  <c r="P554" i="1"/>
  <c r="W554" i="1" s="1"/>
  <c r="P555" i="1"/>
  <c r="W555" i="1" s="1"/>
  <c r="P556" i="1"/>
  <c r="W556" i="1" s="1"/>
  <c r="P557" i="1"/>
  <c r="W557" i="1" s="1"/>
  <c r="P558" i="1"/>
  <c r="W558" i="1" s="1"/>
  <c r="P559" i="1"/>
  <c r="W559" i="1" s="1"/>
  <c r="P560" i="1"/>
  <c r="W560" i="1" s="1"/>
  <c r="P561" i="1"/>
  <c r="W561" i="1" s="1"/>
  <c r="P562" i="1"/>
  <c r="W562" i="1" s="1"/>
  <c r="P563" i="1"/>
  <c r="W563" i="1" s="1"/>
  <c r="P564" i="1"/>
  <c r="W564" i="1" s="1"/>
  <c r="P565" i="1"/>
  <c r="W565" i="1" s="1"/>
  <c r="P566" i="1"/>
  <c r="W566" i="1" s="1"/>
  <c r="P567" i="1"/>
  <c r="W567" i="1" s="1"/>
  <c r="P568" i="1"/>
  <c r="W568" i="1" s="1"/>
  <c r="P569" i="1"/>
  <c r="W569" i="1" s="1"/>
  <c r="P570" i="1"/>
  <c r="W570" i="1" s="1"/>
  <c r="P571" i="1"/>
  <c r="W571" i="1" s="1"/>
  <c r="P458" i="1"/>
  <c r="W458" i="1" s="1"/>
  <c r="P1029" i="1"/>
  <c r="W1029" i="1" s="1"/>
  <c r="P1030" i="1"/>
  <c r="W1030" i="1" s="1"/>
  <c r="P1031" i="1"/>
  <c r="W1031" i="1" s="1"/>
  <c r="P1032" i="1"/>
  <c r="W1032" i="1" s="1"/>
  <c r="P1033" i="1"/>
  <c r="W1033" i="1" s="1"/>
  <c r="P1034" i="1"/>
  <c r="W1034" i="1" s="1"/>
  <c r="P1035" i="1"/>
  <c r="W1035" i="1" s="1"/>
  <c r="P1036" i="1"/>
  <c r="W1036" i="1" s="1"/>
  <c r="P1037" i="1"/>
  <c r="W1037" i="1" s="1"/>
  <c r="P1038" i="1"/>
  <c r="W1038" i="1" s="1"/>
  <c r="P1039" i="1"/>
  <c r="W1039" i="1" s="1"/>
  <c r="P1040" i="1"/>
  <c r="W1040" i="1" s="1"/>
  <c r="P1041" i="1"/>
  <c r="W1041" i="1" s="1"/>
  <c r="P1042" i="1"/>
  <c r="W1042" i="1" s="1"/>
  <c r="P1043" i="1"/>
  <c r="W1043" i="1" s="1"/>
  <c r="P1044" i="1"/>
  <c r="W1044" i="1" s="1"/>
  <c r="P1045" i="1"/>
  <c r="W1045" i="1" s="1"/>
  <c r="P1046" i="1"/>
  <c r="W1046" i="1" s="1"/>
  <c r="P1047" i="1"/>
  <c r="W1047" i="1" s="1"/>
  <c r="P1048" i="1"/>
  <c r="W1048" i="1" s="1"/>
  <c r="P1049" i="1"/>
  <c r="W1049" i="1" s="1"/>
  <c r="P1050" i="1"/>
  <c r="W1050" i="1" s="1"/>
  <c r="P1051" i="1"/>
  <c r="W1051" i="1" s="1"/>
  <c r="P1052" i="1"/>
  <c r="W1052" i="1" s="1"/>
  <c r="P1053" i="1"/>
  <c r="W1053" i="1" s="1"/>
  <c r="P1054" i="1"/>
  <c r="W1054" i="1" s="1"/>
  <c r="P1055" i="1"/>
  <c r="W1055" i="1" s="1"/>
  <c r="P1056" i="1"/>
  <c r="W1056" i="1" s="1"/>
  <c r="P1057" i="1"/>
  <c r="W1057" i="1" s="1"/>
  <c r="P1058" i="1"/>
  <c r="W1058" i="1" s="1"/>
  <c r="P1059" i="1"/>
  <c r="W1059" i="1" s="1"/>
  <c r="P1060" i="1"/>
  <c r="W1060" i="1" s="1"/>
  <c r="P1061" i="1"/>
  <c r="W1061" i="1" s="1"/>
  <c r="P1062" i="1"/>
  <c r="W1062" i="1" s="1"/>
  <c r="P1063" i="1"/>
  <c r="W1063" i="1" s="1"/>
  <c r="P1064" i="1"/>
  <c r="W1064" i="1" s="1"/>
  <c r="P1065" i="1"/>
  <c r="W1065" i="1" s="1"/>
  <c r="P1066" i="1"/>
  <c r="W1066" i="1" s="1"/>
  <c r="P1067" i="1"/>
  <c r="W1067" i="1" s="1"/>
  <c r="P1068" i="1"/>
  <c r="W1068" i="1" s="1"/>
  <c r="P1069" i="1"/>
  <c r="W1069" i="1" s="1"/>
  <c r="P1070" i="1"/>
  <c r="W1070" i="1" s="1"/>
  <c r="P1071" i="1"/>
  <c r="W1071" i="1" s="1"/>
  <c r="P1072" i="1"/>
  <c r="W1072" i="1" s="1"/>
  <c r="P1073" i="1"/>
  <c r="W1073" i="1" s="1"/>
  <c r="P1074" i="1"/>
  <c r="W1074" i="1" s="1"/>
  <c r="P1075" i="1"/>
  <c r="W1075" i="1" s="1"/>
  <c r="P1076" i="1"/>
  <c r="W1076" i="1" s="1"/>
  <c r="P1077" i="1"/>
  <c r="W1077" i="1" s="1"/>
  <c r="P1078" i="1"/>
  <c r="W1078" i="1" s="1"/>
  <c r="P1079" i="1"/>
  <c r="W1079" i="1" s="1"/>
  <c r="P1080" i="1"/>
  <c r="W1080" i="1" s="1"/>
  <c r="P1081" i="1"/>
  <c r="W1081" i="1" s="1"/>
  <c r="P1082" i="1"/>
  <c r="W1082" i="1" s="1"/>
  <c r="P1083" i="1"/>
  <c r="W1083" i="1" s="1"/>
  <c r="P1084" i="1"/>
  <c r="W1084" i="1" s="1"/>
  <c r="P1085" i="1"/>
  <c r="W1085" i="1" s="1"/>
  <c r="P1086" i="1"/>
  <c r="W1086" i="1" s="1"/>
  <c r="P1087" i="1"/>
  <c r="W1087" i="1" s="1"/>
  <c r="P1088" i="1"/>
  <c r="W1088" i="1" s="1"/>
  <c r="P1089" i="1"/>
  <c r="W1089" i="1" s="1"/>
  <c r="P1090" i="1"/>
  <c r="W1090" i="1" s="1"/>
  <c r="P1091" i="1"/>
  <c r="W1091" i="1" s="1"/>
  <c r="P1092" i="1"/>
  <c r="W1092" i="1" s="1"/>
  <c r="P1093" i="1"/>
  <c r="W1093" i="1" s="1"/>
  <c r="P1094" i="1"/>
  <c r="W1094" i="1" s="1"/>
  <c r="P1095" i="1"/>
  <c r="W1095" i="1" s="1"/>
  <c r="P1096" i="1"/>
  <c r="W1096" i="1" s="1"/>
  <c r="P1097" i="1"/>
  <c r="W1097" i="1" s="1"/>
  <c r="P1098" i="1"/>
  <c r="W1098" i="1" s="1"/>
  <c r="P1099" i="1"/>
  <c r="W1099" i="1" s="1"/>
  <c r="P1100" i="1"/>
  <c r="W1100" i="1" s="1"/>
  <c r="P1101" i="1"/>
  <c r="W1101" i="1" s="1"/>
  <c r="P1102" i="1"/>
  <c r="W1102" i="1" s="1"/>
  <c r="P1103" i="1"/>
  <c r="W1103" i="1" s="1"/>
  <c r="P1104" i="1"/>
  <c r="W1104" i="1" s="1"/>
  <c r="P1105" i="1"/>
  <c r="W1105" i="1" s="1"/>
  <c r="P1106" i="1"/>
  <c r="W1106" i="1" s="1"/>
  <c r="P1107" i="1"/>
  <c r="W1107" i="1" s="1"/>
  <c r="P1108" i="1"/>
  <c r="W1108" i="1" s="1"/>
  <c r="P1109" i="1"/>
  <c r="W1109" i="1" s="1"/>
  <c r="P1110" i="1"/>
  <c r="W1110" i="1" s="1"/>
  <c r="P1111" i="1"/>
  <c r="W1111" i="1" s="1"/>
  <c r="P1112" i="1"/>
  <c r="W1112" i="1" s="1"/>
  <c r="P1113" i="1"/>
  <c r="W1113" i="1" s="1"/>
  <c r="P1114" i="1"/>
  <c r="W1114" i="1" s="1"/>
  <c r="P1115" i="1"/>
  <c r="W1115" i="1" s="1"/>
  <c r="P1116" i="1"/>
  <c r="W1116" i="1" s="1"/>
  <c r="P1117" i="1"/>
  <c r="W1117" i="1" s="1"/>
  <c r="P1118" i="1"/>
  <c r="W1118" i="1" s="1"/>
  <c r="P1119" i="1"/>
  <c r="W1119" i="1" s="1"/>
  <c r="P1120" i="1"/>
  <c r="W1120" i="1" s="1"/>
  <c r="P1121" i="1"/>
  <c r="W1121" i="1" s="1"/>
  <c r="P1122" i="1"/>
  <c r="W1122" i="1" s="1"/>
  <c r="P1123" i="1"/>
  <c r="W1123" i="1" s="1"/>
  <c r="P1124" i="1"/>
  <c r="W1124" i="1" s="1"/>
  <c r="P1125" i="1"/>
  <c r="W1125" i="1" s="1"/>
  <c r="P1126" i="1"/>
  <c r="W1126" i="1" s="1"/>
  <c r="P1127" i="1"/>
  <c r="W1127" i="1" s="1"/>
  <c r="P1128" i="1"/>
  <c r="W1128" i="1" s="1"/>
  <c r="P1129" i="1"/>
  <c r="W1129" i="1" s="1"/>
  <c r="P1130" i="1"/>
  <c r="W1130" i="1" s="1"/>
  <c r="P1131" i="1"/>
  <c r="W1131" i="1" s="1"/>
  <c r="P1132" i="1"/>
  <c r="W1132" i="1" s="1"/>
  <c r="P1133" i="1"/>
  <c r="W1133" i="1" s="1"/>
  <c r="P1134" i="1"/>
  <c r="W1134" i="1" s="1"/>
  <c r="P1135" i="1"/>
  <c r="W1135" i="1" s="1"/>
  <c r="P1136" i="1"/>
  <c r="W1136" i="1" s="1"/>
  <c r="P1137" i="1"/>
  <c r="W1137" i="1" s="1"/>
  <c r="P1138" i="1"/>
  <c r="W1138" i="1" s="1"/>
  <c r="P1139" i="1"/>
  <c r="W1139" i="1" s="1"/>
  <c r="P1140" i="1"/>
  <c r="W1140" i="1" s="1"/>
  <c r="P1141" i="1"/>
  <c r="W1141" i="1" s="1"/>
  <c r="P1028" i="1"/>
  <c r="W1028" i="1" s="1"/>
  <c r="P1143" i="1"/>
  <c r="W1143" i="1" s="1"/>
  <c r="P1144" i="1"/>
  <c r="W1144" i="1" s="1"/>
  <c r="P1145" i="1"/>
  <c r="W1145" i="1" s="1"/>
  <c r="P1146" i="1"/>
  <c r="W1146" i="1" s="1"/>
  <c r="P1147" i="1"/>
  <c r="W1147" i="1" s="1"/>
  <c r="P1148" i="1"/>
  <c r="W1148" i="1" s="1"/>
  <c r="P1149" i="1"/>
  <c r="W1149" i="1" s="1"/>
  <c r="P1150" i="1"/>
  <c r="W1150" i="1" s="1"/>
  <c r="P1151" i="1"/>
  <c r="W1151" i="1" s="1"/>
  <c r="P1152" i="1"/>
  <c r="W1152" i="1" s="1"/>
  <c r="P1153" i="1"/>
  <c r="W1153" i="1" s="1"/>
  <c r="P1154" i="1"/>
  <c r="W1154" i="1" s="1"/>
  <c r="P1155" i="1"/>
  <c r="W1155" i="1" s="1"/>
  <c r="P1156" i="1"/>
  <c r="W1156" i="1" s="1"/>
  <c r="P1157" i="1"/>
  <c r="W1157" i="1" s="1"/>
  <c r="P1158" i="1"/>
  <c r="W1158" i="1" s="1"/>
  <c r="P1159" i="1"/>
  <c r="W1159" i="1" s="1"/>
  <c r="P1160" i="1"/>
  <c r="W1160" i="1" s="1"/>
  <c r="P1161" i="1"/>
  <c r="W1161" i="1" s="1"/>
  <c r="P1162" i="1"/>
  <c r="W1162" i="1" s="1"/>
  <c r="P1163" i="1"/>
  <c r="W1163" i="1" s="1"/>
  <c r="P1164" i="1"/>
  <c r="W1164" i="1" s="1"/>
  <c r="P1165" i="1"/>
  <c r="W1165" i="1" s="1"/>
  <c r="P1166" i="1"/>
  <c r="W1166" i="1" s="1"/>
  <c r="P1167" i="1"/>
  <c r="W1167" i="1" s="1"/>
  <c r="P1168" i="1"/>
  <c r="W1168" i="1" s="1"/>
  <c r="P1169" i="1"/>
  <c r="W1169" i="1" s="1"/>
  <c r="P1170" i="1"/>
  <c r="W1170" i="1" s="1"/>
  <c r="P1171" i="1"/>
  <c r="W1171" i="1" s="1"/>
  <c r="P1172" i="1"/>
  <c r="W1172" i="1" s="1"/>
  <c r="P1173" i="1"/>
  <c r="W1173" i="1" s="1"/>
  <c r="P1174" i="1"/>
  <c r="W1174" i="1" s="1"/>
  <c r="P1175" i="1"/>
  <c r="W1175" i="1" s="1"/>
  <c r="P1176" i="1"/>
  <c r="W1176" i="1" s="1"/>
  <c r="P1177" i="1"/>
  <c r="W1177" i="1" s="1"/>
  <c r="P1178" i="1"/>
  <c r="W1178" i="1" s="1"/>
  <c r="P1179" i="1"/>
  <c r="W1179" i="1" s="1"/>
  <c r="P1180" i="1"/>
  <c r="W1180" i="1" s="1"/>
  <c r="P1181" i="1"/>
  <c r="W1181" i="1" s="1"/>
  <c r="P1182" i="1"/>
  <c r="W1182" i="1" s="1"/>
  <c r="P1183" i="1"/>
  <c r="W1183" i="1" s="1"/>
  <c r="P1184" i="1"/>
  <c r="W1184" i="1" s="1"/>
  <c r="P1185" i="1"/>
  <c r="W1185" i="1" s="1"/>
  <c r="P1186" i="1"/>
  <c r="W1186" i="1" s="1"/>
  <c r="P1187" i="1"/>
  <c r="W1187" i="1" s="1"/>
  <c r="P1188" i="1"/>
  <c r="W1188" i="1" s="1"/>
  <c r="P1189" i="1"/>
  <c r="W1189" i="1" s="1"/>
  <c r="P1190" i="1"/>
  <c r="W1190" i="1" s="1"/>
  <c r="P1191" i="1"/>
  <c r="W1191" i="1" s="1"/>
  <c r="P1192" i="1"/>
  <c r="W1192" i="1" s="1"/>
  <c r="P1193" i="1"/>
  <c r="W1193" i="1" s="1"/>
  <c r="P1194" i="1"/>
  <c r="W1194" i="1" s="1"/>
  <c r="P1195" i="1"/>
  <c r="W1195" i="1" s="1"/>
  <c r="P1196" i="1"/>
  <c r="W1196" i="1" s="1"/>
  <c r="P1197" i="1"/>
  <c r="W1197" i="1" s="1"/>
  <c r="P1198" i="1"/>
  <c r="W1198" i="1" s="1"/>
  <c r="P1199" i="1"/>
  <c r="W1199" i="1" s="1"/>
  <c r="P1200" i="1"/>
  <c r="W1200" i="1" s="1"/>
  <c r="P1201" i="1"/>
  <c r="W1201" i="1" s="1"/>
  <c r="P1202" i="1"/>
  <c r="W1202" i="1" s="1"/>
  <c r="P1203" i="1"/>
  <c r="W1203" i="1" s="1"/>
  <c r="P1204" i="1"/>
  <c r="W1204" i="1" s="1"/>
  <c r="P1205" i="1"/>
  <c r="W1205" i="1" s="1"/>
  <c r="P1206" i="1"/>
  <c r="W1206" i="1" s="1"/>
  <c r="P1207" i="1"/>
  <c r="W1207" i="1" s="1"/>
  <c r="P1208" i="1"/>
  <c r="W1208" i="1" s="1"/>
  <c r="P1209" i="1"/>
  <c r="W1209" i="1" s="1"/>
  <c r="P1210" i="1"/>
  <c r="W1210" i="1" s="1"/>
  <c r="P1211" i="1"/>
  <c r="W1211" i="1" s="1"/>
  <c r="P1212" i="1"/>
  <c r="W1212" i="1" s="1"/>
  <c r="P1213" i="1"/>
  <c r="W1213" i="1" s="1"/>
  <c r="P1214" i="1"/>
  <c r="W1214" i="1" s="1"/>
  <c r="P1215" i="1"/>
  <c r="W1215" i="1" s="1"/>
  <c r="P1216" i="1"/>
  <c r="W1216" i="1" s="1"/>
  <c r="P1217" i="1"/>
  <c r="W1217" i="1" s="1"/>
  <c r="P1218" i="1"/>
  <c r="W1218" i="1" s="1"/>
  <c r="P1219" i="1"/>
  <c r="W1219" i="1" s="1"/>
  <c r="P1220" i="1"/>
  <c r="W1220" i="1" s="1"/>
  <c r="P1221" i="1"/>
  <c r="W1221" i="1" s="1"/>
  <c r="P1222" i="1"/>
  <c r="W1222" i="1" s="1"/>
  <c r="P1223" i="1"/>
  <c r="W1223" i="1" s="1"/>
  <c r="P1224" i="1"/>
  <c r="W1224" i="1" s="1"/>
  <c r="P1225" i="1"/>
  <c r="W1225" i="1" s="1"/>
  <c r="P1226" i="1"/>
  <c r="W1226" i="1" s="1"/>
  <c r="P1227" i="1"/>
  <c r="W1227" i="1" s="1"/>
  <c r="P1228" i="1"/>
  <c r="W1228" i="1" s="1"/>
  <c r="P1229" i="1"/>
  <c r="W1229" i="1" s="1"/>
  <c r="P1230" i="1"/>
  <c r="W1230" i="1" s="1"/>
  <c r="P1231" i="1"/>
  <c r="W1231" i="1" s="1"/>
  <c r="P1232" i="1"/>
  <c r="W1232" i="1" s="1"/>
  <c r="P1233" i="1"/>
  <c r="W1233" i="1" s="1"/>
  <c r="P1234" i="1"/>
  <c r="W1234" i="1" s="1"/>
  <c r="P1235" i="1"/>
  <c r="W1235" i="1" s="1"/>
  <c r="P1236" i="1"/>
  <c r="W1236" i="1" s="1"/>
  <c r="P1237" i="1"/>
  <c r="W1237" i="1" s="1"/>
  <c r="P1238" i="1"/>
  <c r="W1238" i="1" s="1"/>
  <c r="P1239" i="1"/>
  <c r="W1239" i="1" s="1"/>
  <c r="P1240" i="1"/>
  <c r="W1240" i="1" s="1"/>
  <c r="P1241" i="1"/>
  <c r="W1241" i="1" s="1"/>
  <c r="P1242" i="1"/>
  <c r="W1242" i="1" s="1"/>
  <c r="P1243" i="1"/>
  <c r="W1243" i="1" s="1"/>
  <c r="P1244" i="1"/>
  <c r="W1244" i="1" s="1"/>
  <c r="P1245" i="1"/>
  <c r="W1245" i="1" s="1"/>
  <c r="P1246" i="1"/>
  <c r="W1246" i="1" s="1"/>
  <c r="P1247" i="1"/>
  <c r="W1247" i="1" s="1"/>
  <c r="P1248" i="1"/>
  <c r="W1248" i="1" s="1"/>
  <c r="P1249" i="1"/>
  <c r="W1249" i="1" s="1"/>
  <c r="P1250" i="1"/>
  <c r="W1250" i="1" s="1"/>
  <c r="P1251" i="1"/>
  <c r="W1251" i="1" s="1"/>
  <c r="P1252" i="1"/>
  <c r="W1252" i="1" s="1"/>
  <c r="P1253" i="1"/>
  <c r="W1253" i="1" s="1"/>
  <c r="P1254" i="1"/>
  <c r="W1254" i="1" s="1"/>
  <c r="P1255" i="1"/>
  <c r="W1255" i="1" s="1"/>
  <c r="P1142" i="1"/>
  <c r="W1142" i="1" s="1"/>
  <c r="P1259" i="1"/>
  <c r="W1259" i="1" s="1"/>
  <c r="P1260" i="1"/>
  <c r="W1260" i="1" s="1"/>
  <c r="P1261" i="1"/>
  <c r="W1261" i="1" s="1"/>
  <c r="P1262" i="1"/>
  <c r="W1262" i="1" s="1"/>
  <c r="P1263" i="1"/>
  <c r="W1263" i="1" s="1"/>
  <c r="P1264" i="1"/>
  <c r="W1264" i="1" s="1"/>
  <c r="P1265" i="1"/>
  <c r="W1265" i="1" s="1"/>
  <c r="P1266" i="1"/>
  <c r="W1266" i="1" s="1"/>
  <c r="P1267" i="1"/>
  <c r="W1267" i="1" s="1"/>
  <c r="P1268" i="1"/>
  <c r="W1268" i="1" s="1"/>
  <c r="P1269" i="1"/>
  <c r="W1269" i="1" s="1"/>
  <c r="P1270" i="1"/>
  <c r="W1270" i="1" s="1"/>
  <c r="P1271" i="1"/>
  <c r="W1271" i="1" s="1"/>
  <c r="P1272" i="1"/>
  <c r="W1272" i="1" s="1"/>
  <c r="P1273" i="1"/>
  <c r="W1273" i="1" s="1"/>
  <c r="P1274" i="1"/>
  <c r="W1274" i="1" s="1"/>
  <c r="P1275" i="1"/>
  <c r="W1275" i="1" s="1"/>
  <c r="P1276" i="1"/>
  <c r="W1276" i="1" s="1"/>
  <c r="P1277" i="1"/>
  <c r="W1277" i="1" s="1"/>
  <c r="P1278" i="1"/>
  <c r="W1278" i="1" s="1"/>
  <c r="P1279" i="1"/>
  <c r="W1279" i="1" s="1"/>
  <c r="P1280" i="1"/>
  <c r="W1280" i="1" s="1"/>
  <c r="P1281" i="1"/>
  <c r="W1281" i="1" s="1"/>
  <c r="P1282" i="1"/>
  <c r="W1282" i="1" s="1"/>
  <c r="P1283" i="1"/>
  <c r="W1283" i="1" s="1"/>
  <c r="P1284" i="1"/>
  <c r="W1284" i="1" s="1"/>
  <c r="P1285" i="1"/>
  <c r="W1285" i="1" s="1"/>
  <c r="P1286" i="1"/>
  <c r="W1286" i="1" s="1"/>
  <c r="P1287" i="1"/>
  <c r="W1287" i="1" s="1"/>
  <c r="P1288" i="1"/>
  <c r="W1288" i="1" s="1"/>
  <c r="P1289" i="1"/>
  <c r="W1289" i="1" s="1"/>
  <c r="P1290" i="1"/>
  <c r="W1290" i="1" s="1"/>
  <c r="P1291" i="1"/>
  <c r="W1291" i="1" s="1"/>
  <c r="P1292" i="1"/>
  <c r="W1292" i="1" s="1"/>
  <c r="P1293" i="1"/>
  <c r="W1293" i="1" s="1"/>
  <c r="P1294" i="1"/>
  <c r="W1294" i="1" s="1"/>
  <c r="P1295" i="1"/>
  <c r="W1295" i="1" s="1"/>
  <c r="P1296" i="1"/>
  <c r="W1296" i="1" s="1"/>
  <c r="P1297" i="1"/>
  <c r="W1297" i="1" s="1"/>
  <c r="P1298" i="1"/>
  <c r="W1298" i="1" s="1"/>
  <c r="P1299" i="1"/>
  <c r="W1299" i="1" s="1"/>
  <c r="P1300" i="1"/>
  <c r="W1300" i="1" s="1"/>
  <c r="P1301" i="1"/>
  <c r="W1301" i="1" s="1"/>
  <c r="P1302" i="1"/>
  <c r="W1302" i="1" s="1"/>
  <c r="P1303" i="1"/>
  <c r="W1303" i="1" s="1"/>
  <c r="P1304" i="1"/>
  <c r="W1304" i="1" s="1"/>
  <c r="P1305" i="1"/>
  <c r="W1305" i="1" s="1"/>
  <c r="P1306" i="1"/>
  <c r="W1306" i="1" s="1"/>
  <c r="P1307" i="1"/>
  <c r="W1307" i="1" s="1"/>
  <c r="P1308" i="1"/>
  <c r="W1308" i="1" s="1"/>
  <c r="P1309" i="1"/>
  <c r="W1309" i="1" s="1"/>
  <c r="P1310" i="1"/>
  <c r="W1310" i="1" s="1"/>
  <c r="P1311" i="1"/>
  <c r="W1311" i="1" s="1"/>
  <c r="P1312" i="1"/>
  <c r="W1312" i="1" s="1"/>
  <c r="P1313" i="1"/>
  <c r="W1313" i="1" s="1"/>
  <c r="P1314" i="1"/>
  <c r="W1314" i="1" s="1"/>
  <c r="P1315" i="1"/>
  <c r="W1315" i="1" s="1"/>
  <c r="P1316" i="1"/>
  <c r="W1316" i="1" s="1"/>
  <c r="P1317" i="1"/>
  <c r="W1317" i="1" s="1"/>
  <c r="P1318" i="1"/>
  <c r="W1318" i="1" s="1"/>
  <c r="P1319" i="1"/>
  <c r="W1319" i="1" s="1"/>
  <c r="P1320" i="1"/>
  <c r="W1320" i="1" s="1"/>
  <c r="P1321" i="1"/>
  <c r="W1321" i="1" s="1"/>
  <c r="P1322" i="1"/>
  <c r="W1322" i="1" s="1"/>
  <c r="P1323" i="1"/>
  <c r="W1323" i="1" s="1"/>
  <c r="P1324" i="1"/>
  <c r="W1324" i="1" s="1"/>
  <c r="P1325" i="1"/>
  <c r="W1325" i="1" s="1"/>
  <c r="P1326" i="1"/>
  <c r="W1326" i="1" s="1"/>
  <c r="P1327" i="1"/>
  <c r="W1327" i="1" s="1"/>
  <c r="P1328" i="1"/>
  <c r="W1328" i="1" s="1"/>
  <c r="P1329" i="1"/>
  <c r="W1329" i="1" s="1"/>
  <c r="P1330" i="1"/>
  <c r="W1330" i="1" s="1"/>
  <c r="P1331" i="1"/>
  <c r="W1331" i="1" s="1"/>
  <c r="P1332" i="1"/>
  <c r="W1332" i="1" s="1"/>
  <c r="P1333" i="1"/>
  <c r="W1333" i="1" s="1"/>
  <c r="P1334" i="1"/>
  <c r="W1334" i="1" s="1"/>
  <c r="P1335" i="1"/>
  <c r="W1335" i="1" s="1"/>
  <c r="P1336" i="1"/>
  <c r="W1336" i="1" s="1"/>
  <c r="P1337" i="1"/>
  <c r="W1337" i="1" s="1"/>
  <c r="P1338" i="1"/>
  <c r="W1338" i="1" s="1"/>
  <c r="P1339" i="1"/>
  <c r="W1339" i="1" s="1"/>
  <c r="P1340" i="1"/>
  <c r="W1340" i="1" s="1"/>
  <c r="P1341" i="1"/>
  <c r="W1341" i="1" s="1"/>
  <c r="P1342" i="1"/>
  <c r="W1342" i="1" s="1"/>
  <c r="P1343" i="1"/>
  <c r="W1343" i="1" s="1"/>
  <c r="P1344" i="1"/>
  <c r="W1344" i="1" s="1"/>
  <c r="P1345" i="1"/>
  <c r="W1345" i="1" s="1"/>
  <c r="P1346" i="1"/>
  <c r="W1346" i="1" s="1"/>
  <c r="P1347" i="1"/>
  <c r="W1347" i="1" s="1"/>
  <c r="P1348" i="1"/>
  <c r="W1348" i="1" s="1"/>
  <c r="P1349" i="1"/>
  <c r="W1349" i="1" s="1"/>
  <c r="P1350" i="1"/>
  <c r="W1350" i="1" s="1"/>
  <c r="P1351" i="1"/>
  <c r="W1351" i="1" s="1"/>
  <c r="P1352" i="1"/>
  <c r="W1352" i="1" s="1"/>
  <c r="P1353" i="1"/>
  <c r="W1353" i="1" s="1"/>
  <c r="P1354" i="1"/>
  <c r="W1354" i="1" s="1"/>
  <c r="P1355" i="1"/>
  <c r="W1355" i="1" s="1"/>
  <c r="P1356" i="1"/>
  <c r="W1356" i="1" s="1"/>
  <c r="P1357" i="1"/>
  <c r="W1357" i="1" s="1"/>
  <c r="P1358" i="1"/>
  <c r="W1358" i="1" s="1"/>
  <c r="P1359" i="1"/>
  <c r="W1359" i="1" s="1"/>
  <c r="P1360" i="1"/>
  <c r="W1360" i="1" s="1"/>
  <c r="P1361" i="1"/>
  <c r="W1361" i="1" s="1"/>
  <c r="P1362" i="1"/>
  <c r="W1362" i="1" s="1"/>
  <c r="P1363" i="1"/>
  <c r="W1363" i="1" s="1"/>
  <c r="P1364" i="1"/>
  <c r="W1364" i="1" s="1"/>
  <c r="P1365" i="1"/>
  <c r="W1365" i="1" s="1"/>
  <c r="P1366" i="1"/>
  <c r="W1366" i="1" s="1"/>
  <c r="P1367" i="1"/>
  <c r="W1367" i="1" s="1"/>
  <c r="P1368" i="1"/>
  <c r="W1368" i="1" s="1"/>
  <c r="P1369" i="1"/>
  <c r="W1369" i="1" s="1"/>
  <c r="P1257" i="1"/>
  <c r="W1257" i="1" s="1"/>
  <c r="P1258" i="1"/>
  <c r="W1258" i="1" s="1"/>
  <c r="P1256" i="1"/>
  <c r="W1256" i="1" s="1"/>
  <c r="P1373" i="1"/>
  <c r="W1373" i="1" s="1"/>
  <c r="P1374" i="1"/>
  <c r="W1374" i="1" s="1"/>
  <c r="P1375" i="1"/>
  <c r="W1375" i="1" s="1"/>
  <c r="P1376" i="1"/>
  <c r="W1376" i="1" s="1"/>
  <c r="P1377" i="1"/>
  <c r="W1377" i="1" s="1"/>
  <c r="P1378" i="1"/>
  <c r="W1378" i="1" s="1"/>
  <c r="P1379" i="1"/>
  <c r="W1379" i="1" s="1"/>
  <c r="P1380" i="1"/>
  <c r="W1380" i="1" s="1"/>
  <c r="P1381" i="1"/>
  <c r="W1381" i="1" s="1"/>
  <c r="P1382" i="1"/>
  <c r="W1382" i="1" s="1"/>
  <c r="P1383" i="1"/>
  <c r="W1383" i="1" s="1"/>
  <c r="P1384" i="1"/>
  <c r="W1384" i="1" s="1"/>
  <c r="P1385" i="1"/>
  <c r="W1385" i="1" s="1"/>
  <c r="P1386" i="1"/>
  <c r="W1386" i="1" s="1"/>
  <c r="P1387" i="1"/>
  <c r="W1387" i="1" s="1"/>
  <c r="P1388" i="1"/>
  <c r="W1388" i="1" s="1"/>
  <c r="P1389" i="1"/>
  <c r="W1389" i="1" s="1"/>
  <c r="P1390" i="1"/>
  <c r="W1390" i="1" s="1"/>
  <c r="P1391" i="1"/>
  <c r="W1391" i="1" s="1"/>
  <c r="P1392" i="1"/>
  <c r="W1392" i="1" s="1"/>
  <c r="P1393" i="1"/>
  <c r="W1393" i="1" s="1"/>
  <c r="P1394" i="1"/>
  <c r="W1394" i="1" s="1"/>
  <c r="P1395" i="1"/>
  <c r="W1395" i="1" s="1"/>
  <c r="P1396" i="1"/>
  <c r="W1396" i="1" s="1"/>
  <c r="P1397" i="1"/>
  <c r="W1397" i="1" s="1"/>
  <c r="P1398" i="1"/>
  <c r="W1398" i="1" s="1"/>
  <c r="P1399" i="1"/>
  <c r="W1399" i="1" s="1"/>
  <c r="P1400" i="1"/>
  <c r="W1400" i="1" s="1"/>
  <c r="P1401" i="1"/>
  <c r="W1401" i="1" s="1"/>
  <c r="P1402" i="1"/>
  <c r="W1402" i="1" s="1"/>
  <c r="P1403" i="1"/>
  <c r="W1403" i="1" s="1"/>
  <c r="P1404" i="1"/>
  <c r="W1404" i="1" s="1"/>
  <c r="P1405" i="1"/>
  <c r="W1405" i="1" s="1"/>
  <c r="P1406" i="1"/>
  <c r="W1406" i="1" s="1"/>
  <c r="P1407" i="1"/>
  <c r="W1407" i="1" s="1"/>
  <c r="P1408" i="1"/>
  <c r="W1408" i="1" s="1"/>
  <c r="P1409" i="1"/>
  <c r="W1409" i="1" s="1"/>
  <c r="P1410" i="1"/>
  <c r="W1410" i="1" s="1"/>
  <c r="P1411" i="1"/>
  <c r="W1411" i="1" s="1"/>
  <c r="P1412" i="1"/>
  <c r="W1412" i="1" s="1"/>
  <c r="P1413" i="1"/>
  <c r="W1413" i="1" s="1"/>
  <c r="P1414" i="1"/>
  <c r="W1414" i="1" s="1"/>
  <c r="P1415" i="1"/>
  <c r="W1415" i="1" s="1"/>
  <c r="P1416" i="1"/>
  <c r="W1416" i="1" s="1"/>
  <c r="P1417" i="1"/>
  <c r="W1417" i="1" s="1"/>
  <c r="P1418" i="1"/>
  <c r="W1418" i="1" s="1"/>
  <c r="P1419" i="1"/>
  <c r="W1419" i="1" s="1"/>
  <c r="P1420" i="1"/>
  <c r="W1420" i="1" s="1"/>
  <c r="P1421" i="1"/>
  <c r="W1421" i="1" s="1"/>
  <c r="P1422" i="1"/>
  <c r="W1422" i="1" s="1"/>
  <c r="P1423" i="1"/>
  <c r="W1423" i="1" s="1"/>
  <c r="P1424" i="1"/>
  <c r="W1424" i="1" s="1"/>
  <c r="P1425" i="1"/>
  <c r="W1425" i="1" s="1"/>
  <c r="P1426" i="1"/>
  <c r="W1426" i="1" s="1"/>
  <c r="P1427" i="1"/>
  <c r="W1427" i="1" s="1"/>
  <c r="P1428" i="1"/>
  <c r="W1428" i="1" s="1"/>
  <c r="P1429" i="1"/>
  <c r="W1429" i="1" s="1"/>
  <c r="P1430" i="1"/>
  <c r="W1430" i="1" s="1"/>
  <c r="P1431" i="1"/>
  <c r="W1431" i="1" s="1"/>
  <c r="P1432" i="1"/>
  <c r="W1432" i="1" s="1"/>
  <c r="P1433" i="1"/>
  <c r="W1433" i="1" s="1"/>
  <c r="P1434" i="1"/>
  <c r="W1434" i="1" s="1"/>
  <c r="P1435" i="1"/>
  <c r="W1435" i="1" s="1"/>
  <c r="P1436" i="1"/>
  <c r="W1436" i="1" s="1"/>
  <c r="P1437" i="1"/>
  <c r="W1437" i="1" s="1"/>
  <c r="P1438" i="1"/>
  <c r="W1438" i="1" s="1"/>
  <c r="P1439" i="1"/>
  <c r="W1439" i="1" s="1"/>
  <c r="P1440" i="1"/>
  <c r="W1440" i="1" s="1"/>
  <c r="P1441" i="1"/>
  <c r="W1441" i="1" s="1"/>
  <c r="P1442" i="1"/>
  <c r="W1442" i="1" s="1"/>
  <c r="P1443" i="1"/>
  <c r="W1443" i="1" s="1"/>
  <c r="P1444" i="1"/>
  <c r="W1444" i="1" s="1"/>
  <c r="P1445" i="1"/>
  <c r="W1445" i="1" s="1"/>
  <c r="P1446" i="1"/>
  <c r="W1446" i="1" s="1"/>
  <c r="P1447" i="1"/>
  <c r="W1447" i="1" s="1"/>
  <c r="P1448" i="1"/>
  <c r="W1448" i="1" s="1"/>
  <c r="P1449" i="1"/>
  <c r="W1449" i="1" s="1"/>
  <c r="P1450" i="1"/>
  <c r="W1450" i="1" s="1"/>
  <c r="P1451" i="1"/>
  <c r="W1451" i="1" s="1"/>
  <c r="P1452" i="1"/>
  <c r="W1452" i="1" s="1"/>
  <c r="P1453" i="1"/>
  <c r="W1453" i="1" s="1"/>
  <c r="P1454" i="1"/>
  <c r="W1454" i="1" s="1"/>
  <c r="P1455" i="1"/>
  <c r="W1455" i="1" s="1"/>
  <c r="P1456" i="1"/>
  <c r="W1456" i="1" s="1"/>
  <c r="P1457" i="1"/>
  <c r="W1457" i="1" s="1"/>
  <c r="P1458" i="1"/>
  <c r="W1458" i="1" s="1"/>
  <c r="P1459" i="1"/>
  <c r="W1459" i="1" s="1"/>
  <c r="P1460" i="1"/>
  <c r="W1460" i="1" s="1"/>
  <c r="P1461" i="1"/>
  <c r="W1461" i="1" s="1"/>
  <c r="P1462" i="1"/>
  <c r="W1462" i="1" s="1"/>
  <c r="P1463" i="1"/>
  <c r="W1463" i="1" s="1"/>
  <c r="P1464" i="1"/>
  <c r="W1464" i="1" s="1"/>
  <c r="P1465" i="1"/>
  <c r="W1465" i="1" s="1"/>
  <c r="P1466" i="1"/>
  <c r="W1466" i="1" s="1"/>
  <c r="P1467" i="1"/>
  <c r="W1467" i="1" s="1"/>
  <c r="P1468" i="1"/>
  <c r="W1468" i="1" s="1"/>
  <c r="P1469" i="1"/>
  <c r="W1469" i="1" s="1"/>
  <c r="P1470" i="1"/>
  <c r="W1470" i="1" s="1"/>
  <c r="P1471" i="1"/>
  <c r="W1471" i="1" s="1"/>
  <c r="P1472" i="1"/>
  <c r="W1472" i="1" s="1"/>
  <c r="P1473" i="1"/>
  <c r="W1473" i="1" s="1"/>
  <c r="P1474" i="1"/>
  <c r="W1474" i="1" s="1"/>
  <c r="P1475" i="1"/>
  <c r="W1475" i="1" s="1"/>
  <c r="P1476" i="1"/>
  <c r="W1476" i="1" s="1"/>
  <c r="P1477" i="1"/>
  <c r="W1477" i="1" s="1"/>
  <c r="P1478" i="1"/>
  <c r="W1478" i="1" s="1"/>
  <c r="P1479" i="1"/>
  <c r="W1479" i="1" s="1"/>
  <c r="P1480" i="1"/>
  <c r="W1480" i="1" s="1"/>
  <c r="P1481" i="1"/>
  <c r="W1481" i="1" s="1"/>
  <c r="P1482" i="1"/>
  <c r="W1482" i="1" s="1"/>
  <c r="P1483" i="1"/>
  <c r="W1483" i="1" s="1"/>
  <c r="P1371" i="1"/>
  <c r="W1371" i="1" s="1"/>
  <c r="P1372" i="1"/>
  <c r="W1372" i="1" s="1"/>
  <c r="P1370" i="1"/>
  <c r="W1370" i="1" s="1"/>
  <c r="P1712" i="1"/>
  <c r="W1712" i="1" s="1"/>
  <c r="P1713" i="1"/>
  <c r="W1713" i="1" s="1"/>
  <c r="P1714" i="1"/>
  <c r="W1714" i="1" s="1"/>
  <c r="P1715" i="1"/>
  <c r="W1715" i="1" s="1"/>
  <c r="P1716" i="1"/>
  <c r="W1716" i="1" s="1"/>
  <c r="P1717" i="1"/>
  <c r="W1717" i="1" s="1"/>
  <c r="P1718" i="1"/>
  <c r="W1718" i="1" s="1"/>
  <c r="P1719" i="1"/>
  <c r="W1719" i="1" s="1"/>
  <c r="P1720" i="1"/>
  <c r="W1720" i="1" s="1"/>
  <c r="P1721" i="1"/>
  <c r="W1721" i="1" s="1"/>
  <c r="P1722" i="1"/>
  <c r="W1722" i="1" s="1"/>
  <c r="P1723" i="1"/>
  <c r="W1723" i="1" s="1"/>
  <c r="P1724" i="1"/>
  <c r="W1724" i="1" s="1"/>
  <c r="P1725" i="1"/>
  <c r="W1725" i="1" s="1"/>
  <c r="P1726" i="1"/>
  <c r="W1726" i="1" s="1"/>
  <c r="P1727" i="1"/>
  <c r="W1727" i="1" s="1"/>
  <c r="P1728" i="1"/>
  <c r="W1728" i="1" s="1"/>
  <c r="P1729" i="1"/>
  <c r="W1729" i="1" s="1"/>
  <c r="P1730" i="1"/>
  <c r="W1730" i="1" s="1"/>
  <c r="P1731" i="1"/>
  <c r="W1731" i="1" s="1"/>
  <c r="P1732" i="1"/>
  <c r="W1732" i="1" s="1"/>
  <c r="P1733" i="1"/>
  <c r="W1733" i="1" s="1"/>
  <c r="P1734" i="1"/>
  <c r="W1734" i="1" s="1"/>
  <c r="P1735" i="1"/>
  <c r="W1735" i="1" s="1"/>
  <c r="P1736" i="1"/>
  <c r="W1736" i="1" s="1"/>
  <c r="P1737" i="1"/>
  <c r="W1737" i="1" s="1"/>
  <c r="P1738" i="1"/>
  <c r="W1738" i="1" s="1"/>
  <c r="P1739" i="1"/>
  <c r="W1739" i="1" s="1"/>
  <c r="P1740" i="1"/>
  <c r="W1740" i="1" s="1"/>
  <c r="P1741" i="1"/>
  <c r="W1741" i="1" s="1"/>
  <c r="P1742" i="1"/>
  <c r="W1742" i="1" s="1"/>
  <c r="P1743" i="1"/>
  <c r="W1743" i="1" s="1"/>
  <c r="P1744" i="1"/>
  <c r="W1744" i="1" s="1"/>
  <c r="P1745" i="1"/>
  <c r="W1745" i="1" s="1"/>
  <c r="P1746" i="1"/>
  <c r="W1746" i="1" s="1"/>
  <c r="P1747" i="1"/>
  <c r="W1747" i="1" s="1"/>
  <c r="P1748" i="1"/>
  <c r="W1748" i="1" s="1"/>
  <c r="P1749" i="1"/>
  <c r="W1749" i="1" s="1"/>
  <c r="P1750" i="1"/>
  <c r="W1750" i="1" s="1"/>
  <c r="P1751" i="1"/>
  <c r="W1751" i="1" s="1"/>
  <c r="P1752" i="1"/>
  <c r="W1752" i="1" s="1"/>
  <c r="P1753" i="1"/>
  <c r="W1753" i="1" s="1"/>
  <c r="P1754" i="1"/>
  <c r="W1754" i="1" s="1"/>
  <c r="P1755" i="1"/>
  <c r="W1755" i="1" s="1"/>
  <c r="P1756" i="1"/>
  <c r="W1756" i="1" s="1"/>
  <c r="P1757" i="1"/>
  <c r="W1757" i="1" s="1"/>
  <c r="P1758" i="1"/>
  <c r="W1758" i="1" s="1"/>
  <c r="P1759" i="1"/>
  <c r="W1759" i="1" s="1"/>
  <c r="P1760" i="1"/>
  <c r="W1760" i="1" s="1"/>
  <c r="P1761" i="1"/>
  <c r="W1761" i="1" s="1"/>
  <c r="P1762" i="1"/>
  <c r="W1762" i="1" s="1"/>
  <c r="P1763" i="1"/>
  <c r="W1763" i="1" s="1"/>
  <c r="P1764" i="1"/>
  <c r="W1764" i="1" s="1"/>
  <c r="P1765" i="1"/>
  <c r="W1765" i="1" s="1"/>
  <c r="P1766" i="1"/>
  <c r="W1766" i="1" s="1"/>
  <c r="P1767" i="1"/>
  <c r="W1767" i="1" s="1"/>
  <c r="P1768" i="1"/>
  <c r="W1768" i="1" s="1"/>
  <c r="P1769" i="1"/>
  <c r="W1769" i="1" s="1"/>
  <c r="P1770" i="1"/>
  <c r="W1770" i="1" s="1"/>
  <c r="P1771" i="1"/>
  <c r="W1771" i="1" s="1"/>
  <c r="P1772" i="1"/>
  <c r="W1772" i="1" s="1"/>
  <c r="P1773" i="1"/>
  <c r="W1773" i="1" s="1"/>
  <c r="P1774" i="1"/>
  <c r="W1774" i="1" s="1"/>
  <c r="P1775" i="1"/>
  <c r="W1775" i="1" s="1"/>
  <c r="P1776" i="1"/>
  <c r="W1776" i="1" s="1"/>
  <c r="P1777" i="1"/>
  <c r="W1777" i="1" s="1"/>
  <c r="P1778" i="1"/>
  <c r="W1778" i="1" s="1"/>
  <c r="P1779" i="1"/>
  <c r="W1779" i="1" s="1"/>
  <c r="P1780" i="1"/>
  <c r="W1780" i="1" s="1"/>
  <c r="P1781" i="1"/>
  <c r="W1781" i="1" s="1"/>
  <c r="P1782" i="1"/>
  <c r="W1782" i="1" s="1"/>
  <c r="P1783" i="1"/>
  <c r="W1783" i="1" s="1"/>
  <c r="P1784" i="1"/>
  <c r="W1784" i="1" s="1"/>
  <c r="P1785" i="1"/>
  <c r="W1785" i="1" s="1"/>
  <c r="P1786" i="1"/>
  <c r="W1786" i="1" s="1"/>
  <c r="P1787" i="1"/>
  <c r="W1787" i="1" s="1"/>
  <c r="P1788" i="1"/>
  <c r="W1788" i="1" s="1"/>
  <c r="P1789" i="1"/>
  <c r="W1789" i="1" s="1"/>
  <c r="P1790" i="1"/>
  <c r="W1790" i="1" s="1"/>
  <c r="P1791" i="1"/>
  <c r="W1791" i="1" s="1"/>
  <c r="P1792" i="1"/>
  <c r="W1792" i="1" s="1"/>
  <c r="P1793" i="1"/>
  <c r="W1793" i="1" s="1"/>
  <c r="P1794" i="1"/>
  <c r="W1794" i="1" s="1"/>
  <c r="P1795" i="1"/>
  <c r="W1795" i="1" s="1"/>
  <c r="P1796" i="1"/>
  <c r="W1796" i="1" s="1"/>
  <c r="P1797" i="1"/>
  <c r="W1797" i="1" s="1"/>
  <c r="P1798" i="1"/>
  <c r="W1798" i="1" s="1"/>
  <c r="P1799" i="1"/>
  <c r="W1799" i="1" s="1"/>
  <c r="P1800" i="1"/>
  <c r="W1800" i="1" s="1"/>
  <c r="P1801" i="1"/>
  <c r="W1801" i="1" s="1"/>
  <c r="P1802" i="1"/>
  <c r="W1802" i="1" s="1"/>
  <c r="P1803" i="1"/>
  <c r="W1803" i="1" s="1"/>
  <c r="P1804" i="1"/>
  <c r="W1804" i="1" s="1"/>
  <c r="P1805" i="1"/>
  <c r="W1805" i="1" s="1"/>
  <c r="P1806" i="1"/>
  <c r="W1806" i="1" s="1"/>
  <c r="P1807" i="1"/>
  <c r="W1807" i="1" s="1"/>
  <c r="P1808" i="1"/>
  <c r="W1808" i="1" s="1"/>
  <c r="P1809" i="1"/>
  <c r="W1809" i="1" s="1"/>
  <c r="P1810" i="1"/>
  <c r="W1810" i="1" s="1"/>
  <c r="P1811" i="1"/>
  <c r="W1811" i="1" s="1"/>
  <c r="P1812" i="1"/>
  <c r="W1812" i="1" s="1"/>
  <c r="P1813" i="1"/>
  <c r="W1813" i="1" s="1"/>
  <c r="P1814" i="1"/>
  <c r="W1814" i="1" s="1"/>
  <c r="P1815" i="1"/>
  <c r="W1815" i="1" s="1"/>
  <c r="P1816" i="1"/>
  <c r="W1816" i="1" s="1"/>
  <c r="P1817" i="1"/>
  <c r="W1817" i="1" s="1"/>
  <c r="P1818" i="1"/>
  <c r="W1818" i="1" s="1"/>
  <c r="P1819" i="1"/>
  <c r="W1819" i="1" s="1"/>
  <c r="P1820" i="1"/>
  <c r="W1820" i="1" s="1"/>
  <c r="P1821" i="1"/>
  <c r="W1821" i="1" s="1"/>
  <c r="P1822" i="1"/>
  <c r="W1822" i="1" s="1"/>
  <c r="P1823" i="1"/>
  <c r="W1823" i="1" s="1"/>
  <c r="P1824" i="1"/>
  <c r="W1824" i="1" s="1"/>
  <c r="P1825" i="1"/>
  <c r="W1825" i="1" s="1"/>
  <c r="L20" i="17" l="1"/>
  <c r="X17" i="17"/>
  <c r="H20" i="17"/>
  <c r="X12" i="17"/>
  <c r="F20" i="17"/>
  <c r="X11" i="17"/>
  <c r="G14" i="17"/>
  <c r="X7" i="12"/>
  <c r="X8" i="12"/>
  <c r="O15" i="17"/>
  <c r="D13" i="17"/>
  <c r="Q32" i="13"/>
  <c r="S33" i="13"/>
  <c r="S35" i="13"/>
  <c r="Q33" i="13"/>
  <c r="S34" i="13"/>
  <c r="I33" i="13"/>
  <c r="T35" i="13"/>
  <c r="I34" i="13"/>
  <c r="P32" i="13"/>
  <c r="L31" i="13"/>
  <c r="I31" i="13"/>
  <c r="H35" i="13"/>
  <c r="H32" i="13"/>
  <c r="P35" i="13"/>
  <c r="K31" i="13"/>
  <c r="P34" i="13"/>
  <c r="S31" i="13"/>
  <c r="H31" i="13"/>
  <c r="K35" i="13"/>
  <c r="L32" i="13"/>
  <c r="L35" i="13"/>
  <c r="P31" i="13"/>
  <c r="F33" i="13"/>
  <c r="Q34" i="13"/>
  <c r="T32" i="13"/>
  <c r="I32" i="13"/>
  <c r="T33" i="13"/>
  <c r="E33" i="13"/>
  <c r="F35" i="13"/>
  <c r="G35" i="13"/>
  <c r="T31" i="13"/>
  <c r="D14" i="17"/>
  <c r="M16" i="17"/>
  <c r="E13" i="17"/>
  <c r="B14" i="17"/>
  <c r="Q15" i="17"/>
  <c r="H16" i="17"/>
  <c r="P15" i="17"/>
  <c r="L14" i="17"/>
  <c r="H15" i="17"/>
  <c r="O13" i="17"/>
  <c r="F14" i="17"/>
  <c r="E14" i="17"/>
  <c r="I14" i="17"/>
  <c r="B16" i="17"/>
  <c r="Q14" i="17"/>
  <c r="Q13" i="17"/>
  <c r="H14" i="17"/>
  <c r="G13" i="17"/>
  <c r="D16" i="17"/>
  <c r="N11" i="17"/>
  <c r="N12" i="17"/>
  <c r="N19" i="17"/>
  <c r="I11" i="17"/>
  <c r="I19" i="17"/>
  <c r="I12" i="17"/>
  <c r="Q11" i="17"/>
  <c r="Q12" i="17"/>
  <c r="Q19" i="17"/>
  <c r="O11" i="17"/>
  <c r="O19" i="17"/>
  <c r="O12" i="17"/>
  <c r="L16" i="17"/>
  <c r="M15" i="17"/>
  <c r="M14" i="17"/>
  <c r="C14" i="17"/>
  <c r="K13" i="17"/>
  <c r="C11" i="17"/>
  <c r="C12" i="17"/>
  <c r="C19" i="17"/>
  <c r="I16" i="17"/>
  <c r="O16" i="17"/>
  <c r="P14" i="17"/>
  <c r="D11" i="17"/>
  <c r="D19" i="17"/>
  <c r="D12" i="17"/>
  <c r="F15" i="17"/>
  <c r="G11" i="17"/>
  <c r="G19" i="17"/>
  <c r="G12" i="17"/>
  <c r="I13" i="17"/>
  <c r="K11" i="17"/>
  <c r="K12" i="17"/>
  <c r="K19" i="17"/>
  <c r="E11" i="17"/>
  <c r="E19" i="17"/>
  <c r="E12" i="17"/>
  <c r="I15" i="17"/>
  <c r="N14" i="17"/>
  <c r="L13" i="17"/>
  <c r="L15" i="17"/>
  <c r="M11" i="17"/>
  <c r="M19" i="17"/>
  <c r="M12" i="17"/>
  <c r="B13" i="17"/>
  <c r="Q16" i="17"/>
  <c r="O14" i="17"/>
  <c r="D15" i="17"/>
  <c r="P16" i="17"/>
  <c r="B15" i="17"/>
  <c r="B12" i="17"/>
  <c r="B19" i="17"/>
  <c r="B11" i="17"/>
  <c r="C13" i="17"/>
  <c r="H13" i="17"/>
  <c r="P11" i="17"/>
  <c r="P12" i="17"/>
  <c r="P19" i="17"/>
  <c r="F11" i="17"/>
  <c r="F12" i="17"/>
  <c r="K16" i="17"/>
  <c r="N13" i="17"/>
  <c r="F13" i="17"/>
  <c r="P56" i="1"/>
  <c r="W56" i="1" s="1"/>
  <c r="P97" i="1"/>
  <c r="W97" i="1" s="1"/>
  <c r="P43" i="1"/>
  <c r="W43" i="1" s="1"/>
  <c r="P15" i="1"/>
  <c r="W15" i="1" s="1"/>
  <c r="P33" i="1"/>
  <c r="W33" i="1" s="1"/>
  <c r="P47" i="1"/>
  <c r="W47" i="1" s="1"/>
  <c r="P65" i="1"/>
  <c r="W65" i="1" s="1"/>
  <c r="P106" i="1"/>
  <c r="W106" i="1" s="1"/>
  <c r="P93" i="1"/>
  <c r="W93" i="1" s="1"/>
  <c r="P6" i="1"/>
  <c r="W6" i="1" s="1"/>
  <c r="P11" i="1"/>
  <c r="W11" i="1" s="1"/>
  <c r="P20" i="1"/>
  <c r="W20" i="1" s="1"/>
  <c r="P52" i="1"/>
  <c r="W52" i="1" s="1"/>
  <c r="P61" i="1"/>
  <c r="W61" i="1" s="1"/>
  <c r="P75" i="1"/>
  <c r="W75" i="1" s="1"/>
  <c r="P102" i="1"/>
  <c r="W102" i="1" s="1"/>
  <c r="P7" i="1"/>
  <c r="W7" i="1" s="1"/>
  <c r="P16" i="1"/>
  <c r="W16" i="1" s="1"/>
  <c r="P25" i="1"/>
  <c r="W25" i="1" s="1"/>
  <c r="P34" i="1"/>
  <c r="W34" i="1" s="1"/>
  <c r="P39" i="1"/>
  <c r="W39" i="1" s="1"/>
  <c r="P48" i="1"/>
  <c r="W48" i="1" s="1"/>
  <c r="P57" i="1"/>
  <c r="W57" i="1" s="1"/>
  <c r="P66" i="1"/>
  <c r="W66" i="1" s="1"/>
  <c r="P71" i="1"/>
  <c r="W71" i="1" s="1"/>
  <c r="P80" i="1"/>
  <c r="W80" i="1" s="1"/>
  <c r="P89" i="1"/>
  <c r="W89" i="1" s="1"/>
  <c r="P98" i="1"/>
  <c r="W98" i="1" s="1"/>
  <c r="P103" i="1"/>
  <c r="W103" i="1" s="1"/>
  <c r="P112" i="1"/>
  <c r="W112" i="1" s="1"/>
  <c r="P85" i="1"/>
  <c r="W85" i="1" s="1"/>
  <c r="P94" i="1"/>
  <c r="W94" i="1" s="1"/>
  <c r="P99" i="1"/>
  <c r="W99" i="1" s="1"/>
  <c r="P74" i="1"/>
  <c r="W74" i="1" s="1"/>
  <c r="P38" i="1"/>
  <c r="W38" i="1" s="1"/>
  <c r="P70" i="1"/>
  <c r="W70" i="1" s="1"/>
  <c r="P12" i="1"/>
  <c r="W12" i="1" s="1"/>
  <c r="P21" i="1"/>
  <c r="W21" i="1" s="1"/>
  <c r="P30" i="1"/>
  <c r="W30" i="1" s="1"/>
  <c r="P35" i="1"/>
  <c r="W35" i="1" s="1"/>
  <c r="P44" i="1"/>
  <c r="W44" i="1" s="1"/>
  <c r="P53" i="1"/>
  <c r="W53" i="1" s="1"/>
  <c r="P62" i="1"/>
  <c r="W62" i="1" s="1"/>
  <c r="P67" i="1"/>
  <c r="W67" i="1" s="1"/>
  <c r="P76" i="1"/>
  <c r="W76" i="1" s="1"/>
  <c r="P108" i="1"/>
  <c r="W108" i="1" s="1"/>
  <c r="P4" i="1"/>
  <c r="W4" i="1" s="1"/>
  <c r="P8" i="1"/>
  <c r="W8" i="1" s="1"/>
  <c r="P17" i="1"/>
  <c r="W17" i="1" s="1"/>
  <c r="P26" i="1"/>
  <c r="W26" i="1" s="1"/>
  <c r="P31" i="1"/>
  <c r="W31" i="1" s="1"/>
  <c r="P40" i="1"/>
  <c r="W40" i="1" s="1"/>
  <c r="P49" i="1"/>
  <c r="W49" i="1" s="1"/>
  <c r="P58" i="1"/>
  <c r="W58" i="1" s="1"/>
  <c r="P63" i="1"/>
  <c r="W63" i="1" s="1"/>
  <c r="P72" i="1"/>
  <c r="W72" i="1" s="1"/>
  <c r="P81" i="1"/>
  <c r="W81" i="1" s="1"/>
  <c r="P90" i="1"/>
  <c r="W90" i="1" s="1"/>
  <c r="P95" i="1"/>
  <c r="W95" i="1" s="1"/>
  <c r="P104" i="1"/>
  <c r="W104" i="1" s="1"/>
  <c r="P113" i="1"/>
  <c r="W113" i="1" s="1"/>
  <c r="P23" i="1"/>
  <c r="W23" i="1" s="1"/>
  <c r="P55" i="1"/>
  <c r="W55" i="1" s="1"/>
  <c r="P64" i="1"/>
  <c r="W64" i="1" s="1"/>
  <c r="P73" i="1"/>
  <c r="W73" i="1" s="1"/>
  <c r="P82" i="1"/>
  <c r="W82" i="1" s="1"/>
  <c r="P105" i="1"/>
  <c r="W105" i="1" s="1"/>
  <c r="P19" i="1"/>
  <c r="W19" i="1" s="1"/>
  <c r="P28" i="1"/>
  <c r="W28" i="1" s="1"/>
  <c r="P46" i="1"/>
  <c r="W46" i="1" s="1"/>
  <c r="P51" i="1"/>
  <c r="W51" i="1" s="1"/>
  <c r="P83" i="1"/>
  <c r="W83" i="1" s="1"/>
  <c r="P92" i="1"/>
  <c r="W92" i="1" s="1"/>
  <c r="P115" i="1"/>
  <c r="W115" i="1" s="1"/>
  <c r="P10" i="1"/>
  <c r="W10" i="1" s="1"/>
  <c r="P42" i="1"/>
  <c r="W42" i="1" s="1"/>
  <c r="P88" i="1"/>
  <c r="W88" i="1" s="1"/>
  <c r="P29" i="1"/>
  <c r="W29" i="1" s="1"/>
  <c r="P84" i="1"/>
  <c r="W84" i="1" s="1"/>
  <c r="P3" i="1"/>
  <c r="W3" i="1" s="1"/>
  <c r="P13" i="1"/>
  <c r="W13" i="1" s="1"/>
  <c r="P22" i="1"/>
  <c r="W22" i="1" s="1"/>
  <c r="P27" i="1"/>
  <c r="W27" i="1" s="1"/>
  <c r="P36" i="1"/>
  <c r="W36" i="1" s="1"/>
  <c r="P45" i="1"/>
  <c r="W45" i="1" s="1"/>
  <c r="P54" i="1"/>
  <c r="W54" i="1" s="1"/>
  <c r="P59" i="1"/>
  <c r="W59" i="1" s="1"/>
  <c r="P68" i="1"/>
  <c r="W68" i="1" s="1"/>
  <c r="P77" i="1"/>
  <c r="W77" i="1" s="1"/>
  <c r="P86" i="1"/>
  <c r="W86" i="1" s="1"/>
  <c r="P91" i="1"/>
  <c r="W91" i="1" s="1"/>
  <c r="P100" i="1"/>
  <c r="W100" i="1" s="1"/>
  <c r="P109" i="1"/>
  <c r="W109" i="1" s="1"/>
  <c r="P5" i="1"/>
  <c r="W5" i="1" s="1"/>
  <c r="P9" i="1"/>
  <c r="W9" i="1" s="1"/>
  <c r="P18" i="1"/>
  <c r="W18" i="1" s="1"/>
  <c r="P32" i="1"/>
  <c r="W32" i="1" s="1"/>
  <c r="P41" i="1"/>
  <c r="W41" i="1" s="1"/>
  <c r="P50" i="1"/>
  <c r="W50" i="1" s="1"/>
  <c r="P87" i="1"/>
  <c r="W87" i="1" s="1"/>
  <c r="P96" i="1"/>
  <c r="W96" i="1" s="1"/>
  <c r="P114" i="1"/>
  <c r="W114" i="1" s="1"/>
  <c r="P14" i="1"/>
  <c r="W14" i="1" s="1"/>
  <c r="P37" i="1"/>
  <c r="W37" i="1" s="1"/>
  <c r="P60" i="1"/>
  <c r="W60" i="1" s="1"/>
  <c r="P69" i="1"/>
  <c r="W69" i="1" s="1"/>
  <c r="P78" i="1"/>
  <c r="W78" i="1" s="1"/>
  <c r="P101" i="1"/>
  <c r="W101" i="1" s="1"/>
  <c r="P110" i="1"/>
  <c r="W110" i="1" s="1"/>
  <c r="P2" i="1"/>
  <c r="W2" i="1" s="1"/>
  <c r="P24" i="1"/>
  <c r="W24" i="1" s="1"/>
  <c r="P79" i="1"/>
  <c r="W79" i="1" s="1"/>
  <c r="P111" i="1"/>
  <c r="W111" i="1" s="1"/>
  <c r="P107" i="1"/>
  <c r="W107" i="1" s="1"/>
  <c r="P20" i="17" l="1"/>
  <c r="X8" i="17"/>
  <c r="Q20" i="17"/>
  <c r="X6" i="17"/>
  <c r="O20" i="17"/>
  <c r="X3" i="17"/>
  <c r="M20" i="17"/>
  <c r="X15" i="17"/>
  <c r="N20" i="17"/>
  <c r="X7" i="17"/>
  <c r="K20" i="17"/>
  <c r="X18" i="17"/>
  <c r="I20" i="17"/>
  <c r="X16" i="17"/>
  <c r="G20" i="17"/>
  <c r="X10" i="17"/>
  <c r="E20" i="17"/>
  <c r="X13" i="17"/>
  <c r="D20" i="17"/>
  <c r="X4" i="17"/>
  <c r="B20" i="17"/>
  <c r="X9" i="17"/>
  <c r="C20" i="17"/>
  <c r="X5" i="17"/>
  <c r="O35" i="13"/>
  <c r="M33" i="13"/>
  <c r="O30" i="13"/>
  <c r="O33" i="13"/>
  <c r="K30" i="13"/>
  <c r="K32" i="13"/>
  <c r="K33" i="13"/>
  <c r="V23" i="13"/>
  <c r="D31" i="13"/>
  <c r="D35" i="13"/>
  <c r="V27" i="13"/>
  <c r="M32" i="13"/>
  <c r="G32" i="13"/>
  <c r="R30" i="13"/>
  <c r="R32" i="13"/>
  <c r="R35" i="13"/>
  <c r="J31" i="13"/>
  <c r="N34" i="13"/>
  <c r="M31" i="13"/>
  <c r="M30" i="13"/>
  <c r="M34" i="13"/>
  <c r="R33" i="13"/>
  <c r="N35" i="13"/>
  <c r="R34" i="13"/>
  <c r="F32" i="13"/>
  <c r="K34" i="13"/>
  <c r="O32" i="13"/>
  <c r="G34" i="13"/>
  <c r="F34" i="13"/>
  <c r="V26" i="13"/>
  <c r="G31" i="13"/>
  <c r="N30" i="13"/>
  <c r="N32" i="13"/>
  <c r="N31" i="13"/>
  <c r="E31" i="13"/>
  <c r="E34" i="13"/>
  <c r="E30" i="13"/>
  <c r="V22" i="13"/>
  <c r="E35" i="13"/>
  <c r="E32" i="13"/>
  <c r="R31" i="13"/>
  <c r="N33" i="13"/>
  <c r="S32" i="13"/>
  <c r="S30" i="13"/>
  <c r="J33" i="13"/>
  <c r="J35" i="13"/>
  <c r="J30" i="13"/>
  <c r="J32" i="13"/>
  <c r="F30" i="13"/>
  <c r="F31" i="13"/>
  <c r="G30" i="13"/>
  <c r="G33" i="13"/>
  <c r="O31" i="13"/>
  <c r="D32" i="13"/>
  <c r="V24" i="13"/>
  <c r="O34" i="13"/>
  <c r="M35" i="13"/>
  <c r="D33" i="13"/>
  <c r="V25" i="13"/>
  <c r="L34" i="13"/>
  <c r="L30" i="13"/>
  <c r="L33" i="13"/>
  <c r="J34" i="13"/>
  <c r="P803" i="1"/>
  <c r="W803" i="1" s="1"/>
  <c r="P804" i="1"/>
  <c r="W804" i="1" s="1"/>
  <c r="P805" i="1"/>
  <c r="W805" i="1" s="1"/>
  <c r="P806" i="1"/>
  <c r="W806" i="1" s="1"/>
  <c r="P807" i="1"/>
  <c r="W807" i="1" s="1"/>
  <c r="P808" i="1"/>
  <c r="W808" i="1" s="1"/>
  <c r="P809" i="1"/>
  <c r="W809" i="1" s="1"/>
  <c r="P810" i="1"/>
  <c r="W810" i="1" s="1"/>
  <c r="P811" i="1"/>
  <c r="W811" i="1" s="1"/>
  <c r="P812" i="1"/>
  <c r="W812" i="1" s="1"/>
  <c r="P813" i="1"/>
  <c r="W813" i="1" s="1"/>
  <c r="P814" i="1"/>
  <c r="W814" i="1" s="1"/>
  <c r="P815" i="1"/>
  <c r="W815" i="1" s="1"/>
  <c r="P816" i="1"/>
  <c r="W816" i="1" s="1"/>
  <c r="P817" i="1"/>
  <c r="W817" i="1" s="1"/>
  <c r="P818" i="1"/>
  <c r="W818" i="1" s="1"/>
  <c r="P819" i="1"/>
  <c r="W819" i="1" s="1"/>
  <c r="P820" i="1"/>
  <c r="W820" i="1" s="1"/>
  <c r="P821" i="1"/>
  <c r="W821" i="1" s="1"/>
  <c r="P822" i="1"/>
  <c r="W822" i="1" s="1"/>
  <c r="P823" i="1"/>
  <c r="W823" i="1" s="1"/>
  <c r="P824" i="1"/>
  <c r="W824" i="1" s="1"/>
  <c r="P825" i="1"/>
  <c r="W825" i="1" s="1"/>
  <c r="P826" i="1"/>
  <c r="W826" i="1" s="1"/>
  <c r="P827" i="1"/>
  <c r="W827" i="1" s="1"/>
  <c r="P828" i="1"/>
  <c r="W828" i="1" s="1"/>
  <c r="P829" i="1"/>
  <c r="W829" i="1" s="1"/>
  <c r="P830" i="1"/>
  <c r="W830" i="1" s="1"/>
  <c r="P831" i="1"/>
  <c r="W831" i="1" s="1"/>
  <c r="P832" i="1"/>
  <c r="W832" i="1" s="1"/>
  <c r="P833" i="1"/>
  <c r="W833" i="1" s="1"/>
  <c r="P834" i="1"/>
  <c r="W834" i="1" s="1"/>
  <c r="P835" i="1"/>
  <c r="W835" i="1" s="1"/>
  <c r="P836" i="1"/>
  <c r="W836" i="1" s="1"/>
  <c r="P837" i="1"/>
  <c r="W837" i="1" s="1"/>
  <c r="P838" i="1"/>
  <c r="W838" i="1" s="1"/>
  <c r="P839" i="1"/>
  <c r="W839" i="1" s="1"/>
  <c r="P840" i="1"/>
  <c r="W840" i="1" s="1"/>
  <c r="P841" i="1"/>
  <c r="W841" i="1" s="1"/>
  <c r="P842" i="1"/>
  <c r="W842" i="1" s="1"/>
  <c r="P843" i="1"/>
  <c r="W843" i="1" s="1"/>
  <c r="P844" i="1"/>
  <c r="W844" i="1" s="1"/>
  <c r="P845" i="1"/>
  <c r="W845" i="1" s="1"/>
  <c r="P846" i="1"/>
  <c r="W846" i="1" s="1"/>
  <c r="P847" i="1"/>
  <c r="W847" i="1" s="1"/>
  <c r="P848" i="1"/>
  <c r="W848" i="1" s="1"/>
  <c r="P849" i="1"/>
  <c r="W849" i="1" s="1"/>
  <c r="P850" i="1"/>
  <c r="W850" i="1" s="1"/>
  <c r="P851" i="1"/>
  <c r="W851" i="1" s="1"/>
  <c r="P852" i="1"/>
  <c r="W852" i="1" s="1"/>
  <c r="P853" i="1"/>
  <c r="W853" i="1" s="1"/>
  <c r="P854" i="1"/>
  <c r="W854" i="1" s="1"/>
  <c r="P855" i="1"/>
  <c r="W855" i="1" s="1"/>
  <c r="P856" i="1"/>
  <c r="W856" i="1" s="1"/>
  <c r="P857" i="1"/>
  <c r="W857" i="1" s="1"/>
  <c r="P858" i="1"/>
  <c r="W858" i="1" s="1"/>
  <c r="P859" i="1"/>
  <c r="W859" i="1" s="1"/>
  <c r="P860" i="1"/>
  <c r="W860" i="1" s="1"/>
  <c r="P861" i="1"/>
  <c r="W861" i="1" s="1"/>
  <c r="P862" i="1"/>
  <c r="W862" i="1" s="1"/>
  <c r="P863" i="1"/>
  <c r="W863" i="1" s="1"/>
  <c r="P864" i="1"/>
  <c r="W864" i="1" s="1"/>
  <c r="P865" i="1"/>
  <c r="W865" i="1" s="1"/>
  <c r="P866" i="1"/>
  <c r="W866" i="1" s="1"/>
  <c r="P867" i="1"/>
  <c r="W867" i="1" s="1"/>
  <c r="P868" i="1"/>
  <c r="W868" i="1" s="1"/>
  <c r="P869" i="1"/>
  <c r="W869" i="1" s="1"/>
  <c r="P870" i="1"/>
  <c r="W870" i="1" s="1"/>
  <c r="P871" i="1"/>
  <c r="W871" i="1" s="1"/>
  <c r="P872" i="1"/>
  <c r="W872" i="1" s="1"/>
  <c r="P873" i="1"/>
  <c r="W873" i="1" s="1"/>
  <c r="P874" i="1"/>
  <c r="W874" i="1" s="1"/>
  <c r="P875" i="1"/>
  <c r="W875" i="1" s="1"/>
  <c r="P876" i="1"/>
  <c r="W876" i="1" s="1"/>
  <c r="P877" i="1"/>
  <c r="W877" i="1" s="1"/>
  <c r="P878" i="1"/>
  <c r="W878" i="1" s="1"/>
  <c r="P879" i="1"/>
  <c r="W879" i="1" s="1"/>
  <c r="P880" i="1"/>
  <c r="W880" i="1" s="1"/>
  <c r="P881" i="1"/>
  <c r="W881" i="1" s="1"/>
  <c r="P882" i="1"/>
  <c r="W882" i="1" s="1"/>
  <c r="P883" i="1"/>
  <c r="W883" i="1" s="1"/>
  <c r="P884" i="1"/>
  <c r="W884" i="1" s="1"/>
  <c r="P885" i="1"/>
  <c r="W885" i="1" s="1"/>
  <c r="P886" i="1"/>
  <c r="W886" i="1" s="1"/>
  <c r="P887" i="1"/>
  <c r="W887" i="1" s="1"/>
  <c r="P888" i="1"/>
  <c r="W888" i="1" s="1"/>
  <c r="P889" i="1"/>
  <c r="W889" i="1" s="1"/>
  <c r="P890" i="1"/>
  <c r="W890" i="1" s="1"/>
  <c r="P891" i="1"/>
  <c r="W891" i="1" s="1"/>
  <c r="P892" i="1"/>
  <c r="W892" i="1" s="1"/>
  <c r="P893" i="1"/>
  <c r="W893" i="1" s="1"/>
  <c r="P894" i="1"/>
  <c r="W894" i="1" s="1"/>
  <c r="P895" i="1"/>
  <c r="W895" i="1" s="1"/>
  <c r="P896" i="1"/>
  <c r="W896" i="1" s="1"/>
  <c r="P897" i="1"/>
  <c r="W897" i="1" s="1"/>
  <c r="P898" i="1"/>
  <c r="W898" i="1" s="1"/>
  <c r="P899" i="1"/>
  <c r="W899" i="1" s="1"/>
  <c r="P900" i="1"/>
  <c r="W900" i="1" s="1"/>
  <c r="P901" i="1"/>
  <c r="W901" i="1" s="1"/>
  <c r="P902" i="1"/>
  <c r="W902" i="1" s="1"/>
  <c r="P903" i="1"/>
  <c r="W903" i="1" s="1"/>
  <c r="P904" i="1"/>
  <c r="W904" i="1" s="1"/>
  <c r="P905" i="1"/>
  <c r="W905" i="1" s="1"/>
  <c r="P906" i="1"/>
  <c r="W906" i="1" s="1"/>
  <c r="P907" i="1"/>
  <c r="W907" i="1" s="1"/>
  <c r="P908" i="1"/>
  <c r="W908" i="1" s="1"/>
  <c r="P909" i="1"/>
  <c r="W909" i="1" s="1"/>
  <c r="P910" i="1"/>
  <c r="W910" i="1" s="1"/>
  <c r="P911" i="1"/>
  <c r="W911" i="1" s="1"/>
  <c r="P912" i="1"/>
  <c r="W912" i="1" s="1"/>
  <c r="P913" i="1"/>
  <c r="W913" i="1" s="1"/>
  <c r="P802" i="1"/>
  <c r="W802" i="1" s="1"/>
  <c r="P801" i="1"/>
  <c r="W801" i="1" s="1"/>
  <c r="P800" i="1"/>
  <c r="W800" i="1" s="1"/>
  <c r="P687" i="1"/>
  <c r="W687" i="1" s="1"/>
  <c r="P688" i="1"/>
  <c r="W688" i="1" s="1"/>
  <c r="P689" i="1"/>
  <c r="W689" i="1" s="1"/>
  <c r="P690" i="1"/>
  <c r="W690" i="1" s="1"/>
  <c r="P691" i="1"/>
  <c r="W691" i="1" s="1"/>
  <c r="P692" i="1"/>
  <c r="W692" i="1" s="1"/>
  <c r="P693" i="1"/>
  <c r="W693" i="1" s="1"/>
  <c r="P694" i="1"/>
  <c r="W694" i="1" s="1"/>
  <c r="P695" i="1"/>
  <c r="W695" i="1" s="1"/>
  <c r="P696" i="1"/>
  <c r="W696" i="1" s="1"/>
  <c r="P697" i="1"/>
  <c r="W697" i="1" s="1"/>
  <c r="P698" i="1"/>
  <c r="W698" i="1" s="1"/>
  <c r="P699" i="1"/>
  <c r="W699" i="1" s="1"/>
  <c r="P700" i="1"/>
  <c r="W700" i="1" s="1"/>
  <c r="P701" i="1"/>
  <c r="W701" i="1" s="1"/>
  <c r="P702" i="1"/>
  <c r="W702" i="1" s="1"/>
  <c r="P703" i="1"/>
  <c r="W703" i="1" s="1"/>
  <c r="P704" i="1"/>
  <c r="W704" i="1" s="1"/>
  <c r="P705" i="1"/>
  <c r="W705" i="1" s="1"/>
  <c r="P706" i="1"/>
  <c r="W706" i="1" s="1"/>
  <c r="P707" i="1"/>
  <c r="W707" i="1" s="1"/>
  <c r="P708" i="1"/>
  <c r="W708" i="1" s="1"/>
  <c r="P709" i="1"/>
  <c r="W709" i="1" s="1"/>
  <c r="P710" i="1"/>
  <c r="W710" i="1" s="1"/>
  <c r="P711" i="1"/>
  <c r="W711" i="1" s="1"/>
  <c r="P712" i="1"/>
  <c r="W712" i="1" s="1"/>
  <c r="P713" i="1"/>
  <c r="W713" i="1" s="1"/>
  <c r="P714" i="1"/>
  <c r="W714" i="1" s="1"/>
  <c r="P715" i="1"/>
  <c r="W715" i="1" s="1"/>
  <c r="P716" i="1"/>
  <c r="W716" i="1" s="1"/>
  <c r="P717" i="1"/>
  <c r="W717" i="1" s="1"/>
  <c r="P718" i="1"/>
  <c r="W718" i="1" s="1"/>
  <c r="P719" i="1"/>
  <c r="W719" i="1" s="1"/>
  <c r="P720" i="1"/>
  <c r="W720" i="1" s="1"/>
  <c r="P721" i="1"/>
  <c r="W721" i="1" s="1"/>
  <c r="P722" i="1"/>
  <c r="W722" i="1" s="1"/>
  <c r="P723" i="1"/>
  <c r="W723" i="1" s="1"/>
  <c r="P724" i="1"/>
  <c r="W724" i="1" s="1"/>
  <c r="P725" i="1"/>
  <c r="W725" i="1" s="1"/>
  <c r="P726" i="1"/>
  <c r="W726" i="1" s="1"/>
  <c r="P727" i="1"/>
  <c r="W727" i="1" s="1"/>
  <c r="P728" i="1"/>
  <c r="W728" i="1" s="1"/>
  <c r="P729" i="1"/>
  <c r="W729" i="1" s="1"/>
  <c r="P730" i="1"/>
  <c r="W730" i="1" s="1"/>
  <c r="P731" i="1"/>
  <c r="W731" i="1" s="1"/>
  <c r="P732" i="1"/>
  <c r="W732" i="1" s="1"/>
  <c r="P733" i="1"/>
  <c r="W733" i="1" s="1"/>
  <c r="P734" i="1"/>
  <c r="W734" i="1" s="1"/>
  <c r="P735" i="1"/>
  <c r="W735" i="1" s="1"/>
  <c r="P736" i="1"/>
  <c r="W736" i="1" s="1"/>
  <c r="P737" i="1"/>
  <c r="W737" i="1" s="1"/>
  <c r="P738" i="1"/>
  <c r="W738" i="1" s="1"/>
  <c r="P739" i="1"/>
  <c r="W739" i="1" s="1"/>
  <c r="P740" i="1"/>
  <c r="W740" i="1" s="1"/>
  <c r="P741" i="1"/>
  <c r="W741" i="1" s="1"/>
  <c r="P742" i="1"/>
  <c r="W742" i="1" s="1"/>
  <c r="P743" i="1"/>
  <c r="W743" i="1" s="1"/>
  <c r="P744" i="1"/>
  <c r="W744" i="1" s="1"/>
  <c r="P745" i="1"/>
  <c r="W745" i="1" s="1"/>
  <c r="P746" i="1"/>
  <c r="W746" i="1" s="1"/>
  <c r="P747" i="1"/>
  <c r="W747" i="1" s="1"/>
  <c r="P748" i="1"/>
  <c r="W748" i="1" s="1"/>
  <c r="P749" i="1"/>
  <c r="W749" i="1" s="1"/>
  <c r="P750" i="1"/>
  <c r="W750" i="1" s="1"/>
  <c r="P751" i="1"/>
  <c r="W751" i="1" s="1"/>
  <c r="P752" i="1"/>
  <c r="W752" i="1" s="1"/>
  <c r="P753" i="1"/>
  <c r="W753" i="1" s="1"/>
  <c r="P754" i="1"/>
  <c r="W754" i="1" s="1"/>
  <c r="P755" i="1"/>
  <c r="W755" i="1" s="1"/>
  <c r="P756" i="1"/>
  <c r="W756" i="1" s="1"/>
  <c r="P757" i="1"/>
  <c r="W757" i="1" s="1"/>
  <c r="P758" i="1"/>
  <c r="W758" i="1" s="1"/>
  <c r="P759" i="1"/>
  <c r="W759" i="1" s="1"/>
  <c r="P760" i="1"/>
  <c r="W760" i="1" s="1"/>
  <c r="P761" i="1"/>
  <c r="W761" i="1" s="1"/>
  <c r="P762" i="1"/>
  <c r="W762" i="1" s="1"/>
  <c r="P763" i="1"/>
  <c r="W763" i="1" s="1"/>
  <c r="P764" i="1"/>
  <c r="W764" i="1" s="1"/>
  <c r="P765" i="1"/>
  <c r="W765" i="1" s="1"/>
  <c r="P766" i="1"/>
  <c r="W766" i="1" s="1"/>
  <c r="P767" i="1"/>
  <c r="W767" i="1" s="1"/>
  <c r="P768" i="1"/>
  <c r="W768" i="1" s="1"/>
  <c r="P769" i="1"/>
  <c r="W769" i="1" s="1"/>
  <c r="P770" i="1"/>
  <c r="W770" i="1" s="1"/>
  <c r="P771" i="1"/>
  <c r="W771" i="1" s="1"/>
  <c r="P772" i="1"/>
  <c r="W772" i="1" s="1"/>
  <c r="P773" i="1"/>
  <c r="W773" i="1" s="1"/>
  <c r="P774" i="1"/>
  <c r="W774" i="1" s="1"/>
  <c r="P775" i="1"/>
  <c r="W775" i="1" s="1"/>
  <c r="P776" i="1"/>
  <c r="W776" i="1" s="1"/>
  <c r="P777" i="1"/>
  <c r="W777" i="1" s="1"/>
  <c r="P778" i="1"/>
  <c r="W778" i="1" s="1"/>
  <c r="P779" i="1"/>
  <c r="W779" i="1" s="1"/>
  <c r="P780" i="1"/>
  <c r="W780" i="1" s="1"/>
  <c r="P781" i="1"/>
  <c r="W781" i="1" s="1"/>
  <c r="P782" i="1"/>
  <c r="W782" i="1" s="1"/>
  <c r="P783" i="1"/>
  <c r="W783" i="1" s="1"/>
  <c r="P784" i="1"/>
  <c r="W784" i="1" s="1"/>
  <c r="P785" i="1"/>
  <c r="W785" i="1" s="1"/>
  <c r="P786" i="1"/>
  <c r="W786" i="1" s="1"/>
  <c r="P787" i="1"/>
  <c r="W787" i="1" s="1"/>
  <c r="P788" i="1"/>
  <c r="W788" i="1" s="1"/>
  <c r="P789" i="1"/>
  <c r="W789" i="1" s="1"/>
  <c r="P790" i="1"/>
  <c r="W790" i="1" s="1"/>
  <c r="P791" i="1"/>
  <c r="W791" i="1" s="1"/>
  <c r="P792" i="1"/>
  <c r="W792" i="1" s="1"/>
  <c r="P793" i="1"/>
  <c r="W793" i="1" s="1"/>
  <c r="P794" i="1"/>
  <c r="W794" i="1" s="1"/>
  <c r="P795" i="1"/>
  <c r="W795" i="1" s="1"/>
  <c r="P796" i="1"/>
  <c r="W796" i="1" s="1"/>
  <c r="P797" i="1"/>
  <c r="W797" i="1" s="1"/>
  <c r="P798" i="1"/>
  <c r="W798" i="1" s="1"/>
  <c r="P799" i="1"/>
  <c r="W799" i="1" s="1"/>
  <c r="P686" i="1"/>
  <c r="W686" i="1" s="1"/>
  <c r="X24" i="13" l="1"/>
  <c r="V31" i="13"/>
  <c r="AB25" i="13"/>
  <c r="J4" i="17"/>
  <c r="X23" i="13"/>
  <c r="V33" i="13"/>
  <c r="J6" i="17"/>
  <c r="J15" i="17" s="1"/>
  <c r="X25" i="13"/>
  <c r="AD25" i="13"/>
  <c r="V32" i="13"/>
  <c r="J3" i="17"/>
  <c r="AA25" i="13"/>
  <c r="V30" i="13"/>
  <c r="X22" i="13"/>
  <c r="AC25" i="13"/>
  <c r="J5" i="17"/>
  <c r="X26" i="13"/>
  <c r="V34" i="13"/>
  <c r="AE25" i="13"/>
  <c r="J7" i="17"/>
  <c r="AF25" i="13"/>
  <c r="J8" i="17"/>
  <c r="V35" i="13"/>
  <c r="X27" i="13"/>
  <c r="P234" i="1"/>
  <c r="W234" i="1" s="1"/>
  <c r="P238" i="1"/>
  <c r="W238" i="1" s="1"/>
  <c r="P242" i="1"/>
  <c r="W242" i="1" s="1"/>
  <c r="P246" i="1"/>
  <c r="W246" i="1" s="1"/>
  <c r="P250" i="1"/>
  <c r="W250" i="1" s="1"/>
  <c r="P254" i="1"/>
  <c r="W254" i="1" s="1"/>
  <c r="P258" i="1"/>
  <c r="W258" i="1" s="1"/>
  <c r="P262" i="1"/>
  <c r="W262" i="1" s="1"/>
  <c r="P266" i="1"/>
  <c r="W266" i="1" s="1"/>
  <c r="P270" i="1"/>
  <c r="W270" i="1" s="1"/>
  <c r="P274" i="1"/>
  <c r="W274" i="1" s="1"/>
  <c r="P278" i="1"/>
  <c r="W278" i="1" s="1"/>
  <c r="P282" i="1"/>
  <c r="W282" i="1" s="1"/>
  <c r="P286" i="1"/>
  <c r="W286" i="1" s="1"/>
  <c r="P290" i="1"/>
  <c r="W290" i="1" s="1"/>
  <c r="P294" i="1"/>
  <c r="W294" i="1" s="1"/>
  <c r="P298" i="1"/>
  <c r="W298" i="1" s="1"/>
  <c r="P302" i="1"/>
  <c r="W302" i="1" s="1"/>
  <c r="P306" i="1"/>
  <c r="W306" i="1" s="1"/>
  <c r="P310" i="1"/>
  <c r="W310" i="1" s="1"/>
  <c r="P314" i="1"/>
  <c r="W314" i="1" s="1"/>
  <c r="P318" i="1"/>
  <c r="W318" i="1" s="1"/>
  <c r="P322" i="1"/>
  <c r="W322" i="1" s="1"/>
  <c r="P326" i="1"/>
  <c r="W326" i="1" s="1"/>
  <c r="P330" i="1"/>
  <c r="W330" i="1" s="1"/>
  <c r="P334" i="1"/>
  <c r="W334" i="1" s="1"/>
  <c r="P338" i="1"/>
  <c r="W338" i="1" s="1"/>
  <c r="P342" i="1"/>
  <c r="W342" i="1" s="1"/>
  <c r="P261" i="1"/>
  <c r="W261" i="1" s="1"/>
  <c r="P293" i="1"/>
  <c r="W293" i="1" s="1"/>
  <c r="P305" i="1"/>
  <c r="W305" i="1" s="1"/>
  <c r="P321" i="1"/>
  <c r="W321" i="1" s="1"/>
  <c r="P333" i="1"/>
  <c r="W333" i="1" s="1"/>
  <c r="P265" i="1"/>
  <c r="W265" i="1" s="1"/>
  <c r="P317" i="1"/>
  <c r="W317" i="1" s="1"/>
  <c r="P231" i="1"/>
  <c r="W231" i="1" s="1"/>
  <c r="P235" i="1"/>
  <c r="W235" i="1" s="1"/>
  <c r="P239" i="1"/>
  <c r="W239" i="1" s="1"/>
  <c r="P243" i="1"/>
  <c r="W243" i="1" s="1"/>
  <c r="P247" i="1"/>
  <c r="W247" i="1" s="1"/>
  <c r="P251" i="1"/>
  <c r="W251" i="1" s="1"/>
  <c r="P255" i="1"/>
  <c r="W255" i="1" s="1"/>
  <c r="P259" i="1"/>
  <c r="W259" i="1" s="1"/>
  <c r="P263" i="1"/>
  <c r="W263" i="1" s="1"/>
  <c r="P267" i="1"/>
  <c r="W267" i="1" s="1"/>
  <c r="P271" i="1"/>
  <c r="W271" i="1" s="1"/>
  <c r="P275" i="1"/>
  <c r="W275" i="1" s="1"/>
  <c r="P279" i="1"/>
  <c r="W279" i="1" s="1"/>
  <c r="P283" i="1"/>
  <c r="W283" i="1" s="1"/>
  <c r="P287" i="1"/>
  <c r="W287" i="1" s="1"/>
  <c r="P291" i="1"/>
  <c r="W291" i="1" s="1"/>
  <c r="P295" i="1"/>
  <c r="W295" i="1" s="1"/>
  <c r="P299" i="1"/>
  <c r="W299" i="1" s="1"/>
  <c r="P303" i="1"/>
  <c r="W303" i="1" s="1"/>
  <c r="P307" i="1"/>
  <c r="W307" i="1" s="1"/>
  <c r="P311" i="1"/>
  <c r="W311" i="1" s="1"/>
  <c r="P315" i="1"/>
  <c r="W315" i="1" s="1"/>
  <c r="P319" i="1"/>
  <c r="W319" i="1" s="1"/>
  <c r="P323" i="1"/>
  <c r="W323" i="1" s="1"/>
  <c r="P327" i="1"/>
  <c r="W327" i="1" s="1"/>
  <c r="P331" i="1"/>
  <c r="W331" i="1" s="1"/>
  <c r="P335" i="1"/>
  <c r="W335" i="1" s="1"/>
  <c r="P339" i="1"/>
  <c r="W339" i="1" s="1"/>
  <c r="P343" i="1"/>
  <c r="W343" i="1" s="1"/>
  <c r="P277" i="1"/>
  <c r="W277" i="1" s="1"/>
  <c r="P313" i="1"/>
  <c r="W313" i="1" s="1"/>
  <c r="P232" i="1"/>
  <c r="W232" i="1" s="1"/>
  <c r="P236" i="1"/>
  <c r="W236" i="1" s="1"/>
  <c r="P240" i="1"/>
  <c r="W240" i="1" s="1"/>
  <c r="P244" i="1"/>
  <c r="W244" i="1" s="1"/>
  <c r="P248" i="1"/>
  <c r="W248" i="1" s="1"/>
  <c r="P252" i="1"/>
  <c r="W252" i="1" s="1"/>
  <c r="P256" i="1"/>
  <c r="W256" i="1" s="1"/>
  <c r="P260" i="1"/>
  <c r="W260" i="1" s="1"/>
  <c r="P264" i="1"/>
  <c r="W264" i="1" s="1"/>
  <c r="P268" i="1"/>
  <c r="W268" i="1" s="1"/>
  <c r="P272" i="1"/>
  <c r="W272" i="1" s="1"/>
  <c r="P276" i="1"/>
  <c r="W276" i="1" s="1"/>
  <c r="P280" i="1"/>
  <c r="W280" i="1" s="1"/>
  <c r="P284" i="1"/>
  <c r="W284" i="1" s="1"/>
  <c r="P288" i="1"/>
  <c r="W288" i="1" s="1"/>
  <c r="P292" i="1"/>
  <c r="W292" i="1" s="1"/>
  <c r="P296" i="1"/>
  <c r="W296" i="1" s="1"/>
  <c r="P300" i="1"/>
  <c r="W300" i="1" s="1"/>
  <c r="P304" i="1"/>
  <c r="W304" i="1" s="1"/>
  <c r="P308" i="1"/>
  <c r="W308" i="1" s="1"/>
  <c r="P312" i="1"/>
  <c r="W312" i="1" s="1"/>
  <c r="P316" i="1"/>
  <c r="W316" i="1" s="1"/>
  <c r="P320" i="1"/>
  <c r="W320" i="1" s="1"/>
  <c r="P324" i="1"/>
  <c r="W324" i="1" s="1"/>
  <c r="P328" i="1"/>
  <c r="W328" i="1" s="1"/>
  <c r="P332" i="1"/>
  <c r="W332" i="1" s="1"/>
  <c r="P336" i="1"/>
  <c r="W336" i="1" s="1"/>
  <c r="P340" i="1"/>
  <c r="W340" i="1" s="1"/>
  <c r="P230" i="1"/>
  <c r="W230" i="1" s="1"/>
  <c r="P273" i="1"/>
  <c r="W273" i="1" s="1"/>
  <c r="P297" i="1"/>
  <c r="W297" i="1" s="1"/>
  <c r="P309" i="1"/>
  <c r="W309" i="1" s="1"/>
  <c r="P325" i="1"/>
  <c r="W325" i="1" s="1"/>
  <c r="P341" i="1"/>
  <c r="W341" i="1" s="1"/>
  <c r="P281" i="1"/>
  <c r="W281" i="1" s="1"/>
  <c r="P329" i="1"/>
  <c r="W329" i="1" s="1"/>
  <c r="P233" i="1"/>
  <c r="W233" i="1" s="1"/>
  <c r="P237" i="1"/>
  <c r="W237" i="1" s="1"/>
  <c r="P241" i="1"/>
  <c r="W241" i="1" s="1"/>
  <c r="P245" i="1"/>
  <c r="W245" i="1" s="1"/>
  <c r="P249" i="1"/>
  <c r="W249" i="1" s="1"/>
  <c r="P253" i="1"/>
  <c r="W253" i="1" s="1"/>
  <c r="P257" i="1"/>
  <c r="W257" i="1" s="1"/>
  <c r="P269" i="1"/>
  <c r="W269" i="1" s="1"/>
  <c r="P285" i="1"/>
  <c r="W285" i="1" s="1"/>
  <c r="P301" i="1"/>
  <c r="W301" i="1" s="1"/>
  <c r="P337" i="1"/>
  <c r="W337" i="1" s="1"/>
  <c r="P289" i="1"/>
  <c r="W289" i="1" s="1"/>
  <c r="P362" i="1"/>
  <c r="W362" i="1" s="1"/>
  <c r="P426" i="1"/>
  <c r="W426" i="1" s="1"/>
  <c r="P363" i="1"/>
  <c r="W363" i="1" s="1"/>
  <c r="P435" i="1"/>
  <c r="W435" i="1" s="1"/>
  <c r="P348" i="1"/>
  <c r="W348" i="1" s="1"/>
  <c r="P412" i="1"/>
  <c r="W412" i="1" s="1"/>
  <c r="P349" i="1"/>
  <c r="W349" i="1" s="1"/>
  <c r="P405" i="1"/>
  <c r="W405" i="1" s="1"/>
  <c r="P453" i="1"/>
  <c r="W453" i="1" s="1"/>
  <c r="P347" i="1"/>
  <c r="W347" i="1" s="1"/>
  <c r="P379" i="1"/>
  <c r="W379" i="1" s="1"/>
  <c r="P411" i="1"/>
  <c r="W411" i="1" s="1"/>
  <c r="P388" i="1"/>
  <c r="W388" i="1" s="1"/>
  <c r="P420" i="1"/>
  <c r="W420" i="1" s="1"/>
  <c r="P452" i="1"/>
  <c r="W452" i="1" s="1"/>
  <c r="P389" i="1"/>
  <c r="W389" i="1" s="1"/>
  <c r="P364" i="1"/>
  <c r="W364" i="1" s="1"/>
  <c r="P428" i="1"/>
  <c r="W428" i="1" s="1"/>
  <c r="P357" i="1"/>
  <c r="W357" i="1" s="1"/>
  <c r="P437" i="1"/>
  <c r="W437" i="1" s="1"/>
  <c r="P365" i="1"/>
  <c r="W365" i="1" s="1"/>
  <c r="P350" i="1"/>
  <c r="W350" i="1" s="1"/>
  <c r="P358" i="1"/>
  <c r="W358" i="1" s="1"/>
  <c r="P366" i="1"/>
  <c r="W366" i="1" s="1"/>
  <c r="P374" i="1"/>
  <c r="W374" i="1" s="1"/>
  <c r="P382" i="1"/>
  <c r="W382" i="1" s="1"/>
  <c r="P390" i="1"/>
  <c r="W390" i="1" s="1"/>
  <c r="P398" i="1"/>
  <c r="W398" i="1" s="1"/>
  <c r="P406" i="1"/>
  <c r="W406" i="1" s="1"/>
  <c r="P414" i="1"/>
  <c r="W414" i="1" s="1"/>
  <c r="P422" i="1"/>
  <c r="W422" i="1" s="1"/>
  <c r="P430" i="1"/>
  <c r="W430" i="1" s="1"/>
  <c r="P438" i="1"/>
  <c r="W438" i="1" s="1"/>
  <c r="P446" i="1"/>
  <c r="W446" i="1" s="1"/>
  <c r="P454" i="1"/>
  <c r="W454" i="1" s="1"/>
  <c r="P447" i="1"/>
  <c r="W447" i="1" s="1"/>
  <c r="P353" i="1"/>
  <c r="W353" i="1" s="1"/>
  <c r="P385" i="1"/>
  <c r="W385" i="1" s="1"/>
  <c r="P401" i="1"/>
  <c r="W401" i="1" s="1"/>
  <c r="P425" i="1"/>
  <c r="W425" i="1" s="1"/>
  <c r="P441" i="1"/>
  <c r="W441" i="1" s="1"/>
  <c r="P370" i="1"/>
  <c r="W370" i="1" s="1"/>
  <c r="P394" i="1"/>
  <c r="W394" i="1" s="1"/>
  <c r="P410" i="1"/>
  <c r="W410" i="1" s="1"/>
  <c r="P442" i="1"/>
  <c r="W442" i="1" s="1"/>
  <c r="P387" i="1"/>
  <c r="W387" i="1" s="1"/>
  <c r="P443" i="1"/>
  <c r="W443" i="1" s="1"/>
  <c r="P356" i="1"/>
  <c r="W356" i="1" s="1"/>
  <c r="P396" i="1"/>
  <c r="W396" i="1" s="1"/>
  <c r="P381" i="1"/>
  <c r="W381" i="1" s="1"/>
  <c r="P421" i="1"/>
  <c r="W421" i="1" s="1"/>
  <c r="P445" i="1"/>
  <c r="W445" i="1" s="1"/>
  <c r="P351" i="1"/>
  <c r="W351" i="1" s="1"/>
  <c r="P359" i="1"/>
  <c r="W359" i="1" s="1"/>
  <c r="P367" i="1"/>
  <c r="W367" i="1" s="1"/>
  <c r="P375" i="1"/>
  <c r="W375" i="1" s="1"/>
  <c r="P383" i="1"/>
  <c r="W383" i="1" s="1"/>
  <c r="P391" i="1"/>
  <c r="W391" i="1" s="1"/>
  <c r="P399" i="1"/>
  <c r="W399" i="1" s="1"/>
  <c r="P407" i="1"/>
  <c r="W407" i="1" s="1"/>
  <c r="P415" i="1"/>
  <c r="W415" i="1" s="1"/>
  <c r="P423" i="1"/>
  <c r="W423" i="1" s="1"/>
  <c r="P431" i="1"/>
  <c r="W431" i="1" s="1"/>
  <c r="P439" i="1"/>
  <c r="W439" i="1" s="1"/>
  <c r="P455" i="1"/>
  <c r="W455" i="1" s="1"/>
  <c r="P345" i="1"/>
  <c r="W345" i="1" s="1"/>
  <c r="P369" i="1"/>
  <c r="W369" i="1" s="1"/>
  <c r="P393" i="1"/>
  <c r="W393" i="1" s="1"/>
  <c r="P409" i="1"/>
  <c r="W409" i="1" s="1"/>
  <c r="P449" i="1"/>
  <c r="W449" i="1" s="1"/>
  <c r="P354" i="1"/>
  <c r="W354" i="1" s="1"/>
  <c r="P402" i="1"/>
  <c r="W402" i="1" s="1"/>
  <c r="P450" i="1"/>
  <c r="W450" i="1" s="1"/>
  <c r="P371" i="1"/>
  <c r="W371" i="1" s="1"/>
  <c r="P395" i="1"/>
  <c r="W395" i="1" s="1"/>
  <c r="P419" i="1"/>
  <c r="W419" i="1" s="1"/>
  <c r="P380" i="1"/>
  <c r="W380" i="1" s="1"/>
  <c r="P404" i="1"/>
  <c r="W404" i="1" s="1"/>
  <c r="P444" i="1"/>
  <c r="W444" i="1" s="1"/>
  <c r="P413" i="1"/>
  <c r="W413" i="1" s="1"/>
  <c r="P352" i="1"/>
  <c r="W352" i="1" s="1"/>
  <c r="P360" i="1"/>
  <c r="W360" i="1" s="1"/>
  <c r="P368" i="1"/>
  <c r="W368" i="1" s="1"/>
  <c r="P376" i="1"/>
  <c r="W376" i="1" s="1"/>
  <c r="P384" i="1"/>
  <c r="W384" i="1" s="1"/>
  <c r="P392" i="1"/>
  <c r="W392" i="1" s="1"/>
  <c r="P400" i="1"/>
  <c r="W400" i="1" s="1"/>
  <c r="P408" i="1"/>
  <c r="W408" i="1" s="1"/>
  <c r="P416" i="1"/>
  <c r="W416" i="1" s="1"/>
  <c r="P424" i="1"/>
  <c r="W424" i="1" s="1"/>
  <c r="P432" i="1"/>
  <c r="W432" i="1" s="1"/>
  <c r="P440" i="1"/>
  <c r="W440" i="1" s="1"/>
  <c r="P448" i="1"/>
  <c r="W448" i="1" s="1"/>
  <c r="P456" i="1"/>
  <c r="W456" i="1" s="1"/>
  <c r="P361" i="1"/>
  <c r="W361" i="1" s="1"/>
  <c r="P377" i="1"/>
  <c r="W377" i="1" s="1"/>
  <c r="P417" i="1"/>
  <c r="W417" i="1" s="1"/>
  <c r="P433" i="1"/>
  <c r="W433" i="1" s="1"/>
  <c r="P457" i="1"/>
  <c r="W457" i="1" s="1"/>
  <c r="P346" i="1"/>
  <c r="W346" i="1" s="1"/>
  <c r="P378" i="1"/>
  <c r="W378" i="1" s="1"/>
  <c r="P386" i="1"/>
  <c r="W386" i="1" s="1"/>
  <c r="P418" i="1"/>
  <c r="W418" i="1" s="1"/>
  <c r="P434" i="1"/>
  <c r="W434" i="1" s="1"/>
  <c r="P344" i="1"/>
  <c r="W344" i="1" s="1"/>
  <c r="P355" i="1"/>
  <c r="W355" i="1" s="1"/>
  <c r="P403" i="1"/>
  <c r="W403" i="1" s="1"/>
  <c r="P427" i="1"/>
  <c r="W427" i="1" s="1"/>
  <c r="P451" i="1"/>
  <c r="W451" i="1" s="1"/>
  <c r="P372" i="1"/>
  <c r="W372" i="1" s="1"/>
  <c r="P436" i="1"/>
  <c r="W436" i="1" s="1"/>
  <c r="P373" i="1"/>
  <c r="W373" i="1" s="1"/>
  <c r="P397" i="1"/>
  <c r="W397" i="1" s="1"/>
  <c r="P429" i="1"/>
  <c r="W429" i="1" s="1"/>
  <c r="P1489" i="1"/>
  <c r="W1489" i="1" s="1"/>
  <c r="P1493" i="1"/>
  <c r="W1493" i="1" s="1"/>
  <c r="P1502" i="1"/>
  <c r="W1502" i="1" s="1"/>
  <c r="P1511" i="1"/>
  <c r="W1511" i="1" s="1"/>
  <c r="P1595" i="1"/>
  <c r="W1595" i="1" s="1"/>
  <c r="P1559" i="1"/>
  <c r="W1559" i="1" s="1"/>
  <c r="P1527" i="1"/>
  <c r="W1527" i="1" s="1"/>
  <c r="P1501" i="1"/>
  <c r="W1501" i="1" s="1"/>
  <c r="P1514" i="1"/>
  <c r="W1514" i="1" s="1"/>
  <c r="P1590" i="1"/>
  <c r="W1590" i="1" s="1"/>
  <c r="P1585" i="1"/>
  <c r="W1585" i="1" s="1"/>
  <c r="P1553" i="1"/>
  <c r="W1553" i="1" s="1"/>
  <c r="P1521" i="1"/>
  <c r="W1521" i="1" s="1"/>
  <c r="P1542" i="1"/>
  <c r="W1542" i="1" s="1"/>
  <c r="P1582" i="1"/>
  <c r="W1582" i="1" s="1"/>
  <c r="P1588" i="1"/>
  <c r="W1588" i="1" s="1"/>
  <c r="P1556" i="1"/>
  <c r="W1556" i="1" s="1"/>
  <c r="P1524" i="1"/>
  <c r="W1524" i="1" s="1"/>
  <c r="P1531" i="1"/>
  <c r="W1531" i="1" s="1"/>
  <c r="P1592" i="1"/>
  <c r="W1592" i="1" s="1"/>
  <c r="P1591" i="1"/>
  <c r="W1591" i="1" s="1"/>
  <c r="P1555" i="1"/>
  <c r="W1555" i="1" s="1"/>
  <c r="P1523" i="1"/>
  <c r="W1523" i="1" s="1"/>
  <c r="P1492" i="1"/>
  <c r="W1492" i="1" s="1"/>
  <c r="P1496" i="1"/>
  <c r="W1496" i="1" s="1"/>
  <c r="P1566" i="1"/>
  <c r="W1566" i="1" s="1"/>
  <c r="P1581" i="1"/>
  <c r="W1581" i="1" s="1"/>
  <c r="P1549" i="1"/>
  <c r="W1549" i="1" s="1"/>
  <c r="P1517" i="1"/>
  <c r="W1517" i="1" s="1"/>
  <c r="P1522" i="1"/>
  <c r="W1522" i="1" s="1"/>
  <c r="P1570" i="1"/>
  <c r="W1570" i="1" s="1"/>
  <c r="P1584" i="1"/>
  <c r="W1584" i="1" s="1"/>
  <c r="P1552" i="1"/>
  <c r="W1552" i="1" s="1"/>
  <c r="P1520" i="1"/>
  <c r="W1520" i="1" s="1"/>
  <c r="P1563" i="1"/>
  <c r="W1563" i="1" s="1"/>
  <c r="P1528" i="1"/>
  <c r="W1528" i="1" s="1"/>
  <c r="P1583" i="1"/>
  <c r="W1583" i="1" s="1"/>
  <c r="P1551" i="1"/>
  <c r="W1551" i="1" s="1"/>
  <c r="P1519" i="1"/>
  <c r="W1519" i="1" s="1"/>
  <c r="P1487" i="1"/>
  <c r="W1487" i="1" s="1"/>
  <c r="P1574" i="1"/>
  <c r="W1574" i="1" s="1"/>
  <c r="P1554" i="1"/>
  <c r="W1554" i="1" s="1"/>
  <c r="P1577" i="1"/>
  <c r="W1577" i="1" s="1"/>
  <c r="P1545" i="1"/>
  <c r="W1545" i="1" s="1"/>
  <c r="P1513" i="1"/>
  <c r="W1513" i="1" s="1"/>
  <c r="P1508" i="1"/>
  <c r="W1508" i="1" s="1"/>
  <c r="P1562" i="1"/>
  <c r="W1562" i="1" s="1"/>
  <c r="P1580" i="1"/>
  <c r="W1580" i="1" s="1"/>
  <c r="P1548" i="1"/>
  <c r="W1548" i="1" s="1"/>
  <c r="P1516" i="1"/>
  <c r="W1516" i="1" s="1"/>
  <c r="P1557" i="1"/>
  <c r="W1557" i="1" s="1"/>
  <c r="P1579" i="1"/>
  <c r="W1579" i="1" s="1"/>
  <c r="P1547" i="1"/>
  <c r="W1547" i="1" s="1"/>
  <c r="P1515" i="1"/>
  <c r="W1515" i="1" s="1"/>
  <c r="P1587" i="1"/>
  <c r="W1587" i="1" s="1"/>
  <c r="P1538" i="1"/>
  <c r="W1538" i="1" s="1"/>
  <c r="P1534" i="1"/>
  <c r="W1534" i="1" s="1"/>
  <c r="P1573" i="1"/>
  <c r="W1573" i="1" s="1"/>
  <c r="P1541" i="1"/>
  <c r="W1541" i="1" s="1"/>
  <c r="P1504" i="1"/>
  <c r="W1504" i="1" s="1"/>
  <c r="P1503" i="1"/>
  <c r="W1503" i="1" s="1"/>
  <c r="P1550" i="1"/>
  <c r="W1550" i="1" s="1"/>
  <c r="P1576" i="1"/>
  <c r="W1576" i="1" s="1"/>
  <c r="P1544" i="1"/>
  <c r="W1544" i="1" s="1"/>
  <c r="P1512" i="1"/>
  <c r="W1512" i="1" s="1"/>
  <c r="P1589" i="1"/>
  <c r="W1589" i="1" s="1"/>
  <c r="P1575" i="1"/>
  <c r="W1575" i="1" s="1"/>
  <c r="P1543" i="1"/>
  <c r="W1543" i="1" s="1"/>
  <c r="P1506" i="1"/>
  <c r="W1506" i="1" s="1"/>
  <c r="P1578" i="1"/>
  <c r="W1578" i="1" s="1"/>
  <c r="P1509" i="1"/>
  <c r="W1509" i="1" s="1"/>
  <c r="P1505" i="1"/>
  <c r="W1505" i="1" s="1"/>
  <c r="P1569" i="1"/>
  <c r="W1569" i="1" s="1"/>
  <c r="P1537" i="1"/>
  <c r="W1537" i="1" s="1"/>
  <c r="P1499" i="1"/>
  <c r="W1499" i="1" s="1"/>
  <c r="P1494" i="1"/>
  <c r="W1494" i="1" s="1"/>
  <c r="P1530" i="1"/>
  <c r="W1530" i="1" s="1"/>
  <c r="P1572" i="1"/>
  <c r="W1572" i="1" s="1"/>
  <c r="P1540" i="1"/>
  <c r="W1540" i="1" s="1"/>
  <c r="P1507" i="1"/>
  <c r="W1507" i="1" s="1"/>
  <c r="P1486" i="1"/>
  <c r="W1486" i="1" s="1"/>
  <c r="P1571" i="1"/>
  <c r="W1571" i="1" s="1"/>
  <c r="P1539" i="1"/>
  <c r="W1539" i="1" s="1"/>
  <c r="P1497" i="1"/>
  <c r="W1497" i="1" s="1"/>
  <c r="P1546" i="1"/>
  <c r="W1546" i="1" s="1"/>
  <c r="P1500" i="1"/>
  <c r="W1500" i="1" s="1"/>
  <c r="P1597" i="1"/>
  <c r="W1597" i="1" s="1"/>
  <c r="P1565" i="1"/>
  <c r="W1565" i="1" s="1"/>
  <c r="P1533" i="1"/>
  <c r="W1533" i="1" s="1"/>
  <c r="P1490" i="1"/>
  <c r="W1490" i="1" s="1"/>
  <c r="P1485" i="1"/>
  <c r="W1485" i="1" s="1"/>
  <c r="P1491" i="1"/>
  <c r="W1491" i="1" s="1"/>
  <c r="P1568" i="1"/>
  <c r="W1568" i="1" s="1"/>
  <c r="P1536" i="1"/>
  <c r="W1536" i="1" s="1"/>
  <c r="P1498" i="1"/>
  <c r="W1498" i="1" s="1"/>
  <c r="P1518" i="1"/>
  <c r="W1518" i="1" s="1"/>
  <c r="P1525" i="1"/>
  <c r="W1525" i="1" s="1"/>
  <c r="P1558" i="1"/>
  <c r="W1558" i="1" s="1"/>
  <c r="P1594" i="1"/>
  <c r="W1594" i="1" s="1"/>
  <c r="P1560" i="1"/>
  <c r="W1560" i="1" s="1"/>
  <c r="P1567" i="1"/>
  <c r="W1567" i="1" s="1"/>
  <c r="P1535" i="1"/>
  <c r="W1535" i="1" s="1"/>
  <c r="P1488" i="1"/>
  <c r="W1488" i="1" s="1"/>
  <c r="P1526" i="1"/>
  <c r="W1526" i="1" s="1"/>
  <c r="P1495" i="1"/>
  <c r="W1495" i="1" s="1"/>
  <c r="P1593" i="1"/>
  <c r="W1593" i="1" s="1"/>
  <c r="P1561" i="1"/>
  <c r="W1561" i="1" s="1"/>
  <c r="P1529" i="1"/>
  <c r="W1529" i="1" s="1"/>
  <c r="P1586" i="1"/>
  <c r="W1586" i="1" s="1"/>
  <c r="P1484" i="1"/>
  <c r="W1484" i="1" s="1"/>
  <c r="P1596" i="1"/>
  <c r="W1596" i="1" s="1"/>
  <c r="P1564" i="1"/>
  <c r="W1564" i="1" s="1"/>
  <c r="P1532" i="1"/>
  <c r="W1532" i="1" s="1"/>
  <c r="P1510" i="1"/>
  <c r="W1510" i="1" s="1"/>
  <c r="P1603" i="1"/>
  <c r="W1603" i="1" s="1"/>
  <c r="P1612" i="1"/>
  <c r="W1612" i="1" s="1"/>
  <c r="P1617" i="1"/>
  <c r="W1617" i="1" s="1"/>
  <c r="P1626" i="1"/>
  <c r="W1626" i="1" s="1"/>
  <c r="P1635" i="1"/>
  <c r="W1635" i="1" s="1"/>
  <c r="P1644" i="1"/>
  <c r="W1644" i="1" s="1"/>
  <c r="P1649" i="1"/>
  <c r="W1649" i="1" s="1"/>
  <c r="P1658" i="1"/>
  <c r="W1658" i="1" s="1"/>
  <c r="P1667" i="1"/>
  <c r="W1667" i="1" s="1"/>
  <c r="P1676" i="1"/>
  <c r="W1676" i="1" s="1"/>
  <c r="P1681" i="1"/>
  <c r="W1681" i="1" s="1"/>
  <c r="P1690" i="1"/>
  <c r="W1690" i="1" s="1"/>
  <c r="P1699" i="1"/>
  <c r="W1699" i="1" s="1"/>
  <c r="P1708" i="1"/>
  <c r="W1708" i="1" s="1"/>
  <c r="P1598" i="1"/>
  <c r="W1598" i="1" s="1"/>
  <c r="P1607" i="1"/>
  <c r="W1607" i="1" s="1"/>
  <c r="P1694" i="1"/>
  <c r="W1694" i="1" s="1"/>
  <c r="P1599" i="1"/>
  <c r="W1599" i="1" s="1"/>
  <c r="P1608" i="1"/>
  <c r="W1608" i="1" s="1"/>
  <c r="P1613" i="1"/>
  <c r="W1613" i="1" s="1"/>
  <c r="P1622" i="1"/>
  <c r="W1622" i="1" s="1"/>
  <c r="P1631" i="1"/>
  <c r="W1631" i="1" s="1"/>
  <c r="P1640" i="1"/>
  <c r="W1640" i="1" s="1"/>
  <c r="P1645" i="1"/>
  <c r="W1645" i="1" s="1"/>
  <c r="P1654" i="1"/>
  <c r="W1654" i="1" s="1"/>
  <c r="P1663" i="1"/>
  <c r="W1663" i="1" s="1"/>
  <c r="P1672" i="1"/>
  <c r="W1672" i="1" s="1"/>
  <c r="P1677" i="1"/>
  <c r="W1677" i="1" s="1"/>
  <c r="P1686" i="1"/>
  <c r="W1686" i="1" s="1"/>
  <c r="P1695" i="1"/>
  <c r="W1695" i="1" s="1"/>
  <c r="P1704" i="1"/>
  <c r="W1704" i="1" s="1"/>
  <c r="P1709" i="1"/>
  <c r="W1709" i="1" s="1"/>
  <c r="P1639" i="1"/>
  <c r="W1639" i="1" s="1"/>
  <c r="P1648" i="1"/>
  <c r="W1648" i="1" s="1"/>
  <c r="P1653" i="1"/>
  <c r="W1653" i="1" s="1"/>
  <c r="P1662" i="1"/>
  <c r="W1662" i="1" s="1"/>
  <c r="P1671" i="1"/>
  <c r="W1671" i="1" s="1"/>
  <c r="P1680" i="1"/>
  <c r="W1680" i="1" s="1"/>
  <c r="P1685" i="1"/>
  <c r="W1685" i="1" s="1"/>
  <c r="P1604" i="1"/>
  <c r="W1604" i="1" s="1"/>
  <c r="P1609" i="1"/>
  <c r="W1609" i="1" s="1"/>
  <c r="P1618" i="1"/>
  <c r="W1618" i="1" s="1"/>
  <c r="P1627" i="1"/>
  <c r="W1627" i="1" s="1"/>
  <c r="P1636" i="1"/>
  <c r="W1636" i="1" s="1"/>
  <c r="P1641" i="1"/>
  <c r="W1641" i="1" s="1"/>
  <c r="P1650" i="1"/>
  <c r="W1650" i="1" s="1"/>
  <c r="P1659" i="1"/>
  <c r="W1659" i="1" s="1"/>
  <c r="P1668" i="1"/>
  <c r="W1668" i="1" s="1"/>
  <c r="P1673" i="1"/>
  <c r="W1673" i="1" s="1"/>
  <c r="P1682" i="1"/>
  <c r="W1682" i="1" s="1"/>
  <c r="P1691" i="1"/>
  <c r="W1691" i="1" s="1"/>
  <c r="P1700" i="1"/>
  <c r="W1700" i="1" s="1"/>
  <c r="P1705" i="1"/>
  <c r="W1705" i="1" s="1"/>
  <c r="P1630" i="1"/>
  <c r="W1630" i="1" s="1"/>
  <c r="P1703" i="1"/>
  <c r="W1703" i="1" s="1"/>
  <c r="P1600" i="1"/>
  <c r="W1600" i="1" s="1"/>
  <c r="P1605" i="1"/>
  <c r="W1605" i="1" s="1"/>
  <c r="P1614" i="1"/>
  <c r="W1614" i="1" s="1"/>
  <c r="P1623" i="1"/>
  <c r="W1623" i="1" s="1"/>
  <c r="P1632" i="1"/>
  <c r="W1632" i="1" s="1"/>
  <c r="P1637" i="1"/>
  <c r="W1637" i="1" s="1"/>
  <c r="P1646" i="1"/>
  <c r="W1646" i="1" s="1"/>
  <c r="P1655" i="1"/>
  <c r="W1655" i="1" s="1"/>
  <c r="P1664" i="1"/>
  <c r="W1664" i="1" s="1"/>
  <c r="P1669" i="1"/>
  <c r="W1669" i="1" s="1"/>
  <c r="P1678" i="1"/>
  <c r="W1678" i="1" s="1"/>
  <c r="P1687" i="1"/>
  <c r="W1687" i="1" s="1"/>
  <c r="P1696" i="1"/>
  <c r="W1696" i="1" s="1"/>
  <c r="P1701" i="1"/>
  <c r="W1701" i="1" s="1"/>
  <c r="P1710" i="1"/>
  <c r="W1710" i="1" s="1"/>
  <c r="P1601" i="1"/>
  <c r="W1601" i="1" s="1"/>
  <c r="P1610" i="1"/>
  <c r="W1610" i="1" s="1"/>
  <c r="P1619" i="1"/>
  <c r="W1619" i="1" s="1"/>
  <c r="P1628" i="1"/>
  <c r="W1628" i="1" s="1"/>
  <c r="P1633" i="1"/>
  <c r="W1633" i="1" s="1"/>
  <c r="P1642" i="1"/>
  <c r="W1642" i="1" s="1"/>
  <c r="P1651" i="1"/>
  <c r="W1651" i="1" s="1"/>
  <c r="P1660" i="1"/>
  <c r="W1660" i="1" s="1"/>
  <c r="P1665" i="1"/>
  <c r="W1665" i="1" s="1"/>
  <c r="P1674" i="1"/>
  <c r="W1674" i="1" s="1"/>
  <c r="P1683" i="1"/>
  <c r="W1683" i="1" s="1"/>
  <c r="P1692" i="1"/>
  <c r="W1692" i="1" s="1"/>
  <c r="P1697" i="1"/>
  <c r="W1697" i="1" s="1"/>
  <c r="P1706" i="1"/>
  <c r="W1706" i="1" s="1"/>
  <c r="P1616" i="1"/>
  <c r="W1616" i="1" s="1"/>
  <c r="P1606" i="1"/>
  <c r="W1606" i="1" s="1"/>
  <c r="P1615" i="1"/>
  <c r="W1615" i="1" s="1"/>
  <c r="P1624" i="1"/>
  <c r="W1624" i="1" s="1"/>
  <c r="P1629" i="1"/>
  <c r="W1629" i="1" s="1"/>
  <c r="P1638" i="1"/>
  <c r="W1638" i="1" s="1"/>
  <c r="P1647" i="1"/>
  <c r="W1647" i="1" s="1"/>
  <c r="P1656" i="1"/>
  <c r="W1656" i="1" s="1"/>
  <c r="P1661" i="1"/>
  <c r="W1661" i="1" s="1"/>
  <c r="P1670" i="1"/>
  <c r="W1670" i="1" s="1"/>
  <c r="P1679" i="1"/>
  <c r="W1679" i="1" s="1"/>
  <c r="P1688" i="1"/>
  <c r="W1688" i="1" s="1"/>
  <c r="P1693" i="1"/>
  <c r="W1693" i="1" s="1"/>
  <c r="P1702" i="1"/>
  <c r="W1702" i="1" s="1"/>
  <c r="P1711" i="1"/>
  <c r="W1711" i="1" s="1"/>
  <c r="P1602" i="1"/>
  <c r="W1602" i="1" s="1"/>
  <c r="P1611" i="1"/>
  <c r="W1611" i="1" s="1"/>
  <c r="P1620" i="1"/>
  <c r="W1620" i="1" s="1"/>
  <c r="P1625" i="1"/>
  <c r="W1625" i="1" s="1"/>
  <c r="P1634" i="1"/>
  <c r="W1634" i="1" s="1"/>
  <c r="P1643" i="1"/>
  <c r="W1643" i="1" s="1"/>
  <c r="P1652" i="1"/>
  <c r="W1652" i="1" s="1"/>
  <c r="P1657" i="1"/>
  <c r="W1657" i="1" s="1"/>
  <c r="P1666" i="1"/>
  <c r="W1666" i="1" s="1"/>
  <c r="P1675" i="1"/>
  <c r="W1675" i="1" s="1"/>
  <c r="P1684" i="1"/>
  <c r="W1684" i="1" s="1"/>
  <c r="P1689" i="1"/>
  <c r="W1689" i="1" s="1"/>
  <c r="P1698" i="1"/>
  <c r="W1698" i="1" s="1"/>
  <c r="P1707" i="1"/>
  <c r="W1707" i="1" s="1"/>
  <c r="P1621" i="1"/>
  <c r="W1621" i="1" s="1"/>
  <c r="P574" i="1"/>
  <c r="W574" i="1" s="1"/>
  <c r="P580" i="1"/>
  <c r="W580" i="1" s="1"/>
  <c r="P589" i="1"/>
  <c r="W589" i="1" s="1"/>
  <c r="P598" i="1"/>
  <c r="W598" i="1" s="1"/>
  <c r="P607" i="1"/>
  <c r="W607" i="1" s="1"/>
  <c r="P612" i="1"/>
  <c r="W612" i="1" s="1"/>
  <c r="P621" i="1"/>
  <c r="W621" i="1" s="1"/>
  <c r="P630" i="1"/>
  <c r="W630" i="1" s="1"/>
  <c r="P639" i="1"/>
  <c r="W639" i="1" s="1"/>
  <c r="P644" i="1"/>
  <c r="W644" i="1" s="1"/>
  <c r="P653" i="1"/>
  <c r="W653" i="1" s="1"/>
  <c r="P662" i="1"/>
  <c r="W662" i="1" s="1"/>
  <c r="P671" i="1"/>
  <c r="W671" i="1" s="1"/>
  <c r="P676" i="1"/>
  <c r="W676" i="1" s="1"/>
  <c r="P685" i="1"/>
  <c r="W685" i="1" s="1"/>
  <c r="P575" i="1"/>
  <c r="W575" i="1" s="1"/>
  <c r="P585" i="1"/>
  <c r="W585" i="1" s="1"/>
  <c r="P594" i="1"/>
  <c r="W594" i="1" s="1"/>
  <c r="P603" i="1"/>
  <c r="W603" i="1" s="1"/>
  <c r="P608" i="1"/>
  <c r="W608" i="1" s="1"/>
  <c r="P617" i="1"/>
  <c r="W617" i="1" s="1"/>
  <c r="P626" i="1"/>
  <c r="W626" i="1" s="1"/>
  <c r="P635" i="1"/>
  <c r="W635" i="1" s="1"/>
  <c r="P640" i="1"/>
  <c r="W640" i="1" s="1"/>
  <c r="P649" i="1"/>
  <c r="W649" i="1" s="1"/>
  <c r="P658" i="1"/>
  <c r="W658" i="1" s="1"/>
  <c r="P667" i="1"/>
  <c r="W667" i="1" s="1"/>
  <c r="P672" i="1"/>
  <c r="W672" i="1" s="1"/>
  <c r="P681" i="1"/>
  <c r="W681" i="1" s="1"/>
  <c r="P576" i="1"/>
  <c r="W576" i="1" s="1"/>
  <c r="P581" i="1"/>
  <c r="W581" i="1" s="1"/>
  <c r="P590" i="1"/>
  <c r="W590" i="1" s="1"/>
  <c r="P599" i="1"/>
  <c r="W599" i="1" s="1"/>
  <c r="P604" i="1"/>
  <c r="W604" i="1" s="1"/>
  <c r="P613" i="1"/>
  <c r="W613" i="1" s="1"/>
  <c r="P622" i="1"/>
  <c r="W622" i="1" s="1"/>
  <c r="P631" i="1"/>
  <c r="W631" i="1" s="1"/>
  <c r="P636" i="1"/>
  <c r="W636" i="1" s="1"/>
  <c r="P645" i="1"/>
  <c r="W645" i="1" s="1"/>
  <c r="P654" i="1"/>
  <c r="W654" i="1" s="1"/>
  <c r="P663" i="1"/>
  <c r="W663" i="1" s="1"/>
  <c r="P668" i="1"/>
  <c r="W668" i="1" s="1"/>
  <c r="P677" i="1"/>
  <c r="W677" i="1" s="1"/>
  <c r="P586" i="1"/>
  <c r="W586" i="1" s="1"/>
  <c r="P595" i="1"/>
  <c r="W595" i="1" s="1"/>
  <c r="P600" i="1"/>
  <c r="W600" i="1" s="1"/>
  <c r="P609" i="1"/>
  <c r="W609" i="1" s="1"/>
  <c r="P618" i="1"/>
  <c r="W618" i="1" s="1"/>
  <c r="P627" i="1"/>
  <c r="W627" i="1" s="1"/>
  <c r="P632" i="1"/>
  <c r="W632" i="1" s="1"/>
  <c r="P641" i="1"/>
  <c r="W641" i="1" s="1"/>
  <c r="P650" i="1"/>
  <c r="W650" i="1" s="1"/>
  <c r="P659" i="1"/>
  <c r="W659" i="1" s="1"/>
  <c r="P664" i="1"/>
  <c r="W664" i="1" s="1"/>
  <c r="P673" i="1"/>
  <c r="W673" i="1" s="1"/>
  <c r="P682" i="1"/>
  <c r="W682" i="1" s="1"/>
  <c r="P572" i="1"/>
  <c r="W572" i="1" s="1"/>
  <c r="P577" i="1"/>
  <c r="W577" i="1" s="1"/>
  <c r="P582" i="1"/>
  <c r="W582" i="1" s="1"/>
  <c r="P591" i="1"/>
  <c r="W591" i="1" s="1"/>
  <c r="P596" i="1"/>
  <c r="W596" i="1" s="1"/>
  <c r="P605" i="1"/>
  <c r="W605" i="1" s="1"/>
  <c r="P614" i="1"/>
  <c r="W614" i="1" s="1"/>
  <c r="P623" i="1"/>
  <c r="W623" i="1" s="1"/>
  <c r="P628" i="1"/>
  <c r="W628" i="1" s="1"/>
  <c r="P637" i="1"/>
  <c r="W637" i="1" s="1"/>
  <c r="P646" i="1"/>
  <c r="W646" i="1" s="1"/>
  <c r="P655" i="1"/>
  <c r="W655" i="1" s="1"/>
  <c r="P660" i="1"/>
  <c r="W660" i="1" s="1"/>
  <c r="P669" i="1"/>
  <c r="W669" i="1" s="1"/>
  <c r="P678" i="1"/>
  <c r="W678" i="1" s="1"/>
  <c r="P578" i="1"/>
  <c r="W578" i="1" s="1"/>
  <c r="P587" i="1"/>
  <c r="W587" i="1" s="1"/>
  <c r="P592" i="1"/>
  <c r="W592" i="1" s="1"/>
  <c r="P601" i="1"/>
  <c r="W601" i="1" s="1"/>
  <c r="P610" i="1"/>
  <c r="W610" i="1" s="1"/>
  <c r="P619" i="1"/>
  <c r="W619" i="1" s="1"/>
  <c r="P624" i="1"/>
  <c r="W624" i="1" s="1"/>
  <c r="P633" i="1"/>
  <c r="W633" i="1" s="1"/>
  <c r="P642" i="1"/>
  <c r="W642" i="1" s="1"/>
  <c r="P651" i="1"/>
  <c r="W651" i="1" s="1"/>
  <c r="P656" i="1"/>
  <c r="W656" i="1" s="1"/>
  <c r="P665" i="1"/>
  <c r="W665" i="1" s="1"/>
  <c r="P674" i="1"/>
  <c r="W674" i="1" s="1"/>
  <c r="P683" i="1"/>
  <c r="W683" i="1" s="1"/>
  <c r="P583" i="1"/>
  <c r="W583" i="1" s="1"/>
  <c r="P588" i="1"/>
  <c r="W588" i="1" s="1"/>
  <c r="P597" i="1"/>
  <c r="W597" i="1" s="1"/>
  <c r="P606" i="1"/>
  <c r="W606" i="1" s="1"/>
  <c r="P615" i="1"/>
  <c r="W615" i="1" s="1"/>
  <c r="P620" i="1"/>
  <c r="W620" i="1" s="1"/>
  <c r="P629" i="1"/>
  <c r="W629" i="1" s="1"/>
  <c r="P638" i="1"/>
  <c r="W638" i="1" s="1"/>
  <c r="P647" i="1"/>
  <c r="W647" i="1" s="1"/>
  <c r="P652" i="1"/>
  <c r="W652" i="1" s="1"/>
  <c r="P661" i="1"/>
  <c r="W661" i="1" s="1"/>
  <c r="P670" i="1"/>
  <c r="W670" i="1" s="1"/>
  <c r="P679" i="1"/>
  <c r="W679" i="1" s="1"/>
  <c r="P684" i="1"/>
  <c r="W684" i="1" s="1"/>
  <c r="P573" i="1"/>
  <c r="W573" i="1" s="1"/>
  <c r="P579" i="1"/>
  <c r="W579" i="1" s="1"/>
  <c r="P584" i="1"/>
  <c r="W584" i="1" s="1"/>
  <c r="P593" i="1"/>
  <c r="W593" i="1" s="1"/>
  <c r="P602" i="1"/>
  <c r="W602" i="1" s="1"/>
  <c r="P611" i="1"/>
  <c r="W611" i="1" s="1"/>
  <c r="P616" i="1"/>
  <c r="W616" i="1" s="1"/>
  <c r="P625" i="1"/>
  <c r="W625" i="1" s="1"/>
  <c r="P634" i="1"/>
  <c r="W634" i="1" s="1"/>
  <c r="P643" i="1"/>
  <c r="W643" i="1" s="1"/>
  <c r="P648" i="1"/>
  <c r="W648" i="1" s="1"/>
  <c r="P657" i="1"/>
  <c r="W657" i="1" s="1"/>
  <c r="P666" i="1"/>
  <c r="W666" i="1" s="1"/>
  <c r="P675" i="1"/>
  <c r="W675" i="1" s="1"/>
  <c r="P680" i="1"/>
  <c r="W680" i="1" s="1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25" i="4"/>
  <c r="AA8" i="1"/>
  <c r="AA14" i="1"/>
  <c r="AA15" i="1"/>
  <c r="AA3" i="1"/>
  <c r="AA9" i="1"/>
  <c r="AA20" i="1"/>
  <c r="AA18" i="1"/>
  <c r="AA2" i="1"/>
  <c r="AA4" i="1"/>
  <c r="AA19" i="1"/>
  <c r="AA5" i="1"/>
  <c r="AA11" i="1"/>
  <c r="AA16" i="1"/>
  <c r="AA17" i="1"/>
  <c r="AA10" i="1"/>
  <c r="AA13" i="1"/>
  <c r="AA6" i="1"/>
  <c r="AA7" i="1"/>
  <c r="AA126" i="1"/>
  <c r="AA122" i="1"/>
  <c r="AA128" i="1"/>
  <c r="AA129" i="1"/>
  <c r="AA117" i="1"/>
  <c r="AA123" i="1"/>
  <c r="AA134" i="1"/>
  <c r="AA132" i="1"/>
  <c r="AA116" i="1"/>
  <c r="AA118" i="1"/>
  <c r="AA133" i="1"/>
  <c r="AA119" i="1"/>
  <c r="AA125" i="1"/>
  <c r="AA130" i="1"/>
  <c r="AA131" i="1"/>
  <c r="AA124" i="1"/>
  <c r="AA127" i="1"/>
  <c r="AA120" i="1"/>
  <c r="AA121" i="1"/>
  <c r="AA240" i="1"/>
  <c r="AA236" i="1"/>
  <c r="AA242" i="1"/>
  <c r="AA243" i="1"/>
  <c r="AA231" i="1"/>
  <c r="AA237" i="1"/>
  <c r="AA248" i="1"/>
  <c r="AA246" i="1"/>
  <c r="AA230" i="1"/>
  <c r="AA232" i="1"/>
  <c r="AA247" i="1"/>
  <c r="AA233" i="1"/>
  <c r="AA239" i="1"/>
  <c r="AA244" i="1"/>
  <c r="AA245" i="1"/>
  <c r="AA238" i="1"/>
  <c r="AA241" i="1"/>
  <c r="AA234" i="1"/>
  <c r="AA235" i="1"/>
  <c r="AA354" i="1"/>
  <c r="AA350" i="1"/>
  <c r="AA356" i="1"/>
  <c r="AA357" i="1"/>
  <c r="AA345" i="1"/>
  <c r="AA351" i="1"/>
  <c r="AA362" i="1"/>
  <c r="AA360" i="1"/>
  <c r="AA344" i="1"/>
  <c r="AA346" i="1"/>
  <c r="AA361" i="1"/>
  <c r="AA347" i="1"/>
  <c r="AA353" i="1"/>
  <c r="AA358" i="1"/>
  <c r="AA359" i="1"/>
  <c r="AA352" i="1"/>
  <c r="AA355" i="1"/>
  <c r="AA348" i="1"/>
  <c r="AA349" i="1"/>
  <c r="AA468" i="1"/>
  <c r="AA464" i="1"/>
  <c r="AA470" i="1"/>
  <c r="AA471" i="1"/>
  <c r="AA459" i="1"/>
  <c r="AA465" i="1"/>
  <c r="AA476" i="1"/>
  <c r="AA474" i="1"/>
  <c r="AA458" i="1"/>
  <c r="AA460" i="1"/>
  <c r="AA475" i="1"/>
  <c r="AA461" i="1"/>
  <c r="AA467" i="1"/>
  <c r="AA472" i="1"/>
  <c r="AA473" i="1"/>
  <c r="AA466" i="1"/>
  <c r="AA469" i="1"/>
  <c r="AA462" i="1"/>
  <c r="AA463" i="1"/>
  <c r="AA582" i="1"/>
  <c r="AA578" i="1"/>
  <c r="AA584" i="1"/>
  <c r="AA585" i="1"/>
  <c r="AA573" i="1"/>
  <c r="AA579" i="1"/>
  <c r="AA590" i="1"/>
  <c r="AA588" i="1"/>
  <c r="AA572" i="1"/>
  <c r="AA574" i="1"/>
  <c r="AA589" i="1"/>
  <c r="AA575" i="1"/>
  <c r="AA581" i="1"/>
  <c r="AA586" i="1"/>
  <c r="AA587" i="1"/>
  <c r="AA580" i="1"/>
  <c r="AA583" i="1"/>
  <c r="AA576" i="1"/>
  <c r="AA577" i="1"/>
  <c r="AA696" i="1"/>
  <c r="AA692" i="1"/>
  <c r="AA698" i="1"/>
  <c r="AA699" i="1"/>
  <c r="AA687" i="1"/>
  <c r="AA693" i="1"/>
  <c r="AA704" i="1"/>
  <c r="AA702" i="1"/>
  <c r="AA686" i="1"/>
  <c r="AA688" i="1"/>
  <c r="AA703" i="1"/>
  <c r="AA689" i="1"/>
  <c r="AA695" i="1"/>
  <c r="AA700" i="1"/>
  <c r="AA701" i="1"/>
  <c r="AA694" i="1"/>
  <c r="AA697" i="1"/>
  <c r="AA690" i="1"/>
  <c r="AA691" i="1"/>
  <c r="AA810" i="1"/>
  <c r="AA806" i="1"/>
  <c r="AA812" i="1"/>
  <c r="AA813" i="1"/>
  <c r="AA801" i="1"/>
  <c r="AA807" i="1"/>
  <c r="AA818" i="1"/>
  <c r="AA816" i="1"/>
  <c r="AA800" i="1"/>
  <c r="AA802" i="1"/>
  <c r="AA817" i="1"/>
  <c r="AA803" i="1"/>
  <c r="AA809" i="1"/>
  <c r="AA814" i="1"/>
  <c r="AA815" i="1"/>
  <c r="AA808" i="1"/>
  <c r="AA811" i="1"/>
  <c r="AA804" i="1"/>
  <c r="AA805" i="1"/>
  <c r="AA924" i="1"/>
  <c r="AA920" i="1"/>
  <c r="AA926" i="1"/>
  <c r="AA927" i="1"/>
  <c r="AA915" i="1"/>
  <c r="AA921" i="1"/>
  <c r="AA932" i="1"/>
  <c r="AA930" i="1"/>
  <c r="AA914" i="1"/>
  <c r="AA916" i="1"/>
  <c r="AA931" i="1"/>
  <c r="AA917" i="1"/>
  <c r="AA923" i="1"/>
  <c r="AA928" i="1"/>
  <c r="AA929" i="1"/>
  <c r="AA922" i="1"/>
  <c r="AA925" i="1"/>
  <c r="AA918" i="1"/>
  <c r="AA919" i="1"/>
  <c r="AA1038" i="1"/>
  <c r="AA1034" i="1"/>
  <c r="AA1040" i="1"/>
  <c r="AA1041" i="1"/>
  <c r="AA1029" i="1"/>
  <c r="AA1035" i="1"/>
  <c r="AA1046" i="1"/>
  <c r="AA1044" i="1"/>
  <c r="AA1028" i="1"/>
  <c r="AA1030" i="1"/>
  <c r="AA1045" i="1"/>
  <c r="AA1031" i="1"/>
  <c r="AA1037" i="1"/>
  <c r="AA1042" i="1"/>
  <c r="AA1043" i="1"/>
  <c r="AA1036" i="1"/>
  <c r="AA1039" i="1"/>
  <c r="AA1032" i="1"/>
  <c r="AA1033" i="1"/>
  <c r="AA1152" i="1"/>
  <c r="AA1148" i="1"/>
  <c r="AA1154" i="1"/>
  <c r="AA1155" i="1"/>
  <c r="AA1143" i="1"/>
  <c r="AA1149" i="1"/>
  <c r="AA1160" i="1"/>
  <c r="AA1158" i="1"/>
  <c r="AA1142" i="1"/>
  <c r="AA1144" i="1"/>
  <c r="AA1159" i="1"/>
  <c r="AA1145" i="1"/>
  <c r="AA1151" i="1"/>
  <c r="AA1156" i="1"/>
  <c r="AA1157" i="1"/>
  <c r="AA1150" i="1"/>
  <c r="AA1153" i="1"/>
  <c r="AA1146" i="1"/>
  <c r="AA1147" i="1"/>
  <c r="AA1266" i="1"/>
  <c r="AA1262" i="1"/>
  <c r="AA1268" i="1"/>
  <c r="AA1269" i="1"/>
  <c r="AA1257" i="1"/>
  <c r="AA1263" i="1"/>
  <c r="AA1274" i="1"/>
  <c r="AA1272" i="1"/>
  <c r="AA1256" i="1"/>
  <c r="AA1258" i="1"/>
  <c r="AA1273" i="1"/>
  <c r="AA1259" i="1"/>
  <c r="AA1265" i="1"/>
  <c r="AA1270" i="1"/>
  <c r="AA1271" i="1"/>
  <c r="AA1264" i="1"/>
  <c r="AA1267" i="1"/>
  <c r="AA1260" i="1"/>
  <c r="AA1261" i="1"/>
  <c r="AA1380" i="1"/>
  <c r="AA1376" i="1"/>
  <c r="AA1382" i="1"/>
  <c r="AA1383" i="1"/>
  <c r="AA1371" i="1"/>
  <c r="AA1377" i="1"/>
  <c r="AA1388" i="1"/>
  <c r="AA1386" i="1"/>
  <c r="AA1370" i="1"/>
  <c r="AA1372" i="1"/>
  <c r="AA1387" i="1"/>
  <c r="AA1373" i="1"/>
  <c r="AA1379" i="1"/>
  <c r="AA1384" i="1"/>
  <c r="AA1385" i="1"/>
  <c r="AA1378" i="1"/>
  <c r="AA1381" i="1"/>
  <c r="AA1374" i="1"/>
  <c r="AA1375" i="1"/>
  <c r="AA1494" i="1"/>
  <c r="AA1490" i="1"/>
  <c r="AA1496" i="1"/>
  <c r="AA1497" i="1"/>
  <c r="AA1485" i="1"/>
  <c r="AA1491" i="1"/>
  <c r="AA1502" i="1"/>
  <c r="AA1500" i="1"/>
  <c r="AA1484" i="1"/>
  <c r="AA1486" i="1"/>
  <c r="AA1501" i="1"/>
  <c r="AA1487" i="1"/>
  <c r="AA1493" i="1"/>
  <c r="AA1498" i="1"/>
  <c r="AA1499" i="1"/>
  <c r="AA1492" i="1"/>
  <c r="AA1495" i="1"/>
  <c r="AA1488" i="1"/>
  <c r="AA1489" i="1"/>
  <c r="AA1608" i="1"/>
  <c r="AA1604" i="1"/>
  <c r="AA1610" i="1"/>
  <c r="AA1611" i="1"/>
  <c r="AA1599" i="1"/>
  <c r="AA1605" i="1"/>
  <c r="AA1616" i="1"/>
  <c r="AA1614" i="1"/>
  <c r="AA1598" i="1"/>
  <c r="AA1600" i="1"/>
  <c r="AA1615" i="1"/>
  <c r="AA1601" i="1"/>
  <c r="AA1607" i="1"/>
  <c r="AA1612" i="1"/>
  <c r="AA1613" i="1"/>
  <c r="AA1606" i="1"/>
  <c r="AA1609" i="1"/>
  <c r="AA1602" i="1"/>
  <c r="AA1603" i="1"/>
  <c r="AA1722" i="1"/>
  <c r="AA1718" i="1"/>
  <c r="AA1724" i="1"/>
  <c r="AA1725" i="1"/>
  <c r="AA1713" i="1"/>
  <c r="AA1719" i="1"/>
  <c r="AA1730" i="1"/>
  <c r="AA1728" i="1"/>
  <c r="AA1712" i="1"/>
  <c r="AA1714" i="1"/>
  <c r="AA1729" i="1"/>
  <c r="AA1715" i="1"/>
  <c r="AA1721" i="1"/>
  <c r="AA1726" i="1"/>
  <c r="AA1727" i="1"/>
  <c r="AA1720" i="1"/>
  <c r="AA1723" i="1"/>
  <c r="AA1716" i="1"/>
  <c r="AA1717" i="1"/>
  <c r="AA31" i="1"/>
  <c r="AA27" i="1"/>
  <c r="AA33" i="1"/>
  <c r="AA34" i="1"/>
  <c r="AA22" i="1"/>
  <c r="AA28" i="1"/>
  <c r="AA39" i="1"/>
  <c r="AA37" i="1"/>
  <c r="AA21" i="1"/>
  <c r="AA23" i="1"/>
  <c r="AA38" i="1"/>
  <c r="AA24" i="1"/>
  <c r="AA30" i="1"/>
  <c r="AA35" i="1"/>
  <c r="AA36" i="1"/>
  <c r="AA29" i="1"/>
  <c r="AA32" i="1"/>
  <c r="AA25" i="1"/>
  <c r="AA26" i="1"/>
  <c r="AA145" i="1"/>
  <c r="AA141" i="1"/>
  <c r="AA147" i="1"/>
  <c r="AA148" i="1"/>
  <c r="AA136" i="1"/>
  <c r="AA142" i="1"/>
  <c r="AA153" i="1"/>
  <c r="AA151" i="1"/>
  <c r="AA135" i="1"/>
  <c r="AA137" i="1"/>
  <c r="AA152" i="1"/>
  <c r="AA138" i="1"/>
  <c r="AA144" i="1"/>
  <c r="AA149" i="1"/>
  <c r="AA150" i="1"/>
  <c r="AA143" i="1"/>
  <c r="AA146" i="1"/>
  <c r="AA139" i="1"/>
  <c r="AA140" i="1"/>
  <c r="AA259" i="1"/>
  <c r="AA255" i="1"/>
  <c r="AA261" i="1"/>
  <c r="AA262" i="1"/>
  <c r="AA250" i="1"/>
  <c r="AA256" i="1"/>
  <c r="AA267" i="1"/>
  <c r="AA265" i="1"/>
  <c r="AA249" i="1"/>
  <c r="AA251" i="1"/>
  <c r="AA266" i="1"/>
  <c r="AA252" i="1"/>
  <c r="AA258" i="1"/>
  <c r="AA263" i="1"/>
  <c r="AA264" i="1"/>
  <c r="AA257" i="1"/>
  <c r="AA260" i="1"/>
  <c r="AA253" i="1"/>
  <c r="AA254" i="1"/>
  <c r="AA373" i="1"/>
  <c r="AA369" i="1"/>
  <c r="AA375" i="1"/>
  <c r="AA376" i="1"/>
  <c r="AA364" i="1"/>
  <c r="AA370" i="1"/>
  <c r="AA381" i="1"/>
  <c r="AA379" i="1"/>
  <c r="AA363" i="1"/>
  <c r="AA365" i="1"/>
  <c r="AA380" i="1"/>
  <c r="AA366" i="1"/>
  <c r="AA372" i="1"/>
  <c r="AA377" i="1"/>
  <c r="AA378" i="1"/>
  <c r="AA371" i="1"/>
  <c r="AA374" i="1"/>
  <c r="AA367" i="1"/>
  <c r="AA368" i="1"/>
  <c r="AA487" i="1"/>
  <c r="AA483" i="1"/>
  <c r="AA489" i="1"/>
  <c r="AA490" i="1"/>
  <c r="AA478" i="1"/>
  <c r="AA484" i="1"/>
  <c r="AA495" i="1"/>
  <c r="AA493" i="1"/>
  <c r="AA477" i="1"/>
  <c r="AA479" i="1"/>
  <c r="AA494" i="1"/>
  <c r="AA480" i="1"/>
  <c r="AA486" i="1"/>
  <c r="AA491" i="1"/>
  <c r="AA492" i="1"/>
  <c r="AA485" i="1"/>
  <c r="AA488" i="1"/>
  <c r="AA481" i="1"/>
  <c r="AA482" i="1"/>
  <c r="AA601" i="1"/>
  <c r="AA597" i="1"/>
  <c r="AA603" i="1"/>
  <c r="AA604" i="1"/>
  <c r="AA592" i="1"/>
  <c r="AA598" i="1"/>
  <c r="AA609" i="1"/>
  <c r="AA607" i="1"/>
  <c r="AA591" i="1"/>
  <c r="AA593" i="1"/>
  <c r="AA608" i="1"/>
  <c r="AA594" i="1"/>
  <c r="AA600" i="1"/>
  <c r="AA605" i="1"/>
  <c r="AA606" i="1"/>
  <c r="AA599" i="1"/>
  <c r="AA602" i="1"/>
  <c r="AA595" i="1"/>
  <c r="AA596" i="1"/>
  <c r="AA715" i="1"/>
  <c r="AA711" i="1"/>
  <c r="AA717" i="1"/>
  <c r="AA718" i="1"/>
  <c r="AA706" i="1"/>
  <c r="AA712" i="1"/>
  <c r="AA723" i="1"/>
  <c r="AA721" i="1"/>
  <c r="AA705" i="1"/>
  <c r="AA707" i="1"/>
  <c r="AA722" i="1"/>
  <c r="AA708" i="1"/>
  <c r="AA714" i="1"/>
  <c r="AA719" i="1"/>
  <c r="AA720" i="1"/>
  <c r="AA713" i="1"/>
  <c r="AA716" i="1"/>
  <c r="AA709" i="1"/>
  <c r="AA710" i="1"/>
  <c r="AA829" i="1"/>
  <c r="AA825" i="1"/>
  <c r="AA831" i="1"/>
  <c r="AA832" i="1"/>
  <c r="AA820" i="1"/>
  <c r="AA826" i="1"/>
  <c r="AA837" i="1"/>
  <c r="AA835" i="1"/>
  <c r="AA819" i="1"/>
  <c r="AA821" i="1"/>
  <c r="AA836" i="1"/>
  <c r="AA822" i="1"/>
  <c r="AA828" i="1"/>
  <c r="AA833" i="1"/>
  <c r="AA834" i="1"/>
  <c r="AA827" i="1"/>
  <c r="AA830" i="1"/>
  <c r="AA823" i="1"/>
  <c r="AA824" i="1"/>
  <c r="AA943" i="1"/>
  <c r="AA939" i="1"/>
  <c r="AA945" i="1"/>
  <c r="AA946" i="1"/>
  <c r="AA934" i="1"/>
  <c r="AA940" i="1"/>
  <c r="AA951" i="1"/>
  <c r="AA949" i="1"/>
  <c r="AA933" i="1"/>
  <c r="AA935" i="1"/>
  <c r="AA950" i="1"/>
  <c r="AA936" i="1"/>
  <c r="AA942" i="1"/>
  <c r="AA947" i="1"/>
  <c r="AA948" i="1"/>
  <c r="AA941" i="1"/>
  <c r="AA944" i="1"/>
  <c r="AA937" i="1"/>
  <c r="AA938" i="1"/>
  <c r="AA1057" i="1"/>
  <c r="AA1053" i="1"/>
  <c r="AA1059" i="1"/>
  <c r="AA1060" i="1"/>
  <c r="AA1048" i="1"/>
  <c r="AA1054" i="1"/>
  <c r="AA1065" i="1"/>
  <c r="AA1063" i="1"/>
  <c r="AA1047" i="1"/>
  <c r="AA1049" i="1"/>
  <c r="AA1064" i="1"/>
  <c r="AA1050" i="1"/>
  <c r="AA1056" i="1"/>
  <c r="AA1061" i="1"/>
  <c r="AA1062" i="1"/>
  <c r="AA1055" i="1"/>
  <c r="AA1058" i="1"/>
  <c r="AA1051" i="1"/>
  <c r="AA1052" i="1"/>
  <c r="AA1171" i="1"/>
  <c r="AA1167" i="1"/>
  <c r="AA1173" i="1"/>
  <c r="AA1174" i="1"/>
  <c r="AA1162" i="1"/>
  <c r="AA1168" i="1"/>
  <c r="AA1179" i="1"/>
  <c r="AA1177" i="1"/>
  <c r="AA1161" i="1"/>
  <c r="AA1163" i="1"/>
  <c r="AA1178" i="1"/>
  <c r="AA1164" i="1"/>
  <c r="AA1170" i="1"/>
  <c r="AA1175" i="1"/>
  <c r="AA1176" i="1"/>
  <c r="AA1169" i="1"/>
  <c r="AA1172" i="1"/>
  <c r="AA1165" i="1"/>
  <c r="AA1166" i="1"/>
  <c r="AA1285" i="1"/>
  <c r="AA1281" i="1"/>
  <c r="AA1287" i="1"/>
  <c r="AA1288" i="1"/>
  <c r="AA1276" i="1"/>
  <c r="AA1282" i="1"/>
  <c r="AA1293" i="1"/>
  <c r="AA1291" i="1"/>
  <c r="AA1275" i="1"/>
  <c r="AA1277" i="1"/>
  <c r="AA1292" i="1"/>
  <c r="AA1278" i="1"/>
  <c r="AA1284" i="1"/>
  <c r="AA1289" i="1"/>
  <c r="AA1290" i="1"/>
  <c r="AA1283" i="1"/>
  <c r="AA1286" i="1"/>
  <c r="AA1279" i="1"/>
  <c r="AA1280" i="1"/>
  <c r="AA1399" i="1"/>
  <c r="AA1395" i="1"/>
  <c r="AA1401" i="1"/>
  <c r="AA1402" i="1"/>
  <c r="AA1390" i="1"/>
  <c r="AA1396" i="1"/>
  <c r="AA1407" i="1"/>
  <c r="AA1405" i="1"/>
  <c r="AA1389" i="1"/>
  <c r="AA1391" i="1"/>
  <c r="AA1406" i="1"/>
  <c r="AA1392" i="1"/>
  <c r="AA1398" i="1"/>
  <c r="AA1403" i="1"/>
  <c r="AA1404" i="1"/>
  <c r="AA1397" i="1"/>
  <c r="AA1400" i="1"/>
  <c r="AA1393" i="1"/>
  <c r="AA1394" i="1"/>
  <c r="AA1513" i="1"/>
  <c r="AA1509" i="1"/>
  <c r="AA1515" i="1"/>
  <c r="AA1516" i="1"/>
  <c r="AA1504" i="1"/>
  <c r="AA1510" i="1"/>
  <c r="AA1521" i="1"/>
  <c r="AA1519" i="1"/>
  <c r="AA1503" i="1"/>
  <c r="AA1505" i="1"/>
  <c r="AA1520" i="1"/>
  <c r="AA1506" i="1"/>
  <c r="AA1512" i="1"/>
  <c r="AA1517" i="1"/>
  <c r="AA1518" i="1"/>
  <c r="AA1511" i="1"/>
  <c r="AA1514" i="1"/>
  <c r="AA1507" i="1"/>
  <c r="AA1508" i="1"/>
  <c r="AA1627" i="1"/>
  <c r="AA1623" i="1"/>
  <c r="AA1629" i="1"/>
  <c r="AA1630" i="1"/>
  <c r="AA1618" i="1"/>
  <c r="AA1624" i="1"/>
  <c r="AA1635" i="1"/>
  <c r="AA1633" i="1"/>
  <c r="AA1617" i="1"/>
  <c r="AA1619" i="1"/>
  <c r="AA1634" i="1"/>
  <c r="AA1620" i="1"/>
  <c r="AA1626" i="1"/>
  <c r="AA1631" i="1"/>
  <c r="AA1632" i="1"/>
  <c r="AA1625" i="1"/>
  <c r="AA1628" i="1"/>
  <c r="AA1621" i="1"/>
  <c r="AA1622" i="1"/>
  <c r="AA1741" i="1"/>
  <c r="AA1737" i="1"/>
  <c r="AA1743" i="1"/>
  <c r="AA1744" i="1"/>
  <c r="AA1732" i="1"/>
  <c r="AA1738" i="1"/>
  <c r="AA1749" i="1"/>
  <c r="AA1747" i="1"/>
  <c r="AA1731" i="1"/>
  <c r="AA1733" i="1"/>
  <c r="AA1748" i="1"/>
  <c r="AA1734" i="1"/>
  <c r="AA1740" i="1"/>
  <c r="AA1745" i="1"/>
  <c r="AA1746" i="1"/>
  <c r="AA1739" i="1"/>
  <c r="AA1742" i="1"/>
  <c r="AA1735" i="1"/>
  <c r="AA1736" i="1"/>
  <c r="AA50" i="1"/>
  <c r="AA46" i="1"/>
  <c r="AA52" i="1"/>
  <c r="AA53" i="1"/>
  <c r="AA41" i="1"/>
  <c r="AA47" i="1"/>
  <c r="AA58" i="1"/>
  <c r="AA56" i="1"/>
  <c r="AA40" i="1"/>
  <c r="AA42" i="1"/>
  <c r="AA57" i="1"/>
  <c r="AA43" i="1"/>
  <c r="AA49" i="1"/>
  <c r="AA54" i="1"/>
  <c r="AA55" i="1"/>
  <c r="AA48" i="1"/>
  <c r="AA51" i="1"/>
  <c r="AA44" i="1"/>
  <c r="AA45" i="1"/>
  <c r="AA164" i="1"/>
  <c r="AA160" i="1"/>
  <c r="AA166" i="1"/>
  <c r="AA167" i="1"/>
  <c r="AA155" i="1"/>
  <c r="AA161" i="1"/>
  <c r="AA172" i="1"/>
  <c r="AA170" i="1"/>
  <c r="AA154" i="1"/>
  <c r="AA156" i="1"/>
  <c r="AA171" i="1"/>
  <c r="AA157" i="1"/>
  <c r="AA163" i="1"/>
  <c r="AA168" i="1"/>
  <c r="AA169" i="1"/>
  <c r="AA162" i="1"/>
  <c r="AA165" i="1"/>
  <c r="AA158" i="1"/>
  <c r="AA159" i="1"/>
  <c r="AA278" i="1"/>
  <c r="AA274" i="1"/>
  <c r="AA280" i="1"/>
  <c r="AA281" i="1"/>
  <c r="AA269" i="1"/>
  <c r="AA275" i="1"/>
  <c r="AA286" i="1"/>
  <c r="AA284" i="1"/>
  <c r="AA268" i="1"/>
  <c r="AA270" i="1"/>
  <c r="AA285" i="1"/>
  <c r="AA271" i="1"/>
  <c r="AA277" i="1"/>
  <c r="AA282" i="1"/>
  <c r="AA283" i="1"/>
  <c r="AA276" i="1"/>
  <c r="AA279" i="1"/>
  <c r="AA272" i="1"/>
  <c r="AA273" i="1"/>
  <c r="AA392" i="1"/>
  <c r="AA388" i="1"/>
  <c r="AA394" i="1"/>
  <c r="AA395" i="1"/>
  <c r="AA383" i="1"/>
  <c r="AA389" i="1"/>
  <c r="AA400" i="1"/>
  <c r="AA398" i="1"/>
  <c r="AA382" i="1"/>
  <c r="AA384" i="1"/>
  <c r="AA399" i="1"/>
  <c r="AA385" i="1"/>
  <c r="AA391" i="1"/>
  <c r="AA396" i="1"/>
  <c r="AA397" i="1"/>
  <c r="AA390" i="1"/>
  <c r="AA393" i="1"/>
  <c r="AA386" i="1"/>
  <c r="AA387" i="1"/>
  <c r="AA506" i="1"/>
  <c r="AA502" i="1"/>
  <c r="AA508" i="1"/>
  <c r="AA509" i="1"/>
  <c r="AA497" i="1"/>
  <c r="AA503" i="1"/>
  <c r="AA514" i="1"/>
  <c r="AA512" i="1"/>
  <c r="AA496" i="1"/>
  <c r="AA498" i="1"/>
  <c r="AA513" i="1"/>
  <c r="AA499" i="1"/>
  <c r="AA505" i="1"/>
  <c r="AA510" i="1"/>
  <c r="AA511" i="1"/>
  <c r="AA504" i="1"/>
  <c r="AA507" i="1"/>
  <c r="AA500" i="1"/>
  <c r="AA501" i="1"/>
  <c r="AA620" i="1"/>
  <c r="AA616" i="1"/>
  <c r="AA622" i="1"/>
  <c r="AA623" i="1"/>
  <c r="AA611" i="1"/>
  <c r="AA617" i="1"/>
  <c r="AA628" i="1"/>
  <c r="AA626" i="1"/>
  <c r="AA610" i="1"/>
  <c r="AA612" i="1"/>
  <c r="AA627" i="1"/>
  <c r="AA613" i="1"/>
  <c r="AA619" i="1"/>
  <c r="AA624" i="1"/>
  <c r="AA625" i="1"/>
  <c r="AA618" i="1"/>
  <c r="AA621" i="1"/>
  <c r="AA614" i="1"/>
  <c r="AA615" i="1"/>
  <c r="AA734" i="1"/>
  <c r="AA730" i="1"/>
  <c r="AA736" i="1"/>
  <c r="AA737" i="1"/>
  <c r="AA725" i="1"/>
  <c r="AA731" i="1"/>
  <c r="AA742" i="1"/>
  <c r="AA740" i="1"/>
  <c r="AA724" i="1"/>
  <c r="AA726" i="1"/>
  <c r="AA741" i="1"/>
  <c r="AA727" i="1"/>
  <c r="AA733" i="1"/>
  <c r="AA738" i="1"/>
  <c r="AA739" i="1"/>
  <c r="AA732" i="1"/>
  <c r="AA735" i="1"/>
  <c r="AA728" i="1"/>
  <c r="AA729" i="1"/>
  <c r="AA848" i="1"/>
  <c r="AA844" i="1"/>
  <c r="AA850" i="1"/>
  <c r="AA851" i="1"/>
  <c r="AA839" i="1"/>
  <c r="AA845" i="1"/>
  <c r="AA856" i="1"/>
  <c r="AA854" i="1"/>
  <c r="AA838" i="1"/>
  <c r="AA840" i="1"/>
  <c r="AA855" i="1"/>
  <c r="AA841" i="1"/>
  <c r="AA847" i="1"/>
  <c r="AA852" i="1"/>
  <c r="AA853" i="1"/>
  <c r="AA846" i="1"/>
  <c r="AA849" i="1"/>
  <c r="AA842" i="1"/>
  <c r="AA843" i="1"/>
  <c r="AA962" i="1"/>
  <c r="AA958" i="1"/>
  <c r="AA964" i="1"/>
  <c r="AA965" i="1"/>
  <c r="AA953" i="1"/>
  <c r="AA959" i="1"/>
  <c r="AA970" i="1"/>
  <c r="AA968" i="1"/>
  <c r="AA952" i="1"/>
  <c r="AA954" i="1"/>
  <c r="AA969" i="1"/>
  <c r="AA955" i="1"/>
  <c r="AA961" i="1"/>
  <c r="AA966" i="1"/>
  <c r="AA967" i="1"/>
  <c r="AA960" i="1"/>
  <c r="AA963" i="1"/>
  <c r="AA956" i="1"/>
  <c r="AA957" i="1"/>
  <c r="AA1076" i="1"/>
  <c r="AA1072" i="1"/>
  <c r="AA1078" i="1"/>
  <c r="AA1079" i="1"/>
  <c r="AA1067" i="1"/>
  <c r="AA1073" i="1"/>
  <c r="AA1084" i="1"/>
  <c r="AA1082" i="1"/>
  <c r="AA1066" i="1"/>
  <c r="AA1068" i="1"/>
  <c r="AA1083" i="1"/>
  <c r="AA1069" i="1"/>
  <c r="AA1075" i="1"/>
  <c r="AA1080" i="1"/>
  <c r="AA1081" i="1"/>
  <c r="AA1074" i="1"/>
  <c r="AA1077" i="1"/>
  <c r="AA1070" i="1"/>
  <c r="AA1071" i="1"/>
  <c r="AA1190" i="1"/>
  <c r="AA1186" i="1"/>
  <c r="AA1192" i="1"/>
  <c r="AA1193" i="1"/>
  <c r="AA1181" i="1"/>
  <c r="AA1187" i="1"/>
  <c r="AA1198" i="1"/>
  <c r="AA1196" i="1"/>
  <c r="AA1180" i="1"/>
  <c r="AA1182" i="1"/>
  <c r="AA1197" i="1"/>
  <c r="AA1183" i="1"/>
  <c r="AA1189" i="1"/>
  <c r="AA1194" i="1"/>
  <c r="AA1195" i="1"/>
  <c r="AA1188" i="1"/>
  <c r="AA1191" i="1"/>
  <c r="AA1184" i="1"/>
  <c r="AA1185" i="1"/>
  <c r="AA1304" i="1"/>
  <c r="AA1300" i="1"/>
  <c r="AA1306" i="1"/>
  <c r="AA1307" i="1"/>
  <c r="AA1295" i="1"/>
  <c r="AA1301" i="1"/>
  <c r="AA1312" i="1"/>
  <c r="AA1310" i="1"/>
  <c r="AA1294" i="1"/>
  <c r="AA1296" i="1"/>
  <c r="AA1311" i="1"/>
  <c r="AA1297" i="1"/>
  <c r="AA1303" i="1"/>
  <c r="AA1308" i="1"/>
  <c r="AA1309" i="1"/>
  <c r="AA1302" i="1"/>
  <c r="AA1305" i="1"/>
  <c r="AA1298" i="1"/>
  <c r="AA1299" i="1"/>
  <c r="AA1418" i="1"/>
  <c r="AA1414" i="1"/>
  <c r="AA1420" i="1"/>
  <c r="AA1421" i="1"/>
  <c r="AA1409" i="1"/>
  <c r="AA1415" i="1"/>
  <c r="AA1426" i="1"/>
  <c r="AA1424" i="1"/>
  <c r="AA1408" i="1"/>
  <c r="AA1410" i="1"/>
  <c r="AA1425" i="1"/>
  <c r="AA1411" i="1"/>
  <c r="AA1417" i="1"/>
  <c r="AA1422" i="1"/>
  <c r="AA1423" i="1"/>
  <c r="AA1416" i="1"/>
  <c r="AA1419" i="1"/>
  <c r="AA1412" i="1"/>
  <c r="AA1413" i="1"/>
  <c r="AA1532" i="1"/>
  <c r="AA1528" i="1"/>
  <c r="AA1534" i="1"/>
  <c r="AA1535" i="1"/>
  <c r="AA1523" i="1"/>
  <c r="AA1529" i="1"/>
  <c r="AA1540" i="1"/>
  <c r="AA1538" i="1"/>
  <c r="AA1522" i="1"/>
  <c r="AA1524" i="1"/>
  <c r="AA1539" i="1"/>
  <c r="AA1525" i="1"/>
  <c r="AA1531" i="1"/>
  <c r="AA1536" i="1"/>
  <c r="AA1537" i="1"/>
  <c r="AA1530" i="1"/>
  <c r="AA1533" i="1"/>
  <c r="AA1526" i="1"/>
  <c r="AA1527" i="1"/>
  <c r="AA1646" i="1"/>
  <c r="AA1642" i="1"/>
  <c r="AA1648" i="1"/>
  <c r="AA1649" i="1"/>
  <c r="AA1637" i="1"/>
  <c r="AA1643" i="1"/>
  <c r="AA1654" i="1"/>
  <c r="AA1652" i="1"/>
  <c r="AA1636" i="1"/>
  <c r="AA1638" i="1"/>
  <c r="AA1653" i="1"/>
  <c r="AA1639" i="1"/>
  <c r="AA1645" i="1"/>
  <c r="AA1650" i="1"/>
  <c r="AA1651" i="1"/>
  <c r="AA1644" i="1"/>
  <c r="AA1647" i="1"/>
  <c r="AA1640" i="1"/>
  <c r="AA1641" i="1"/>
  <c r="AA1760" i="1"/>
  <c r="AA1756" i="1"/>
  <c r="AA1762" i="1"/>
  <c r="AA1763" i="1"/>
  <c r="AA1751" i="1"/>
  <c r="AA1757" i="1"/>
  <c r="AA1768" i="1"/>
  <c r="AA1766" i="1"/>
  <c r="AA1750" i="1"/>
  <c r="AA1752" i="1"/>
  <c r="AA1767" i="1"/>
  <c r="AA1753" i="1"/>
  <c r="AA1759" i="1"/>
  <c r="AA1764" i="1"/>
  <c r="AA1765" i="1"/>
  <c r="AA1758" i="1"/>
  <c r="AA1761" i="1"/>
  <c r="AA1754" i="1"/>
  <c r="AA1755" i="1"/>
  <c r="AA69" i="1"/>
  <c r="AA65" i="1"/>
  <c r="AA71" i="1"/>
  <c r="AA72" i="1"/>
  <c r="AA60" i="1"/>
  <c r="AA66" i="1"/>
  <c r="AA77" i="1"/>
  <c r="AA75" i="1"/>
  <c r="AA59" i="1"/>
  <c r="AA61" i="1"/>
  <c r="AA76" i="1"/>
  <c r="AA62" i="1"/>
  <c r="AA68" i="1"/>
  <c r="AA73" i="1"/>
  <c r="AA74" i="1"/>
  <c r="AA67" i="1"/>
  <c r="AA70" i="1"/>
  <c r="AA63" i="1"/>
  <c r="AA64" i="1"/>
  <c r="AA183" i="1"/>
  <c r="AA179" i="1"/>
  <c r="AA185" i="1"/>
  <c r="AA186" i="1"/>
  <c r="AA174" i="1"/>
  <c r="AA180" i="1"/>
  <c r="AA191" i="1"/>
  <c r="AA189" i="1"/>
  <c r="AA173" i="1"/>
  <c r="AA175" i="1"/>
  <c r="AA190" i="1"/>
  <c r="AA176" i="1"/>
  <c r="AA182" i="1"/>
  <c r="AA187" i="1"/>
  <c r="AA188" i="1"/>
  <c r="AA181" i="1"/>
  <c r="AA184" i="1"/>
  <c r="AA177" i="1"/>
  <c r="AA178" i="1"/>
  <c r="AA297" i="1"/>
  <c r="AA293" i="1"/>
  <c r="AA299" i="1"/>
  <c r="AA300" i="1"/>
  <c r="AA288" i="1"/>
  <c r="AA294" i="1"/>
  <c r="AA305" i="1"/>
  <c r="AA303" i="1"/>
  <c r="AA287" i="1"/>
  <c r="AA289" i="1"/>
  <c r="AA304" i="1"/>
  <c r="AA290" i="1"/>
  <c r="AA296" i="1"/>
  <c r="AA301" i="1"/>
  <c r="AA302" i="1"/>
  <c r="AA295" i="1"/>
  <c r="AA298" i="1"/>
  <c r="AA291" i="1"/>
  <c r="AA292" i="1"/>
  <c r="AA411" i="1"/>
  <c r="AA407" i="1"/>
  <c r="AA413" i="1"/>
  <c r="AA414" i="1"/>
  <c r="AA402" i="1"/>
  <c r="AA408" i="1"/>
  <c r="AA419" i="1"/>
  <c r="AA417" i="1"/>
  <c r="AA401" i="1"/>
  <c r="AA403" i="1"/>
  <c r="AA418" i="1"/>
  <c r="AA404" i="1"/>
  <c r="AA410" i="1"/>
  <c r="AA415" i="1"/>
  <c r="AA416" i="1"/>
  <c r="AA409" i="1"/>
  <c r="AA412" i="1"/>
  <c r="AA405" i="1"/>
  <c r="AA406" i="1"/>
  <c r="AA525" i="1"/>
  <c r="AA521" i="1"/>
  <c r="AA527" i="1"/>
  <c r="AA528" i="1"/>
  <c r="AA516" i="1"/>
  <c r="AA522" i="1"/>
  <c r="AA533" i="1"/>
  <c r="AA531" i="1"/>
  <c r="AA515" i="1"/>
  <c r="AA517" i="1"/>
  <c r="AA532" i="1"/>
  <c r="AA518" i="1"/>
  <c r="AA524" i="1"/>
  <c r="AA529" i="1"/>
  <c r="AA530" i="1"/>
  <c r="AA523" i="1"/>
  <c r="AA526" i="1"/>
  <c r="AA519" i="1"/>
  <c r="AA520" i="1"/>
  <c r="AA639" i="1"/>
  <c r="AA635" i="1"/>
  <c r="AA641" i="1"/>
  <c r="AA642" i="1"/>
  <c r="AA630" i="1"/>
  <c r="AA636" i="1"/>
  <c r="AA647" i="1"/>
  <c r="AA645" i="1"/>
  <c r="AA629" i="1"/>
  <c r="AA631" i="1"/>
  <c r="AA646" i="1"/>
  <c r="AA632" i="1"/>
  <c r="AA638" i="1"/>
  <c r="AA643" i="1"/>
  <c r="AA644" i="1"/>
  <c r="AA637" i="1"/>
  <c r="AA640" i="1"/>
  <c r="AA633" i="1"/>
  <c r="AA634" i="1"/>
  <c r="AA753" i="1"/>
  <c r="AA749" i="1"/>
  <c r="AA755" i="1"/>
  <c r="AA756" i="1"/>
  <c r="AA744" i="1"/>
  <c r="AA750" i="1"/>
  <c r="AA761" i="1"/>
  <c r="AA759" i="1"/>
  <c r="AA743" i="1"/>
  <c r="AA745" i="1"/>
  <c r="AA760" i="1"/>
  <c r="AA746" i="1"/>
  <c r="AA752" i="1"/>
  <c r="AA757" i="1"/>
  <c r="AA758" i="1"/>
  <c r="AA751" i="1"/>
  <c r="AA754" i="1"/>
  <c r="AA747" i="1"/>
  <c r="AA748" i="1"/>
  <c r="AA867" i="1"/>
  <c r="AA863" i="1"/>
  <c r="AA869" i="1"/>
  <c r="AA870" i="1"/>
  <c r="AA858" i="1"/>
  <c r="AA864" i="1"/>
  <c r="AA875" i="1"/>
  <c r="AA873" i="1"/>
  <c r="AA857" i="1"/>
  <c r="AA859" i="1"/>
  <c r="AA874" i="1"/>
  <c r="AA860" i="1"/>
  <c r="AA866" i="1"/>
  <c r="AA871" i="1"/>
  <c r="AA872" i="1"/>
  <c r="AA865" i="1"/>
  <c r="AA868" i="1"/>
  <c r="AA861" i="1"/>
  <c r="AA862" i="1"/>
  <c r="AA981" i="1"/>
  <c r="AA977" i="1"/>
  <c r="AA983" i="1"/>
  <c r="AA984" i="1"/>
  <c r="AA972" i="1"/>
  <c r="AA978" i="1"/>
  <c r="AA989" i="1"/>
  <c r="AA987" i="1"/>
  <c r="AA971" i="1"/>
  <c r="AA973" i="1"/>
  <c r="AA988" i="1"/>
  <c r="AA974" i="1"/>
  <c r="AA980" i="1"/>
  <c r="AA985" i="1"/>
  <c r="AA986" i="1"/>
  <c r="AA979" i="1"/>
  <c r="AA982" i="1"/>
  <c r="AA975" i="1"/>
  <c r="AA976" i="1"/>
  <c r="AA1095" i="1"/>
  <c r="AA1091" i="1"/>
  <c r="AA1097" i="1"/>
  <c r="AA1098" i="1"/>
  <c r="AA1086" i="1"/>
  <c r="AA1092" i="1"/>
  <c r="AA1103" i="1"/>
  <c r="AA1101" i="1"/>
  <c r="AA1085" i="1"/>
  <c r="AA1087" i="1"/>
  <c r="AA1102" i="1"/>
  <c r="AA1088" i="1"/>
  <c r="AA1094" i="1"/>
  <c r="AA1099" i="1"/>
  <c r="AA1100" i="1"/>
  <c r="AA1093" i="1"/>
  <c r="AA1096" i="1"/>
  <c r="AA1089" i="1"/>
  <c r="AA1090" i="1"/>
  <c r="AA1209" i="1"/>
  <c r="AA1205" i="1"/>
  <c r="AA1211" i="1"/>
  <c r="AA1212" i="1"/>
  <c r="AA1200" i="1"/>
  <c r="AA1206" i="1"/>
  <c r="AA1217" i="1"/>
  <c r="AA1215" i="1"/>
  <c r="AA1199" i="1"/>
  <c r="AA1201" i="1"/>
  <c r="AA1216" i="1"/>
  <c r="AA1202" i="1"/>
  <c r="AA1208" i="1"/>
  <c r="AA1213" i="1"/>
  <c r="AA1214" i="1"/>
  <c r="AA1207" i="1"/>
  <c r="AA1210" i="1"/>
  <c r="AA1203" i="1"/>
  <c r="AA1204" i="1"/>
  <c r="AA1323" i="1"/>
  <c r="AA1319" i="1"/>
  <c r="AA1325" i="1"/>
  <c r="AA1326" i="1"/>
  <c r="AA1314" i="1"/>
  <c r="AA1320" i="1"/>
  <c r="AA1331" i="1"/>
  <c r="AA1329" i="1"/>
  <c r="AA1313" i="1"/>
  <c r="AA1315" i="1"/>
  <c r="AA1330" i="1"/>
  <c r="AA1316" i="1"/>
  <c r="AA1322" i="1"/>
  <c r="AA1327" i="1"/>
  <c r="AA1328" i="1"/>
  <c r="AA1321" i="1"/>
  <c r="AA1324" i="1"/>
  <c r="AA1317" i="1"/>
  <c r="AA1318" i="1"/>
  <c r="AA1437" i="1"/>
  <c r="AA1433" i="1"/>
  <c r="AA1439" i="1"/>
  <c r="AA1440" i="1"/>
  <c r="AA1428" i="1"/>
  <c r="AA1434" i="1"/>
  <c r="AA1445" i="1"/>
  <c r="AA1443" i="1"/>
  <c r="AA1427" i="1"/>
  <c r="AA1429" i="1"/>
  <c r="AA1444" i="1"/>
  <c r="AA1430" i="1"/>
  <c r="AA1436" i="1"/>
  <c r="AA1441" i="1"/>
  <c r="AA1442" i="1"/>
  <c r="AA1435" i="1"/>
  <c r="AA1438" i="1"/>
  <c r="AA1431" i="1"/>
  <c r="AA1432" i="1"/>
  <c r="AA1551" i="1"/>
  <c r="AA1547" i="1"/>
  <c r="AA1553" i="1"/>
  <c r="AA1554" i="1"/>
  <c r="AA1542" i="1"/>
  <c r="AA1548" i="1"/>
  <c r="AA1559" i="1"/>
  <c r="AA1557" i="1"/>
  <c r="AA1541" i="1"/>
  <c r="AA1543" i="1"/>
  <c r="AA1558" i="1"/>
  <c r="AA1544" i="1"/>
  <c r="AA1550" i="1"/>
  <c r="AA1555" i="1"/>
  <c r="AA1556" i="1"/>
  <c r="AA1549" i="1"/>
  <c r="AA1552" i="1"/>
  <c r="AA1545" i="1"/>
  <c r="AA1546" i="1"/>
  <c r="AA1665" i="1"/>
  <c r="AA1661" i="1"/>
  <c r="AA1667" i="1"/>
  <c r="AA1668" i="1"/>
  <c r="AA1656" i="1"/>
  <c r="AA1662" i="1"/>
  <c r="AA1673" i="1"/>
  <c r="AA1671" i="1"/>
  <c r="AA1655" i="1"/>
  <c r="AA1657" i="1"/>
  <c r="AA1672" i="1"/>
  <c r="AA1658" i="1"/>
  <c r="AA1664" i="1"/>
  <c r="AA1669" i="1"/>
  <c r="AA1670" i="1"/>
  <c r="AA1663" i="1"/>
  <c r="AA1666" i="1"/>
  <c r="AA1659" i="1"/>
  <c r="AA1660" i="1"/>
  <c r="AA1779" i="1"/>
  <c r="AA1775" i="1"/>
  <c r="AA1781" i="1"/>
  <c r="AA1782" i="1"/>
  <c r="AA1770" i="1"/>
  <c r="AA1776" i="1"/>
  <c r="AA1787" i="1"/>
  <c r="AA1785" i="1"/>
  <c r="AA1769" i="1"/>
  <c r="AA1771" i="1"/>
  <c r="AA1786" i="1"/>
  <c r="AA1772" i="1"/>
  <c r="AA1778" i="1"/>
  <c r="AA1783" i="1"/>
  <c r="AA1784" i="1"/>
  <c r="AA1777" i="1"/>
  <c r="AA1780" i="1"/>
  <c r="AA1773" i="1"/>
  <c r="AA1774" i="1"/>
  <c r="AA88" i="1"/>
  <c r="AA84" i="1"/>
  <c r="AA90" i="1"/>
  <c r="AA91" i="1"/>
  <c r="AA79" i="1"/>
  <c r="AA85" i="1"/>
  <c r="AA96" i="1"/>
  <c r="AA94" i="1"/>
  <c r="AA78" i="1"/>
  <c r="AA80" i="1"/>
  <c r="AA95" i="1"/>
  <c r="AA81" i="1"/>
  <c r="AA87" i="1"/>
  <c r="AA92" i="1"/>
  <c r="AA93" i="1"/>
  <c r="AA86" i="1"/>
  <c r="AA89" i="1"/>
  <c r="AA82" i="1"/>
  <c r="AA83" i="1"/>
  <c r="AA202" i="1"/>
  <c r="AA198" i="1"/>
  <c r="AA204" i="1"/>
  <c r="AA205" i="1"/>
  <c r="AA193" i="1"/>
  <c r="AA199" i="1"/>
  <c r="AA210" i="1"/>
  <c r="AA208" i="1"/>
  <c r="AA192" i="1"/>
  <c r="AA194" i="1"/>
  <c r="AA209" i="1"/>
  <c r="AA195" i="1"/>
  <c r="AA201" i="1"/>
  <c r="AA206" i="1"/>
  <c r="AA207" i="1"/>
  <c r="AA200" i="1"/>
  <c r="AA203" i="1"/>
  <c r="AA196" i="1"/>
  <c r="AA197" i="1"/>
  <c r="AA316" i="1"/>
  <c r="AA312" i="1"/>
  <c r="AA318" i="1"/>
  <c r="AA319" i="1"/>
  <c r="AA307" i="1"/>
  <c r="AA313" i="1"/>
  <c r="AA324" i="1"/>
  <c r="AA322" i="1"/>
  <c r="AA306" i="1"/>
  <c r="AA308" i="1"/>
  <c r="AA323" i="1"/>
  <c r="AA309" i="1"/>
  <c r="AA315" i="1"/>
  <c r="AA320" i="1"/>
  <c r="AA321" i="1"/>
  <c r="AA314" i="1"/>
  <c r="AA317" i="1"/>
  <c r="AA310" i="1"/>
  <c r="AA311" i="1"/>
  <c r="AA430" i="1"/>
  <c r="AA426" i="1"/>
  <c r="AA432" i="1"/>
  <c r="AA433" i="1"/>
  <c r="AA421" i="1"/>
  <c r="AA427" i="1"/>
  <c r="AA438" i="1"/>
  <c r="AA436" i="1"/>
  <c r="AA420" i="1"/>
  <c r="AA422" i="1"/>
  <c r="AA437" i="1"/>
  <c r="AA423" i="1"/>
  <c r="AA429" i="1"/>
  <c r="AA434" i="1"/>
  <c r="AA435" i="1"/>
  <c r="AA428" i="1"/>
  <c r="AA431" i="1"/>
  <c r="AA424" i="1"/>
  <c r="AA425" i="1"/>
  <c r="AA544" i="1"/>
  <c r="AA540" i="1"/>
  <c r="AA546" i="1"/>
  <c r="AA547" i="1"/>
  <c r="AA535" i="1"/>
  <c r="AA541" i="1"/>
  <c r="AA552" i="1"/>
  <c r="AA550" i="1"/>
  <c r="AA534" i="1"/>
  <c r="AA536" i="1"/>
  <c r="AA551" i="1"/>
  <c r="AA537" i="1"/>
  <c r="AA543" i="1"/>
  <c r="AA548" i="1"/>
  <c r="AA549" i="1"/>
  <c r="AA542" i="1"/>
  <c r="AA545" i="1"/>
  <c r="AA538" i="1"/>
  <c r="AA539" i="1"/>
  <c r="AA658" i="1"/>
  <c r="AA654" i="1"/>
  <c r="AA660" i="1"/>
  <c r="AA661" i="1"/>
  <c r="AA649" i="1"/>
  <c r="AA655" i="1"/>
  <c r="AA666" i="1"/>
  <c r="AA664" i="1"/>
  <c r="AA648" i="1"/>
  <c r="AA650" i="1"/>
  <c r="AA665" i="1"/>
  <c r="AA651" i="1"/>
  <c r="AA657" i="1"/>
  <c r="AA662" i="1"/>
  <c r="AA663" i="1"/>
  <c r="AA656" i="1"/>
  <c r="AA659" i="1"/>
  <c r="AA652" i="1"/>
  <c r="AA653" i="1"/>
  <c r="AA772" i="1"/>
  <c r="AA768" i="1"/>
  <c r="AA774" i="1"/>
  <c r="AA775" i="1"/>
  <c r="AA763" i="1"/>
  <c r="AA769" i="1"/>
  <c r="AA780" i="1"/>
  <c r="AA778" i="1"/>
  <c r="AA762" i="1"/>
  <c r="AA764" i="1"/>
  <c r="AA779" i="1"/>
  <c r="AA765" i="1"/>
  <c r="AA771" i="1"/>
  <c r="AA776" i="1"/>
  <c r="AA777" i="1"/>
  <c r="AA770" i="1"/>
  <c r="AA773" i="1"/>
  <c r="AA766" i="1"/>
  <c r="AA767" i="1"/>
  <c r="AA886" i="1"/>
  <c r="AA882" i="1"/>
  <c r="AA888" i="1"/>
  <c r="AA889" i="1"/>
  <c r="AA877" i="1"/>
  <c r="AA883" i="1"/>
  <c r="AA894" i="1"/>
  <c r="AA892" i="1"/>
  <c r="AA876" i="1"/>
  <c r="AA878" i="1"/>
  <c r="AA893" i="1"/>
  <c r="AA879" i="1"/>
  <c r="AA885" i="1"/>
  <c r="AA890" i="1"/>
  <c r="AA891" i="1"/>
  <c r="AA884" i="1"/>
  <c r="AA887" i="1"/>
  <c r="AA880" i="1"/>
  <c r="AA881" i="1"/>
  <c r="AA1000" i="1"/>
  <c r="AA996" i="1"/>
  <c r="AA1002" i="1"/>
  <c r="AA1003" i="1"/>
  <c r="AA991" i="1"/>
  <c r="AA997" i="1"/>
  <c r="AA1008" i="1"/>
  <c r="AA1006" i="1"/>
  <c r="AA990" i="1"/>
  <c r="AA992" i="1"/>
  <c r="AA1007" i="1"/>
  <c r="AA993" i="1"/>
  <c r="AA999" i="1"/>
  <c r="AA1004" i="1"/>
  <c r="AA1005" i="1"/>
  <c r="AA998" i="1"/>
  <c r="AA1001" i="1"/>
  <c r="AA994" i="1"/>
  <c r="AA995" i="1"/>
  <c r="AA1114" i="1"/>
  <c r="AA1110" i="1"/>
  <c r="AA1116" i="1"/>
  <c r="AA1117" i="1"/>
  <c r="AA1105" i="1"/>
  <c r="AA1111" i="1"/>
  <c r="AA1122" i="1"/>
  <c r="AA1120" i="1"/>
  <c r="AA1104" i="1"/>
  <c r="AA1106" i="1"/>
  <c r="AA1121" i="1"/>
  <c r="AA1107" i="1"/>
  <c r="AA1113" i="1"/>
  <c r="AA1118" i="1"/>
  <c r="AA1119" i="1"/>
  <c r="AA1112" i="1"/>
  <c r="AA1115" i="1"/>
  <c r="AA1108" i="1"/>
  <c r="AA1109" i="1"/>
  <c r="AA1228" i="1"/>
  <c r="AA1224" i="1"/>
  <c r="AA1230" i="1"/>
  <c r="AA1231" i="1"/>
  <c r="AA1219" i="1"/>
  <c r="AA1225" i="1"/>
  <c r="AA1236" i="1"/>
  <c r="AA1234" i="1"/>
  <c r="AA1218" i="1"/>
  <c r="AA1220" i="1"/>
  <c r="AA1235" i="1"/>
  <c r="AA1221" i="1"/>
  <c r="AA1227" i="1"/>
  <c r="AA1232" i="1"/>
  <c r="AA1233" i="1"/>
  <c r="AA1226" i="1"/>
  <c r="AA1229" i="1"/>
  <c r="AA1222" i="1"/>
  <c r="AA1223" i="1"/>
  <c r="AA1342" i="1"/>
  <c r="AA1338" i="1"/>
  <c r="AA1344" i="1"/>
  <c r="AA1345" i="1"/>
  <c r="AA1333" i="1"/>
  <c r="AA1339" i="1"/>
  <c r="AA1350" i="1"/>
  <c r="AA1348" i="1"/>
  <c r="AA1332" i="1"/>
  <c r="AA1334" i="1"/>
  <c r="AA1349" i="1"/>
  <c r="AA1335" i="1"/>
  <c r="AA1341" i="1"/>
  <c r="AA1346" i="1"/>
  <c r="AA1347" i="1"/>
  <c r="AA1340" i="1"/>
  <c r="AA1343" i="1"/>
  <c r="AA1336" i="1"/>
  <c r="AA1337" i="1"/>
  <c r="AA1456" i="1"/>
  <c r="AA1452" i="1"/>
  <c r="AA1458" i="1"/>
  <c r="AA1459" i="1"/>
  <c r="AA1447" i="1"/>
  <c r="AA1453" i="1"/>
  <c r="AA1464" i="1"/>
  <c r="AA1462" i="1"/>
  <c r="AA1446" i="1"/>
  <c r="AA1448" i="1"/>
  <c r="AA1463" i="1"/>
  <c r="AA1449" i="1"/>
  <c r="AA1455" i="1"/>
  <c r="AA1460" i="1"/>
  <c r="AA1461" i="1"/>
  <c r="AA1454" i="1"/>
  <c r="AA1457" i="1"/>
  <c r="AA1450" i="1"/>
  <c r="AA1451" i="1"/>
  <c r="AA1570" i="1"/>
  <c r="AA1566" i="1"/>
  <c r="AA1572" i="1"/>
  <c r="AA1573" i="1"/>
  <c r="AA1561" i="1"/>
  <c r="AA1567" i="1"/>
  <c r="AA1578" i="1"/>
  <c r="AA1576" i="1"/>
  <c r="AA1560" i="1"/>
  <c r="AA1562" i="1"/>
  <c r="AA1577" i="1"/>
  <c r="AA1563" i="1"/>
  <c r="AA1569" i="1"/>
  <c r="AA1574" i="1"/>
  <c r="AA1575" i="1"/>
  <c r="AA1568" i="1"/>
  <c r="AA1571" i="1"/>
  <c r="AA1564" i="1"/>
  <c r="AA1565" i="1"/>
  <c r="AA1684" i="1"/>
  <c r="AA1680" i="1"/>
  <c r="AA1686" i="1"/>
  <c r="AA1687" i="1"/>
  <c r="AA1675" i="1"/>
  <c r="AA1681" i="1"/>
  <c r="AA1692" i="1"/>
  <c r="AA1690" i="1"/>
  <c r="AA1674" i="1"/>
  <c r="AA1676" i="1"/>
  <c r="AA1691" i="1"/>
  <c r="AA1677" i="1"/>
  <c r="AA1683" i="1"/>
  <c r="AA1688" i="1"/>
  <c r="AA1689" i="1"/>
  <c r="AA1682" i="1"/>
  <c r="AA1685" i="1"/>
  <c r="AA1678" i="1"/>
  <c r="AA1679" i="1"/>
  <c r="AA1798" i="1"/>
  <c r="AA1794" i="1"/>
  <c r="AA1800" i="1"/>
  <c r="AA1801" i="1"/>
  <c r="AA1789" i="1"/>
  <c r="AA1795" i="1"/>
  <c r="AA1806" i="1"/>
  <c r="AA1804" i="1"/>
  <c r="AA1788" i="1"/>
  <c r="AA1790" i="1"/>
  <c r="AA1805" i="1"/>
  <c r="AA1791" i="1"/>
  <c r="AA1797" i="1"/>
  <c r="AA1802" i="1"/>
  <c r="AA1803" i="1"/>
  <c r="AA1796" i="1"/>
  <c r="AA1799" i="1"/>
  <c r="AA1792" i="1"/>
  <c r="AA1793" i="1"/>
  <c r="AA107" i="1"/>
  <c r="AA103" i="1"/>
  <c r="AA109" i="1"/>
  <c r="AA110" i="1"/>
  <c r="AA98" i="1"/>
  <c r="AA104" i="1"/>
  <c r="AA115" i="1"/>
  <c r="AA113" i="1"/>
  <c r="AA97" i="1"/>
  <c r="AA99" i="1"/>
  <c r="AA114" i="1"/>
  <c r="AA100" i="1"/>
  <c r="AA106" i="1"/>
  <c r="AA111" i="1"/>
  <c r="AA112" i="1"/>
  <c r="AA105" i="1"/>
  <c r="AA108" i="1"/>
  <c r="AA101" i="1"/>
  <c r="AA102" i="1"/>
  <c r="AA221" i="1"/>
  <c r="AA217" i="1"/>
  <c r="AA223" i="1"/>
  <c r="AA224" i="1"/>
  <c r="AA212" i="1"/>
  <c r="AA218" i="1"/>
  <c r="AA229" i="1"/>
  <c r="AA227" i="1"/>
  <c r="AA211" i="1"/>
  <c r="AA213" i="1"/>
  <c r="AA228" i="1"/>
  <c r="AA214" i="1"/>
  <c r="AA220" i="1"/>
  <c r="AA225" i="1"/>
  <c r="AA226" i="1"/>
  <c r="AA219" i="1"/>
  <c r="AA222" i="1"/>
  <c r="AA215" i="1"/>
  <c r="AA216" i="1"/>
  <c r="AA335" i="1"/>
  <c r="AA331" i="1"/>
  <c r="AA337" i="1"/>
  <c r="AA338" i="1"/>
  <c r="AA326" i="1"/>
  <c r="AA332" i="1"/>
  <c r="AA343" i="1"/>
  <c r="AA341" i="1"/>
  <c r="AA325" i="1"/>
  <c r="AA327" i="1"/>
  <c r="AA342" i="1"/>
  <c r="AA328" i="1"/>
  <c r="AA334" i="1"/>
  <c r="AA339" i="1"/>
  <c r="AA340" i="1"/>
  <c r="AA333" i="1"/>
  <c r="AA336" i="1"/>
  <c r="AA329" i="1"/>
  <c r="AA330" i="1"/>
  <c r="AA449" i="1"/>
  <c r="AA445" i="1"/>
  <c r="AA451" i="1"/>
  <c r="AA452" i="1"/>
  <c r="AA440" i="1"/>
  <c r="AA446" i="1"/>
  <c r="AA457" i="1"/>
  <c r="AA455" i="1"/>
  <c r="AA439" i="1"/>
  <c r="AA441" i="1"/>
  <c r="AA456" i="1"/>
  <c r="AA442" i="1"/>
  <c r="AA448" i="1"/>
  <c r="AA453" i="1"/>
  <c r="AA454" i="1"/>
  <c r="AA447" i="1"/>
  <c r="AA450" i="1"/>
  <c r="AA443" i="1"/>
  <c r="AA444" i="1"/>
  <c r="AA563" i="1"/>
  <c r="AA559" i="1"/>
  <c r="AA565" i="1"/>
  <c r="AA566" i="1"/>
  <c r="AA554" i="1"/>
  <c r="AA560" i="1"/>
  <c r="AA571" i="1"/>
  <c r="AA569" i="1"/>
  <c r="AA553" i="1"/>
  <c r="AA555" i="1"/>
  <c r="AA570" i="1"/>
  <c r="AA556" i="1"/>
  <c r="AA562" i="1"/>
  <c r="AA567" i="1"/>
  <c r="AA568" i="1"/>
  <c r="AA561" i="1"/>
  <c r="AA564" i="1"/>
  <c r="AA557" i="1"/>
  <c r="AA558" i="1"/>
  <c r="AA677" i="1"/>
  <c r="AA673" i="1"/>
  <c r="AA679" i="1"/>
  <c r="AA680" i="1"/>
  <c r="AA668" i="1"/>
  <c r="AA674" i="1"/>
  <c r="AA685" i="1"/>
  <c r="AA683" i="1"/>
  <c r="AA667" i="1"/>
  <c r="AA669" i="1"/>
  <c r="AA684" i="1"/>
  <c r="AA670" i="1"/>
  <c r="AA676" i="1"/>
  <c r="AA681" i="1"/>
  <c r="AA682" i="1"/>
  <c r="AA675" i="1"/>
  <c r="AA678" i="1"/>
  <c r="AA671" i="1"/>
  <c r="AA672" i="1"/>
  <c r="AA791" i="1"/>
  <c r="AA787" i="1"/>
  <c r="AA793" i="1"/>
  <c r="AA794" i="1"/>
  <c r="AA782" i="1"/>
  <c r="AA788" i="1"/>
  <c r="AA799" i="1"/>
  <c r="AA797" i="1"/>
  <c r="AA781" i="1"/>
  <c r="AA783" i="1"/>
  <c r="AA798" i="1"/>
  <c r="AA784" i="1"/>
  <c r="AA790" i="1"/>
  <c r="AA795" i="1"/>
  <c r="AA796" i="1"/>
  <c r="AA789" i="1"/>
  <c r="AA792" i="1"/>
  <c r="AA785" i="1"/>
  <c r="AA786" i="1"/>
  <c r="AA905" i="1"/>
  <c r="AA901" i="1"/>
  <c r="AA907" i="1"/>
  <c r="AA908" i="1"/>
  <c r="AA896" i="1"/>
  <c r="AA902" i="1"/>
  <c r="AA913" i="1"/>
  <c r="AA911" i="1"/>
  <c r="AA895" i="1"/>
  <c r="AA897" i="1"/>
  <c r="AA912" i="1"/>
  <c r="AA898" i="1"/>
  <c r="AA904" i="1"/>
  <c r="AA909" i="1"/>
  <c r="AA910" i="1"/>
  <c r="AA903" i="1"/>
  <c r="AA906" i="1"/>
  <c r="AA899" i="1"/>
  <c r="AA900" i="1"/>
  <c r="AA1019" i="1"/>
  <c r="AA1015" i="1"/>
  <c r="AA1021" i="1"/>
  <c r="AA1022" i="1"/>
  <c r="AA1010" i="1"/>
  <c r="AA1016" i="1"/>
  <c r="AA1027" i="1"/>
  <c r="AA1025" i="1"/>
  <c r="AA1009" i="1"/>
  <c r="AA1011" i="1"/>
  <c r="AA1026" i="1"/>
  <c r="AA1012" i="1"/>
  <c r="AA1018" i="1"/>
  <c r="AA1023" i="1"/>
  <c r="AA1024" i="1"/>
  <c r="AA1017" i="1"/>
  <c r="AA1020" i="1"/>
  <c r="AA1013" i="1"/>
  <c r="AA1014" i="1"/>
  <c r="AA1133" i="1"/>
  <c r="AA1129" i="1"/>
  <c r="AA1135" i="1"/>
  <c r="AA1136" i="1"/>
  <c r="AA1124" i="1"/>
  <c r="AA1130" i="1"/>
  <c r="AA1141" i="1"/>
  <c r="AA1139" i="1"/>
  <c r="AA1123" i="1"/>
  <c r="AA1125" i="1"/>
  <c r="AA1140" i="1"/>
  <c r="AA1126" i="1"/>
  <c r="AA1132" i="1"/>
  <c r="AA1137" i="1"/>
  <c r="AA1138" i="1"/>
  <c r="AA1131" i="1"/>
  <c r="AA1134" i="1"/>
  <c r="AA1127" i="1"/>
  <c r="AA1128" i="1"/>
  <c r="AA1247" i="1"/>
  <c r="AA1243" i="1"/>
  <c r="AA1249" i="1"/>
  <c r="AA1250" i="1"/>
  <c r="AA1238" i="1"/>
  <c r="AA1244" i="1"/>
  <c r="AA1255" i="1"/>
  <c r="AA1253" i="1"/>
  <c r="AA1237" i="1"/>
  <c r="AA1239" i="1"/>
  <c r="AA1254" i="1"/>
  <c r="AA1240" i="1"/>
  <c r="AA1246" i="1"/>
  <c r="AA1251" i="1"/>
  <c r="AA1252" i="1"/>
  <c r="AA1245" i="1"/>
  <c r="AA1248" i="1"/>
  <c r="AA1241" i="1"/>
  <c r="AA1242" i="1"/>
  <c r="AA1361" i="1"/>
  <c r="AA1357" i="1"/>
  <c r="AA1363" i="1"/>
  <c r="AA1364" i="1"/>
  <c r="AA1352" i="1"/>
  <c r="AA1358" i="1"/>
  <c r="AA1369" i="1"/>
  <c r="AA1367" i="1"/>
  <c r="AA1351" i="1"/>
  <c r="AA1353" i="1"/>
  <c r="AA1368" i="1"/>
  <c r="AA1354" i="1"/>
  <c r="AA1360" i="1"/>
  <c r="AA1365" i="1"/>
  <c r="AA1366" i="1"/>
  <c r="AA1359" i="1"/>
  <c r="AA1362" i="1"/>
  <c r="AA1355" i="1"/>
  <c r="AA1356" i="1"/>
  <c r="AA1475" i="1"/>
  <c r="AA1471" i="1"/>
  <c r="AA1477" i="1"/>
  <c r="AA1478" i="1"/>
  <c r="AA1466" i="1"/>
  <c r="AA1472" i="1"/>
  <c r="AA1483" i="1"/>
  <c r="AA1481" i="1"/>
  <c r="AA1465" i="1"/>
  <c r="AA1467" i="1"/>
  <c r="AA1482" i="1"/>
  <c r="AA1468" i="1"/>
  <c r="AA1474" i="1"/>
  <c r="AA1479" i="1"/>
  <c r="AA1480" i="1"/>
  <c r="AA1473" i="1"/>
  <c r="AA1476" i="1"/>
  <c r="AA1469" i="1"/>
  <c r="AA1470" i="1"/>
  <c r="AA1589" i="1"/>
  <c r="AA1585" i="1"/>
  <c r="AA1591" i="1"/>
  <c r="AA1592" i="1"/>
  <c r="AA1580" i="1"/>
  <c r="AA1586" i="1"/>
  <c r="AA1597" i="1"/>
  <c r="AA1595" i="1"/>
  <c r="AA1579" i="1"/>
  <c r="AA1581" i="1"/>
  <c r="AA1596" i="1"/>
  <c r="AA1582" i="1"/>
  <c r="AA1588" i="1"/>
  <c r="AA1593" i="1"/>
  <c r="AA1594" i="1"/>
  <c r="AA1587" i="1"/>
  <c r="AA1590" i="1"/>
  <c r="AA1583" i="1"/>
  <c r="AA1584" i="1"/>
  <c r="AA1703" i="1"/>
  <c r="AA1699" i="1"/>
  <c r="AA1705" i="1"/>
  <c r="AA1706" i="1"/>
  <c r="AA1694" i="1"/>
  <c r="AA1700" i="1"/>
  <c r="AA1711" i="1"/>
  <c r="AA1709" i="1"/>
  <c r="AA1693" i="1"/>
  <c r="AA1695" i="1"/>
  <c r="AA1710" i="1"/>
  <c r="AA1696" i="1"/>
  <c r="AA1702" i="1"/>
  <c r="AA1707" i="1"/>
  <c r="AA1708" i="1"/>
  <c r="AA1701" i="1"/>
  <c r="AA1704" i="1"/>
  <c r="AA1697" i="1"/>
  <c r="AA1698" i="1"/>
  <c r="AA1817" i="1"/>
  <c r="AA1813" i="1"/>
  <c r="AA1819" i="1"/>
  <c r="AA1820" i="1"/>
  <c r="AA1808" i="1"/>
  <c r="AA1814" i="1"/>
  <c r="AA1825" i="1"/>
  <c r="AA1823" i="1"/>
  <c r="AA1807" i="1"/>
  <c r="AA1809" i="1"/>
  <c r="AA1824" i="1"/>
  <c r="AA1810" i="1"/>
  <c r="AA1816" i="1"/>
  <c r="AA1821" i="1"/>
  <c r="AA1822" i="1"/>
  <c r="AA1815" i="1"/>
  <c r="AA1818" i="1"/>
  <c r="AA1811" i="1"/>
  <c r="AA1812" i="1"/>
  <c r="AA12" i="1"/>
  <c r="J14" i="17" l="1"/>
  <c r="J16" i="17"/>
  <c r="J13" i="17"/>
  <c r="J11" i="17"/>
  <c r="J12" i="17"/>
  <c r="J19" i="17"/>
  <c r="J20" i="17" l="1"/>
  <c r="AA3" i="17" s="1" a="1"/>
  <c r="AA3" i="17" s="1"/>
  <c r="AB18" i="17" s="1"/>
  <c r="X14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<sst xmlns="http://schemas.openxmlformats.org/spreadsheetml/2006/main" count="8556" uniqueCount="164">
  <si>
    <t>Hospital</t>
  </si>
  <si>
    <t>Warehouse</t>
  </si>
  <si>
    <t>4B</t>
  </si>
  <si>
    <t>3A</t>
  </si>
  <si>
    <t>5A</t>
  </si>
  <si>
    <t>5B</t>
  </si>
  <si>
    <t>0B</t>
  </si>
  <si>
    <t>3B</t>
  </si>
  <si>
    <t>8</t>
  </si>
  <si>
    <t>6B</t>
  </si>
  <si>
    <t>0A</t>
  </si>
  <si>
    <t>1A</t>
  </si>
  <si>
    <t>7</t>
  </si>
  <si>
    <t>1B</t>
  </si>
  <si>
    <t>4A</t>
  </si>
  <si>
    <t>5C</t>
  </si>
  <si>
    <t>6A</t>
  </si>
  <si>
    <t>3C</t>
  </si>
  <si>
    <t>4C</t>
  </si>
  <si>
    <t>2A</t>
  </si>
  <si>
    <t>2B</t>
  </si>
  <si>
    <t>Year</t>
  </si>
  <si>
    <t>Building Type</t>
  </si>
  <si>
    <t>CZ</t>
  </si>
  <si>
    <t>Heating- Elec (GJ/yr)</t>
  </si>
  <si>
    <t>Heating- Gas (GJ/yr)</t>
  </si>
  <si>
    <t>Cooling (GJ/yr)</t>
  </si>
  <si>
    <t>Interior Lighting (GJ/yr)</t>
  </si>
  <si>
    <t>Exterior Lighting (GJ/yr)</t>
  </si>
  <si>
    <t>Interior Equipment- Elec (GJ/yr)</t>
  </si>
  <si>
    <t>Interior Equipment- Gas (GJ/yr)</t>
  </si>
  <si>
    <t>Exterior Equipment (GJ/yr)</t>
  </si>
  <si>
    <t>Fan (GJ/yr)</t>
  </si>
  <si>
    <t>All Pumps (GJ/yr)</t>
  </si>
  <si>
    <t>Heat Rejection (GJ/yr)</t>
  </si>
  <si>
    <t>Humidification (GJ/yr)</t>
  </si>
  <si>
    <t>Heat Recovery (GJ/yr)</t>
  </si>
  <si>
    <t>SWH- Elec (GJ/yr)</t>
  </si>
  <si>
    <t>SWH- Gas (GJ/yr)</t>
  </si>
  <si>
    <t>Refrigeration (GJ/yr)</t>
  </si>
  <si>
    <t>Total Electric (GJ/yr)</t>
  </si>
  <si>
    <t>Total Gas (GJ/yr)</t>
  </si>
  <si>
    <t>Grand Total (GJ/yr)</t>
  </si>
  <si>
    <t>1 m2 =</t>
  </si>
  <si>
    <t>ft2</t>
  </si>
  <si>
    <t>1 Btu =</t>
  </si>
  <si>
    <t>J</t>
  </si>
  <si>
    <t>1 m3/s =</t>
  </si>
  <si>
    <t>gpm</t>
  </si>
  <si>
    <t>m ft of H2O</t>
  </si>
  <si>
    <t>Pa</t>
  </si>
  <si>
    <t>1 kWh</t>
  </si>
  <si>
    <t>GJ</t>
  </si>
  <si>
    <t>Small Office</t>
  </si>
  <si>
    <t>Medium Office</t>
  </si>
  <si>
    <t>Large Office</t>
  </si>
  <si>
    <t>Primary School</t>
  </si>
  <si>
    <t>Secondary School</t>
  </si>
  <si>
    <t>Small Hotel</t>
  </si>
  <si>
    <t>Large Hotel</t>
  </si>
  <si>
    <t>Mid-Rise Apartment</t>
  </si>
  <si>
    <t>High-Rise Apartment</t>
  </si>
  <si>
    <t>Strip Mall</t>
  </si>
  <si>
    <t>Outpatient Healthcare</t>
  </si>
  <si>
    <t>Full Service Restaurant</t>
  </si>
  <si>
    <t>Quick Service Restaurant</t>
  </si>
  <si>
    <t>Sum by CZ</t>
  </si>
  <si>
    <t>National Weighting Factors</t>
  </si>
  <si>
    <t>Weighting Factor Table</t>
  </si>
  <si>
    <t>Taken from PNNL - Development of National New Construction Weighting Factors for the Commercial Building Prototype Analyses (2003-2018) Report - June, 2020</t>
  </si>
  <si>
    <t>Total Construction Area (in 1,000 sf) of Samples Aggregated by Climate Zone and Prototype Category (Excluding 'No Prototype') - Table 9 (Page 32)</t>
  </si>
  <si>
    <t>Stand-Alone Retail</t>
  </si>
  <si>
    <t>Sum by Building Type</t>
  </si>
  <si>
    <t>HVAC Pumps (GJ/yr)</t>
  </si>
  <si>
    <t>GJ/yr</t>
  </si>
  <si>
    <t>SWH Pumps (GJ/yr)</t>
  </si>
  <si>
    <t>Outpatient Healtchare</t>
  </si>
  <si>
    <t>Serving Water Heating Pump Energy Use</t>
  </si>
  <si>
    <t>Electricity</t>
  </si>
  <si>
    <t>Gas</t>
  </si>
  <si>
    <t>Source-Site Multiplier</t>
  </si>
  <si>
    <t>SWH Pump Energy (GJ/yr)</t>
  </si>
  <si>
    <t>Floor Area (m2)</t>
  </si>
  <si>
    <t>HVAC Total Gas (GJ/yr)</t>
  </si>
  <si>
    <t>Honolulu</t>
  </si>
  <si>
    <t>New Delhi</t>
  </si>
  <si>
    <t>Tampa</t>
  </si>
  <si>
    <t>Tucson</t>
  </si>
  <si>
    <t>Atlanta</t>
  </si>
  <si>
    <t>El Paso</t>
  </si>
  <si>
    <t>San Diego</t>
  </si>
  <si>
    <t>New York</t>
  </si>
  <si>
    <t>Albuquerque</t>
  </si>
  <si>
    <t>Seattle</t>
  </si>
  <si>
    <t>Buffalo</t>
  </si>
  <si>
    <t>Denver</t>
  </si>
  <si>
    <t>Port Angeles</t>
  </si>
  <si>
    <t>Rochester</t>
  </si>
  <si>
    <t>Great Falls</t>
  </si>
  <si>
    <t>International Falls</t>
  </si>
  <si>
    <t>Fairbanks</t>
  </si>
  <si>
    <t>National</t>
  </si>
  <si>
    <t>% National HVAC Energy Improvement per Publication Year</t>
  </si>
  <si>
    <t>All</t>
  </si>
  <si>
    <t>% National HVAC Site EUI Savings per Publication Year</t>
  </si>
  <si>
    <t>% National HVAC Site EUI Savings, 90.1-2019 vs. 2004 Baseline</t>
  </si>
  <si>
    <t>Site EUI Delta</t>
  </si>
  <si>
    <t>Site EUI % Savings</t>
  </si>
  <si>
    <t>Sorted by Total HVAC Site EUI % Savings</t>
  </si>
  <si>
    <t>Sorted by Total HVAC Site EUI Savings</t>
  </si>
  <si>
    <t>HVAC EUI % Savings - National Weighted Average</t>
  </si>
  <si>
    <t>Weighted Ave.</t>
  </si>
  <si>
    <t>HVAC Total Electric (GJ/yr)</t>
  </si>
  <si>
    <t>Mechanical Performance Factors - Site Energy - 2007</t>
  </si>
  <si>
    <t>Mechanical Performance Factors - Site Energy - 2010</t>
  </si>
  <si>
    <t>Mechanical Performance Factors - Site Energy - 2013</t>
  </si>
  <si>
    <t>Mechanical Performance Factors - Site Energy - 2016</t>
  </si>
  <si>
    <t>Mechanical Performance Factors - Site Energy - 2019</t>
  </si>
  <si>
    <t>% HVAC EUI Savings vs. 90.1-2004 Baseline</t>
  </si>
  <si>
    <t>subtracted out SWH pump energy in order to isolate HVAC pumping energy.</t>
  </si>
  <si>
    <t xml:space="preserve">Note:  The prototype model pump energy usage category includes HVAC pumping and SWH pumping (depending on the building type), this study on HVAC energy performance </t>
  </si>
  <si>
    <t>Heating- Elec (kWh/m2/yr)</t>
  </si>
  <si>
    <t>Heating- Gas (kWh/m2/yr)</t>
  </si>
  <si>
    <t>Cooling (kWh/m2/yr)</t>
  </si>
  <si>
    <t>Interior Lighting (kWh/m2/yr)</t>
  </si>
  <si>
    <t>Exterior Lighting (kWh/m2/yr)</t>
  </si>
  <si>
    <t>Interior Equipment- Elec (kWh/m2/yr)</t>
  </si>
  <si>
    <t>Interior Equipment- Gas (kWh/m2/yr)</t>
  </si>
  <si>
    <t>Exterior Equipment (kWh/m2/yr)</t>
  </si>
  <si>
    <t>Fan (kWh/m2/yr)</t>
  </si>
  <si>
    <t>All Pumps (kWh/m2/yr)</t>
  </si>
  <si>
    <t>SWH Pumps (kWh/m2/yr)</t>
  </si>
  <si>
    <t>HVAC Pumps (kWh/m2/yr)</t>
  </si>
  <si>
    <t>Heat Rejection (kWh/m2/yr)</t>
  </si>
  <si>
    <t>Humidification (kWh/m2/yr)</t>
  </si>
  <si>
    <t>Heat Recovery (kWh/m2/yr)</t>
  </si>
  <si>
    <t>SWH- Elec (kWh/m2/yr)</t>
  </si>
  <si>
    <t>SWH- Gas (kWh/m2/yr)</t>
  </si>
  <si>
    <t>Refrigeration (kWh/m2/yr)</t>
  </si>
  <si>
    <t>HVAC Total Electric (kWh/m2/yr)</t>
  </si>
  <si>
    <t>HVAC Total Gas (kWh/m2/yr)</t>
  </si>
  <si>
    <t>Total Electric (kWh/m2/yr)</t>
  </si>
  <si>
    <t>Total Gas (kWh/m2/yr)</t>
  </si>
  <si>
    <t>Grand Total (kWh/m2/yr)</t>
  </si>
  <si>
    <t>Large Office - 90.1 HVAC Energy Use - Site EUI (kWh/m2/yr)</t>
  </si>
  <si>
    <t>Medium Office - 90.1 HVAC Energy Use - Site EUI (kWh/m2/yr)</t>
  </si>
  <si>
    <t>Small Office - 90.1 HVAC Energy Use - Site EUI (kWh/m2/yr)</t>
  </si>
  <si>
    <t>Stand-Alone Retail - 90.1 HVAC Energy Use - Site EUI (kWh/m2/yr)</t>
  </si>
  <si>
    <t>Strip Mall - 90.1 HVAC Energy Use - Site EUI (kWh/m2/yr)</t>
  </si>
  <si>
    <t>Primary School - 90.1 HVAC Energy Use - Site EUI (kWh/m2/yr)</t>
  </si>
  <si>
    <t>Secondary School - 90.1 HVAC Energy Use - Site EUI (kWh/m2/yr)</t>
  </si>
  <si>
    <t>Hospital - 90.1 HVAC Energy Use - Site EUI (kWh/m2/yr)</t>
  </si>
  <si>
    <t>Outpatient Healthcare - 90.1 HVAC Energy Use - Site EUI (kWh/m2/yr)</t>
  </si>
  <si>
    <t>Full Service Restaurant - 90.1 HVAC Energy Use - Site EUI (kWh/m2/yr)</t>
  </si>
  <si>
    <t>Quick Service Restaurant - 90.1 HVAC Energy Use - Site EUI (kWh/m2/yr)</t>
  </si>
  <si>
    <t>Large Hotel - 90.1 HVAC Energy Use - Site EUI (kWh/m2/yr)</t>
  </si>
  <si>
    <t>Small Hotel - 90.1 HVAC Energy Use - Site EUI (kWh/m2/yr)</t>
  </si>
  <si>
    <t>Warehouse - 90.1 HVAC Energy Use - Site EUI (kWh/m2/yr)</t>
  </si>
  <si>
    <t>High-Rise Apartment - 90.1 HVAC Energy Use - Site EUI (kWh/m2/yr)</t>
  </si>
  <si>
    <t>Mid-Rise Apartment - 90.1 HVAC Energy Use - Site EUI (kWh/m2/yr)</t>
  </si>
  <si>
    <t>90.1 HVAC Energy Use - Site EUI (kWh/m2/yr) - by Building Type</t>
  </si>
  <si>
    <t>HVAC Total Site EUI (kWh/m2/yr)</t>
  </si>
  <si>
    <t>Ho Chi Minh City</t>
  </si>
  <si>
    <t>Dubai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</si>
</sst>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#,##0.0"/>
    <numFmt numFmtId="166" formatCode="0.000000"/>
    <numFmt numFmtId="167" formatCode="0.0%"/>
    <numFmt numFmtId="168" formatCode="0.0"/>
    <numFmt numFmtId="169" formatCode="0.000"/>
    <numFmt numFmtId="170" formatCode="#,##0.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44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17" applyNumberFormat="0" applyFill="0" applyAlignment="0" applyProtection="0"/>
    <xf numFmtId="0" fontId="6" fillId="0" borderId="18" applyNumberFormat="0" applyFill="0" applyAlignment="0" applyProtection="0"/>
    <xf numFmtId="0" fontId="7" fillId="0" borderId="19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20" applyNumberFormat="0" applyAlignment="0" applyProtection="0"/>
    <xf numFmtId="0" fontId="12" fillId="7" borderId="21" applyNumberFormat="0" applyAlignment="0" applyProtection="0"/>
    <xf numFmtId="0" fontId="13" fillId="7" borderId="20" applyNumberFormat="0" applyAlignment="0" applyProtection="0"/>
    <xf numFmtId="0" fontId="14" fillId="0" borderId="22" applyNumberFormat="0" applyFill="0" applyAlignment="0" applyProtection="0"/>
    <xf numFmtId="0" fontId="15" fillId="8" borderId="23" applyNumberFormat="0" applyAlignment="0" applyProtection="0"/>
    <xf numFmtId="0" fontId="16" fillId="0" borderId="0" applyNumberFormat="0" applyFill="0" applyBorder="0" applyAlignment="0" applyProtection="0"/>
    <xf numFmtId="0" fontId="3" fillId="9" borderId="24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25" applyNumberFormat="0" applyFill="0" applyAlignment="0" applyProtection="0"/>
    <xf numFmtId="0" fontId="18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8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8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19" fillId="0" borderId="0"/>
  </cellStyleXfs>
  <cellXfs count="133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wrapText="1"/>
    </xf>
    <xf numFmtId="4" fontId="1" fillId="0" borderId="1" xfId="0" applyNumberFormat="1" applyFont="1" applyBorder="1" applyAlignment="1">
      <alignment horizontal="center" wrapText="1"/>
    </xf>
    <xf numFmtId="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65" fontId="0" fillId="0" borderId="0" xfId="0" applyNumberFormat="1"/>
    <xf numFmtId="165" fontId="0" fillId="0" borderId="1" xfId="0" applyNumberFormat="1" applyBorder="1"/>
    <xf numFmtId="164" fontId="0" fillId="0" borderId="1" xfId="0" applyNumberFormat="1" applyBorder="1"/>
    <xf numFmtId="165" fontId="0" fillId="0" borderId="8" xfId="0" applyNumberFormat="1" applyBorder="1"/>
    <xf numFmtId="165" fontId="1" fillId="2" borderId="4" xfId="0" applyNumberFormat="1" applyFont="1" applyFill="1" applyBorder="1" applyAlignment="1">
      <alignment horizontal="center"/>
    </xf>
    <xf numFmtId="165" fontId="1" fillId="2" borderId="3" xfId="0" applyNumberFormat="1" applyFont="1" applyFill="1" applyBorder="1" applyAlignment="1">
      <alignment horizontal="center"/>
    </xf>
    <xf numFmtId="165" fontId="0" fillId="0" borderId="7" xfId="0" applyNumberFormat="1" applyBorder="1"/>
    <xf numFmtId="165" fontId="0" fillId="0" borderId="11" xfId="0" applyNumberFormat="1" applyBorder="1"/>
    <xf numFmtId="0" fontId="1" fillId="2" borderId="2" xfId="0" applyFont="1" applyFill="1" applyBorder="1"/>
    <xf numFmtId="0" fontId="0" fillId="0" borderId="6" xfId="0" applyBorder="1"/>
    <xf numFmtId="0" fontId="0" fillId="0" borderId="10" xfId="0" applyBorder="1"/>
    <xf numFmtId="0" fontId="0" fillId="0" borderId="13" xfId="0" applyBorder="1"/>
    <xf numFmtId="165" fontId="0" fillId="0" borderId="14" xfId="0" applyNumberFormat="1" applyBorder="1"/>
    <xf numFmtId="165" fontId="0" fillId="0" borderId="15" xfId="0" applyNumberFormat="1" applyBorder="1"/>
    <xf numFmtId="0" fontId="0" fillId="0" borderId="2" xfId="0" applyBorder="1"/>
    <xf numFmtId="165" fontId="0" fillId="0" borderId="3" xfId="0" applyNumberFormat="1" applyBorder="1"/>
    <xf numFmtId="165" fontId="0" fillId="0" borderId="4" xfId="0" applyNumberFormat="1" applyBorder="1"/>
    <xf numFmtId="165" fontId="1" fillId="2" borderId="5" xfId="0" applyNumberFormat="1" applyFont="1" applyFill="1" applyBorder="1" applyAlignment="1">
      <alignment horizontal="center"/>
    </xf>
    <xf numFmtId="165" fontId="0" fillId="0" borderId="9" xfId="0" applyNumberFormat="1" applyBorder="1"/>
    <xf numFmtId="165" fontId="0" fillId="0" borderId="12" xfId="0" applyNumberFormat="1" applyBorder="1"/>
    <xf numFmtId="165" fontId="0" fillId="0" borderId="16" xfId="0" applyNumberFormat="1" applyBorder="1"/>
    <xf numFmtId="165" fontId="0" fillId="0" borderId="5" xfId="0" applyNumberFormat="1" applyBorder="1"/>
    <xf numFmtId="165" fontId="1" fillId="2" borderId="2" xfId="0" applyNumberFormat="1" applyFont="1" applyFill="1" applyBorder="1" applyAlignment="1">
      <alignment horizontal="center" wrapText="1"/>
    </xf>
    <xf numFmtId="165" fontId="0" fillId="0" borderId="6" xfId="0" applyNumberFormat="1" applyBorder="1"/>
    <xf numFmtId="165" fontId="0" fillId="0" borderId="10" xfId="0" applyNumberFormat="1" applyBorder="1"/>
    <xf numFmtId="165" fontId="0" fillId="0" borderId="13" xfId="0" applyNumberFormat="1" applyBorder="1"/>
    <xf numFmtId="165" fontId="0" fillId="0" borderId="2" xfId="0" applyNumberFormat="1" applyBorder="1"/>
    <xf numFmtId="164" fontId="0" fillId="0" borderId="8" xfId="0" applyNumberFormat="1" applyBorder="1"/>
    <xf numFmtId="49" fontId="1" fillId="2" borderId="4" xfId="0" applyNumberFormat="1" applyFont="1" applyFill="1" applyBorder="1" applyAlignment="1">
      <alignment horizontal="center"/>
    </xf>
    <xf numFmtId="49" fontId="1" fillId="2" borderId="5" xfId="0" applyNumberFormat="1" applyFont="1" applyFill="1" applyBorder="1" applyAlignment="1">
      <alignment horizontal="center"/>
    </xf>
    <xf numFmtId="164" fontId="0" fillId="0" borderId="9" xfId="0" applyNumberFormat="1" applyBorder="1"/>
    <xf numFmtId="164" fontId="0" fillId="0" borderId="12" xfId="0" applyNumberFormat="1" applyBorder="1"/>
    <xf numFmtId="164" fontId="0" fillId="0" borderId="6" xfId="0" applyNumberFormat="1" applyBorder="1"/>
    <xf numFmtId="164" fontId="0" fillId="0" borderId="10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1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2" xfId="0" applyNumberFormat="1" applyBorder="1"/>
    <xf numFmtId="164" fontId="0" fillId="0" borderId="7" xfId="0" applyNumberFormat="1" applyBorder="1"/>
    <xf numFmtId="164" fontId="0" fillId="0" borderId="11" xfId="0" applyNumberFormat="1" applyBorder="1"/>
    <xf numFmtId="164" fontId="0" fillId="0" borderId="14" xfId="0" applyNumberFormat="1" applyBorder="1"/>
    <xf numFmtId="164" fontId="0" fillId="0" borderId="3" xfId="0" applyNumberFormat="1" applyBorder="1"/>
    <xf numFmtId="0" fontId="0" fillId="0" borderId="0" xfId="0" applyAlignment="1">
      <alignment horizontal="center"/>
    </xf>
    <xf numFmtId="0" fontId="0" fillId="0" borderId="0" xfId="0" applyFont="1"/>
    <xf numFmtId="0" fontId="0" fillId="0" borderId="2" xfId="0" applyBorder="1" applyAlignment="1">
      <alignment horizontal="center" wrapText="1"/>
    </xf>
    <xf numFmtId="49" fontId="0" fillId="0" borderId="29" xfId="0" applyNumberFormat="1" applyBorder="1" applyAlignment="1">
      <alignment horizontal="center"/>
    </xf>
    <xf numFmtId="0" fontId="19" fillId="0" borderId="0" xfId="43"/>
    <xf numFmtId="165" fontId="19" fillId="0" borderId="33" xfId="43" applyNumberFormat="1" applyBorder="1" applyAlignment="1">
      <alignment horizontal="right" wrapText="1"/>
    </xf>
    <xf numFmtId="0" fontId="19" fillId="0" borderId="2" xfId="43" applyBorder="1" applyAlignment="1">
      <alignment horizontal="center" wrapText="1"/>
    </xf>
    <xf numFmtId="0" fontId="19" fillId="0" borderId="27" xfId="43" applyBorder="1" applyAlignment="1">
      <alignment horizontal="center" textRotation="90"/>
    </xf>
    <xf numFmtId="165" fontId="19" fillId="0" borderId="32" xfId="43" applyNumberFormat="1" applyBorder="1" applyAlignment="1">
      <alignment horizontal="right" wrapText="1"/>
    </xf>
    <xf numFmtId="4" fontId="1" fillId="0" borderId="0" xfId="0" applyNumberFormat="1" applyFont="1" applyAlignment="1">
      <alignment horizontal="center" wrapText="1"/>
    </xf>
    <xf numFmtId="49" fontId="0" fillId="0" borderId="30" xfId="0" applyNumberFormat="1" applyBorder="1" applyAlignment="1">
      <alignment horizontal="center"/>
    </xf>
    <xf numFmtId="0" fontId="0" fillId="0" borderId="26" xfId="0" applyBorder="1" applyAlignment="1">
      <alignment horizontal="center" textRotation="90"/>
    </xf>
    <xf numFmtId="49" fontId="0" fillId="0" borderId="28" xfId="0" applyNumberFormat="1" applyBorder="1" applyAlignment="1">
      <alignment horizontal="center"/>
    </xf>
    <xf numFmtId="0" fontId="19" fillId="0" borderId="31" xfId="43" applyBorder="1"/>
    <xf numFmtId="165" fontId="19" fillId="0" borderId="34" xfId="43" applyNumberFormat="1" applyBorder="1" applyAlignment="1">
      <alignment horizontal="right" wrapText="1"/>
    </xf>
    <xf numFmtId="0" fontId="0" fillId="0" borderId="3" xfId="0" applyBorder="1" applyAlignment="1">
      <alignment horizontal="center" textRotation="90"/>
    </xf>
    <xf numFmtId="0" fontId="0" fillId="0" borderId="4" xfId="0" applyBorder="1" applyAlignment="1">
      <alignment horizontal="center" textRotation="90"/>
    </xf>
    <xf numFmtId="0" fontId="19" fillId="0" borderId="27" xfId="43" applyBorder="1" applyAlignment="1">
      <alignment horizontal="center"/>
    </xf>
    <xf numFmtId="166" fontId="0" fillId="0" borderId="0" xfId="0" applyNumberFormat="1"/>
    <xf numFmtId="167" fontId="0" fillId="0" borderId="0" xfId="0" applyNumberFormat="1"/>
    <xf numFmtId="165" fontId="19" fillId="0" borderId="10" xfId="43" applyNumberFormat="1" applyBorder="1"/>
    <xf numFmtId="167" fontId="19" fillId="0" borderId="1" xfId="43" applyNumberFormat="1" applyBorder="1" applyAlignment="1">
      <alignment horizontal="right" wrapText="1"/>
    </xf>
    <xf numFmtId="165" fontId="19" fillId="0" borderId="37" xfId="43" applyNumberFormat="1" applyBorder="1" applyAlignment="1">
      <alignment horizontal="right" wrapText="1"/>
    </xf>
    <xf numFmtId="165" fontId="19" fillId="0" borderId="1" xfId="43" applyNumberFormat="1" applyBorder="1" applyAlignment="1">
      <alignment horizontal="right" wrapText="1"/>
    </xf>
    <xf numFmtId="165" fontId="19" fillId="0" borderId="36" xfId="43" applyNumberFormat="1" applyBorder="1"/>
    <xf numFmtId="167" fontId="0" fillId="0" borderId="31" xfId="0" applyNumberFormat="1" applyBorder="1"/>
    <xf numFmtId="167" fontId="19" fillId="0" borderId="33" xfId="43" applyNumberFormat="1" applyBorder="1" applyAlignment="1">
      <alignment horizontal="right" wrapText="1"/>
    </xf>
    <xf numFmtId="165" fontId="19" fillId="0" borderId="39" xfId="43" applyNumberFormat="1" applyBorder="1" applyAlignment="1">
      <alignment horizontal="right" wrapText="1"/>
    </xf>
    <xf numFmtId="167" fontId="19" fillId="0" borderId="11" xfId="43" applyNumberFormat="1" applyBorder="1" applyAlignment="1">
      <alignment horizontal="right" wrapText="1"/>
    </xf>
    <xf numFmtId="0" fontId="19" fillId="0" borderId="36" xfId="43" applyBorder="1"/>
    <xf numFmtId="167" fontId="19" fillId="0" borderId="10" xfId="43" applyNumberFormat="1" applyBorder="1"/>
    <xf numFmtId="167" fontId="19" fillId="0" borderId="31" xfId="43" applyNumberFormat="1" applyBorder="1"/>
    <xf numFmtId="165" fontId="19" fillId="0" borderId="31" xfId="43" applyNumberFormat="1" applyBorder="1"/>
    <xf numFmtId="167" fontId="19" fillId="0" borderId="32" xfId="43" applyNumberFormat="1" applyBorder="1" applyAlignment="1">
      <alignment horizontal="right" wrapText="1"/>
    </xf>
    <xf numFmtId="165" fontId="19" fillId="0" borderId="11" xfId="43" applyNumberFormat="1" applyBorder="1" applyAlignment="1">
      <alignment horizontal="right" wrapText="1"/>
    </xf>
    <xf numFmtId="167" fontId="19" fillId="0" borderId="37" xfId="43" applyNumberFormat="1" applyBorder="1" applyAlignment="1">
      <alignment horizontal="right" wrapText="1"/>
    </xf>
    <xf numFmtId="167" fontId="0" fillId="0" borderId="10" xfId="0" applyNumberFormat="1" applyBorder="1"/>
    <xf numFmtId="167" fontId="19" fillId="0" borderId="35" xfId="43" applyNumberFormat="1" applyBorder="1" applyAlignment="1">
      <alignment horizontal="right" wrapText="1"/>
    </xf>
    <xf numFmtId="165" fontId="19" fillId="0" borderId="38" xfId="43" applyNumberFormat="1" applyBorder="1" applyAlignment="1">
      <alignment horizontal="right" wrapText="1"/>
    </xf>
    <xf numFmtId="165" fontId="19" fillId="0" borderId="35" xfId="43" applyNumberFormat="1" applyBorder="1" applyAlignment="1">
      <alignment horizontal="right" wrapText="1"/>
    </xf>
    <xf numFmtId="167" fontId="0" fillId="0" borderId="36" xfId="0" applyNumberFormat="1" applyBorder="1"/>
    <xf numFmtId="0" fontId="19" fillId="0" borderId="10" xfId="43" applyBorder="1"/>
    <xf numFmtId="167" fontId="19" fillId="0" borderId="34" xfId="43" applyNumberFormat="1" applyBorder="1" applyAlignment="1">
      <alignment horizontal="right" wrapText="1"/>
    </xf>
    <xf numFmtId="0" fontId="0" fillId="0" borderId="0" xfId="0"/>
    <xf numFmtId="167" fontId="19" fillId="0" borderId="38" xfId="43" applyNumberFormat="1" applyBorder="1" applyAlignment="1">
      <alignment horizontal="right" wrapText="1"/>
    </xf>
    <xf numFmtId="167" fontId="19" fillId="0" borderId="39" xfId="43" applyNumberFormat="1" applyBorder="1" applyAlignment="1">
      <alignment horizontal="right" wrapText="1"/>
    </xf>
    <xf numFmtId="167" fontId="19" fillId="0" borderId="36" xfId="43" applyNumberFormat="1" applyBorder="1"/>
    <xf numFmtId="0" fontId="1" fillId="0" borderId="0" xfId="0" applyFont="1" applyAlignment="1">
      <alignment horizontal="center" wrapText="1"/>
    </xf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67" fontId="19" fillId="0" borderId="37" xfId="43" applyNumberFormat="1" applyBorder="1" applyAlignment="1">
      <alignment horizontal="right" vertical="center" wrapText="1"/>
    </xf>
    <xf numFmtId="167" fontId="19" fillId="0" borderId="38" xfId="43" applyNumberFormat="1" applyBorder="1" applyAlignment="1">
      <alignment horizontal="right" vertical="center" wrapText="1"/>
    </xf>
    <xf numFmtId="167" fontId="19" fillId="0" borderId="39" xfId="43" applyNumberFormat="1" applyBorder="1" applyAlignment="1">
      <alignment horizontal="right" vertical="center" wrapText="1"/>
    </xf>
    <xf numFmtId="168" fontId="0" fillId="0" borderId="0" xfId="0" applyNumberFormat="1"/>
    <xf numFmtId="168" fontId="0" fillId="0" borderId="1" xfId="0" applyNumberFormat="1" applyBorder="1"/>
    <xf numFmtId="0" fontId="0" fillId="0" borderId="0" xfId="0" applyBorder="1"/>
    <xf numFmtId="168" fontId="0" fillId="0" borderId="0" xfId="0" applyNumberFormat="1" applyBorder="1"/>
    <xf numFmtId="167" fontId="0" fillId="0" borderId="1" xfId="0" applyNumberFormat="1" applyBorder="1"/>
    <xf numFmtId="167" fontId="0" fillId="0" borderId="0" xfId="0" applyNumberFormat="1" applyBorder="1"/>
    <xf numFmtId="0" fontId="0" fillId="0" borderId="0" xfId="0" applyAlignment="1">
      <alignment horizontal="left"/>
    </xf>
    <xf numFmtId="0" fontId="0" fillId="0" borderId="28" xfId="0" applyBorder="1" applyAlignment="1">
      <alignment horizontal="center" textRotation="90"/>
    </xf>
    <xf numFmtId="0" fontId="0" fillId="0" borderId="29" xfId="0" applyBorder="1" applyAlignment="1">
      <alignment horizontal="center" textRotation="90"/>
    </xf>
    <xf numFmtId="0" fontId="0" fillId="0" borderId="30" xfId="0" applyBorder="1" applyAlignment="1">
      <alignment horizontal="center" textRotation="90"/>
    </xf>
    <xf numFmtId="0" fontId="19" fillId="0" borderId="2" xfId="43" applyBorder="1" applyAlignment="1">
      <alignment horizontal="center"/>
    </xf>
    <xf numFmtId="169" fontId="0" fillId="0" borderId="41" xfId="0" applyNumberFormat="1" applyBorder="1"/>
    <xf numFmtId="169" fontId="0" fillId="0" borderId="1" xfId="0" applyNumberFormat="1" applyBorder="1"/>
    <xf numFmtId="169" fontId="0" fillId="0" borderId="35" xfId="0" applyNumberFormat="1" applyBorder="1"/>
    <xf numFmtId="169" fontId="0" fillId="0" borderId="42" xfId="0" applyNumberFormat="1" applyBorder="1"/>
    <xf numFmtId="169" fontId="0" fillId="0" borderId="38" xfId="0" applyNumberFormat="1" applyBorder="1"/>
    <xf numFmtId="169" fontId="0" fillId="0" borderId="39" xfId="0" applyNumberFormat="1" applyBorder="1"/>
    <xf numFmtId="170" fontId="19" fillId="0" borderId="40" xfId="43" applyNumberFormat="1" applyBorder="1" applyAlignment="1">
      <alignment wrapText="1"/>
    </xf>
    <xf numFmtId="0" fontId="1" fillId="0" borderId="1" xfId="0" applyFont="1" applyBorder="1" applyAlignment="1">
      <alignment horizontal="center" wrapText="1"/>
    </xf>
    <xf numFmtId="0" fontId="1" fillId="0" borderId="0" xfId="0" applyFont="1" applyAlignment="1">
      <alignment horizontal="left" indent="5"/>
    </xf>
    <xf numFmtId="2" fontId="0" fillId="0" borderId="0" xfId="0" applyNumberFormat="1"/>
    <xf numFmtId="0" fontId="1" fillId="0" borderId="1" xfId="0" applyFont="1" applyBorder="1" applyAlignment="1">
      <alignment horizontal="center" wrapText="1"/>
    </xf>
    <xf numFmtId="0" fontId="0" fillId="0" borderId="43" xfId="0" applyBorder="1"/>
    <xf numFmtId="0" fontId="0" fillId="0" borderId="44" xfId="0" applyBorder="1"/>
    <xf numFmtId="0" fontId="0" fillId="0" borderId="45" xfId="0" applyBorder="1"/>
    <xf numFmtId="170" fontId="19" fillId="0" borderId="33" xfId="43" applyNumberFormat="1" applyBorder="1" applyAlignment="1">
      <alignment wrapText="1"/>
    </xf>
    <xf numFmtId="170" fontId="19" fillId="0" borderId="34" xfId="43" applyNumberFormat="1" applyBorder="1" applyAlignment="1">
      <alignment wrapText="1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2B046967-34D3-435D-8965-4319AA5CC953}"/>
    <cellStyle name="Normal 4" xfId="1" xr:uid="{15BCA074-FA86-44A6-99C5-A19D6263C43D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</a:t>
            </a:r>
            <a:r>
              <a:rPr lang="en-US" sz="2000" baseline="0"/>
              <a:t> EUI by Building Type and Year - Office</a:t>
            </a:r>
            <a:endParaRPr lang="en-US" sz="2000"/>
          </a:p>
        </c:rich>
      </c:tx>
      <c:layout>
        <c:manualLayout>
          <c:xMode val="edge"/>
          <c:yMode val="edge"/>
          <c:x val="0.28063244372829538"/>
          <c:y val="5.9950036391367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Office!$AA$24:$AA$26</c:f>
              <c:numCache>
                <c:formatCode>#,##0.0</c:formatCode>
                <c:ptCount val="3"/>
                <c:pt idx="0">
                  <c:v>90.905167207322933</c:v>
                </c:pt>
                <c:pt idx="1">
                  <c:v>60.800920601190469</c:v>
                </c:pt>
                <c:pt idx="2">
                  <c:v>48.410745008628822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81-45F8-8E7E-FE9C1BAE258E}"/>
            </c:ext>
          </c:extLst>
        </c:ser>
        <c:ser>
          <c:idx val="1"/>
          <c:order val="1"/>
          <c:tx>
            <c:strRef>
              <c:f>Office!$AB$23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8A586F4-0E53-4627-BA50-8A87A5E185A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21FBF07-79BF-4755-BFE2-080B9D446A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9B06F81-A358-48A7-B2FE-3268BED2872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Office!$AB$24:$AB$26</c:f>
              <c:numCache>
                <c:formatCode>#,##0.0</c:formatCode>
                <c:ptCount val="3"/>
                <c:pt idx="0">
                  <c:v>82.805646525644477</c:v>
                </c:pt>
                <c:pt idx="1">
                  <c:v>50.79285894844449</c:v>
                </c:pt>
                <c:pt idx="2">
                  <c:v>39.735857155694909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(Office!$X$5,Office!$X$23,Office!$X$41)</c15:f>
                <c15:dlblRangeCache>
                  <c:ptCount val="3"/>
                  <c:pt idx="0">
                    <c:v>-8.9%</c:v>
                  </c:pt>
                  <c:pt idx="1">
                    <c:v>-16.5%</c:v>
                  </c:pt>
                  <c:pt idx="2">
                    <c:v>-17.9%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081-45F8-8E7E-FE9C1BAE258E}"/>
            </c:ext>
          </c:extLst>
        </c:ser>
        <c:ser>
          <c:idx val="2"/>
          <c:order val="2"/>
          <c:tx>
            <c:strRef>
              <c:f>Office!$AC$23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87E6688-B26A-43F2-9414-8B6EEE9D59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9B68FFF-7786-4BA1-8A40-5C389F45D9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EB7EF20-F638-4459-8A98-C139A88B79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Office!$AC$24:$AC$26</c:f>
              <c:numCache>
                <c:formatCode>#,##0.0</c:formatCode>
                <c:ptCount val="3"/>
                <c:pt idx="0">
                  <c:v>61.761233450041878</c:v>
                </c:pt>
                <c:pt idx="1">
                  <c:v>36.384614314262166</c:v>
                </c:pt>
                <c:pt idx="2">
                  <c:v>35.339307560814426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(Office!$X$6,Office!$X$24,Office!$X$42)</c15:f>
                <c15:dlblRangeCache>
                  <c:ptCount val="3"/>
                  <c:pt idx="0">
                    <c:v>-25.4%</c:v>
                  </c:pt>
                  <c:pt idx="1">
                    <c:v>-28.4%</c:v>
                  </c:pt>
                  <c:pt idx="2">
                    <c:v>-11.1%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3081-45F8-8E7E-FE9C1BAE258E}"/>
            </c:ext>
          </c:extLst>
        </c:ser>
        <c:ser>
          <c:idx val="3"/>
          <c:order val="3"/>
          <c:tx>
            <c:strRef>
              <c:f>Office!$AD$23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72C780A-B64E-4B67-A932-BA05BFF372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E531378-BCC4-4BE0-83DD-5B3295EF10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BE82B18-46BD-4116-90A0-0107A8A655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Office!$AD$24:$AD$26</c:f>
              <c:numCache>
                <c:formatCode>#,##0.0</c:formatCode>
                <c:ptCount val="3"/>
                <c:pt idx="0">
                  <c:v>55.035916475033304</c:v>
                </c:pt>
                <c:pt idx="1">
                  <c:v>31.736047260102421</c:v>
                </c:pt>
                <c:pt idx="2">
                  <c:v>29.080013417473577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(Office!$X$7,Office!$X$25,Office!$X$43)</c15:f>
                <c15:dlblRangeCache>
                  <c:ptCount val="3"/>
                  <c:pt idx="0">
                    <c:v>-10.9%</c:v>
                  </c:pt>
                  <c:pt idx="1">
                    <c:v>-12.8%</c:v>
                  </c:pt>
                  <c:pt idx="2">
                    <c:v>-17.7%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3081-45F8-8E7E-FE9C1BAE258E}"/>
            </c:ext>
          </c:extLst>
        </c:ser>
        <c:ser>
          <c:idx val="4"/>
          <c:order val="4"/>
          <c:tx>
            <c:strRef>
              <c:f>Office!$AE$23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0EEC7B6-3803-4DD4-8FDA-344125D98A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A51C2AE-1B25-4555-BE57-3CB7B07B9B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52C3185-6264-4E0B-BE44-BAFD403A60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Office!$AE$24:$AE$26</c:f>
              <c:numCache>
                <c:formatCode>#,##0.0</c:formatCode>
                <c:ptCount val="3"/>
                <c:pt idx="0">
                  <c:v>52.353343515683051</c:v>
                </c:pt>
                <c:pt idx="1">
                  <c:v>30.961688163067556</c:v>
                </c:pt>
                <c:pt idx="2">
                  <c:v>28.479917943453327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(Office!$X$8,Office!$X$26,Office!$X$44)</c15:f>
                <c15:dlblRangeCache>
                  <c:ptCount val="3"/>
                  <c:pt idx="0">
                    <c:v>-4.9%</c:v>
                  </c:pt>
                  <c:pt idx="1">
                    <c:v>-2.4%</c:v>
                  </c:pt>
                  <c:pt idx="2">
                    <c:v>-2.1%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3081-45F8-8E7E-FE9C1BAE258E}"/>
            </c:ext>
          </c:extLst>
        </c:ser>
        <c:ser>
          <c:idx val="5"/>
          <c:order val="5"/>
          <c:tx>
            <c:strRef>
              <c:f>Office!$AF$23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C782E04-577E-490B-BA84-55270E91881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10ADB27-6994-4036-B638-19F0E7C87D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934614C-1C78-46DE-BBA7-E6A97637C9B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Office!$Z$24:$Z$26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Office!$AF$24:$AF$26</c:f>
              <c:numCache>
                <c:formatCode>#,##0.0</c:formatCode>
                <c:ptCount val="3"/>
                <c:pt idx="0">
                  <c:v>48.812748725639707</c:v>
                </c:pt>
                <c:pt idx="1">
                  <c:v>30.612720275010624</c:v>
                </c:pt>
                <c:pt idx="2">
                  <c:v>27.284669542929585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(Office!$X$9,Office!$X$27,Office!$X$45)</c15:f>
                <c15:dlblRangeCache>
                  <c:ptCount val="3"/>
                  <c:pt idx="0">
                    <c:v>-6.8%</c:v>
                  </c:pt>
                  <c:pt idx="1">
                    <c:v>-1.1%</c:v>
                  </c:pt>
                  <c:pt idx="2">
                    <c:v>-4.2%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3081-45F8-8E7E-FE9C1BAE2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55472"/>
        <c:axId val="608449240"/>
      </c:barChart>
      <c:catAx>
        <c:axId val="6084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9240"/>
        <c:crosses val="autoZero"/>
        <c:auto val="1"/>
        <c:lblAlgn val="ctr"/>
        <c:lblOffset val="100"/>
        <c:noMultiLvlLbl val="0"/>
      </c:catAx>
      <c:valAx>
        <c:axId val="60844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5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944029469394"/>
          <c:y val="0.17887786609340281"/>
          <c:w val="6.988855473430361E-2"/>
          <c:h val="0.224814209959398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Large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Office!$B$4:$T$4</c:f>
              <c:numCache>
                <c:formatCode>#,##0.0</c:formatCode>
                <c:ptCount val="19"/>
                <c:pt idx="0">
                  <c:v>132.9418463679846</c:v>
                </c:pt>
                <c:pt idx="1">
                  <c:v>110.11016359201813</c:v>
                </c:pt>
                <c:pt idx="2">
                  <c:v>101.57156543908607</c:v>
                </c:pt>
                <c:pt idx="3">
                  <c:v>98.565089431956778</c:v>
                </c:pt>
                <c:pt idx="4">
                  <c:v>98.05649400736543</c:v>
                </c:pt>
                <c:pt idx="5">
                  <c:v>78.043105132365312</c:v>
                </c:pt>
                <c:pt idx="6">
                  <c:v>86.699541984663256</c:v>
                </c:pt>
                <c:pt idx="7">
                  <c:v>71.536729800863753</c:v>
                </c:pt>
                <c:pt idx="8">
                  <c:v>59.715919081166632</c:v>
                </c:pt>
                <c:pt idx="9">
                  <c:v>92.472858659142645</c:v>
                </c:pt>
                <c:pt idx="10">
                  <c:v>78.556498061256548</c:v>
                </c:pt>
                <c:pt idx="11">
                  <c:v>63.880152813465223</c:v>
                </c:pt>
                <c:pt idx="12">
                  <c:v>97.4355170445493</c:v>
                </c:pt>
                <c:pt idx="13">
                  <c:v>90.498085951703246</c:v>
                </c:pt>
                <c:pt idx="14">
                  <c:v>59.924070798977809</c:v>
                </c:pt>
                <c:pt idx="15">
                  <c:v>121.18004495117606</c:v>
                </c:pt>
                <c:pt idx="16">
                  <c:v>102.48704919711128</c:v>
                </c:pt>
                <c:pt idx="17">
                  <c:v>129.00471449548175</c:v>
                </c:pt>
                <c:pt idx="18">
                  <c:v>147.95329729112279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9-4E5F-A13F-CAC147DE45E0}"/>
            </c:ext>
          </c:extLst>
        </c:ser>
        <c:ser>
          <c:idx val="1"/>
          <c:order val="1"/>
          <c:tx>
            <c:strRef>
              <c:f>Office!$A$5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Office!$B$5:$T$5</c:f>
              <c:numCache>
                <c:formatCode>#,##0.0</c:formatCode>
                <c:ptCount val="19"/>
                <c:pt idx="0">
                  <c:v>125.709788542322</c:v>
                </c:pt>
                <c:pt idx="1">
                  <c:v>105.73729839147838</c:v>
                </c:pt>
                <c:pt idx="2">
                  <c:v>96.805724667582126</c:v>
                </c:pt>
                <c:pt idx="3">
                  <c:v>95.107048332601011</c:v>
                </c:pt>
                <c:pt idx="4">
                  <c:v>91.001224215153485</c:v>
                </c:pt>
                <c:pt idx="5">
                  <c:v>69.992832948357588</c:v>
                </c:pt>
                <c:pt idx="6">
                  <c:v>81.455869784890936</c:v>
                </c:pt>
                <c:pt idx="7">
                  <c:v>69.638357349399982</c:v>
                </c:pt>
                <c:pt idx="8">
                  <c:v>53.145077285635395</c:v>
                </c:pt>
                <c:pt idx="9">
                  <c:v>83.472440748543079</c:v>
                </c:pt>
                <c:pt idx="10">
                  <c:v>72.94497721929072</c:v>
                </c:pt>
                <c:pt idx="11">
                  <c:v>56.93054805345821</c:v>
                </c:pt>
                <c:pt idx="12">
                  <c:v>84.969801809340382</c:v>
                </c:pt>
                <c:pt idx="13">
                  <c:v>80.700442764070587</c:v>
                </c:pt>
                <c:pt idx="14">
                  <c:v>51.895267446712083</c:v>
                </c:pt>
                <c:pt idx="15">
                  <c:v>105.45580482668274</c:v>
                </c:pt>
                <c:pt idx="16">
                  <c:v>89.859538129388795</c:v>
                </c:pt>
                <c:pt idx="17">
                  <c:v>107.41120761051135</c:v>
                </c:pt>
                <c:pt idx="18">
                  <c:v>129.19709441790707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59-4E5F-A13F-CAC147DE45E0}"/>
            </c:ext>
          </c:extLst>
        </c:ser>
        <c:ser>
          <c:idx val="2"/>
          <c:order val="2"/>
          <c:tx>
            <c:strRef>
              <c:f>Office!$A$6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Office!$B$6:$T$6</c:f>
              <c:numCache>
                <c:formatCode>#,##0.0</c:formatCode>
                <c:ptCount val="19"/>
                <c:pt idx="0">
                  <c:v>97.474436798182111</c:v>
                </c:pt>
                <c:pt idx="1">
                  <c:v>87.149907700814794</c:v>
                </c:pt>
                <c:pt idx="2">
                  <c:v>76.280022302158244</c:v>
                </c:pt>
                <c:pt idx="3">
                  <c:v>79.299151726878463</c:v>
                </c:pt>
                <c:pt idx="4">
                  <c:v>67.453873735251946</c:v>
                </c:pt>
                <c:pt idx="5">
                  <c:v>62.387409350556574</c:v>
                </c:pt>
                <c:pt idx="6">
                  <c:v>59.869918969192881</c:v>
                </c:pt>
                <c:pt idx="7">
                  <c:v>58.652492284293778</c:v>
                </c:pt>
                <c:pt idx="8">
                  <c:v>38.491939964894748</c:v>
                </c:pt>
                <c:pt idx="9">
                  <c:v>59.339255024822052</c:v>
                </c:pt>
                <c:pt idx="10">
                  <c:v>58.809730487722447</c:v>
                </c:pt>
                <c:pt idx="11">
                  <c:v>40.122251863602543</c:v>
                </c:pt>
                <c:pt idx="12">
                  <c:v>62.465968483467165</c:v>
                </c:pt>
                <c:pt idx="13">
                  <c:v>62.266092460573276</c:v>
                </c:pt>
                <c:pt idx="14">
                  <c:v>36.726698257752737</c:v>
                </c:pt>
                <c:pt idx="15">
                  <c:v>77.44293734444993</c:v>
                </c:pt>
                <c:pt idx="16">
                  <c:v>67.939920889633854</c:v>
                </c:pt>
                <c:pt idx="17">
                  <c:v>79.937459673977912</c:v>
                </c:pt>
                <c:pt idx="18">
                  <c:v>96.346183724457077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9-4E5F-A13F-CAC147DE45E0}"/>
            </c:ext>
          </c:extLst>
        </c:ser>
        <c:ser>
          <c:idx val="3"/>
          <c:order val="3"/>
          <c:tx>
            <c:strRef>
              <c:f>Office!$A$7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Office!$B$7:$T$7</c:f>
              <c:numCache>
                <c:formatCode>#,##0.0</c:formatCode>
                <c:ptCount val="19"/>
                <c:pt idx="0">
                  <c:v>87.222889734976761</c:v>
                </c:pt>
                <c:pt idx="1">
                  <c:v>83.480116755422898</c:v>
                </c:pt>
                <c:pt idx="2">
                  <c:v>71.930664872687913</c:v>
                </c:pt>
                <c:pt idx="3">
                  <c:v>75.048383010770735</c:v>
                </c:pt>
                <c:pt idx="4">
                  <c:v>62.774028228323409</c:v>
                </c:pt>
                <c:pt idx="5">
                  <c:v>60.334617229440312</c:v>
                </c:pt>
                <c:pt idx="6">
                  <c:v>55.297237714562982</c:v>
                </c:pt>
                <c:pt idx="7">
                  <c:v>57.43932338446082</c:v>
                </c:pt>
                <c:pt idx="8">
                  <c:v>37.515947683887262</c:v>
                </c:pt>
                <c:pt idx="9">
                  <c:v>51.352909585610298</c:v>
                </c:pt>
                <c:pt idx="10">
                  <c:v>55.824903218746385</c:v>
                </c:pt>
                <c:pt idx="11">
                  <c:v>36.45923739303425</c:v>
                </c:pt>
                <c:pt idx="12">
                  <c:v>49.534895331169565</c:v>
                </c:pt>
                <c:pt idx="13">
                  <c:v>58.041530111703658</c:v>
                </c:pt>
                <c:pt idx="14">
                  <c:v>34.692376528191026</c:v>
                </c:pt>
                <c:pt idx="15">
                  <c:v>60.816406598756082</c:v>
                </c:pt>
                <c:pt idx="16">
                  <c:v>62.944099755754266</c:v>
                </c:pt>
                <c:pt idx="17">
                  <c:v>61.611353061246717</c:v>
                </c:pt>
                <c:pt idx="18">
                  <c:v>72.20850034045489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59-4E5F-A13F-CAC147DE45E0}"/>
            </c:ext>
          </c:extLst>
        </c:ser>
        <c:ser>
          <c:idx val="4"/>
          <c:order val="4"/>
          <c:tx>
            <c:strRef>
              <c:f>Office!$A$8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Office!$B$8:$T$8</c:f>
              <c:numCache>
                <c:formatCode>#,##0.0</c:formatCode>
                <c:ptCount val="19"/>
                <c:pt idx="0">
                  <c:v>82.744419471035826</c:v>
                </c:pt>
                <c:pt idx="1">
                  <c:v>81.705639852503609</c:v>
                </c:pt>
                <c:pt idx="2">
                  <c:v>70.074150646240625</c:v>
                </c:pt>
                <c:pt idx="3">
                  <c:v>74.517659097596166</c:v>
                </c:pt>
                <c:pt idx="4">
                  <c:v>59.716518769204121</c:v>
                </c:pt>
                <c:pt idx="5">
                  <c:v>59.884251513288774</c:v>
                </c:pt>
                <c:pt idx="6">
                  <c:v>52.382753852383971</c:v>
                </c:pt>
                <c:pt idx="7">
                  <c:v>57.983600247282567</c:v>
                </c:pt>
                <c:pt idx="8">
                  <c:v>37.464434481467265</c:v>
                </c:pt>
                <c:pt idx="9">
                  <c:v>47.145138501790257</c:v>
                </c:pt>
                <c:pt idx="10">
                  <c:v>55.02611875281584</c:v>
                </c:pt>
                <c:pt idx="11">
                  <c:v>35.743689626706676</c:v>
                </c:pt>
                <c:pt idx="12">
                  <c:v>46.555105441708378</c:v>
                </c:pt>
                <c:pt idx="13">
                  <c:v>57.234110138033316</c:v>
                </c:pt>
                <c:pt idx="14">
                  <c:v>33.693236288936603</c:v>
                </c:pt>
                <c:pt idx="15">
                  <c:v>54.929269134761952</c:v>
                </c:pt>
                <c:pt idx="16">
                  <c:v>61.632222204951219</c:v>
                </c:pt>
                <c:pt idx="17">
                  <c:v>54.412338046449534</c:v>
                </c:pt>
                <c:pt idx="18">
                  <c:v>58.014903962839306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59-4E5F-A13F-CAC147DE45E0}"/>
            </c:ext>
          </c:extLst>
        </c:ser>
        <c:ser>
          <c:idx val="5"/>
          <c:order val="5"/>
          <c:tx>
            <c:strRef>
              <c:f>Office!$A$9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Office!$B$9:$T$9</c:f>
              <c:numCache>
                <c:formatCode>#,##0.0</c:formatCode>
                <c:ptCount val="19"/>
                <c:pt idx="0">
                  <c:v>78.513320522557621</c:v>
                </c:pt>
                <c:pt idx="1">
                  <c:v>77.880649643010514</c:v>
                </c:pt>
                <c:pt idx="2">
                  <c:v>65.568034763771621</c:v>
                </c:pt>
                <c:pt idx="3">
                  <c:v>70.030193513092939</c:v>
                </c:pt>
                <c:pt idx="4">
                  <c:v>55.678459399992448</c:v>
                </c:pt>
                <c:pt idx="5">
                  <c:v>56.682397143546758</c:v>
                </c:pt>
                <c:pt idx="6">
                  <c:v>47.074735126189481</c:v>
                </c:pt>
                <c:pt idx="7">
                  <c:v>55.682057528217356</c:v>
                </c:pt>
                <c:pt idx="8">
                  <c:v>35.259621442848463</c:v>
                </c:pt>
                <c:pt idx="9">
                  <c:v>43.846194638779352</c:v>
                </c:pt>
                <c:pt idx="10">
                  <c:v>53.79016170755844</c:v>
                </c:pt>
                <c:pt idx="11">
                  <c:v>34.954260294160896</c:v>
                </c:pt>
                <c:pt idx="12">
                  <c:v>42.786425938935167</c:v>
                </c:pt>
                <c:pt idx="13">
                  <c:v>56.159049393233261</c:v>
                </c:pt>
                <c:pt idx="14">
                  <c:v>33.812394301984952</c:v>
                </c:pt>
                <c:pt idx="15">
                  <c:v>51.488019300455761</c:v>
                </c:pt>
                <c:pt idx="16">
                  <c:v>60.708582689616208</c:v>
                </c:pt>
                <c:pt idx="17">
                  <c:v>50.090626235507287</c:v>
                </c:pt>
                <c:pt idx="18">
                  <c:v>53.231252456622045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59-4E5F-A13F-CAC147DE4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Medium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Office!$B$22:$T$22</c:f>
              <c:numCache>
                <c:formatCode>#,##0.0</c:formatCode>
                <c:ptCount val="19"/>
                <c:pt idx="0">
                  <c:v>103.96922727644761</c:v>
                </c:pt>
                <c:pt idx="1">
                  <c:v>84.69334435927442</c:v>
                </c:pt>
                <c:pt idx="2">
                  <c:v>68.0830674417832</c:v>
                </c:pt>
                <c:pt idx="3">
                  <c:v>71.284470840690091</c:v>
                </c:pt>
                <c:pt idx="4">
                  <c:v>66.278305546579148</c:v>
                </c:pt>
                <c:pt idx="5">
                  <c:v>51.354591722381791</c:v>
                </c:pt>
                <c:pt idx="6">
                  <c:v>54.377024293868104</c:v>
                </c:pt>
                <c:pt idx="7">
                  <c:v>39.333996584723678</c:v>
                </c:pt>
                <c:pt idx="8">
                  <c:v>33.891833823189316</c:v>
                </c:pt>
                <c:pt idx="9">
                  <c:v>62.306379769182271</c:v>
                </c:pt>
                <c:pt idx="10">
                  <c:v>42.46961008445416</c:v>
                </c:pt>
                <c:pt idx="11">
                  <c:v>40.259515505341135</c:v>
                </c:pt>
                <c:pt idx="12">
                  <c:v>71.252690974138773</c:v>
                </c:pt>
                <c:pt idx="13">
                  <c:v>52.758481265824429</c:v>
                </c:pt>
                <c:pt idx="14">
                  <c:v>37.68200106557336</c:v>
                </c:pt>
                <c:pt idx="15">
                  <c:v>97.196212910386805</c:v>
                </c:pt>
                <c:pt idx="16">
                  <c:v>71.208087652663238</c:v>
                </c:pt>
                <c:pt idx="17">
                  <c:v>108.38049577037854</c:v>
                </c:pt>
                <c:pt idx="18">
                  <c:v>133.2055894206274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6-49FF-B50A-6C96F7B479EB}"/>
            </c:ext>
          </c:extLst>
        </c:ser>
        <c:ser>
          <c:idx val="1"/>
          <c:order val="1"/>
          <c:tx>
            <c:strRef>
              <c:f>Office!$A$23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Office!$B$23:$T$23</c:f>
              <c:numCache>
                <c:formatCode>#,##0.0</c:formatCode>
                <c:ptCount val="19"/>
                <c:pt idx="0">
                  <c:v>94.777597803375642</c:v>
                </c:pt>
                <c:pt idx="1">
                  <c:v>78.62896526315626</c:v>
                </c:pt>
                <c:pt idx="2">
                  <c:v>63.578131972753624</c:v>
                </c:pt>
                <c:pt idx="3">
                  <c:v>66.459506540073519</c:v>
                </c:pt>
                <c:pt idx="4">
                  <c:v>58.542974519683561</c:v>
                </c:pt>
                <c:pt idx="5">
                  <c:v>45.022035155891949</c:v>
                </c:pt>
                <c:pt idx="6">
                  <c:v>47.416118436091587</c:v>
                </c:pt>
                <c:pt idx="7">
                  <c:v>35.498110937827214</c:v>
                </c:pt>
                <c:pt idx="8">
                  <c:v>25.727753368610102</c:v>
                </c:pt>
                <c:pt idx="9">
                  <c:v>49.797378261366994</c:v>
                </c:pt>
                <c:pt idx="10">
                  <c:v>34.516837865365325</c:v>
                </c:pt>
                <c:pt idx="11">
                  <c:v>30.830930886930361</c:v>
                </c:pt>
                <c:pt idx="12">
                  <c:v>56.83857009779949</c:v>
                </c:pt>
                <c:pt idx="13">
                  <c:v>40.922432370771361</c:v>
                </c:pt>
                <c:pt idx="14">
                  <c:v>28.050471334448861</c:v>
                </c:pt>
                <c:pt idx="15">
                  <c:v>78.387549785669904</c:v>
                </c:pt>
                <c:pt idx="16">
                  <c:v>54.747789403633533</c:v>
                </c:pt>
                <c:pt idx="17">
                  <c:v>84.740735388342173</c:v>
                </c:pt>
                <c:pt idx="18">
                  <c:v>112.99861216765231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A6-49FF-B50A-6C96F7B479EB}"/>
            </c:ext>
          </c:extLst>
        </c:ser>
        <c:ser>
          <c:idx val="2"/>
          <c:order val="2"/>
          <c:tx>
            <c:strRef>
              <c:f>Office!$A$24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Office!$B$24:$T$24</c:f>
              <c:numCache>
                <c:formatCode>#,##0.0</c:formatCode>
                <c:ptCount val="19"/>
                <c:pt idx="0">
                  <c:v>74.233865473260195</c:v>
                </c:pt>
                <c:pt idx="1">
                  <c:v>63.499518618652978</c:v>
                </c:pt>
                <c:pt idx="2">
                  <c:v>50.786456915087101</c:v>
                </c:pt>
                <c:pt idx="3">
                  <c:v>52.941912425392587</c:v>
                </c:pt>
                <c:pt idx="4">
                  <c:v>44.312842344430869</c:v>
                </c:pt>
                <c:pt idx="5">
                  <c:v>34.783342711181682</c:v>
                </c:pt>
                <c:pt idx="6">
                  <c:v>34.565901518988419</c:v>
                </c:pt>
                <c:pt idx="7">
                  <c:v>27.073101052616082</c:v>
                </c:pt>
                <c:pt idx="8">
                  <c:v>17.10202853675905</c:v>
                </c:pt>
                <c:pt idx="9">
                  <c:v>33.397294496329259</c:v>
                </c:pt>
                <c:pt idx="10">
                  <c:v>25.021348264741235</c:v>
                </c:pt>
                <c:pt idx="11">
                  <c:v>19.008820529838395</c:v>
                </c:pt>
                <c:pt idx="12">
                  <c:v>39.265976519473483</c:v>
                </c:pt>
                <c:pt idx="13">
                  <c:v>29.486140744442817</c:v>
                </c:pt>
                <c:pt idx="14">
                  <c:v>17.745431449043718</c:v>
                </c:pt>
                <c:pt idx="15">
                  <c:v>54.873793786801926</c:v>
                </c:pt>
                <c:pt idx="16">
                  <c:v>38.335439725190021</c:v>
                </c:pt>
                <c:pt idx="17">
                  <c:v>59.931810442128203</c:v>
                </c:pt>
                <c:pt idx="18">
                  <c:v>82.276959418337015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A6-49FF-B50A-6C96F7B479EB}"/>
            </c:ext>
          </c:extLst>
        </c:ser>
        <c:ser>
          <c:idx val="3"/>
          <c:order val="3"/>
          <c:tx>
            <c:strRef>
              <c:f>Office!$A$25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Office!$B$25:$T$25</c:f>
              <c:numCache>
                <c:formatCode>#,##0.0</c:formatCode>
                <c:ptCount val="19"/>
                <c:pt idx="0">
                  <c:v>61.632869614901615</c:v>
                </c:pt>
                <c:pt idx="1">
                  <c:v>57.076082784656727</c:v>
                </c:pt>
                <c:pt idx="2">
                  <c:v>43.499389269020696</c:v>
                </c:pt>
                <c:pt idx="3">
                  <c:v>47.334159832880282</c:v>
                </c:pt>
                <c:pt idx="4">
                  <c:v>36.834537957538089</c:v>
                </c:pt>
                <c:pt idx="5">
                  <c:v>31.44143884962682</c:v>
                </c:pt>
                <c:pt idx="6">
                  <c:v>29.497291574811705</c:v>
                </c:pt>
                <c:pt idx="7">
                  <c:v>25.021348264741231</c:v>
                </c:pt>
                <c:pt idx="8">
                  <c:v>15.574922317740237</c:v>
                </c:pt>
                <c:pt idx="9">
                  <c:v>29.786655622884272</c:v>
                </c:pt>
                <c:pt idx="10">
                  <c:v>22.389752297684353</c:v>
                </c:pt>
                <c:pt idx="11">
                  <c:v>15.983042709241431</c:v>
                </c:pt>
                <c:pt idx="12">
                  <c:v>35.10727433339779</c:v>
                </c:pt>
                <c:pt idx="13">
                  <c:v>25.989797882278904</c:v>
                </c:pt>
                <c:pt idx="14">
                  <c:v>14.72467150211275</c:v>
                </c:pt>
                <c:pt idx="15">
                  <c:v>49.029643590469256</c:v>
                </c:pt>
                <c:pt idx="16">
                  <c:v>33.450818482099905</c:v>
                </c:pt>
                <c:pt idx="17">
                  <c:v>40.630280615106564</c:v>
                </c:pt>
                <c:pt idx="18">
                  <c:v>56.987991224742544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A6-49FF-B50A-6C96F7B479EB}"/>
            </c:ext>
          </c:extLst>
        </c:ser>
        <c:ser>
          <c:idx val="4"/>
          <c:order val="4"/>
          <c:tx>
            <c:strRef>
              <c:f>Office!$A$26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Office!$B$26:$T$26</c:f>
              <c:numCache>
                <c:formatCode>#,##0.0</c:formatCode>
                <c:ptCount val="19"/>
                <c:pt idx="0">
                  <c:v>57.243902781708449</c:v>
                </c:pt>
                <c:pt idx="1">
                  <c:v>55.035480827150764</c:v>
                </c:pt>
                <c:pt idx="2">
                  <c:v>42.454556463456164</c:v>
                </c:pt>
                <c:pt idx="3">
                  <c:v>46.880321036866661</c:v>
                </c:pt>
                <c:pt idx="4">
                  <c:v>36.075723950935462</c:v>
                </c:pt>
                <c:pt idx="5">
                  <c:v>31.048929620642063</c:v>
                </c:pt>
                <c:pt idx="6">
                  <c:v>28.77973564057395</c:v>
                </c:pt>
                <c:pt idx="7">
                  <c:v>24.614342956276932</c:v>
                </c:pt>
                <c:pt idx="8">
                  <c:v>15.482927967196938</c:v>
                </c:pt>
                <c:pt idx="9">
                  <c:v>29.101994638234729</c:v>
                </c:pt>
                <c:pt idx="10">
                  <c:v>21.569608724052856</c:v>
                </c:pt>
                <c:pt idx="11">
                  <c:v>15.452263183682504</c:v>
                </c:pt>
                <c:pt idx="12">
                  <c:v>34.280997803063407</c:v>
                </c:pt>
                <c:pt idx="13">
                  <c:v>25.262206200709151</c:v>
                </c:pt>
                <c:pt idx="14">
                  <c:v>14.309860612390224</c:v>
                </c:pt>
                <c:pt idx="15">
                  <c:v>46.962837181596406</c:v>
                </c:pt>
                <c:pt idx="16">
                  <c:v>31.833948078611577</c:v>
                </c:pt>
                <c:pt idx="17">
                  <c:v>32.772847995671697</c:v>
                </c:pt>
                <c:pt idx="18">
                  <c:v>40.921874829252907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A6-49FF-B50A-6C96F7B479EB}"/>
            </c:ext>
          </c:extLst>
        </c:ser>
        <c:ser>
          <c:idx val="5"/>
          <c:order val="5"/>
          <c:tx>
            <c:strRef>
              <c:f>Office!$A$27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Office!$B$21:$T$21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Office!$B$27:$T$27</c:f>
              <c:numCache>
                <c:formatCode>#,##0.0</c:formatCode>
                <c:ptCount val="19"/>
                <c:pt idx="0">
                  <c:v>59.218714840037997</c:v>
                </c:pt>
                <c:pt idx="1">
                  <c:v>54.472921435040519</c:v>
                </c:pt>
                <c:pt idx="2">
                  <c:v>41.101403198191967</c:v>
                </c:pt>
                <c:pt idx="3">
                  <c:v>44.86871123831979</c:v>
                </c:pt>
                <c:pt idx="4">
                  <c:v>35.664815851842043</c:v>
                </c:pt>
                <c:pt idx="5">
                  <c:v>30.313532357814093</c:v>
                </c:pt>
                <c:pt idx="6">
                  <c:v>27.57433087769747</c:v>
                </c:pt>
                <c:pt idx="7">
                  <c:v>24.613227873240042</c:v>
                </c:pt>
                <c:pt idx="8">
                  <c:v>14.783770903067841</c:v>
                </c:pt>
                <c:pt idx="9">
                  <c:v>29.223538689255577</c:v>
                </c:pt>
                <c:pt idx="10">
                  <c:v>22.071396090652687</c:v>
                </c:pt>
                <c:pt idx="11">
                  <c:v>15.73270656745996</c:v>
                </c:pt>
                <c:pt idx="12">
                  <c:v>34.163914084190111</c:v>
                </c:pt>
                <c:pt idx="13">
                  <c:v>25.532613837154614</c:v>
                </c:pt>
                <c:pt idx="14">
                  <c:v>14.942112694306008</c:v>
                </c:pt>
                <c:pt idx="15">
                  <c:v>46.041221051608048</c:v>
                </c:pt>
                <c:pt idx="16">
                  <c:v>31.697907948111176</c:v>
                </c:pt>
                <c:pt idx="17">
                  <c:v>29.531859148955249</c:v>
                </c:pt>
                <c:pt idx="18">
                  <c:v>36.792722343654759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A6-49FF-B50A-6C96F7B47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Small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Office!$A$40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Office!$B$40:$T$40</c:f>
              <c:numCache>
                <c:formatCode>#,##0.0</c:formatCode>
                <c:ptCount val="19"/>
                <c:pt idx="0">
                  <c:v>91.855344271417508</c:v>
                </c:pt>
                <c:pt idx="1">
                  <c:v>73.954882576449208</c:v>
                </c:pt>
                <c:pt idx="2">
                  <c:v>68.966229317195754</c:v>
                </c:pt>
                <c:pt idx="3">
                  <c:v>61.189799236594766</c:v>
                </c:pt>
                <c:pt idx="4">
                  <c:v>59.23889888793245</c:v>
                </c:pt>
                <c:pt idx="5">
                  <c:v>48.42471589674031</c:v>
                </c:pt>
                <c:pt idx="6">
                  <c:v>43.609959047395463</c:v>
                </c:pt>
                <c:pt idx="7">
                  <c:v>39.284285850918607</c:v>
                </c:pt>
                <c:pt idx="8">
                  <c:v>28.567919590300058</c:v>
                </c:pt>
                <c:pt idx="9">
                  <c:v>40.936301745050471</c:v>
                </c:pt>
                <c:pt idx="10">
                  <c:v>38.512620531949125</c:v>
                </c:pt>
                <c:pt idx="11">
                  <c:v>25.312796167323125</c:v>
                </c:pt>
                <c:pt idx="12">
                  <c:v>51.495074384189337</c:v>
                </c:pt>
                <c:pt idx="13">
                  <c:v>44.484875359748202</c:v>
                </c:pt>
                <c:pt idx="14">
                  <c:v>23.872716522767384</c:v>
                </c:pt>
                <c:pt idx="15">
                  <c:v>81.416125414090828</c:v>
                </c:pt>
                <c:pt idx="16">
                  <c:v>58.787855074731979</c:v>
                </c:pt>
                <c:pt idx="17">
                  <c:v>102.84342367251827</c:v>
                </c:pt>
                <c:pt idx="18">
                  <c:v>126.94437923329073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1-4095-BE6B-61ACE5488DA9}"/>
            </c:ext>
          </c:extLst>
        </c:ser>
        <c:ser>
          <c:idx val="1"/>
          <c:order val="1"/>
          <c:tx>
            <c:strRef>
              <c:f>Office!$A$41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Office!$B$41:$T$41</c:f>
              <c:numCache>
                <c:formatCode>#,##0.0</c:formatCode>
                <c:ptCount val="19"/>
                <c:pt idx="0">
                  <c:v>75.340619592908496</c:v>
                </c:pt>
                <c:pt idx="1">
                  <c:v>61.673448626653098</c:v>
                </c:pt>
                <c:pt idx="2">
                  <c:v>57.847727608663526</c:v>
                </c:pt>
                <c:pt idx="3">
                  <c:v>51.554851275095423</c:v>
                </c:pt>
                <c:pt idx="4">
                  <c:v>49.386580414047351</c:v>
                </c:pt>
                <c:pt idx="5">
                  <c:v>41.322134404535213</c:v>
                </c:pt>
                <c:pt idx="6">
                  <c:v>35.79548912712697</c:v>
                </c:pt>
                <c:pt idx="7">
                  <c:v>32.975106728921581</c:v>
                </c:pt>
                <c:pt idx="8">
                  <c:v>25.372573058229214</c:v>
                </c:pt>
                <c:pt idx="9">
                  <c:v>34.811887558581354</c:v>
                </c:pt>
                <c:pt idx="10">
                  <c:v>33.839154515655025</c:v>
                </c:pt>
                <c:pt idx="11">
                  <c:v>22.682612967455288</c:v>
                </c:pt>
                <c:pt idx="12">
                  <c:v>39.941831650885561</c:v>
                </c:pt>
                <c:pt idx="13">
                  <c:v>35.034692333776768</c:v>
                </c:pt>
                <c:pt idx="14">
                  <c:v>19.960047299823493</c:v>
                </c:pt>
                <c:pt idx="15">
                  <c:v>63.151568110876347</c:v>
                </c:pt>
                <c:pt idx="16">
                  <c:v>45.022867377902983</c:v>
                </c:pt>
                <c:pt idx="17">
                  <c:v>74.568954273939013</c:v>
                </c:pt>
                <c:pt idx="18">
                  <c:v>98.490579161993196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1-4095-BE6B-61ACE5488DA9}"/>
            </c:ext>
          </c:extLst>
        </c:ser>
        <c:ser>
          <c:idx val="2"/>
          <c:order val="2"/>
          <c:tx>
            <c:strRef>
              <c:f>Office!$A$42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Office!$B$42:$T$42</c:f>
              <c:numCache>
                <c:formatCode>#,##0.0</c:formatCode>
                <c:ptCount val="19"/>
                <c:pt idx="0">
                  <c:v>69.477050021302318</c:v>
                </c:pt>
                <c:pt idx="1">
                  <c:v>56.880428828546826</c:v>
                </c:pt>
                <c:pt idx="2">
                  <c:v>52.788428932884678</c:v>
                </c:pt>
                <c:pt idx="3">
                  <c:v>47.37046891166932</c:v>
                </c:pt>
                <c:pt idx="4">
                  <c:v>44.827233916755787</c:v>
                </c:pt>
                <c:pt idx="5">
                  <c:v>37.615967168357805</c:v>
                </c:pt>
                <c:pt idx="6">
                  <c:v>32.442548973576443</c:v>
                </c:pt>
                <c:pt idx="7">
                  <c:v>29.877576927424332</c:v>
                </c:pt>
                <c:pt idx="8">
                  <c:v>21.921816174105086</c:v>
                </c:pt>
                <c:pt idx="9">
                  <c:v>30.274278112528368</c:v>
                </c:pt>
                <c:pt idx="10">
                  <c:v>30.209066958812631</c:v>
                </c:pt>
                <c:pt idx="11">
                  <c:v>20.498039317978282</c:v>
                </c:pt>
                <c:pt idx="12">
                  <c:v>34.985783968489976</c:v>
                </c:pt>
                <c:pt idx="13">
                  <c:v>31.556764135604418</c:v>
                </c:pt>
                <c:pt idx="14">
                  <c:v>18.639521437079932</c:v>
                </c:pt>
                <c:pt idx="15">
                  <c:v>52.255871177539532</c:v>
                </c:pt>
                <c:pt idx="16">
                  <c:v>38.893018928624215</c:v>
                </c:pt>
                <c:pt idx="17">
                  <c:v>62.49945657371903</c:v>
                </c:pt>
                <c:pt idx="18">
                  <c:v>85.926563546095593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F1-4095-BE6B-61ACE5488DA9}"/>
            </c:ext>
          </c:extLst>
        </c:ser>
        <c:ser>
          <c:idx val="3"/>
          <c:order val="3"/>
          <c:tx>
            <c:strRef>
              <c:f>Office!$A$43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Office!$B$43:$T$43</c:f>
              <c:numCache>
                <c:formatCode>#,##0.0</c:formatCode>
                <c:ptCount val="19"/>
                <c:pt idx="0">
                  <c:v>49.055090382659053</c:v>
                </c:pt>
                <c:pt idx="1">
                  <c:v>49.038787594230115</c:v>
                </c:pt>
                <c:pt idx="2">
                  <c:v>38.105050821225795</c:v>
                </c:pt>
                <c:pt idx="3">
                  <c:v>40.876524854144385</c:v>
                </c:pt>
                <c:pt idx="4">
                  <c:v>33.714166471033202</c:v>
                </c:pt>
                <c:pt idx="5">
                  <c:v>32.899027049586564</c:v>
                </c:pt>
                <c:pt idx="6">
                  <c:v>26.079027223482967</c:v>
                </c:pt>
                <c:pt idx="7">
                  <c:v>27.019154689551435</c:v>
                </c:pt>
                <c:pt idx="8">
                  <c:v>18.807983584178906</c:v>
                </c:pt>
                <c:pt idx="9">
                  <c:v>25.236716487988108</c:v>
                </c:pt>
                <c:pt idx="10">
                  <c:v>25.138899757414507</c:v>
                </c:pt>
                <c:pt idx="11">
                  <c:v>17.943935797445462</c:v>
                </c:pt>
                <c:pt idx="12">
                  <c:v>30.25797532409943</c:v>
                </c:pt>
                <c:pt idx="13">
                  <c:v>26.649624818495621</c:v>
                </c:pt>
                <c:pt idx="14">
                  <c:v>16.726660928085138</c:v>
                </c:pt>
                <c:pt idx="15">
                  <c:v>47.240046604237854</c:v>
                </c:pt>
                <c:pt idx="16">
                  <c:v>34.627122623053445</c:v>
                </c:pt>
                <c:pt idx="17">
                  <c:v>55.565337228612918</c:v>
                </c:pt>
                <c:pt idx="18">
                  <c:v>77.992539844014914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F1-4095-BE6B-61ACE5488DA9}"/>
            </c:ext>
          </c:extLst>
        </c:ser>
        <c:ser>
          <c:idx val="4"/>
          <c:order val="4"/>
          <c:tx>
            <c:strRef>
              <c:f>Office!$A$44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Office!$B$44:$T$44</c:f>
              <c:numCache>
                <c:formatCode>#,##0.0</c:formatCode>
                <c:ptCount val="19"/>
                <c:pt idx="0">
                  <c:v>46.859648207562756</c:v>
                </c:pt>
                <c:pt idx="1">
                  <c:v>46.51185538774552</c:v>
                </c:pt>
                <c:pt idx="2">
                  <c:v>36.914947265913696</c:v>
                </c:pt>
                <c:pt idx="3">
                  <c:v>39.447313735207928</c:v>
                </c:pt>
                <c:pt idx="4">
                  <c:v>32.53493144134039</c:v>
                </c:pt>
                <c:pt idx="5">
                  <c:v>31.660015128987663</c:v>
                </c:pt>
                <c:pt idx="6">
                  <c:v>25.486692577231743</c:v>
                </c:pt>
                <c:pt idx="7">
                  <c:v>26.133369851579413</c:v>
                </c:pt>
                <c:pt idx="8">
                  <c:v>17.949370060255106</c:v>
                </c:pt>
                <c:pt idx="9">
                  <c:v>24.791106937597274</c:v>
                </c:pt>
                <c:pt idx="10">
                  <c:v>23.818373894670945</c:v>
                </c:pt>
                <c:pt idx="11">
                  <c:v>17.210310318143481</c:v>
                </c:pt>
                <c:pt idx="12">
                  <c:v>30.361226317482672</c:v>
                </c:pt>
                <c:pt idx="13">
                  <c:v>26.334437575536253</c:v>
                </c:pt>
                <c:pt idx="14">
                  <c:v>16.492987627270434</c:v>
                </c:pt>
                <c:pt idx="15">
                  <c:v>46.72922590013129</c:v>
                </c:pt>
                <c:pt idx="16">
                  <c:v>34.263027014807278</c:v>
                </c:pt>
                <c:pt idx="17">
                  <c:v>55.168636043508876</c:v>
                </c:pt>
                <c:pt idx="18">
                  <c:v>74.905878568136956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F1-4095-BE6B-61ACE5488DA9}"/>
            </c:ext>
          </c:extLst>
        </c:ser>
        <c:ser>
          <c:idx val="5"/>
          <c:order val="5"/>
          <c:tx>
            <c:strRef>
              <c:f>Office!$A$45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Office!$B$39:$T$39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Office!$B$45:$T$45</c:f>
              <c:numCache>
                <c:formatCode>#,##0.0</c:formatCode>
                <c:ptCount val="19"/>
                <c:pt idx="0">
                  <c:v>45.332620358052708</c:v>
                </c:pt>
                <c:pt idx="1">
                  <c:v>44.887010807661873</c:v>
                </c:pt>
                <c:pt idx="2">
                  <c:v>34.801019032962067</c:v>
                </c:pt>
                <c:pt idx="3">
                  <c:v>37.116014989870536</c:v>
                </c:pt>
                <c:pt idx="4">
                  <c:v>30.872047021589239</c:v>
                </c:pt>
                <c:pt idx="5">
                  <c:v>29.866708401805045</c:v>
                </c:pt>
                <c:pt idx="6">
                  <c:v>24.204206554155686</c:v>
                </c:pt>
                <c:pt idx="7">
                  <c:v>24.611776264879012</c:v>
                </c:pt>
                <c:pt idx="8">
                  <c:v>16.503856152889725</c:v>
                </c:pt>
                <c:pt idx="9">
                  <c:v>23.867282259957744</c:v>
                </c:pt>
                <c:pt idx="10">
                  <c:v>22.443505403830937</c:v>
                </c:pt>
                <c:pt idx="11">
                  <c:v>16.27018285207502</c:v>
                </c:pt>
                <c:pt idx="12">
                  <c:v>29.676509203467496</c:v>
                </c:pt>
                <c:pt idx="13">
                  <c:v>25.225847962368814</c:v>
                </c:pt>
                <c:pt idx="14">
                  <c:v>15.69415099425272</c:v>
                </c:pt>
                <c:pt idx="15">
                  <c:v>46.01190320925825</c:v>
                </c:pt>
                <c:pt idx="16">
                  <c:v>33.469624644599214</c:v>
                </c:pt>
                <c:pt idx="17">
                  <c:v>54.136126109676461</c:v>
                </c:pt>
                <c:pt idx="18">
                  <c:v>73.650563859109127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F1-4095-BE6B-61ACE5488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Retail</a:t>
            </a:r>
            <a:endParaRPr lang="en-US" sz="2000"/>
          </a:p>
        </c:rich>
      </c:tx>
      <c:layout>
        <c:manualLayout>
          <c:xMode val="edge"/>
          <c:yMode val="edge"/>
          <c:x val="0.33480995702874883"/>
          <c:y val="3.67330731684303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Retail!$AA$24:$AA$25</c:f>
              <c:numCache>
                <c:formatCode>#,##0.0</c:formatCode>
                <c:ptCount val="2"/>
                <c:pt idx="0">
                  <c:v>151.97586806469337</c:v>
                </c:pt>
                <c:pt idx="1">
                  <c:v>148.0531704273817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1-4A27-8CC5-4957DBFCBED2}"/>
            </c:ext>
          </c:extLst>
        </c:ser>
        <c:ser>
          <c:idx val="1"/>
          <c:order val="1"/>
          <c:tx>
            <c:strRef>
              <c:f>Retail!$AB$23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FB78364-74C0-4B17-ADAC-59CE9A7E8E6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50AC005-DF31-4360-B880-E97543865E2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Retail!$AB$24:$AB$25</c:f>
              <c:numCache>
                <c:formatCode>#,##0.0</c:formatCode>
                <c:ptCount val="2"/>
                <c:pt idx="0">
                  <c:v>121.6964871429519</c:v>
                </c:pt>
                <c:pt idx="1">
                  <c:v>114.70654104016536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(Retail!$X$5,Retail!$X$23)</c15:f>
                <c15:dlblRangeCache>
                  <c:ptCount val="2"/>
                  <c:pt idx="0">
                    <c:v>-19.9%</c:v>
                  </c:pt>
                  <c:pt idx="1">
                    <c:v>-22.5%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341-4A27-8CC5-4957DBFCBED2}"/>
            </c:ext>
          </c:extLst>
        </c:ser>
        <c:ser>
          <c:idx val="2"/>
          <c:order val="2"/>
          <c:tx>
            <c:strRef>
              <c:f>Retail!$AC$23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2FFCF71-1084-4265-8876-7619F7FA85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5DAD2E4-8F98-4910-9281-B9DA87469F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Retail!$AC$24:$AC$25</c:f>
              <c:numCache>
                <c:formatCode>#,##0.0</c:formatCode>
                <c:ptCount val="2"/>
                <c:pt idx="0">
                  <c:v>87.704104152627337</c:v>
                </c:pt>
                <c:pt idx="1">
                  <c:v>91.250333083584209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(Retail!$X$6,Retail!$X$24)</c15:f>
                <c15:dlblRangeCache>
                  <c:ptCount val="2"/>
                  <c:pt idx="0">
                    <c:v>-27.9%</c:v>
                  </c:pt>
                  <c:pt idx="1">
                    <c:v>-20.4%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341-4A27-8CC5-4957DBFCBED2}"/>
            </c:ext>
          </c:extLst>
        </c:ser>
        <c:ser>
          <c:idx val="3"/>
          <c:order val="3"/>
          <c:tx>
            <c:strRef>
              <c:f>Retail!$AD$23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82C3EED-5990-411B-9343-25A8A04351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7C98F15-1781-43EC-B03F-C72B291B6D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Retail!$AD$24:$AD$25</c:f>
              <c:numCache>
                <c:formatCode>#,##0.0</c:formatCode>
                <c:ptCount val="2"/>
                <c:pt idx="0">
                  <c:v>60.917773227134383</c:v>
                </c:pt>
                <c:pt idx="1">
                  <c:v>75.843475374132382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(Retail!$X$7,Retail!$X$25)</c15:f>
                <c15:dlblRangeCache>
                  <c:ptCount val="2"/>
                  <c:pt idx="0">
                    <c:v>-30.5%</c:v>
                  </c:pt>
                  <c:pt idx="1">
                    <c:v>-16.9%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B341-4A27-8CC5-4957DBFCBED2}"/>
            </c:ext>
          </c:extLst>
        </c:ser>
        <c:ser>
          <c:idx val="4"/>
          <c:order val="4"/>
          <c:tx>
            <c:strRef>
              <c:f>Retail!$AE$23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E36EBD3-F8A0-40A4-AD33-AE70358507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CC08661-86B7-4AEB-AFE7-B589F0A771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Retail!$AE$24:$AE$25</c:f>
              <c:numCache>
                <c:formatCode>#,##0.0</c:formatCode>
                <c:ptCount val="2"/>
                <c:pt idx="0">
                  <c:v>74.763798591611192</c:v>
                </c:pt>
                <c:pt idx="1">
                  <c:v>77.742533748061675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(Retail!$X$8,Retail!$X$26)</c15:f>
                <c15:dlblRangeCache>
                  <c:ptCount val="2"/>
                  <c:pt idx="0">
                    <c:v>22.7%</c:v>
                  </c:pt>
                  <c:pt idx="1">
                    <c:v>2.5%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B341-4A27-8CC5-4957DBFCBED2}"/>
            </c:ext>
          </c:extLst>
        </c:ser>
        <c:ser>
          <c:idx val="5"/>
          <c:order val="5"/>
          <c:tx>
            <c:strRef>
              <c:f>Retail!$AF$23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7CE8845-6076-4353-ADCE-430579A66F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CDC5A85-4449-4560-90D6-C07B493ECFE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Retail!$Z$24:$Z$25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Retail!$AF$24:$AF$25</c:f>
              <c:numCache>
                <c:formatCode>#,##0.0</c:formatCode>
                <c:ptCount val="2"/>
                <c:pt idx="0">
                  <c:v>74.893153876877363</c:v>
                </c:pt>
                <c:pt idx="1">
                  <c:v>78.159634408013417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(Retail!$X$9,Retail!$X$27)</c15:f>
                <c15:dlblRangeCache>
                  <c:ptCount val="2"/>
                  <c:pt idx="0">
                    <c:v>0.2%</c:v>
                  </c:pt>
                  <c:pt idx="1">
                    <c:v>0.5%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B341-4A27-8CC5-4957DBFCB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Stand-Alone Retail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Retail!$B$4:$T$4</c:f>
              <c:numCache>
                <c:formatCode>#,##0.0</c:formatCode>
                <c:ptCount val="19"/>
                <c:pt idx="0">
                  <c:v>222.5670847155684</c:v>
                </c:pt>
                <c:pt idx="1">
                  <c:v>198.57928277319817</c:v>
                </c:pt>
                <c:pt idx="2">
                  <c:v>164.92855001305344</c:v>
                </c:pt>
                <c:pt idx="3">
                  <c:v>172.11641434066118</c:v>
                </c:pt>
                <c:pt idx="4">
                  <c:v>156.5636971196717</c:v>
                </c:pt>
                <c:pt idx="5">
                  <c:v>135.38274651008359</c:v>
                </c:pt>
                <c:pt idx="6">
                  <c:v>131.10344857649773</c:v>
                </c:pt>
                <c:pt idx="7">
                  <c:v>106.2074764444871</c:v>
                </c:pt>
                <c:pt idx="8">
                  <c:v>76.679836345310051</c:v>
                </c:pt>
                <c:pt idx="9">
                  <c:v>161.44723095276498</c:v>
                </c:pt>
                <c:pt idx="10">
                  <c:v>111.3973663548858</c:v>
                </c:pt>
                <c:pt idx="11">
                  <c:v>106.72331711220286</c:v>
                </c:pt>
                <c:pt idx="12">
                  <c:v>180.57450604017941</c:v>
                </c:pt>
                <c:pt idx="13">
                  <c:v>140.02167983876711</c:v>
                </c:pt>
                <c:pt idx="14">
                  <c:v>108.74914208189421</c:v>
                </c:pt>
                <c:pt idx="15">
                  <c:v>229.44496028511222</c:v>
                </c:pt>
                <c:pt idx="16">
                  <c:v>176.32669133983438</c:v>
                </c:pt>
                <c:pt idx="17">
                  <c:v>260.36270622123226</c:v>
                </c:pt>
                <c:pt idx="18">
                  <c:v>320.27045550426209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5-45B3-9A97-997E1C7359D4}"/>
            </c:ext>
          </c:extLst>
        </c:ser>
        <c:ser>
          <c:idx val="1"/>
          <c:order val="1"/>
          <c:tx>
            <c:strRef>
              <c:f>Retail!$A$5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Retail!$B$5:$T$5</c:f>
              <c:numCache>
                <c:formatCode>#,##0.0</c:formatCode>
                <c:ptCount val="19"/>
                <c:pt idx="0">
                  <c:v>202.92760164119673</c:v>
                </c:pt>
                <c:pt idx="1">
                  <c:v>191.12623275021545</c:v>
                </c:pt>
                <c:pt idx="2">
                  <c:v>154.968950266663</c:v>
                </c:pt>
                <c:pt idx="3">
                  <c:v>165.85730539365909</c:v>
                </c:pt>
                <c:pt idx="4">
                  <c:v>129.23867245376931</c:v>
                </c:pt>
                <c:pt idx="5">
                  <c:v>114.96465885979356</c:v>
                </c:pt>
                <c:pt idx="6">
                  <c:v>111.49423784178079</c:v>
                </c:pt>
                <c:pt idx="7">
                  <c:v>96.304788696647435</c:v>
                </c:pt>
                <c:pt idx="8">
                  <c:v>66.851013106227839</c:v>
                </c:pt>
                <c:pt idx="9">
                  <c:v>122.9226515082164</c:v>
                </c:pt>
                <c:pt idx="10">
                  <c:v>92.605508790845263</c:v>
                </c:pt>
                <c:pt idx="11">
                  <c:v>78.342393239145196</c:v>
                </c:pt>
                <c:pt idx="12">
                  <c:v>135.14420047360471</c:v>
                </c:pt>
                <c:pt idx="13">
                  <c:v>110.35115429641998</c:v>
                </c:pt>
                <c:pt idx="14">
                  <c:v>76.708897791378547</c:v>
                </c:pt>
                <c:pt idx="15">
                  <c:v>172.52448547920631</c:v>
                </c:pt>
                <c:pt idx="16">
                  <c:v>131.72584787979801</c:v>
                </c:pt>
                <c:pt idx="17">
                  <c:v>191.44833044414128</c:v>
                </c:pt>
                <c:pt idx="18">
                  <c:v>251.2652627082071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75-45B3-9A97-997E1C7359D4}"/>
            </c:ext>
          </c:extLst>
        </c:ser>
        <c:ser>
          <c:idx val="2"/>
          <c:order val="2"/>
          <c:tx>
            <c:strRef>
              <c:f>Retail!$A$6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Retail!$B$6:$T$6</c:f>
              <c:numCache>
                <c:formatCode>#,##0.0</c:formatCode>
                <c:ptCount val="19"/>
                <c:pt idx="0">
                  <c:v>141.42026193081344</c:v>
                </c:pt>
                <c:pt idx="1">
                  <c:v>121.80620762175172</c:v>
                </c:pt>
                <c:pt idx="2">
                  <c:v>101.09992729794909</c:v>
                </c:pt>
                <c:pt idx="3">
                  <c:v>104.7192882270629</c:v>
                </c:pt>
                <c:pt idx="4">
                  <c:v>78.934520202790779</c:v>
                </c:pt>
                <c:pt idx="5">
                  <c:v>66.557976858370509</c:v>
                </c:pt>
                <c:pt idx="6">
                  <c:v>72.716581637719045</c:v>
                </c:pt>
                <c:pt idx="7">
                  <c:v>59.826619412755377</c:v>
                </c:pt>
                <c:pt idx="8">
                  <c:v>40.552826201412294</c:v>
                </c:pt>
                <c:pt idx="9">
                  <c:v>93.818824164204941</c:v>
                </c:pt>
                <c:pt idx="10">
                  <c:v>65.563833224110738</c:v>
                </c:pt>
                <c:pt idx="11">
                  <c:v>65.058890598670644</c:v>
                </c:pt>
                <c:pt idx="12">
                  <c:v>113.83247335670845</c:v>
                </c:pt>
                <c:pt idx="13">
                  <c:v>84.504630699252317</c:v>
                </c:pt>
                <c:pt idx="14">
                  <c:v>68.339201323652006</c:v>
                </c:pt>
                <c:pt idx="15">
                  <c:v>144.72115784675998</c:v>
                </c:pt>
                <c:pt idx="16">
                  <c:v>108.22845783983367</c:v>
                </c:pt>
                <c:pt idx="17">
                  <c:v>167.02581770432982</c:v>
                </c:pt>
                <c:pt idx="18">
                  <c:v>232.16825996044741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75-45B3-9A97-997E1C7359D4}"/>
            </c:ext>
          </c:extLst>
        </c:ser>
        <c:ser>
          <c:idx val="3"/>
          <c:order val="3"/>
          <c:tx>
            <c:strRef>
              <c:f>Retail!$A$7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Retail!$B$7:$T$7</c:f>
              <c:numCache>
                <c:formatCode>#,##0.0</c:formatCode>
                <c:ptCount val="19"/>
                <c:pt idx="0">
                  <c:v>110.55337352531326</c:v>
                </c:pt>
                <c:pt idx="1">
                  <c:v>114.61349971979924</c:v>
                </c:pt>
                <c:pt idx="2">
                  <c:v>84.549433761941231</c:v>
                </c:pt>
                <c:pt idx="3">
                  <c:v>97.455137603525358</c:v>
                </c:pt>
                <c:pt idx="4">
                  <c:v>64.357783212268203</c:v>
                </c:pt>
                <c:pt idx="5">
                  <c:v>57.481118536310596</c:v>
                </c:pt>
                <c:pt idx="6">
                  <c:v>53.24904545258601</c:v>
                </c:pt>
                <c:pt idx="7">
                  <c:v>50.258138294703414</c:v>
                </c:pt>
                <c:pt idx="8">
                  <c:v>32.397457898440905</c:v>
                </c:pt>
                <c:pt idx="9">
                  <c:v>56.976175910870495</c:v>
                </c:pt>
                <c:pt idx="10">
                  <c:v>52.810701974386227</c:v>
                </c:pt>
                <c:pt idx="11">
                  <c:v>49.069040793067501</c:v>
                </c:pt>
                <c:pt idx="12">
                  <c:v>65.700664199349902</c:v>
                </c:pt>
                <c:pt idx="13">
                  <c:v>70.461897780238317</c:v>
                </c:pt>
                <c:pt idx="14">
                  <c:v>50.471255565872376</c:v>
                </c:pt>
                <c:pt idx="15">
                  <c:v>89.382110064414704</c:v>
                </c:pt>
                <c:pt idx="16">
                  <c:v>92.701169384154056</c:v>
                </c:pt>
                <c:pt idx="17">
                  <c:v>98.737473911297698</c:v>
                </c:pt>
                <c:pt idx="18">
                  <c:v>132.1060684658608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75-45B3-9A97-997E1C7359D4}"/>
            </c:ext>
          </c:extLst>
        </c:ser>
        <c:ser>
          <c:idx val="4"/>
          <c:order val="4"/>
          <c:tx>
            <c:strRef>
              <c:f>Retail!$A$8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Retail!$B$8:$T$8</c:f>
              <c:numCache>
                <c:formatCode>#,##0.0</c:formatCode>
                <c:ptCount val="19"/>
                <c:pt idx="0">
                  <c:v>106.66882690082444</c:v>
                </c:pt>
                <c:pt idx="1">
                  <c:v>110.77981062593028</c:v>
                </c:pt>
                <c:pt idx="2">
                  <c:v>84.608767547664414</c:v>
                </c:pt>
                <c:pt idx="3">
                  <c:v>94.387944149712965</c:v>
                </c:pt>
                <c:pt idx="4">
                  <c:v>64.725894862469133</c:v>
                </c:pt>
                <c:pt idx="5">
                  <c:v>54.973357919316712</c:v>
                </c:pt>
                <c:pt idx="6">
                  <c:v>62.62257270326181</c:v>
                </c:pt>
                <c:pt idx="7">
                  <c:v>50.250872933186287</c:v>
                </c:pt>
                <c:pt idx="8">
                  <c:v>30.455184586196495</c:v>
                </c:pt>
                <c:pt idx="9">
                  <c:v>80.777500240967839</c:v>
                </c:pt>
                <c:pt idx="10">
                  <c:v>53.010499416107123</c:v>
                </c:pt>
                <c:pt idx="11">
                  <c:v>51.330990012065342</c:v>
                </c:pt>
                <c:pt idx="12">
                  <c:v>100.00164681527721</c:v>
                </c:pt>
                <c:pt idx="13">
                  <c:v>72.231013309657953</c:v>
                </c:pt>
                <c:pt idx="14">
                  <c:v>54.785669413457683</c:v>
                </c:pt>
                <c:pt idx="15">
                  <c:v>130.21223089706388</c:v>
                </c:pt>
                <c:pt idx="16">
                  <c:v>94.771797416534326</c:v>
                </c:pt>
                <c:pt idx="17">
                  <c:v>99.649276781696727</c:v>
                </c:pt>
                <c:pt idx="18">
                  <c:v>132.63522896302464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75-45B3-9A97-997E1C7359D4}"/>
            </c:ext>
          </c:extLst>
        </c:ser>
        <c:ser>
          <c:idx val="5"/>
          <c:order val="5"/>
          <c:tx>
            <c:strRef>
              <c:f>Retail!$A$9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Retail!$B$9:$T$9</c:f>
              <c:numCache>
                <c:formatCode>#,##0.0</c:formatCode>
                <c:ptCount val="19"/>
                <c:pt idx="0">
                  <c:v>117.32832314003113</c:v>
                </c:pt>
                <c:pt idx="1">
                  <c:v>107.36145803212356</c:v>
                </c:pt>
                <c:pt idx="2">
                  <c:v>81.072958275997536</c:v>
                </c:pt>
                <c:pt idx="3">
                  <c:v>91.297743717762998</c:v>
                </c:pt>
                <c:pt idx="4">
                  <c:v>61.611476558795431</c:v>
                </c:pt>
                <c:pt idx="5">
                  <c:v>53.47548255320303</c:v>
                </c:pt>
                <c:pt idx="6">
                  <c:v>62.107942929132207</c:v>
                </c:pt>
                <c:pt idx="7">
                  <c:v>49.13685083389398</c:v>
                </c:pt>
                <c:pt idx="8">
                  <c:v>28.130268900716899</c:v>
                </c:pt>
                <c:pt idx="9">
                  <c:v>82.352872796597495</c:v>
                </c:pt>
                <c:pt idx="10">
                  <c:v>53.259943494861702</c:v>
                </c:pt>
                <c:pt idx="11">
                  <c:v>54.800200136491931</c:v>
                </c:pt>
                <c:pt idx="12">
                  <c:v>102.51667279378822</c:v>
                </c:pt>
                <c:pt idx="13">
                  <c:v>73.671976677220812</c:v>
                </c:pt>
                <c:pt idx="14">
                  <c:v>57.936414524717009</c:v>
                </c:pt>
                <c:pt idx="15">
                  <c:v>132.50445245571643</c:v>
                </c:pt>
                <c:pt idx="16">
                  <c:v>97.413967221594973</c:v>
                </c:pt>
                <c:pt idx="17">
                  <c:v>101.47893699042572</c:v>
                </c:pt>
                <c:pt idx="18">
                  <c:v>135.00494771119318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75-45B3-9A97-997E1C735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Strip</a:t>
            </a:r>
            <a:r>
              <a:rPr lang="en-US" sz="2000" baseline="0"/>
              <a:t> Mall</a:t>
            </a:r>
            <a:endParaRPr lang="en-US" sz="2000"/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Retail!$B$22:$T$22</c:f>
              <c:numCache>
                <c:formatCode>#,##0.0</c:formatCode>
                <c:ptCount val="19"/>
                <c:pt idx="0">
                  <c:v>199.47371162735317</c:v>
                </c:pt>
                <c:pt idx="1">
                  <c:v>175.49412955379506</c:v>
                </c:pt>
                <c:pt idx="2">
                  <c:v>141.08153562878198</c:v>
                </c:pt>
                <c:pt idx="3">
                  <c:v>149.68601298684729</c:v>
                </c:pt>
                <c:pt idx="4">
                  <c:v>131.88570808935157</c:v>
                </c:pt>
                <c:pt idx="5">
                  <c:v>115.7199216706852</c:v>
                </c:pt>
                <c:pt idx="6">
                  <c:v>125.07920105799857</c:v>
                </c:pt>
                <c:pt idx="7">
                  <c:v>95.412026228838968</c:v>
                </c:pt>
                <c:pt idx="8">
                  <c:v>55.012842265511715</c:v>
                </c:pt>
                <c:pt idx="9">
                  <c:v>165.23918719515567</c:v>
                </c:pt>
                <c:pt idx="10">
                  <c:v>101.07437032501137</c:v>
                </c:pt>
                <c:pt idx="11">
                  <c:v>113.80899681494806</c:v>
                </c:pt>
                <c:pt idx="12">
                  <c:v>192.90374466854621</c:v>
                </c:pt>
                <c:pt idx="13">
                  <c:v>135.99592406904208</c:v>
                </c:pt>
                <c:pt idx="14">
                  <c:v>119.89791036779056</c:v>
                </c:pt>
                <c:pt idx="15">
                  <c:v>254.913123349535</c:v>
                </c:pt>
                <c:pt idx="16">
                  <c:v>186.61948622433141</c:v>
                </c:pt>
                <c:pt idx="17">
                  <c:v>286.78091817946006</c:v>
                </c:pt>
                <c:pt idx="18">
                  <c:v>362.9348616479773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4-4FDC-A7E3-DAB38548A0CC}"/>
            </c:ext>
          </c:extLst>
        </c:ser>
        <c:ser>
          <c:idx val="1"/>
          <c:order val="1"/>
          <c:tx>
            <c:strRef>
              <c:f>Retail!$A$23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Retail!$B$23:$T$23</c:f>
              <c:numCache>
                <c:formatCode>#,##0.0</c:formatCode>
                <c:ptCount val="19"/>
                <c:pt idx="0">
                  <c:v>193.85654934279069</c:v>
                </c:pt>
                <c:pt idx="1">
                  <c:v>171.64570230607967</c:v>
                </c:pt>
                <c:pt idx="2">
                  <c:v>139.85498233125389</c:v>
                </c:pt>
                <c:pt idx="3">
                  <c:v>147.36047856574856</c:v>
                </c:pt>
                <c:pt idx="4">
                  <c:v>125.17089355803046</c:v>
                </c:pt>
                <c:pt idx="5">
                  <c:v>111.45024047354792</c:v>
                </c:pt>
                <c:pt idx="6">
                  <c:v>99.73619137527055</c:v>
                </c:pt>
                <c:pt idx="7">
                  <c:v>81.317958760168565</c:v>
                </c:pt>
                <c:pt idx="8">
                  <c:v>53.49526494614328</c:v>
                </c:pt>
                <c:pt idx="9">
                  <c:v>114.71794855439464</c:v>
                </c:pt>
                <c:pt idx="10">
                  <c:v>74.668259192638217</c:v>
                </c:pt>
                <c:pt idx="11">
                  <c:v>72.255018901943771</c:v>
                </c:pt>
                <c:pt idx="12">
                  <c:v>135.71685993851023</c:v>
                </c:pt>
                <c:pt idx="13">
                  <c:v>98.052504454395063</c:v>
                </c:pt>
                <c:pt idx="14">
                  <c:v>73.58522459081226</c:v>
                </c:pt>
                <c:pt idx="15">
                  <c:v>177.01303574997553</c:v>
                </c:pt>
                <c:pt idx="16">
                  <c:v>128.29906957361126</c:v>
                </c:pt>
                <c:pt idx="17">
                  <c:v>202.03578612099795</c:v>
                </c:pt>
                <c:pt idx="18">
                  <c:v>275.30075140010456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84-4FDC-A7E3-DAB38548A0CC}"/>
            </c:ext>
          </c:extLst>
        </c:ser>
        <c:ser>
          <c:idx val="2"/>
          <c:order val="2"/>
          <c:tx>
            <c:strRef>
              <c:f>Retail!$A$24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Retail!$B$24:$T$24</c:f>
              <c:numCache>
                <c:formatCode>#,##0.0</c:formatCode>
                <c:ptCount val="19"/>
                <c:pt idx="0">
                  <c:v>147.08672994246493</c:v>
                </c:pt>
                <c:pt idx="1">
                  <c:v>125.48317960886371</c:v>
                </c:pt>
                <c:pt idx="2">
                  <c:v>101.26041307869926</c:v>
                </c:pt>
                <c:pt idx="3">
                  <c:v>108.78982909581096</c:v>
                </c:pt>
                <c:pt idx="4">
                  <c:v>87.890583472599616</c:v>
                </c:pt>
                <c:pt idx="5">
                  <c:v>76.969873831119955</c:v>
                </c:pt>
                <c:pt idx="6">
                  <c:v>74.062291366340503</c:v>
                </c:pt>
                <c:pt idx="7">
                  <c:v>59.590822883046073</c:v>
                </c:pt>
                <c:pt idx="8">
                  <c:v>40.272940666181889</c:v>
                </c:pt>
                <c:pt idx="9">
                  <c:v>95.057216120019888</c:v>
                </c:pt>
                <c:pt idx="10">
                  <c:v>61.336967014088216</c:v>
                </c:pt>
                <c:pt idx="11">
                  <c:v>66.140856689672177</c:v>
                </c:pt>
                <c:pt idx="12">
                  <c:v>118.73115652680502</c:v>
                </c:pt>
                <c:pt idx="13">
                  <c:v>83.67272847113253</c:v>
                </c:pt>
                <c:pt idx="14">
                  <c:v>70.636446944859046</c:v>
                </c:pt>
                <c:pt idx="15">
                  <c:v>157.04533277201577</c:v>
                </c:pt>
                <c:pt idx="16">
                  <c:v>115.87938688813196</c:v>
                </c:pt>
                <c:pt idx="17">
                  <c:v>182.15446013582186</c:v>
                </c:pt>
                <c:pt idx="18">
                  <c:v>255.82340396579363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84-4FDC-A7E3-DAB38548A0CC}"/>
            </c:ext>
          </c:extLst>
        </c:ser>
        <c:ser>
          <c:idx val="3"/>
          <c:order val="3"/>
          <c:tx>
            <c:strRef>
              <c:f>Retail!$A$25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Retail!$B$25:$T$25</c:f>
              <c:numCache>
                <c:formatCode>#,##0.0</c:formatCode>
                <c:ptCount val="19"/>
                <c:pt idx="0">
                  <c:v>114.28739246728837</c:v>
                </c:pt>
                <c:pt idx="1">
                  <c:v>104.61715590595378</c:v>
                </c:pt>
                <c:pt idx="2">
                  <c:v>76.00245151194288</c:v>
                </c:pt>
                <c:pt idx="3">
                  <c:v>86.847415175135325</c:v>
                </c:pt>
                <c:pt idx="4">
                  <c:v>65.873752450448848</c:v>
                </c:pt>
                <c:pt idx="5">
                  <c:v>56.067970454284499</c:v>
                </c:pt>
                <c:pt idx="6">
                  <c:v>59.933673100556632</c:v>
                </c:pt>
                <c:pt idx="7">
                  <c:v>44.227678058861798</c:v>
                </c:pt>
                <c:pt idx="8">
                  <c:v>32.505655699712108</c:v>
                </c:pt>
                <c:pt idx="9">
                  <c:v>82.094022818409513</c:v>
                </c:pt>
                <c:pt idx="10">
                  <c:v>47.706677552825511</c:v>
                </c:pt>
                <c:pt idx="11">
                  <c:v>57.900491578110312</c:v>
                </c:pt>
                <c:pt idx="12">
                  <c:v>106.13871985575838</c:v>
                </c:pt>
                <c:pt idx="13">
                  <c:v>70.278979082415873</c:v>
                </c:pt>
                <c:pt idx="14">
                  <c:v>62.481129949268791</c:v>
                </c:pt>
                <c:pt idx="15">
                  <c:v>140.13936196903396</c:v>
                </c:pt>
                <c:pt idx="16">
                  <c:v>104.04175224633336</c:v>
                </c:pt>
                <c:pt idx="17">
                  <c:v>160.6944284979227</c:v>
                </c:pt>
                <c:pt idx="18">
                  <c:v>193.08181416136179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84-4FDC-A7E3-DAB38548A0CC}"/>
            </c:ext>
          </c:extLst>
        </c:ser>
        <c:ser>
          <c:idx val="4"/>
          <c:order val="4"/>
          <c:tx>
            <c:strRef>
              <c:f>Retail!$A$26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Retail!$B$26:$T$26</c:f>
              <c:numCache>
                <c:formatCode>#,##0.0</c:formatCode>
                <c:ptCount val="19"/>
                <c:pt idx="0">
                  <c:v>108.3885082985699</c:v>
                </c:pt>
                <c:pt idx="1">
                  <c:v>99.406629925880566</c:v>
                </c:pt>
                <c:pt idx="2">
                  <c:v>71.711508285812698</c:v>
                </c:pt>
                <c:pt idx="3">
                  <c:v>82.778394376618579</c:v>
                </c:pt>
                <c:pt idx="4">
                  <c:v>62.503720855073752</c:v>
                </c:pt>
                <c:pt idx="5">
                  <c:v>53.137797083700093</c:v>
                </c:pt>
                <c:pt idx="6">
                  <c:v>59.935001977368699</c:v>
                </c:pt>
                <c:pt idx="7">
                  <c:v>46.349894327715901</c:v>
                </c:pt>
                <c:pt idx="8">
                  <c:v>31.328270844230122</c:v>
                </c:pt>
                <c:pt idx="9">
                  <c:v>86.286629160447518</c:v>
                </c:pt>
                <c:pt idx="10">
                  <c:v>50.623562155289356</c:v>
                </c:pt>
                <c:pt idx="11">
                  <c:v>63.178790275598416</c:v>
                </c:pt>
                <c:pt idx="12">
                  <c:v>111.66153188666487</c:v>
                </c:pt>
                <c:pt idx="13">
                  <c:v>77.345945968931915</c:v>
                </c:pt>
                <c:pt idx="14">
                  <c:v>68.406591654228365</c:v>
                </c:pt>
                <c:pt idx="15">
                  <c:v>144.37715012268191</c:v>
                </c:pt>
                <c:pt idx="16">
                  <c:v>108.41641471162309</c:v>
                </c:pt>
                <c:pt idx="17">
                  <c:v>166.98666020300985</c:v>
                </c:pt>
                <c:pt idx="18">
                  <c:v>196.90897938008428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84-4FDC-A7E3-DAB38548A0CC}"/>
            </c:ext>
          </c:extLst>
        </c:ser>
        <c:ser>
          <c:idx val="5"/>
          <c:order val="5"/>
          <c:tx>
            <c:strRef>
              <c:f>Retail!$A$27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Retail!$B$21:$T$21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Retail!$B$27:$T$27</c:f>
              <c:numCache>
                <c:formatCode>#,##0.0</c:formatCode>
                <c:ptCount val="19"/>
                <c:pt idx="0">
                  <c:v>106.03905409485417</c:v>
                </c:pt>
                <c:pt idx="1">
                  <c:v>97.267138258469728</c:v>
                </c:pt>
                <c:pt idx="2">
                  <c:v>69.106909734182111</c:v>
                </c:pt>
                <c:pt idx="3">
                  <c:v>80.462162093204213</c:v>
                </c:pt>
                <c:pt idx="4">
                  <c:v>60.753590093595442</c:v>
                </c:pt>
                <c:pt idx="5">
                  <c:v>51.548460416480616</c:v>
                </c:pt>
                <c:pt idx="6">
                  <c:v>59.950948499113373</c:v>
                </c:pt>
                <c:pt idx="7">
                  <c:v>45.823659110141563</c:v>
                </c:pt>
                <c:pt idx="8">
                  <c:v>29.656543814663145</c:v>
                </c:pt>
                <c:pt idx="9">
                  <c:v>88.221473798801668</c:v>
                </c:pt>
                <c:pt idx="10">
                  <c:v>54.179636504352331</c:v>
                </c:pt>
                <c:pt idx="11">
                  <c:v>64.857161689225677</c:v>
                </c:pt>
                <c:pt idx="12">
                  <c:v>113.51398616267151</c:v>
                </c:pt>
                <c:pt idx="13">
                  <c:v>78.357221222906844</c:v>
                </c:pt>
                <c:pt idx="14">
                  <c:v>71.492243611823383</c:v>
                </c:pt>
                <c:pt idx="15">
                  <c:v>146.2614974421779</c:v>
                </c:pt>
                <c:pt idx="16">
                  <c:v>110.93330739365796</c:v>
                </c:pt>
                <c:pt idx="17">
                  <c:v>169.10887647186391</c:v>
                </c:pt>
                <c:pt idx="18">
                  <c:v>199.38201912732126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84-4FDC-A7E3-DAB38548A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  <c:extLst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Schools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Schools!$AA$24:$AA$25</c:f>
              <c:numCache>
                <c:formatCode>#,##0.0</c:formatCode>
                <c:ptCount val="2"/>
                <c:pt idx="0">
                  <c:v>117.16700853065886</c:v>
                </c:pt>
                <c:pt idx="1">
                  <c:v>117.62405131530866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7-4923-95EA-C64211577C1D}"/>
            </c:ext>
          </c:extLst>
        </c:ser>
        <c:ser>
          <c:idx val="1"/>
          <c:order val="1"/>
          <c:tx>
            <c:strRef>
              <c:f>Schools!$AB$23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69DCA69-36EC-4FEB-B74D-3D506D162D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20B7BC0-114C-433E-88BD-CA90B2B411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Schools!$AB$24:$AB$25</c:f>
              <c:numCache>
                <c:formatCode>#,##0.0</c:formatCode>
                <c:ptCount val="2"/>
                <c:pt idx="0">
                  <c:v>100.35503254553845</c:v>
                </c:pt>
                <c:pt idx="1">
                  <c:v>92.491666056155964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(Schools!$X$5,Schools!$X$23)</c15:f>
                <c15:dlblRangeCache>
                  <c:ptCount val="2"/>
                  <c:pt idx="0">
                    <c:v>-14.3%</c:v>
                  </c:pt>
                  <c:pt idx="1">
                    <c:v>-21.4%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2057-4923-95EA-C64211577C1D}"/>
            </c:ext>
          </c:extLst>
        </c:ser>
        <c:ser>
          <c:idx val="2"/>
          <c:order val="2"/>
          <c:tx>
            <c:strRef>
              <c:f>Schools!$AC$23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70178C2-9965-42B1-8EAA-5AB9A118DA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C1DF230-9F26-49A0-9AAE-9040954494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Schools!$AC$24:$AC$25</c:f>
              <c:numCache>
                <c:formatCode>#,##0.0</c:formatCode>
                <c:ptCount val="2"/>
                <c:pt idx="0">
                  <c:v>69.545800343393296</c:v>
                </c:pt>
                <c:pt idx="1">
                  <c:v>65.632568931363977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(Schools!$X$6,Schools!$X$24)</c15:f>
                <c15:dlblRangeCache>
                  <c:ptCount val="2"/>
                  <c:pt idx="0">
                    <c:v>-30.7%</c:v>
                  </c:pt>
                  <c:pt idx="1">
                    <c:v>-29.0%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2057-4923-95EA-C64211577C1D}"/>
            </c:ext>
          </c:extLst>
        </c:ser>
        <c:ser>
          <c:idx val="3"/>
          <c:order val="3"/>
          <c:tx>
            <c:strRef>
              <c:f>Schools!$AD$23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E80994E-40A4-4F78-82C7-E5D0E1CCFE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E91CB82-3A81-4DBE-9827-2D3F947F41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Schools!$AD$24:$AD$25</c:f>
              <c:numCache>
                <c:formatCode>#,##0.0</c:formatCode>
                <c:ptCount val="2"/>
                <c:pt idx="0">
                  <c:v>52.797728513400855</c:v>
                </c:pt>
                <c:pt idx="1">
                  <c:v>50.985142177885706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(Schools!$X$7,Schools!$X$25)</c15:f>
                <c15:dlblRangeCache>
                  <c:ptCount val="2"/>
                  <c:pt idx="0">
                    <c:v>-24.1%</c:v>
                  </c:pt>
                  <c:pt idx="1">
                    <c:v>-22.3%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2057-4923-95EA-C64211577C1D}"/>
            </c:ext>
          </c:extLst>
        </c:ser>
        <c:ser>
          <c:idx val="4"/>
          <c:order val="4"/>
          <c:tx>
            <c:strRef>
              <c:f>Schools!$AE$23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11EA83C-1792-4EEC-821E-270C03E9AE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DA54D7A-C15E-4C38-9D1B-9C326DF3AC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Schools!$AE$24:$AE$25</c:f>
              <c:numCache>
                <c:formatCode>#,##0.0</c:formatCode>
                <c:ptCount val="2"/>
                <c:pt idx="0">
                  <c:v>52.741221829746976</c:v>
                </c:pt>
                <c:pt idx="1">
                  <c:v>50.544687547648806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(Schools!$X$8,Schools!$X$26)</c15:f>
                <c15:dlblRangeCache>
                  <c:ptCount val="2"/>
                  <c:pt idx="0">
                    <c:v>-0.1%</c:v>
                  </c:pt>
                  <c:pt idx="1">
                    <c:v>-0.9%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2057-4923-95EA-C64211577C1D}"/>
            </c:ext>
          </c:extLst>
        </c:ser>
        <c:ser>
          <c:idx val="5"/>
          <c:order val="5"/>
          <c:tx>
            <c:strRef>
              <c:f>Schools!$AF$23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BF169C3-91AD-4973-A7C4-924E1671BD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4C2239C-D343-4847-BA11-0DFA39381F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Schools!$Z$24:$Z$25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Schools!$AF$24:$AF$25</c:f>
              <c:numCache>
                <c:formatCode>#,##0.0</c:formatCode>
                <c:ptCount val="2"/>
                <c:pt idx="0">
                  <c:v>47.490451349528158</c:v>
                </c:pt>
                <c:pt idx="1">
                  <c:v>47.406194685445577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(Schools!$X$9,Schools!$X$27)</c15:f>
                <c15:dlblRangeCache>
                  <c:ptCount val="2"/>
                  <c:pt idx="0">
                    <c:v>-10.0%</c:v>
                  </c:pt>
                  <c:pt idx="1">
                    <c:v>-6.2%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2057-4923-95EA-C64211577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Primary School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Schools!$B$4:$T$4</c:f>
              <c:numCache>
                <c:formatCode>#,##0.0</c:formatCode>
                <c:ptCount val="19"/>
                <c:pt idx="0">
                  <c:v>225.67325672310355</c:v>
                </c:pt>
                <c:pt idx="1">
                  <c:v>167.81454296641277</c:v>
                </c:pt>
                <c:pt idx="2">
                  <c:v>141.37734314105987</c:v>
                </c:pt>
                <c:pt idx="3">
                  <c:v>140.96013070230759</c:v>
                </c:pt>
                <c:pt idx="4">
                  <c:v>125.3809654506056</c:v>
                </c:pt>
                <c:pt idx="5">
                  <c:v>89.61065868626595</c:v>
                </c:pt>
                <c:pt idx="6">
                  <c:v>104.67679817752553</c:v>
                </c:pt>
                <c:pt idx="7">
                  <c:v>75.203892729507274</c:v>
                </c:pt>
                <c:pt idx="8">
                  <c:v>68.805422508449368</c:v>
                </c:pt>
                <c:pt idx="9">
                  <c:v>124.87359954882842</c:v>
                </c:pt>
                <c:pt idx="10">
                  <c:v>76.89740329727195</c:v>
                </c:pt>
                <c:pt idx="11">
                  <c:v>87.174089530878575</c:v>
                </c:pt>
                <c:pt idx="12">
                  <c:v>134.78643772538368</c:v>
                </c:pt>
                <c:pt idx="13">
                  <c:v>95.110424206406961</c:v>
                </c:pt>
                <c:pt idx="14">
                  <c:v>88.217929178997082</c:v>
                </c:pt>
                <c:pt idx="15">
                  <c:v>178.31358079043969</c:v>
                </c:pt>
                <c:pt idx="16">
                  <c:v>130.64261263118743</c:v>
                </c:pt>
                <c:pt idx="17">
                  <c:v>200.30981294167111</c:v>
                </c:pt>
                <c:pt idx="18">
                  <c:v>256.63551355131875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4-4943-B820-8B1DEFC0F0D7}"/>
            </c:ext>
          </c:extLst>
        </c:ser>
        <c:ser>
          <c:idx val="1"/>
          <c:order val="1"/>
          <c:tx>
            <c:strRef>
              <c:f>Schools!$A$5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Schools!$B$5:$T$5</c:f>
              <c:numCache>
                <c:formatCode>#,##0.0</c:formatCode>
                <c:ptCount val="19"/>
                <c:pt idx="0">
                  <c:v>210.37870150713954</c:v>
                </c:pt>
                <c:pt idx="1">
                  <c:v>154.58583616326266</c:v>
                </c:pt>
                <c:pt idx="2">
                  <c:v>128.96972011998901</c:v>
                </c:pt>
                <c:pt idx="3">
                  <c:v>131.62783231455882</c:v>
                </c:pt>
                <c:pt idx="4">
                  <c:v>113.79725614094664</c:v>
                </c:pt>
                <c:pt idx="5">
                  <c:v>77.789639588285723</c:v>
                </c:pt>
                <c:pt idx="6">
                  <c:v>90.654902610003404</c:v>
                </c:pt>
                <c:pt idx="7">
                  <c:v>65.695734447516941</c:v>
                </c:pt>
                <c:pt idx="8">
                  <c:v>59.983319951810344</c:v>
                </c:pt>
                <c:pt idx="9">
                  <c:v>99.743018523908873</c:v>
                </c:pt>
                <c:pt idx="10">
                  <c:v>63.835662324746522</c:v>
                </c:pt>
                <c:pt idx="11">
                  <c:v>68.477554981484175</c:v>
                </c:pt>
                <c:pt idx="12">
                  <c:v>119.29297890489821</c:v>
                </c:pt>
                <c:pt idx="13">
                  <c:v>76.766417996733452</c:v>
                </c:pt>
                <c:pt idx="14">
                  <c:v>66.256060455376058</c:v>
                </c:pt>
                <c:pt idx="15">
                  <c:v>142.70821847862999</c:v>
                </c:pt>
                <c:pt idx="16">
                  <c:v>100.82122159963777</c:v>
                </c:pt>
                <c:pt idx="17">
                  <c:v>157.18856259803684</c:v>
                </c:pt>
                <c:pt idx="18">
                  <c:v>224.39291583790165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E4-4943-B820-8B1DEFC0F0D7}"/>
            </c:ext>
          </c:extLst>
        </c:ser>
        <c:ser>
          <c:idx val="2"/>
          <c:order val="2"/>
          <c:tx>
            <c:strRef>
              <c:f>Schools!$A$6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Schools!$B$6:$T$6</c:f>
              <c:numCache>
                <c:formatCode>#,##0.0</c:formatCode>
                <c:ptCount val="19"/>
                <c:pt idx="0">
                  <c:v>136.65014832872455</c:v>
                </c:pt>
                <c:pt idx="1">
                  <c:v>112.9709167758211</c:v>
                </c:pt>
                <c:pt idx="2">
                  <c:v>110.28571811478193</c:v>
                </c:pt>
                <c:pt idx="3">
                  <c:v>95.353798129012432</c:v>
                </c:pt>
                <c:pt idx="4">
                  <c:v>85.427618857031987</c:v>
                </c:pt>
                <c:pt idx="5">
                  <c:v>64.56578409256295</c:v>
                </c:pt>
                <c:pt idx="6">
                  <c:v>67.51254907906015</c:v>
                </c:pt>
                <c:pt idx="7">
                  <c:v>55.373769344588368</c:v>
                </c:pt>
                <c:pt idx="8">
                  <c:v>41.838621622277202</c:v>
                </c:pt>
                <c:pt idx="9">
                  <c:v>62.851655468232025</c:v>
                </c:pt>
                <c:pt idx="10">
                  <c:v>51.968151530587491</c:v>
                </c:pt>
                <c:pt idx="11">
                  <c:v>46.222182158508389</c:v>
                </c:pt>
                <c:pt idx="12">
                  <c:v>67.094528089069996</c:v>
                </c:pt>
                <c:pt idx="13">
                  <c:v>59.881038220217015</c:v>
                </c:pt>
                <c:pt idx="14">
                  <c:v>47.212253149307074</c:v>
                </c:pt>
                <c:pt idx="15">
                  <c:v>97.314939156519358</c:v>
                </c:pt>
                <c:pt idx="16">
                  <c:v>77.700698952117591</c:v>
                </c:pt>
                <c:pt idx="17">
                  <c:v>110.84644839825998</c:v>
                </c:pt>
                <c:pt idx="18">
                  <c:v>173.43114414042918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E4-4943-B820-8B1DEFC0F0D7}"/>
            </c:ext>
          </c:extLst>
        </c:ser>
        <c:ser>
          <c:idx val="3"/>
          <c:order val="3"/>
          <c:tx>
            <c:strRef>
              <c:f>Schools!$A$7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Schools!$B$7:$T$7</c:f>
              <c:numCache>
                <c:formatCode>#,##0.0</c:formatCode>
                <c:ptCount val="19"/>
                <c:pt idx="0">
                  <c:v>113.8724514060706</c:v>
                </c:pt>
                <c:pt idx="1">
                  <c:v>106.33473249082294</c:v>
                </c:pt>
                <c:pt idx="2">
                  <c:v>79.638796269344596</c:v>
                </c:pt>
                <c:pt idx="3">
                  <c:v>88.374788119148107</c:v>
                </c:pt>
                <c:pt idx="4">
                  <c:v>64.055992537072086</c:v>
                </c:pt>
                <c:pt idx="5">
                  <c:v>58.183484896262883</c:v>
                </c:pt>
                <c:pt idx="6">
                  <c:v>50.585933189411222</c:v>
                </c:pt>
                <c:pt idx="7">
                  <c:v>47.293108273096266</c:v>
                </c:pt>
                <c:pt idx="8">
                  <c:v>31.882525954494739</c:v>
                </c:pt>
                <c:pt idx="9">
                  <c:v>45.348138270347192</c:v>
                </c:pt>
                <c:pt idx="10">
                  <c:v>43.77429328579052</c:v>
                </c:pt>
                <c:pt idx="11">
                  <c:v>43.54951604165656</c:v>
                </c:pt>
                <c:pt idx="12">
                  <c:v>49.292251208784101</c:v>
                </c:pt>
                <c:pt idx="13">
                  <c:v>51.258243543718365</c:v>
                </c:pt>
                <c:pt idx="14">
                  <c:v>33.662147229094906</c:v>
                </c:pt>
                <c:pt idx="15">
                  <c:v>72.135440781707331</c:v>
                </c:pt>
                <c:pt idx="16">
                  <c:v>56.978339276184933</c:v>
                </c:pt>
                <c:pt idx="17">
                  <c:v>80.879922419508716</c:v>
                </c:pt>
                <c:pt idx="18">
                  <c:v>126.50161746632385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E4-4943-B820-8B1DEFC0F0D7}"/>
            </c:ext>
          </c:extLst>
        </c:ser>
        <c:ser>
          <c:idx val="4"/>
          <c:order val="4"/>
          <c:tx>
            <c:strRef>
              <c:f>Schools!$A$8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Schools!$B$8:$T$8</c:f>
              <c:numCache>
                <c:formatCode>#,##0.0</c:formatCode>
                <c:ptCount val="19"/>
                <c:pt idx="0">
                  <c:v>98.429527037953406</c:v>
                </c:pt>
                <c:pt idx="1">
                  <c:v>95.395034242144931</c:v>
                </c:pt>
                <c:pt idx="2">
                  <c:v>70.107594277074327</c:v>
                </c:pt>
                <c:pt idx="3">
                  <c:v>83.035520019728651</c:v>
                </c:pt>
                <c:pt idx="4">
                  <c:v>61.188465571888294</c:v>
                </c:pt>
                <c:pt idx="5">
                  <c:v>54.969089450023453</c:v>
                </c:pt>
                <c:pt idx="6">
                  <c:v>51.297862554375072</c:v>
                </c:pt>
                <c:pt idx="7">
                  <c:v>45.634365408560946</c:v>
                </c:pt>
                <c:pt idx="8">
                  <c:v>30.585205493297106</c:v>
                </c:pt>
                <c:pt idx="9">
                  <c:v>46.128794490531867</c:v>
                </c:pt>
                <c:pt idx="10">
                  <c:v>43.163837101182104</c:v>
                </c:pt>
                <c:pt idx="11">
                  <c:v>44.54282123740682</c:v>
                </c:pt>
                <c:pt idx="12">
                  <c:v>52.411237608952284</c:v>
                </c:pt>
                <c:pt idx="13">
                  <c:v>53.31196368796391</c:v>
                </c:pt>
                <c:pt idx="14">
                  <c:v>36.375645183460279</c:v>
                </c:pt>
                <c:pt idx="15">
                  <c:v>75.322749761477397</c:v>
                </c:pt>
                <c:pt idx="16">
                  <c:v>54.825975880916573</c:v>
                </c:pt>
                <c:pt idx="17">
                  <c:v>85.397702461229954</c:v>
                </c:pt>
                <c:pt idx="18">
                  <c:v>128.70208966024677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E4-4943-B820-8B1DEFC0F0D7}"/>
            </c:ext>
          </c:extLst>
        </c:ser>
        <c:ser>
          <c:idx val="5"/>
          <c:order val="5"/>
          <c:tx>
            <c:strRef>
              <c:f>Schools!$A$9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Schools!$B$9:$T$9</c:f>
              <c:numCache>
                <c:formatCode>#,##0.0</c:formatCode>
                <c:ptCount val="19"/>
                <c:pt idx="0">
                  <c:v>91.828919007422513</c:v>
                </c:pt>
                <c:pt idx="1">
                  <c:v>85.124816418441441</c:v>
                </c:pt>
                <c:pt idx="2">
                  <c:v>64.250044834166147</c:v>
                </c:pt>
                <c:pt idx="3">
                  <c:v>74.401405625899514</c:v>
                </c:pt>
                <c:pt idx="4">
                  <c:v>56.560722561813741</c:v>
                </c:pt>
                <c:pt idx="5">
                  <c:v>47.073182336389657</c:v>
                </c:pt>
                <c:pt idx="6">
                  <c:v>45.700262334449135</c:v>
                </c:pt>
                <c:pt idx="7">
                  <c:v>40.1228758954705</c:v>
                </c:pt>
                <c:pt idx="8">
                  <c:v>27.075284569608176</c:v>
                </c:pt>
                <c:pt idx="9">
                  <c:v>41.730680032018626</c:v>
                </c:pt>
                <c:pt idx="10">
                  <c:v>38.246228472323295</c:v>
                </c:pt>
                <c:pt idx="11">
                  <c:v>38.324253666779867</c:v>
                </c:pt>
                <c:pt idx="12">
                  <c:v>47.217913007972314</c:v>
                </c:pt>
                <c:pt idx="13">
                  <c:v>47.288661241287862</c:v>
                </c:pt>
                <c:pt idx="14">
                  <c:v>31.184746236193988</c:v>
                </c:pt>
                <c:pt idx="15">
                  <c:v>67.556615121525255</c:v>
                </c:pt>
                <c:pt idx="16">
                  <c:v>50.083822870680315</c:v>
                </c:pt>
                <c:pt idx="17">
                  <c:v>75.283130750820675</c:v>
                </c:pt>
                <c:pt idx="18">
                  <c:v>114.27551419815975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E4-4943-B820-8B1DEFC0F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Secondary School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Schools!$B$22:$T$22</c:f>
              <c:numCache>
                <c:formatCode>#,##0.0</c:formatCode>
                <c:ptCount val="19"/>
                <c:pt idx="0">
                  <c:v>236.10739119708725</c:v>
                </c:pt>
                <c:pt idx="1">
                  <c:v>161.17544618551793</c:v>
                </c:pt>
                <c:pt idx="2">
                  <c:v>160.83091780658773</c:v>
                </c:pt>
                <c:pt idx="3">
                  <c:v>140.63602533346946</c:v>
                </c:pt>
                <c:pt idx="4">
                  <c:v>150.92480533437683</c:v>
                </c:pt>
                <c:pt idx="5">
                  <c:v>100.74417605258384</c:v>
                </c:pt>
                <c:pt idx="6">
                  <c:v>113.88871350551244</c:v>
                </c:pt>
                <c:pt idx="7">
                  <c:v>82.181185489542216</c:v>
                </c:pt>
                <c:pt idx="8">
                  <c:v>73.714152460187833</c:v>
                </c:pt>
                <c:pt idx="9">
                  <c:v>118.75507052198178</c:v>
                </c:pt>
                <c:pt idx="10">
                  <c:v>90.603557432738995</c:v>
                </c:pt>
                <c:pt idx="11">
                  <c:v>71.5301544564675</c:v>
                </c:pt>
                <c:pt idx="12">
                  <c:v>107.70109724490722</c:v>
                </c:pt>
                <c:pt idx="13">
                  <c:v>98.385078234880453</c:v>
                </c:pt>
                <c:pt idx="14">
                  <c:v>67.480031957488322</c:v>
                </c:pt>
                <c:pt idx="15">
                  <c:v>163.65987860691442</c:v>
                </c:pt>
                <c:pt idx="16">
                  <c:v>117.65428108411598</c:v>
                </c:pt>
                <c:pt idx="17">
                  <c:v>185.79164440701422</c:v>
                </c:pt>
                <c:pt idx="18">
                  <c:v>225.96010885962522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0-41BE-9228-01761BBE1B2D}"/>
            </c:ext>
          </c:extLst>
        </c:ser>
        <c:ser>
          <c:idx val="1"/>
          <c:order val="1"/>
          <c:tx>
            <c:strRef>
              <c:f>Schools!$A$23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Schools!$B$23:$T$23</c:f>
              <c:numCache>
                <c:formatCode>#,##0.0</c:formatCode>
                <c:ptCount val="19"/>
                <c:pt idx="0">
                  <c:v>200.1566346524659</c:v>
                </c:pt>
                <c:pt idx="1">
                  <c:v>140.93816112585637</c:v>
                </c:pt>
                <c:pt idx="2">
                  <c:v>141.47692978426568</c:v>
                </c:pt>
                <c:pt idx="3">
                  <c:v>124.69953198017332</c:v>
                </c:pt>
                <c:pt idx="4">
                  <c:v>125.67626284537906</c:v>
                </c:pt>
                <c:pt idx="5">
                  <c:v>84.006618772968565</c:v>
                </c:pt>
                <c:pt idx="6">
                  <c:v>91.521023745519713</c:v>
                </c:pt>
                <c:pt idx="7">
                  <c:v>65.935325501338411</c:v>
                </c:pt>
                <c:pt idx="8">
                  <c:v>55.381272826777376</c:v>
                </c:pt>
                <c:pt idx="9">
                  <c:v>86.958362114922195</c:v>
                </c:pt>
                <c:pt idx="10">
                  <c:v>70.66075197926591</c:v>
                </c:pt>
                <c:pt idx="11">
                  <c:v>50.792807013066565</c:v>
                </c:pt>
                <c:pt idx="12">
                  <c:v>84.303792222449076</c:v>
                </c:pt>
                <c:pt idx="13">
                  <c:v>74.691592231523074</c:v>
                </c:pt>
                <c:pt idx="14">
                  <c:v>44.080600216641713</c:v>
                </c:pt>
                <c:pt idx="15">
                  <c:v>113.03377271335239</c:v>
                </c:pt>
                <c:pt idx="16">
                  <c:v>96.056179818293188</c:v>
                </c:pt>
                <c:pt idx="17">
                  <c:v>135.36530826074136</c:v>
                </c:pt>
                <c:pt idx="18">
                  <c:v>188.3347742559321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70-41BE-9228-01761BBE1B2D}"/>
            </c:ext>
          </c:extLst>
        </c:ser>
        <c:ser>
          <c:idx val="2"/>
          <c:order val="2"/>
          <c:tx>
            <c:strRef>
              <c:f>Schools!$A$24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Schools!$B$24:$T$24</c:f>
              <c:numCache>
                <c:formatCode>#,##0.0</c:formatCode>
                <c:ptCount val="19"/>
                <c:pt idx="0">
                  <c:v>172.5845814334649</c:v>
                </c:pt>
                <c:pt idx="1">
                  <c:v>118.09933235220726</c:v>
                </c:pt>
                <c:pt idx="2">
                  <c:v>112.53456101696837</c:v>
                </c:pt>
                <c:pt idx="3">
                  <c:v>102.96914883058847</c:v>
                </c:pt>
                <c:pt idx="4">
                  <c:v>90.17254250601151</c:v>
                </c:pt>
                <c:pt idx="5">
                  <c:v>63.169599127761906</c:v>
                </c:pt>
                <c:pt idx="6">
                  <c:v>66.143743903407298</c:v>
                </c:pt>
                <c:pt idx="7">
                  <c:v>50.530937088834449</c:v>
                </c:pt>
                <c:pt idx="8">
                  <c:v>43.951721082301169</c:v>
                </c:pt>
                <c:pt idx="9">
                  <c:v>57.150135401070742</c:v>
                </c:pt>
                <c:pt idx="10">
                  <c:v>53.002609199900185</c:v>
                </c:pt>
                <c:pt idx="11">
                  <c:v>38.063830333242592</c:v>
                </c:pt>
                <c:pt idx="12">
                  <c:v>57.326936589764529</c:v>
                </c:pt>
                <c:pt idx="13">
                  <c:v>54.323584881584317</c:v>
                </c:pt>
                <c:pt idx="14">
                  <c:v>33.653867082936351</c:v>
                </c:pt>
                <c:pt idx="15">
                  <c:v>79.814289704414506</c:v>
                </c:pt>
                <c:pt idx="16">
                  <c:v>60.780727252620125</c:v>
                </c:pt>
                <c:pt idx="17">
                  <c:v>87.304875431014935</c:v>
                </c:pt>
                <c:pt idx="18">
                  <c:v>127.39961364615942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70-41BE-9228-01761BBE1B2D}"/>
            </c:ext>
          </c:extLst>
        </c:ser>
        <c:ser>
          <c:idx val="3"/>
          <c:order val="3"/>
          <c:tx>
            <c:strRef>
              <c:f>Schools!$A$25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Schools!$B$25:$T$25</c:f>
              <c:numCache>
                <c:formatCode>#,##0.0</c:formatCode>
                <c:ptCount val="19"/>
                <c:pt idx="0">
                  <c:v>123.50956215121818</c:v>
                </c:pt>
                <c:pt idx="1">
                  <c:v>99.104192612630996</c:v>
                </c:pt>
                <c:pt idx="2">
                  <c:v>76.497317924549691</c:v>
                </c:pt>
                <c:pt idx="3">
                  <c:v>88.987393238736914</c:v>
                </c:pt>
                <c:pt idx="4">
                  <c:v>66.381369238010976</c:v>
                </c:pt>
                <c:pt idx="5">
                  <c:v>55.058153412957665</c:v>
                </c:pt>
                <c:pt idx="6">
                  <c:v>50.888792902998958</c:v>
                </c:pt>
                <c:pt idx="7">
                  <c:v>45.45474385803729</c:v>
                </c:pt>
                <c:pt idx="8">
                  <c:v>33.866680703008029</c:v>
                </c:pt>
                <c:pt idx="9">
                  <c:v>43.732669088290002</c:v>
                </c:pt>
                <c:pt idx="10">
                  <c:v>43.599394735946646</c:v>
                </c:pt>
                <c:pt idx="11">
                  <c:v>36.522384845288322</c:v>
                </c:pt>
                <c:pt idx="12">
                  <c:v>44.378057228574022</c:v>
                </c:pt>
                <c:pt idx="13">
                  <c:v>49.736962223810167</c:v>
                </c:pt>
                <c:pt idx="14">
                  <c:v>26.139745672836987</c:v>
                </c:pt>
                <c:pt idx="15">
                  <c:v>62.734330764257521</c:v>
                </c:pt>
                <c:pt idx="16">
                  <c:v>45.225200053309742</c:v>
                </c:pt>
                <c:pt idx="17">
                  <c:v>67.748849161789394</c:v>
                </c:pt>
                <c:pt idx="18">
                  <c:v>97.77910527539585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70-41BE-9228-01761BBE1B2D}"/>
            </c:ext>
          </c:extLst>
        </c:ser>
        <c:ser>
          <c:idx val="4"/>
          <c:order val="4"/>
          <c:tx>
            <c:strRef>
              <c:f>Schools!$A$26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Schools!$B$26:$T$26</c:f>
              <c:numCache>
                <c:formatCode>#,##0.0</c:formatCode>
                <c:ptCount val="19"/>
                <c:pt idx="0">
                  <c:v>110.86678845673973</c:v>
                </c:pt>
                <c:pt idx="1">
                  <c:v>91.166287118324959</c:v>
                </c:pt>
                <c:pt idx="2">
                  <c:v>71.185484296311429</c:v>
                </c:pt>
                <c:pt idx="3">
                  <c:v>85.19063379043601</c:v>
                </c:pt>
                <c:pt idx="4">
                  <c:v>62.630121563223085</c:v>
                </c:pt>
                <c:pt idx="5">
                  <c:v>52.171062310013163</c:v>
                </c:pt>
                <c:pt idx="6">
                  <c:v>50.532496682319319</c:v>
                </c:pt>
                <c:pt idx="7">
                  <c:v>43.838012539131618</c:v>
                </c:pt>
                <c:pt idx="8">
                  <c:v>32.966086356109074</c:v>
                </c:pt>
                <c:pt idx="9">
                  <c:v>44.182257355610005</c:v>
                </c:pt>
                <c:pt idx="10">
                  <c:v>42.042211531917786</c:v>
                </c:pt>
                <c:pt idx="11">
                  <c:v>38.131459977995554</c:v>
                </c:pt>
                <c:pt idx="12">
                  <c:v>46.680017212240827</c:v>
                </c:pt>
                <c:pt idx="13">
                  <c:v>50.85930240801234</c:v>
                </c:pt>
                <c:pt idx="14">
                  <c:v>29.128777477201581</c:v>
                </c:pt>
                <c:pt idx="15">
                  <c:v>64.75613104555147</c:v>
                </c:pt>
                <c:pt idx="16">
                  <c:v>47.03021684020689</c:v>
                </c:pt>
                <c:pt idx="17">
                  <c:v>70.988124829862528</c:v>
                </c:pt>
                <c:pt idx="18">
                  <c:v>97.391617185018831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70-41BE-9228-01761BBE1B2D}"/>
            </c:ext>
          </c:extLst>
        </c:ser>
        <c:ser>
          <c:idx val="5"/>
          <c:order val="5"/>
          <c:tx>
            <c:strRef>
              <c:f>Schools!$A$27</c:f>
              <c:strCache>
                <c:ptCount val="1"/>
                <c:pt idx="0">
                  <c:v>2019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Schools!$B$21:$T$21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Schools!$B$27:$T$27</c:f>
              <c:numCache>
                <c:formatCode>#,##0.0</c:formatCode>
                <c:ptCount val="19"/>
                <c:pt idx="0">
                  <c:v>101.71537744997958</c:v>
                </c:pt>
                <c:pt idx="1">
                  <c:v>86.559673307699299</c:v>
                </c:pt>
                <c:pt idx="2">
                  <c:v>67.392269378657957</c:v>
                </c:pt>
                <c:pt idx="3">
                  <c:v>75.712558839208739</c:v>
                </c:pt>
                <c:pt idx="4">
                  <c:v>59.803712824962567</c:v>
                </c:pt>
                <c:pt idx="5">
                  <c:v>49.160337978086289</c:v>
                </c:pt>
                <c:pt idx="6">
                  <c:v>47.091466329794478</c:v>
                </c:pt>
                <c:pt idx="7">
                  <c:v>40.85677870219137</c:v>
                </c:pt>
                <c:pt idx="8">
                  <c:v>30.921601078671571</c:v>
                </c:pt>
                <c:pt idx="9">
                  <c:v>41.195919394537455</c:v>
                </c:pt>
                <c:pt idx="10">
                  <c:v>38.637335391996736</c:v>
                </c:pt>
                <c:pt idx="11">
                  <c:v>36.323465785354571</c:v>
                </c:pt>
                <c:pt idx="12">
                  <c:v>43.54424183907264</c:v>
                </c:pt>
                <c:pt idx="13">
                  <c:v>46.541780516991068</c:v>
                </c:pt>
                <c:pt idx="14">
                  <c:v>27.846082726509685</c:v>
                </c:pt>
                <c:pt idx="15">
                  <c:v>60.453354402023507</c:v>
                </c:pt>
                <c:pt idx="16">
                  <c:v>44.613697626015153</c:v>
                </c:pt>
                <c:pt idx="17">
                  <c:v>65.296742859897464</c:v>
                </c:pt>
                <c:pt idx="18">
                  <c:v>89.064380444399077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670-41BE-9228-01761BBE1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  <c:extLst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Healthcare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Healthcare!$AA$24:$AA$25</c:f>
              <c:numCache>
                <c:formatCode>#,##0.0</c:formatCode>
                <c:ptCount val="2"/>
                <c:pt idx="0">
                  <c:v>302.70855774482419</c:v>
                </c:pt>
                <c:pt idx="1">
                  <c:v>242.99747434081434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6-43FA-9816-B955F1B6FF52}"/>
            </c:ext>
          </c:extLst>
        </c:ser>
        <c:ser>
          <c:idx val="1"/>
          <c:order val="1"/>
          <c:tx>
            <c:strRef>
              <c:f>Healthcare!$AB$23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90BBB49-73CD-43D4-BD2B-EDC8FB9634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883F581-387C-42C1-8A34-795986C881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Healthcare!$AB$24:$AB$25</c:f>
              <c:numCache>
                <c:formatCode>#,##0.0</c:formatCode>
                <c:ptCount val="2"/>
                <c:pt idx="0">
                  <c:v>309.33455652801143</c:v>
                </c:pt>
                <c:pt idx="1">
                  <c:v>214.82470627619551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(Healthcare!$X$5,Healthcare!$X$23)</c15:f>
                <c15:dlblRangeCache>
                  <c:ptCount val="2"/>
                  <c:pt idx="0">
                    <c:v>2.2%</c:v>
                  </c:pt>
                  <c:pt idx="1">
                    <c:v>-11.6%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54D6-43FA-9816-B955F1B6FF52}"/>
            </c:ext>
          </c:extLst>
        </c:ser>
        <c:ser>
          <c:idx val="2"/>
          <c:order val="2"/>
          <c:tx>
            <c:strRef>
              <c:f>Healthcare!$AC$23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F0DCD00-3E61-44BB-B5E6-060958A801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F896CFF-1FC4-496A-AB66-F26265CE5BC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Healthcare!$AC$24:$AC$25</c:f>
              <c:numCache>
                <c:formatCode>#,##0.0</c:formatCode>
                <c:ptCount val="2"/>
                <c:pt idx="0">
                  <c:v>187.69978907575677</c:v>
                </c:pt>
                <c:pt idx="1">
                  <c:v>161.46811444146425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(Healthcare!$X$6,Healthcare!$X$24)</c15:f>
                <c15:dlblRangeCache>
                  <c:ptCount val="2"/>
                  <c:pt idx="0">
                    <c:v>-39.3%</c:v>
                  </c:pt>
                  <c:pt idx="1">
                    <c:v>-24.8%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54D6-43FA-9816-B955F1B6FF52}"/>
            </c:ext>
          </c:extLst>
        </c:ser>
        <c:ser>
          <c:idx val="3"/>
          <c:order val="3"/>
          <c:tx>
            <c:strRef>
              <c:f>Healthcare!$AD$23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4626D2B-28F8-4508-A571-9D7802D06E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017142F-BE48-4DCA-925B-BE6BB8E9D8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Healthcare!$AD$24:$AD$25</c:f>
              <c:numCache>
                <c:formatCode>#,##0.0</c:formatCode>
                <c:ptCount val="2"/>
                <c:pt idx="0">
                  <c:v>167.51715238387931</c:v>
                </c:pt>
                <c:pt idx="1">
                  <c:v>148.88923767899942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(Healthcare!$X$7,Healthcare!$X$25)</c15:f>
                <c15:dlblRangeCache>
                  <c:ptCount val="2"/>
                  <c:pt idx="0">
                    <c:v>-10.8%</c:v>
                  </c:pt>
                  <c:pt idx="1">
                    <c:v>-7.8%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4D6-43FA-9816-B955F1B6FF52}"/>
            </c:ext>
          </c:extLst>
        </c:ser>
        <c:ser>
          <c:idx val="4"/>
          <c:order val="4"/>
          <c:tx>
            <c:strRef>
              <c:f>Healthcare!$AE$23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07673AD-A44C-4579-970E-EB301EBDBF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3ABFB4B-6003-451D-8543-72C0483F52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Healthcare!$AE$24:$AE$25</c:f>
              <c:numCache>
                <c:formatCode>#,##0.0</c:formatCode>
                <c:ptCount val="2"/>
                <c:pt idx="0">
                  <c:v>165.53904794230172</c:v>
                </c:pt>
                <c:pt idx="1">
                  <c:v>138.14402431294806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(Healthcare!$X$8,Healthcare!$X$26)</c15:f>
                <c15:dlblRangeCache>
                  <c:ptCount val="2"/>
                  <c:pt idx="0">
                    <c:v>-1.2%</c:v>
                  </c:pt>
                  <c:pt idx="1">
                    <c:v>-7.2%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54D6-43FA-9816-B955F1B6FF52}"/>
            </c:ext>
          </c:extLst>
        </c:ser>
        <c:ser>
          <c:idx val="5"/>
          <c:order val="5"/>
          <c:tx>
            <c:strRef>
              <c:f>Healthcare!$AF$23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A47D048-BBD5-4D3E-BB0D-3DBE19B90D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8E1FC8A-79DE-46CE-940F-FEF32DED53A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Healthcare!$Z$24:$Z$25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Healthcare!$AF$24:$AF$25</c:f>
              <c:numCache>
                <c:formatCode>#,##0.0</c:formatCode>
                <c:ptCount val="2"/>
                <c:pt idx="0">
                  <c:v>120.50931814154316</c:v>
                </c:pt>
                <c:pt idx="1">
                  <c:v>133.79926806866052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(Healthcare!$X$9,Healthcare!$X$27)</c15:f>
                <c15:dlblRangeCache>
                  <c:ptCount val="2"/>
                  <c:pt idx="0">
                    <c:v>-27.2%</c:v>
                  </c:pt>
                  <c:pt idx="1">
                    <c:v>-3.1%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54D6-43FA-9816-B955F1B6F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Hospital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Healthcare!$B$4:$T$4</c:f>
              <c:numCache>
                <c:formatCode>#,##0.0</c:formatCode>
                <c:ptCount val="19"/>
                <c:pt idx="0">
                  <c:v>323.20145587518812</c:v>
                </c:pt>
                <c:pt idx="1">
                  <c:v>293.79235959508253</c:v>
                </c:pt>
                <c:pt idx="2">
                  <c:v>307.50334881972879</c:v>
                </c:pt>
                <c:pt idx="3">
                  <c:v>288.21022989801889</c:v>
                </c:pt>
                <c:pt idx="4">
                  <c:v>300.79927134803404</c:v>
                </c:pt>
                <c:pt idx="5">
                  <c:v>299.40445081956415</c:v>
                </c:pt>
                <c:pt idx="6">
                  <c:v>300.90054626302498</c:v>
                </c:pt>
                <c:pt idx="7">
                  <c:v>277.87969333708122</c:v>
                </c:pt>
                <c:pt idx="8">
                  <c:v>261.58606997220068</c:v>
                </c:pt>
                <c:pt idx="9">
                  <c:v>313.68495668107892</c:v>
                </c:pt>
                <c:pt idx="10">
                  <c:v>276.95373357031167</c:v>
                </c:pt>
                <c:pt idx="11">
                  <c:v>264.72843992010525</c:v>
                </c:pt>
                <c:pt idx="12">
                  <c:v>309.85706203353487</c:v>
                </c:pt>
                <c:pt idx="13">
                  <c:v>288.62337707567769</c:v>
                </c:pt>
                <c:pt idx="14">
                  <c:v>263.14097419881637</c:v>
                </c:pt>
                <c:pt idx="15">
                  <c:v>351.35872982586363</c:v>
                </c:pt>
                <c:pt idx="16">
                  <c:v>333.54313515293404</c:v>
                </c:pt>
                <c:pt idx="17">
                  <c:v>375.36583699730625</c:v>
                </c:pt>
                <c:pt idx="18">
                  <c:v>416.4564623473733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D-4CD2-B118-93DE26BC87E1}"/>
            </c:ext>
          </c:extLst>
        </c:ser>
        <c:ser>
          <c:idx val="1"/>
          <c:order val="1"/>
          <c:tx>
            <c:strRef>
              <c:f>Healthcare!$A$5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Healthcare!$B$5:$T$5</c:f>
              <c:numCache>
                <c:formatCode>#,##0.0</c:formatCode>
                <c:ptCount val="19"/>
                <c:pt idx="0">
                  <c:v>333.17839688940904</c:v>
                </c:pt>
                <c:pt idx="1">
                  <c:v>297.51204608162152</c:v>
                </c:pt>
                <c:pt idx="2">
                  <c:v>297.84595616197686</c:v>
                </c:pt>
                <c:pt idx="3">
                  <c:v>275.72617760193083</c:v>
                </c:pt>
                <c:pt idx="4">
                  <c:v>306.01505327803375</c:v>
                </c:pt>
                <c:pt idx="5">
                  <c:v>295.81030560906538</c:v>
                </c:pt>
                <c:pt idx="6">
                  <c:v>306.2791356663904</c:v>
                </c:pt>
                <c:pt idx="7">
                  <c:v>280.0018856572039</c:v>
                </c:pt>
                <c:pt idx="8">
                  <c:v>261.70183041904238</c:v>
                </c:pt>
                <c:pt idx="9">
                  <c:v>321.71860788393269</c:v>
                </c:pt>
                <c:pt idx="10">
                  <c:v>278.84675734807695</c:v>
                </c:pt>
                <c:pt idx="11">
                  <c:v>267.05528680560695</c:v>
                </c:pt>
                <c:pt idx="12">
                  <c:v>323.07405747967994</c:v>
                </c:pt>
                <c:pt idx="13">
                  <c:v>294.50499823895552</c:v>
                </c:pt>
                <c:pt idx="14">
                  <c:v>268.18577732979105</c:v>
                </c:pt>
                <c:pt idx="15">
                  <c:v>372.84176402429773</c:v>
                </c:pt>
                <c:pt idx="16">
                  <c:v>346.82859640346777</c:v>
                </c:pt>
                <c:pt idx="17">
                  <c:v>402.88215711557558</c:v>
                </c:pt>
                <c:pt idx="18">
                  <c:v>462.51240611518244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D-4CD2-B118-93DE26BC87E1}"/>
            </c:ext>
          </c:extLst>
        </c:ser>
        <c:ser>
          <c:idx val="2"/>
          <c:order val="2"/>
          <c:tx>
            <c:strRef>
              <c:f>Healthcare!$A$6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Healthcare!$B$6:$T$6</c:f>
              <c:numCache>
                <c:formatCode>#,##0.0</c:formatCode>
                <c:ptCount val="19"/>
                <c:pt idx="0">
                  <c:v>197.03977812473721</c:v>
                </c:pt>
                <c:pt idx="1">
                  <c:v>178.06435044002836</c:v>
                </c:pt>
                <c:pt idx="2">
                  <c:v>177.85313405252884</c:v>
                </c:pt>
                <c:pt idx="3">
                  <c:v>177.06670586179209</c:v>
                </c:pt>
                <c:pt idx="4">
                  <c:v>182.41434327402339</c:v>
                </c:pt>
                <c:pt idx="5">
                  <c:v>186.77250743367782</c:v>
                </c:pt>
                <c:pt idx="6">
                  <c:v>182.41483850588153</c:v>
                </c:pt>
                <c:pt idx="7">
                  <c:v>179.49111342334865</c:v>
                </c:pt>
                <c:pt idx="8">
                  <c:v>149.8311822070919</c:v>
                </c:pt>
                <c:pt idx="9">
                  <c:v>192.65152862970038</c:v>
                </c:pt>
                <c:pt idx="10">
                  <c:v>183.23605673465312</c:v>
                </c:pt>
                <c:pt idx="11">
                  <c:v>165.85898987211232</c:v>
                </c:pt>
                <c:pt idx="12">
                  <c:v>194.79687303919138</c:v>
                </c:pt>
                <c:pt idx="13">
                  <c:v>192.39957942186831</c:v>
                </c:pt>
                <c:pt idx="14">
                  <c:v>168.74309640599344</c:v>
                </c:pt>
                <c:pt idx="15">
                  <c:v>232.10392699301855</c:v>
                </c:pt>
                <c:pt idx="16">
                  <c:v>223.04712677123388</c:v>
                </c:pt>
                <c:pt idx="17">
                  <c:v>252.07662783207005</c:v>
                </c:pt>
                <c:pt idx="18">
                  <c:v>290.86083461078391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D-4CD2-B118-93DE26BC87E1}"/>
            </c:ext>
          </c:extLst>
        </c:ser>
        <c:ser>
          <c:idx val="3"/>
          <c:order val="3"/>
          <c:tx>
            <c:strRef>
              <c:f>Healthcare!$A$7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Healthcare!$B$7:$T$7</c:f>
              <c:numCache>
                <c:formatCode>#,##0.0</c:formatCode>
                <c:ptCount val="19"/>
                <c:pt idx="0">
                  <c:v>188.08251950644004</c:v>
                </c:pt>
                <c:pt idx="1">
                  <c:v>170.88485038451287</c:v>
                </c:pt>
                <c:pt idx="2">
                  <c:v>172.71869395522964</c:v>
                </c:pt>
                <c:pt idx="3">
                  <c:v>168.81861926436082</c:v>
                </c:pt>
                <c:pt idx="4">
                  <c:v>171.07080994724691</c:v>
                </c:pt>
                <c:pt idx="5">
                  <c:v>154.30659250916256</c:v>
                </c:pt>
                <c:pt idx="6">
                  <c:v>166.64306571152289</c:v>
                </c:pt>
                <c:pt idx="7">
                  <c:v>151.12633732410976</c:v>
                </c:pt>
                <c:pt idx="8">
                  <c:v>139.36792350817097</c:v>
                </c:pt>
                <c:pt idx="9">
                  <c:v>173.61110176360978</c:v>
                </c:pt>
                <c:pt idx="10">
                  <c:v>151.09352821350754</c:v>
                </c:pt>
                <c:pt idx="11">
                  <c:v>144.30451847814061</c:v>
                </c:pt>
                <c:pt idx="12">
                  <c:v>173.33562904251576</c:v>
                </c:pt>
                <c:pt idx="13">
                  <c:v>153.23441553627518</c:v>
                </c:pt>
                <c:pt idx="14">
                  <c:v>143.79319158460427</c:v>
                </c:pt>
                <c:pt idx="15">
                  <c:v>189.76705067192563</c:v>
                </c:pt>
                <c:pt idx="16">
                  <c:v>172.42019295273181</c:v>
                </c:pt>
                <c:pt idx="17">
                  <c:v>204.77876637199381</c:v>
                </c:pt>
                <c:pt idx="18">
                  <c:v>230.76358196894481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D-4CD2-B118-93DE26BC87E1}"/>
            </c:ext>
          </c:extLst>
        </c:ser>
        <c:ser>
          <c:idx val="4"/>
          <c:order val="4"/>
          <c:tx>
            <c:strRef>
              <c:f>Healthcare!$A$8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Healthcare!$B$8:$T$8</c:f>
              <c:numCache>
                <c:formatCode>#,##0.0</c:formatCode>
                <c:ptCount val="19"/>
                <c:pt idx="0">
                  <c:v>183.81869701576252</c:v>
                </c:pt>
                <c:pt idx="1">
                  <c:v>167.78878461534501</c:v>
                </c:pt>
                <c:pt idx="2">
                  <c:v>171.52270901780565</c:v>
                </c:pt>
                <c:pt idx="3">
                  <c:v>166.20812833210564</c:v>
                </c:pt>
                <c:pt idx="4">
                  <c:v>169.26061369775664</c:v>
                </c:pt>
                <c:pt idx="5">
                  <c:v>147.59681987109906</c:v>
                </c:pt>
                <c:pt idx="6">
                  <c:v>164.68182374529789</c:v>
                </c:pt>
                <c:pt idx="7">
                  <c:v>148.00947181689972</c:v>
                </c:pt>
                <c:pt idx="8">
                  <c:v>134.64229730977178</c:v>
                </c:pt>
                <c:pt idx="9">
                  <c:v>172.34788910144243</c:v>
                </c:pt>
                <c:pt idx="10">
                  <c:v>149.22105655785532</c:v>
                </c:pt>
                <c:pt idx="11">
                  <c:v>141.26998526734747</c:v>
                </c:pt>
                <c:pt idx="12">
                  <c:v>172.28722319881948</c:v>
                </c:pt>
                <c:pt idx="13">
                  <c:v>151.67158759992913</c:v>
                </c:pt>
                <c:pt idx="14">
                  <c:v>138.45904924050748</c:v>
                </c:pt>
                <c:pt idx="15">
                  <c:v>186.18937192071022</c:v>
                </c:pt>
                <c:pt idx="16">
                  <c:v>168.2810450823427</c:v>
                </c:pt>
                <c:pt idx="17">
                  <c:v>197.76046428630502</c:v>
                </c:pt>
                <c:pt idx="18">
                  <c:v>220.8990585865231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D-4CD2-B118-93DE26BC87E1}"/>
            </c:ext>
          </c:extLst>
        </c:ser>
        <c:ser>
          <c:idx val="5"/>
          <c:order val="5"/>
          <c:tx>
            <c:strRef>
              <c:f>Healthcare!$A$9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Healthcare!$B$9:$T$9</c:f>
              <c:numCache>
                <c:formatCode>#,##0.0</c:formatCode>
                <c:ptCount val="19"/>
                <c:pt idx="0">
                  <c:v>145.7934330596583</c:v>
                </c:pt>
                <c:pt idx="1">
                  <c:v>132.296507805696</c:v>
                </c:pt>
                <c:pt idx="2">
                  <c:v>126.97350817840747</c:v>
                </c:pt>
                <c:pt idx="3">
                  <c:v>125.42888001284828</c:v>
                </c:pt>
                <c:pt idx="4">
                  <c:v>123.67080691642794</c:v>
                </c:pt>
                <c:pt idx="5">
                  <c:v>109.26525501073118</c:v>
                </c:pt>
                <c:pt idx="6">
                  <c:v>116.38532724326907</c:v>
                </c:pt>
                <c:pt idx="7">
                  <c:v>108.51646444121354</c:v>
                </c:pt>
                <c:pt idx="8">
                  <c:v>91.032551305277664</c:v>
                </c:pt>
                <c:pt idx="9">
                  <c:v>122.57275407895244</c:v>
                </c:pt>
                <c:pt idx="10">
                  <c:v>112.53279481078231</c:v>
                </c:pt>
                <c:pt idx="11">
                  <c:v>96.466854292684602</c:v>
                </c:pt>
                <c:pt idx="12">
                  <c:v>126.81255782450984</c:v>
                </c:pt>
                <c:pt idx="13">
                  <c:v>116.3249089565752</c:v>
                </c:pt>
                <c:pt idx="14">
                  <c:v>136.82243175729758</c:v>
                </c:pt>
                <c:pt idx="15">
                  <c:v>142.99599210095283</c:v>
                </c:pt>
                <c:pt idx="16">
                  <c:v>167.60616786765343</c:v>
                </c:pt>
                <c:pt idx="17">
                  <c:v>194.88576715772868</c:v>
                </c:pt>
                <c:pt idx="18">
                  <c:v>215.63821055743199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D-4CD2-B118-93DE26BC8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Outpatient Healthcare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Healthcare!$B$22:$T$22</c:f>
              <c:numCache>
                <c:formatCode>#,##0.0</c:formatCode>
                <c:ptCount val="19"/>
                <c:pt idx="0">
                  <c:v>306.96792149746074</c:v>
                </c:pt>
                <c:pt idx="1">
                  <c:v>292.9169594863198</c:v>
                </c:pt>
                <c:pt idx="2">
                  <c:v>251.49867836835341</c:v>
                </c:pt>
                <c:pt idx="3">
                  <c:v>261.05584450502374</c:v>
                </c:pt>
                <c:pt idx="4">
                  <c:v>253.77551547212312</c:v>
                </c:pt>
                <c:pt idx="5">
                  <c:v>230.72819902915316</c:v>
                </c:pt>
                <c:pt idx="6">
                  <c:v>236.9577363390504</c:v>
                </c:pt>
                <c:pt idx="7">
                  <c:v>213.13419223690553</c:v>
                </c:pt>
                <c:pt idx="8">
                  <c:v>196.15941503542024</c:v>
                </c:pt>
                <c:pt idx="9">
                  <c:v>253.10736090190207</c:v>
                </c:pt>
                <c:pt idx="10">
                  <c:v>219.90555543871977</c:v>
                </c:pt>
                <c:pt idx="11">
                  <c:v>197.42489248918321</c:v>
                </c:pt>
                <c:pt idx="12">
                  <c:v>246.03806648189089</c:v>
                </c:pt>
                <c:pt idx="13">
                  <c:v>220.55326374886852</c:v>
                </c:pt>
                <c:pt idx="14">
                  <c:v>168.57814042140907</c:v>
                </c:pt>
                <c:pt idx="15">
                  <c:v>308.97457587884594</c:v>
                </c:pt>
                <c:pt idx="16">
                  <c:v>279.66048072370415</c:v>
                </c:pt>
                <c:pt idx="17">
                  <c:v>339.91414870973875</c:v>
                </c:pt>
                <c:pt idx="18">
                  <c:v>393.09706182861419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8-4322-A98E-2C39CD0DB2F7}"/>
            </c:ext>
          </c:extLst>
        </c:ser>
        <c:ser>
          <c:idx val="1"/>
          <c:order val="1"/>
          <c:tx>
            <c:strRef>
              <c:f>Healthcare!$A$23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Healthcare!$B$23:$T$23</c:f>
              <c:numCache>
                <c:formatCode>#,##0.0</c:formatCode>
                <c:ptCount val="19"/>
                <c:pt idx="0">
                  <c:v>287.09415670714736</c:v>
                </c:pt>
                <c:pt idx="1">
                  <c:v>274.9388550941419</c:v>
                </c:pt>
                <c:pt idx="2">
                  <c:v>234.63854626798798</c:v>
                </c:pt>
                <c:pt idx="3">
                  <c:v>244.14021541303345</c:v>
                </c:pt>
                <c:pt idx="4">
                  <c:v>232.66840306530332</c:v>
                </c:pt>
                <c:pt idx="5">
                  <c:v>218.2545199378784</c:v>
                </c:pt>
                <c:pt idx="6">
                  <c:v>214.76040013623052</c:v>
                </c:pt>
                <c:pt idx="7">
                  <c:v>201.06578722920753</c:v>
                </c:pt>
                <c:pt idx="8">
                  <c:v>176.24986928998027</c:v>
                </c:pt>
                <c:pt idx="9">
                  <c:v>217.06790663010872</c:v>
                </c:pt>
                <c:pt idx="10">
                  <c:v>189.11348776977744</c:v>
                </c:pt>
                <c:pt idx="11">
                  <c:v>159.43282038048153</c:v>
                </c:pt>
                <c:pt idx="12">
                  <c:v>205.76988749299349</c:v>
                </c:pt>
                <c:pt idx="13">
                  <c:v>195.52266007888167</c:v>
                </c:pt>
                <c:pt idx="14">
                  <c:v>161.69724368349307</c:v>
                </c:pt>
                <c:pt idx="15">
                  <c:v>267.68992567492376</c:v>
                </c:pt>
                <c:pt idx="16">
                  <c:v>247.00488249388286</c:v>
                </c:pt>
                <c:pt idx="17">
                  <c:v>290.87671482053003</c:v>
                </c:pt>
                <c:pt idx="18">
                  <c:v>342.57581363701286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8-4322-A98E-2C39CD0DB2F7}"/>
            </c:ext>
          </c:extLst>
        </c:ser>
        <c:ser>
          <c:idx val="2"/>
          <c:order val="2"/>
          <c:tx>
            <c:strRef>
              <c:f>Healthcare!$A$24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Healthcare!$B$24:$T$24</c:f>
              <c:numCache>
                <c:formatCode>#,##0.0</c:formatCode>
                <c:ptCount val="19"/>
                <c:pt idx="0">
                  <c:v>234.21939793650498</c:v>
                </c:pt>
                <c:pt idx="1">
                  <c:v>216.62320047353541</c:v>
                </c:pt>
                <c:pt idx="2">
                  <c:v>189.23835600093355</c:v>
                </c:pt>
                <c:pt idx="3">
                  <c:v>191.6678098316718</c:v>
                </c:pt>
                <c:pt idx="4">
                  <c:v>182.0755929634488</c:v>
                </c:pt>
                <c:pt idx="5">
                  <c:v>171.24345646655331</c:v>
                </c:pt>
                <c:pt idx="6">
                  <c:v>166.33635404919195</c:v>
                </c:pt>
                <c:pt idx="7">
                  <c:v>149.61058308644473</c:v>
                </c:pt>
                <c:pt idx="8">
                  <c:v>121.89056599337133</c:v>
                </c:pt>
                <c:pt idx="9">
                  <c:v>152.40003713917096</c:v>
                </c:pt>
                <c:pt idx="10">
                  <c:v>146.88319803750954</c:v>
                </c:pt>
                <c:pt idx="11">
                  <c:v>113.09137192652548</c:v>
                </c:pt>
                <c:pt idx="12">
                  <c:v>153.04628500217166</c:v>
                </c:pt>
                <c:pt idx="13">
                  <c:v>151.94875897043153</c:v>
                </c:pt>
                <c:pt idx="14">
                  <c:v>106.66686492236701</c:v>
                </c:pt>
                <c:pt idx="15">
                  <c:v>205.83998895609869</c:v>
                </c:pt>
                <c:pt idx="16">
                  <c:v>195.42407989639003</c:v>
                </c:pt>
                <c:pt idx="17">
                  <c:v>228.968360215784</c:v>
                </c:pt>
                <c:pt idx="18">
                  <c:v>285.25545374778488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8-4322-A98E-2C39CD0DB2F7}"/>
            </c:ext>
          </c:extLst>
        </c:ser>
        <c:ser>
          <c:idx val="3"/>
          <c:order val="3"/>
          <c:tx>
            <c:strRef>
              <c:f>Healthcare!$A$25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Healthcare!$B$25:$T$25</c:f>
              <c:numCache>
                <c:formatCode>#,##0.0</c:formatCode>
                <c:ptCount val="19"/>
                <c:pt idx="0">
                  <c:v>218.29103111657898</c:v>
                </c:pt>
                <c:pt idx="1">
                  <c:v>206.35771747007323</c:v>
                </c:pt>
                <c:pt idx="2">
                  <c:v>180.44354327553174</c:v>
                </c:pt>
                <c:pt idx="3">
                  <c:v>184.19032043378786</c:v>
                </c:pt>
                <c:pt idx="4">
                  <c:v>174.80621728415835</c:v>
                </c:pt>
                <c:pt idx="5">
                  <c:v>148.28595752318677</c:v>
                </c:pt>
                <c:pt idx="6">
                  <c:v>155.30632696373914</c:v>
                </c:pt>
                <c:pt idx="7">
                  <c:v>130.10266030671141</c:v>
                </c:pt>
                <c:pt idx="8">
                  <c:v>119.9160414492426</c:v>
                </c:pt>
                <c:pt idx="9">
                  <c:v>142.52741441852734</c:v>
                </c:pt>
                <c:pt idx="10">
                  <c:v>123.42111460450069</c:v>
                </c:pt>
                <c:pt idx="11">
                  <c:v>107.87611516093105</c:v>
                </c:pt>
                <c:pt idx="12">
                  <c:v>142.62599460101899</c:v>
                </c:pt>
                <c:pt idx="13">
                  <c:v>121.17348644369143</c:v>
                </c:pt>
                <c:pt idx="14">
                  <c:v>98.058989431912337</c:v>
                </c:pt>
                <c:pt idx="15">
                  <c:v>172.25627656370804</c:v>
                </c:pt>
                <c:pt idx="16">
                  <c:v>145.524251966273</c:v>
                </c:pt>
                <c:pt idx="17">
                  <c:v>192.51852029539586</c:v>
                </c:pt>
                <c:pt idx="18">
                  <c:v>232.67935641891347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68-4322-A98E-2C39CD0DB2F7}"/>
            </c:ext>
          </c:extLst>
        </c:ser>
        <c:ser>
          <c:idx val="4"/>
          <c:order val="4"/>
          <c:tx>
            <c:strRef>
              <c:f>Healthcare!$A$26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Healthcare!$B$26:$T$26</c:f>
              <c:numCache>
                <c:formatCode>#,##0.0</c:formatCode>
                <c:ptCount val="19"/>
                <c:pt idx="0">
                  <c:v>209.3684292657251</c:v>
                </c:pt>
                <c:pt idx="1">
                  <c:v>192.49296247030543</c:v>
                </c:pt>
                <c:pt idx="2">
                  <c:v>169.63258326228259</c:v>
                </c:pt>
                <c:pt idx="3">
                  <c:v>171.14049494261755</c:v>
                </c:pt>
                <c:pt idx="4">
                  <c:v>162.11566179140198</c:v>
                </c:pt>
                <c:pt idx="5">
                  <c:v>137.41365872972059</c:v>
                </c:pt>
                <c:pt idx="6">
                  <c:v>136.61406391617734</c:v>
                </c:pt>
                <c:pt idx="7">
                  <c:v>118.20001605031415</c:v>
                </c:pt>
                <c:pt idx="8">
                  <c:v>106.80487717785529</c:v>
                </c:pt>
                <c:pt idx="9">
                  <c:v>133.42517756846649</c:v>
                </c:pt>
                <c:pt idx="10">
                  <c:v>114.27871545786915</c:v>
                </c:pt>
                <c:pt idx="11">
                  <c:v>96.428400191143325</c:v>
                </c:pt>
                <c:pt idx="12">
                  <c:v>137.32457145369114</c:v>
                </c:pt>
                <c:pt idx="13">
                  <c:v>112.50500239659375</c:v>
                </c:pt>
                <c:pt idx="14">
                  <c:v>90.079106215108084</c:v>
                </c:pt>
                <c:pt idx="15">
                  <c:v>169.00167009433613</c:v>
                </c:pt>
                <c:pt idx="16">
                  <c:v>135.77284635891539</c:v>
                </c:pt>
                <c:pt idx="17">
                  <c:v>191.95551791983257</c:v>
                </c:pt>
                <c:pt idx="18">
                  <c:v>234.03538159585398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68-4322-A98E-2C39CD0DB2F7}"/>
            </c:ext>
          </c:extLst>
        </c:ser>
        <c:ser>
          <c:idx val="5"/>
          <c:order val="5"/>
          <c:tx>
            <c:strRef>
              <c:f>Healthcare!$A$27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Healthcare!$B$21:$T$21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Healthcare!$B$27:$T$27</c:f>
              <c:numCache>
                <c:formatCode>#,##0.0</c:formatCode>
                <c:ptCount val="19"/>
                <c:pt idx="0">
                  <c:v>203.7968233960128</c:v>
                </c:pt>
                <c:pt idx="1">
                  <c:v>186.85417603178399</c:v>
                </c:pt>
                <c:pt idx="2">
                  <c:v>165.04750944106058</c:v>
                </c:pt>
                <c:pt idx="3">
                  <c:v>164.88028824261181</c:v>
                </c:pt>
                <c:pt idx="4">
                  <c:v>158.27103467422828</c:v>
                </c:pt>
                <c:pt idx="5">
                  <c:v>133.02136393203781</c:v>
                </c:pt>
                <c:pt idx="6">
                  <c:v>125.14006089772518</c:v>
                </c:pt>
                <c:pt idx="7">
                  <c:v>115.90273268647208</c:v>
                </c:pt>
                <c:pt idx="8">
                  <c:v>104.44479458664816</c:v>
                </c:pt>
                <c:pt idx="9">
                  <c:v>130.53495266252659</c:v>
                </c:pt>
                <c:pt idx="10">
                  <c:v>112.09753764229502</c:v>
                </c:pt>
                <c:pt idx="11">
                  <c:v>95.224261517597355</c:v>
                </c:pt>
                <c:pt idx="12">
                  <c:v>134.44529990136141</c:v>
                </c:pt>
                <c:pt idx="13">
                  <c:v>110.95327730181805</c:v>
                </c:pt>
                <c:pt idx="14">
                  <c:v>89.067016341527307</c:v>
                </c:pt>
                <c:pt idx="15">
                  <c:v>163.11168674635451</c:v>
                </c:pt>
                <c:pt idx="16">
                  <c:v>133.13600903315768</c:v>
                </c:pt>
                <c:pt idx="17">
                  <c:v>187.93855803919195</c:v>
                </c:pt>
                <c:pt idx="18">
                  <c:v>230.78515646792607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68-4322-A98E-2C39CD0DB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Restaurant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Restaurant!$AA$24:$AA$25</c:f>
              <c:numCache>
                <c:formatCode>#,##0.0</c:formatCode>
                <c:ptCount val="2"/>
                <c:pt idx="0">
                  <c:v>591.77574698211572</c:v>
                </c:pt>
                <c:pt idx="1">
                  <c:v>640.53249677723079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A-4B8E-86A9-39E84D15AA06}"/>
            </c:ext>
          </c:extLst>
        </c:ser>
        <c:ser>
          <c:idx val="1"/>
          <c:order val="1"/>
          <c:tx>
            <c:strRef>
              <c:f>Restaurant!$AB$23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E44B552-D744-4BB6-8B2C-0FF3292FD5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1EE9A48-A60C-482B-B187-05627C43B3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Restaurant!$AB$24:$AB$25</c:f>
              <c:numCache>
                <c:formatCode>#,##0.0</c:formatCode>
                <c:ptCount val="2"/>
                <c:pt idx="0">
                  <c:v>455.73652393587622</c:v>
                </c:pt>
                <c:pt idx="1">
                  <c:v>562.11103838514634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(Restaurant!$X$5,Restaurant!$X$23)</c15:f>
                <c15:dlblRangeCache>
                  <c:ptCount val="2"/>
                  <c:pt idx="0">
                    <c:v>-23.0%</c:v>
                  </c:pt>
                  <c:pt idx="1">
                    <c:v>-12.2%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78A-4B8E-86A9-39E84D15AA06}"/>
            </c:ext>
          </c:extLst>
        </c:ser>
        <c:ser>
          <c:idx val="2"/>
          <c:order val="2"/>
          <c:tx>
            <c:strRef>
              <c:f>Restaurant!$AC$23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CEF00DE-ADC6-4251-ABE8-C6A9737461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9D92289-7F10-4961-8A1F-9139586454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Restaurant!$AC$24:$AC$25</c:f>
              <c:numCache>
                <c:formatCode>#,##0.0</c:formatCode>
                <c:ptCount val="2"/>
                <c:pt idx="0">
                  <c:v>327.49609013209709</c:v>
                </c:pt>
                <c:pt idx="1">
                  <c:v>475.59079533388569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(Restaurant!$X$6,Restaurant!$X$24)</c15:f>
                <c15:dlblRangeCache>
                  <c:ptCount val="2"/>
                  <c:pt idx="0">
                    <c:v>-28.1%</c:v>
                  </c:pt>
                  <c:pt idx="1">
                    <c:v>-15.4%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78A-4B8E-86A9-39E84D15AA06}"/>
            </c:ext>
          </c:extLst>
        </c:ser>
        <c:ser>
          <c:idx val="3"/>
          <c:order val="3"/>
          <c:tx>
            <c:strRef>
              <c:f>Restaurant!$AD$23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9E9AB5B-5975-4B70-9FD1-9678196AAAC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953F2BA-E6F5-41BF-885E-FE9ABCF9A2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Restaurant!$AD$24:$AD$25</c:f>
              <c:numCache>
                <c:formatCode>#,##0.0</c:formatCode>
                <c:ptCount val="2"/>
                <c:pt idx="0">
                  <c:v>301.3541405063753</c:v>
                </c:pt>
                <c:pt idx="1">
                  <c:v>390.8657280684543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(Restaurant!$X$7,Restaurant!$X$25)</c15:f>
                <c15:dlblRangeCache>
                  <c:ptCount val="2"/>
                  <c:pt idx="0">
                    <c:v>-8.0%</c:v>
                  </c:pt>
                  <c:pt idx="1">
                    <c:v>-17.8%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B78A-4B8E-86A9-39E84D15AA06}"/>
            </c:ext>
          </c:extLst>
        </c:ser>
        <c:ser>
          <c:idx val="4"/>
          <c:order val="4"/>
          <c:tx>
            <c:strRef>
              <c:f>Restaurant!$AE$23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9F2AACC-BC57-4249-A47B-B0A14A0689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97430AB-58C2-424E-BCD4-4E7E9957DA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Restaurant!$AE$24:$AE$25</c:f>
              <c:numCache>
                <c:formatCode>#,##0.0</c:formatCode>
                <c:ptCount val="2"/>
                <c:pt idx="0">
                  <c:v>300.66872797344428</c:v>
                </c:pt>
                <c:pt idx="1">
                  <c:v>387.78794251139988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(Restaurant!$X$8,Restaurant!$X$26)</c15:f>
                <c15:dlblRangeCache>
                  <c:ptCount val="2"/>
                  <c:pt idx="0">
                    <c:v>-0.2%</c:v>
                  </c:pt>
                  <c:pt idx="1">
                    <c:v>-0.8%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B78A-4B8E-86A9-39E84D15AA06}"/>
            </c:ext>
          </c:extLst>
        </c:ser>
        <c:ser>
          <c:idx val="5"/>
          <c:order val="5"/>
          <c:tx>
            <c:strRef>
              <c:f>Restaurant!$AF$23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E2CEE60-D6C6-455C-A3FF-F79D9A6EC3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D4FB64A-31A7-4E1A-8168-9952606309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Restaurant!$Z$24:$Z$25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Restaurant!$AF$24:$AF$25</c:f>
              <c:numCache>
                <c:formatCode>#,##0.0</c:formatCode>
                <c:ptCount val="2"/>
                <c:pt idx="0">
                  <c:v>296.60651057710112</c:v>
                </c:pt>
                <c:pt idx="1">
                  <c:v>374.94136151696364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(Restaurant!$X$9,Restaurant!$X$27)</c15:f>
                <c15:dlblRangeCache>
                  <c:ptCount val="2"/>
                  <c:pt idx="0">
                    <c:v>-1.4%</c:v>
                  </c:pt>
                  <c:pt idx="1">
                    <c:v>-3.3%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B78A-4B8E-86A9-39E84D15A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95122877115677"/>
          <c:y val="7.4584990288065617E-2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Full Service Restaurant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Restaurant!$B$4:$T$4</c:f>
              <c:numCache>
                <c:formatCode>#,##0.0</c:formatCode>
                <c:ptCount val="19"/>
                <c:pt idx="0">
                  <c:v>726.09692740769731</c:v>
                </c:pt>
                <c:pt idx="1">
                  <c:v>657.71626071929313</c:v>
                </c:pt>
                <c:pt idx="2">
                  <c:v>535.34513678307087</c:v>
                </c:pt>
                <c:pt idx="3">
                  <c:v>600.89449715782507</c:v>
                </c:pt>
                <c:pt idx="4">
                  <c:v>541.05122436336376</c:v>
                </c:pt>
                <c:pt idx="5">
                  <c:v>488.03351918875745</c:v>
                </c:pt>
                <c:pt idx="6">
                  <c:v>535.76358320562565</c:v>
                </c:pt>
                <c:pt idx="7">
                  <c:v>433.66265610225315</c:v>
                </c:pt>
                <c:pt idx="8">
                  <c:v>280.14172834675622</c:v>
                </c:pt>
                <c:pt idx="9">
                  <c:v>636.71785842381564</c:v>
                </c:pt>
                <c:pt idx="10">
                  <c:v>459.66067799189204</c:v>
                </c:pt>
                <c:pt idx="11">
                  <c:v>451.97648005043095</c:v>
                </c:pt>
                <c:pt idx="12">
                  <c:v>733.93872205375692</c:v>
                </c:pt>
                <c:pt idx="13">
                  <c:v>608.96453530709618</c:v>
                </c:pt>
                <c:pt idx="14">
                  <c:v>500.64125555664248</c:v>
                </c:pt>
                <c:pt idx="15">
                  <c:v>890.9756866325389</c:v>
                </c:pt>
                <c:pt idx="16">
                  <c:v>736.01465105915861</c:v>
                </c:pt>
                <c:pt idx="17">
                  <c:v>1022.1722260262807</c:v>
                </c:pt>
                <c:pt idx="18">
                  <c:v>1280.4732248633256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6-41F9-BF3D-FF48DF0227B8}"/>
            </c:ext>
          </c:extLst>
        </c:ser>
        <c:ser>
          <c:idx val="1"/>
          <c:order val="1"/>
          <c:tx>
            <c:strRef>
              <c:f>Restaurant!$A$5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Restaurant!$B$5:$T$5</c:f>
              <c:numCache>
                <c:formatCode>#,##0.0</c:formatCode>
                <c:ptCount val="19"/>
                <c:pt idx="0">
                  <c:v>684.08925407849415</c:v>
                </c:pt>
                <c:pt idx="1">
                  <c:v>612.86641233819159</c:v>
                </c:pt>
                <c:pt idx="2">
                  <c:v>509.93946112795766</c:v>
                </c:pt>
                <c:pt idx="3">
                  <c:v>538.4481615529254</c:v>
                </c:pt>
                <c:pt idx="4">
                  <c:v>473.47484430532467</c:v>
                </c:pt>
                <c:pt idx="5">
                  <c:v>405.32785548925625</c:v>
                </c:pt>
                <c:pt idx="6">
                  <c:v>417.64213592444054</c:v>
                </c:pt>
                <c:pt idx="7">
                  <c:v>355.40774071538038</c:v>
                </c:pt>
                <c:pt idx="8">
                  <c:v>225.08070038149276</c:v>
                </c:pt>
                <c:pt idx="9">
                  <c:v>465.02983468649131</c:v>
                </c:pt>
                <c:pt idx="10">
                  <c:v>350.56028345669358</c:v>
                </c:pt>
                <c:pt idx="11">
                  <c:v>292.75489908376539</c:v>
                </c:pt>
                <c:pt idx="12">
                  <c:v>524.08512395795969</c:v>
                </c:pt>
                <c:pt idx="13">
                  <c:v>420.57669525144831</c:v>
                </c:pt>
                <c:pt idx="14">
                  <c:v>298.83052376449621</c:v>
                </c:pt>
                <c:pt idx="15">
                  <c:v>682.38286217353038</c:v>
                </c:pt>
                <c:pt idx="16">
                  <c:v>518.90617018270359</c:v>
                </c:pt>
                <c:pt idx="17">
                  <c:v>806.59080287369443</c:v>
                </c:pt>
                <c:pt idx="18">
                  <c:v>1060.9736215722717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6-41F9-BF3D-FF48DF0227B8}"/>
            </c:ext>
          </c:extLst>
        </c:ser>
        <c:ser>
          <c:idx val="2"/>
          <c:order val="2"/>
          <c:tx>
            <c:strRef>
              <c:f>Restaurant!$A$6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Restaurant!$B$6:$T$6</c:f>
              <c:numCache>
                <c:formatCode>#,##0.0</c:formatCode>
                <c:ptCount val="19"/>
                <c:pt idx="0">
                  <c:v>509.08083080635168</c:v>
                </c:pt>
                <c:pt idx="1">
                  <c:v>425.71217407371182</c:v>
                </c:pt>
                <c:pt idx="2">
                  <c:v>334.55063201712915</c:v>
                </c:pt>
                <c:pt idx="3">
                  <c:v>365.21677698435991</c:v>
                </c:pt>
                <c:pt idx="4">
                  <c:v>317.66604714858653</c:v>
                </c:pt>
                <c:pt idx="5">
                  <c:v>242.20439749149523</c:v>
                </c:pt>
                <c:pt idx="6">
                  <c:v>290.58115143412999</c:v>
                </c:pt>
                <c:pt idx="7">
                  <c:v>231.53129653178564</c:v>
                </c:pt>
                <c:pt idx="8">
                  <c:v>127.52834023498214</c:v>
                </c:pt>
                <c:pt idx="9">
                  <c:v>331.16502005282211</c:v>
                </c:pt>
                <c:pt idx="10">
                  <c:v>240.06869042572851</c:v>
                </c:pt>
                <c:pt idx="11">
                  <c:v>211.97300205419157</c:v>
                </c:pt>
                <c:pt idx="12">
                  <c:v>416.3596248111557</c:v>
                </c:pt>
                <c:pt idx="13">
                  <c:v>321.36141815296662</c:v>
                </c:pt>
                <c:pt idx="14">
                  <c:v>266.93621137522149</c:v>
                </c:pt>
                <c:pt idx="15">
                  <c:v>568.17959503081295</c:v>
                </c:pt>
                <c:pt idx="16">
                  <c:v>431.4943428217419</c:v>
                </c:pt>
                <c:pt idx="17">
                  <c:v>689.32255154499126</c:v>
                </c:pt>
                <c:pt idx="18">
                  <c:v>947.30835697283908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06-41F9-BF3D-FF48DF0227B8}"/>
            </c:ext>
          </c:extLst>
        </c:ser>
        <c:ser>
          <c:idx val="3"/>
          <c:order val="3"/>
          <c:tx>
            <c:strRef>
              <c:f>Restaurant!$A$7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Restaurant!$B$7:$T$7</c:f>
              <c:numCache>
                <c:formatCode>#,##0.0</c:formatCode>
                <c:ptCount val="19"/>
                <c:pt idx="0">
                  <c:v>460.86167356831544</c:v>
                </c:pt>
                <c:pt idx="1">
                  <c:v>394.0624082950211</c:v>
                </c:pt>
                <c:pt idx="2">
                  <c:v>278.88638907909183</c:v>
                </c:pt>
                <c:pt idx="3">
                  <c:v>335.25710000326069</c:v>
                </c:pt>
                <c:pt idx="4">
                  <c:v>285.02179182018762</c:v>
                </c:pt>
                <c:pt idx="5">
                  <c:v>216.72807503776889</c:v>
                </c:pt>
                <c:pt idx="6">
                  <c:v>265.86564065777605</c:v>
                </c:pt>
                <c:pt idx="7">
                  <c:v>210.29921636397233</c:v>
                </c:pt>
                <c:pt idx="8">
                  <c:v>105.42676100731467</c:v>
                </c:pt>
                <c:pt idx="9">
                  <c:v>308.19394176530051</c:v>
                </c:pt>
                <c:pt idx="10">
                  <c:v>216.52700338017763</c:v>
                </c:pt>
                <c:pt idx="11">
                  <c:v>189.50732009521016</c:v>
                </c:pt>
                <c:pt idx="12">
                  <c:v>393.72004304020351</c:v>
                </c:pt>
                <c:pt idx="13">
                  <c:v>297.20564739639377</c:v>
                </c:pt>
                <c:pt idx="14">
                  <c:v>220.76037692784246</c:v>
                </c:pt>
                <c:pt idx="15">
                  <c:v>542.93151608029825</c:v>
                </c:pt>
                <c:pt idx="16">
                  <c:v>407.78419033334427</c:v>
                </c:pt>
                <c:pt idx="17">
                  <c:v>660.75950742878263</c:v>
                </c:pt>
                <c:pt idx="18">
                  <c:v>893.47549642961962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06-41F9-BF3D-FF48DF0227B8}"/>
            </c:ext>
          </c:extLst>
        </c:ser>
        <c:ser>
          <c:idx val="4"/>
          <c:order val="4"/>
          <c:tx>
            <c:strRef>
              <c:f>Restaurant!$A$8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Restaurant!$B$8:$T$8</c:f>
              <c:numCache>
                <c:formatCode>#,##0.0</c:formatCode>
                <c:ptCount val="19"/>
                <c:pt idx="0">
                  <c:v>454.88930190094231</c:v>
                </c:pt>
                <c:pt idx="1">
                  <c:v>388.42153314421734</c:v>
                </c:pt>
                <c:pt idx="2">
                  <c:v>275.32687730281395</c:v>
                </c:pt>
                <c:pt idx="3">
                  <c:v>332.65947156194642</c:v>
                </c:pt>
                <c:pt idx="4">
                  <c:v>280.98948993011402</c:v>
                </c:pt>
                <c:pt idx="5">
                  <c:v>215.11406740791463</c:v>
                </c:pt>
                <c:pt idx="6">
                  <c:v>264.81680741682703</c:v>
                </c:pt>
                <c:pt idx="7">
                  <c:v>209.88620431054159</c:v>
                </c:pt>
                <c:pt idx="8">
                  <c:v>103.3073570489202</c:v>
                </c:pt>
                <c:pt idx="9">
                  <c:v>309.06344082515466</c:v>
                </c:pt>
                <c:pt idx="10">
                  <c:v>218.21165780864501</c:v>
                </c:pt>
                <c:pt idx="11">
                  <c:v>192.05603921440758</c:v>
                </c:pt>
                <c:pt idx="12">
                  <c:v>393.92654906691882</c:v>
                </c:pt>
                <c:pt idx="13">
                  <c:v>299.64024476398538</c:v>
                </c:pt>
                <c:pt idx="14">
                  <c:v>223.77645179171151</c:v>
                </c:pt>
                <c:pt idx="15">
                  <c:v>542.50763528861933</c:v>
                </c:pt>
                <c:pt idx="16">
                  <c:v>408.18633364852678</c:v>
                </c:pt>
                <c:pt idx="17">
                  <c:v>660.19976740900154</c:v>
                </c:pt>
                <c:pt idx="18">
                  <c:v>888.25850207049473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06-41F9-BF3D-FF48DF0227B8}"/>
            </c:ext>
          </c:extLst>
        </c:ser>
        <c:ser>
          <c:idx val="5"/>
          <c:order val="5"/>
          <c:tx>
            <c:strRef>
              <c:f>Restaurant!$A$9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Restaurant!$B$9:$T$9</c:f>
              <c:numCache>
                <c:formatCode>#,##0.0</c:formatCode>
                <c:ptCount val="19"/>
                <c:pt idx="0">
                  <c:v>442.4228591302836</c:v>
                </c:pt>
                <c:pt idx="1">
                  <c:v>378.88421533144219</c:v>
                </c:pt>
                <c:pt idx="2">
                  <c:v>266.70253350288567</c:v>
                </c:pt>
                <c:pt idx="3">
                  <c:v>322.72001043398876</c:v>
                </c:pt>
                <c:pt idx="4">
                  <c:v>273.54440423011295</c:v>
                </c:pt>
                <c:pt idx="5">
                  <c:v>210.13618529024967</c:v>
                </c:pt>
                <c:pt idx="6">
                  <c:v>259.18680100427144</c:v>
                </c:pt>
                <c:pt idx="7">
                  <c:v>206.48428923886226</c:v>
                </c:pt>
                <c:pt idx="8">
                  <c:v>99.709804688773687</c:v>
                </c:pt>
                <c:pt idx="9">
                  <c:v>305.63978827697895</c:v>
                </c:pt>
                <c:pt idx="10">
                  <c:v>218.95073200952103</c:v>
                </c:pt>
                <c:pt idx="11">
                  <c:v>192.08321106002802</c:v>
                </c:pt>
                <c:pt idx="12">
                  <c:v>391.47021422283092</c:v>
                </c:pt>
                <c:pt idx="13">
                  <c:v>301.5368395882922</c:v>
                </c:pt>
                <c:pt idx="14">
                  <c:v>224.53182909995982</c:v>
                </c:pt>
                <c:pt idx="15">
                  <c:v>540.08390665927595</c:v>
                </c:pt>
                <c:pt idx="16">
                  <c:v>410.49594052626435</c:v>
                </c:pt>
                <c:pt idx="17">
                  <c:v>657.46084537046102</c:v>
                </c:pt>
                <c:pt idx="18">
                  <c:v>882.3350397252384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06-41F9-BF3D-FF48DF022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Quick Service Restaurant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Restaurant!$B$22:$T$22</c:f>
              <c:numCache>
                <c:formatCode>#,##0.0</c:formatCode>
                <c:ptCount val="19"/>
                <c:pt idx="0">
                  <c:v>813.48693963826975</c:v>
                </c:pt>
                <c:pt idx="1">
                  <c:v>760.11687852094144</c:v>
                </c:pt>
                <c:pt idx="2">
                  <c:v>567.17645596013506</c:v>
                </c:pt>
                <c:pt idx="3">
                  <c:v>667.56812334414133</c:v>
                </c:pt>
                <c:pt idx="4">
                  <c:v>566.11240232226714</c:v>
                </c:pt>
                <c:pt idx="5">
                  <c:v>490.92326379922144</c:v>
                </c:pt>
                <c:pt idx="6">
                  <c:v>553.77416238654087</c:v>
                </c:pt>
                <c:pt idx="7">
                  <c:v>449.89144261761965</c:v>
                </c:pt>
                <c:pt idx="8">
                  <c:v>279.8221954415464</c:v>
                </c:pt>
                <c:pt idx="9">
                  <c:v>685.37009937543644</c:v>
                </c:pt>
                <c:pt idx="10">
                  <c:v>486.59531529463527</c:v>
                </c:pt>
                <c:pt idx="11">
                  <c:v>496.35113291823291</c:v>
                </c:pt>
                <c:pt idx="12">
                  <c:v>834.31369735923408</c:v>
                </c:pt>
                <c:pt idx="13">
                  <c:v>650.29219630235389</c:v>
                </c:pt>
                <c:pt idx="14">
                  <c:v>568.89807083488756</c:v>
                </c:pt>
                <c:pt idx="15">
                  <c:v>1082.0469044408101</c:v>
                </c:pt>
                <c:pt idx="16">
                  <c:v>845.26508086807644</c:v>
                </c:pt>
                <c:pt idx="17">
                  <c:v>1294.642430155041</c:v>
                </c:pt>
                <c:pt idx="18">
                  <c:v>1641.9782311363615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A-4AF4-930C-F03272D3C487}"/>
            </c:ext>
          </c:extLst>
        </c:ser>
        <c:ser>
          <c:idx val="1"/>
          <c:order val="1"/>
          <c:tx>
            <c:strRef>
              <c:f>Restaurant!$A$23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Restaurant!$B$23:$T$23</c:f>
              <c:numCache>
                <c:formatCode>#,##0.0</c:formatCode>
                <c:ptCount val="19"/>
                <c:pt idx="0">
                  <c:v>774.11695503715805</c:v>
                </c:pt>
                <c:pt idx="1">
                  <c:v>715.30706914196628</c:v>
                </c:pt>
                <c:pt idx="2">
                  <c:v>551.4667202280184</c:v>
                </c:pt>
                <c:pt idx="3">
                  <c:v>614.37739710959988</c:v>
                </c:pt>
                <c:pt idx="4">
                  <c:v>521.19499201361987</c:v>
                </c:pt>
                <c:pt idx="5">
                  <c:v>443.29191893106844</c:v>
                </c:pt>
                <c:pt idx="6">
                  <c:v>504.91138465658571</c:v>
                </c:pt>
                <c:pt idx="7">
                  <c:v>405.60768222815221</c:v>
                </c:pt>
                <c:pt idx="8">
                  <c:v>225.99781928782531</c:v>
                </c:pt>
                <c:pt idx="9">
                  <c:v>626.09394278499894</c:v>
                </c:pt>
                <c:pt idx="10">
                  <c:v>441.23554560844741</c:v>
                </c:pt>
                <c:pt idx="11">
                  <c:v>405.95439633487319</c:v>
                </c:pt>
                <c:pt idx="12">
                  <c:v>680.2889443631459</c:v>
                </c:pt>
                <c:pt idx="13">
                  <c:v>521.4580165083737</c:v>
                </c:pt>
                <c:pt idx="14">
                  <c:v>389.37189750652783</c:v>
                </c:pt>
                <c:pt idx="15">
                  <c:v>886.3088577085307</c:v>
                </c:pt>
                <c:pt idx="16">
                  <c:v>667.73550256807562</c:v>
                </c:pt>
                <c:pt idx="17">
                  <c:v>1060.3712949413216</c:v>
                </c:pt>
                <c:pt idx="18">
                  <c:v>1413.4458121718174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1A-4AF4-930C-F03272D3C487}"/>
            </c:ext>
          </c:extLst>
        </c:ser>
        <c:ser>
          <c:idx val="2"/>
          <c:order val="2"/>
          <c:tx>
            <c:strRef>
              <c:f>Restaurant!$A$24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Restaurant!$B$24:$T$24</c:f>
              <c:numCache>
                <c:formatCode>#,##0.0</c:formatCode>
                <c:ptCount val="19"/>
                <c:pt idx="0">
                  <c:v>594.96140713322427</c:v>
                </c:pt>
                <c:pt idx="1">
                  <c:v>526.7663290388607</c:v>
                </c:pt>
                <c:pt idx="2">
                  <c:v>404.22082580126823</c:v>
                </c:pt>
                <c:pt idx="3">
                  <c:v>437.30213384599193</c:v>
                </c:pt>
                <c:pt idx="4">
                  <c:v>397.07134180750438</c:v>
                </c:pt>
                <c:pt idx="5">
                  <c:v>294.28854265300856</c:v>
                </c:pt>
                <c:pt idx="6">
                  <c:v>384.08749629374574</c:v>
                </c:pt>
                <c:pt idx="7">
                  <c:v>301.40215967021516</c:v>
                </c:pt>
                <c:pt idx="8">
                  <c:v>190.03519745966159</c:v>
                </c:pt>
                <c:pt idx="9">
                  <c:v>523.69372471378153</c:v>
                </c:pt>
                <c:pt idx="10">
                  <c:v>357.53397798245868</c:v>
                </c:pt>
                <c:pt idx="11">
                  <c:v>364.7073732939275</c:v>
                </c:pt>
                <c:pt idx="12">
                  <c:v>663.18039654529287</c:v>
                </c:pt>
                <c:pt idx="13">
                  <c:v>491.00695341118859</c:v>
                </c:pt>
                <c:pt idx="14">
                  <c:v>418.10134572896044</c:v>
                </c:pt>
                <c:pt idx="15">
                  <c:v>866.95264602641726</c:v>
                </c:pt>
                <c:pt idx="16">
                  <c:v>657.10692184824927</c:v>
                </c:pt>
                <c:pt idx="17">
                  <c:v>1053.1381213355905</c:v>
                </c:pt>
                <c:pt idx="18">
                  <c:v>1423.5483439021357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1A-4AF4-930C-F03272D3C487}"/>
            </c:ext>
          </c:extLst>
        </c:ser>
        <c:ser>
          <c:idx val="3"/>
          <c:order val="3"/>
          <c:tx>
            <c:strRef>
              <c:f>Restaurant!$A$25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Restaurant!$B$25:$T$25</c:f>
              <c:numCache>
                <c:formatCode>#,##0.0</c:formatCode>
                <c:ptCount val="19"/>
                <c:pt idx="0">
                  <c:v>531.58445955639729</c:v>
                </c:pt>
                <c:pt idx="1">
                  <c:v>483.18795252168758</c:v>
                </c:pt>
                <c:pt idx="2">
                  <c:v>342.46984782837416</c:v>
                </c:pt>
                <c:pt idx="3">
                  <c:v>396.72462770078334</c:v>
                </c:pt>
                <c:pt idx="4">
                  <c:v>337.30500320411659</c:v>
                </c:pt>
                <c:pt idx="5">
                  <c:v>262.9049381653324</c:v>
                </c:pt>
                <c:pt idx="6">
                  <c:v>352.27348808738151</c:v>
                </c:pt>
                <c:pt idx="7">
                  <c:v>272.57706617696289</c:v>
                </c:pt>
                <c:pt idx="8">
                  <c:v>141.84193662544357</c:v>
                </c:pt>
                <c:pt idx="9">
                  <c:v>400.94497527569746</c:v>
                </c:pt>
                <c:pt idx="10">
                  <c:v>284.92726177154168</c:v>
                </c:pt>
                <c:pt idx="11">
                  <c:v>249.65806815681998</c:v>
                </c:pt>
                <c:pt idx="12">
                  <c:v>523.38287758361787</c:v>
                </c:pt>
                <c:pt idx="13">
                  <c:v>422.09453578567809</c:v>
                </c:pt>
                <c:pt idx="14">
                  <c:v>289.338899888095</c:v>
                </c:pt>
                <c:pt idx="15">
                  <c:v>731.14831712145985</c:v>
                </c:pt>
                <c:pt idx="16">
                  <c:v>566.1243579811196</c:v>
                </c:pt>
                <c:pt idx="17">
                  <c:v>887.31313305213632</c:v>
                </c:pt>
                <c:pt idx="18">
                  <c:v>1180.4539324553098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1A-4AF4-930C-F03272D3C487}"/>
            </c:ext>
          </c:extLst>
        </c:ser>
        <c:ser>
          <c:idx val="4"/>
          <c:order val="4"/>
          <c:tx>
            <c:strRef>
              <c:f>Restaurant!$A$26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Restaurant!$B$26:$T$26</c:f>
              <c:numCache>
                <c:formatCode>#,##0.0</c:formatCode>
                <c:ptCount val="19"/>
                <c:pt idx="0">
                  <c:v>526.70655074459842</c:v>
                </c:pt>
                <c:pt idx="1">
                  <c:v>478.81218138169169</c:v>
                </c:pt>
                <c:pt idx="2">
                  <c:v>340.06676039903203</c:v>
                </c:pt>
                <c:pt idx="3">
                  <c:v>394.4530525188182</c:v>
                </c:pt>
                <c:pt idx="4">
                  <c:v>335.1410289518235</c:v>
                </c:pt>
                <c:pt idx="5">
                  <c:v>261.35070251451418</c:v>
                </c:pt>
                <c:pt idx="6">
                  <c:v>349.71497709295761</c:v>
                </c:pt>
                <c:pt idx="7">
                  <c:v>270.4130919246698</c:v>
                </c:pt>
                <c:pt idx="8">
                  <c:v>140.94526221150994</c:v>
                </c:pt>
                <c:pt idx="9">
                  <c:v>398.66144443487991</c:v>
                </c:pt>
                <c:pt idx="10">
                  <c:v>288.02377741432576</c:v>
                </c:pt>
                <c:pt idx="11">
                  <c:v>249.41895497977103</c:v>
                </c:pt>
                <c:pt idx="12">
                  <c:v>517.04637839182044</c:v>
                </c:pt>
                <c:pt idx="13">
                  <c:v>419.7392709917458</c:v>
                </c:pt>
                <c:pt idx="14">
                  <c:v>288.58569338039081</c:v>
                </c:pt>
                <c:pt idx="15">
                  <c:v>723.81949824490925</c:v>
                </c:pt>
                <c:pt idx="16">
                  <c:v>560.15848421374812</c:v>
                </c:pt>
                <c:pt idx="17">
                  <c:v>879.27893030329119</c:v>
                </c:pt>
                <c:pt idx="18">
                  <c:v>1165.5810928428643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1A-4AF4-930C-F03272D3C487}"/>
            </c:ext>
          </c:extLst>
        </c:ser>
        <c:ser>
          <c:idx val="5"/>
          <c:order val="5"/>
          <c:tx>
            <c:strRef>
              <c:f>Restaurant!$A$27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Restaurant!$B$21:$T$21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Restaurant!$B$27:$T$27</c:f>
              <c:numCache>
                <c:formatCode>#,##0.0</c:formatCode>
                <c:ptCount val="19"/>
                <c:pt idx="0">
                  <c:v>503.52452822970173</c:v>
                </c:pt>
                <c:pt idx="1">
                  <c:v>460.73522519679022</c:v>
                </c:pt>
                <c:pt idx="2">
                  <c:v>321.91807026101594</c:v>
                </c:pt>
                <c:pt idx="3">
                  <c:v>377.87055369047278</c:v>
                </c:pt>
                <c:pt idx="4">
                  <c:v>319.06066779528089</c:v>
                </c:pt>
                <c:pt idx="5">
                  <c:v>251.06883590140887</c:v>
                </c:pt>
                <c:pt idx="6">
                  <c:v>337.36478149837882</c:v>
                </c:pt>
                <c:pt idx="7">
                  <c:v>261.96044111598906</c:v>
                </c:pt>
                <c:pt idx="8">
                  <c:v>135.84019588151463</c:v>
                </c:pt>
                <c:pt idx="9">
                  <c:v>389.07300603521662</c:v>
                </c:pt>
                <c:pt idx="10">
                  <c:v>276.03225158532041</c:v>
                </c:pt>
                <c:pt idx="11">
                  <c:v>246.6930647614129</c:v>
                </c:pt>
                <c:pt idx="12">
                  <c:v>501.33664265970373</c:v>
                </c:pt>
                <c:pt idx="13">
                  <c:v>407.25756314979003</c:v>
                </c:pt>
                <c:pt idx="14">
                  <c:v>289.50627911202929</c:v>
                </c:pt>
                <c:pt idx="15">
                  <c:v>698.9995504672271</c:v>
                </c:pt>
                <c:pt idx="16">
                  <c:v>543.83900988015648</c:v>
                </c:pt>
                <c:pt idx="17">
                  <c:v>846.3769571413543</c:v>
                </c:pt>
                <c:pt idx="18">
                  <c:v>1141.6458638202635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1A-4AF4-930C-F03272D3C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Hotel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Hotel!$AA$24:$AA$25</c:f>
              <c:numCache>
                <c:formatCode>#,##0.0</c:formatCode>
                <c:ptCount val="2"/>
                <c:pt idx="0">
                  <c:v>184.59159218020412</c:v>
                </c:pt>
                <c:pt idx="1">
                  <c:v>80.001916305751905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C-445A-B648-677329615F63}"/>
            </c:ext>
          </c:extLst>
        </c:ser>
        <c:ser>
          <c:idx val="1"/>
          <c:order val="1"/>
          <c:tx>
            <c:strRef>
              <c:f>Hotel!$AB$23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C9DF401-5729-425A-A2D3-C03D3BCD54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04B0D08-9A9C-4A05-901C-2B19435770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Hotel!$AB$24:$AB$25</c:f>
              <c:numCache>
                <c:formatCode>#,##0.0</c:formatCode>
                <c:ptCount val="2"/>
                <c:pt idx="0">
                  <c:v>149.02855241335058</c:v>
                </c:pt>
                <c:pt idx="1">
                  <c:v>66.22068989677291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(Hotel!$X$5,Hotel!$X$23)</c15:f>
                <c15:dlblRangeCache>
                  <c:ptCount val="2"/>
                  <c:pt idx="0">
                    <c:v>-19.3%</c:v>
                  </c:pt>
                  <c:pt idx="1">
                    <c:v>-17.2%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7DC-445A-B648-677329615F63}"/>
            </c:ext>
          </c:extLst>
        </c:ser>
        <c:ser>
          <c:idx val="2"/>
          <c:order val="2"/>
          <c:tx>
            <c:strRef>
              <c:f>Hotel!$AC$23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04EDEAA-F023-4C38-B031-79325DC36E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0FA3FD7-D6CE-43F8-B7E5-709963583D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Hotel!$AC$24:$AC$25</c:f>
              <c:numCache>
                <c:formatCode>#,##0.0</c:formatCode>
                <c:ptCount val="2"/>
                <c:pt idx="0">
                  <c:v>97.774696820336672</c:v>
                </c:pt>
                <c:pt idx="1">
                  <c:v>59.330684645547905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(Hotel!$X$6,Hotel!$X$24)</c15:f>
                <c15:dlblRangeCache>
                  <c:ptCount val="2"/>
                  <c:pt idx="0">
                    <c:v>-34.4%</c:v>
                  </c:pt>
                  <c:pt idx="1">
                    <c:v>-10.4%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A7DC-445A-B648-677329615F63}"/>
            </c:ext>
          </c:extLst>
        </c:ser>
        <c:ser>
          <c:idx val="3"/>
          <c:order val="3"/>
          <c:tx>
            <c:strRef>
              <c:f>Hotel!$AD$23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232D25E-7D55-4A76-B74D-29E1B0E58D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5CC362E-3690-460A-BB99-AAD8CF29BE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Hotel!$AD$24:$AD$25</c:f>
              <c:numCache>
                <c:formatCode>#,##0.0</c:formatCode>
                <c:ptCount val="2"/>
                <c:pt idx="0">
                  <c:v>79.584392256974695</c:v>
                </c:pt>
                <c:pt idx="1">
                  <c:v>53.913291382558114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(Hotel!$X$7,Hotel!$X$25)</c15:f>
                <c15:dlblRangeCache>
                  <c:ptCount val="2"/>
                  <c:pt idx="0">
                    <c:v>-18.6%</c:v>
                  </c:pt>
                  <c:pt idx="1">
                    <c:v>-9.1%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7DC-445A-B648-677329615F63}"/>
            </c:ext>
          </c:extLst>
        </c:ser>
        <c:ser>
          <c:idx val="4"/>
          <c:order val="4"/>
          <c:tx>
            <c:strRef>
              <c:f>Hotel!$AE$23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A1C2F1B-BFBD-4931-9C83-42481946D1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DABF84A-61EF-4FC2-9FD4-39D3196566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Hotel!$AE$24:$AE$25</c:f>
              <c:numCache>
                <c:formatCode>#,##0.0</c:formatCode>
                <c:ptCount val="2"/>
                <c:pt idx="0">
                  <c:v>75.799275288760001</c:v>
                </c:pt>
                <c:pt idx="1">
                  <c:v>41.894581883992956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(Hotel!$X$8,Hotel!$X$26)</c15:f>
                <c15:dlblRangeCache>
                  <c:ptCount val="2"/>
                  <c:pt idx="0">
                    <c:v>-4.8%</c:v>
                  </c:pt>
                  <c:pt idx="1">
                    <c:v>-22.3%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A7DC-445A-B648-677329615F63}"/>
            </c:ext>
          </c:extLst>
        </c:ser>
        <c:ser>
          <c:idx val="5"/>
          <c:order val="5"/>
          <c:tx>
            <c:strRef>
              <c:f>Hotel!$AF$23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726460A-DCA7-49EA-9715-E0B00A7D55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D40CCB8-A26C-402B-9DB1-E79B9812D1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Hotel!$Z$24:$Z$25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Hotel!$AF$24:$AF$25</c:f>
              <c:numCache>
                <c:formatCode>#,##0.0</c:formatCode>
                <c:ptCount val="2"/>
                <c:pt idx="0">
                  <c:v>59.613630318290781</c:v>
                </c:pt>
                <c:pt idx="1">
                  <c:v>40.590601578138553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(Hotel!$X$9,Hotel!$X$27)</c15:f>
                <c15:dlblRangeCache>
                  <c:ptCount val="2"/>
                  <c:pt idx="0">
                    <c:v>-21.4%</c:v>
                  </c:pt>
                  <c:pt idx="1">
                    <c:v>-3.1%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A7DC-445A-B648-677329615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95122877115677"/>
          <c:y val="7.4584990288065617E-2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Large Hotel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Hotel!$B$4:$T$4</c:f>
              <c:numCache>
                <c:formatCode>#,##0.0</c:formatCode>
                <c:ptCount val="19"/>
                <c:pt idx="0">
                  <c:v>264.17838028918703</c:v>
                </c:pt>
                <c:pt idx="1">
                  <c:v>286.83927696476297</c:v>
                </c:pt>
                <c:pt idx="2">
                  <c:v>213.46154341483461</c:v>
                </c:pt>
                <c:pt idx="3">
                  <c:v>247.10864376318278</c:v>
                </c:pt>
                <c:pt idx="4">
                  <c:v>217.71098182593832</c:v>
                </c:pt>
                <c:pt idx="5">
                  <c:v>175.20068313223663</c:v>
                </c:pt>
                <c:pt idx="6">
                  <c:v>177.64614238840767</c:v>
                </c:pt>
                <c:pt idx="7">
                  <c:v>132.34589493378601</c:v>
                </c:pt>
                <c:pt idx="8">
                  <c:v>151.28816574004622</c:v>
                </c:pt>
                <c:pt idx="9">
                  <c:v>183.10533392173215</c:v>
                </c:pt>
                <c:pt idx="10">
                  <c:v>174.17970144438789</c:v>
                </c:pt>
                <c:pt idx="11">
                  <c:v>142.94402762928246</c:v>
                </c:pt>
                <c:pt idx="12">
                  <c:v>180.70272161888815</c:v>
                </c:pt>
                <c:pt idx="13">
                  <c:v>216.75072039194725</c:v>
                </c:pt>
                <c:pt idx="14">
                  <c:v>140.2870268435428</c:v>
                </c:pt>
                <c:pt idx="15">
                  <c:v>206.00739773460566</c:v>
                </c:pt>
                <c:pt idx="16">
                  <c:v>162.34610745467452</c:v>
                </c:pt>
                <c:pt idx="17">
                  <c:v>230.37188927446249</c:v>
                </c:pt>
                <c:pt idx="18">
                  <c:v>280.89603727871014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3-418C-81BF-533395026E1A}"/>
            </c:ext>
          </c:extLst>
        </c:ser>
        <c:ser>
          <c:idx val="1"/>
          <c:order val="1"/>
          <c:tx>
            <c:strRef>
              <c:f>Hotel!$A$5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Hotel!$B$5:$T$5</c:f>
              <c:numCache>
                <c:formatCode>#,##0.0</c:formatCode>
                <c:ptCount val="19"/>
                <c:pt idx="0">
                  <c:v>229.98430797665324</c:v>
                </c:pt>
                <c:pt idx="1">
                  <c:v>204.22961643113572</c:v>
                </c:pt>
                <c:pt idx="2">
                  <c:v>151.78029360397332</c:v>
                </c:pt>
                <c:pt idx="3">
                  <c:v>172.08607688496477</c:v>
                </c:pt>
                <c:pt idx="4">
                  <c:v>147.18073437425474</c:v>
                </c:pt>
                <c:pt idx="5">
                  <c:v>104.97036435384197</c:v>
                </c:pt>
                <c:pt idx="6">
                  <c:v>132.96484977956098</c:v>
                </c:pt>
                <c:pt idx="7">
                  <c:v>101.07129160108634</c:v>
                </c:pt>
                <c:pt idx="8">
                  <c:v>71.751488699030361</c:v>
                </c:pt>
                <c:pt idx="9">
                  <c:v>160.02184386648557</c:v>
                </c:pt>
                <c:pt idx="10">
                  <c:v>111.08058473800337</c:v>
                </c:pt>
                <c:pt idx="11">
                  <c:v>112.26977132262718</c:v>
                </c:pt>
                <c:pt idx="12">
                  <c:v>181.55794680729477</c:v>
                </c:pt>
                <c:pt idx="13">
                  <c:v>143.00744112020641</c:v>
                </c:pt>
                <c:pt idx="14">
                  <c:v>124.64813371892653</c:v>
                </c:pt>
                <c:pt idx="15">
                  <c:v>227.97148052921813</c:v>
                </c:pt>
                <c:pt idx="16">
                  <c:v>183.75048661896992</c:v>
                </c:pt>
                <c:pt idx="17">
                  <c:v>256.32612520261711</c:v>
                </c:pt>
                <c:pt idx="18">
                  <c:v>339.22347242286838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3-418C-81BF-533395026E1A}"/>
            </c:ext>
          </c:extLst>
        </c:ser>
        <c:ser>
          <c:idx val="2"/>
          <c:order val="2"/>
          <c:tx>
            <c:strRef>
              <c:f>Hotel!$A$6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Hotel!$B$6:$T$6</c:f>
              <c:numCache>
                <c:formatCode>#,##0.0</c:formatCode>
                <c:ptCount val="19"/>
                <c:pt idx="0">
                  <c:v>178.03641692328318</c:v>
                </c:pt>
                <c:pt idx="1">
                  <c:v>206.28063887696518</c:v>
                </c:pt>
                <c:pt idx="2">
                  <c:v>133.48978616774988</c:v>
                </c:pt>
                <c:pt idx="3">
                  <c:v>172.28439706893536</c:v>
                </c:pt>
                <c:pt idx="4">
                  <c:v>118.8172754704571</c:v>
                </c:pt>
                <c:pt idx="5">
                  <c:v>103.79366459561635</c:v>
                </c:pt>
                <c:pt idx="6">
                  <c:v>92.450729431430219</c:v>
                </c:pt>
                <c:pt idx="7">
                  <c:v>106.06406344247995</c:v>
                </c:pt>
                <c:pt idx="8">
                  <c:v>71.396715925482937</c:v>
                </c:pt>
                <c:pt idx="9">
                  <c:v>78.605287353214891</c:v>
                </c:pt>
                <c:pt idx="10">
                  <c:v>120.44986681208186</c:v>
                </c:pt>
                <c:pt idx="11">
                  <c:v>118.83833168752062</c:v>
                </c:pt>
                <c:pt idx="12">
                  <c:v>75.042624394009422</c:v>
                </c:pt>
                <c:pt idx="13">
                  <c:v>155.43697502076483</c:v>
                </c:pt>
                <c:pt idx="14">
                  <c:v>50.253335916882193</c:v>
                </c:pt>
                <c:pt idx="15">
                  <c:v>100.6509017790153</c:v>
                </c:pt>
                <c:pt idx="16">
                  <c:v>78.820991158249598</c:v>
                </c:pt>
                <c:pt idx="17">
                  <c:v>118.50388061183686</c:v>
                </c:pt>
                <c:pt idx="18">
                  <c:v>166.55710602765063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3-418C-81BF-533395026E1A}"/>
            </c:ext>
          </c:extLst>
        </c:ser>
        <c:ser>
          <c:idx val="3"/>
          <c:order val="3"/>
          <c:tx>
            <c:strRef>
              <c:f>Hotel!$A$7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Hotel!$B$7:$T$7</c:f>
              <c:numCache>
                <c:formatCode>#,##0.0</c:formatCode>
                <c:ptCount val="19"/>
                <c:pt idx="0">
                  <c:v>154.24852295534095</c:v>
                </c:pt>
                <c:pt idx="1">
                  <c:v>137.99948921534838</c:v>
                </c:pt>
                <c:pt idx="2">
                  <c:v>114.96912938222724</c:v>
                </c:pt>
                <c:pt idx="3">
                  <c:v>114.75881205132505</c:v>
                </c:pt>
                <c:pt idx="4">
                  <c:v>107.20746499697722</c:v>
                </c:pt>
                <c:pt idx="5">
                  <c:v>74.538009703684168</c:v>
                </c:pt>
                <c:pt idx="6">
                  <c:v>84.428310730218826</c:v>
                </c:pt>
                <c:pt idx="7">
                  <c:v>64.212138791614066</c:v>
                </c:pt>
                <c:pt idx="8">
                  <c:v>65.802862538845034</c:v>
                </c:pt>
                <c:pt idx="9">
                  <c:v>71.144041320720362</c:v>
                </c:pt>
                <c:pt idx="10">
                  <c:v>55.34037105559517</c:v>
                </c:pt>
                <c:pt idx="11">
                  <c:v>48.677792233115625</c:v>
                </c:pt>
                <c:pt idx="12">
                  <c:v>70.236420429388176</c:v>
                </c:pt>
                <c:pt idx="13">
                  <c:v>57.219271168916791</c:v>
                </c:pt>
                <c:pt idx="14">
                  <c:v>46.202217689749077</c:v>
                </c:pt>
                <c:pt idx="15">
                  <c:v>94.486082134328655</c:v>
                </c:pt>
                <c:pt idx="16">
                  <c:v>73.134343512692141</c:v>
                </c:pt>
                <c:pt idx="17">
                  <c:v>112.42108227780476</c:v>
                </c:pt>
                <c:pt idx="18">
                  <c:v>153.14086800190503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D3-418C-81BF-533395026E1A}"/>
            </c:ext>
          </c:extLst>
        </c:ser>
        <c:ser>
          <c:idx val="4"/>
          <c:order val="4"/>
          <c:tx>
            <c:strRef>
              <c:f>Hotel!$A$8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Hotel!$B$8:$T$8</c:f>
              <c:numCache>
                <c:formatCode>#,##0.0</c:formatCode>
                <c:ptCount val="19"/>
                <c:pt idx="0">
                  <c:v>145.55965050009496</c:v>
                </c:pt>
                <c:pt idx="1">
                  <c:v>131.19833110382274</c:v>
                </c:pt>
                <c:pt idx="2">
                  <c:v>108.31707866827946</c:v>
                </c:pt>
                <c:pt idx="3">
                  <c:v>109.19384975321621</c:v>
                </c:pt>
                <c:pt idx="4">
                  <c:v>101.96911890308664</c:v>
                </c:pt>
                <c:pt idx="5">
                  <c:v>73.039835375639484</c:v>
                </c:pt>
                <c:pt idx="6">
                  <c:v>80.005280948207485</c:v>
                </c:pt>
                <c:pt idx="7">
                  <c:v>63.957505468985119</c:v>
                </c:pt>
                <c:pt idx="8">
                  <c:v>61.296832087245988</c:v>
                </c:pt>
                <c:pt idx="9">
                  <c:v>67.20726324903697</c:v>
                </c:pt>
                <c:pt idx="10">
                  <c:v>55.367793105724438</c:v>
                </c:pt>
                <c:pt idx="11">
                  <c:v>46.3339414662629</c:v>
                </c:pt>
                <c:pt idx="12">
                  <c:v>66.230842392648299</c:v>
                </c:pt>
                <c:pt idx="13">
                  <c:v>57.946200337075759</c:v>
                </c:pt>
                <c:pt idx="14">
                  <c:v>43.940143393817564</c:v>
                </c:pt>
                <c:pt idx="15">
                  <c:v>87.867329624109303</c:v>
                </c:pt>
                <c:pt idx="16">
                  <c:v>70.849254281830696</c:v>
                </c:pt>
                <c:pt idx="17">
                  <c:v>105.01419066610217</c:v>
                </c:pt>
                <c:pt idx="18">
                  <c:v>140.15995502196162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D3-418C-81BF-533395026E1A}"/>
            </c:ext>
          </c:extLst>
        </c:ser>
        <c:ser>
          <c:idx val="5"/>
          <c:order val="5"/>
          <c:tx>
            <c:strRef>
              <c:f>Hotel!$A$9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Hotel!$B$9:$T$9</c:f>
              <c:numCache>
                <c:formatCode>#,##0.0</c:formatCode>
                <c:ptCount val="19"/>
                <c:pt idx="0">
                  <c:v>135.73594588101713</c:v>
                </c:pt>
                <c:pt idx="1">
                  <c:v>118.40300664171846</c:v>
                </c:pt>
                <c:pt idx="2">
                  <c:v>94.571286361516059</c:v>
                </c:pt>
                <c:pt idx="3">
                  <c:v>98.963711176865246</c:v>
                </c:pt>
                <c:pt idx="4">
                  <c:v>82.925239607508189</c:v>
                </c:pt>
                <c:pt idx="5">
                  <c:v>64.269186449472286</c:v>
                </c:pt>
                <c:pt idx="6">
                  <c:v>59.088132853173228</c:v>
                </c:pt>
                <c:pt idx="7">
                  <c:v>54.786298739143923</c:v>
                </c:pt>
                <c:pt idx="8">
                  <c:v>51.892293091572697</c:v>
                </c:pt>
                <c:pt idx="9">
                  <c:v>52.206667309126118</c:v>
                </c:pt>
                <c:pt idx="10">
                  <c:v>48.573735346464382</c:v>
                </c:pt>
                <c:pt idx="11">
                  <c:v>33.694579914268878</c:v>
                </c:pt>
                <c:pt idx="12">
                  <c:v>49.007346514133474</c:v>
                </c:pt>
                <c:pt idx="13">
                  <c:v>48.784297517099851</c:v>
                </c:pt>
                <c:pt idx="14">
                  <c:v>31.974091108390446</c:v>
                </c:pt>
                <c:pt idx="15">
                  <c:v>62.083991829796027</c:v>
                </c:pt>
                <c:pt idx="16">
                  <c:v>52.188549168862139</c:v>
                </c:pt>
                <c:pt idx="17">
                  <c:v>70.422988306160534</c:v>
                </c:pt>
                <c:pt idx="18">
                  <c:v>88.568795460005376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D3-418C-81BF-533395026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Small Hotel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Hotel!$B$22:$T$22</c:f>
              <c:numCache>
                <c:formatCode>#,##0.0</c:formatCode>
                <c:ptCount val="19"/>
                <c:pt idx="0">
                  <c:v>116.22901360990549</c:v>
                </c:pt>
                <c:pt idx="1">
                  <c:v>107.69479284495804</c:v>
                </c:pt>
                <c:pt idx="2">
                  <c:v>90.096206711547637</c:v>
                </c:pt>
                <c:pt idx="3">
                  <c:v>93.783687713545845</c:v>
                </c:pt>
                <c:pt idx="4">
                  <c:v>83.380118940640969</c:v>
                </c:pt>
                <c:pt idx="5">
                  <c:v>72.672028463366857</c:v>
                </c:pt>
                <c:pt idx="6">
                  <c:v>73.120505882528818</c:v>
                </c:pt>
                <c:pt idx="7">
                  <c:v>65.817521735928736</c:v>
                </c:pt>
                <c:pt idx="8">
                  <c:v>55.674872696085679</c:v>
                </c:pt>
                <c:pt idx="9">
                  <c:v>79.828980610826235</c:v>
                </c:pt>
                <c:pt idx="10">
                  <c:v>64.334362616694108</c:v>
                </c:pt>
                <c:pt idx="11">
                  <c:v>57.903417896242267</c:v>
                </c:pt>
                <c:pt idx="12">
                  <c:v>89.896191319359673</c:v>
                </c:pt>
                <c:pt idx="13">
                  <c:v>73.715015300831453</c:v>
                </c:pt>
                <c:pt idx="14">
                  <c:v>57.814137669279468</c:v>
                </c:pt>
                <c:pt idx="15">
                  <c:v>115.91341838901376</c:v>
                </c:pt>
                <c:pt idx="16">
                  <c:v>90.006926484584838</c:v>
                </c:pt>
                <c:pt idx="17">
                  <c:v>128.05622135073648</c:v>
                </c:pt>
                <c:pt idx="18">
                  <c:v>148.1276621425815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2-4B5C-B4D3-CB50A0D95C25}"/>
            </c:ext>
          </c:extLst>
        </c:ser>
        <c:ser>
          <c:idx val="1"/>
          <c:order val="1"/>
          <c:tx>
            <c:strRef>
              <c:f>Hotel!$A$23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Hotel!$B$23:$T$23</c:f>
              <c:numCache>
                <c:formatCode>#,##0.0</c:formatCode>
                <c:ptCount val="19"/>
                <c:pt idx="0">
                  <c:v>103.52699806379563</c:v>
                </c:pt>
                <c:pt idx="1">
                  <c:v>97.496776222502376</c:v>
                </c:pt>
                <c:pt idx="2">
                  <c:v>83.45486517716796</c:v>
                </c:pt>
                <c:pt idx="3">
                  <c:v>85.611432519928186</c:v>
                </c:pt>
                <c:pt idx="4">
                  <c:v>75.248005244417428</c:v>
                </c:pt>
                <c:pt idx="5">
                  <c:v>67.111046884715293</c:v>
                </c:pt>
                <c:pt idx="6">
                  <c:v>63.080286870519039</c:v>
                </c:pt>
                <c:pt idx="7">
                  <c:v>58.718013455429926</c:v>
                </c:pt>
                <c:pt idx="8">
                  <c:v>50.743005274869603</c:v>
                </c:pt>
                <c:pt idx="9">
                  <c:v>62.925949733986457</c:v>
                </c:pt>
                <c:pt idx="10">
                  <c:v>54.646419849056898</c:v>
                </c:pt>
                <c:pt idx="11">
                  <c:v>46.910876463296006</c:v>
                </c:pt>
                <c:pt idx="12">
                  <c:v>67.743621516064081</c:v>
                </c:pt>
                <c:pt idx="13">
                  <c:v>58.67510357890518</c:v>
                </c:pt>
                <c:pt idx="14">
                  <c:v>45.326671505793392</c:v>
                </c:pt>
                <c:pt idx="15">
                  <c:v>85.30552662599365</c:v>
                </c:pt>
                <c:pt idx="16">
                  <c:v>66.695790015120892</c:v>
                </c:pt>
                <c:pt idx="17">
                  <c:v>88.219245660980988</c:v>
                </c:pt>
                <c:pt idx="18">
                  <c:v>101.95179033846757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2-4B5C-B4D3-CB50A0D95C25}"/>
            </c:ext>
          </c:extLst>
        </c:ser>
        <c:ser>
          <c:idx val="2"/>
          <c:order val="2"/>
          <c:tx>
            <c:strRef>
              <c:f>Hotel!$A$24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Hotel!$B$24:$T$24</c:f>
              <c:numCache>
                <c:formatCode>#,##0.0</c:formatCode>
                <c:ptCount val="19"/>
                <c:pt idx="0">
                  <c:v>92.57252184389553</c:v>
                </c:pt>
                <c:pt idx="1">
                  <c:v>87.500159181800015</c:v>
                </c:pt>
                <c:pt idx="2">
                  <c:v>73.90949393475816</c:v>
                </c:pt>
                <c:pt idx="3">
                  <c:v>77.22601213325207</c:v>
                </c:pt>
                <c:pt idx="4">
                  <c:v>66.858432289045354</c:v>
                </c:pt>
                <c:pt idx="5">
                  <c:v>58.698634801515531</c:v>
                </c:pt>
                <c:pt idx="6">
                  <c:v>56.208477773514481</c:v>
                </c:pt>
                <c:pt idx="7">
                  <c:v>52.971550475026184</c:v>
                </c:pt>
                <c:pt idx="8">
                  <c:v>44.65949213531173</c:v>
                </c:pt>
                <c:pt idx="9">
                  <c:v>56.688099457895994</c:v>
                </c:pt>
                <c:pt idx="10">
                  <c:v>50.130501392217866</c:v>
                </c:pt>
                <c:pt idx="11">
                  <c:v>42.567981702121301</c:v>
                </c:pt>
                <c:pt idx="12">
                  <c:v>60.979779205154067</c:v>
                </c:pt>
                <c:pt idx="13">
                  <c:v>53.448403780277069</c:v>
                </c:pt>
                <c:pt idx="14">
                  <c:v>41.560291698572243</c:v>
                </c:pt>
                <c:pt idx="15">
                  <c:v>76.463323682763701</c:v>
                </c:pt>
                <c:pt idx="16">
                  <c:v>60.772842865139523</c:v>
                </c:pt>
                <c:pt idx="17">
                  <c:v>81.247774915273766</c:v>
                </c:pt>
                <c:pt idx="18">
                  <c:v>98.768846433026539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2-4B5C-B4D3-CB50A0D95C25}"/>
            </c:ext>
          </c:extLst>
        </c:ser>
        <c:ser>
          <c:idx val="3"/>
          <c:order val="3"/>
          <c:tx>
            <c:strRef>
              <c:f>Hotel!$A$25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Hotel!$B$25:$T$25</c:f>
              <c:numCache>
                <c:formatCode>#,##0.0</c:formatCode>
                <c:ptCount val="19"/>
                <c:pt idx="0">
                  <c:v>83.628580967614965</c:v>
                </c:pt>
                <c:pt idx="1">
                  <c:v>78.446175235076922</c:v>
                </c:pt>
                <c:pt idx="2">
                  <c:v>64.941329741084573</c:v>
                </c:pt>
                <c:pt idx="3">
                  <c:v>69.037838759633274</c:v>
                </c:pt>
                <c:pt idx="4">
                  <c:v>59.398342626782075</c:v>
                </c:pt>
                <c:pt idx="5">
                  <c:v>51.798449818422021</c:v>
                </c:pt>
                <c:pt idx="6">
                  <c:v>50.632962204427088</c:v>
                </c:pt>
                <c:pt idx="7">
                  <c:v>47.045142851131523</c:v>
                </c:pt>
                <c:pt idx="8">
                  <c:v>41.349894884644414</c:v>
                </c:pt>
                <c:pt idx="9">
                  <c:v>52.243466763670675</c:v>
                </c:pt>
                <c:pt idx="10">
                  <c:v>44.755001215318444</c:v>
                </c:pt>
                <c:pt idx="11">
                  <c:v>40.756769655907085</c:v>
                </c:pt>
                <c:pt idx="12">
                  <c:v>56.596742946585238</c:v>
                </c:pt>
                <c:pt idx="13">
                  <c:v>48.855662802563089</c:v>
                </c:pt>
                <c:pt idx="14">
                  <c:v>39.793373718448088</c:v>
                </c:pt>
                <c:pt idx="15">
                  <c:v>70.78814646497365</c:v>
                </c:pt>
                <c:pt idx="16">
                  <c:v>55.813291652617153</c:v>
                </c:pt>
                <c:pt idx="17">
                  <c:v>76.729088079304091</c:v>
                </c:pt>
                <c:pt idx="18">
                  <c:v>93.059064476103629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72-4B5C-B4D3-CB50A0D95C25}"/>
            </c:ext>
          </c:extLst>
        </c:ser>
        <c:ser>
          <c:idx val="4"/>
          <c:order val="4"/>
          <c:tx>
            <c:strRef>
              <c:f>Hotel!$A$26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Hotel!$B$26:$T$26</c:f>
              <c:numCache>
                <c:formatCode>#,##0.0</c:formatCode>
                <c:ptCount val="19"/>
                <c:pt idx="0">
                  <c:v>67.617660265620444</c:v>
                </c:pt>
                <c:pt idx="1">
                  <c:v>64.211861840163763</c:v>
                </c:pt>
                <c:pt idx="2">
                  <c:v>52.581209017607449</c:v>
                </c:pt>
                <c:pt idx="3">
                  <c:v>56.504002245709138</c:v>
                </c:pt>
                <c:pt idx="4">
                  <c:v>47.843128135535416</c:v>
                </c:pt>
                <c:pt idx="5">
                  <c:v>41.965167146426772</c:v>
                </c:pt>
                <c:pt idx="6">
                  <c:v>39.722087955834382</c:v>
                </c:pt>
                <c:pt idx="7">
                  <c:v>37.542681485246483</c:v>
                </c:pt>
                <c:pt idx="8">
                  <c:v>33.863505620640147</c:v>
                </c:pt>
                <c:pt idx="9">
                  <c:v>39.720011671486425</c:v>
                </c:pt>
                <c:pt idx="10">
                  <c:v>34.892650562451585</c:v>
                </c:pt>
                <c:pt idx="11">
                  <c:v>31.403800763076028</c:v>
                </c:pt>
                <c:pt idx="12">
                  <c:v>42.356892793410822</c:v>
                </c:pt>
                <c:pt idx="13">
                  <c:v>37.272072425227464</c:v>
                </c:pt>
                <c:pt idx="14">
                  <c:v>30.472241185619268</c:v>
                </c:pt>
                <c:pt idx="15">
                  <c:v>53.172257961996806</c:v>
                </c:pt>
                <c:pt idx="16">
                  <c:v>41.615659281184818</c:v>
                </c:pt>
                <c:pt idx="17">
                  <c:v>57.006463057918367</c:v>
                </c:pt>
                <c:pt idx="18">
                  <c:v>67.322135793425758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72-4B5C-B4D3-CB50A0D95C25}"/>
            </c:ext>
          </c:extLst>
        </c:ser>
        <c:ser>
          <c:idx val="5"/>
          <c:order val="5"/>
          <c:tx>
            <c:strRef>
              <c:f>Hotel!$A$27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Hotel!$B$21:$T$21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Hotel!$B$27:$T$27</c:f>
              <c:numCache>
                <c:formatCode>#,##0.0</c:formatCode>
                <c:ptCount val="19"/>
                <c:pt idx="0">
                  <c:v>65.141345133272537</c:v>
                </c:pt>
                <c:pt idx="1">
                  <c:v>61.767383067818088</c:v>
                </c:pt>
                <c:pt idx="2">
                  <c:v>50.012845279166115</c:v>
                </c:pt>
                <c:pt idx="3">
                  <c:v>53.980624668140557</c:v>
                </c:pt>
                <c:pt idx="4">
                  <c:v>45.638114157989179</c:v>
                </c:pt>
                <c:pt idx="5">
                  <c:v>39.887498608889487</c:v>
                </c:pt>
                <c:pt idx="6">
                  <c:v>38.164874694855413</c:v>
                </c:pt>
                <c:pt idx="7">
                  <c:v>35.835975751213518</c:v>
                </c:pt>
                <c:pt idx="8">
                  <c:v>31.892419679632095</c:v>
                </c:pt>
                <c:pt idx="9">
                  <c:v>38.917181723603917</c:v>
                </c:pt>
                <c:pt idx="10">
                  <c:v>34.464243891986705</c:v>
                </c:pt>
                <c:pt idx="11">
                  <c:v>30.540758569102341</c:v>
                </c:pt>
                <c:pt idx="12">
                  <c:v>41.807369535980904</c:v>
                </c:pt>
                <c:pt idx="13">
                  <c:v>36.410414420819102</c:v>
                </c:pt>
                <c:pt idx="14">
                  <c:v>29.800909246441663</c:v>
                </c:pt>
                <c:pt idx="15">
                  <c:v>52.631731936741431</c:v>
                </c:pt>
                <c:pt idx="16">
                  <c:v>41.059215075928336</c:v>
                </c:pt>
                <c:pt idx="17">
                  <c:v>56.338591592654055</c:v>
                </c:pt>
                <c:pt idx="18">
                  <c:v>66.439022850755023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72-4B5C-B4D3-CB50A0D95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Warehouse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Warehouse!$AA$23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Warehouse!$AA$24</c:f>
              <c:numCache>
                <c:formatCode>#,##0.0</c:formatCode>
                <c:ptCount val="1"/>
                <c:pt idx="0">
                  <c:v>46.311205454509661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B-428B-B146-C3160514E1DA}"/>
            </c:ext>
          </c:extLst>
        </c:ser>
        <c:ser>
          <c:idx val="1"/>
          <c:order val="1"/>
          <c:tx>
            <c:strRef>
              <c:f>Warehouse!$AB$23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D161290-814F-4F65-AA52-FA8841999BC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Warehouse!$AB$24</c:f>
              <c:numCache>
                <c:formatCode>#,##0.0</c:formatCode>
                <c:ptCount val="1"/>
                <c:pt idx="0">
                  <c:v>39.410877762295591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(Warehouse!$X$5,Warehouse!$X$23)</c15:f>
                <c15:dlblRangeCache>
                  <c:ptCount val="2"/>
                  <c:pt idx="0">
                    <c:v>-14.9%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4BFB-428B-B146-C3160514E1DA}"/>
            </c:ext>
          </c:extLst>
        </c:ser>
        <c:ser>
          <c:idx val="2"/>
          <c:order val="2"/>
          <c:tx>
            <c:strRef>
              <c:f>Warehouse!$AC$23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846957F-B215-4C84-BDFE-2C91378516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Warehouse!$AC$24</c:f>
              <c:numCache>
                <c:formatCode>#,##0.0</c:formatCode>
                <c:ptCount val="1"/>
                <c:pt idx="0">
                  <c:v>31.792542311496629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(Warehouse!$X$6,Warehouse!$X$24)</c15:f>
                <c15:dlblRangeCache>
                  <c:ptCount val="2"/>
                  <c:pt idx="0">
                    <c:v>-19.3%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4BFB-428B-B146-C3160514E1DA}"/>
            </c:ext>
          </c:extLst>
        </c:ser>
        <c:ser>
          <c:idx val="3"/>
          <c:order val="3"/>
          <c:tx>
            <c:strRef>
              <c:f>Warehouse!$AD$23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3105563-50D1-4C0D-884C-B5A64AD315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Warehouse!$AD$24</c:f>
              <c:numCache>
                <c:formatCode>#,##0.0</c:formatCode>
                <c:ptCount val="1"/>
                <c:pt idx="0">
                  <c:v>28.667441848372473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(Warehouse!$X$7,Warehouse!$X$25)</c15:f>
                <c15:dlblRangeCache>
                  <c:ptCount val="2"/>
                  <c:pt idx="0">
                    <c:v>-9.8%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4BFB-428B-B146-C3160514E1DA}"/>
            </c:ext>
          </c:extLst>
        </c:ser>
        <c:ser>
          <c:idx val="4"/>
          <c:order val="4"/>
          <c:tx>
            <c:strRef>
              <c:f>Warehouse!$AE$23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981B2BB-2D41-40BD-A67D-FCFB42412C6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Warehouse!$AE$24</c:f>
              <c:numCache>
                <c:formatCode>#,##0.0</c:formatCode>
                <c:ptCount val="1"/>
                <c:pt idx="0">
                  <c:v>28.5864230988761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(Warehouse!$X$8,Warehouse!$X$26)</c15:f>
                <c15:dlblRangeCache>
                  <c:ptCount val="2"/>
                  <c:pt idx="0">
                    <c:v>-0.3%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4BFB-428B-B146-C3160514E1DA}"/>
            </c:ext>
          </c:extLst>
        </c:ser>
        <c:ser>
          <c:idx val="5"/>
          <c:order val="5"/>
          <c:tx>
            <c:strRef>
              <c:f>Warehouse!$AF$23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BFE1F2D-C4CB-4B18-ACDE-E735016CAE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Warehouse!$Z$24:$Z$25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Warehouse!$AF$24</c:f>
              <c:numCache>
                <c:formatCode>#,##0.0</c:formatCode>
                <c:ptCount val="1"/>
                <c:pt idx="0">
                  <c:v>28.607629586364073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(Warehouse!$X$9,Warehouse!$X$27)</c15:f>
                <c15:dlblRangeCache>
                  <c:ptCount val="2"/>
                  <c:pt idx="0">
                    <c:v>0.1%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F-4BFB-428B-B146-C3160514E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976703454425212"/>
          <c:y val="0.13660054440307484"/>
          <c:w val="8.6079396774601913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Warehouse</a:t>
            </a:r>
          </a:p>
        </c:rich>
      </c:tx>
      <c:layout>
        <c:manualLayout>
          <c:xMode val="edge"/>
          <c:yMode val="edge"/>
          <c:x val="0.3061318580668697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Warehouse!$A$4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Warehouse!$B$4:$T$4</c:f>
              <c:numCache>
                <c:formatCode>#,##0.0</c:formatCode>
                <c:ptCount val="19"/>
                <c:pt idx="0">
                  <c:v>31.033866261667786</c:v>
                </c:pt>
                <c:pt idx="1">
                  <c:v>33.185365348099339</c:v>
                </c:pt>
                <c:pt idx="2">
                  <c:v>22.392825471543109</c:v>
                </c:pt>
                <c:pt idx="3">
                  <c:v>27.67936608391777</c:v>
                </c:pt>
                <c:pt idx="4">
                  <c:v>17.060324932088463</c:v>
                </c:pt>
                <c:pt idx="5">
                  <c:v>18.842995603703176</c:v>
                </c:pt>
                <c:pt idx="6">
                  <c:v>27.510463351898849</c:v>
                </c:pt>
                <c:pt idx="7">
                  <c:v>15.146093969207307</c:v>
                </c:pt>
                <c:pt idx="8">
                  <c:v>7.9206189331460006</c:v>
                </c:pt>
                <c:pt idx="9">
                  <c:v>58.048536900191351</c:v>
                </c:pt>
                <c:pt idx="10">
                  <c:v>27.62995916230679</c:v>
                </c:pt>
                <c:pt idx="11">
                  <c:v>26.179348963844937</c:v>
                </c:pt>
                <c:pt idx="12">
                  <c:v>88.684275293528813</c:v>
                </c:pt>
                <c:pt idx="13">
                  <c:v>52.181177709343444</c:v>
                </c:pt>
                <c:pt idx="14">
                  <c:v>24.398401789495722</c:v>
                </c:pt>
                <c:pt idx="15">
                  <c:v>136.63024572245214</c:v>
                </c:pt>
                <c:pt idx="16">
                  <c:v>90.999506620182814</c:v>
                </c:pt>
                <c:pt idx="17">
                  <c:v>136.60094626893866</c:v>
                </c:pt>
                <c:pt idx="18">
                  <c:v>141.92655281933131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E-41CC-865A-F73A00A591E6}"/>
            </c:ext>
          </c:extLst>
        </c:ser>
        <c:ser>
          <c:idx val="1"/>
          <c:order val="1"/>
          <c:tx>
            <c:strRef>
              <c:f>Warehouse!$A$5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Warehouse!$B$5:$T$5</c:f>
              <c:numCache>
                <c:formatCode>#,##0.0</c:formatCode>
                <c:ptCount val="19"/>
                <c:pt idx="0">
                  <c:v>27.444395956721372</c:v>
                </c:pt>
                <c:pt idx="1">
                  <c:v>28.457237849746427</c:v>
                </c:pt>
                <c:pt idx="2">
                  <c:v>18.729819283268725</c:v>
                </c:pt>
                <c:pt idx="3">
                  <c:v>23.029370461600823</c:v>
                </c:pt>
                <c:pt idx="4">
                  <c:v>11.622116560349866</c:v>
                </c:pt>
                <c:pt idx="5">
                  <c:v>15.046705626896852</c:v>
                </c:pt>
                <c:pt idx="6">
                  <c:v>20.359098698254002</c:v>
                </c:pt>
                <c:pt idx="7">
                  <c:v>10.957995614044158</c:v>
                </c:pt>
                <c:pt idx="8">
                  <c:v>4.2116528177916388</c:v>
                </c:pt>
                <c:pt idx="9">
                  <c:v>49.401751119181682</c:v>
                </c:pt>
                <c:pt idx="10">
                  <c:v>20.822144963584801</c:v>
                </c:pt>
                <c:pt idx="11">
                  <c:v>20.565343871025416</c:v>
                </c:pt>
                <c:pt idx="12">
                  <c:v>80.188582772794575</c:v>
                </c:pt>
                <c:pt idx="13">
                  <c:v>43.933668794841097</c:v>
                </c:pt>
                <c:pt idx="14">
                  <c:v>18.435101250868353</c:v>
                </c:pt>
                <c:pt idx="15">
                  <c:v>128.8153346215901</c:v>
                </c:pt>
                <c:pt idx="16">
                  <c:v>80.173645796493588</c:v>
                </c:pt>
                <c:pt idx="17">
                  <c:v>128.74696923005862</c:v>
                </c:pt>
                <c:pt idx="18">
                  <c:v>135.02854226371488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E-41CC-865A-F73A00A591E6}"/>
            </c:ext>
          </c:extLst>
        </c:ser>
        <c:ser>
          <c:idx val="2"/>
          <c:order val="2"/>
          <c:tx>
            <c:strRef>
              <c:f>Warehouse!$A$6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Warehouse!$B$6:$T$6</c:f>
              <c:numCache>
                <c:formatCode>#,##0.0</c:formatCode>
                <c:ptCount val="19"/>
                <c:pt idx="0">
                  <c:v>18.275390504265427</c:v>
                </c:pt>
                <c:pt idx="1">
                  <c:v>20.567641867379415</c:v>
                </c:pt>
                <c:pt idx="2">
                  <c:v>11.456660822861938</c:v>
                </c:pt>
                <c:pt idx="3">
                  <c:v>14.510697977326588</c:v>
                </c:pt>
                <c:pt idx="4">
                  <c:v>9.1598134670399531</c:v>
                </c:pt>
                <c:pt idx="5">
                  <c:v>10.451287417987384</c:v>
                </c:pt>
                <c:pt idx="6">
                  <c:v>15.458621473351171</c:v>
                </c:pt>
                <c:pt idx="7">
                  <c:v>8.5025865097962434</c:v>
                </c:pt>
                <c:pt idx="8">
                  <c:v>3.6589846946548832</c:v>
                </c:pt>
                <c:pt idx="9">
                  <c:v>40.591233097949569</c:v>
                </c:pt>
                <c:pt idx="10">
                  <c:v>17.861176661457108</c:v>
                </c:pt>
                <c:pt idx="11">
                  <c:v>17.866921652342107</c:v>
                </c:pt>
                <c:pt idx="12">
                  <c:v>66.40405164333167</c:v>
                </c:pt>
                <c:pt idx="13">
                  <c:v>36.620869897327822</c:v>
                </c:pt>
                <c:pt idx="14">
                  <c:v>16.035993057293418</c:v>
                </c:pt>
                <c:pt idx="15">
                  <c:v>99.687081836475954</c:v>
                </c:pt>
                <c:pt idx="16">
                  <c:v>60.881391905583598</c:v>
                </c:pt>
                <c:pt idx="17">
                  <c:v>99.185544132215682</c:v>
                </c:pt>
                <c:pt idx="18">
                  <c:v>110.95415796013297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E-41CC-865A-F73A00A591E6}"/>
            </c:ext>
          </c:extLst>
        </c:ser>
        <c:ser>
          <c:idx val="3"/>
          <c:order val="3"/>
          <c:tx>
            <c:strRef>
              <c:f>Warehouse!$A$7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Warehouse!$B$7:$T$7</c:f>
              <c:numCache>
                <c:formatCode>#,##0.0</c:formatCode>
                <c:ptCount val="19"/>
                <c:pt idx="0">
                  <c:v>15.954414186726451</c:v>
                </c:pt>
                <c:pt idx="1">
                  <c:v>19.906393416516206</c:v>
                </c:pt>
                <c:pt idx="2">
                  <c:v>10.052010551480059</c:v>
                </c:pt>
                <c:pt idx="3">
                  <c:v>13.740869198736931</c:v>
                </c:pt>
                <c:pt idx="4">
                  <c:v>7.9608338693409832</c:v>
                </c:pt>
                <c:pt idx="5">
                  <c:v>9.0184866912690165</c:v>
                </c:pt>
                <c:pt idx="6">
                  <c:v>14.87378140125843</c:v>
                </c:pt>
                <c:pt idx="7">
                  <c:v>7.8166345981275462</c:v>
                </c:pt>
                <c:pt idx="8">
                  <c:v>3.3665646586085129</c:v>
                </c:pt>
                <c:pt idx="9">
                  <c:v>36.662233831699801</c:v>
                </c:pt>
                <c:pt idx="10">
                  <c:v>14.665812731221521</c:v>
                </c:pt>
                <c:pt idx="11">
                  <c:v>14.978914734453882</c:v>
                </c:pt>
                <c:pt idx="12">
                  <c:v>60.332745276066341</c:v>
                </c:pt>
                <c:pt idx="13">
                  <c:v>31.215407973633713</c:v>
                </c:pt>
                <c:pt idx="14">
                  <c:v>12.518335138409471</c:v>
                </c:pt>
                <c:pt idx="15">
                  <c:v>90.311256712160102</c:v>
                </c:pt>
                <c:pt idx="16">
                  <c:v>53.103248746385539</c:v>
                </c:pt>
                <c:pt idx="17">
                  <c:v>77.412028678075302</c:v>
                </c:pt>
                <c:pt idx="18">
                  <c:v>79.306152172858958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E-41CC-865A-F73A00A591E6}"/>
            </c:ext>
          </c:extLst>
        </c:ser>
        <c:ser>
          <c:idx val="4"/>
          <c:order val="4"/>
          <c:tx>
            <c:strRef>
              <c:f>Warehouse!$A$8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Warehouse!$B$8:$T$8</c:f>
              <c:numCache>
                <c:formatCode>#,##0.0</c:formatCode>
                <c:ptCount val="19"/>
                <c:pt idx="0">
                  <c:v>14.375116192440649</c:v>
                </c:pt>
                <c:pt idx="1">
                  <c:v>15.814236409132514</c:v>
                </c:pt>
                <c:pt idx="2">
                  <c:v>9.1293650153494674</c:v>
                </c:pt>
                <c:pt idx="3">
                  <c:v>12.090907816565657</c:v>
                </c:pt>
                <c:pt idx="4">
                  <c:v>7.1249376955738528</c:v>
                </c:pt>
                <c:pt idx="5">
                  <c:v>8.3279387868923216</c:v>
                </c:pt>
                <c:pt idx="6">
                  <c:v>15.108177029366326</c:v>
                </c:pt>
                <c:pt idx="7">
                  <c:v>7.8166345981275462</c:v>
                </c:pt>
                <c:pt idx="8">
                  <c:v>3.0109497228271693</c:v>
                </c:pt>
                <c:pt idx="9">
                  <c:v>37.081618166304615</c:v>
                </c:pt>
                <c:pt idx="10">
                  <c:v>15.54709433298013</c:v>
                </c:pt>
                <c:pt idx="11">
                  <c:v>16.836844786662059</c:v>
                </c:pt>
                <c:pt idx="12">
                  <c:v>59.713435258663615</c:v>
                </c:pt>
                <c:pt idx="13">
                  <c:v>32.227100868481756</c:v>
                </c:pt>
                <c:pt idx="14">
                  <c:v>14.987532220781379</c:v>
                </c:pt>
                <c:pt idx="15">
                  <c:v>89.278307351037569</c:v>
                </c:pt>
                <c:pt idx="16">
                  <c:v>54.691738726087344</c:v>
                </c:pt>
                <c:pt idx="17">
                  <c:v>81.691472388309904</c:v>
                </c:pt>
                <c:pt idx="18">
                  <c:v>84.022789689441865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E-41CC-865A-F73A00A591E6}"/>
            </c:ext>
          </c:extLst>
        </c:ser>
        <c:ser>
          <c:idx val="5"/>
          <c:order val="5"/>
          <c:tx>
            <c:strRef>
              <c:f>Warehouse!$A$9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Warehouse!$B$9:$T$9</c:f>
              <c:numCache>
                <c:formatCode>#,##0.0</c:formatCode>
                <c:ptCount val="19"/>
                <c:pt idx="0">
                  <c:v>14.118315099881263</c:v>
                </c:pt>
                <c:pt idx="1">
                  <c:v>15.607416737272603</c:v>
                </c:pt>
                <c:pt idx="2">
                  <c:v>8.8645209355510843</c:v>
                </c:pt>
                <c:pt idx="3">
                  <c:v>11.901323117360741</c:v>
                </c:pt>
                <c:pt idx="4">
                  <c:v>7.2415610105393</c:v>
                </c:pt>
                <c:pt idx="5">
                  <c:v>8.1733985320858888</c:v>
                </c:pt>
                <c:pt idx="6">
                  <c:v>14.903080854771915</c:v>
                </c:pt>
                <c:pt idx="7">
                  <c:v>7.7235657457905882</c:v>
                </c:pt>
                <c:pt idx="8">
                  <c:v>2.908688885074215</c:v>
                </c:pt>
                <c:pt idx="9">
                  <c:v>37.18732599858857</c:v>
                </c:pt>
                <c:pt idx="10">
                  <c:v>15.647057174379089</c:v>
                </c:pt>
                <c:pt idx="11">
                  <c:v>17.099390870106447</c:v>
                </c:pt>
                <c:pt idx="12">
                  <c:v>59.813398100062571</c:v>
                </c:pt>
                <c:pt idx="13">
                  <c:v>32.391407607792694</c:v>
                </c:pt>
                <c:pt idx="14">
                  <c:v>15.234566828836268</c:v>
                </c:pt>
                <c:pt idx="15">
                  <c:v>89.268540866533058</c:v>
                </c:pt>
                <c:pt idx="16">
                  <c:v>54.752635629468308</c:v>
                </c:pt>
                <c:pt idx="17">
                  <c:v>81.659874938442428</c:v>
                </c:pt>
                <c:pt idx="18">
                  <c:v>83.865376939192956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E-41CC-865A-F73A00A59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Multifamily Residential</a:t>
            </a:r>
            <a:endParaRPr lang="en-US" sz="2000"/>
          </a:p>
        </c:rich>
      </c:tx>
      <c:layout>
        <c:manualLayout>
          <c:xMode val="edge"/>
          <c:yMode val="edge"/>
          <c:x val="0.21493528569729556"/>
          <c:y val="5.93569610620758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Multifamily!$AA$23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Multifamily!$AA$24:$AA$25</c:f>
              <c:numCache>
                <c:formatCode>#,##0.0</c:formatCode>
                <c:ptCount val="2"/>
                <c:pt idx="0">
                  <c:v>77.242695263077607</c:v>
                </c:pt>
                <c:pt idx="1">
                  <c:v>60.545508161635482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BA-41BE-90E2-A97DDB7F52BA}"/>
            </c:ext>
          </c:extLst>
        </c:ser>
        <c:ser>
          <c:idx val="1"/>
          <c:order val="1"/>
          <c:tx>
            <c:strRef>
              <c:f>Multifamily!$AB$23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6050D92-D4C0-4F43-8970-B6F2E3E5B00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6540B5A-E428-4A83-9B04-7C4BDABD86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Multifamily!$AB$24:$AB$25</c:f>
              <c:numCache>
                <c:formatCode>#,##0.0</c:formatCode>
                <c:ptCount val="2"/>
                <c:pt idx="0">
                  <c:v>71.423056189882558</c:v>
                </c:pt>
                <c:pt idx="1">
                  <c:v>52.11257259799369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(Multifamily!$X$5,Multifamily!$X$23)</c15:f>
                <c15:dlblRangeCache>
                  <c:ptCount val="2"/>
                  <c:pt idx="0">
                    <c:v>-7.5%</c:v>
                  </c:pt>
                  <c:pt idx="1">
                    <c:v>-13.9%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59BA-41BE-90E2-A97DDB7F52BA}"/>
            </c:ext>
          </c:extLst>
        </c:ser>
        <c:ser>
          <c:idx val="2"/>
          <c:order val="2"/>
          <c:tx>
            <c:strRef>
              <c:f>Multifamily!$AC$23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AE006B4-520E-4789-A959-289554142B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7A71E1E-0A51-4D96-9203-FDA029E3EC6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Multifamily!$AC$24:$AC$25</c:f>
              <c:numCache>
                <c:formatCode>#,##0.0</c:formatCode>
                <c:ptCount val="2"/>
                <c:pt idx="0">
                  <c:v>57.29222969359197</c:v>
                </c:pt>
                <c:pt idx="1">
                  <c:v>44.888014310576573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(Multifamily!$X$6,Multifamily!$X$24)</c15:f>
                <c15:dlblRangeCache>
                  <c:ptCount val="2"/>
                  <c:pt idx="0">
                    <c:v>-19.8%</c:v>
                  </c:pt>
                  <c:pt idx="1">
                    <c:v>-13.9%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9BA-41BE-90E2-A97DDB7F52BA}"/>
            </c:ext>
          </c:extLst>
        </c:ser>
        <c:ser>
          <c:idx val="3"/>
          <c:order val="3"/>
          <c:tx>
            <c:strRef>
              <c:f>Multifamily!$AD$23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8659A23-96FC-467B-A6CF-DCF1F37864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D107BF0-6612-46D9-B114-56B66A7BDA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Multifamily!$AD$24:$AD$25</c:f>
              <c:numCache>
                <c:formatCode>#,##0.0</c:formatCode>
                <c:ptCount val="2"/>
                <c:pt idx="0">
                  <c:v>40.527426248737648</c:v>
                </c:pt>
                <c:pt idx="1">
                  <c:v>29.93813736527046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(Multifamily!$X$7,Multifamily!$X$25)</c15:f>
                <c15:dlblRangeCache>
                  <c:ptCount val="2"/>
                  <c:pt idx="0">
                    <c:v>-29.3%</c:v>
                  </c:pt>
                  <c:pt idx="1">
                    <c:v>-33.3%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59BA-41BE-90E2-A97DDB7F52BA}"/>
            </c:ext>
          </c:extLst>
        </c:ser>
        <c:ser>
          <c:idx val="4"/>
          <c:order val="4"/>
          <c:tx>
            <c:strRef>
              <c:f>Multifamily!$AE$23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40CFD22-221F-4EB0-897E-9267A982625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2F96E4B-4FAE-41B4-B8F1-5EC757D1BF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Multifamily!$AE$24:$AE$25</c:f>
              <c:numCache>
                <c:formatCode>#,##0.0</c:formatCode>
                <c:ptCount val="2"/>
                <c:pt idx="0">
                  <c:v>39.560433378452167</c:v>
                </c:pt>
                <c:pt idx="1">
                  <c:v>29.578295572489214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(Multifamily!$X$8,Multifamily!$X$26)</c15:f>
                <c15:dlblRangeCache>
                  <c:ptCount val="2"/>
                  <c:pt idx="0">
                    <c:v>-2.4%</c:v>
                  </c:pt>
                  <c:pt idx="1">
                    <c:v>-1.2%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59BA-41BE-90E2-A97DDB7F52BA}"/>
            </c:ext>
          </c:extLst>
        </c:ser>
        <c:ser>
          <c:idx val="5"/>
          <c:order val="5"/>
          <c:tx>
            <c:strRef>
              <c:f>Multifamily!$AF$23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1EDFE88-061B-4DA9-A26E-98F5E58E9D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C4F03A8-2742-4D2F-89EA-9694194B32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Multifamily!$Z$24:$Z$25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Multifamily!$AF$24:$AF$25</c:f>
              <c:numCache>
                <c:formatCode>#,##0.0</c:formatCode>
                <c:ptCount val="2"/>
                <c:pt idx="0">
                  <c:v>37.804700313415545</c:v>
                </c:pt>
                <c:pt idx="1">
                  <c:v>27.050583091617089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(Multifamily!$X$9,Multifamily!$X$27)</c15:f>
                <c15:dlblRangeCache>
                  <c:ptCount val="2"/>
                  <c:pt idx="0">
                    <c:v>-4.4%</c:v>
                  </c:pt>
                  <c:pt idx="1">
                    <c:v>-8.5%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59BA-41BE-90E2-A97DDB7F5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High-Rise Apartment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Multifamily!$A$4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Multifamily!$B$4:$T$4</c:f>
              <c:numCache>
                <c:formatCode>#,##0.0</c:formatCode>
                <c:ptCount val="19"/>
                <c:pt idx="0">
                  <c:v>92.371944702496833</c:v>
                </c:pt>
                <c:pt idx="1">
                  <c:v>78.363033104999531</c:v>
                </c:pt>
                <c:pt idx="2">
                  <c:v>66.104127746130928</c:v>
                </c:pt>
                <c:pt idx="3">
                  <c:v>64.375035092286353</c:v>
                </c:pt>
                <c:pt idx="4">
                  <c:v>61.012910487588535</c:v>
                </c:pt>
                <c:pt idx="5">
                  <c:v>53.530809680423417</c:v>
                </c:pt>
                <c:pt idx="6">
                  <c:v>60.416696087472388</c:v>
                </c:pt>
                <c:pt idx="7">
                  <c:v>45.438670239132314</c:v>
                </c:pt>
                <c:pt idx="8">
                  <c:v>25.973085350678993</c:v>
                </c:pt>
                <c:pt idx="9">
                  <c:v>88.559646323632847</c:v>
                </c:pt>
                <c:pt idx="10">
                  <c:v>49.813863069473371</c:v>
                </c:pt>
                <c:pt idx="11">
                  <c:v>52.152994357443937</c:v>
                </c:pt>
                <c:pt idx="12">
                  <c:v>112.93815129865567</c:v>
                </c:pt>
                <c:pt idx="13">
                  <c:v>69.973849866266505</c:v>
                </c:pt>
                <c:pt idx="14">
                  <c:v>44.604253653000669</c:v>
                </c:pt>
                <c:pt idx="15">
                  <c:v>151.0965818411668</c:v>
                </c:pt>
                <c:pt idx="16">
                  <c:v>108.23684833269814</c:v>
                </c:pt>
                <c:pt idx="17">
                  <c:v>143.58328789059487</c:v>
                </c:pt>
                <c:pt idx="18">
                  <c:v>141.90346622463147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F-404F-9CC4-A435A7EB3499}"/>
            </c:ext>
          </c:extLst>
        </c:ser>
        <c:ser>
          <c:idx val="1"/>
          <c:order val="1"/>
          <c:tx>
            <c:strRef>
              <c:f>Multifamily!$A$5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Multifamily!$B$5:$T$5</c:f>
              <c:numCache>
                <c:formatCode>#,##0.0</c:formatCode>
                <c:ptCount val="19"/>
                <c:pt idx="0">
                  <c:v>92.145794412797599</c:v>
                </c:pt>
                <c:pt idx="1">
                  <c:v>78.11171562005164</c:v>
                </c:pt>
                <c:pt idx="2">
                  <c:v>65.983963250507031</c:v>
                </c:pt>
                <c:pt idx="3">
                  <c:v>64.148884802587119</c:v>
                </c:pt>
                <c:pt idx="4">
                  <c:v>54.748405675904372</c:v>
                </c:pt>
                <c:pt idx="5">
                  <c:v>45.418465589425644</c:v>
                </c:pt>
                <c:pt idx="6">
                  <c:v>60.486171725060238</c:v>
                </c:pt>
                <c:pt idx="7">
                  <c:v>44.174993463618591</c:v>
                </c:pt>
                <c:pt idx="8">
                  <c:v>15.455324541971226</c:v>
                </c:pt>
                <c:pt idx="9">
                  <c:v>82.390138812323912</c:v>
                </c:pt>
                <c:pt idx="10">
                  <c:v>45.880336792369363</c:v>
                </c:pt>
                <c:pt idx="11">
                  <c:v>46.669027066006961</c:v>
                </c:pt>
                <c:pt idx="12">
                  <c:v>102.66639096181507</c:v>
                </c:pt>
                <c:pt idx="13">
                  <c:v>62.161030845481648</c:v>
                </c:pt>
                <c:pt idx="14">
                  <c:v>36.814475022232209</c:v>
                </c:pt>
                <c:pt idx="15">
                  <c:v>137.82248145142265</c:v>
                </c:pt>
                <c:pt idx="16">
                  <c:v>96.639379401068965</c:v>
                </c:pt>
                <c:pt idx="17">
                  <c:v>119.14735917430048</c:v>
                </c:pt>
                <c:pt idx="18">
                  <c:v>128.51203707957316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FF-404F-9CC4-A435A7EB3499}"/>
            </c:ext>
          </c:extLst>
        </c:ser>
        <c:ser>
          <c:idx val="2"/>
          <c:order val="2"/>
          <c:tx>
            <c:strRef>
              <c:f>Multifamily!$A$6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Multifamily!$B$6:$T$6</c:f>
              <c:numCache>
                <c:formatCode>#,##0.0</c:formatCode>
                <c:ptCount val="19"/>
                <c:pt idx="0">
                  <c:v>87.768474777224242</c:v>
                </c:pt>
                <c:pt idx="1">
                  <c:v>73.706393048919921</c:v>
                </c:pt>
                <c:pt idx="2">
                  <c:v>63.873463525006706</c:v>
                </c:pt>
                <c:pt idx="3">
                  <c:v>61.739923409489982</c:v>
                </c:pt>
                <c:pt idx="4">
                  <c:v>51.027205454489774</c:v>
                </c:pt>
                <c:pt idx="5">
                  <c:v>42.025502308859764</c:v>
                </c:pt>
                <c:pt idx="6">
                  <c:v>49.661442027826553</c:v>
                </c:pt>
                <c:pt idx="7">
                  <c:v>38.584685910567565</c:v>
                </c:pt>
                <c:pt idx="8">
                  <c:v>13.007017252076897</c:v>
                </c:pt>
                <c:pt idx="9">
                  <c:v>62.542083449598692</c:v>
                </c:pt>
                <c:pt idx="10">
                  <c:v>38.403907465823657</c:v>
                </c:pt>
                <c:pt idx="11">
                  <c:v>34.337455861702082</c:v>
                </c:pt>
                <c:pt idx="12">
                  <c:v>76.069982597061738</c:v>
                </c:pt>
                <c:pt idx="13">
                  <c:v>50.06730735965354</c:v>
                </c:pt>
                <c:pt idx="14">
                  <c:v>29.430561723290737</c:v>
                </c:pt>
                <c:pt idx="15">
                  <c:v>102.41790921717688</c:v>
                </c:pt>
                <c:pt idx="16">
                  <c:v>72.672056770953859</c:v>
                </c:pt>
                <c:pt idx="17">
                  <c:v>93.30809347223925</c:v>
                </c:pt>
                <c:pt idx="18">
                  <c:v>110.65927949226636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FF-404F-9CC4-A435A7EB3499}"/>
            </c:ext>
          </c:extLst>
        </c:ser>
        <c:ser>
          <c:idx val="3"/>
          <c:order val="3"/>
          <c:tx>
            <c:strRef>
              <c:f>Multifamily!$A$7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Multifamily!$B$7:$T$7</c:f>
              <c:numCache>
                <c:formatCode>#,##0.0</c:formatCode>
                <c:ptCount val="19"/>
                <c:pt idx="0">
                  <c:v>72.834402903684648</c:v>
                </c:pt>
                <c:pt idx="1">
                  <c:v>61.743822552415836</c:v>
                </c:pt>
                <c:pt idx="2">
                  <c:v>48.877005364653527</c:v>
                </c:pt>
                <c:pt idx="3">
                  <c:v>50.683371941937658</c:v>
                </c:pt>
                <c:pt idx="4">
                  <c:v>40.104642716571163</c:v>
                </c:pt>
                <c:pt idx="5">
                  <c:v>34.634854126682725</c:v>
                </c:pt>
                <c:pt idx="6">
                  <c:v>40.26238077129868</c:v>
                </c:pt>
                <c:pt idx="7">
                  <c:v>31.335115808798513</c:v>
                </c:pt>
                <c:pt idx="8">
                  <c:v>9.3545837331727189</c:v>
                </c:pt>
                <c:pt idx="9">
                  <c:v>38.680746613558924</c:v>
                </c:pt>
                <c:pt idx="10">
                  <c:v>32.039797275760996</c:v>
                </c:pt>
                <c:pt idx="11">
                  <c:v>29.484086321636475</c:v>
                </c:pt>
                <c:pt idx="12">
                  <c:v>46.599551428419112</c:v>
                </c:pt>
                <c:pt idx="13">
                  <c:v>42.692255749179907</c:v>
                </c:pt>
                <c:pt idx="14">
                  <c:v>24.981639644897257</c:v>
                </c:pt>
                <c:pt idx="15">
                  <c:v>66.753157809515386</c:v>
                </c:pt>
                <c:pt idx="16">
                  <c:v>51.251937874034155</c:v>
                </c:pt>
                <c:pt idx="17">
                  <c:v>70.369790107009521</c:v>
                </c:pt>
                <c:pt idx="18">
                  <c:v>87.219759027295709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FF-404F-9CC4-A435A7EB3499}"/>
            </c:ext>
          </c:extLst>
        </c:ser>
        <c:ser>
          <c:idx val="4"/>
          <c:order val="4"/>
          <c:tx>
            <c:strRef>
              <c:f>Multifamily!$A$8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Multifamily!$B$8:$T$8</c:f>
              <c:numCache>
                <c:formatCode>#,##0.0</c:formatCode>
                <c:ptCount val="19"/>
                <c:pt idx="0">
                  <c:v>69.530410975335869</c:v>
                </c:pt>
                <c:pt idx="1">
                  <c:v>58.713479563953889</c:v>
                </c:pt>
                <c:pt idx="2">
                  <c:v>47.014632916252651</c:v>
                </c:pt>
                <c:pt idx="3">
                  <c:v>49.445216829211304</c:v>
                </c:pt>
                <c:pt idx="4">
                  <c:v>38.974954670691162</c:v>
                </c:pt>
                <c:pt idx="5">
                  <c:v>33.483189093402487</c:v>
                </c:pt>
                <c:pt idx="6">
                  <c:v>40.007873078502371</c:v>
                </c:pt>
                <c:pt idx="7">
                  <c:v>30.792426007028102</c:v>
                </c:pt>
                <c:pt idx="8">
                  <c:v>9.1252432356250672</c:v>
                </c:pt>
                <c:pt idx="9">
                  <c:v>37.487608878249198</c:v>
                </c:pt>
                <c:pt idx="10">
                  <c:v>30.798451955186231</c:v>
                </c:pt>
                <c:pt idx="11">
                  <c:v>29.320322318750826</c:v>
                </c:pt>
                <c:pt idx="12">
                  <c:v>45.76123569936162</c:v>
                </c:pt>
                <c:pt idx="13">
                  <c:v>41.828772824873759</c:v>
                </c:pt>
                <c:pt idx="14">
                  <c:v>24.992628138597375</c:v>
                </c:pt>
                <c:pt idx="15">
                  <c:v>63.235421955322352</c:v>
                </c:pt>
                <c:pt idx="16">
                  <c:v>48.630650425247623</c:v>
                </c:pt>
                <c:pt idx="17">
                  <c:v>67.610260318124688</c:v>
                </c:pt>
                <c:pt idx="18">
                  <c:v>79.677044271010573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FF-404F-9CC4-A435A7EB3499}"/>
            </c:ext>
          </c:extLst>
        </c:ser>
        <c:ser>
          <c:idx val="5"/>
          <c:order val="5"/>
          <c:tx>
            <c:strRef>
              <c:f>Multifamily!$A$9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Multifamily!$B$9:$T$9</c:f>
              <c:numCache>
                <c:formatCode>#,##0.0</c:formatCode>
                <c:ptCount val="19"/>
                <c:pt idx="0">
                  <c:v>65.000315830576994</c:v>
                </c:pt>
                <c:pt idx="1">
                  <c:v>56.472181316668255</c:v>
                </c:pt>
                <c:pt idx="2">
                  <c:v>46.016452327235363</c:v>
                </c:pt>
                <c:pt idx="3">
                  <c:v>45.873956376672524</c:v>
                </c:pt>
                <c:pt idx="4">
                  <c:v>37.406435811883803</c:v>
                </c:pt>
                <c:pt idx="5">
                  <c:v>32.47543788083992</c:v>
                </c:pt>
                <c:pt idx="6">
                  <c:v>31.203253884397078</c:v>
                </c:pt>
                <c:pt idx="7">
                  <c:v>27.126522721652805</c:v>
                </c:pt>
                <c:pt idx="8">
                  <c:v>8.9501362715005843</c:v>
                </c:pt>
                <c:pt idx="9">
                  <c:v>39.496021952600032</c:v>
                </c:pt>
                <c:pt idx="10">
                  <c:v>26.651536219776684</c:v>
                </c:pt>
                <c:pt idx="11">
                  <c:v>19.569274796280418</c:v>
                </c:pt>
                <c:pt idx="12">
                  <c:v>48.154246053216639</c:v>
                </c:pt>
                <c:pt idx="13">
                  <c:v>33.987950868530547</c:v>
                </c:pt>
                <c:pt idx="14">
                  <c:v>15.109364224186823</c:v>
                </c:pt>
                <c:pt idx="15">
                  <c:v>66.786832225693175</c:v>
                </c:pt>
                <c:pt idx="16">
                  <c:v>46.217435421685934</c:v>
                </c:pt>
                <c:pt idx="17">
                  <c:v>62.01038214152841</c:v>
                </c:pt>
                <c:pt idx="18">
                  <c:v>73.859168558105466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FF-404F-9CC4-A435A7EB3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Mid-Rise Apartment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Multifamily!$A$22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Multifamily!$B$22:$T$22</c:f>
              <c:numCache>
                <c:formatCode>#,##0.0</c:formatCode>
                <c:ptCount val="19"/>
                <c:pt idx="0">
                  <c:v>84.616232605934684</c:v>
                </c:pt>
                <c:pt idx="1">
                  <c:v>77.195497295605449</c:v>
                </c:pt>
                <c:pt idx="2">
                  <c:v>59.045977365959757</c:v>
                </c:pt>
                <c:pt idx="3">
                  <c:v>61.26404525248401</c:v>
                </c:pt>
                <c:pt idx="4">
                  <c:v>51.310653921505036</c:v>
                </c:pt>
                <c:pt idx="5">
                  <c:v>45.006484946381782</c:v>
                </c:pt>
                <c:pt idx="6">
                  <c:v>46.512963335151738</c:v>
                </c:pt>
                <c:pt idx="7">
                  <c:v>37.924264191646742</c:v>
                </c:pt>
                <c:pt idx="8">
                  <c:v>27.946060275440967</c:v>
                </c:pt>
                <c:pt idx="9">
                  <c:v>65.153417986784817</c:v>
                </c:pt>
                <c:pt idx="10">
                  <c:v>39.470619949531198</c:v>
                </c:pt>
                <c:pt idx="11">
                  <c:v>37.529035155534146</c:v>
                </c:pt>
                <c:pt idx="12">
                  <c:v>86.672132524726621</c:v>
                </c:pt>
                <c:pt idx="13">
                  <c:v>56.464582338614512</c:v>
                </c:pt>
                <c:pt idx="14">
                  <c:v>36.036735386893781</c:v>
                </c:pt>
                <c:pt idx="15">
                  <c:v>119.07648266716856</c:v>
                </c:pt>
                <c:pt idx="16">
                  <c:v>84.571038254271571</c:v>
                </c:pt>
                <c:pt idx="17">
                  <c:v>125.64915926099614</c:v>
                </c:pt>
                <c:pt idx="18">
                  <c:v>138.60398724065973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9-4083-95D6-009AD88E7DEE}"/>
            </c:ext>
          </c:extLst>
        </c:ser>
        <c:ser>
          <c:idx val="1"/>
          <c:order val="1"/>
          <c:tx>
            <c:strRef>
              <c:f>Multifamily!$A$23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Multifamily!$B$23:$T$23</c:f>
              <c:numCache>
                <c:formatCode>#,##0.0</c:formatCode>
                <c:ptCount val="19"/>
                <c:pt idx="0">
                  <c:v>71.869653109424561</c:v>
                </c:pt>
                <c:pt idx="1">
                  <c:v>65.863235157022899</c:v>
                </c:pt>
                <c:pt idx="2">
                  <c:v>50.53260214189325</c:v>
                </c:pt>
                <c:pt idx="3">
                  <c:v>52.345693190965804</c:v>
                </c:pt>
                <c:pt idx="4">
                  <c:v>41.107364410741866</c:v>
                </c:pt>
                <c:pt idx="5">
                  <c:v>35.123986716050801</c:v>
                </c:pt>
                <c:pt idx="6">
                  <c:v>40.731630977307475</c:v>
                </c:pt>
                <c:pt idx="7">
                  <c:v>30.975854164384796</c:v>
                </c:pt>
                <c:pt idx="8">
                  <c:v>15.930565879363337</c:v>
                </c:pt>
                <c:pt idx="9">
                  <c:v>57.484556824187592</c:v>
                </c:pt>
                <c:pt idx="10">
                  <c:v>33.618394491038934</c:v>
                </c:pt>
                <c:pt idx="11">
                  <c:v>32.091534335832677</c:v>
                </c:pt>
                <c:pt idx="12">
                  <c:v>77.126376522473649</c:v>
                </c:pt>
                <c:pt idx="13">
                  <c:v>47.889175651481011</c:v>
                </c:pt>
                <c:pt idx="14">
                  <c:v>29.137064366327337</c:v>
                </c:pt>
                <c:pt idx="15">
                  <c:v>106.80045612620955</c:v>
                </c:pt>
                <c:pt idx="16">
                  <c:v>73.714646053788712</c:v>
                </c:pt>
                <c:pt idx="17">
                  <c:v>104.51858444910211</c:v>
                </c:pt>
                <c:pt idx="18">
                  <c:v>125.47458500065045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19-4083-95D6-009AD88E7DEE}"/>
            </c:ext>
          </c:extLst>
        </c:ser>
        <c:ser>
          <c:idx val="2"/>
          <c:order val="2"/>
          <c:tx>
            <c:strRef>
              <c:f>Multifamily!$A$24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Multifamily!$B$24:$T$24</c:f>
              <c:numCache>
                <c:formatCode>#,##0.0</c:formatCode>
                <c:ptCount val="19"/>
                <c:pt idx="0">
                  <c:v>69.180146103591113</c:v>
                </c:pt>
                <c:pt idx="1">
                  <c:v>62.866229327128764</c:v>
                </c:pt>
                <c:pt idx="2">
                  <c:v>48.570635581459889</c:v>
                </c:pt>
                <c:pt idx="3">
                  <c:v>50.910107902843841</c:v>
                </c:pt>
                <c:pt idx="4">
                  <c:v>39.8038175225768</c:v>
                </c:pt>
                <c:pt idx="5">
                  <c:v>33.917031677518629</c:v>
                </c:pt>
                <c:pt idx="6">
                  <c:v>35.992427198988779</c:v>
                </c:pt>
                <c:pt idx="7">
                  <c:v>29.318727936737833</c:v>
                </c:pt>
                <c:pt idx="8">
                  <c:v>15.969557084719737</c:v>
                </c:pt>
                <c:pt idx="9">
                  <c:v>47.056181718867037</c:v>
                </c:pt>
                <c:pt idx="10">
                  <c:v>30.703801890648101</c:v>
                </c:pt>
                <c:pt idx="11">
                  <c:v>27.026222294533184</c:v>
                </c:pt>
                <c:pt idx="12">
                  <c:v>62.17059077702028</c:v>
                </c:pt>
                <c:pt idx="13">
                  <c:v>41.341311642880257</c:v>
                </c:pt>
                <c:pt idx="14">
                  <c:v>26.3305837444247</c:v>
                </c:pt>
                <c:pt idx="15">
                  <c:v>87.206489270860914</c:v>
                </c:pt>
                <c:pt idx="16">
                  <c:v>60.582585322505125</c:v>
                </c:pt>
                <c:pt idx="17">
                  <c:v>89.045279068918376</c:v>
                </c:pt>
                <c:pt idx="18">
                  <c:v>114.94164257187408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19-4083-95D6-009AD88E7DEE}"/>
            </c:ext>
          </c:extLst>
        </c:ser>
        <c:ser>
          <c:idx val="3"/>
          <c:order val="3"/>
          <c:tx>
            <c:strRef>
              <c:f>Multifamily!$A$25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Multifamily!$B$25:$T$25</c:f>
              <c:numCache>
                <c:formatCode>#,##0.0</c:formatCode>
                <c:ptCount val="19"/>
                <c:pt idx="0">
                  <c:v>59.626414627515238</c:v>
                </c:pt>
                <c:pt idx="1">
                  <c:v>54.59654913653975</c:v>
                </c:pt>
                <c:pt idx="2">
                  <c:v>38.985002210092411</c:v>
                </c:pt>
                <c:pt idx="3">
                  <c:v>44.185897306381193</c:v>
                </c:pt>
                <c:pt idx="4">
                  <c:v>33.090240891211351</c:v>
                </c:pt>
                <c:pt idx="5">
                  <c:v>29.513683963519828</c:v>
                </c:pt>
                <c:pt idx="6">
                  <c:v>30.456562202138205</c:v>
                </c:pt>
                <c:pt idx="7">
                  <c:v>25.253894778333226</c:v>
                </c:pt>
                <c:pt idx="8">
                  <c:v>12.741262513961512</c:v>
                </c:pt>
                <c:pt idx="9">
                  <c:v>25.473663390342018</c:v>
                </c:pt>
                <c:pt idx="10">
                  <c:v>25.656213124510614</c:v>
                </c:pt>
                <c:pt idx="11">
                  <c:v>22.79124569457338</c:v>
                </c:pt>
                <c:pt idx="12">
                  <c:v>31.105234073067393</c:v>
                </c:pt>
                <c:pt idx="13">
                  <c:v>34.461136224992011</c:v>
                </c:pt>
                <c:pt idx="14">
                  <c:v>21.762409571419305</c:v>
                </c:pt>
                <c:pt idx="15">
                  <c:v>45.394624672429565</c:v>
                </c:pt>
                <c:pt idx="16">
                  <c:v>34.9981514624006</c:v>
                </c:pt>
                <c:pt idx="17">
                  <c:v>48.582155710315192</c:v>
                </c:pt>
                <c:pt idx="18">
                  <c:v>64.83794368890122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19-4083-95D6-009AD88E7DEE}"/>
            </c:ext>
          </c:extLst>
        </c:ser>
        <c:ser>
          <c:idx val="4"/>
          <c:order val="4"/>
          <c:tx>
            <c:strRef>
              <c:f>Multifamily!$A$26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Multifamily!$B$26:$T$26</c:f>
              <c:numCache>
                <c:formatCode>#,##0.0</c:formatCode>
                <c:ptCount val="19"/>
                <c:pt idx="0">
                  <c:v>57.789397156973976</c:v>
                </c:pt>
                <c:pt idx="1">
                  <c:v>52.806498345177801</c:v>
                </c:pt>
                <c:pt idx="2">
                  <c:v>38.19011331907673</c:v>
                </c:pt>
                <c:pt idx="3">
                  <c:v>43.44506440460961</c:v>
                </c:pt>
                <c:pt idx="4">
                  <c:v>32.425618072636361</c:v>
                </c:pt>
                <c:pt idx="5">
                  <c:v>28.846402653670541</c:v>
                </c:pt>
                <c:pt idx="6">
                  <c:v>30.491122588704108</c:v>
                </c:pt>
                <c:pt idx="7">
                  <c:v>24.895884620060833</c:v>
                </c:pt>
                <c:pt idx="8">
                  <c:v>12.234376844328322</c:v>
                </c:pt>
                <c:pt idx="9">
                  <c:v>25.055394096518832</c:v>
                </c:pt>
                <c:pt idx="10">
                  <c:v>25.114767068311529</c:v>
                </c:pt>
                <c:pt idx="11">
                  <c:v>22.93746271465988</c:v>
                </c:pt>
                <c:pt idx="12">
                  <c:v>30.965220199287593</c:v>
                </c:pt>
                <c:pt idx="13">
                  <c:v>34.445185277346212</c:v>
                </c:pt>
                <c:pt idx="14">
                  <c:v>22.100037963255396</c:v>
                </c:pt>
                <c:pt idx="15">
                  <c:v>44.049428087633792</c:v>
                </c:pt>
                <c:pt idx="16">
                  <c:v>34.058817878814622</c:v>
                </c:pt>
                <c:pt idx="17">
                  <c:v>47.40976105834892</c:v>
                </c:pt>
                <c:pt idx="18">
                  <c:v>58.845704356629156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19-4083-95D6-009AD88E7DEE}"/>
            </c:ext>
          </c:extLst>
        </c:ser>
        <c:ser>
          <c:idx val="5"/>
          <c:order val="5"/>
          <c:tx>
            <c:strRef>
              <c:f>Multifamily!$A$27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Multifamily!$B$21:$T$21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Multifamily!$B$27:$T$27</c:f>
              <c:numCache>
                <c:formatCode>#,##0.0</c:formatCode>
                <c:ptCount val="19"/>
                <c:pt idx="0">
                  <c:v>46.652091045173435</c:v>
                </c:pt>
                <c:pt idx="1">
                  <c:v>45.521346089837863</c:v>
                </c:pt>
                <c:pt idx="2">
                  <c:v>34.384926141795418</c:v>
                </c:pt>
                <c:pt idx="3">
                  <c:v>36.869729319507755</c:v>
                </c:pt>
                <c:pt idx="4">
                  <c:v>28.348378621618355</c:v>
                </c:pt>
                <c:pt idx="5">
                  <c:v>27.472848828615575</c:v>
                </c:pt>
                <c:pt idx="6">
                  <c:v>22.501470145674688</c:v>
                </c:pt>
                <c:pt idx="7">
                  <c:v>22.697312336214782</c:v>
                </c:pt>
                <c:pt idx="8">
                  <c:v>11.900293107524629</c:v>
                </c:pt>
                <c:pt idx="9">
                  <c:v>26.043466686800308</c:v>
                </c:pt>
                <c:pt idx="10">
                  <c:v>21.218305023945916</c:v>
                </c:pt>
                <c:pt idx="11">
                  <c:v>14.964647383034357</c:v>
                </c:pt>
                <c:pt idx="12">
                  <c:v>32.341432515616866</c:v>
                </c:pt>
                <c:pt idx="13">
                  <c:v>24.306585720924346</c:v>
                </c:pt>
                <c:pt idx="14">
                  <c:v>13.835674755214985</c:v>
                </c:pt>
                <c:pt idx="15">
                  <c:v>45.958224822581151</c:v>
                </c:pt>
                <c:pt idx="16">
                  <c:v>31.94443115198807</c:v>
                </c:pt>
                <c:pt idx="17">
                  <c:v>44.844316978649474</c:v>
                </c:pt>
                <c:pt idx="18">
                  <c:v>53.68823128448728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19-4083-95D6-009AD88E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Building Type - National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Combined!$A$3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Combined!$B$3:$Q$3</c:f>
              <c:numCache>
                <c:formatCode>0.0</c:formatCode>
                <c:ptCount val="16"/>
                <c:pt idx="0">
                  <c:v>90.905167207322933</c:v>
                </c:pt>
                <c:pt idx="1">
                  <c:v>60.800920601190469</c:v>
                </c:pt>
                <c:pt idx="2">
                  <c:v>48.410745008628822</c:v>
                </c:pt>
                <c:pt idx="3">
                  <c:v>151.97586806469337</c:v>
                </c:pt>
                <c:pt idx="4">
                  <c:v>148.0531704273817</c:v>
                </c:pt>
                <c:pt idx="5">
                  <c:v>117.16700853065886</c:v>
                </c:pt>
                <c:pt idx="6">
                  <c:v>117.62405131530866</c:v>
                </c:pt>
                <c:pt idx="7">
                  <c:v>302.70855774482419</c:v>
                </c:pt>
                <c:pt idx="8">
                  <c:v>242.99747434081434</c:v>
                </c:pt>
                <c:pt idx="9">
                  <c:v>591.77574698211572</c:v>
                </c:pt>
                <c:pt idx="10">
                  <c:v>640.53249677723079</c:v>
                </c:pt>
                <c:pt idx="11">
                  <c:v>184.59159218020412</c:v>
                </c:pt>
                <c:pt idx="12">
                  <c:v>80.001916305751905</c:v>
                </c:pt>
                <c:pt idx="13">
                  <c:v>46.311205454509661</c:v>
                </c:pt>
                <c:pt idx="14">
                  <c:v>77.242695263077607</c:v>
                </c:pt>
                <c:pt idx="15">
                  <c:v>60.545508161635482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4-488D-9404-4F6DFEFA14C2}"/>
            </c:ext>
          </c:extLst>
        </c:ser>
        <c:ser>
          <c:idx val="1"/>
          <c:order val="1"/>
          <c:tx>
            <c:strRef>
              <c:f>Combined!$A$4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Combined!$B$4:$Q$4</c:f>
              <c:numCache>
                <c:formatCode>0.0</c:formatCode>
                <c:ptCount val="16"/>
                <c:pt idx="0">
                  <c:v>82.805646525644477</c:v>
                </c:pt>
                <c:pt idx="1">
                  <c:v>50.79285894844449</c:v>
                </c:pt>
                <c:pt idx="2">
                  <c:v>39.735857155694909</c:v>
                </c:pt>
                <c:pt idx="3">
                  <c:v>121.6964871429519</c:v>
                </c:pt>
                <c:pt idx="4">
                  <c:v>114.70654104016536</c:v>
                </c:pt>
                <c:pt idx="5">
                  <c:v>100.35503254553845</c:v>
                </c:pt>
                <c:pt idx="6">
                  <c:v>92.491666056155964</c:v>
                </c:pt>
                <c:pt idx="7">
                  <c:v>309.33455652801143</c:v>
                </c:pt>
                <c:pt idx="8">
                  <c:v>214.82470627619551</c:v>
                </c:pt>
                <c:pt idx="9">
                  <c:v>455.73652393587622</c:v>
                </c:pt>
                <c:pt idx="10">
                  <c:v>562.11103838514634</c:v>
                </c:pt>
                <c:pt idx="11">
                  <c:v>149.02855241335058</c:v>
                </c:pt>
                <c:pt idx="12">
                  <c:v>66.22068989677291</c:v>
                </c:pt>
                <c:pt idx="13">
                  <c:v>39.410877762295591</c:v>
                </c:pt>
                <c:pt idx="14">
                  <c:v>71.423056189882558</c:v>
                </c:pt>
                <c:pt idx="15">
                  <c:v>52.11257259799369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4-488D-9404-4F6DFEFA14C2}"/>
            </c:ext>
          </c:extLst>
        </c:ser>
        <c:ser>
          <c:idx val="2"/>
          <c:order val="2"/>
          <c:tx>
            <c:strRef>
              <c:f>Combined!$A$5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Combined!$B$5:$Q$5</c:f>
              <c:numCache>
                <c:formatCode>0.0</c:formatCode>
                <c:ptCount val="16"/>
                <c:pt idx="0">
                  <c:v>61.761233450041878</c:v>
                </c:pt>
                <c:pt idx="1">
                  <c:v>36.384614314262166</c:v>
                </c:pt>
                <c:pt idx="2">
                  <c:v>35.339307560814426</c:v>
                </c:pt>
                <c:pt idx="3">
                  <c:v>87.704104152627337</c:v>
                </c:pt>
                <c:pt idx="4">
                  <c:v>91.250333083584209</c:v>
                </c:pt>
                <c:pt idx="5">
                  <c:v>69.545800343393296</c:v>
                </c:pt>
                <c:pt idx="6">
                  <c:v>65.632568931363977</c:v>
                </c:pt>
                <c:pt idx="7">
                  <c:v>187.69978907575677</c:v>
                </c:pt>
                <c:pt idx="8">
                  <c:v>161.46811444146425</c:v>
                </c:pt>
                <c:pt idx="9">
                  <c:v>327.49609013209709</c:v>
                </c:pt>
                <c:pt idx="10">
                  <c:v>475.59079533388569</c:v>
                </c:pt>
                <c:pt idx="11">
                  <c:v>97.774696820336672</c:v>
                </c:pt>
                <c:pt idx="12">
                  <c:v>59.330684645547905</c:v>
                </c:pt>
                <c:pt idx="13">
                  <c:v>31.792542311496629</c:v>
                </c:pt>
                <c:pt idx="14">
                  <c:v>57.29222969359197</c:v>
                </c:pt>
                <c:pt idx="15">
                  <c:v>44.888014310576573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44-488D-9404-4F6DFEFA14C2}"/>
            </c:ext>
          </c:extLst>
        </c:ser>
        <c:ser>
          <c:idx val="3"/>
          <c:order val="3"/>
          <c:tx>
            <c:strRef>
              <c:f>Combined!$A$6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Combined!$B$6:$Q$6</c:f>
              <c:numCache>
                <c:formatCode>0.0</c:formatCode>
                <c:ptCount val="16"/>
                <c:pt idx="0">
                  <c:v>55.035916475033304</c:v>
                </c:pt>
                <c:pt idx="1">
                  <c:v>31.736047260102421</c:v>
                </c:pt>
                <c:pt idx="2">
                  <c:v>29.080013417473577</c:v>
                </c:pt>
                <c:pt idx="3">
                  <c:v>60.917773227134383</c:v>
                </c:pt>
                <c:pt idx="4">
                  <c:v>75.843475374132382</c:v>
                </c:pt>
                <c:pt idx="5">
                  <c:v>52.797728513400855</c:v>
                </c:pt>
                <c:pt idx="6">
                  <c:v>50.985142177885706</c:v>
                </c:pt>
                <c:pt idx="7">
                  <c:v>167.51715238387931</c:v>
                </c:pt>
                <c:pt idx="8">
                  <c:v>148.88923767899942</c:v>
                </c:pt>
                <c:pt idx="9">
                  <c:v>301.3541405063753</c:v>
                </c:pt>
                <c:pt idx="10">
                  <c:v>390.8657280684543</c:v>
                </c:pt>
                <c:pt idx="11">
                  <c:v>79.584392256974695</c:v>
                </c:pt>
                <c:pt idx="12">
                  <c:v>53.913291382558114</c:v>
                </c:pt>
                <c:pt idx="13">
                  <c:v>28.667441848372473</c:v>
                </c:pt>
                <c:pt idx="14">
                  <c:v>40.527426248737648</c:v>
                </c:pt>
                <c:pt idx="15">
                  <c:v>29.93813736527046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44-488D-9404-4F6DFEFA14C2}"/>
            </c:ext>
          </c:extLst>
        </c:ser>
        <c:ser>
          <c:idx val="4"/>
          <c:order val="4"/>
          <c:tx>
            <c:strRef>
              <c:f>Combined!$A$7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Combined!$B$7:$Q$7</c:f>
              <c:numCache>
                <c:formatCode>0.0</c:formatCode>
                <c:ptCount val="16"/>
                <c:pt idx="0">
                  <c:v>52.353343515683051</c:v>
                </c:pt>
                <c:pt idx="1">
                  <c:v>30.961688163067556</c:v>
                </c:pt>
                <c:pt idx="2">
                  <c:v>28.479917943453327</c:v>
                </c:pt>
                <c:pt idx="3">
                  <c:v>74.763798591611192</c:v>
                </c:pt>
                <c:pt idx="4">
                  <c:v>77.742533748061675</c:v>
                </c:pt>
                <c:pt idx="5">
                  <c:v>52.741221829746976</c:v>
                </c:pt>
                <c:pt idx="6">
                  <c:v>50.544687547648806</c:v>
                </c:pt>
                <c:pt idx="7">
                  <c:v>165.53904794230172</c:v>
                </c:pt>
                <c:pt idx="8">
                  <c:v>138.14402431294806</c:v>
                </c:pt>
                <c:pt idx="9">
                  <c:v>300.66872797344428</c:v>
                </c:pt>
                <c:pt idx="10">
                  <c:v>387.78794251139988</c:v>
                </c:pt>
                <c:pt idx="11">
                  <c:v>75.799275288760001</c:v>
                </c:pt>
                <c:pt idx="12">
                  <c:v>41.894581883992956</c:v>
                </c:pt>
                <c:pt idx="13">
                  <c:v>28.5864230988761</c:v>
                </c:pt>
                <c:pt idx="14">
                  <c:v>39.560433378452167</c:v>
                </c:pt>
                <c:pt idx="15">
                  <c:v>29.578295572489214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44-488D-9404-4F6DFEFA14C2}"/>
            </c:ext>
          </c:extLst>
        </c:ser>
        <c:ser>
          <c:idx val="5"/>
          <c:order val="5"/>
          <c:tx>
            <c:strRef>
              <c:f>Combined!$A$8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Combined!$B$8:$Q$8</c:f>
              <c:numCache>
                <c:formatCode>0.0</c:formatCode>
                <c:ptCount val="16"/>
                <c:pt idx="0">
                  <c:v>48.812748725639707</c:v>
                </c:pt>
                <c:pt idx="1">
                  <c:v>30.612720275010624</c:v>
                </c:pt>
                <c:pt idx="2">
                  <c:v>27.284669542929585</c:v>
                </c:pt>
                <c:pt idx="3">
                  <c:v>74.893153876877363</c:v>
                </c:pt>
                <c:pt idx="4">
                  <c:v>78.159634408013417</c:v>
                </c:pt>
                <c:pt idx="5">
                  <c:v>47.490451349528158</c:v>
                </c:pt>
                <c:pt idx="6">
                  <c:v>47.406194685445577</c:v>
                </c:pt>
                <c:pt idx="7">
                  <c:v>120.50931814154316</c:v>
                </c:pt>
                <c:pt idx="8">
                  <c:v>133.79926806866052</c:v>
                </c:pt>
                <c:pt idx="9">
                  <c:v>296.60651057710112</c:v>
                </c:pt>
                <c:pt idx="10">
                  <c:v>374.94136151696364</c:v>
                </c:pt>
                <c:pt idx="11">
                  <c:v>59.613630318290781</c:v>
                </c:pt>
                <c:pt idx="12">
                  <c:v>40.590601578138553</c:v>
                </c:pt>
                <c:pt idx="13">
                  <c:v>28.607629586364073</c:v>
                </c:pt>
                <c:pt idx="14">
                  <c:v>37.804700313415545</c:v>
                </c:pt>
                <c:pt idx="15">
                  <c:v>27.050583091617089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44-488D-9404-4F6DFEFA1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4133688"/>
        <c:axId val="624132704"/>
      </c:barChart>
      <c:catAx>
        <c:axId val="624133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2704"/>
        <c:crosses val="autoZero"/>
        <c:auto val="1"/>
        <c:lblAlgn val="ctr"/>
        <c:lblOffset val="100"/>
        <c:noMultiLvlLbl val="0"/>
      </c:catAx>
      <c:valAx>
        <c:axId val="6241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(kWh/m2/yr)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% Savings by Building Type - National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Combined!$A$12</c:f>
              <c:strCache>
                <c:ptCount val="1"/>
                <c:pt idx="0">
                  <c:v>2007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Combined!$B$12:$Q$12</c:f>
              <c:numCache>
                <c:formatCode>0.0%</c:formatCode>
                <c:ptCount val="16"/>
                <c:pt idx="0">
                  <c:v>8.9098573056977923E-2</c:v>
                </c:pt>
                <c:pt idx="1">
                  <c:v>0.16460378484055427</c:v>
                </c:pt>
                <c:pt idx="2">
                  <c:v>0.179193438386203</c:v>
                </c:pt>
                <c:pt idx="3">
                  <c:v>0.19923808501526108</c:v>
                </c:pt>
                <c:pt idx="4">
                  <c:v>0.22523414588796301</c:v>
                </c:pt>
                <c:pt idx="5">
                  <c:v>0.1434872853369919</c:v>
                </c:pt>
                <c:pt idx="6">
                  <c:v>0.21366706024928203</c:v>
                </c:pt>
                <c:pt idx="7">
                  <c:v>-2.1889036876099138E-2</c:v>
                </c:pt>
                <c:pt idx="8">
                  <c:v>0.11593852216383661</c:v>
                </c:pt>
                <c:pt idx="9">
                  <c:v>0.22988306590798963</c:v>
                </c:pt>
                <c:pt idx="10">
                  <c:v>0.12243166238505218</c:v>
                </c:pt>
                <c:pt idx="11">
                  <c:v>0.19265796099822238</c:v>
                </c:pt>
                <c:pt idx="12">
                  <c:v>0.17226120379804158</c:v>
                </c:pt>
                <c:pt idx="13">
                  <c:v>0.1489990948085359</c:v>
                </c:pt>
                <c:pt idx="14">
                  <c:v>7.5342257974999285E-2</c:v>
                </c:pt>
                <c:pt idx="15">
                  <c:v>0.13928259617755262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CC-45A8-92BA-E70CE8C3FD89}"/>
            </c:ext>
          </c:extLst>
        </c:ser>
        <c:ser>
          <c:idx val="2"/>
          <c:order val="1"/>
          <c:tx>
            <c:strRef>
              <c:f>Combined!$A$13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Combined!$B$13:$Q$13</c:f>
              <c:numCache>
                <c:formatCode>0.0%</c:formatCode>
                <c:ptCount val="16"/>
                <c:pt idx="0">
                  <c:v>0.25414224703970223</c:v>
                </c:pt>
                <c:pt idx="1">
                  <c:v>0.28366673844460905</c:v>
                </c:pt>
                <c:pt idx="2">
                  <c:v>0.11064438795553636</c:v>
                </c:pt>
                <c:pt idx="3">
                  <c:v>0.27932098771589925</c:v>
                </c:pt>
                <c:pt idx="4">
                  <c:v>0.20448884382598359</c:v>
                </c:pt>
                <c:pt idx="5">
                  <c:v>0.30700236371469208</c:v>
                </c:pt>
                <c:pt idx="6">
                  <c:v>0.29039478117395556</c:v>
                </c:pt>
                <c:pt idx="7">
                  <c:v>0.39321428817229531</c:v>
                </c:pt>
                <c:pt idx="8">
                  <c:v>0.24837269772002776</c:v>
                </c:pt>
                <c:pt idx="9">
                  <c:v>0.28139160911716399</c:v>
                </c:pt>
                <c:pt idx="10">
                  <c:v>0.15392019928984005</c:v>
                </c:pt>
                <c:pt idx="11">
                  <c:v>0.34391970372801112</c:v>
                </c:pt>
                <c:pt idx="12">
                  <c:v>0.10404611099590449</c:v>
                </c:pt>
                <c:pt idx="13">
                  <c:v>0.19330539900046145</c:v>
                </c:pt>
                <c:pt idx="14">
                  <c:v>0.19784684736428701</c:v>
                </c:pt>
                <c:pt idx="15">
                  <c:v>0.13863369101250742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CC-45A8-92BA-E70CE8C3FD89}"/>
            </c:ext>
          </c:extLst>
        </c:ser>
        <c:ser>
          <c:idx val="3"/>
          <c:order val="2"/>
          <c:tx>
            <c:strRef>
              <c:f>Combined!$A$14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Combined!$B$14:$Q$14</c:f>
              <c:numCache>
                <c:formatCode>0.0%</c:formatCode>
                <c:ptCount val="16"/>
                <c:pt idx="0">
                  <c:v>0.10889220631334419</c:v>
                </c:pt>
                <c:pt idx="1">
                  <c:v>0.1277618889679307</c:v>
                </c:pt>
                <c:pt idx="2">
                  <c:v>0.1771198864768192</c:v>
                </c:pt>
                <c:pt idx="3">
                  <c:v>0.30541707465454476</c:v>
                </c:pt>
                <c:pt idx="4">
                  <c:v>0.16884165995689387</c:v>
                </c:pt>
                <c:pt idx="5">
                  <c:v>0.24082075045935497</c:v>
                </c:pt>
                <c:pt idx="6">
                  <c:v>0.22317314394315402</c:v>
                </c:pt>
                <c:pt idx="7">
                  <c:v>0.1075261554168909</c:v>
                </c:pt>
                <c:pt idx="8">
                  <c:v>7.7903162528258477E-2</c:v>
                </c:pt>
                <c:pt idx="9">
                  <c:v>7.9823699926241304E-2</c:v>
                </c:pt>
                <c:pt idx="10">
                  <c:v>0.17814698706679272</c:v>
                </c:pt>
                <c:pt idx="11">
                  <c:v>0.18604306794003253</c:v>
                </c:pt>
                <c:pt idx="12">
                  <c:v>9.1308456919960798E-2</c:v>
                </c:pt>
                <c:pt idx="13">
                  <c:v>9.8296651853289368E-2</c:v>
                </c:pt>
                <c:pt idx="14">
                  <c:v>0.29261914808544159</c:v>
                </c:pt>
                <c:pt idx="15">
                  <c:v>0.33304830197809848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CC-45A8-92BA-E70CE8C3FD89}"/>
            </c:ext>
          </c:extLst>
        </c:ser>
        <c:ser>
          <c:idx val="4"/>
          <c:order val="3"/>
          <c:tx>
            <c:strRef>
              <c:f>Combined!$A$15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Combined!$B$15:$Q$15</c:f>
              <c:numCache>
                <c:formatCode>0.0%</c:formatCode>
                <c:ptCount val="16"/>
                <c:pt idx="0">
                  <c:v>4.8742223827001871E-2</c:v>
                </c:pt>
                <c:pt idx="1">
                  <c:v>2.4399985627963333E-2</c:v>
                </c:pt>
                <c:pt idx="2">
                  <c:v>2.0636010905678102E-2</c:v>
                </c:pt>
                <c:pt idx="3">
                  <c:v>-0.22729040526237462</c:v>
                </c:pt>
                <c:pt idx="4">
                  <c:v>-2.5039179238046848E-2</c:v>
                </c:pt>
                <c:pt idx="5">
                  <c:v>1.0702483846352739E-3</c:v>
                </c:pt>
                <c:pt idx="6">
                  <c:v>8.6388820629383807E-3</c:v>
                </c:pt>
                <c:pt idx="7">
                  <c:v>1.1808369551582374E-2</c:v>
                </c:pt>
                <c:pt idx="8">
                  <c:v>7.2169174438368108E-2</c:v>
                </c:pt>
                <c:pt idx="9">
                  <c:v>2.2744420626818126E-3</c:v>
                </c:pt>
                <c:pt idx="10">
                  <c:v>7.8742783928996661E-3</c:v>
                </c:pt>
                <c:pt idx="11">
                  <c:v>4.7561046341758936E-2</c:v>
                </c:pt>
                <c:pt idx="12">
                  <c:v>0.22292665111619248</c:v>
                </c:pt>
                <c:pt idx="13">
                  <c:v>2.8261590247534566E-3</c:v>
                </c:pt>
                <c:pt idx="14">
                  <c:v>2.3860209240787907E-2</c:v>
                </c:pt>
                <c:pt idx="15">
                  <c:v>1.2019511714802885E-2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CC-45A8-92BA-E70CE8C3FD89}"/>
            </c:ext>
          </c:extLst>
        </c:ser>
        <c:ser>
          <c:idx val="5"/>
          <c:order val="4"/>
          <c:tx>
            <c:strRef>
              <c:f>Combined!$A$16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Combined!$B$16:$Q$16</c:f>
              <c:numCache>
                <c:formatCode>0.0%</c:formatCode>
                <c:ptCount val="16"/>
                <c:pt idx="0">
                  <c:v>6.7628818949886496E-2</c:v>
                </c:pt>
                <c:pt idx="1">
                  <c:v>1.1270958037527066E-2</c:v>
                </c:pt>
                <c:pt idx="2">
                  <c:v>4.1968112509906057E-2</c:v>
                </c:pt>
                <c:pt idx="3">
                  <c:v>-1.730186102136952E-3</c:v>
                </c:pt>
                <c:pt idx="4">
                  <c:v>-5.3651539233777806E-3</c:v>
                </c:pt>
                <c:pt idx="5">
                  <c:v>9.9557240011783191E-2</c:v>
                </c:pt>
                <c:pt idx="6">
                  <c:v>6.2093426915431051E-2</c:v>
                </c:pt>
                <c:pt idx="7">
                  <c:v>0.27201877962022336</c:v>
                </c:pt>
                <c:pt idx="8">
                  <c:v>3.1450917011401333E-2</c:v>
                </c:pt>
                <c:pt idx="9">
                  <c:v>1.3510608248896246E-2</c:v>
                </c:pt>
                <c:pt idx="10">
                  <c:v>3.3127850523765538E-2</c:v>
                </c:pt>
                <c:pt idx="11">
                  <c:v>0.21353297783929248</c:v>
                </c:pt>
                <c:pt idx="12">
                  <c:v>3.1125273178883927E-2</c:v>
                </c:pt>
                <c:pt idx="13">
                  <c:v>-7.4183773935699877E-4</c:v>
                </c:pt>
                <c:pt idx="14">
                  <c:v>4.4381037190379662E-2</c:v>
                </c:pt>
                <c:pt idx="15">
                  <c:v>8.5458354916946325E-2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CC-45A8-92BA-E70CE8C3F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133688"/>
        <c:axId val="624132704"/>
      </c:lineChart>
      <c:catAx>
        <c:axId val="624133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2704"/>
        <c:crosses val="autoZero"/>
        <c:auto val="1"/>
        <c:lblAlgn val="ctr"/>
        <c:lblOffset val="100"/>
        <c:noMultiLvlLbl val="0"/>
      </c:catAx>
      <c:valAx>
        <c:axId val="6241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% Savings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National</a:t>
            </a:r>
            <a:r>
              <a:rPr lang="en-US" sz="2000" baseline="0"/>
              <a:t> HVAC Site EUI % Savings - 90.1-2004 to 2019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Combined!$B$20:$Q$20</c:f>
              <c:numCache>
                <c:formatCode>0.0%</c:formatCode>
                <c:ptCount val="16"/>
                <c:pt idx="0">
                  <c:v>0.46303658829079675</c:v>
                </c:pt>
                <c:pt idx="1">
                  <c:v>0.49650893485959435</c:v>
                </c:pt>
                <c:pt idx="2">
                  <c:v>0.4363922815468691</c:v>
                </c:pt>
                <c:pt idx="3">
                  <c:v>0.50720364469313839</c:v>
                </c:pt>
                <c:pt idx="4">
                  <c:v>0.47208402101493818</c:v>
                </c:pt>
                <c:pt idx="5">
                  <c:v>0.5946772735338598</c:v>
                </c:pt>
                <c:pt idx="6">
                  <c:v>0.59696852679928314</c:v>
                </c:pt>
                <c:pt idx="7">
                  <c:v>0.60189656004661252</c:v>
                </c:pt>
                <c:pt idx="8">
                  <c:v>0.44938000515593285</c:v>
                </c:pt>
                <c:pt idx="9">
                  <c:v>0.49878562599141973</c:v>
                </c:pt>
                <c:pt idx="10">
                  <c:v>0.41464115653235378</c:v>
                </c:pt>
                <c:pt idx="11">
                  <c:v>0.67705121552831038</c:v>
                </c:pt>
                <c:pt idx="12">
                  <c:v>0.49262963373265839</c:v>
                </c:pt>
                <c:pt idx="13">
                  <c:v>0.38227413202481564</c:v>
                </c:pt>
                <c:pt idx="14">
                  <c:v>0.51057248604987016</c:v>
                </c:pt>
                <c:pt idx="15">
                  <c:v>0.55321899323395851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B-4F3C-8A04-71D4FB77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3333944"/>
        <c:axId val="733335912"/>
      </c:barChart>
      <c:catAx>
        <c:axId val="733333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35912"/>
        <c:crosses val="autoZero"/>
        <c:auto val="1"/>
        <c:lblAlgn val="ctr"/>
        <c:lblOffset val="100"/>
        <c:noMultiLvlLbl val="0"/>
      </c:catAx>
      <c:valAx>
        <c:axId val="733335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33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% Savings by Building Type:  90.1-2004 to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Combined!$T$3:$T$18</c:f>
              <c:strCache>
                <c:ptCount val="16"/>
                <c:pt idx="0">
                  <c:v>Warehouse</c:v>
                </c:pt>
                <c:pt idx="1">
                  <c:v>Quick Service Restaurant</c:v>
                </c:pt>
                <c:pt idx="2">
                  <c:v>Small Office</c:v>
                </c:pt>
                <c:pt idx="3">
                  <c:v>Outpatient Healthcare</c:v>
                </c:pt>
                <c:pt idx="4">
                  <c:v>Large Office</c:v>
                </c:pt>
                <c:pt idx="5">
                  <c:v>Strip Mall</c:v>
                </c:pt>
                <c:pt idx="6">
                  <c:v>Small Hotel</c:v>
                </c:pt>
                <c:pt idx="7">
                  <c:v>Medium Office</c:v>
                </c:pt>
                <c:pt idx="8">
                  <c:v>Full Service Restaurant</c:v>
                </c:pt>
                <c:pt idx="9">
                  <c:v>Stand-Alone Retail</c:v>
                </c:pt>
                <c:pt idx="10">
                  <c:v>High-Rise Apartment</c:v>
                </c:pt>
                <c:pt idx="11">
                  <c:v>Mid-Rise Apartment</c:v>
                </c:pt>
                <c:pt idx="12">
                  <c:v>Primary School</c:v>
                </c:pt>
                <c:pt idx="13">
                  <c:v>Secondary School</c:v>
                </c:pt>
                <c:pt idx="14">
                  <c:v>Hospital</c:v>
                </c:pt>
                <c:pt idx="15">
                  <c:v>Large Hotel</c:v>
                </c:pt>
              </c:strCache>
            </c:strRef>
          </c:cat>
          <c:val>
            <c:numRef>
              <c:f>Combined!$U$3:$U$18</c:f>
              <c:numCache>
                <c:formatCode>0.0%</c:formatCode>
                <c:ptCount val="16"/>
                <c:pt idx="0">
                  <c:v>0.38227413202481575</c:v>
                </c:pt>
                <c:pt idx="1">
                  <c:v>0.41464115653235367</c:v>
                </c:pt>
                <c:pt idx="2">
                  <c:v>0.4363922815468691</c:v>
                </c:pt>
                <c:pt idx="3">
                  <c:v>0.44938000515593285</c:v>
                </c:pt>
                <c:pt idx="4">
                  <c:v>0.46303658829079669</c:v>
                </c:pt>
                <c:pt idx="5">
                  <c:v>0.47208402101493796</c:v>
                </c:pt>
                <c:pt idx="6">
                  <c:v>0.49262963373265861</c:v>
                </c:pt>
                <c:pt idx="7">
                  <c:v>0.4965089348595943</c:v>
                </c:pt>
                <c:pt idx="8">
                  <c:v>0.49878562599141968</c:v>
                </c:pt>
                <c:pt idx="9">
                  <c:v>0.50720364469313828</c:v>
                </c:pt>
                <c:pt idx="10">
                  <c:v>0.51057248604987027</c:v>
                </c:pt>
                <c:pt idx="11">
                  <c:v>0.55321899323395851</c:v>
                </c:pt>
                <c:pt idx="12">
                  <c:v>0.59467727353385991</c:v>
                </c:pt>
                <c:pt idx="13">
                  <c:v>0.59696852679928303</c:v>
                </c:pt>
                <c:pt idx="14">
                  <c:v>0.60189656004661241</c:v>
                </c:pt>
                <c:pt idx="15">
                  <c:v>0.67705121552831038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D6B-A64F-699682F4E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01009768"/>
        <c:axId val="801010752"/>
      </c:barChart>
      <c:catAx>
        <c:axId val="801009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10752"/>
        <c:crosses val="autoZero"/>
        <c:auto val="1"/>
        <c:lblAlgn val="ctr"/>
        <c:lblOffset val="100"/>
        <c:noMultiLvlLbl val="0"/>
      </c:catAx>
      <c:valAx>
        <c:axId val="80101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09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Delta:  90.1-2004 to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Combined!$X$2</c:f>
              <c:strCache>
                <c:ptCount val="1"/>
                <c:pt idx="0">
                  <c:v>Site EUI Delta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Combined!$W$3:$W$18</c:f>
              <c:strCache>
                <c:ptCount val="16"/>
                <c:pt idx="0">
                  <c:v>Warehouse</c:v>
                </c:pt>
                <c:pt idx="1">
                  <c:v>Small Office</c:v>
                </c:pt>
                <c:pt idx="2">
                  <c:v>Medium Office</c:v>
                </c:pt>
                <c:pt idx="3">
                  <c:v>Mid-Rise Apartment</c:v>
                </c:pt>
                <c:pt idx="4">
                  <c:v>Small Hotel</c:v>
                </c:pt>
                <c:pt idx="5">
                  <c:v>High-Rise Apartment</c:v>
                </c:pt>
                <c:pt idx="6">
                  <c:v>Large Office</c:v>
                </c:pt>
                <c:pt idx="7">
                  <c:v>Primary School</c:v>
                </c:pt>
                <c:pt idx="8">
                  <c:v>Strip Mall</c:v>
                </c:pt>
                <c:pt idx="9">
                  <c:v>Secondary School</c:v>
                </c:pt>
                <c:pt idx="10">
                  <c:v>Stand-Alone Retail</c:v>
                </c:pt>
                <c:pt idx="11">
                  <c:v>Outpatient Healthcare</c:v>
                </c:pt>
                <c:pt idx="12">
                  <c:v>Large Hotel</c:v>
                </c:pt>
                <c:pt idx="13">
                  <c:v>Hospital</c:v>
                </c:pt>
                <c:pt idx="14">
                  <c:v>Quick Service Restaurant</c:v>
                </c:pt>
                <c:pt idx="15">
                  <c:v>Full Service Restaurant</c:v>
                </c:pt>
              </c:strCache>
            </c:strRef>
          </c:cat>
          <c:val>
            <c:numRef>
              <c:f>Combined!$X$3:$X$18</c:f>
              <c:numCache>
                <c:formatCode>0.0</c:formatCode>
                <c:ptCount val="16"/>
                <c:pt idx="0">
                  <c:v>17.703575868145588</c:v>
                </c:pt>
                <c:pt idx="1">
                  <c:v>21.126075465699238</c:v>
                </c:pt>
                <c:pt idx="2">
                  <c:v>30.188200326179846</c:v>
                </c:pt>
                <c:pt idx="3">
                  <c:v>33.494925070018397</c:v>
                </c:pt>
                <c:pt idx="4">
                  <c:v>39.411314727613352</c:v>
                </c:pt>
                <c:pt idx="5">
                  <c:v>39.437994949662063</c:v>
                </c:pt>
                <c:pt idx="6">
                  <c:v>42.092418481683225</c:v>
                </c:pt>
                <c:pt idx="7">
                  <c:v>69.676557181130704</c:v>
                </c:pt>
                <c:pt idx="8">
                  <c:v>69.893536019368284</c:v>
                </c:pt>
                <c:pt idx="9">
                  <c:v>70.217856629863093</c:v>
                </c:pt>
                <c:pt idx="10">
                  <c:v>77.082714187816009</c:v>
                </c:pt>
                <c:pt idx="11">
                  <c:v>109.19820627215381</c:v>
                </c:pt>
                <c:pt idx="12">
                  <c:v>124.97796186191334</c:v>
                </c:pt>
                <c:pt idx="13">
                  <c:v>182.19923960328103</c:v>
                </c:pt>
                <c:pt idx="14">
                  <c:v>265.59113526026715</c:v>
                </c:pt>
                <c:pt idx="15">
                  <c:v>295.1692364050146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B-4837-A31E-F997C81D4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97218464"/>
        <c:axId val="797219120"/>
      </c:barChart>
      <c:catAx>
        <c:axId val="79721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19120"/>
        <c:crosses val="autoZero"/>
        <c:auto val="1"/>
        <c:lblAlgn val="ctr"/>
        <c:lblOffset val="100"/>
        <c:noMultiLvlLbl val="0"/>
      </c:catAx>
      <c:valAx>
        <c:axId val="79721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1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90.1-2019 MPF</a:t>
            </a:r>
            <a:r>
              <a:rPr lang="en-US" baseline="0"/>
              <a:t> by Building Type and Climate Zone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MPF!$A$85</c:f>
              <c:strCache>
                <c:ptCount val="1"/>
                <c:pt idx="0">
                  <c:v>Large Office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MPF!$B$85:$T$85</c:f>
              <c:numCache>
                <c:formatCode>#,##0.000</c:formatCode>
                <c:ptCount val="19"/>
                <c:pt idx="0">
                  <c:v>0.59058394830196526</c:v>
                </c:pt>
                <c:pt idx="1">
                  <c:v>0.70729755639611158</c:v>
                </c:pt>
                <c:pt idx="2">
                  <c:v>0.64553533737838975</c:v>
                </c:pt>
                <c:pt idx="3">
                  <c:v>0.71049693067480491</c:v>
                </c:pt>
                <c:pt idx="4">
                  <c:v>0.56782021388415349</c:v>
                </c:pt>
                <c:pt idx="5">
                  <c:v>0.72629602637427559</c:v>
                </c:pt>
                <c:pt idx="6">
                  <c:v>0.54296405780917256</c:v>
                </c:pt>
                <c:pt idx="7">
                  <c:v>0.77837018386525458</c:v>
                </c:pt>
                <c:pt idx="8">
                  <c:v>0.59045597866329647</c:v>
                </c:pt>
                <c:pt idx="9">
                  <c:v>0.47415204065873601</c:v>
                </c:pt>
                <c:pt idx="10">
                  <c:v>0.68473217410498766</c:v>
                </c:pt>
                <c:pt idx="11">
                  <c:v>0.54718498241902969</c:v>
                </c:pt>
                <c:pt idx="12">
                  <c:v>0.43912555951617138</c:v>
                </c:pt>
                <c:pt idx="13">
                  <c:v>0.62055510680307713</c:v>
                </c:pt>
                <c:pt idx="14">
                  <c:v>0.56425396090683688</c:v>
                </c:pt>
                <c:pt idx="15">
                  <c:v>0.42488859713825405</c:v>
                </c:pt>
                <c:pt idx="16">
                  <c:v>0.59235369898158174</c:v>
                </c:pt>
                <c:pt idx="17">
                  <c:v>0.38828523772487133</c:v>
                </c:pt>
                <c:pt idx="18">
                  <c:v>0.3597841577797396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E-41BC-AC20-07EA26AD8B46}"/>
            </c:ext>
          </c:extLst>
        </c:ser>
        <c:ser>
          <c:idx val="1"/>
          <c:order val="1"/>
          <c:tx>
            <c:strRef>
              <c:f>MPF!$A$86</c:f>
              <c:strCache>
                <c:ptCount val="1"/>
                <c:pt idx="0">
                  <c:v>Medium Office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MPF!$B$86:$T$86</c:f>
              <c:numCache>
                <c:formatCode>0.000</c:formatCode>
                <c:ptCount val="19"/>
                <c:pt idx="0">
                  <c:v>0.56957925331674508</c:v>
                </c:pt>
                <c:pt idx="1">
                  <c:v>0.64317830222836647</c:v>
                </c:pt>
                <c:pt idx="2">
                  <c:v>0.60369493829485799</c:v>
                </c:pt>
                <c:pt idx="3">
                  <c:v>0.62943177818622664</c:v>
                </c:pt>
                <c:pt idx="4">
                  <c:v>0.53810693495743456</c:v>
                </c:pt>
                <c:pt idx="5">
                  <c:v>0.59027890868427635</c:v>
                </c:pt>
                <c:pt idx="6">
                  <c:v>0.50709525274274569</c:v>
                </c:pt>
                <c:pt idx="7">
                  <c:v>0.62574947908545842</c:v>
                </c:pt>
                <c:pt idx="8">
                  <c:v>0.43620451404882543</c:v>
                </c:pt>
                <c:pt idx="9">
                  <c:v>0.46902963705347561</c:v>
                </c:pt>
                <c:pt idx="10">
                  <c:v>0.51969858086198528</c:v>
                </c:pt>
                <c:pt idx="11">
                  <c:v>0.39078231245412626</c:v>
                </c:pt>
                <c:pt idx="12">
                  <c:v>0.47947542215058142</c:v>
                </c:pt>
                <c:pt idx="13">
                  <c:v>0.48395278303232692</c:v>
                </c:pt>
                <c:pt idx="14">
                  <c:v>0.396531826117835</c:v>
                </c:pt>
                <c:pt idx="15">
                  <c:v>0.47369356966672399</c:v>
                </c:pt>
                <c:pt idx="16">
                  <c:v>0.44514477207597991</c:v>
                </c:pt>
                <c:pt idx="17">
                  <c:v>0.27248315242553628</c:v>
                </c:pt>
                <c:pt idx="18">
                  <c:v>0.27621004872005217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8E-41BC-AC20-07EA26AD8B46}"/>
            </c:ext>
          </c:extLst>
        </c:ser>
        <c:ser>
          <c:idx val="2"/>
          <c:order val="2"/>
          <c:tx>
            <c:strRef>
              <c:f>MPF!$A$87</c:f>
              <c:strCache>
                <c:ptCount val="1"/>
                <c:pt idx="0">
                  <c:v>Small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MPF!$B$87:$T$87</c:f>
              <c:numCache>
                <c:formatCode>0.000</c:formatCode>
                <c:ptCount val="19"/>
                <c:pt idx="0">
                  <c:v>0.49352186002484771</c:v>
                </c:pt>
                <c:pt idx="1">
                  <c:v>0.6069512822396943</c:v>
                </c:pt>
                <c:pt idx="2">
                  <c:v>0.50460956583405558</c:v>
                </c:pt>
                <c:pt idx="3">
                  <c:v>0.60657193605683835</c:v>
                </c:pt>
                <c:pt idx="4">
                  <c:v>0.52114484909641323</c:v>
                </c:pt>
                <c:pt idx="5">
                  <c:v>0.61676579508472673</c:v>
                </c:pt>
                <c:pt idx="6">
                  <c:v>0.55501557632398746</c:v>
                </c:pt>
                <c:pt idx="7">
                  <c:v>0.62650435744916311</c:v>
                </c:pt>
                <c:pt idx="8">
                  <c:v>0.57770591592162834</c:v>
                </c:pt>
                <c:pt idx="9">
                  <c:v>0.58303464755077661</c:v>
                </c:pt>
                <c:pt idx="10">
                  <c:v>0.58275716099901209</c:v>
                </c:pt>
                <c:pt idx="11">
                  <c:v>0.64276513525118084</c:v>
                </c:pt>
                <c:pt idx="12">
                  <c:v>0.57629801604052344</c:v>
                </c:pt>
                <c:pt idx="13">
                  <c:v>0.56706572196432925</c:v>
                </c:pt>
                <c:pt idx="14">
                  <c:v>0.65740951513771906</c:v>
                </c:pt>
                <c:pt idx="15">
                  <c:v>0.56514484047523705</c:v>
                </c:pt>
                <c:pt idx="16">
                  <c:v>0.56932889628397121</c:v>
                </c:pt>
                <c:pt idx="17">
                  <c:v>0.52639365918097758</c:v>
                </c:pt>
                <c:pt idx="18">
                  <c:v>0.58017979452054791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8E-41BC-AC20-07EA26AD8B46}"/>
            </c:ext>
          </c:extLst>
        </c:ser>
        <c:ser>
          <c:idx val="3"/>
          <c:order val="3"/>
          <c:tx>
            <c:strRef>
              <c:f>MPF!$A$88</c:f>
              <c:strCache>
                <c:ptCount val="1"/>
                <c:pt idx="0">
                  <c:v>Stand-Alone Retail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MPF!$B$88:$T$88</c:f>
              <c:numCache>
                <c:formatCode>0.000</c:formatCode>
                <c:ptCount val="19"/>
                <c:pt idx="0">
                  <c:v>0.52715936541098118</c:v>
                </c:pt>
                <c:pt idx="1">
                  <c:v>0.54064782857909444</c:v>
                </c:pt>
                <c:pt idx="2">
                  <c:v>0.49156412440163288</c:v>
                </c:pt>
                <c:pt idx="3">
                  <c:v>0.53044181792598855</c:v>
                </c:pt>
                <c:pt idx="4">
                  <c:v>0.39352338819453031</c:v>
                </c:pt>
                <c:pt idx="5">
                  <c:v>0.39499481235018424</c:v>
                </c:pt>
                <c:pt idx="6">
                  <c:v>0.47373233582709884</c:v>
                </c:pt>
                <c:pt idx="7">
                  <c:v>0.46264964086193128</c:v>
                </c:pt>
                <c:pt idx="8">
                  <c:v>0.36685353335965254</c:v>
                </c:pt>
                <c:pt idx="9">
                  <c:v>0.51009157797628424</c:v>
                </c:pt>
                <c:pt idx="10">
                  <c:v>0.47810774381494847</c:v>
                </c:pt>
                <c:pt idx="11">
                  <c:v>0.51347916855768361</c:v>
                </c:pt>
                <c:pt idx="12">
                  <c:v>0.56772506286672253</c:v>
                </c:pt>
                <c:pt idx="13">
                  <c:v>0.52614692783326844</c:v>
                </c:pt>
                <c:pt idx="14">
                  <c:v>0.53275284214276963</c:v>
                </c:pt>
                <c:pt idx="15">
                  <c:v>0.57749994722509546</c:v>
                </c:pt>
                <c:pt idx="16">
                  <c:v>0.55246296792270133</c:v>
                </c:pt>
                <c:pt idx="17">
                  <c:v>0.38975987945139218</c:v>
                </c:pt>
                <c:pt idx="18">
                  <c:v>0.42153419208971205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8E-41BC-AC20-07EA26AD8B46}"/>
            </c:ext>
          </c:extLst>
        </c:ser>
        <c:ser>
          <c:idx val="4"/>
          <c:order val="4"/>
          <c:tx>
            <c:strRef>
              <c:f>MPF!$A$89</c:f>
              <c:strCache>
                <c:ptCount val="1"/>
                <c:pt idx="0">
                  <c:v>Strip Mall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MPF!$B$89:$T$89</c:f>
              <c:numCache>
                <c:formatCode>0.000</c:formatCode>
                <c:ptCount val="19"/>
                <c:pt idx="0">
                  <c:v>0.53159412952094176</c:v>
                </c:pt>
                <c:pt idx="1">
                  <c:v>0.55424724750495979</c:v>
                </c:pt>
                <c:pt idx="2">
                  <c:v>0.48983667087391441</c:v>
                </c:pt>
                <c:pt idx="3">
                  <c:v>0.53753961701334319</c:v>
                </c:pt>
                <c:pt idx="4">
                  <c:v>0.46065332607863274</c:v>
                </c:pt>
                <c:pt idx="5">
                  <c:v>0.44545882569102319</c:v>
                </c:pt>
                <c:pt idx="6">
                  <c:v>0.47930389698695336</c:v>
                </c:pt>
                <c:pt idx="7">
                  <c:v>0.48027131297093273</c:v>
                </c:pt>
                <c:pt idx="8">
                  <c:v>0.53908401372046955</c:v>
                </c:pt>
                <c:pt idx="9">
                  <c:v>0.53390164461779721</c:v>
                </c:pt>
                <c:pt idx="10">
                  <c:v>0.5360373389429397</c:v>
                </c:pt>
                <c:pt idx="11">
                  <c:v>0.56987728127225801</c:v>
                </c:pt>
                <c:pt idx="12">
                  <c:v>0.58844884715802237</c:v>
                </c:pt>
                <c:pt idx="13">
                  <c:v>0.57617330636414255</c:v>
                </c:pt>
                <c:pt idx="14">
                  <c:v>0.59627597672485455</c:v>
                </c:pt>
                <c:pt idx="15">
                  <c:v>0.57376997904350813</c:v>
                </c:pt>
                <c:pt idx="16">
                  <c:v>0.59443582038537679</c:v>
                </c:pt>
                <c:pt idx="17">
                  <c:v>0.58967966748066536</c:v>
                </c:pt>
                <c:pt idx="18">
                  <c:v>0.54936034037068771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8E-41BC-AC20-07EA26AD8B46}"/>
            </c:ext>
          </c:extLst>
        </c:ser>
        <c:ser>
          <c:idx val="5"/>
          <c:order val="5"/>
          <c:tx>
            <c:strRef>
              <c:f>MPF!$A$90</c:f>
              <c:strCache>
                <c:ptCount val="1"/>
                <c:pt idx="0">
                  <c:v>Primary School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MPF!$B$90:$T$90</c:f>
              <c:numCache>
                <c:formatCode>0.000</c:formatCode>
                <c:ptCount val="19"/>
                <c:pt idx="0">
                  <c:v>0.40691094877978701</c:v>
                </c:pt>
                <c:pt idx="1">
                  <c:v>0.50725530048655398</c:v>
                </c:pt>
                <c:pt idx="2">
                  <c:v>0.45445786012586459</c:v>
                </c:pt>
                <c:pt idx="3">
                  <c:v>0.52781879000259413</c:v>
                </c:pt>
                <c:pt idx="4">
                  <c:v>0.4511109190979718</c:v>
                </c:pt>
                <c:pt idx="5">
                  <c:v>0.52530784871470049</c:v>
                </c:pt>
                <c:pt idx="6">
                  <c:v>0.43658444975499011</c:v>
                </c:pt>
                <c:pt idx="7">
                  <c:v>0.5335212638497866</c:v>
                </c:pt>
                <c:pt idx="8">
                  <c:v>0.39350509861752986</c:v>
                </c:pt>
                <c:pt idx="9">
                  <c:v>0.33418336768374313</c:v>
                </c:pt>
                <c:pt idx="10">
                  <c:v>0.4973669699153565</c:v>
                </c:pt>
                <c:pt idx="11">
                  <c:v>0.43962895251351897</c:v>
                </c:pt>
                <c:pt idx="12">
                  <c:v>0.35031649923247427</c:v>
                </c:pt>
                <c:pt idx="13">
                  <c:v>0.49719745901524787</c:v>
                </c:pt>
                <c:pt idx="14">
                  <c:v>0.35349669309193499</c:v>
                </c:pt>
                <c:pt idx="15">
                  <c:v>0.37886410458505759</c:v>
                </c:pt>
                <c:pt idx="16">
                  <c:v>0.38336513532586947</c:v>
                </c:pt>
                <c:pt idx="17">
                  <c:v>0.37583346339973178</c:v>
                </c:pt>
                <c:pt idx="18">
                  <c:v>0.44528332270470578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8E-41BC-AC20-07EA26AD8B46}"/>
            </c:ext>
          </c:extLst>
        </c:ser>
        <c:ser>
          <c:idx val="6"/>
          <c:order val="6"/>
          <c:tx>
            <c:strRef>
              <c:f>MPF!$A$91</c:f>
              <c:strCache>
                <c:ptCount val="1"/>
                <c:pt idx="0">
                  <c:v>Secondary School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MPF!$B$91:$T$91</c:f>
              <c:numCache>
                <c:formatCode>0.000</c:formatCode>
                <c:ptCount val="19"/>
                <c:pt idx="0">
                  <c:v>0.43080132703289298</c:v>
                </c:pt>
                <c:pt idx="1">
                  <c:v>0.5370524813566605</c:v>
                </c:pt>
                <c:pt idx="2">
                  <c:v>0.41902558474299478</c:v>
                </c:pt>
                <c:pt idx="3">
                  <c:v>0.53835820985186911</c:v>
                </c:pt>
                <c:pt idx="4">
                  <c:v>0.39624840126489669</c:v>
                </c:pt>
                <c:pt idx="5">
                  <c:v>0.4879720089469673</c:v>
                </c:pt>
                <c:pt idx="6">
                  <c:v>0.41348668257206328</c:v>
                </c:pt>
                <c:pt idx="7">
                  <c:v>0.49715489571990307</c:v>
                </c:pt>
                <c:pt idx="8">
                  <c:v>0.4194798426987541</c:v>
                </c:pt>
                <c:pt idx="9">
                  <c:v>0.34689819317577697</c:v>
                </c:pt>
                <c:pt idx="10">
                  <c:v>0.4264439111088964</c:v>
                </c:pt>
                <c:pt idx="11">
                  <c:v>0.50780633791949448</c:v>
                </c:pt>
                <c:pt idx="12">
                  <c:v>0.40430639012019615</c:v>
                </c:pt>
                <c:pt idx="13">
                  <c:v>0.47305731064094042</c:v>
                </c:pt>
                <c:pt idx="14">
                  <c:v>0.41265663217309101</c:v>
                </c:pt>
                <c:pt idx="15">
                  <c:v>0.36938408433763453</c:v>
                </c:pt>
                <c:pt idx="16">
                  <c:v>0.37919315145123322</c:v>
                </c:pt>
                <c:pt idx="17">
                  <c:v>0.35145145018928692</c:v>
                </c:pt>
                <c:pt idx="18">
                  <c:v>0.39415975188668884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8E-41BC-AC20-07EA26AD8B46}"/>
            </c:ext>
          </c:extLst>
        </c:ser>
        <c:ser>
          <c:idx val="7"/>
          <c:order val="7"/>
          <c:tx>
            <c:strRef>
              <c:f>MPF!$A$92</c:f>
              <c:strCache>
                <c:ptCount val="1"/>
                <c:pt idx="0">
                  <c:v>Hospital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MPF!$B$92:$T$92</c:f>
              <c:numCache>
                <c:formatCode>0.000</c:formatCode>
                <c:ptCount val="19"/>
                <c:pt idx="0">
                  <c:v>0.45109151091188116</c:v>
                </c:pt>
                <c:pt idx="1">
                  <c:v>0.45030615495934895</c:v>
                </c:pt>
                <c:pt idx="2">
                  <c:v>0.41291748095024683</c:v>
                </c:pt>
                <c:pt idx="3">
                  <c:v>0.43519926429131395</c:v>
                </c:pt>
                <c:pt idx="4">
                  <c:v>0.41114064659198257</c:v>
                </c:pt>
                <c:pt idx="5">
                  <c:v>0.36494198637207231</c:v>
                </c:pt>
                <c:pt idx="6">
                  <c:v>0.38679001646455519</c:v>
                </c:pt>
                <c:pt idx="7">
                  <c:v>0.39051599322724867</c:v>
                </c:pt>
                <c:pt idx="8">
                  <c:v>0.34800228970507446</c:v>
                </c:pt>
                <c:pt idx="9">
                  <c:v>0.39075113890007551</c:v>
                </c:pt>
                <c:pt idx="10">
                  <c:v>0.40632344384775382</c:v>
                </c:pt>
                <c:pt idx="11">
                  <c:v>0.36439928525170245</c:v>
                </c:pt>
                <c:pt idx="12">
                  <c:v>0.40926147363646437</c:v>
                </c:pt>
                <c:pt idx="13">
                  <c:v>0.40303356621759212</c:v>
                </c:pt>
                <c:pt idx="14">
                  <c:v>0.51995867300362464</c:v>
                </c:pt>
                <c:pt idx="15">
                  <c:v>0.40698004621038691</c:v>
                </c:pt>
                <c:pt idx="16">
                  <c:v>0.5025022259588815</c:v>
                </c:pt>
                <c:pt idx="17">
                  <c:v>0.51918887642171663</c:v>
                </c:pt>
                <c:pt idx="18">
                  <c:v>0.51779292688118872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8E-41BC-AC20-07EA26AD8B46}"/>
            </c:ext>
          </c:extLst>
        </c:ser>
        <c:ser>
          <c:idx val="8"/>
          <c:order val="8"/>
          <c:tx>
            <c:strRef>
              <c:f>MPF!$A$93</c:f>
              <c:strCache>
                <c:ptCount val="1"/>
                <c:pt idx="0">
                  <c:v>Outpatient Healthcare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MPF!$B$93:$T$93</c:f>
              <c:numCache>
                <c:formatCode>0.000</c:formatCode>
                <c:ptCount val="19"/>
                <c:pt idx="0">
                  <c:v>0.66390267231131062</c:v>
                </c:pt>
                <c:pt idx="1">
                  <c:v>0.63790835586804151</c:v>
                </c:pt>
                <c:pt idx="2">
                  <c:v>0.65625597125137358</c:v>
                </c:pt>
                <c:pt idx="3">
                  <c:v>0.63159010500314183</c:v>
                </c:pt>
                <c:pt idx="4">
                  <c:v>0.62366550366287843</c:v>
                </c:pt>
                <c:pt idx="5">
                  <c:v>0.57652841955061673</c:v>
                </c:pt>
                <c:pt idx="6">
                  <c:v>0.52811131145627099</c:v>
                </c:pt>
                <c:pt idx="7">
                  <c:v>0.54380168414105257</c:v>
                </c:pt>
                <c:pt idx="8">
                  <c:v>0.53244854226236704</c:v>
                </c:pt>
                <c:pt idx="9">
                  <c:v>0.51572957893199556</c:v>
                </c:pt>
                <c:pt idx="10">
                  <c:v>0.50975309568080829</c:v>
                </c:pt>
                <c:pt idx="11">
                  <c:v>0.4823315860375339</c:v>
                </c:pt>
                <c:pt idx="12">
                  <c:v>0.54644105208515348</c:v>
                </c:pt>
                <c:pt idx="13">
                  <c:v>0.50306794565576796</c:v>
                </c:pt>
                <c:pt idx="14">
                  <c:v>0.5283426197422687</c:v>
                </c:pt>
                <c:pt idx="15">
                  <c:v>0.52791297239392698</c:v>
                </c:pt>
                <c:pt idx="16">
                  <c:v>0.47606300571546217</c:v>
                </c:pt>
                <c:pt idx="17">
                  <c:v>0.55290007418807807</c:v>
                </c:pt>
                <c:pt idx="18">
                  <c:v>0.58709458522624558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8E-41BC-AC20-07EA26AD8B46}"/>
            </c:ext>
          </c:extLst>
        </c:ser>
        <c:ser>
          <c:idx val="9"/>
          <c:order val="9"/>
          <c:tx>
            <c:strRef>
              <c:f>MPF!$A$94</c:f>
              <c:strCache>
                <c:ptCount val="1"/>
                <c:pt idx="0">
                  <c:v>Full Service Restaurant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MPF!$B$94:$T$94</c:f>
              <c:numCache>
                <c:formatCode>0.000</c:formatCode>
                <c:ptCount val="19"/>
                <c:pt idx="0">
                  <c:v>0.60931652845552797</c:v>
                </c:pt>
                <c:pt idx="1">
                  <c:v>0.576060283072652</c:v>
                </c:pt>
                <c:pt idx="2">
                  <c:v>0.49818801961202303</c:v>
                </c:pt>
                <c:pt idx="3">
                  <c:v>0.53706601068977056</c:v>
                </c:pt>
                <c:pt idx="4">
                  <c:v>0.50557949397856583</c:v>
                </c:pt>
                <c:pt idx="5">
                  <c:v>0.43057736206224595</c:v>
                </c:pt>
                <c:pt idx="6">
                  <c:v>0.48377084432182421</c:v>
                </c:pt>
                <c:pt idx="7">
                  <c:v>0.47614035087719292</c:v>
                </c:pt>
                <c:pt idx="8">
                  <c:v>0.35592628516003882</c:v>
                </c:pt>
                <c:pt idx="9">
                  <c:v>0.48002389792173428</c:v>
                </c:pt>
                <c:pt idx="10">
                  <c:v>0.47633122103471098</c:v>
                </c:pt>
                <c:pt idx="11">
                  <c:v>0.42498497054226281</c:v>
                </c:pt>
                <c:pt idx="12">
                  <c:v>0.53338269593869159</c:v>
                </c:pt>
                <c:pt idx="13">
                  <c:v>0.49516321904727911</c:v>
                </c:pt>
                <c:pt idx="14">
                  <c:v>0.44848846675712351</c:v>
                </c:pt>
                <c:pt idx="15">
                  <c:v>0.60617131843466376</c:v>
                </c:pt>
                <c:pt idx="16">
                  <c:v>0.55772794731129605</c:v>
                </c:pt>
                <c:pt idx="17">
                  <c:v>0.643199676757366</c:v>
                </c:pt>
                <c:pt idx="18">
                  <c:v>0.68906949602122025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8E-41BC-AC20-07EA26AD8B46}"/>
            </c:ext>
          </c:extLst>
        </c:ser>
        <c:ser>
          <c:idx val="10"/>
          <c:order val="10"/>
          <c:tx>
            <c:strRef>
              <c:f>MPF!$A$95</c:f>
              <c:strCache>
                <c:ptCount val="1"/>
                <c:pt idx="0">
                  <c:v>Quick Service Restaurant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MPF!$B$95:$T$95</c:f>
              <c:numCache>
                <c:formatCode>0.000</c:formatCode>
                <c:ptCount val="19"/>
                <c:pt idx="0">
                  <c:v>0.61897063578378053</c:v>
                </c:pt>
                <c:pt idx="1">
                  <c:v>0.60613734310610612</c:v>
                </c:pt>
                <c:pt idx="2">
                  <c:v>0.56758010118043845</c:v>
                </c:pt>
                <c:pt idx="3">
                  <c:v>0.5660404391353403</c:v>
                </c:pt>
                <c:pt idx="4">
                  <c:v>0.56359950159447536</c:v>
                </c:pt>
                <c:pt idx="5">
                  <c:v>0.51142175247187183</c:v>
                </c:pt>
                <c:pt idx="6">
                  <c:v>0.60921004339471918</c:v>
                </c:pt>
                <c:pt idx="7">
                  <c:v>0.58227478076003214</c:v>
                </c:pt>
                <c:pt idx="8">
                  <c:v>0.48545182653279212</c:v>
                </c:pt>
                <c:pt idx="9">
                  <c:v>0.56768307574224608</c:v>
                </c:pt>
                <c:pt idx="10">
                  <c:v>0.56727272727272737</c:v>
                </c:pt>
                <c:pt idx="11">
                  <c:v>0.49701319973022451</c:v>
                </c:pt>
                <c:pt idx="12">
                  <c:v>0.6008970537659063</c:v>
                </c:pt>
                <c:pt idx="13">
                  <c:v>0.62626856890719218</c:v>
                </c:pt>
                <c:pt idx="14">
                  <c:v>0.50888954270342968</c:v>
                </c:pt>
                <c:pt idx="15">
                  <c:v>0.64599745870393888</c:v>
                </c:pt>
                <c:pt idx="16">
                  <c:v>0.64339462517680346</c:v>
                </c:pt>
                <c:pt idx="17">
                  <c:v>0.65375345147616992</c:v>
                </c:pt>
                <c:pt idx="18">
                  <c:v>0.69528684496028081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8E-41BC-AC20-07EA26AD8B46}"/>
            </c:ext>
          </c:extLst>
        </c:ser>
        <c:ser>
          <c:idx val="11"/>
          <c:order val="11"/>
          <c:tx>
            <c:strRef>
              <c:f>MPF!$A$96</c:f>
              <c:strCache>
                <c:ptCount val="1"/>
                <c:pt idx="0">
                  <c:v>Large Hotel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MPF!$B$96:$T$96</c:f>
              <c:numCache>
                <c:formatCode>0.000</c:formatCode>
                <c:ptCount val="19"/>
                <c:pt idx="0">
                  <c:v>0.51380414147604214</c:v>
                </c:pt>
                <c:pt idx="1">
                  <c:v>0.41278519418476917</c:v>
                </c:pt>
                <c:pt idx="2">
                  <c:v>0.44303664654822217</c:v>
                </c:pt>
                <c:pt idx="3">
                  <c:v>0.40048664291851876</c:v>
                </c:pt>
                <c:pt idx="4">
                  <c:v>0.38089598839716587</c:v>
                </c:pt>
                <c:pt idx="5">
                  <c:v>0.36683182565540384</c:v>
                </c:pt>
                <c:pt idx="6">
                  <c:v>0.33261703327045639</c:v>
                </c:pt>
                <c:pt idx="7">
                  <c:v>0.41396296248216885</c:v>
                </c:pt>
                <c:pt idx="8">
                  <c:v>0.3430029892803223</c:v>
                </c:pt>
                <c:pt idx="9">
                  <c:v>0.28511822234212852</c:v>
                </c:pt>
                <c:pt idx="10">
                  <c:v>0.27887138939650213</c:v>
                </c:pt>
                <c:pt idx="11">
                  <c:v>0.2357186968430324</c:v>
                </c:pt>
                <c:pt idx="12">
                  <c:v>0.27120425234929568</c:v>
                </c:pt>
                <c:pt idx="13">
                  <c:v>0.22507098213507157</c:v>
                </c:pt>
                <c:pt idx="14">
                  <c:v>0.2279190872299976</c:v>
                </c:pt>
                <c:pt idx="15">
                  <c:v>0.30136777859685082</c:v>
                </c:pt>
                <c:pt idx="16">
                  <c:v>0.32146473966696543</c:v>
                </c:pt>
                <c:pt idx="17">
                  <c:v>0.30569262824536447</c:v>
                </c:pt>
                <c:pt idx="18">
                  <c:v>0.3153080987473163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8E-41BC-AC20-07EA26AD8B46}"/>
            </c:ext>
          </c:extLst>
        </c:ser>
        <c:ser>
          <c:idx val="12"/>
          <c:order val="12"/>
          <c:tx>
            <c:strRef>
              <c:f>MPF!$A$97</c:f>
              <c:strCache>
                <c:ptCount val="1"/>
                <c:pt idx="0">
                  <c:v>Small Hotel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MPF!$B$97:$T$97</c:f>
              <c:numCache>
                <c:formatCode>0.000</c:formatCode>
                <c:ptCount val="19"/>
                <c:pt idx="0">
                  <c:v>0.56045683526063184</c:v>
                </c:pt>
                <c:pt idx="1">
                  <c:v>0.57354103607164197</c:v>
                </c:pt>
                <c:pt idx="2">
                  <c:v>0.5551048940305271</c:v>
                </c:pt>
                <c:pt idx="3">
                  <c:v>0.57558650106636566</c:v>
                </c:pt>
                <c:pt idx="4">
                  <c:v>0.54735007262917612</c:v>
                </c:pt>
                <c:pt idx="5">
                  <c:v>0.54887003228479192</c:v>
                </c:pt>
                <c:pt idx="6">
                  <c:v>0.52194489403791733</c:v>
                </c:pt>
                <c:pt idx="7">
                  <c:v>0.54447470530710107</c:v>
                </c:pt>
                <c:pt idx="8">
                  <c:v>0.57283327532196315</c:v>
                </c:pt>
                <c:pt idx="9">
                  <c:v>0.48750693577472604</c:v>
                </c:pt>
                <c:pt idx="10">
                  <c:v>0.53570506476182278</c:v>
                </c:pt>
                <c:pt idx="11">
                  <c:v>0.52744310575635867</c:v>
                </c:pt>
                <c:pt idx="12">
                  <c:v>0.46506274539995379</c:v>
                </c:pt>
                <c:pt idx="13">
                  <c:v>0.49393484179889219</c:v>
                </c:pt>
                <c:pt idx="14">
                  <c:v>0.51546058538337214</c:v>
                </c:pt>
                <c:pt idx="15">
                  <c:v>0.45406073488494281</c:v>
                </c:pt>
                <c:pt idx="16">
                  <c:v>0.45617839292579776</c:v>
                </c:pt>
                <c:pt idx="17">
                  <c:v>0.43995200700438314</c:v>
                </c:pt>
                <c:pt idx="18">
                  <c:v>0.44852542657969985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78E-41BC-AC20-07EA26AD8B46}"/>
            </c:ext>
          </c:extLst>
        </c:ser>
        <c:ser>
          <c:idx val="13"/>
          <c:order val="13"/>
          <c:tx>
            <c:strRef>
              <c:f>MPF!$A$98</c:f>
              <c:strCache>
                <c:ptCount val="1"/>
                <c:pt idx="0">
                  <c:v>Warehouse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MPF!$B$98:$T$98</c:f>
              <c:numCache>
                <c:formatCode>0.000</c:formatCode>
                <c:ptCount val="19"/>
                <c:pt idx="0">
                  <c:v>0.45493252374164656</c:v>
                </c:pt>
                <c:pt idx="1">
                  <c:v>0.47031022782355786</c:v>
                </c:pt>
                <c:pt idx="2">
                  <c:v>0.39586433372671764</c:v>
                </c:pt>
                <c:pt idx="3">
                  <c:v>0.42997094229970939</c:v>
                </c:pt>
                <c:pt idx="4">
                  <c:v>0.42446794181034481</c:v>
                </c:pt>
                <c:pt idx="5">
                  <c:v>0.43376322448855142</c:v>
                </c:pt>
                <c:pt idx="6">
                  <c:v>0.54172409472497174</c:v>
                </c:pt>
                <c:pt idx="7">
                  <c:v>0.50993779396146266</c:v>
                </c:pt>
                <c:pt idx="8">
                  <c:v>0.36722999927467903</c:v>
                </c:pt>
                <c:pt idx="9">
                  <c:v>0.64062469072266981</c:v>
                </c:pt>
                <c:pt idx="10">
                  <c:v>0.56630764752359974</c:v>
                </c:pt>
                <c:pt idx="11">
                  <c:v>0.65316333472316701</c:v>
                </c:pt>
                <c:pt idx="12">
                  <c:v>0.67445325456053073</c:v>
                </c:pt>
                <c:pt idx="13">
                  <c:v>0.62074887976307136</c:v>
                </c:pt>
                <c:pt idx="14">
                  <c:v>0.624408392003579</c:v>
                </c:pt>
                <c:pt idx="15">
                  <c:v>0.65335856196783348</c:v>
                </c:pt>
                <c:pt idx="16">
                  <c:v>0.60168057677495912</c:v>
                </c:pt>
                <c:pt idx="17">
                  <c:v>0.59779875007359928</c:v>
                </c:pt>
                <c:pt idx="18">
                  <c:v>0.59090688298440763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78E-41BC-AC20-07EA26AD8B46}"/>
            </c:ext>
          </c:extLst>
        </c:ser>
        <c:ser>
          <c:idx val="14"/>
          <c:order val="14"/>
          <c:tx>
            <c:strRef>
              <c:f>MPF!$A$99</c:f>
              <c:strCache>
                <c:ptCount val="1"/>
                <c:pt idx="0">
                  <c:v>High-Rise Apartment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MPF!$B$99:$T$99</c:f>
              <c:numCache>
                <c:formatCode>0.000</c:formatCode>
                <c:ptCount val="19"/>
                <c:pt idx="0">
                  <c:v>0.70368027911422792</c:v>
                </c:pt>
                <c:pt idx="1">
                  <c:v>0.72064823270687506</c:v>
                </c:pt>
                <c:pt idx="2">
                  <c:v>0.69612070979831819</c:v>
                </c:pt>
                <c:pt idx="3">
                  <c:v>0.71260475914162735</c:v>
                </c:pt>
                <c:pt idx="4">
                  <c:v>0.61309050023917733</c:v>
                </c:pt>
                <c:pt idx="5">
                  <c:v>0.60666816128350864</c:v>
                </c:pt>
                <c:pt idx="6">
                  <c:v>0.51646739899878735</c:v>
                </c:pt>
                <c:pt idx="7">
                  <c:v>0.59699200216231518</c:v>
                </c:pt>
                <c:pt idx="8">
                  <c:v>0.34459272553334169</c:v>
                </c:pt>
                <c:pt idx="9">
                  <c:v>0.44598215544205716</c:v>
                </c:pt>
                <c:pt idx="10">
                  <c:v>0.53502247321407037</c:v>
                </c:pt>
                <c:pt idx="11">
                  <c:v>0.37522821148403041</c:v>
                </c:pt>
                <c:pt idx="12">
                  <c:v>0.42637714093510076</c:v>
                </c:pt>
                <c:pt idx="13">
                  <c:v>0.48572360865506276</c:v>
                </c:pt>
                <c:pt idx="14">
                  <c:v>0.33874267556924736</c:v>
                </c:pt>
                <c:pt idx="15">
                  <c:v>0.4420141833248068</c:v>
                </c:pt>
                <c:pt idx="16">
                  <c:v>0.42700278263482783</c:v>
                </c:pt>
                <c:pt idx="17">
                  <c:v>0.43187743540723217</c:v>
                </c:pt>
                <c:pt idx="18">
                  <c:v>0.52048882612343872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78E-41BC-AC20-07EA26AD8B46}"/>
            </c:ext>
          </c:extLst>
        </c:ser>
        <c:ser>
          <c:idx val="15"/>
          <c:order val="15"/>
          <c:tx>
            <c:strRef>
              <c:f>MPF!$A$100</c:f>
              <c:strCache>
                <c:ptCount val="1"/>
                <c:pt idx="0">
                  <c:v>Mid-Rise Apartment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MPF!$B$84:$T$84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MPF!$B$100:$T$100</c:f>
              <c:numCache>
                <c:formatCode>0.000</c:formatCode>
                <c:ptCount val="19"/>
                <c:pt idx="0">
                  <c:v>0.55133736882893813</c:v>
                </c:pt>
                <c:pt idx="1">
                  <c:v>0.58968913582514459</c:v>
                </c:pt>
                <c:pt idx="2">
                  <c:v>0.58234155273071098</c:v>
                </c:pt>
                <c:pt idx="3">
                  <c:v>0.60181676165128573</c:v>
                </c:pt>
                <c:pt idx="4">
                  <c:v>0.55248523367068492</c:v>
                </c:pt>
                <c:pt idx="5">
                  <c:v>0.6104197842009923</c:v>
                </c:pt>
                <c:pt idx="6">
                  <c:v>0.4837677183356196</c:v>
                </c:pt>
                <c:pt idx="7">
                  <c:v>0.59849051313206836</c:v>
                </c:pt>
                <c:pt idx="8">
                  <c:v>0.42583079654997458</c:v>
                </c:pt>
                <c:pt idx="9">
                  <c:v>0.39972525604232689</c:v>
                </c:pt>
                <c:pt idx="10">
                  <c:v>0.53757212455939474</c:v>
                </c:pt>
                <c:pt idx="11">
                  <c:v>0.39874852420306961</c:v>
                </c:pt>
                <c:pt idx="12">
                  <c:v>0.37314684170705281</c:v>
                </c:pt>
                <c:pt idx="13">
                  <c:v>0.43047490505037822</c:v>
                </c:pt>
                <c:pt idx="14">
                  <c:v>0.38393252348399154</c:v>
                </c:pt>
                <c:pt idx="15">
                  <c:v>0.38595551189599109</c:v>
                </c:pt>
                <c:pt idx="16">
                  <c:v>0.37772305757845653</c:v>
                </c:pt>
                <c:pt idx="17">
                  <c:v>0.3569010508498483</c:v>
                </c:pt>
                <c:pt idx="18">
                  <c:v>0.38734983281013247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78E-41BC-AC20-07EA26AD8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461440"/>
        <c:axId val="932464392"/>
      </c:lineChart>
      <c:catAx>
        <c:axId val="93246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64392"/>
        <c:crosses val="autoZero"/>
        <c:auto val="1"/>
        <c:lblAlgn val="ctr"/>
        <c:lblOffset val="100"/>
        <c:noMultiLvlLbl val="0"/>
      </c:catAx>
      <c:valAx>
        <c:axId val="93246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6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23</xdr:row>
      <xdr:rowOff>0</xdr:rowOff>
    </xdr:from>
    <xdr:to>
      <xdr:col>9</xdr:col>
      <xdr:colOff>248025</xdr:colOff>
      <xdr:row>58</xdr:row>
      <xdr:rowOff>39036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BA74E8-0A0B-47CA-99BE-E4BB148B4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2686425" cy="670653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</xdr:row>
      <xdr:rowOff>0</xdr:rowOff>
    </xdr:from>
    <xdr:to>
      <xdr:col>24</xdr:col>
      <xdr:colOff>248025</xdr:colOff>
      <xdr:row>58</xdr:row>
      <xdr:rowOff>931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A88A40-FD8C-4E7F-97A7-78A9AC4A1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571500"/>
          <a:ext cx="2686425" cy="6668431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23</xdr:row>
      <xdr:rowOff>19050</xdr:rowOff>
    </xdr:from>
    <xdr:to>
      <xdr:col>3</xdr:col>
      <xdr:colOff>352803</xdr:colOff>
      <xdr:row>58</xdr:row>
      <xdr:rowOff>77139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BECB7A-CFAC-4AD5-8F21-BF373513A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5950" y="4400550"/>
          <a:ext cx="2705478" cy="672558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14</xdr:col>
      <xdr:colOff>286130</xdr:colOff>
      <xdr:row>58</xdr:row>
      <xdr:rowOff>39036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38DA2E-A94E-43E1-BB08-D90D895CE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571500"/>
          <a:ext cx="2724530" cy="670653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23</xdr:row>
      <xdr:rowOff>0</xdr:rowOff>
    </xdr:from>
    <xdr:to>
      <xdr:col>29</xdr:col>
      <xdr:colOff>257551</xdr:colOff>
      <xdr:row>58</xdr:row>
      <xdr:rowOff>29510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6745E8-79AB-411C-A92C-553955152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0" y="571500"/>
          <a:ext cx="2695951" cy="6697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</xdr:row>
      <xdr:rowOff>0</xdr:rowOff>
    </xdr:from>
    <xdr:to>
      <xdr:col>34</xdr:col>
      <xdr:colOff>228972</xdr:colOff>
      <xdr:row>57</xdr:row>
      <xdr:rowOff>181904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DA2710-37C7-4B3E-B810-585B572A5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571500"/>
          <a:ext cx="2667372" cy="665890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19</xdr:col>
      <xdr:colOff>276604</xdr:colOff>
      <xdr:row>58</xdr:row>
      <xdr:rowOff>48562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40ED77E-7027-4404-AB5F-DA7A8CF4D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0" y="571500"/>
          <a:ext cx="2715004" cy="67160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19050</xdr:colOff>
      <xdr:row>1</xdr:row>
      <xdr:rowOff>33336</xdr:rowOff>
    </xdr:from>
    <xdr:to>
      <xdr:col>43</xdr:col>
      <xdr:colOff>190500</xdr:colOff>
      <xdr:row>19</xdr:row>
      <xdr:rowOff>1209674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14281-CBF0-4799-82A3-5370E98D2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54</xdr:row>
      <xdr:rowOff>0</xdr:rowOff>
    </xdr:from>
    <xdr:to>
      <xdr:col>25</xdr:col>
      <xdr:colOff>647701</xdr:colOff>
      <xdr:row>87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DF1D8F-FD01-482B-89C3-6560E6051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88</xdr:row>
      <xdr:rowOff>0</xdr:rowOff>
    </xdr:from>
    <xdr:to>
      <xdr:col>25</xdr:col>
      <xdr:colOff>647701</xdr:colOff>
      <xdr:row>121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CF7595-4234-438B-8A75-11FF7758F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122</xdr:row>
      <xdr:rowOff>0</xdr:rowOff>
    </xdr:from>
    <xdr:to>
      <xdr:col>25</xdr:col>
      <xdr:colOff>647701</xdr:colOff>
      <xdr:row>155</xdr:row>
      <xdr:rowOff>147639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C3B01E-3381-4AF0-A6FB-6D956B02A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03107-B5A5-4691-B7D5-B5E9F2880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37B834-E3DC-4D25-9504-852ED76F7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25</xdr:col>
      <xdr:colOff>571501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FA6263-0DA0-418A-916A-7827405A3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7C7E8-59A5-4CFD-A8BF-9296FBCFC0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C8B9D6-9159-44EC-9136-E26EDF74B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25</xdr:col>
      <xdr:colOff>571501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262B05-E6A2-4553-A7D3-699547E9A0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56C9F-FA5D-4486-B7AE-9F03FA7FC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F72F4-C740-46B5-8646-41CA6D7AC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25</xdr:col>
      <xdr:colOff>571501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17BC6C-9E43-4CEA-BDC8-766D418F7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7BC0D-5FD7-4B92-8E38-7C8E3B98C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D5D2AF-0E5C-414B-839C-B39539CCA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25</xdr:col>
      <xdr:colOff>571501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44E9BC-A739-4205-9E35-51C8A3C78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3AE46-D117-49A8-8E46-D6DEFB053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25</xdr:col>
      <xdr:colOff>571501</xdr:colOff>
      <xdr:row>69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FCF208-33BD-48E2-A969-B33E373459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70</xdr:row>
      <xdr:rowOff>9525</xdr:rowOff>
    </xdr:from>
    <xdr:to>
      <xdr:col>25</xdr:col>
      <xdr:colOff>600076</xdr:colOff>
      <xdr:row>103</xdr:row>
      <xdr:rowOff>157164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819686-F29F-4F77-ACE8-D9B77DADC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52387</xdr:colOff>
      <xdr:row>1</xdr:row>
      <xdr:rowOff>14286</xdr:rowOff>
    </xdr:from>
    <xdr:to>
      <xdr:col>37</xdr:col>
      <xdr:colOff>333375</xdr:colOff>
      <xdr:row>19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59A3E-128A-4965-9ED6-FAE491707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123825</xdr:rowOff>
    </xdr:from>
    <xdr:to>
      <xdr:col>25</xdr:col>
      <xdr:colOff>571501</xdr:colOff>
      <xdr:row>58</xdr:row>
      <xdr:rowOff>80964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676766-CC65-4628-9B8E-578B10329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19</xdr:row>
      <xdr:rowOff>1247774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000051-69B6-4628-9D96-F265F43CD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133349</xdr:colOff>
      <xdr:row>35</xdr:row>
      <xdr:rowOff>166686</xdr:rowOff>
    </xdr:from>
    <xdr:to>
      <xdr:col>25</xdr:col>
      <xdr:colOff>704850</xdr:colOff>
      <xdr:row>69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9FB31-DA1B-4E8B-9240-E4CF2D955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70</xdr:row>
      <xdr:rowOff>0</xdr:rowOff>
    </xdr:from>
    <xdr:to>
      <xdr:col>25</xdr:col>
      <xdr:colOff>695326</xdr:colOff>
      <xdr:row>103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CBD09B-C89C-4B7D-8E27-57223051D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166687</xdr:rowOff>
    </xdr:from>
    <xdr:to>
      <xdr:col>19</xdr:col>
      <xdr:colOff>0</xdr:colOff>
      <xdr:row>57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F73B6-3583-45F3-AF07-E1104F617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19</xdr:col>
      <xdr:colOff>0</xdr:colOff>
      <xdr:row>94</xdr:row>
      <xdr:rowOff>147638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F8392-5C43-46CB-93DA-FF267734F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95</xdr:row>
      <xdr:rowOff>33336</xdr:rowOff>
    </xdr:from>
    <xdr:to>
      <xdr:col>19</xdr:col>
      <xdr:colOff>0</xdr:colOff>
      <xdr:row>129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7F1CD4-9D84-42E5-ADE1-CBA4550F9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185736</xdr:colOff>
      <xdr:row>18</xdr:row>
      <xdr:rowOff>147637</xdr:rowOff>
    </xdr:from>
    <xdr:to>
      <xdr:col>32</xdr:col>
      <xdr:colOff>95249</xdr:colOff>
      <xdr:row>52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3C64CF-BE6C-4F29-BBA8-1F0B9223F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285750</xdr:colOff>
      <xdr:row>18</xdr:row>
      <xdr:rowOff>147636</xdr:rowOff>
    </xdr:from>
    <xdr:to>
      <xdr:col>43</xdr:col>
      <xdr:colOff>571500</xdr:colOff>
      <xdr:row>52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945B96-21CB-43F8-8386-04AC600B8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333374</xdr:colOff>
      <xdr:row>82</xdr:row>
      <xdr:rowOff>14286</xdr:rowOff>
    </xdr:from>
    <xdr:to>
      <xdr:col>35</xdr:col>
      <xdr:colOff>552449</xdr:colOff>
      <xdr:row>105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1BA35-4D71-426E-B538-9079E04A0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825"/>
  <sheetViews>
    <sheetView workbookViewId="0">
      <pane ySplit="1" topLeftCell="A2" activePane="bottomLeft" state="frozen"/>
      <selection pane="bottomLeft" activeCell="O4" sqref="O4"/>
    </sheetView>
  </sheetViews>
  <sheetFormatPr defaultRowHeight="15" x14ac:dyDescent="0.25"/>
  <cols>
    <col min="1" max="1" width="5" bestFit="1" customWidth="1"/>
    <col min="2" max="2" width="23.28515625" bestFit="1" customWidth="1"/>
    <col min="3" max="3" width="3.28515625" style="1" bestFit="1" customWidth="1"/>
    <col min="4" max="4" width="9.140625" style="52" bestFit="1" customWidth="1"/>
    <col min="5" max="5" width="9.5703125" style="5" customWidth="1"/>
    <col min="6" max="6" width="9.42578125" style="5" customWidth="1"/>
    <col min="7" max="7" width="9.140625" style="5" bestFit="1" customWidth="1"/>
    <col min="8" max="8" width="8.140625" style="5" bestFit="1" customWidth="1"/>
    <col min="9" max="9" width="8" style="5" bestFit="1" customWidth="1"/>
    <col min="10" max="10" width="11.7109375" style="5" customWidth="1"/>
    <col min="11" max="11" width="11.42578125" style="5" bestFit="1" customWidth="1"/>
    <col min="12" max="12" width="10.7109375" style="5" bestFit="1" customWidth="1"/>
    <col min="13" max="14" width="8.140625" style="5" bestFit="1" customWidth="1"/>
    <col min="15" max="15" width="8.85546875" style="5" customWidth="1"/>
    <col min="16" max="16" width="8.140625" style="5" bestFit="1" customWidth="1"/>
    <col min="17" max="17" width="10.85546875" style="5" bestFit="1" customWidth="1"/>
    <col min="18" max="18" width="9.7109375" style="5" bestFit="1" customWidth="1"/>
    <col min="19" max="19" width="9.140625" style="5" bestFit="1" customWidth="1"/>
    <col min="20" max="20" width="8.140625" style="5" bestFit="1" customWidth="1"/>
    <col min="21" max="21" width="8.5703125" style="5" bestFit="1" customWidth="1"/>
    <col min="22" max="22" width="9.140625" style="5" bestFit="1" customWidth="1"/>
    <col min="23" max="23" width="11.7109375" style="5" customWidth="1"/>
    <col min="24" max="24" width="9.140625" style="5" customWidth="1"/>
    <col min="25" max="26" width="9.140625" style="5" bestFit="1" customWidth="1"/>
  </cols>
  <sheetData>
    <row r="1" spans="1:27" s="3" customFormat="1" ht="45" x14ac:dyDescent="0.25">
      <c r="A1" s="2" t="s">
        <v>21</v>
      </c>
      <c r="B1" s="2" t="s">
        <v>22</v>
      </c>
      <c r="C1" s="2" t="s">
        <v>23</v>
      </c>
      <c r="D1" s="61" t="s">
        <v>82</v>
      </c>
      <c r="E1" s="4" t="s">
        <v>24</v>
      </c>
      <c r="F1" s="4" t="s">
        <v>25</v>
      </c>
      <c r="G1" s="4" t="s">
        <v>26</v>
      </c>
      <c r="H1" s="4" t="s">
        <v>27</v>
      </c>
      <c r="I1" s="4" t="s">
        <v>28</v>
      </c>
      <c r="J1" s="4" t="s">
        <v>29</v>
      </c>
      <c r="K1" s="4" t="s">
        <v>30</v>
      </c>
      <c r="L1" s="4" t="s">
        <v>31</v>
      </c>
      <c r="M1" s="4" t="s">
        <v>32</v>
      </c>
      <c r="N1" s="4" t="s">
        <v>33</v>
      </c>
      <c r="O1" s="4" t="s">
        <v>75</v>
      </c>
      <c r="P1" s="4" t="s">
        <v>73</v>
      </c>
      <c r="Q1" s="4" t="s">
        <v>34</v>
      </c>
      <c r="R1" s="4" t="s">
        <v>35</v>
      </c>
      <c r="S1" s="4" t="s">
        <v>36</v>
      </c>
      <c r="T1" s="4" t="s">
        <v>37</v>
      </c>
      <c r="U1" s="4" t="s">
        <v>38</v>
      </c>
      <c r="V1" s="4" t="s">
        <v>39</v>
      </c>
      <c r="W1" s="4" t="s">
        <v>112</v>
      </c>
      <c r="X1" s="4" t="s">
        <v>83</v>
      </c>
      <c r="Y1" s="4" t="s">
        <v>40</v>
      </c>
      <c r="Z1" s="4" t="s">
        <v>41</v>
      </c>
      <c r="AA1" s="4" t="s">
        <v>42</v>
      </c>
    </row>
    <row r="2" spans="1:27" x14ac:dyDescent="0.25">
      <c r="A2">
        <v>2004</v>
      </c>
      <c r="B2" t="s">
        <v>61</v>
      </c>
      <c r="C2" s="1" t="s">
        <v>10</v>
      </c>
      <c r="D2" s="5">
        <f>VLOOKUP(B2,SWH!$A$4:$C$19,3,FALSE)</f>
        <v>7836.48</v>
      </c>
      <c r="E2" s="5">
        <v>0</v>
      </c>
      <c r="F2" s="5">
        <v>0</v>
      </c>
      <c r="G2" s="5">
        <v>1940.57</v>
      </c>
      <c r="H2" s="5">
        <v>334.42</v>
      </c>
      <c r="I2" s="5">
        <v>213.71</v>
      </c>
      <c r="J2" s="5">
        <v>1137.32</v>
      </c>
      <c r="K2" s="5">
        <v>0</v>
      </c>
      <c r="L2" s="5">
        <v>36.18</v>
      </c>
      <c r="M2" s="5">
        <v>481.4</v>
      </c>
      <c r="N2" s="5">
        <v>82.1</v>
      </c>
      <c r="O2" s="5">
        <f>VLOOKUP(B2,SWH!$A$4:$B$19,2,FALSE)</f>
        <v>1.1647700000000001</v>
      </c>
      <c r="P2" s="5">
        <f>N2-O2</f>
        <v>80.93522999999999</v>
      </c>
      <c r="Q2" s="5">
        <v>103.03</v>
      </c>
      <c r="R2" s="5">
        <v>0</v>
      </c>
      <c r="S2" s="5">
        <v>0</v>
      </c>
      <c r="T2" s="5">
        <v>0</v>
      </c>
      <c r="U2" s="5">
        <v>745.05</v>
      </c>
      <c r="V2" s="5">
        <v>0</v>
      </c>
      <c r="W2" s="5">
        <f>E2+G2+M2+SUM(P2:S2)</f>
        <v>2605.9352299999996</v>
      </c>
      <c r="X2" s="5">
        <f>F2</f>
        <v>0</v>
      </c>
      <c r="Y2" s="5">
        <v>4328.7299999999996</v>
      </c>
      <c r="Z2" s="5">
        <v>745.05</v>
      </c>
      <c r="AA2" s="5">
        <f t="shared" ref="AA2:AA65" si="0">SUM(Y2:Z2)</f>
        <v>5073.78</v>
      </c>
    </row>
    <row r="3" spans="1:27" x14ac:dyDescent="0.25">
      <c r="A3">
        <v>2004</v>
      </c>
      <c r="B3" t="s">
        <v>61</v>
      </c>
      <c r="C3" s="1" t="s">
        <v>6</v>
      </c>
      <c r="D3" s="5">
        <f>VLOOKUP(B3,SWH!$A$4:$C$19,3,FALSE)</f>
        <v>7836.48</v>
      </c>
      <c r="E3" s="5">
        <v>0.73</v>
      </c>
      <c r="F3" s="5">
        <v>0.21</v>
      </c>
      <c r="G3" s="5">
        <v>1552.51</v>
      </c>
      <c r="H3" s="5">
        <v>334.42</v>
      </c>
      <c r="I3" s="5">
        <v>213.75</v>
      </c>
      <c r="J3" s="5">
        <v>1137.32</v>
      </c>
      <c r="K3" s="5">
        <v>0</v>
      </c>
      <c r="L3" s="5">
        <v>36.18</v>
      </c>
      <c r="M3" s="5">
        <v>477.4</v>
      </c>
      <c r="N3" s="5">
        <v>98.16</v>
      </c>
      <c r="O3" s="5">
        <f>VLOOKUP(B3,SWH!$A$4:$B$19,2,FALSE)</f>
        <v>1.1647700000000001</v>
      </c>
      <c r="P3" s="5">
        <f t="shared" ref="P3:P6" si="1">N3-O3</f>
        <v>96.995229999999992</v>
      </c>
      <c r="Q3" s="5">
        <v>82.88</v>
      </c>
      <c r="R3" s="5">
        <v>0</v>
      </c>
      <c r="S3" s="5">
        <v>0</v>
      </c>
      <c r="T3" s="5">
        <v>0</v>
      </c>
      <c r="U3" s="5">
        <v>741.14</v>
      </c>
      <c r="V3" s="5">
        <v>0</v>
      </c>
      <c r="W3" s="5">
        <f t="shared" ref="W3:W66" si="2">E3+G3+M3+SUM(P3:S3)</f>
        <v>2210.51523</v>
      </c>
      <c r="X3" s="5">
        <f t="shared" ref="X3:X66" si="3">F3</f>
        <v>0.21</v>
      </c>
      <c r="Y3" s="5">
        <v>3933.35</v>
      </c>
      <c r="Z3" s="5">
        <v>741.34</v>
      </c>
      <c r="AA3" s="5">
        <f t="shared" si="0"/>
        <v>4674.6899999999996</v>
      </c>
    </row>
    <row r="4" spans="1:27" x14ac:dyDescent="0.25">
      <c r="A4">
        <v>2004</v>
      </c>
      <c r="B4" t="s">
        <v>61</v>
      </c>
      <c r="C4" s="1" t="s">
        <v>11</v>
      </c>
      <c r="D4" s="5">
        <f>VLOOKUP(B4,SWH!$A$4:$C$19,3,FALSE)</f>
        <v>7836.48</v>
      </c>
      <c r="E4" s="5">
        <v>0.03</v>
      </c>
      <c r="F4" s="5">
        <v>0</v>
      </c>
      <c r="G4" s="5">
        <v>1353.36</v>
      </c>
      <c r="H4" s="5">
        <v>334.42</v>
      </c>
      <c r="I4" s="5">
        <v>213.77</v>
      </c>
      <c r="J4" s="5">
        <v>1137.32</v>
      </c>
      <c r="K4" s="5">
        <v>0</v>
      </c>
      <c r="L4" s="5">
        <v>36.18</v>
      </c>
      <c r="M4" s="5">
        <v>374.44</v>
      </c>
      <c r="N4" s="5">
        <v>73.72</v>
      </c>
      <c r="O4" s="5">
        <f>VLOOKUP(B4,SWH!$A$4:$B$19,2,FALSE)</f>
        <v>1.1647700000000001</v>
      </c>
      <c r="P4" s="5">
        <f t="shared" si="1"/>
        <v>72.555229999999995</v>
      </c>
      <c r="Q4" s="5">
        <v>64.5</v>
      </c>
      <c r="R4" s="5">
        <v>0</v>
      </c>
      <c r="S4" s="5">
        <v>0</v>
      </c>
      <c r="T4" s="5">
        <v>0</v>
      </c>
      <c r="U4" s="5">
        <v>814.63</v>
      </c>
      <c r="V4" s="5">
        <v>0</v>
      </c>
      <c r="W4" s="5">
        <f t="shared" si="2"/>
        <v>1864.8852299999999</v>
      </c>
      <c r="X4" s="5">
        <f t="shared" si="3"/>
        <v>0</v>
      </c>
      <c r="Y4" s="5">
        <v>3587.75</v>
      </c>
      <c r="Z4" s="5">
        <v>814.63</v>
      </c>
      <c r="AA4" s="5">
        <f t="shared" si="0"/>
        <v>4402.38</v>
      </c>
    </row>
    <row r="5" spans="1:27" x14ac:dyDescent="0.25">
      <c r="A5">
        <v>2004</v>
      </c>
      <c r="B5" t="s">
        <v>61</v>
      </c>
      <c r="C5" s="1" t="s">
        <v>13</v>
      </c>
      <c r="D5" s="5">
        <f>VLOOKUP(B5,SWH!$A$4:$C$19,3,FALSE)</f>
        <v>7836.48</v>
      </c>
      <c r="E5" s="5">
        <v>16.52</v>
      </c>
      <c r="F5" s="5">
        <v>43.6</v>
      </c>
      <c r="G5" s="5">
        <v>1199.8800000000001</v>
      </c>
      <c r="H5" s="5">
        <v>334.42</v>
      </c>
      <c r="I5" s="5">
        <v>213.5</v>
      </c>
      <c r="J5" s="5">
        <v>1137.32</v>
      </c>
      <c r="K5" s="5">
        <v>0</v>
      </c>
      <c r="L5" s="5">
        <v>36.18</v>
      </c>
      <c r="M5" s="5">
        <v>412.31</v>
      </c>
      <c r="N5" s="5">
        <v>82.71</v>
      </c>
      <c r="O5" s="5">
        <f>VLOOKUP(B5,SWH!$A$4:$B$19,2,FALSE)</f>
        <v>1.1647700000000001</v>
      </c>
      <c r="P5" s="5">
        <f t="shared" si="1"/>
        <v>81.545229999999989</v>
      </c>
      <c r="Q5" s="5">
        <v>62.25</v>
      </c>
      <c r="R5" s="5">
        <v>0</v>
      </c>
      <c r="S5" s="5">
        <v>0</v>
      </c>
      <c r="T5" s="5">
        <v>0</v>
      </c>
      <c r="U5" s="5">
        <v>816.63</v>
      </c>
      <c r="V5" s="5">
        <v>0</v>
      </c>
      <c r="W5" s="5">
        <f t="shared" si="2"/>
        <v>1772.50523</v>
      </c>
      <c r="X5" s="5">
        <f t="shared" si="3"/>
        <v>43.6</v>
      </c>
      <c r="Y5" s="5">
        <v>3495.09</v>
      </c>
      <c r="Z5" s="5">
        <v>860.24</v>
      </c>
      <c r="AA5" s="5">
        <f t="shared" si="0"/>
        <v>4355.33</v>
      </c>
    </row>
    <row r="6" spans="1:27" x14ac:dyDescent="0.25">
      <c r="A6">
        <v>2004</v>
      </c>
      <c r="B6" t="s">
        <v>61</v>
      </c>
      <c r="C6" s="1" t="s">
        <v>19</v>
      </c>
      <c r="D6" s="5">
        <f>VLOOKUP(B6,SWH!$A$4:$C$19,3,FALSE)</f>
        <v>7836.48</v>
      </c>
      <c r="E6" s="5">
        <v>58.25</v>
      </c>
      <c r="F6" s="5">
        <v>193.11</v>
      </c>
      <c r="G6" s="5">
        <v>1016.43</v>
      </c>
      <c r="H6" s="5">
        <v>334.42</v>
      </c>
      <c r="I6" s="5">
        <v>213.43</v>
      </c>
      <c r="J6" s="5">
        <v>1137.32</v>
      </c>
      <c r="K6" s="5">
        <v>0</v>
      </c>
      <c r="L6" s="5">
        <v>36.18</v>
      </c>
      <c r="M6" s="5">
        <v>323.39999999999998</v>
      </c>
      <c r="N6" s="5">
        <v>77.849999999999994</v>
      </c>
      <c r="O6" s="5">
        <f>VLOOKUP(B6,SWH!$A$4:$B$19,2,FALSE)</f>
        <v>1.1647700000000001</v>
      </c>
      <c r="P6" s="5">
        <f t="shared" si="1"/>
        <v>76.68522999999999</v>
      </c>
      <c r="Q6" s="5">
        <v>53.38</v>
      </c>
      <c r="R6" s="5">
        <v>0</v>
      </c>
      <c r="S6" s="5">
        <v>0</v>
      </c>
      <c r="T6" s="5">
        <v>0</v>
      </c>
      <c r="U6" s="5">
        <v>894.26</v>
      </c>
      <c r="V6" s="5">
        <v>0</v>
      </c>
      <c r="W6" s="5">
        <f t="shared" si="2"/>
        <v>1528.1452299999999</v>
      </c>
      <c r="X6" s="5">
        <f t="shared" si="3"/>
        <v>193.11</v>
      </c>
      <c r="Y6" s="5">
        <v>3250.66</v>
      </c>
      <c r="Z6" s="5">
        <v>1087.3699999999999</v>
      </c>
      <c r="AA6" s="5">
        <f t="shared" si="0"/>
        <v>4338.03</v>
      </c>
    </row>
    <row r="7" spans="1:27" x14ac:dyDescent="0.25">
      <c r="A7">
        <v>2004</v>
      </c>
      <c r="B7" t="s">
        <v>61</v>
      </c>
      <c r="C7" s="1" t="s">
        <v>20</v>
      </c>
      <c r="D7" s="5">
        <f>VLOOKUP(B7,SWH!$A$4:$C$19,3,FALSE)</f>
        <v>7836.48</v>
      </c>
      <c r="E7" s="5">
        <v>60.49</v>
      </c>
      <c r="F7" s="5">
        <v>185.55</v>
      </c>
      <c r="G7" s="5">
        <v>809.2</v>
      </c>
      <c r="H7" s="5">
        <v>334.42</v>
      </c>
      <c r="I7" s="5">
        <v>213.58</v>
      </c>
      <c r="J7" s="5">
        <v>1137.32</v>
      </c>
      <c r="K7" s="5">
        <v>0</v>
      </c>
      <c r="L7" s="5">
        <v>36.18</v>
      </c>
      <c r="M7" s="5">
        <v>343.87</v>
      </c>
      <c r="N7" s="5">
        <v>80.150000000000006</v>
      </c>
      <c r="O7" s="5">
        <f>VLOOKUP(B7,SWH!$A$4:$B$19,2,FALSE)</f>
        <v>1.1647700000000001</v>
      </c>
      <c r="P7" s="5">
        <f t="shared" ref="P7:P70" si="4">N7-O7</f>
        <v>78.985230000000001</v>
      </c>
      <c r="Q7" s="5">
        <v>32.08</v>
      </c>
      <c r="R7" s="5">
        <v>0</v>
      </c>
      <c r="S7" s="5">
        <v>0</v>
      </c>
      <c r="T7" s="5">
        <v>0</v>
      </c>
      <c r="U7" s="5">
        <v>899.22</v>
      </c>
      <c r="V7" s="5">
        <v>0</v>
      </c>
      <c r="W7" s="5">
        <f t="shared" si="2"/>
        <v>1324.6252299999999</v>
      </c>
      <c r="X7" s="5">
        <f t="shared" si="3"/>
        <v>185.55</v>
      </c>
      <c r="Y7" s="5">
        <v>3047.3</v>
      </c>
      <c r="Z7" s="5">
        <v>1084.77</v>
      </c>
      <c r="AA7" s="5">
        <f t="shared" si="0"/>
        <v>4132.07</v>
      </c>
    </row>
    <row r="8" spans="1:27" x14ac:dyDescent="0.25">
      <c r="A8">
        <v>2004</v>
      </c>
      <c r="B8" t="s">
        <v>61</v>
      </c>
      <c r="C8" s="1" t="s">
        <v>3</v>
      </c>
      <c r="D8" s="5">
        <f>VLOOKUP(B8,SWH!$A$4:$C$19,3,FALSE)</f>
        <v>7836.48</v>
      </c>
      <c r="E8" s="5">
        <v>176.4</v>
      </c>
      <c r="F8" s="5">
        <v>622.79999999999995</v>
      </c>
      <c r="G8" s="5">
        <v>550.94000000000005</v>
      </c>
      <c r="H8" s="5">
        <v>334.42</v>
      </c>
      <c r="I8" s="5">
        <v>213.54</v>
      </c>
      <c r="J8" s="5">
        <v>1137.32</v>
      </c>
      <c r="K8" s="5">
        <v>0</v>
      </c>
      <c r="L8" s="5">
        <v>36.18</v>
      </c>
      <c r="M8" s="5">
        <v>259.47000000000003</v>
      </c>
      <c r="N8" s="5">
        <v>69.849999999999994</v>
      </c>
      <c r="O8" s="5">
        <f>VLOOKUP(B8,SWH!$A$4:$B$19,2,FALSE)</f>
        <v>1.1647700000000001</v>
      </c>
      <c r="P8" s="5">
        <f t="shared" si="4"/>
        <v>68.68522999999999</v>
      </c>
      <c r="Q8" s="5">
        <v>26.14</v>
      </c>
      <c r="R8" s="5">
        <v>0</v>
      </c>
      <c r="S8" s="5">
        <v>0</v>
      </c>
      <c r="T8" s="5">
        <v>0</v>
      </c>
      <c r="U8" s="5">
        <v>1030.55</v>
      </c>
      <c r="V8" s="5">
        <v>0</v>
      </c>
      <c r="W8" s="5">
        <f t="shared" si="2"/>
        <v>1081.6352300000001</v>
      </c>
      <c r="X8" s="5">
        <f t="shared" si="3"/>
        <v>622.79999999999995</v>
      </c>
      <c r="Y8" s="5">
        <v>2804.25</v>
      </c>
      <c r="Z8" s="5">
        <v>1653.35</v>
      </c>
      <c r="AA8" s="5">
        <f t="shared" si="0"/>
        <v>4457.6000000000004</v>
      </c>
    </row>
    <row r="9" spans="1:27" x14ac:dyDescent="0.25">
      <c r="A9">
        <v>2004</v>
      </c>
      <c r="B9" t="s">
        <v>61</v>
      </c>
      <c r="C9" s="1" t="s">
        <v>7</v>
      </c>
      <c r="D9" s="5">
        <f>VLOOKUP(B9,SWH!$A$4:$C$19,3,FALSE)</f>
        <v>7836.48</v>
      </c>
      <c r="E9" s="5">
        <v>71.78</v>
      </c>
      <c r="F9" s="5">
        <v>231.62</v>
      </c>
      <c r="G9" s="5">
        <v>598.35</v>
      </c>
      <c r="H9" s="5">
        <v>334.42</v>
      </c>
      <c r="I9" s="5">
        <v>213.53</v>
      </c>
      <c r="J9" s="5">
        <v>1137.32</v>
      </c>
      <c r="K9" s="5">
        <v>0</v>
      </c>
      <c r="L9" s="5">
        <v>36.18</v>
      </c>
      <c r="M9" s="5">
        <v>292.94</v>
      </c>
      <c r="N9" s="5">
        <v>64.790000000000006</v>
      </c>
      <c r="O9" s="5">
        <f>VLOOKUP(B9,SWH!$A$4:$B$19,2,FALSE)</f>
        <v>1.1647700000000001</v>
      </c>
      <c r="P9" s="5">
        <f t="shared" si="4"/>
        <v>63.625230000000009</v>
      </c>
      <c r="Q9" s="5">
        <v>23.57</v>
      </c>
      <c r="R9" s="5">
        <v>0</v>
      </c>
      <c r="S9" s="5">
        <v>0</v>
      </c>
      <c r="T9" s="5">
        <v>0</v>
      </c>
      <c r="U9" s="5">
        <v>995.71</v>
      </c>
      <c r="V9" s="5">
        <v>0</v>
      </c>
      <c r="W9" s="5">
        <f t="shared" si="2"/>
        <v>1050.26523</v>
      </c>
      <c r="X9" s="5">
        <f t="shared" si="3"/>
        <v>231.62</v>
      </c>
      <c r="Y9" s="5">
        <v>2772.89</v>
      </c>
      <c r="Z9" s="5">
        <v>1227.33</v>
      </c>
      <c r="AA9" s="5">
        <f t="shared" si="0"/>
        <v>4000.22</v>
      </c>
    </row>
    <row r="10" spans="1:27" x14ac:dyDescent="0.25">
      <c r="A10">
        <v>2004</v>
      </c>
      <c r="B10" t="s">
        <v>61</v>
      </c>
      <c r="C10" s="1" t="s">
        <v>17</v>
      </c>
      <c r="D10" s="5">
        <f>VLOOKUP(B10,SWH!$A$4:$C$19,3,FALSE)</f>
        <v>7836.48</v>
      </c>
      <c r="E10" s="5">
        <v>26.03</v>
      </c>
      <c r="F10" s="5">
        <v>62.19</v>
      </c>
      <c r="G10" s="5">
        <v>347.95</v>
      </c>
      <c r="H10" s="5">
        <v>334.42</v>
      </c>
      <c r="I10" s="5">
        <v>213.5</v>
      </c>
      <c r="J10" s="5">
        <v>1137.32</v>
      </c>
      <c r="K10" s="5">
        <v>0</v>
      </c>
      <c r="L10" s="5">
        <v>36.18</v>
      </c>
      <c r="M10" s="5">
        <v>207.51</v>
      </c>
      <c r="N10" s="5">
        <v>74.400000000000006</v>
      </c>
      <c r="O10" s="5">
        <f>VLOOKUP(B10,SWH!$A$4:$B$19,2,FALSE)</f>
        <v>1.1647700000000001</v>
      </c>
      <c r="P10" s="5">
        <f t="shared" si="4"/>
        <v>73.235230000000001</v>
      </c>
      <c r="Q10" s="5">
        <v>15.82</v>
      </c>
      <c r="R10" s="5">
        <v>0</v>
      </c>
      <c r="S10" s="5">
        <v>0</v>
      </c>
      <c r="T10" s="5">
        <v>0</v>
      </c>
      <c r="U10" s="5">
        <v>1046.1600000000001</v>
      </c>
      <c r="V10" s="5">
        <v>0</v>
      </c>
      <c r="W10" s="5">
        <f t="shared" si="2"/>
        <v>670.54522999999995</v>
      </c>
      <c r="X10" s="5">
        <f t="shared" si="3"/>
        <v>62.19</v>
      </c>
      <c r="Y10" s="5">
        <v>2393.13</v>
      </c>
      <c r="Z10" s="5">
        <v>1108.3499999999999</v>
      </c>
      <c r="AA10" s="5">
        <f t="shared" si="0"/>
        <v>3501.48</v>
      </c>
    </row>
    <row r="11" spans="1:27" x14ac:dyDescent="0.25">
      <c r="A11">
        <v>2004</v>
      </c>
      <c r="B11" t="s">
        <v>61</v>
      </c>
      <c r="C11" s="1" t="s">
        <v>14</v>
      </c>
      <c r="D11" s="5">
        <f>VLOOKUP(B11,SWH!$A$4:$C$19,3,FALSE)</f>
        <v>7836.48</v>
      </c>
      <c r="E11" s="5">
        <v>390.84</v>
      </c>
      <c r="F11" s="5">
        <v>1417.43</v>
      </c>
      <c r="G11" s="5">
        <v>350.76</v>
      </c>
      <c r="H11" s="5">
        <v>334.42</v>
      </c>
      <c r="I11" s="5">
        <v>213.22</v>
      </c>
      <c r="J11" s="5">
        <v>1137.32</v>
      </c>
      <c r="K11" s="5">
        <v>0</v>
      </c>
      <c r="L11" s="5">
        <v>36.18</v>
      </c>
      <c r="M11" s="5">
        <v>255.93</v>
      </c>
      <c r="N11" s="5">
        <v>67.88</v>
      </c>
      <c r="O11" s="5">
        <f>VLOOKUP(B11,SWH!$A$4:$B$19,2,FALSE)</f>
        <v>1.1647700000000001</v>
      </c>
      <c r="P11" s="5">
        <f t="shared" si="4"/>
        <v>66.715229999999991</v>
      </c>
      <c r="Q11" s="5">
        <v>16.71</v>
      </c>
      <c r="R11" s="5">
        <v>0</v>
      </c>
      <c r="S11" s="5">
        <v>0</v>
      </c>
      <c r="T11" s="5">
        <v>0</v>
      </c>
      <c r="U11" s="5">
        <v>1137.92</v>
      </c>
      <c r="V11" s="5">
        <v>0</v>
      </c>
      <c r="W11" s="5">
        <f t="shared" si="2"/>
        <v>1080.95523</v>
      </c>
      <c r="X11" s="5">
        <f t="shared" si="3"/>
        <v>1417.43</v>
      </c>
      <c r="Y11" s="5">
        <v>2803.25</v>
      </c>
      <c r="Z11" s="5">
        <v>2555.34</v>
      </c>
      <c r="AA11" s="5">
        <f t="shared" si="0"/>
        <v>5358.59</v>
      </c>
    </row>
    <row r="12" spans="1:27" x14ac:dyDescent="0.25">
      <c r="A12">
        <v>2004</v>
      </c>
      <c r="B12" t="s">
        <v>61</v>
      </c>
      <c r="C12" s="1" t="s">
        <v>2</v>
      </c>
      <c r="D12" s="5">
        <f>VLOOKUP(B12,SWH!$A$4:$C$19,3,FALSE)</f>
        <v>7836.48</v>
      </c>
      <c r="E12" s="5">
        <v>159.65</v>
      </c>
      <c r="F12" s="5">
        <v>551.72</v>
      </c>
      <c r="G12" s="5">
        <v>365.32</v>
      </c>
      <c r="H12" s="5">
        <v>334.42</v>
      </c>
      <c r="I12" s="5">
        <v>213.38</v>
      </c>
      <c r="J12" s="5">
        <v>1137.32</v>
      </c>
      <c r="K12" s="5">
        <v>0</v>
      </c>
      <c r="L12" s="5">
        <v>36.18</v>
      </c>
      <c r="M12" s="5">
        <v>258.8</v>
      </c>
      <c r="N12" s="5">
        <v>57.4</v>
      </c>
      <c r="O12" s="5">
        <f>VLOOKUP(B12,SWH!$A$4:$B$19,2,FALSE)</f>
        <v>1.1647700000000001</v>
      </c>
      <c r="P12" s="5">
        <f t="shared" si="4"/>
        <v>56.235230000000001</v>
      </c>
      <c r="Q12" s="5">
        <v>13.59</v>
      </c>
      <c r="R12" s="5">
        <v>0</v>
      </c>
      <c r="S12" s="5">
        <v>0</v>
      </c>
      <c r="T12" s="5">
        <v>0</v>
      </c>
      <c r="U12" s="5">
        <v>1107.6300000000001</v>
      </c>
      <c r="V12" s="5">
        <v>0</v>
      </c>
      <c r="W12" s="5">
        <f t="shared" si="2"/>
        <v>853.59523000000002</v>
      </c>
      <c r="X12" s="5">
        <f t="shared" si="3"/>
        <v>551.72</v>
      </c>
      <c r="Y12" s="5">
        <v>2576.06</v>
      </c>
      <c r="Z12" s="5">
        <v>1659.34</v>
      </c>
      <c r="AA12" s="5">
        <f t="shared" si="0"/>
        <v>4235.3999999999996</v>
      </c>
    </row>
    <row r="13" spans="1:27" x14ac:dyDescent="0.25">
      <c r="A13">
        <v>2004</v>
      </c>
      <c r="B13" t="s">
        <v>61</v>
      </c>
      <c r="C13" s="1" t="s">
        <v>18</v>
      </c>
      <c r="D13" s="5">
        <f>VLOOKUP(B13,SWH!$A$4:$C$19,3,FALSE)</f>
        <v>7836.48</v>
      </c>
      <c r="E13" s="5">
        <v>255.95</v>
      </c>
      <c r="F13" s="5">
        <v>918.42</v>
      </c>
      <c r="G13" s="5">
        <v>58.2</v>
      </c>
      <c r="H13" s="5">
        <v>334.42</v>
      </c>
      <c r="I13" s="5">
        <v>212.97</v>
      </c>
      <c r="J13" s="5">
        <v>1137.32</v>
      </c>
      <c r="K13" s="5">
        <v>0</v>
      </c>
      <c r="L13" s="5">
        <v>36.18</v>
      </c>
      <c r="M13" s="5">
        <v>189.12</v>
      </c>
      <c r="N13" s="5">
        <v>48.27</v>
      </c>
      <c r="O13" s="5">
        <f>VLOOKUP(B13,SWH!$A$4:$B$19,2,FALSE)</f>
        <v>1.1647700000000001</v>
      </c>
      <c r="P13" s="5">
        <f t="shared" si="4"/>
        <v>47.105230000000006</v>
      </c>
      <c r="Q13" s="5">
        <v>2.5099999999999998</v>
      </c>
      <c r="R13" s="5">
        <v>0</v>
      </c>
      <c r="S13" s="5">
        <v>0</v>
      </c>
      <c r="T13" s="5">
        <v>0</v>
      </c>
      <c r="U13" s="5">
        <v>1170.3800000000001</v>
      </c>
      <c r="V13" s="5">
        <v>0</v>
      </c>
      <c r="W13" s="5">
        <f t="shared" si="2"/>
        <v>552.88522999999998</v>
      </c>
      <c r="X13" s="5">
        <f t="shared" si="3"/>
        <v>918.42</v>
      </c>
      <c r="Y13" s="5">
        <v>2274.9499999999998</v>
      </c>
      <c r="Z13" s="5">
        <v>2088.8000000000002</v>
      </c>
      <c r="AA13" s="5">
        <f t="shared" si="0"/>
        <v>4363.75</v>
      </c>
    </row>
    <row r="14" spans="1:27" x14ac:dyDescent="0.25">
      <c r="A14">
        <v>2004</v>
      </c>
      <c r="B14" t="s">
        <v>61</v>
      </c>
      <c r="C14" s="1" t="s">
        <v>4</v>
      </c>
      <c r="D14" s="5">
        <f>VLOOKUP(B14,SWH!$A$4:$C$19,3,FALSE)</f>
        <v>7836.48</v>
      </c>
      <c r="E14" s="5">
        <v>583.62</v>
      </c>
      <c r="F14" s="5">
        <v>2104.71</v>
      </c>
      <c r="G14" s="5">
        <v>165.38</v>
      </c>
      <c r="H14" s="5">
        <v>334.42</v>
      </c>
      <c r="I14" s="5">
        <v>213.28</v>
      </c>
      <c r="J14" s="5">
        <v>1137.32</v>
      </c>
      <c r="K14" s="5">
        <v>0</v>
      </c>
      <c r="L14" s="5">
        <v>36.18</v>
      </c>
      <c r="M14" s="5">
        <v>263.61</v>
      </c>
      <c r="N14" s="5">
        <v>62.37</v>
      </c>
      <c r="O14" s="5">
        <f>VLOOKUP(B14,SWH!$A$4:$B$19,2,FALSE)</f>
        <v>1.1647700000000001</v>
      </c>
      <c r="P14" s="5">
        <f t="shared" si="4"/>
        <v>61.20523</v>
      </c>
      <c r="Q14" s="5">
        <v>7.61</v>
      </c>
      <c r="R14" s="5">
        <v>0</v>
      </c>
      <c r="S14" s="5">
        <v>0</v>
      </c>
      <c r="T14" s="5">
        <v>0</v>
      </c>
      <c r="U14" s="5">
        <v>1228.8800000000001</v>
      </c>
      <c r="V14" s="5">
        <v>0</v>
      </c>
      <c r="W14" s="5">
        <f t="shared" si="2"/>
        <v>1081.4252300000001</v>
      </c>
      <c r="X14" s="5">
        <f t="shared" si="3"/>
        <v>2104.71</v>
      </c>
      <c r="Y14" s="5">
        <v>2803.8</v>
      </c>
      <c r="Z14" s="5">
        <v>3333.6</v>
      </c>
      <c r="AA14" s="5">
        <f t="shared" si="0"/>
        <v>6137.4</v>
      </c>
    </row>
    <row r="15" spans="1:27" x14ac:dyDescent="0.25">
      <c r="A15">
        <v>2004</v>
      </c>
      <c r="B15" t="s">
        <v>61</v>
      </c>
      <c r="C15" s="1" t="s">
        <v>5</v>
      </c>
      <c r="D15" s="5">
        <f>VLOOKUP(B15,SWH!$A$4:$C$19,3,FALSE)</f>
        <v>7836.48</v>
      </c>
      <c r="E15" s="5">
        <v>312.41000000000003</v>
      </c>
      <c r="F15" s="5">
        <v>1096.1300000000001</v>
      </c>
      <c r="G15" s="5">
        <v>236.43</v>
      </c>
      <c r="H15" s="5">
        <v>334.42</v>
      </c>
      <c r="I15" s="5">
        <v>213.29</v>
      </c>
      <c r="J15" s="5">
        <v>1137.32</v>
      </c>
      <c r="K15" s="5">
        <v>0</v>
      </c>
      <c r="L15" s="5">
        <v>36.18</v>
      </c>
      <c r="M15" s="5">
        <v>268.17</v>
      </c>
      <c r="N15" s="5">
        <v>53.56</v>
      </c>
      <c r="O15" s="5">
        <f>VLOOKUP(B15,SWH!$A$4:$B$19,2,FALSE)</f>
        <v>1.1647700000000001</v>
      </c>
      <c r="P15" s="5">
        <f t="shared" si="4"/>
        <v>52.395230000000005</v>
      </c>
      <c r="Q15" s="5">
        <v>8.52</v>
      </c>
      <c r="R15" s="5">
        <v>0</v>
      </c>
      <c r="S15" s="5">
        <v>0</v>
      </c>
      <c r="T15" s="5">
        <v>0</v>
      </c>
      <c r="U15" s="5">
        <v>1203.31</v>
      </c>
      <c r="V15" s="5">
        <v>0</v>
      </c>
      <c r="W15" s="5">
        <f t="shared" si="2"/>
        <v>877.92523000000006</v>
      </c>
      <c r="X15" s="5">
        <f t="shared" si="3"/>
        <v>1096.1300000000001</v>
      </c>
      <c r="Y15" s="5">
        <v>2600.3000000000002</v>
      </c>
      <c r="Z15" s="5">
        <v>2299.44</v>
      </c>
      <c r="AA15" s="5">
        <f t="shared" si="0"/>
        <v>4899.74</v>
      </c>
    </row>
    <row r="16" spans="1:27" x14ac:dyDescent="0.25">
      <c r="A16">
        <v>2004</v>
      </c>
      <c r="B16" t="s">
        <v>61</v>
      </c>
      <c r="C16" s="1" t="s">
        <v>15</v>
      </c>
      <c r="D16" s="5">
        <f>VLOOKUP(B16,SWH!$A$4:$C$19,3,FALSE)</f>
        <v>7836.48</v>
      </c>
      <c r="E16" s="5">
        <v>223.65</v>
      </c>
      <c r="F16" s="5">
        <v>804.45</v>
      </c>
      <c r="G16" s="5">
        <v>15.76</v>
      </c>
      <c r="H16" s="5">
        <v>334.42</v>
      </c>
      <c r="I16" s="5">
        <v>212.96</v>
      </c>
      <c r="J16" s="5">
        <v>1137.32</v>
      </c>
      <c r="K16" s="5">
        <v>0</v>
      </c>
      <c r="L16" s="5">
        <v>36.18</v>
      </c>
      <c r="M16" s="5">
        <v>172.45</v>
      </c>
      <c r="N16" s="5">
        <v>42.48</v>
      </c>
      <c r="O16" s="5">
        <f>VLOOKUP(B16,SWH!$A$4:$B$19,2,FALSE)</f>
        <v>1.1647700000000001</v>
      </c>
      <c r="P16" s="5">
        <f t="shared" si="4"/>
        <v>41.31523</v>
      </c>
      <c r="Q16" s="5">
        <v>0.72</v>
      </c>
      <c r="R16" s="5">
        <v>0</v>
      </c>
      <c r="S16" s="5">
        <v>0</v>
      </c>
      <c r="T16" s="5">
        <v>0</v>
      </c>
      <c r="U16" s="5">
        <v>1221.95</v>
      </c>
      <c r="V16" s="5">
        <v>0</v>
      </c>
      <c r="W16" s="5">
        <f t="shared" si="2"/>
        <v>453.89523000000003</v>
      </c>
      <c r="X16" s="5">
        <f t="shared" si="3"/>
        <v>804.45</v>
      </c>
      <c r="Y16" s="5">
        <v>2175.94</v>
      </c>
      <c r="Z16" s="5">
        <v>2026.4</v>
      </c>
      <c r="AA16" s="5">
        <f t="shared" si="0"/>
        <v>4202.34</v>
      </c>
    </row>
    <row r="17" spans="1:27" x14ac:dyDescent="0.25">
      <c r="A17">
        <v>2004</v>
      </c>
      <c r="B17" t="s">
        <v>61</v>
      </c>
      <c r="C17" s="1" t="s">
        <v>16</v>
      </c>
      <c r="D17" s="5">
        <f>VLOOKUP(B17,SWH!$A$4:$C$19,3,FALSE)</f>
        <v>7836.48</v>
      </c>
      <c r="E17" s="5">
        <v>805.11</v>
      </c>
      <c r="F17" s="5">
        <v>2870.1</v>
      </c>
      <c r="G17" s="5">
        <v>188.67</v>
      </c>
      <c r="H17" s="5">
        <v>334.42</v>
      </c>
      <c r="I17" s="5">
        <v>213.18</v>
      </c>
      <c r="J17" s="5">
        <v>1137.32</v>
      </c>
      <c r="K17" s="5">
        <v>0</v>
      </c>
      <c r="L17" s="5">
        <v>36.18</v>
      </c>
      <c r="M17" s="5">
        <v>302.11</v>
      </c>
      <c r="N17" s="5">
        <v>88.02</v>
      </c>
      <c r="O17" s="5">
        <f>VLOOKUP(B17,SWH!$A$4:$B$19,2,FALSE)</f>
        <v>1.1647700000000001</v>
      </c>
      <c r="P17" s="5">
        <f t="shared" si="4"/>
        <v>86.855229999999992</v>
      </c>
      <c r="Q17" s="5">
        <v>9.7899999999999991</v>
      </c>
      <c r="R17" s="5">
        <v>0</v>
      </c>
      <c r="S17" s="5">
        <v>0</v>
      </c>
      <c r="T17" s="5">
        <v>0</v>
      </c>
      <c r="U17" s="5">
        <v>1296.24</v>
      </c>
      <c r="V17" s="5">
        <v>0</v>
      </c>
      <c r="W17" s="5">
        <f t="shared" si="2"/>
        <v>1392.53523</v>
      </c>
      <c r="X17" s="5">
        <f t="shared" si="3"/>
        <v>2870.1</v>
      </c>
      <c r="Y17" s="5">
        <v>3114.8</v>
      </c>
      <c r="Z17" s="5">
        <v>4166.34</v>
      </c>
      <c r="AA17" s="5">
        <f t="shared" si="0"/>
        <v>7281.14</v>
      </c>
    </row>
    <row r="18" spans="1:27" x14ac:dyDescent="0.25">
      <c r="A18">
        <v>2004</v>
      </c>
      <c r="B18" t="s">
        <v>61</v>
      </c>
      <c r="C18" s="1" t="s">
        <v>9</v>
      </c>
      <c r="D18" s="5">
        <f>VLOOKUP(B18,SWH!$A$4:$C$19,3,FALSE)</f>
        <v>7836.48</v>
      </c>
      <c r="E18" s="5">
        <v>575.17999999999995</v>
      </c>
      <c r="F18" s="5">
        <v>1982.01</v>
      </c>
      <c r="G18" s="5">
        <v>133.99</v>
      </c>
      <c r="H18" s="5">
        <v>334.42</v>
      </c>
      <c r="I18" s="5">
        <v>213.03</v>
      </c>
      <c r="J18" s="5">
        <v>1137.32</v>
      </c>
      <c r="K18" s="5">
        <v>0</v>
      </c>
      <c r="L18" s="5">
        <v>36.18</v>
      </c>
      <c r="M18" s="5">
        <v>301.77</v>
      </c>
      <c r="N18" s="5">
        <v>56.71</v>
      </c>
      <c r="O18" s="5">
        <f>VLOOKUP(B18,SWH!$A$4:$B$19,2,FALSE)</f>
        <v>1.1647700000000001</v>
      </c>
      <c r="P18" s="5">
        <f t="shared" si="4"/>
        <v>55.545230000000004</v>
      </c>
      <c r="Q18" s="5">
        <v>5.01</v>
      </c>
      <c r="R18" s="5">
        <v>0</v>
      </c>
      <c r="S18" s="5">
        <v>0</v>
      </c>
      <c r="T18" s="5">
        <v>0</v>
      </c>
      <c r="U18" s="5">
        <v>1279.1400000000001</v>
      </c>
      <c r="V18" s="5">
        <v>0</v>
      </c>
      <c r="W18" s="5">
        <f t="shared" si="2"/>
        <v>1071.49523</v>
      </c>
      <c r="X18" s="5">
        <f t="shared" si="3"/>
        <v>1982.01</v>
      </c>
      <c r="Y18" s="5">
        <v>2793.62</v>
      </c>
      <c r="Z18" s="5">
        <v>3261.15</v>
      </c>
      <c r="AA18" s="5">
        <f t="shared" si="0"/>
        <v>6054.77</v>
      </c>
    </row>
    <row r="19" spans="1:27" x14ac:dyDescent="0.25">
      <c r="A19">
        <v>2004</v>
      </c>
      <c r="B19" t="s">
        <v>61</v>
      </c>
      <c r="C19" s="1" t="s">
        <v>12</v>
      </c>
      <c r="D19" s="5">
        <f>VLOOKUP(B19,SWH!$A$4:$C$19,3,FALSE)</f>
        <v>7836.48</v>
      </c>
      <c r="E19" s="5">
        <v>783.64</v>
      </c>
      <c r="F19" s="5">
        <v>2720.92</v>
      </c>
      <c r="G19" s="5">
        <v>152.91999999999999</v>
      </c>
      <c r="H19" s="5">
        <v>334.42</v>
      </c>
      <c r="I19" s="5">
        <v>212.9</v>
      </c>
      <c r="J19" s="5">
        <v>1137.32</v>
      </c>
      <c r="K19" s="5">
        <v>0</v>
      </c>
      <c r="L19" s="5">
        <v>36.18</v>
      </c>
      <c r="M19" s="5">
        <v>317.02</v>
      </c>
      <c r="N19" s="5">
        <v>70.34</v>
      </c>
      <c r="O19" s="5">
        <f>VLOOKUP(B19,SWH!$A$4:$B$19,2,FALSE)</f>
        <v>1.1647700000000001</v>
      </c>
      <c r="P19" s="5">
        <f t="shared" si="4"/>
        <v>69.175229999999999</v>
      </c>
      <c r="Q19" s="5">
        <v>7</v>
      </c>
      <c r="R19" s="5">
        <v>0</v>
      </c>
      <c r="S19" s="5">
        <v>0</v>
      </c>
      <c r="T19" s="5">
        <v>0</v>
      </c>
      <c r="U19" s="5">
        <v>1376.38</v>
      </c>
      <c r="V19" s="5">
        <v>0</v>
      </c>
      <c r="W19" s="5">
        <f t="shared" si="2"/>
        <v>1329.75523</v>
      </c>
      <c r="X19" s="5">
        <f t="shared" si="3"/>
        <v>2720.92</v>
      </c>
      <c r="Y19" s="5">
        <v>3051.74</v>
      </c>
      <c r="Z19" s="5">
        <v>4097.29</v>
      </c>
      <c r="AA19" s="5">
        <f t="shared" si="0"/>
        <v>7149.03</v>
      </c>
    </row>
    <row r="20" spans="1:27" x14ac:dyDescent="0.25">
      <c r="A20">
        <v>2004</v>
      </c>
      <c r="B20" t="s">
        <v>61</v>
      </c>
      <c r="C20" s="1" t="s">
        <v>8</v>
      </c>
      <c r="D20" s="5">
        <f>VLOOKUP(B20,SWH!$A$4:$C$19,3,FALSE)</f>
        <v>7836.48</v>
      </c>
      <c r="E20" s="5">
        <v>828.51</v>
      </c>
      <c r="F20" s="5">
        <v>2703.18</v>
      </c>
      <c r="G20" s="5">
        <v>71.48</v>
      </c>
      <c r="H20" s="5">
        <v>334.42</v>
      </c>
      <c r="I20" s="5">
        <v>211.73</v>
      </c>
      <c r="J20" s="5">
        <v>1137.32</v>
      </c>
      <c r="K20" s="5">
        <v>0</v>
      </c>
      <c r="L20" s="5">
        <v>36.18</v>
      </c>
      <c r="M20" s="5">
        <v>339.41</v>
      </c>
      <c r="N20" s="5">
        <v>58.96</v>
      </c>
      <c r="O20" s="5">
        <f>VLOOKUP(B20,SWH!$A$4:$B$19,2,FALSE)</f>
        <v>1.1647700000000001</v>
      </c>
      <c r="P20" s="5">
        <f t="shared" si="4"/>
        <v>57.795230000000004</v>
      </c>
      <c r="Q20" s="5">
        <v>2.91</v>
      </c>
      <c r="R20" s="5">
        <v>0</v>
      </c>
      <c r="S20" s="5">
        <v>0</v>
      </c>
      <c r="T20" s="5">
        <v>0</v>
      </c>
      <c r="U20" s="5">
        <v>1484.3</v>
      </c>
      <c r="V20" s="5">
        <v>0</v>
      </c>
      <c r="W20" s="5">
        <f t="shared" si="2"/>
        <v>1300.1052300000001</v>
      </c>
      <c r="X20" s="5">
        <f t="shared" si="3"/>
        <v>2703.18</v>
      </c>
      <c r="Y20" s="5">
        <v>3020.92</v>
      </c>
      <c r="Z20" s="5">
        <v>4187.47</v>
      </c>
      <c r="AA20" s="5">
        <f t="shared" si="0"/>
        <v>7208.39</v>
      </c>
    </row>
    <row r="21" spans="1:27" x14ac:dyDescent="0.25">
      <c r="A21">
        <v>2007</v>
      </c>
      <c r="B21" t="s">
        <v>61</v>
      </c>
      <c r="C21" s="1" t="s">
        <v>10</v>
      </c>
      <c r="D21" s="5">
        <f>VLOOKUP(B21,SWH!$A$4:$C$19,3,FALSE)</f>
        <v>7836.48</v>
      </c>
      <c r="E21" s="5">
        <v>0</v>
      </c>
      <c r="F21" s="5">
        <v>0</v>
      </c>
      <c r="G21" s="5">
        <v>1937.23</v>
      </c>
      <c r="H21" s="5">
        <v>334.42</v>
      </c>
      <c r="I21" s="5">
        <v>213.71</v>
      </c>
      <c r="J21" s="5">
        <v>1137.32</v>
      </c>
      <c r="K21" s="5">
        <v>0</v>
      </c>
      <c r="L21" s="5">
        <v>36.18</v>
      </c>
      <c r="M21" s="5">
        <v>479.63</v>
      </c>
      <c r="N21" s="5">
        <v>81.459999999999994</v>
      </c>
      <c r="O21" s="5">
        <f>VLOOKUP(B21,SWH!$A$4:$B$19,2,FALSE)</f>
        <v>1.1647700000000001</v>
      </c>
      <c r="P21" s="5">
        <f t="shared" si="4"/>
        <v>80.295229999999989</v>
      </c>
      <c r="Q21" s="5">
        <v>102.4</v>
      </c>
      <c r="R21" s="5">
        <v>0</v>
      </c>
      <c r="S21" s="5">
        <v>0</v>
      </c>
      <c r="T21" s="5">
        <v>0</v>
      </c>
      <c r="U21" s="5">
        <v>745.05</v>
      </c>
      <c r="V21" s="5">
        <v>0</v>
      </c>
      <c r="W21" s="5">
        <f t="shared" si="2"/>
        <v>2599.5552299999999</v>
      </c>
      <c r="X21" s="5">
        <f t="shared" si="3"/>
        <v>0</v>
      </c>
      <c r="Y21" s="5">
        <v>4322.3500000000004</v>
      </c>
      <c r="Z21" s="5">
        <v>745.05</v>
      </c>
      <c r="AA21" s="5">
        <f t="shared" si="0"/>
        <v>5067.4000000000005</v>
      </c>
    </row>
    <row r="22" spans="1:27" x14ac:dyDescent="0.25">
      <c r="A22">
        <v>2007</v>
      </c>
      <c r="B22" t="s">
        <v>61</v>
      </c>
      <c r="C22" s="1" t="s">
        <v>6</v>
      </c>
      <c r="D22" s="5">
        <f>VLOOKUP(B22,SWH!$A$4:$C$19,3,FALSE)</f>
        <v>7836.48</v>
      </c>
      <c r="E22" s="5">
        <v>0.6</v>
      </c>
      <c r="F22" s="5">
        <v>0.2</v>
      </c>
      <c r="G22" s="5">
        <v>1548.13</v>
      </c>
      <c r="H22" s="5">
        <v>334.42</v>
      </c>
      <c r="I22" s="5">
        <v>213.75</v>
      </c>
      <c r="J22" s="5">
        <v>1137.32</v>
      </c>
      <c r="K22" s="5">
        <v>0</v>
      </c>
      <c r="L22" s="5">
        <v>36.18</v>
      </c>
      <c r="M22" s="5">
        <v>476.13</v>
      </c>
      <c r="N22" s="5">
        <v>97.27</v>
      </c>
      <c r="O22" s="5">
        <f>VLOOKUP(B22,SWH!$A$4:$B$19,2,FALSE)</f>
        <v>1.1647700000000001</v>
      </c>
      <c r="P22" s="5">
        <f t="shared" si="4"/>
        <v>96.105229999999992</v>
      </c>
      <c r="Q22" s="5">
        <v>82.47</v>
      </c>
      <c r="R22" s="5">
        <v>0</v>
      </c>
      <c r="S22" s="5">
        <v>0</v>
      </c>
      <c r="T22" s="5">
        <v>0</v>
      </c>
      <c r="U22" s="5">
        <v>741.14</v>
      </c>
      <c r="V22" s="5">
        <v>0</v>
      </c>
      <c r="W22" s="5">
        <f t="shared" si="2"/>
        <v>2203.43523</v>
      </c>
      <c r="X22" s="5">
        <f t="shared" si="3"/>
        <v>0.2</v>
      </c>
      <c r="Y22" s="5">
        <v>3926.28</v>
      </c>
      <c r="Z22" s="5">
        <v>741.33</v>
      </c>
      <c r="AA22" s="5">
        <f t="shared" si="0"/>
        <v>4667.6100000000006</v>
      </c>
    </row>
    <row r="23" spans="1:27" x14ac:dyDescent="0.25">
      <c r="A23">
        <v>2007</v>
      </c>
      <c r="B23" t="s">
        <v>61</v>
      </c>
      <c r="C23" s="1" t="s">
        <v>11</v>
      </c>
      <c r="D23" s="5">
        <f>VLOOKUP(B23,SWH!$A$4:$C$19,3,FALSE)</f>
        <v>7836.48</v>
      </c>
      <c r="E23" s="5">
        <v>0.02</v>
      </c>
      <c r="F23" s="5">
        <v>0</v>
      </c>
      <c r="G23" s="5">
        <v>1351.59</v>
      </c>
      <c r="H23" s="5">
        <v>334.42</v>
      </c>
      <c r="I23" s="5">
        <v>213.77</v>
      </c>
      <c r="J23" s="5">
        <v>1137.32</v>
      </c>
      <c r="K23" s="5">
        <v>0</v>
      </c>
      <c r="L23" s="5">
        <v>36.18</v>
      </c>
      <c r="M23" s="5">
        <v>373.55</v>
      </c>
      <c r="N23" s="5">
        <v>73.239999999999995</v>
      </c>
      <c r="O23" s="5">
        <f>VLOOKUP(B23,SWH!$A$4:$B$19,2,FALSE)</f>
        <v>1.1647700000000001</v>
      </c>
      <c r="P23" s="5">
        <f t="shared" si="4"/>
        <v>72.075229999999991</v>
      </c>
      <c r="Q23" s="5">
        <v>64.260000000000005</v>
      </c>
      <c r="R23" s="5">
        <v>0</v>
      </c>
      <c r="S23" s="5">
        <v>0</v>
      </c>
      <c r="T23" s="5">
        <v>0</v>
      </c>
      <c r="U23" s="5">
        <v>814.63</v>
      </c>
      <c r="V23" s="5">
        <v>0</v>
      </c>
      <c r="W23" s="5">
        <f t="shared" si="2"/>
        <v>1861.4952299999998</v>
      </c>
      <c r="X23" s="5">
        <f t="shared" si="3"/>
        <v>0</v>
      </c>
      <c r="Y23" s="5">
        <v>3584.35</v>
      </c>
      <c r="Z23" s="5">
        <v>814.63</v>
      </c>
      <c r="AA23" s="5">
        <f t="shared" si="0"/>
        <v>4398.9799999999996</v>
      </c>
    </row>
    <row r="24" spans="1:27" x14ac:dyDescent="0.25">
      <c r="A24">
        <v>2007</v>
      </c>
      <c r="B24" t="s">
        <v>61</v>
      </c>
      <c r="C24" s="1" t="s">
        <v>13</v>
      </c>
      <c r="D24" s="5">
        <f>VLOOKUP(B24,SWH!$A$4:$C$19,3,FALSE)</f>
        <v>7836.48</v>
      </c>
      <c r="E24" s="5">
        <v>15.66</v>
      </c>
      <c r="F24" s="5">
        <v>41.27</v>
      </c>
      <c r="G24" s="5">
        <v>1199.5899999999999</v>
      </c>
      <c r="H24" s="5">
        <v>334.42</v>
      </c>
      <c r="I24" s="5">
        <v>213.5</v>
      </c>
      <c r="J24" s="5">
        <v>1137.32</v>
      </c>
      <c r="K24" s="5">
        <v>0</v>
      </c>
      <c r="L24" s="5">
        <v>36.18</v>
      </c>
      <c r="M24" s="5">
        <v>410.86</v>
      </c>
      <c r="N24" s="5">
        <v>81.63</v>
      </c>
      <c r="O24" s="5">
        <f>VLOOKUP(B24,SWH!$A$4:$B$19,2,FALSE)</f>
        <v>1.1647700000000001</v>
      </c>
      <c r="P24" s="5">
        <f t="shared" si="4"/>
        <v>80.465229999999991</v>
      </c>
      <c r="Q24" s="5">
        <v>61.88</v>
      </c>
      <c r="R24" s="5">
        <v>0</v>
      </c>
      <c r="S24" s="5">
        <v>0</v>
      </c>
      <c r="T24" s="5">
        <v>0</v>
      </c>
      <c r="U24" s="5">
        <v>816.63</v>
      </c>
      <c r="V24" s="5">
        <v>0</v>
      </c>
      <c r="W24" s="5">
        <f t="shared" si="2"/>
        <v>1768.45523</v>
      </c>
      <c r="X24" s="5">
        <f t="shared" si="3"/>
        <v>41.27</v>
      </c>
      <c r="Y24" s="5">
        <v>3491.05</v>
      </c>
      <c r="Z24" s="5">
        <v>857.9</v>
      </c>
      <c r="AA24" s="5">
        <f t="shared" si="0"/>
        <v>4348.95</v>
      </c>
    </row>
    <row r="25" spans="1:27" x14ac:dyDescent="0.25">
      <c r="A25">
        <v>2007</v>
      </c>
      <c r="B25" t="s">
        <v>61</v>
      </c>
      <c r="C25" s="1" t="s">
        <v>19</v>
      </c>
      <c r="D25" s="5">
        <f>VLOOKUP(B25,SWH!$A$4:$C$19,3,FALSE)</f>
        <v>7836.48</v>
      </c>
      <c r="E25" s="5">
        <v>35.200000000000003</v>
      </c>
      <c r="F25" s="5">
        <v>114.57</v>
      </c>
      <c r="G25" s="5">
        <v>979.56</v>
      </c>
      <c r="H25" s="5">
        <v>334.42</v>
      </c>
      <c r="I25" s="5">
        <v>213.43</v>
      </c>
      <c r="J25" s="5">
        <v>1137.32</v>
      </c>
      <c r="K25" s="5">
        <v>0</v>
      </c>
      <c r="L25" s="5">
        <v>36.18</v>
      </c>
      <c r="M25" s="5">
        <v>299.62</v>
      </c>
      <c r="N25" s="5">
        <v>67.81</v>
      </c>
      <c r="O25" s="5">
        <f>VLOOKUP(B25,SWH!$A$4:$B$19,2,FALSE)</f>
        <v>1.1647700000000001</v>
      </c>
      <c r="P25" s="5">
        <f t="shared" si="4"/>
        <v>66.645229999999998</v>
      </c>
      <c r="Q25" s="5">
        <v>48.93</v>
      </c>
      <c r="R25" s="5">
        <v>0</v>
      </c>
      <c r="S25" s="5">
        <v>0</v>
      </c>
      <c r="T25" s="5">
        <v>0</v>
      </c>
      <c r="U25" s="5">
        <v>894.26</v>
      </c>
      <c r="V25" s="5">
        <v>0</v>
      </c>
      <c r="W25" s="5">
        <f t="shared" si="2"/>
        <v>1429.95523</v>
      </c>
      <c r="X25" s="5">
        <f t="shared" si="3"/>
        <v>114.57</v>
      </c>
      <c r="Y25" s="5">
        <v>3152.47</v>
      </c>
      <c r="Z25" s="5">
        <v>1008.83</v>
      </c>
      <c r="AA25" s="5">
        <f t="shared" si="0"/>
        <v>4161.3</v>
      </c>
    </row>
    <row r="26" spans="1:27" x14ac:dyDescent="0.25">
      <c r="A26">
        <v>2007</v>
      </c>
      <c r="B26" t="s">
        <v>61</v>
      </c>
      <c r="C26" s="1" t="s">
        <v>20</v>
      </c>
      <c r="D26" s="5">
        <f>VLOOKUP(B26,SWH!$A$4:$C$19,3,FALSE)</f>
        <v>7836.48</v>
      </c>
      <c r="E26" s="5">
        <v>31.24</v>
      </c>
      <c r="F26" s="5">
        <v>88.08</v>
      </c>
      <c r="G26" s="5">
        <v>752.65</v>
      </c>
      <c r="H26" s="5">
        <v>334.42</v>
      </c>
      <c r="I26" s="5">
        <v>213.58</v>
      </c>
      <c r="J26" s="5">
        <v>1137.32</v>
      </c>
      <c r="K26" s="5">
        <v>0</v>
      </c>
      <c r="L26" s="5">
        <v>36.18</v>
      </c>
      <c r="M26" s="5">
        <v>314.42</v>
      </c>
      <c r="N26" s="5">
        <v>67.17</v>
      </c>
      <c r="O26" s="5">
        <f>VLOOKUP(B26,SWH!$A$4:$B$19,2,FALSE)</f>
        <v>1.1647700000000001</v>
      </c>
      <c r="P26" s="5">
        <f t="shared" si="4"/>
        <v>66.005229999999997</v>
      </c>
      <c r="Q26" s="5">
        <v>28.92</v>
      </c>
      <c r="R26" s="5">
        <v>0</v>
      </c>
      <c r="S26" s="5">
        <v>0</v>
      </c>
      <c r="T26" s="5">
        <v>0</v>
      </c>
      <c r="U26" s="5">
        <v>899.21</v>
      </c>
      <c r="V26" s="5">
        <v>0</v>
      </c>
      <c r="W26" s="5">
        <f t="shared" si="2"/>
        <v>1193.23523</v>
      </c>
      <c r="X26" s="5">
        <f t="shared" si="3"/>
        <v>88.08</v>
      </c>
      <c r="Y26" s="5">
        <v>2915.92</v>
      </c>
      <c r="Z26" s="5">
        <v>987.29</v>
      </c>
      <c r="AA26" s="5">
        <f t="shared" si="0"/>
        <v>3903.21</v>
      </c>
    </row>
    <row r="27" spans="1:27" x14ac:dyDescent="0.25">
      <c r="A27">
        <v>2007</v>
      </c>
      <c r="B27" t="s">
        <v>61</v>
      </c>
      <c r="C27" s="1" t="s">
        <v>3</v>
      </c>
      <c r="D27" s="5">
        <f>VLOOKUP(B27,SWH!$A$4:$C$19,3,FALSE)</f>
        <v>7836.48</v>
      </c>
      <c r="E27" s="5">
        <v>193.48</v>
      </c>
      <c r="F27" s="5">
        <v>691.47</v>
      </c>
      <c r="G27" s="5">
        <v>491.46</v>
      </c>
      <c r="H27" s="5">
        <v>334.42</v>
      </c>
      <c r="I27" s="5">
        <v>213.54</v>
      </c>
      <c r="J27" s="5">
        <v>1137.32</v>
      </c>
      <c r="K27" s="5">
        <v>0</v>
      </c>
      <c r="L27" s="5">
        <v>36.18</v>
      </c>
      <c r="M27" s="5">
        <v>245.74</v>
      </c>
      <c r="N27" s="5">
        <v>62.3</v>
      </c>
      <c r="O27" s="5">
        <f>VLOOKUP(B27,SWH!$A$4:$B$19,2,FALSE)</f>
        <v>1.1647700000000001</v>
      </c>
      <c r="P27" s="5">
        <f t="shared" si="4"/>
        <v>61.13523</v>
      </c>
      <c r="Q27" s="5">
        <v>23.11</v>
      </c>
      <c r="R27" s="5">
        <v>0</v>
      </c>
      <c r="S27" s="5">
        <v>0</v>
      </c>
      <c r="T27" s="5">
        <v>0</v>
      </c>
      <c r="U27" s="5">
        <v>1030.57</v>
      </c>
      <c r="V27" s="5">
        <v>0</v>
      </c>
      <c r="W27" s="5">
        <f t="shared" si="2"/>
        <v>1014.9252299999999</v>
      </c>
      <c r="X27" s="5">
        <f t="shared" si="3"/>
        <v>691.47</v>
      </c>
      <c r="Y27" s="5">
        <v>2737.56</v>
      </c>
      <c r="Z27" s="5">
        <v>1722.03</v>
      </c>
      <c r="AA27" s="5">
        <f t="shared" si="0"/>
        <v>4459.59</v>
      </c>
    </row>
    <row r="28" spans="1:27" x14ac:dyDescent="0.25">
      <c r="A28">
        <v>2007</v>
      </c>
      <c r="B28" t="s">
        <v>61</v>
      </c>
      <c r="C28" s="1" t="s">
        <v>7</v>
      </c>
      <c r="D28" s="5">
        <f>VLOOKUP(B28,SWH!$A$4:$C$19,3,FALSE)</f>
        <v>7836.48</v>
      </c>
      <c r="E28" s="5">
        <v>86.61</v>
      </c>
      <c r="F28" s="5">
        <v>293.7</v>
      </c>
      <c r="G28" s="5">
        <v>517.49</v>
      </c>
      <c r="H28" s="5">
        <v>334.42</v>
      </c>
      <c r="I28" s="5">
        <v>213.53</v>
      </c>
      <c r="J28" s="5">
        <v>1137.32</v>
      </c>
      <c r="K28" s="5">
        <v>0</v>
      </c>
      <c r="L28" s="5">
        <v>36.18</v>
      </c>
      <c r="M28" s="5">
        <v>272.68</v>
      </c>
      <c r="N28" s="5">
        <v>56.61</v>
      </c>
      <c r="O28" s="5">
        <f>VLOOKUP(B28,SWH!$A$4:$B$19,2,FALSE)</f>
        <v>1.1647700000000001</v>
      </c>
      <c r="P28" s="5">
        <f t="shared" si="4"/>
        <v>55.445230000000002</v>
      </c>
      <c r="Q28" s="5">
        <v>20.309999999999999</v>
      </c>
      <c r="R28" s="5">
        <v>0</v>
      </c>
      <c r="S28" s="5">
        <v>0</v>
      </c>
      <c r="T28" s="5">
        <v>0</v>
      </c>
      <c r="U28" s="5">
        <v>995.71</v>
      </c>
      <c r="V28" s="5">
        <v>0</v>
      </c>
      <c r="W28" s="5">
        <f t="shared" si="2"/>
        <v>952.53522999999996</v>
      </c>
      <c r="X28" s="5">
        <f t="shared" si="3"/>
        <v>293.7</v>
      </c>
      <c r="Y28" s="5">
        <v>2675.16</v>
      </c>
      <c r="Z28" s="5">
        <v>1289.4100000000001</v>
      </c>
      <c r="AA28" s="5">
        <f t="shared" si="0"/>
        <v>3964.5699999999997</v>
      </c>
    </row>
    <row r="29" spans="1:27" x14ac:dyDescent="0.25">
      <c r="A29">
        <v>2007</v>
      </c>
      <c r="B29" t="s">
        <v>61</v>
      </c>
      <c r="C29" s="1" t="s">
        <v>17</v>
      </c>
      <c r="D29" s="5">
        <f>VLOOKUP(B29,SWH!$A$4:$C$19,3,FALSE)</f>
        <v>7836.48</v>
      </c>
      <c r="E29" s="5">
        <v>38.119999999999997</v>
      </c>
      <c r="F29" s="5">
        <v>121.1</v>
      </c>
      <c r="G29" s="5">
        <v>96.41</v>
      </c>
      <c r="H29" s="5">
        <v>334.42</v>
      </c>
      <c r="I29" s="5">
        <v>213.5</v>
      </c>
      <c r="J29" s="5">
        <v>1137.32</v>
      </c>
      <c r="K29" s="5">
        <v>0</v>
      </c>
      <c r="L29" s="5">
        <v>36.18</v>
      </c>
      <c r="M29" s="5">
        <v>139.33000000000001</v>
      </c>
      <c r="N29" s="5">
        <v>37.71</v>
      </c>
      <c r="O29" s="5">
        <f>VLOOKUP(B29,SWH!$A$4:$B$19,2,FALSE)</f>
        <v>1.1647700000000001</v>
      </c>
      <c r="P29" s="5">
        <f t="shared" si="4"/>
        <v>36.545230000000004</v>
      </c>
      <c r="Q29" s="5">
        <v>4.51</v>
      </c>
      <c r="R29" s="5">
        <v>0</v>
      </c>
      <c r="S29" s="5">
        <v>0</v>
      </c>
      <c r="T29" s="5">
        <v>0</v>
      </c>
      <c r="U29" s="5">
        <v>1046.1500000000001</v>
      </c>
      <c r="V29" s="5">
        <v>0</v>
      </c>
      <c r="W29" s="5">
        <f t="shared" si="2"/>
        <v>314.91523000000001</v>
      </c>
      <c r="X29" s="5">
        <f t="shared" si="3"/>
        <v>121.1</v>
      </c>
      <c r="Y29" s="5">
        <v>2037.5</v>
      </c>
      <c r="Z29" s="5">
        <v>1167.25</v>
      </c>
      <c r="AA29" s="5">
        <f t="shared" si="0"/>
        <v>3204.75</v>
      </c>
    </row>
    <row r="30" spans="1:27" x14ac:dyDescent="0.25">
      <c r="A30">
        <v>2007</v>
      </c>
      <c r="B30" t="s">
        <v>61</v>
      </c>
      <c r="C30" s="1" t="s">
        <v>14</v>
      </c>
      <c r="D30" s="5">
        <f>VLOOKUP(B30,SWH!$A$4:$C$19,3,FALSE)</f>
        <v>7836.48</v>
      </c>
      <c r="E30" s="5">
        <v>353.36</v>
      </c>
      <c r="F30" s="5">
        <v>1278.6300000000001</v>
      </c>
      <c r="G30" s="5">
        <v>359.5</v>
      </c>
      <c r="H30" s="5">
        <v>334.42</v>
      </c>
      <c r="I30" s="5">
        <v>213.22</v>
      </c>
      <c r="J30" s="5">
        <v>1137.32</v>
      </c>
      <c r="K30" s="5">
        <v>0</v>
      </c>
      <c r="L30" s="5">
        <v>36.18</v>
      </c>
      <c r="M30" s="5">
        <v>250.05</v>
      </c>
      <c r="N30" s="5">
        <v>66.989999999999995</v>
      </c>
      <c r="O30" s="5">
        <f>VLOOKUP(B30,SWH!$A$4:$B$19,2,FALSE)</f>
        <v>1.1647700000000001</v>
      </c>
      <c r="P30" s="5">
        <f t="shared" si="4"/>
        <v>65.825229999999991</v>
      </c>
      <c r="Q30" s="5">
        <v>16.97</v>
      </c>
      <c r="R30" s="5">
        <v>0</v>
      </c>
      <c r="S30" s="5">
        <v>0</v>
      </c>
      <c r="T30" s="5">
        <v>0</v>
      </c>
      <c r="U30" s="5">
        <v>1137.92</v>
      </c>
      <c r="V30" s="5">
        <v>0</v>
      </c>
      <c r="W30" s="5">
        <f t="shared" si="2"/>
        <v>1045.70523</v>
      </c>
      <c r="X30" s="5">
        <f t="shared" si="3"/>
        <v>1278.6300000000001</v>
      </c>
      <c r="Y30" s="5">
        <v>2768.01</v>
      </c>
      <c r="Z30" s="5">
        <v>2416.5500000000002</v>
      </c>
      <c r="AA30" s="5">
        <f t="shared" si="0"/>
        <v>5184.5600000000004</v>
      </c>
    </row>
    <row r="31" spans="1:27" x14ac:dyDescent="0.25">
      <c r="A31">
        <v>2007</v>
      </c>
      <c r="B31" t="s">
        <v>61</v>
      </c>
      <c r="C31" s="1" t="s">
        <v>2</v>
      </c>
      <c r="D31" s="5">
        <f>VLOOKUP(B31,SWH!$A$4:$C$19,3,FALSE)</f>
        <v>7836.48</v>
      </c>
      <c r="E31" s="5">
        <v>132.83000000000001</v>
      </c>
      <c r="F31" s="5">
        <v>454.06</v>
      </c>
      <c r="G31" s="5">
        <v>381.66</v>
      </c>
      <c r="H31" s="5">
        <v>334.42</v>
      </c>
      <c r="I31" s="5">
        <v>213.38</v>
      </c>
      <c r="J31" s="5">
        <v>1137.32</v>
      </c>
      <c r="K31" s="5">
        <v>0</v>
      </c>
      <c r="L31" s="5">
        <v>36.18</v>
      </c>
      <c r="M31" s="5">
        <v>255.65</v>
      </c>
      <c r="N31" s="5">
        <v>57.18</v>
      </c>
      <c r="O31" s="5">
        <f>VLOOKUP(B31,SWH!$A$4:$B$19,2,FALSE)</f>
        <v>1.1647700000000001</v>
      </c>
      <c r="P31" s="5">
        <f t="shared" si="4"/>
        <v>56.015230000000003</v>
      </c>
      <c r="Q31" s="5">
        <v>14.13</v>
      </c>
      <c r="R31" s="5">
        <v>0</v>
      </c>
      <c r="S31" s="5">
        <v>0</v>
      </c>
      <c r="T31" s="5">
        <v>0</v>
      </c>
      <c r="U31" s="5">
        <v>1107.6400000000001</v>
      </c>
      <c r="V31" s="5">
        <v>0</v>
      </c>
      <c r="W31" s="5">
        <f t="shared" si="2"/>
        <v>840.28522999999996</v>
      </c>
      <c r="X31" s="5">
        <f t="shared" si="3"/>
        <v>454.06</v>
      </c>
      <c r="Y31" s="5">
        <v>2562.75</v>
      </c>
      <c r="Z31" s="5">
        <v>1561.7</v>
      </c>
      <c r="AA31" s="5">
        <f t="shared" si="0"/>
        <v>4124.45</v>
      </c>
    </row>
    <row r="32" spans="1:27" x14ac:dyDescent="0.25">
      <c r="A32">
        <v>2007</v>
      </c>
      <c r="B32" t="s">
        <v>61</v>
      </c>
      <c r="C32" s="1" t="s">
        <v>18</v>
      </c>
      <c r="D32" s="5">
        <f>VLOOKUP(B32,SWH!$A$4:$C$19,3,FALSE)</f>
        <v>7836.48</v>
      </c>
      <c r="E32" s="5">
        <v>222.57</v>
      </c>
      <c r="F32" s="5">
        <v>795.42</v>
      </c>
      <c r="G32" s="5">
        <v>65.3</v>
      </c>
      <c r="H32" s="5">
        <v>334.42</v>
      </c>
      <c r="I32" s="5">
        <v>212.97</v>
      </c>
      <c r="J32" s="5">
        <v>1137.32</v>
      </c>
      <c r="K32" s="5">
        <v>0</v>
      </c>
      <c r="L32" s="5">
        <v>36.18</v>
      </c>
      <c r="M32" s="5">
        <v>182.3</v>
      </c>
      <c r="N32" s="5">
        <v>49.34</v>
      </c>
      <c r="O32" s="5">
        <f>VLOOKUP(B32,SWH!$A$4:$B$19,2,FALSE)</f>
        <v>1.1647700000000001</v>
      </c>
      <c r="P32" s="5">
        <f t="shared" si="4"/>
        <v>48.175230000000006</v>
      </c>
      <c r="Q32" s="5">
        <v>2.83</v>
      </c>
      <c r="R32" s="5">
        <v>0</v>
      </c>
      <c r="S32" s="5">
        <v>0</v>
      </c>
      <c r="T32" s="5">
        <v>0</v>
      </c>
      <c r="U32" s="5">
        <v>1170.4000000000001</v>
      </c>
      <c r="V32" s="5">
        <v>0</v>
      </c>
      <c r="W32" s="5">
        <f t="shared" si="2"/>
        <v>521.17523000000006</v>
      </c>
      <c r="X32" s="5">
        <f t="shared" si="3"/>
        <v>795.42</v>
      </c>
      <c r="Y32" s="5">
        <v>2243.2399999999998</v>
      </c>
      <c r="Z32" s="5">
        <v>1965.82</v>
      </c>
      <c r="AA32" s="5">
        <f t="shared" si="0"/>
        <v>4209.0599999999995</v>
      </c>
    </row>
    <row r="33" spans="1:27" x14ac:dyDescent="0.25">
      <c r="A33">
        <v>2007</v>
      </c>
      <c r="B33" t="s">
        <v>61</v>
      </c>
      <c r="C33" s="1" t="s">
        <v>4</v>
      </c>
      <c r="D33" s="5">
        <f>VLOOKUP(B33,SWH!$A$4:$C$19,3,FALSE)</f>
        <v>7836.48</v>
      </c>
      <c r="E33" s="5">
        <v>520.69000000000005</v>
      </c>
      <c r="F33" s="5">
        <v>1879.96</v>
      </c>
      <c r="G33" s="5">
        <v>175.58</v>
      </c>
      <c r="H33" s="5">
        <v>334.42</v>
      </c>
      <c r="I33" s="5">
        <v>213.28</v>
      </c>
      <c r="J33" s="5">
        <v>1137.32</v>
      </c>
      <c r="K33" s="5">
        <v>0</v>
      </c>
      <c r="L33" s="5">
        <v>36.18</v>
      </c>
      <c r="M33" s="5">
        <v>253.13</v>
      </c>
      <c r="N33" s="5">
        <v>60.21</v>
      </c>
      <c r="O33" s="5">
        <f>VLOOKUP(B33,SWH!$A$4:$B$19,2,FALSE)</f>
        <v>1.1647700000000001</v>
      </c>
      <c r="P33" s="5">
        <f t="shared" si="4"/>
        <v>59.045230000000004</v>
      </c>
      <c r="Q33" s="5">
        <v>7.95</v>
      </c>
      <c r="R33" s="5">
        <v>0</v>
      </c>
      <c r="S33" s="5">
        <v>0</v>
      </c>
      <c r="T33" s="5">
        <v>0</v>
      </c>
      <c r="U33" s="5">
        <v>1228.8900000000001</v>
      </c>
      <c r="V33" s="5">
        <v>0</v>
      </c>
      <c r="W33" s="5">
        <f t="shared" si="2"/>
        <v>1016.3952300000001</v>
      </c>
      <c r="X33" s="5">
        <f t="shared" si="3"/>
        <v>1879.96</v>
      </c>
      <c r="Y33" s="5">
        <v>2738.77</v>
      </c>
      <c r="Z33" s="5">
        <v>3108.85</v>
      </c>
      <c r="AA33" s="5">
        <f t="shared" si="0"/>
        <v>5847.62</v>
      </c>
    </row>
    <row r="34" spans="1:27" x14ac:dyDescent="0.25">
      <c r="A34">
        <v>2007</v>
      </c>
      <c r="B34" t="s">
        <v>61</v>
      </c>
      <c r="C34" s="1" t="s">
        <v>5</v>
      </c>
      <c r="D34" s="5">
        <f>VLOOKUP(B34,SWH!$A$4:$C$19,3,FALSE)</f>
        <v>7836.48</v>
      </c>
      <c r="E34" s="5">
        <v>261.06</v>
      </c>
      <c r="F34" s="5">
        <v>917.55</v>
      </c>
      <c r="G34" s="5">
        <v>254.33</v>
      </c>
      <c r="H34" s="5">
        <v>334.42</v>
      </c>
      <c r="I34" s="5">
        <v>213.29</v>
      </c>
      <c r="J34" s="5">
        <v>1137.32</v>
      </c>
      <c r="K34" s="5">
        <v>0</v>
      </c>
      <c r="L34" s="5">
        <v>36.18</v>
      </c>
      <c r="M34" s="5">
        <v>259.37</v>
      </c>
      <c r="N34" s="5">
        <v>53.36</v>
      </c>
      <c r="O34" s="5">
        <f>VLOOKUP(B34,SWH!$A$4:$B$19,2,FALSE)</f>
        <v>1.1647700000000001</v>
      </c>
      <c r="P34" s="5">
        <f t="shared" si="4"/>
        <v>52.195230000000002</v>
      </c>
      <c r="Q34" s="5">
        <v>9.14</v>
      </c>
      <c r="R34" s="5">
        <v>0</v>
      </c>
      <c r="S34" s="5">
        <v>0</v>
      </c>
      <c r="T34" s="5">
        <v>0</v>
      </c>
      <c r="U34" s="5">
        <v>1203.32</v>
      </c>
      <c r="V34" s="5">
        <v>0</v>
      </c>
      <c r="W34" s="5">
        <f t="shared" si="2"/>
        <v>836.09523000000002</v>
      </c>
      <c r="X34" s="5">
        <f t="shared" si="3"/>
        <v>917.55</v>
      </c>
      <c r="Y34" s="5">
        <v>2558.4699999999998</v>
      </c>
      <c r="Z34" s="5">
        <v>2120.87</v>
      </c>
      <c r="AA34" s="5">
        <f t="shared" si="0"/>
        <v>4679.34</v>
      </c>
    </row>
    <row r="35" spans="1:27" x14ac:dyDescent="0.25">
      <c r="A35">
        <v>2007</v>
      </c>
      <c r="B35" t="s">
        <v>61</v>
      </c>
      <c r="C35" s="1" t="s">
        <v>15</v>
      </c>
      <c r="D35" s="5">
        <f>VLOOKUP(B35,SWH!$A$4:$C$19,3,FALSE)</f>
        <v>7836.48</v>
      </c>
      <c r="E35" s="5">
        <v>176.78</v>
      </c>
      <c r="F35" s="5">
        <v>635.16</v>
      </c>
      <c r="G35" s="5">
        <v>22.38</v>
      </c>
      <c r="H35" s="5">
        <v>334.42</v>
      </c>
      <c r="I35" s="5">
        <v>212.96</v>
      </c>
      <c r="J35" s="5">
        <v>1137.32</v>
      </c>
      <c r="K35" s="5">
        <v>0</v>
      </c>
      <c r="L35" s="5">
        <v>36.18</v>
      </c>
      <c r="M35" s="5">
        <v>161.72999999999999</v>
      </c>
      <c r="N35" s="5">
        <v>42.67</v>
      </c>
      <c r="O35" s="5">
        <f>VLOOKUP(B35,SWH!$A$4:$B$19,2,FALSE)</f>
        <v>1.1647700000000001</v>
      </c>
      <c r="P35" s="5">
        <f t="shared" si="4"/>
        <v>41.505230000000005</v>
      </c>
      <c r="Q35" s="5">
        <v>1.03</v>
      </c>
      <c r="R35" s="5">
        <v>0</v>
      </c>
      <c r="S35" s="5">
        <v>0</v>
      </c>
      <c r="T35" s="5">
        <v>0</v>
      </c>
      <c r="U35" s="5">
        <v>1221.95</v>
      </c>
      <c r="V35" s="5">
        <v>0</v>
      </c>
      <c r="W35" s="5">
        <f t="shared" si="2"/>
        <v>403.42523</v>
      </c>
      <c r="X35" s="5">
        <f t="shared" si="3"/>
        <v>635.16</v>
      </c>
      <c r="Y35" s="5">
        <v>2125.4699999999998</v>
      </c>
      <c r="Z35" s="5">
        <v>1857.11</v>
      </c>
      <c r="AA35" s="5">
        <f t="shared" si="0"/>
        <v>3982.58</v>
      </c>
    </row>
    <row r="36" spans="1:27" x14ac:dyDescent="0.25">
      <c r="A36">
        <v>2007</v>
      </c>
      <c r="B36" t="s">
        <v>61</v>
      </c>
      <c r="C36" s="1" t="s">
        <v>16</v>
      </c>
      <c r="D36" s="5">
        <f>VLOOKUP(B36,SWH!$A$4:$C$19,3,FALSE)</f>
        <v>7836.48</v>
      </c>
      <c r="E36" s="5">
        <v>728.48</v>
      </c>
      <c r="F36" s="5">
        <v>2581.7199999999998</v>
      </c>
      <c r="G36" s="5">
        <v>201.03</v>
      </c>
      <c r="H36" s="5">
        <v>334.42</v>
      </c>
      <c r="I36" s="5">
        <v>213.18</v>
      </c>
      <c r="J36" s="5">
        <v>1137.32</v>
      </c>
      <c r="K36" s="5">
        <v>0</v>
      </c>
      <c r="L36" s="5">
        <v>36.18</v>
      </c>
      <c r="M36" s="5">
        <v>287.91000000000003</v>
      </c>
      <c r="N36" s="5">
        <v>80.2</v>
      </c>
      <c r="O36" s="5">
        <f>VLOOKUP(B36,SWH!$A$4:$B$19,2,FALSE)</f>
        <v>1.1647700000000001</v>
      </c>
      <c r="P36" s="5">
        <f t="shared" si="4"/>
        <v>79.035229999999999</v>
      </c>
      <c r="Q36" s="5">
        <v>9.98</v>
      </c>
      <c r="R36" s="5">
        <v>0</v>
      </c>
      <c r="S36" s="5">
        <v>0</v>
      </c>
      <c r="T36" s="5">
        <v>0</v>
      </c>
      <c r="U36" s="5">
        <v>1296.24</v>
      </c>
      <c r="V36" s="5">
        <v>0</v>
      </c>
      <c r="W36" s="5">
        <f t="shared" si="2"/>
        <v>1306.43523</v>
      </c>
      <c r="X36" s="5">
        <f t="shared" si="3"/>
        <v>2581.7199999999998</v>
      </c>
      <c r="Y36" s="5">
        <v>3028.7</v>
      </c>
      <c r="Z36" s="5">
        <v>3877.96</v>
      </c>
      <c r="AA36" s="5">
        <f t="shared" si="0"/>
        <v>6906.66</v>
      </c>
    </row>
    <row r="37" spans="1:27" x14ac:dyDescent="0.25">
      <c r="A37">
        <v>2007</v>
      </c>
      <c r="B37" t="s">
        <v>61</v>
      </c>
      <c r="C37" s="1" t="s">
        <v>9</v>
      </c>
      <c r="D37" s="5">
        <f>VLOOKUP(B37,SWH!$A$4:$C$19,3,FALSE)</f>
        <v>7836.48</v>
      </c>
      <c r="E37" s="5">
        <v>500.06</v>
      </c>
      <c r="F37" s="5">
        <v>1736.98</v>
      </c>
      <c r="G37" s="5">
        <v>143.55000000000001</v>
      </c>
      <c r="H37" s="5">
        <v>334.42</v>
      </c>
      <c r="I37" s="5">
        <v>213.03</v>
      </c>
      <c r="J37" s="5">
        <v>1137.32</v>
      </c>
      <c r="K37" s="5">
        <v>0</v>
      </c>
      <c r="L37" s="5">
        <v>36.18</v>
      </c>
      <c r="M37" s="5">
        <v>286.11</v>
      </c>
      <c r="N37" s="5">
        <v>55.46</v>
      </c>
      <c r="O37" s="5">
        <f>VLOOKUP(B37,SWH!$A$4:$B$19,2,FALSE)</f>
        <v>1.1647700000000001</v>
      </c>
      <c r="P37" s="5">
        <f t="shared" si="4"/>
        <v>54.295230000000004</v>
      </c>
      <c r="Q37" s="5">
        <v>5.33</v>
      </c>
      <c r="R37" s="5">
        <v>0</v>
      </c>
      <c r="S37" s="5">
        <v>0</v>
      </c>
      <c r="T37" s="5">
        <v>0</v>
      </c>
      <c r="U37" s="5">
        <v>1279.1500000000001</v>
      </c>
      <c r="V37" s="5">
        <v>0</v>
      </c>
      <c r="W37" s="5">
        <f t="shared" si="2"/>
        <v>989.34523000000002</v>
      </c>
      <c r="X37" s="5">
        <f t="shared" si="3"/>
        <v>1736.98</v>
      </c>
      <c r="Y37" s="5">
        <v>2711.45</v>
      </c>
      <c r="Z37" s="5">
        <v>3016.12</v>
      </c>
      <c r="AA37" s="5">
        <f t="shared" si="0"/>
        <v>5727.57</v>
      </c>
    </row>
    <row r="38" spans="1:27" x14ac:dyDescent="0.25">
      <c r="A38">
        <v>2007</v>
      </c>
      <c r="B38" t="s">
        <v>61</v>
      </c>
      <c r="C38" s="1" t="s">
        <v>12</v>
      </c>
      <c r="D38" s="5">
        <f>VLOOKUP(B38,SWH!$A$4:$C$19,3,FALSE)</f>
        <v>7836.48</v>
      </c>
      <c r="E38" s="5">
        <v>637.32000000000005</v>
      </c>
      <c r="F38" s="5">
        <v>2221.31</v>
      </c>
      <c r="G38" s="5">
        <v>153.57</v>
      </c>
      <c r="H38" s="5">
        <v>334.42</v>
      </c>
      <c r="I38" s="5">
        <v>212.9</v>
      </c>
      <c r="J38" s="5">
        <v>1137.32</v>
      </c>
      <c r="K38" s="5">
        <v>0</v>
      </c>
      <c r="L38" s="5">
        <v>36.18</v>
      </c>
      <c r="M38" s="5">
        <v>281.37</v>
      </c>
      <c r="N38" s="5">
        <v>62.06</v>
      </c>
      <c r="O38" s="5">
        <f>VLOOKUP(B38,SWH!$A$4:$B$19,2,FALSE)</f>
        <v>1.1647700000000001</v>
      </c>
      <c r="P38" s="5">
        <f t="shared" si="4"/>
        <v>60.895230000000005</v>
      </c>
      <c r="Q38" s="5">
        <v>6.84</v>
      </c>
      <c r="R38" s="5">
        <v>0</v>
      </c>
      <c r="S38" s="5">
        <v>0</v>
      </c>
      <c r="T38" s="5">
        <v>0</v>
      </c>
      <c r="U38" s="5">
        <v>1376.4</v>
      </c>
      <c r="V38" s="5">
        <v>0</v>
      </c>
      <c r="W38" s="5">
        <f t="shared" si="2"/>
        <v>1139.9952300000002</v>
      </c>
      <c r="X38" s="5">
        <f t="shared" si="3"/>
        <v>2221.31</v>
      </c>
      <c r="Y38" s="5">
        <v>2861.98</v>
      </c>
      <c r="Z38" s="5">
        <v>3597.71</v>
      </c>
      <c r="AA38" s="5">
        <f t="shared" si="0"/>
        <v>6459.6900000000005</v>
      </c>
    </row>
    <row r="39" spans="1:27" x14ac:dyDescent="0.25">
      <c r="A39">
        <v>2007</v>
      </c>
      <c r="B39" t="s">
        <v>61</v>
      </c>
      <c r="C39" s="1" t="s">
        <v>8</v>
      </c>
      <c r="D39" s="5">
        <f>VLOOKUP(B39,SWH!$A$4:$C$19,3,FALSE)</f>
        <v>7836.48</v>
      </c>
      <c r="E39" s="5">
        <v>729.79</v>
      </c>
      <c r="F39" s="5">
        <v>2437.11</v>
      </c>
      <c r="G39" s="5">
        <v>78.290000000000006</v>
      </c>
      <c r="H39" s="5">
        <v>334.42</v>
      </c>
      <c r="I39" s="5">
        <v>211.73</v>
      </c>
      <c r="J39" s="5">
        <v>1137.32</v>
      </c>
      <c r="K39" s="5">
        <v>0</v>
      </c>
      <c r="L39" s="5">
        <v>36.18</v>
      </c>
      <c r="M39" s="5">
        <v>320.52</v>
      </c>
      <c r="N39" s="5">
        <v>57.79</v>
      </c>
      <c r="O39" s="5">
        <f>VLOOKUP(B39,SWH!$A$4:$B$19,2,FALSE)</f>
        <v>1.1647700000000001</v>
      </c>
      <c r="P39" s="5">
        <f t="shared" si="4"/>
        <v>56.625230000000002</v>
      </c>
      <c r="Q39" s="5">
        <v>3.16</v>
      </c>
      <c r="R39" s="5">
        <v>0</v>
      </c>
      <c r="S39" s="5">
        <v>0</v>
      </c>
      <c r="T39" s="5">
        <v>0</v>
      </c>
      <c r="U39" s="5">
        <v>1484.31</v>
      </c>
      <c r="V39" s="5">
        <v>0</v>
      </c>
      <c r="W39" s="5">
        <f t="shared" si="2"/>
        <v>1188.3852299999999</v>
      </c>
      <c r="X39" s="5">
        <f t="shared" si="3"/>
        <v>2437.11</v>
      </c>
      <c r="Y39" s="5">
        <v>2909.2</v>
      </c>
      <c r="Z39" s="5">
        <v>3921.42</v>
      </c>
      <c r="AA39" s="5">
        <f t="shared" si="0"/>
        <v>6830.62</v>
      </c>
    </row>
    <row r="40" spans="1:27" x14ac:dyDescent="0.25">
      <c r="A40">
        <v>2010</v>
      </c>
      <c r="B40" t="s">
        <v>61</v>
      </c>
      <c r="C40" s="1" t="s">
        <v>10</v>
      </c>
      <c r="D40" s="5">
        <f>VLOOKUP(B40,SWH!$A$4:$C$19,3,FALSE)</f>
        <v>7836.48</v>
      </c>
      <c r="E40" s="5">
        <v>0</v>
      </c>
      <c r="F40" s="5">
        <v>0</v>
      </c>
      <c r="G40" s="5">
        <v>1857.29</v>
      </c>
      <c r="H40" s="5">
        <v>386.91</v>
      </c>
      <c r="I40" s="5">
        <v>168.7</v>
      </c>
      <c r="J40" s="5">
        <v>1131.0899999999999</v>
      </c>
      <c r="K40" s="5">
        <v>0</v>
      </c>
      <c r="L40" s="5">
        <v>20.82</v>
      </c>
      <c r="M40" s="5">
        <v>463.7</v>
      </c>
      <c r="N40" s="5">
        <v>60.35</v>
      </c>
      <c r="O40" s="5">
        <f>VLOOKUP(B40,SWH!$A$4:$B$19,2,FALSE)</f>
        <v>1.1647700000000001</v>
      </c>
      <c r="P40" s="5">
        <f t="shared" si="4"/>
        <v>59.185230000000004</v>
      </c>
      <c r="Q40" s="5">
        <v>95.89</v>
      </c>
      <c r="R40" s="5">
        <v>0</v>
      </c>
      <c r="S40" s="5">
        <v>0</v>
      </c>
      <c r="T40" s="5">
        <v>0</v>
      </c>
      <c r="U40" s="5">
        <v>744.72</v>
      </c>
      <c r="V40" s="5">
        <v>0</v>
      </c>
      <c r="W40" s="5">
        <f t="shared" si="2"/>
        <v>2476.0652299999997</v>
      </c>
      <c r="X40" s="5">
        <f t="shared" si="3"/>
        <v>0</v>
      </c>
      <c r="Y40" s="5">
        <v>4184.76</v>
      </c>
      <c r="Z40" s="5">
        <v>744.72</v>
      </c>
      <c r="AA40" s="5">
        <f t="shared" si="0"/>
        <v>4929.4800000000005</v>
      </c>
    </row>
    <row r="41" spans="1:27" x14ac:dyDescent="0.25">
      <c r="A41">
        <v>2010</v>
      </c>
      <c r="B41" t="s">
        <v>61</v>
      </c>
      <c r="C41" s="1" t="s">
        <v>6</v>
      </c>
      <c r="D41" s="5">
        <f>VLOOKUP(B41,SWH!$A$4:$C$19,3,FALSE)</f>
        <v>7836.48</v>
      </c>
      <c r="E41" s="5">
        <v>0.34</v>
      </c>
      <c r="F41" s="5">
        <v>0.04</v>
      </c>
      <c r="G41" s="5">
        <v>1481.64</v>
      </c>
      <c r="H41" s="5">
        <v>386.91</v>
      </c>
      <c r="I41" s="5">
        <v>168.73</v>
      </c>
      <c r="J41" s="5">
        <v>1131.0899999999999</v>
      </c>
      <c r="K41" s="5">
        <v>0</v>
      </c>
      <c r="L41" s="5">
        <v>20.82</v>
      </c>
      <c r="M41" s="5">
        <v>448.57</v>
      </c>
      <c r="N41" s="5">
        <v>72.11</v>
      </c>
      <c r="O41" s="5">
        <f>VLOOKUP(B41,SWH!$A$4:$B$19,2,FALSE)</f>
        <v>1.1647700000000001</v>
      </c>
      <c r="P41" s="5">
        <f t="shared" si="4"/>
        <v>70.945229999999995</v>
      </c>
      <c r="Q41" s="5">
        <v>77.819999999999993</v>
      </c>
      <c r="R41" s="5">
        <v>0</v>
      </c>
      <c r="S41" s="5">
        <v>0</v>
      </c>
      <c r="T41" s="5">
        <v>0</v>
      </c>
      <c r="U41" s="5">
        <v>740.91</v>
      </c>
      <c r="V41" s="5">
        <v>0</v>
      </c>
      <c r="W41" s="5">
        <f t="shared" si="2"/>
        <v>2079.3152300000002</v>
      </c>
      <c r="X41" s="5">
        <f t="shared" si="3"/>
        <v>0.04</v>
      </c>
      <c r="Y41" s="5">
        <v>3788.03</v>
      </c>
      <c r="Z41" s="5">
        <v>740.95</v>
      </c>
      <c r="AA41" s="5">
        <f t="shared" si="0"/>
        <v>4528.9800000000005</v>
      </c>
    </row>
    <row r="42" spans="1:27" x14ac:dyDescent="0.25">
      <c r="A42">
        <v>2010</v>
      </c>
      <c r="B42" t="s">
        <v>61</v>
      </c>
      <c r="C42" s="1" t="s">
        <v>11</v>
      </c>
      <c r="D42" s="5">
        <f>VLOOKUP(B42,SWH!$A$4:$C$19,3,FALSE)</f>
        <v>7836.48</v>
      </c>
      <c r="E42" s="5">
        <v>0.01</v>
      </c>
      <c r="F42" s="5">
        <v>0</v>
      </c>
      <c r="G42" s="5">
        <v>1322.94</v>
      </c>
      <c r="H42" s="5">
        <v>386.91</v>
      </c>
      <c r="I42" s="5">
        <v>168.75</v>
      </c>
      <c r="J42" s="5">
        <v>1131.0899999999999</v>
      </c>
      <c r="K42" s="5">
        <v>0</v>
      </c>
      <c r="L42" s="5">
        <v>20.82</v>
      </c>
      <c r="M42" s="5">
        <v>365.64</v>
      </c>
      <c r="N42" s="5">
        <v>53.64</v>
      </c>
      <c r="O42" s="5">
        <f>VLOOKUP(B42,SWH!$A$4:$B$19,2,FALSE)</f>
        <v>1.1647700000000001</v>
      </c>
      <c r="P42" s="5">
        <f t="shared" si="4"/>
        <v>52.475230000000003</v>
      </c>
      <c r="Q42" s="5">
        <v>60.89</v>
      </c>
      <c r="R42" s="5">
        <v>0</v>
      </c>
      <c r="S42" s="5">
        <v>0</v>
      </c>
      <c r="T42" s="5">
        <v>0</v>
      </c>
      <c r="U42" s="5">
        <v>814.27</v>
      </c>
      <c r="V42" s="5">
        <v>0</v>
      </c>
      <c r="W42" s="5">
        <f t="shared" si="2"/>
        <v>1801.95523</v>
      </c>
      <c r="X42" s="5">
        <f t="shared" si="3"/>
        <v>0</v>
      </c>
      <c r="Y42" s="5">
        <v>3510.7</v>
      </c>
      <c r="Z42" s="5">
        <v>814.27</v>
      </c>
      <c r="AA42" s="5">
        <f t="shared" si="0"/>
        <v>4324.9699999999993</v>
      </c>
    </row>
    <row r="43" spans="1:27" x14ac:dyDescent="0.25">
      <c r="A43">
        <v>2010</v>
      </c>
      <c r="B43" t="s">
        <v>61</v>
      </c>
      <c r="C43" s="1" t="s">
        <v>13</v>
      </c>
      <c r="D43" s="5">
        <f>VLOOKUP(B43,SWH!$A$4:$C$19,3,FALSE)</f>
        <v>7836.48</v>
      </c>
      <c r="E43" s="5">
        <v>13.06</v>
      </c>
      <c r="F43" s="5">
        <v>33.409999999999997</v>
      </c>
      <c r="G43" s="5">
        <v>1180.4100000000001</v>
      </c>
      <c r="H43" s="5">
        <v>386.91</v>
      </c>
      <c r="I43" s="5">
        <v>168.54</v>
      </c>
      <c r="J43" s="5">
        <v>1131.0899999999999</v>
      </c>
      <c r="K43" s="5">
        <v>0</v>
      </c>
      <c r="L43" s="5">
        <v>20.82</v>
      </c>
      <c r="M43" s="5">
        <v>394.06</v>
      </c>
      <c r="N43" s="5">
        <v>62.22</v>
      </c>
      <c r="O43" s="5">
        <f>VLOOKUP(B43,SWH!$A$4:$B$19,2,FALSE)</f>
        <v>1.1647700000000001</v>
      </c>
      <c r="P43" s="5">
        <f t="shared" si="4"/>
        <v>61.055230000000002</v>
      </c>
      <c r="Q43" s="5">
        <v>59.77</v>
      </c>
      <c r="R43" s="5">
        <v>0</v>
      </c>
      <c r="S43" s="5">
        <v>0</v>
      </c>
      <c r="T43" s="5">
        <v>0</v>
      </c>
      <c r="U43" s="5">
        <v>816.27</v>
      </c>
      <c r="V43" s="5">
        <v>0</v>
      </c>
      <c r="W43" s="5">
        <f t="shared" si="2"/>
        <v>1708.3552299999999</v>
      </c>
      <c r="X43" s="5">
        <f t="shared" si="3"/>
        <v>33.409999999999997</v>
      </c>
      <c r="Y43" s="5">
        <v>3416.89</v>
      </c>
      <c r="Z43" s="5">
        <v>849.67</v>
      </c>
      <c r="AA43" s="5">
        <f t="shared" si="0"/>
        <v>4266.5599999999995</v>
      </c>
    </row>
    <row r="44" spans="1:27" x14ac:dyDescent="0.25">
      <c r="A44">
        <v>2010</v>
      </c>
      <c r="B44" t="s">
        <v>61</v>
      </c>
      <c r="C44" s="1" t="s">
        <v>19</v>
      </c>
      <c r="D44" s="5">
        <f>VLOOKUP(B44,SWH!$A$4:$C$19,3,FALSE)</f>
        <v>7836.48</v>
      </c>
      <c r="E44" s="5">
        <v>22.61</v>
      </c>
      <c r="F44" s="5">
        <v>68.709999999999994</v>
      </c>
      <c r="G44" s="5">
        <v>959.7</v>
      </c>
      <c r="H44" s="5">
        <v>386.91</v>
      </c>
      <c r="I44" s="5">
        <v>168.48</v>
      </c>
      <c r="J44" s="5">
        <v>1131.0899999999999</v>
      </c>
      <c r="K44" s="5">
        <v>0</v>
      </c>
      <c r="L44" s="5">
        <v>20.82</v>
      </c>
      <c r="M44" s="5">
        <v>292.01</v>
      </c>
      <c r="N44" s="5">
        <v>50.65</v>
      </c>
      <c r="O44" s="5">
        <f>VLOOKUP(B44,SWH!$A$4:$B$19,2,FALSE)</f>
        <v>1.1647700000000001</v>
      </c>
      <c r="P44" s="5">
        <f t="shared" si="4"/>
        <v>49.485230000000001</v>
      </c>
      <c r="Q44" s="5">
        <v>47.03</v>
      </c>
      <c r="R44" s="5">
        <v>0</v>
      </c>
      <c r="S44" s="5">
        <v>0</v>
      </c>
      <c r="T44" s="5">
        <v>0</v>
      </c>
      <c r="U44" s="5">
        <v>893.79</v>
      </c>
      <c r="V44" s="5">
        <v>0</v>
      </c>
      <c r="W44" s="5">
        <f t="shared" si="2"/>
        <v>1370.8352300000001</v>
      </c>
      <c r="X44" s="5">
        <f t="shared" si="3"/>
        <v>68.709999999999994</v>
      </c>
      <c r="Y44" s="5">
        <v>3079.3</v>
      </c>
      <c r="Z44" s="5">
        <v>962.51</v>
      </c>
      <c r="AA44" s="5">
        <f t="shared" si="0"/>
        <v>4041.8100000000004</v>
      </c>
    </row>
    <row r="45" spans="1:27" x14ac:dyDescent="0.25">
      <c r="A45">
        <v>2010</v>
      </c>
      <c r="B45" t="s">
        <v>61</v>
      </c>
      <c r="C45" s="1" t="s">
        <v>20</v>
      </c>
      <c r="D45" s="5">
        <f>VLOOKUP(B45,SWH!$A$4:$C$19,3,FALSE)</f>
        <v>7836.48</v>
      </c>
      <c r="E45" s="5">
        <v>19.86</v>
      </c>
      <c r="F45" s="5">
        <v>50.64</v>
      </c>
      <c r="G45" s="5">
        <v>738.27</v>
      </c>
      <c r="H45" s="5">
        <v>386.91</v>
      </c>
      <c r="I45" s="5">
        <v>168.6</v>
      </c>
      <c r="J45" s="5">
        <v>1131.0899999999999</v>
      </c>
      <c r="K45" s="5">
        <v>0</v>
      </c>
      <c r="L45" s="5">
        <v>20.82</v>
      </c>
      <c r="M45" s="5">
        <v>299.86</v>
      </c>
      <c r="N45" s="5">
        <v>50.06</v>
      </c>
      <c r="O45" s="5">
        <f>VLOOKUP(B45,SWH!$A$4:$B$19,2,FALSE)</f>
        <v>1.1647700000000001</v>
      </c>
      <c r="P45" s="5">
        <f t="shared" si="4"/>
        <v>48.895230000000005</v>
      </c>
      <c r="Q45" s="5">
        <v>28.07</v>
      </c>
      <c r="R45" s="5">
        <v>0</v>
      </c>
      <c r="S45" s="5">
        <v>0</v>
      </c>
      <c r="T45" s="5">
        <v>0</v>
      </c>
      <c r="U45" s="5">
        <v>898.81</v>
      </c>
      <c r="V45" s="5">
        <v>0</v>
      </c>
      <c r="W45" s="5">
        <f t="shared" si="2"/>
        <v>1134.95523</v>
      </c>
      <c r="X45" s="5">
        <f t="shared" si="3"/>
        <v>50.64</v>
      </c>
      <c r="Y45" s="5">
        <v>2843.55</v>
      </c>
      <c r="Z45" s="5">
        <v>949.46</v>
      </c>
      <c r="AA45" s="5">
        <f t="shared" si="0"/>
        <v>3793.01</v>
      </c>
    </row>
    <row r="46" spans="1:27" x14ac:dyDescent="0.25">
      <c r="A46">
        <v>2010</v>
      </c>
      <c r="B46" t="s">
        <v>61</v>
      </c>
      <c r="C46" s="1" t="s">
        <v>3</v>
      </c>
      <c r="D46" s="5">
        <f>VLOOKUP(B46,SWH!$A$4:$C$19,3,FALSE)</f>
        <v>7836.48</v>
      </c>
      <c r="E46" s="5">
        <v>140.13999999999999</v>
      </c>
      <c r="F46" s="5">
        <v>472.59</v>
      </c>
      <c r="G46" s="5">
        <v>488.57</v>
      </c>
      <c r="H46" s="5">
        <v>386.91</v>
      </c>
      <c r="I46" s="5">
        <v>168.57</v>
      </c>
      <c r="J46" s="5">
        <v>1131.0899999999999</v>
      </c>
      <c r="K46" s="5">
        <v>0</v>
      </c>
      <c r="L46" s="5">
        <v>20.82</v>
      </c>
      <c r="M46" s="5">
        <v>232.5</v>
      </c>
      <c r="N46" s="5">
        <v>45.89</v>
      </c>
      <c r="O46" s="5">
        <f>VLOOKUP(B46,SWH!$A$4:$B$19,2,FALSE)</f>
        <v>1.1647700000000001</v>
      </c>
      <c r="P46" s="5">
        <f t="shared" si="4"/>
        <v>44.725230000000003</v>
      </c>
      <c r="Q46" s="5">
        <v>22.49</v>
      </c>
      <c r="R46" s="5">
        <v>0</v>
      </c>
      <c r="S46" s="5">
        <v>0</v>
      </c>
      <c r="T46" s="5">
        <v>0</v>
      </c>
      <c r="U46" s="5">
        <v>1030.02</v>
      </c>
      <c r="V46" s="5">
        <v>0</v>
      </c>
      <c r="W46" s="5">
        <f t="shared" si="2"/>
        <v>928.42523000000006</v>
      </c>
      <c r="X46" s="5">
        <f t="shared" si="3"/>
        <v>472.59</v>
      </c>
      <c r="Y46" s="5">
        <v>2636.97</v>
      </c>
      <c r="Z46" s="5">
        <v>1502.61</v>
      </c>
      <c r="AA46" s="5">
        <f t="shared" si="0"/>
        <v>4139.58</v>
      </c>
    </row>
    <row r="47" spans="1:27" x14ac:dyDescent="0.25">
      <c r="A47">
        <v>2010</v>
      </c>
      <c r="B47" t="s">
        <v>61</v>
      </c>
      <c r="C47" s="1" t="s">
        <v>7</v>
      </c>
      <c r="D47" s="5">
        <f>VLOOKUP(B47,SWH!$A$4:$C$19,3,FALSE)</f>
        <v>7836.48</v>
      </c>
      <c r="E47" s="5">
        <v>59.46</v>
      </c>
      <c r="F47" s="5">
        <v>190.11</v>
      </c>
      <c r="G47" s="5">
        <v>517.97</v>
      </c>
      <c r="H47" s="5">
        <v>386.91</v>
      </c>
      <c r="I47" s="5">
        <v>168.56</v>
      </c>
      <c r="J47" s="5">
        <v>1131.0899999999999</v>
      </c>
      <c r="K47" s="5">
        <v>0</v>
      </c>
      <c r="L47" s="5">
        <v>20.82</v>
      </c>
      <c r="M47" s="5">
        <v>259.16000000000003</v>
      </c>
      <c r="N47" s="5">
        <v>42.9</v>
      </c>
      <c r="O47" s="5">
        <f>VLOOKUP(B47,SWH!$A$4:$B$19,2,FALSE)</f>
        <v>1.1647700000000001</v>
      </c>
      <c r="P47" s="5">
        <f t="shared" si="4"/>
        <v>41.735230000000001</v>
      </c>
      <c r="Q47" s="5">
        <v>20.09</v>
      </c>
      <c r="R47" s="5">
        <v>0</v>
      </c>
      <c r="S47" s="5">
        <v>0</v>
      </c>
      <c r="T47" s="5">
        <v>0</v>
      </c>
      <c r="U47" s="5">
        <v>995.21</v>
      </c>
      <c r="V47" s="5">
        <v>0</v>
      </c>
      <c r="W47" s="5">
        <f t="shared" si="2"/>
        <v>898.41523000000018</v>
      </c>
      <c r="X47" s="5">
        <f t="shared" si="3"/>
        <v>190.11</v>
      </c>
      <c r="Y47" s="5">
        <v>2606.96</v>
      </c>
      <c r="Z47" s="5">
        <v>1185.33</v>
      </c>
      <c r="AA47" s="5">
        <f t="shared" si="0"/>
        <v>3792.29</v>
      </c>
    </row>
    <row r="48" spans="1:27" x14ac:dyDescent="0.25">
      <c r="A48">
        <v>2010</v>
      </c>
      <c r="B48" t="s">
        <v>61</v>
      </c>
      <c r="C48" s="1" t="s">
        <v>17</v>
      </c>
      <c r="D48" s="5">
        <f>VLOOKUP(B48,SWH!$A$4:$C$19,3,FALSE)</f>
        <v>7836.48</v>
      </c>
      <c r="E48" s="5">
        <v>23.06</v>
      </c>
      <c r="F48" s="5">
        <v>66.08</v>
      </c>
      <c r="G48" s="5">
        <v>108.49</v>
      </c>
      <c r="H48" s="5">
        <v>386.91</v>
      </c>
      <c r="I48" s="5">
        <v>168.54</v>
      </c>
      <c r="J48" s="5">
        <v>1131.0899999999999</v>
      </c>
      <c r="K48" s="5">
        <v>0</v>
      </c>
      <c r="L48" s="5">
        <v>20.82</v>
      </c>
      <c r="M48" s="5">
        <v>136.99</v>
      </c>
      <c r="N48" s="5">
        <v>28.52</v>
      </c>
      <c r="O48" s="5">
        <f>VLOOKUP(B48,SWH!$A$4:$B$19,2,FALSE)</f>
        <v>1.1647700000000001</v>
      </c>
      <c r="P48" s="5">
        <f t="shared" si="4"/>
        <v>27.355229999999999</v>
      </c>
      <c r="Q48" s="5">
        <v>4.97</v>
      </c>
      <c r="R48" s="5">
        <v>0</v>
      </c>
      <c r="S48" s="5">
        <v>0</v>
      </c>
      <c r="T48" s="5">
        <v>0</v>
      </c>
      <c r="U48" s="5">
        <v>1045.57</v>
      </c>
      <c r="V48" s="5">
        <v>0</v>
      </c>
      <c r="W48" s="5">
        <f t="shared" si="2"/>
        <v>300.86522999999994</v>
      </c>
      <c r="X48" s="5">
        <f t="shared" si="3"/>
        <v>66.08</v>
      </c>
      <c r="Y48" s="5">
        <v>2009.39</v>
      </c>
      <c r="Z48" s="5">
        <v>1111.6500000000001</v>
      </c>
      <c r="AA48" s="5">
        <f t="shared" si="0"/>
        <v>3121.04</v>
      </c>
    </row>
    <row r="49" spans="1:27" x14ac:dyDescent="0.25">
      <c r="A49">
        <v>2010</v>
      </c>
      <c r="B49" t="s">
        <v>61</v>
      </c>
      <c r="C49" s="1" t="s">
        <v>14</v>
      </c>
      <c r="D49" s="5">
        <f>VLOOKUP(B49,SWH!$A$4:$C$19,3,FALSE)</f>
        <v>7836.48</v>
      </c>
      <c r="E49" s="5">
        <v>251.82</v>
      </c>
      <c r="F49" s="5">
        <v>857.78</v>
      </c>
      <c r="G49" s="5">
        <v>361.69</v>
      </c>
      <c r="H49" s="5">
        <v>386.91</v>
      </c>
      <c r="I49" s="5">
        <v>168.31</v>
      </c>
      <c r="J49" s="5">
        <v>1131.0899999999999</v>
      </c>
      <c r="K49" s="5">
        <v>0</v>
      </c>
      <c r="L49" s="5">
        <v>20.82</v>
      </c>
      <c r="M49" s="5">
        <v>229.05</v>
      </c>
      <c r="N49" s="5">
        <v>48.63</v>
      </c>
      <c r="O49" s="5">
        <f>VLOOKUP(B49,SWH!$A$4:$B$19,2,FALSE)</f>
        <v>1.1647700000000001</v>
      </c>
      <c r="P49" s="5">
        <f t="shared" si="4"/>
        <v>47.465230000000005</v>
      </c>
      <c r="Q49" s="5">
        <v>16.59</v>
      </c>
      <c r="R49" s="5">
        <v>0</v>
      </c>
      <c r="S49" s="5">
        <v>0</v>
      </c>
      <c r="T49" s="5">
        <v>0</v>
      </c>
      <c r="U49" s="5">
        <v>1137.28</v>
      </c>
      <c r="V49" s="5">
        <v>0</v>
      </c>
      <c r="W49" s="5">
        <f t="shared" si="2"/>
        <v>906.61523</v>
      </c>
      <c r="X49" s="5">
        <f t="shared" si="3"/>
        <v>857.78</v>
      </c>
      <c r="Y49" s="5">
        <v>2614.91</v>
      </c>
      <c r="Z49" s="5">
        <v>1995.05</v>
      </c>
      <c r="AA49" s="5">
        <f t="shared" si="0"/>
        <v>4609.96</v>
      </c>
    </row>
    <row r="50" spans="1:27" x14ac:dyDescent="0.25">
      <c r="A50">
        <v>2010</v>
      </c>
      <c r="B50" t="s">
        <v>61</v>
      </c>
      <c r="C50" s="1" t="s">
        <v>2</v>
      </c>
      <c r="D50" s="5">
        <f>VLOOKUP(B50,SWH!$A$4:$C$19,3,FALSE)</f>
        <v>7836.48</v>
      </c>
      <c r="E50" s="5">
        <v>90.73</v>
      </c>
      <c r="F50" s="5">
        <v>290.81</v>
      </c>
      <c r="G50" s="5">
        <v>400.26</v>
      </c>
      <c r="H50" s="5">
        <v>386.91</v>
      </c>
      <c r="I50" s="5">
        <v>168.44</v>
      </c>
      <c r="J50" s="5">
        <v>1131.0899999999999</v>
      </c>
      <c r="K50" s="5">
        <v>0</v>
      </c>
      <c r="L50" s="5">
        <v>20.82</v>
      </c>
      <c r="M50" s="5">
        <v>244.11</v>
      </c>
      <c r="N50" s="5">
        <v>43.98</v>
      </c>
      <c r="O50" s="5">
        <f>VLOOKUP(B50,SWH!$A$4:$B$19,2,FALSE)</f>
        <v>1.1647700000000001</v>
      </c>
      <c r="P50" s="5">
        <f t="shared" si="4"/>
        <v>42.81523</v>
      </c>
      <c r="Q50" s="5">
        <v>14.7</v>
      </c>
      <c r="R50" s="5">
        <v>0</v>
      </c>
      <c r="S50" s="5">
        <v>0</v>
      </c>
      <c r="T50" s="5">
        <v>0</v>
      </c>
      <c r="U50" s="5">
        <v>1107.03</v>
      </c>
      <c r="V50" s="5">
        <v>0</v>
      </c>
      <c r="W50" s="5">
        <f t="shared" si="2"/>
        <v>792.61523</v>
      </c>
      <c r="X50" s="5">
        <f t="shared" si="3"/>
        <v>290.81</v>
      </c>
      <c r="Y50" s="5">
        <v>2501.0500000000002</v>
      </c>
      <c r="Z50" s="5">
        <v>1397.84</v>
      </c>
      <c r="AA50" s="5">
        <f t="shared" si="0"/>
        <v>3898.8900000000003</v>
      </c>
    </row>
    <row r="51" spans="1:27" x14ac:dyDescent="0.25">
      <c r="A51">
        <v>2010</v>
      </c>
      <c r="B51" t="s">
        <v>61</v>
      </c>
      <c r="C51" s="1" t="s">
        <v>18</v>
      </c>
      <c r="D51" s="5">
        <f>VLOOKUP(B51,SWH!$A$4:$C$19,3,FALSE)</f>
        <v>7836.48</v>
      </c>
      <c r="E51" s="5">
        <v>156.47</v>
      </c>
      <c r="F51" s="5">
        <v>528.29999999999995</v>
      </c>
      <c r="G51" s="5">
        <v>77.790000000000006</v>
      </c>
      <c r="H51" s="5">
        <v>386.91</v>
      </c>
      <c r="I51" s="5">
        <v>168.12</v>
      </c>
      <c r="J51" s="5">
        <v>1131.0899999999999</v>
      </c>
      <c r="K51" s="5">
        <v>0</v>
      </c>
      <c r="L51" s="5">
        <v>20.82</v>
      </c>
      <c r="M51" s="5">
        <v>165.83</v>
      </c>
      <c r="N51" s="5">
        <v>38.17</v>
      </c>
      <c r="O51" s="5">
        <f>VLOOKUP(B51,SWH!$A$4:$B$19,2,FALSE)</f>
        <v>1.1647700000000001</v>
      </c>
      <c r="P51" s="5">
        <f t="shared" si="4"/>
        <v>37.005230000000005</v>
      </c>
      <c r="Q51" s="5">
        <v>3.31</v>
      </c>
      <c r="R51" s="5">
        <v>0</v>
      </c>
      <c r="S51" s="5">
        <v>0</v>
      </c>
      <c r="T51" s="5">
        <v>0</v>
      </c>
      <c r="U51" s="5">
        <v>1169.71</v>
      </c>
      <c r="V51" s="5">
        <v>0</v>
      </c>
      <c r="W51" s="5">
        <f t="shared" si="2"/>
        <v>440.40523000000002</v>
      </c>
      <c r="X51" s="5">
        <f t="shared" si="3"/>
        <v>528.29999999999995</v>
      </c>
      <c r="Y51" s="5">
        <v>2148.52</v>
      </c>
      <c r="Z51" s="5">
        <v>1698.01</v>
      </c>
      <c r="AA51" s="5">
        <f t="shared" si="0"/>
        <v>3846.5299999999997</v>
      </c>
    </row>
    <row r="52" spans="1:27" x14ac:dyDescent="0.25">
      <c r="A52">
        <v>2010</v>
      </c>
      <c r="B52" t="s">
        <v>61</v>
      </c>
      <c r="C52" s="1" t="s">
        <v>4</v>
      </c>
      <c r="D52" s="5">
        <f>VLOOKUP(B52,SWH!$A$4:$C$19,3,FALSE)</f>
        <v>7836.48</v>
      </c>
      <c r="E52" s="5">
        <v>378.22</v>
      </c>
      <c r="F52" s="5">
        <v>1307.2</v>
      </c>
      <c r="G52" s="5">
        <v>184.05</v>
      </c>
      <c r="H52" s="5">
        <v>386.91</v>
      </c>
      <c r="I52" s="5">
        <v>168.37</v>
      </c>
      <c r="J52" s="5">
        <v>1131.0899999999999</v>
      </c>
      <c r="K52" s="5">
        <v>0</v>
      </c>
      <c r="L52" s="5">
        <v>20.82</v>
      </c>
      <c r="M52" s="5">
        <v>225.59</v>
      </c>
      <c r="N52" s="5">
        <v>44</v>
      </c>
      <c r="O52" s="5">
        <f>VLOOKUP(B52,SWH!$A$4:$B$19,2,FALSE)</f>
        <v>1.1647700000000001</v>
      </c>
      <c r="P52" s="5">
        <f t="shared" si="4"/>
        <v>42.835230000000003</v>
      </c>
      <c r="Q52" s="5">
        <v>8.14</v>
      </c>
      <c r="R52" s="5">
        <v>0</v>
      </c>
      <c r="S52" s="5">
        <v>0</v>
      </c>
      <c r="T52" s="5">
        <v>0</v>
      </c>
      <c r="U52" s="5">
        <v>1228.17</v>
      </c>
      <c r="V52" s="5">
        <v>0</v>
      </c>
      <c r="W52" s="5">
        <f t="shared" si="2"/>
        <v>838.83523000000002</v>
      </c>
      <c r="X52" s="5">
        <f t="shared" si="3"/>
        <v>1307.2</v>
      </c>
      <c r="Y52" s="5">
        <v>2547.1999999999998</v>
      </c>
      <c r="Z52" s="5">
        <v>2535.37</v>
      </c>
      <c r="AA52" s="5">
        <f t="shared" si="0"/>
        <v>5082.57</v>
      </c>
    </row>
    <row r="53" spans="1:27" x14ac:dyDescent="0.25">
      <c r="A53">
        <v>2010</v>
      </c>
      <c r="B53" t="s">
        <v>61</v>
      </c>
      <c r="C53" s="1" t="s">
        <v>5</v>
      </c>
      <c r="D53" s="5">
        <f>VLOOKUP(B53,SWH!$A$4:$C$19,3,FALSE)</f>
        <v>7836.48</v>
      </c>
      <c r="E53" s="5">
        <v>194.74</v>
      </c>
      <c r="F53" s="5">
        <v>650.29</v>
      </c>
      <c r="G53" s="5">
        <v>275.55</v>
      </c>
      <c r="H53" s="5">
        <v>386.91</v>
      </c>
      <c r="I53" s="5">
        <v>168.37</v>
      </c>
      <c r="J53" s="5">
        <v>1131.0899999999999</v>
      </c>
      <c r="K53" s="5">
        <v>0</v>
      </c>
      <c r="L53" s="5">
        <v>20.82</v>
      </c>
      <c r="M53" s="5">
        <v>241.42</v>
      </c>
      <c r="N53" s="5">
        <v>41.77</v>
      </c>
      <c r="O53" s="5">
        <f>VLOOKUP(B53,SWH!$A$4:$B$19,2,FALSE)</f>
        <v>1.1647700000000001</v>
      </c>
      <c r="P53" s="5">
        <f t="shared" si="4"/>
        <v>40.605230000000006</v>
      </c>
      <c r="Q53" s="5">
        <v>9.86</v>
      </c>
      <c r="R53" s="5">
        <v>0</v>
      </c>
      <c r="S53" s="5">
        <v>0</v>
      </c>
      <c r="T53" s="5">
        <v>0</v>
      </c>
      <c r="U53" s="5">
        <v>1202.6400000000001</v>
      </c>
      <c r="V53" s="5">
        <v>0</v>
      </c>
      <c r="W53" s="5">
        <f t="shared" si="2"/>
        <v>762.17523000000006</v>
      </c>
      <c r="X53" s="5">
        <f t="shared" si="3"/>
        <v>650.29</v>
      </c>
      <c r="Y53" s="5">
        <v>2470.5300000000002</v>
      </c>
      <c r="Z53" s="5">
        <v>1852.93</v>
      </c>
      <c r="AA53" s="5">
        <f t="shared" si="0"/>
        <v>4323.46</v>
      </c>
    </row>
    <row r="54" spans="1:27" x14ac:dyDescent="0.25">
      <c r="A54">
        <v>2010</v>
      </c>
      <c r="B54" t="s">
        <v>61</v>
      </c>
      <c r="C54" s="1" t="s">
        <v>15</v>
      </c>
      <c r="D54" s="5">
        <f>VLOOKUP(B54,SWH!$A$4:$C$19,3,FALSE)</f>
        <v>7836.48</v>
      </c>
      <c r="E54" s="5">
        <v>137.86000000000001</v>
      </c>
      <c r="F54" s="5">
        <v>471.13</v>
      </c>
      <c r="G54" s="5">
        <v>34.840000000000003</v>
      </c>
      <c r="H54" s="5">
        <v>386.91</v>
      </c>
      <c r="I54" s="5">
        <v>168.11</v>
      </c>
      <c r="J54" s="5">
        <v>1131.0899999999999</v>
      </c>
      <c r="K54" s="5">
        <v>0</v>
      </c>
      <c r="L54" s="5">
        <v>20.82</v>
      </c>
      <c r="M54" s="5">
        <v>152.16</v>
      </c>
      <c r="N54" s="5">
        <v>33.9</v>
      </c>
      <c r="O54" s="5">
        <f>VLOOKUP(B54,SWH!$A$4:$B$19,2,FALSE)</f>
        <v>1.1647700000000001</v>
      </c>
      <c r="P54" s="5">
        <f t="shared" si="4"/>
        <v>32.735230000000001</v>
      </c>
      <c r="Q54" s="5">
        <v>1.55</v>
      </c>
      <c r="R54" s="5">
        <v>0</v>
      </c>
      <c r="S54" s="5">
        <v>0</v>
      </c>
      <c r="T54" s="5">
        <v>0</v>
      </c>
      <c r="U54" s="5">
        <v>1221.22</v>
      </c>
      <c r="V54" s="5">
        <v>0</v>
      </c>
      <c r="W54" s="5">
        <f t="shared" si="2"/>
        <v>359.14523000000003</v>
      </c>
      <c r="X54" s="5">
        <f t="shared" si="3"/>
        <v>471.13</v>
      </c>
      <c r="Y54" s="5">
        <v>2067.23</v>
      </c>
      <c r="Z54" s="5">
        <v>1692.35</v>
      </c>
      <c r="AA54" s="5">
        <f t="shared" si="0"/>
        <v>3759.58</v>
      </c>
    </row>
    <row r="55" spans="1:27" x14ac:dyDescent="0.25">
      <c r="A55">
        <v>2010</v>
      </c>
      <c r="B55" t="s">
        <v>61</v>
      </c>
      <c r="C55" s="1" t="s">
        <v>16</v>
      </c>
      <c r="D55" s="5">
        <f>VLOOKUP(B55,SWH!$A$4:$C$19,3,FALSE)</f>
        <v>7836.48</v>
      </c>
      <c r="E55" s="5">
        <v>539.54</v>
      </c>
      <c r="F55" s="5">
        <v>1823.11</v>
      </c>
      <c r="G55" s="5">
        <v>211.43</v>
      </c>
      <c r="H55" s="5">
        <v>386.91</v>
      </c>
      <c r="I55" s="5">
        <v>168.29</v>
      </c>
      <c r="J55" s="5">
        <v>1131.0899999999999</v>
      </c>
      <c r="K55" s="5">
        <v>0</v>
      </c>
      <c r="L55" s="5">
        <v>20.82</v>
      </c>
      <c r="M55" s="5">
        <v>255.85</v>
      </c>
      <c r="N55" s="5">
        <v>50.97</v>
      </c>
      <c r="O55" s="5">
        <f>VLOOKUP(B55,SWH!$A$4:$B$19,2,FALSE)</f>
        <v>1.1647700000000001</v>
      </c>
      <c r="P55" s="5">
        <f t="shared" si="4"/>
        <v>49.805230000000002</v>
      </c>
      <c r="Q55" s="5">
        <v>9.61</v>
      </c>
      <c r="R55" s="5">
        <v>0</v>
      </c>
      <c r="S55" s="5">
        <v>0</v>
      </c>
      <c r="T55" s="5">
        <v>0</v>
      </c>
      <c r="U55" s="5">
        <v>1295.47</v>
      </c>
      <c r="V55" s="5">
        <v>0</v>
      </c>
      <c r="W55" s="5">
        <f t="shared" si="2"/>
        <v>1066.23523</v>
      </c>
      <c r="X55" s="5">
        <f t="shared" si="3"/>
        <v>1823.11</v>
      </c>
      <c r="Y55" s="5">
        <v>2774.51</v>
      </c>
      <c r="Z55" s="5">
        <v>3118.58</v>
      </c>
      <c r="AA55" s="5">
        <f t="shared" si="0"/>
        <v>5893.09</v>
      </c>
    </row>
    <row r="56" spans="1:27" x14ac:dyDescent="0.25">
      <c r="A56">
        <v>2010</v>
      </c>
      <c r="B56" t="s">
        <v>61</v>
      </c>
      <c r="C56" s="1" t="s">
        <v>9</v>
      </c>
      <c r="D56" s="5">
        <f>VLOOKUP(B56,SWH!$A$4:$C$19,3,FALSE)</f>
        <v>7836.48</v>
      </c>
      <c r="E56" s="5">
        <v>368.16</v>
      </c>
      <c r="F56" s="5">
        <v>1229.29</v>
      </c>
      <c r="G56" s="5">
        <v>155.37</v>
      </c>
      <c r="H56" s="5">
        <v>386.91</v>
      </c>
      <c r="I56" s="5">
        <v>168.17</v>
      </c>
      <c r="J56" s="5">
        <v>1131.0899999999999</v>
      </c>
      <c r="K56" s="5">
        <v>0</v>
      </c>
      <c r="L56" s="5">
        <v>20.82</v>
      </c>
      <c r="M56" s="5">
        <v>250.35</v>
      </c>
      <c r="N56" s="5">
        <v>42.46</v>
      </c>
      <c r="O56" s="5">
        <f>VLOOKUP(B56,SWH!$A$4:$B$19,2,FALSE)</f>
        <v>1.1647700000000001</v>
      </c>
      <c r="P56" s="5">
        <f t="shared" si="4"/>
        <v>41.295230000000004</v>
      </c>
      <c r="Q56" s="5">
        <v>5.71</v>
      </c>
      <c r="R56" s="5">
        <v>0</v>
      </c>
      <c r="S56" s="5">
        <v>0</v>
      </c>
      <c r="T56" s="5">
        <v>0</v>
      </c>
      <c r="U56" s="5">
        <v>1278.32</v>
      </c>
      <c r="V56" s="5">
        <v>0</v>
      </c>
      <c r="W56" s="5">
        <f t="shared" si="2"/>
        <v>820.88522999999998</v>
      </c>
      <c r="X56" s="5">
        <f t="shared" si="3"/>
        <v>1229.29</v>
      </c>
      <c r="Y56" s="5">
        <v>2529.0300000000002</v>
      </c>
      <c r="Z56" s="5">
        <v>2507.61</v>
      </c>
      <c r="AA56" s="5">
        <f t="shared" si="0"/>
        <v>5036.6400000000003</v>
      </c>
    </row>
    <row r="57" spans="1:27" x14ac:dyDescent="0.25">
      <c r="A57">
        <v>2010</v>
      </c>
      <c r="B57" t="s">
        <v>61</v>
      </c>
      <c r="C57" s="1" t="s">
        <v>12</v>
      </c>
      <c r="D57" s="5">
        <f>VLOOKUP(B57,SWH!$A$4:$C$19,3,FALSE)</f>
        <v>7836.48</v>
      </c>
      <c r="E57" s="5">
        <v>487.01</v>
      </c>
      <c r="F57" s="5">
        <v>1667.36</v>
      </c>
      <c r="G57" s="5">
        <v>169.46</v>
      </c>
      <c r="H57" s="5">
        <v>386.91</v>
      </c>
      <c r="I57" s="5">
        <v>168.06</v>
      </c>
      <c r="J57" s="5">
        <v>1131.0899999999999</v>
      </c>
      <c r="K57" s="5">
        <v>0</v>
      </c>
      <c r="L57" s="5">
        <v>20.82</v>
      </c>
      <c r="M57" s="5">
        <v>255.17</v>
      </c>
      <c r="N57" s="5">
        <v>47.14</v>
      </c>
      <c r="O57" s="5">
        <f>VLOOKUP(B57,SWH!$A$4:$B$19,2,FALSE)</f>
        <v>1.1647700000000001</v>
      </c>
      <c r="P57" s="5">
        <f t="shared" si="4"/>
        <v>45.975230000000003</v>
      </c>
      <c r="Q57" s="5">
        <v>7.37</v>
      </c>
      <c r="R57" s="5">
        <v>0</v>
      </c>
      <c r="S57" s="5">
        <v>0</v>
      </c>
      <c r="T57" s="5">
        <v>0</v>
      </c>
      <c r="U57" s="5">
        <v>1375.52</v>
      </c>
      <c r="V57" s="5">
        <v>0</v>
      </c>
      <c r="W57" s="5">
        <f t="shared" si="2"/>
        <v>964.98523</v>
      </c>
      <c r="X57" s="5">
        <f t="shared" si="3"/>
        <v>1667.36</v>
      </c>
      <c r="Y57" s="5">
        <v>2673.05</v>
      </c>
      <c r="Z57" s="5">
        <v>3042.88</v>
      </c>
      <c r="AA57" s="5">
        <f t="shared" si="0"/>
        <v>5715.93</v>
      </c>
    </row>
    <row r="58" spans="1:27" x14ac:dyDescent="0.25">
      <c r="A58">
        <v>2010</v>
      </c>
      <c r="B58" t="s">
        <v>61</v>
      </c>
      <c r="C58" s="1" t="s">
        <v>8</v>
      </c>
      <c r="D58" s="5">
        <f>VLOOKUP(B58,SWH!$A$4:$C$19,3,FALSE)</f>
        <v>7836.48</v>
      </c>
      <c r="E58" s="5">
        <v>620.89</v>
      </c>
      <c r="F58" s="5">
        <v>2054.35</v>
      </c>
      <c r="G58" s="5">
        <v>98.66</v>
      </c>
      <c r="H58" s="5">
        <v>386.91</v>
      </c>
      <c r="I58" s="5">
        <v>167.14</v>
      </c>
      <c r="J58" s="5">
        <v>1131.0899999999999</v>
      </c>
      <c r="K58" s="5">
        <v>0</v>
      </c>
      <c r="L58" s="5">
        <v>20.82</v>
      </c>
      <c r="M58" s="5">
        <v>298.87</v>
      </c>
      <c r="N58" s="5">
        <v>46.33</v>
      </c>
      <c r="O58" s="5">
        <f>VLOOKUP(B58,SWH!$A$4:$B$19,2,FALSE)</f>
        <v>1.1647700000000001</v>
      </c>
      <c r="P58" s="5">
        <f t="shared" si="4"/>
        <v>45.165230000000001</v>
      </c>
      <c r="Q58" s="5">
        <v>3.91</v>
      </c>
      <c r="R58" s="5">
        <v>0</v>
      </c>
      <c r="S58" s="5">
        <v>0</v>
      </c>
      <c r="T58" s="5">
        <v>0</v>
      </c>
      <c r="U58" s="5">
        <v>1483.45</v>
      </c>
      <c r="V58" s="5">
        <v>0</v>
      </c>
      <c r="W58" s="5">
        <f t="shared" si="2"/>
        <v>1067.49523</v>
      </c>
      <c r="X58" s="5">
        <f t="shared" si="3"/>
        <v>2054.35</v>
      </c>
      <c r="Y58" s="5">
        <v>2774.62</v>
      </c>
      <c r="Z58" s="5">
        <v>3537.8</v>
      </c>
      <c r="AA58" s="5">
        <f t="shared" si="0"/>
        <v>6312.42</v>
      </c>
    </row>
    <row r="59" spans="1:27" x14ac:dyDescent="0.25">
      <c r="A59">
        <v>2013</v>
      </c>
      <c r="B59" t="s">
        <v>61</v>
      </c>
      <c r="C59" s="1" t="s">
        <v>10</v>
      </c>
      <c r="D59" s="5">
        <f>VLOOKUP(B59,SWH!$A$4:$C$19,3,FALSE)</f>
        <v>7836.48</v>
      </c>
      <c r="E59" s="5">
        <v>0</v>
      </c>
      <c r="F59" s="5">
        <v>0</v>
      </c>
      <c r="G59" s="5">
        <v>1513.91</v>
      </c>
      <c r="H59" s="5">
        <v>322.06</v>
      </c>
      <c r="I59" s="5">
        <v>168.7</v>
      </c>
      <c r="J59" s="5">
        <v>1130.76</v>
      </c>
      <c r="K59" s="5">
        <v>0</v>
      </c>
      <c r="L59" s="5">
        <v>20.81</v>
      </c>
      <c r="M59" s="5">
        <v>411.86</v>
      </c>
      <c r="N59" s="5">
        <v>49.93</v>
      </c>
      <c r="O59" s="5">
        <f>VLOOKUP(B59,SWH!$A$4:$B$19,2,FALSE)</f>
        <v>1.1647700000000001</v>
      </c>
      <c r="P59" s="5">
        <f t="shared" si="4"/>
        <v>48.765230000000003</v>
      </c>
      <c r="Q59" s="5">
        <v>80.22</v>
      </c>
      <c r="R59" s="5">
        <v>0</v>
      </c>
      <c r="S59" s="5">
        <v>0</v>
      </c>
      <c r="T59" s="5">
        <v>0</v>
      </c>
      <c r="U59" s="5">
        <v>744.73</v>
      </c>
      <c r="V59" s="5">
        <v>0</v>
      </c>
      <c r="W59" s="5">
        <f t="shared" si="2"/>
        <v>2054.7552299999998</v>
      </c>
      <c r="X59" s="5">
        <f t="shared" si="3"/>
        <v>0</v>
      </c>
      <c r="Y59" s="5">
        <v>3698.25</v>
      </c>
      <c r="Z59" s="5">
        <v>744.73</v>
      </c>
      <c r="AA59" s="5">
        <f t="shared" si="0"/>
        <v>4442.9799999999996</v>
      </c>
    </row>
    <row r="60" spans="1:27" x14ac:dyDescent="0.25">
      <c r="A60">
        <v>2013</v>
      </c>
      <c r="B60" t="s">
        <v>61</v>
      </c>
      <c r="C60" s="1" t="s">
        <v>6</v>
      </c>
      <c r="D60" s="5">
        <f>VLOOKUP(B60,SWH!$A$4:$C$19,3,FALSE)</f>
        <v>7836.48</v>
      </c>
      <c r="E60" s="5">
        <v>0.02</v>
      </c>
      <c r="F60" s="5">
        <v>0</v>
      </c>
      <c r="G60" s="5">
        <v>1224.1600000000001</v>
      </c>
      <c r="H60" s="5">
        <v>322.06</v>
      </c>
      <c r="I60" s="5">
        <v>168.73</v>
      </c>
      <c r="J60" s="5">
        <v>1130.76</v>
      </c>
      <c r="K60" s="5">
        <v>0</v>
      </c>
      <c r="L60" s="5">
        <v>20.81</v>
      </c>
      <c r="M60" s="5">
        <v>402.37</v>
      </c>
      <c r="N60" s="5">
        <v>51.91</v>
      </c>
      <c r="O60" s="5">
        <f>VLOOKUP(B60,SWH!$A$4:$B$19,2,FALSE)</f>
        <v>1.1647700000000001</v>
      </c>
      <c r="P60" s="5">
        <f t="shared" si="4"/>
        <v>50.745229999999999</v>
      </c>
      <c r="Q60" s="5">
        <v>64.58</v>
      </c>
      <c r="R60" s="5">
        <v>0</v>
      </c>
      <c r="S60" s="5">
        <v>0</v>
      </c>
      <c r="T60" s="5">
        <v>0</v>
      </c>
      <c r="U60" s="5">
        <v>740.92</v>
      </c>
      <c r="V60" s="5">
        <v>0</v>
      </c>
      <c r="W60" s="5">
        <f t="shared" si="2"/>
        <v>1741.8752300000001</v>
      </c>
      <c r="X60" s="5">
        <f t="shared" si="3"/>
        <v>0</v>
      </c>
      <c r="Y60" s="5">
        <v>3385.41</v>
      </c>
      <c r="Z60" s="5">
        <v>740.92</v>
      </c>
      <c r="AA60" s="5">
        <f t="shared" si="0"/>
        <v>4126.33</v>
      </c>
    </row>
    <row r="61" spans="1:27" x14ac:dyDescent="0.25">
      <c r="A61">
        <v>2013</v>
      </c>
      <c r="B61" t="s">
        <v>61</v>
      </c>
      <c r="C61" s="1" t="s">
        <v>11</v>
      </c>
      <c r="D61" s="5">
        <f>VLOOKUP(B61,SWH!$A$4:$C$19,3,FALSE)</f>
        <v>7836.48</v>
      </c>
      <c r="E61" s="5">
        <v>0</v>
      </c>
      <c r="F61" s="5">
        <v>0</v>
      </c>
      <c r="G61" s="5">
        <v>977.98</v>
      </c>
      <c r="H61" s="5">
        <v>322.06</v>
      </c>
      <c r="I61" s="5">
        <v>168.75</v>
      </c>
      <c r="J61" s="5">
        <v>1130.76</v>
      </c>
      <c r="K61" s="5">
        <v>0</v>
      </c>
      <c r="L61" s="5">
        <v>20.81</v>
      </c>
      <c r="M61" s="5">
        <v>315.05</v>
      </c>
      <c r="N61" s="5">
        <v>39.22</v>
      </c>
      <c r="O61" s="5">
        <f>VLOOKUP(B61,SWH!$A$4:$B$19,2,FALSE)</f>
        <v>1.1647700000000001</v>
      </c>
      <c r="P61" s="5">
        <f t="shared" si="4"/>
        <v>38.055230000000002</v>
      </c>
      <c r="Q61" s="5">
        <v>47.8</v>
      </c>
      <c r="R61" s="5">
        <v>0</v>
      </c>
      <c r="S61" s="5">
        <v>0</v>
      </c>
      <c r="T61" s="5">
        <v>0</v>
      </c>
      <c r="U61" s="5">
        <v>814.29</v>
      </c>
      <c r="V61" s="5">
        <v>0</v>
      </c>
      <c r="W61" s="5">
        <f t="shared" si="2"/>
        <v>1378.8852299999999</v>
      </c>
      <c r="X61" s="5">
        <f t="shared" si="3"/>
        <v>0</v>
      </c>
      <c r="Y61" s="5">
        <v>3022.44</v>
      </c>
      <c r="Z61" s="5">
        <v>814.29</v>
      </c>
      <c r="AA61" s="5">
        <f t="shared" si="0"/>
        <v>3836.73</v>
      </c>
    </row>
    <row r="62" spans="1:27" x14ac:dyDescent="0.25">
      <c r="A62">
        <v>2013</v>
      </c>
      <c r="B62" t="s">
        <v>61</v>
      </c>
      <c r="C62" s="1" t="s">
        <v>13</v>
      </c>
      <c r="D62" s="5">
        <f>VLOOKUP(B62,SWH!$A$4:$C$19,3,FALSE)</f>
        <v>7836.48</v>
      </c>
      <c r="E62" s="5">
        <v>4.22</v>
      </c>
      <c r="F62" s="5">
        <v>10.07</v>
      </c>
      <c r="G62" s="5">
        <v>966.9</v>
      </c>
      <c r="H62" s="5">
        <v>322.06</v>
      </c>
      <c r="I62" s="5">
        <v>168.54</v>
      </c>
      <c r="J62" s="5">
        <v>1130.76</v>
      </c>
      <c r="K62" s="5">
        <v>0</v>
      </c>
      <c r="L62" s="5">
        <v>20.81</v>
      </c>
      <c r="M62" s="5">
        <v>354.6</v>
      </c>
      <c r="N62" s="5">
        <v>45.33</v>
      </c>
      <c r="O62" s="5">
        <f>VLOOKUP(B62,SWH!$A$4:$B$19,2,FALSE)</f>
        <v>1.1647700000000001</v>
      </c>
      <c r="P62" s="5">
        <f t="shared" si="4"/>
        <v>44.165230000000001</v>
      </c>
      <c r="Q62" s="5">
        <v>49.89</v>
      </c>
      <c r="R62" s="5">
        <v>0</v>
      </c>
      <c r="S62" s="5">
        <v>0</v>
      </c>
      <c r="T62" s="5">
        <v>0</v>
      </c>
      <c r="U62" s="5">
        <v>816.28</v>
      </c>
      <c r="V62" s="5">
        <v>0</v>
      </c>
      <c r="W62" s="5">
        <f t="shared" si="2"/>
        <v>1419.77523</v>
      </c>
      <c r="X62" s="5">
        <f t="shared" si="3"/>
        <v>10.07</v>
      </c>
      <c r="Y62" s="5">
        <v>3063.11</v>
      </c>
      <c r="Z62" s="5">
        <v>826.36</v>
      </c>
      <c r="AA62" s="5">
        <f t="shared" si="0"/>
        <v>3889.4700000000003</v>
      </c>
    </row>
    <row r="63" spans="1:27" x14ac:dyDescent="0.25">
      <c r="A63">
        <v>2013</v>
      </c>
      <c r="B63" t="s">
        <v>61</v>
      </c>
      <c r="C63" s="1" t="s">
        <v>19</v>
      </c>
      <c r="D63" s="5">
        <f>VLOOKUP(B63,SWH!$A$4:$C$19,3,FALSE)</f>
        <v>7836.48</v>
      </c>
      <c r="E63" s="5">
        <v>12.53</v>
      </c>
      <c r="F63" s="5">
        <v>40.28</v>
      </c>
      <c r="G63" s="5">
        <v>743.37</v>
      </c>
      <c r="H63" s="5">
        <v>322.06</v>
      </c>
      <c r="I63" s="5">
        <v>168.48</v>
      </c>
      <c r="J63" s="5">
        <v>1130.76</v>
      </c>
      <c r="K63" s="5">
        <v>0</v>
      </c>
      <c r="L63" s="5">
        <v>20.81</v>
      </c>
      <c r="M63" s="5">
        <v>261.88</v>
      </c>
      <c r="N63" s="5">
        <v>36.270000000000003</v>
      </c>
      <c r="O63" s="5">
        <f>VLOOKUP(B63,SWH!$A$4:$B$19,2,FALSE)</f>
        <v>1.1647700000000001</v>
      </c>
      <c r="P63" s="5">
        <f t="shared" si="4"/>
        <v>35.105230000000006</v>
      </c>
      <c r="Q63" s="5">
        <v>38.24</v>
      </c>
      <c r="R63" s="5">
        <v>0</v>
      </c>
      <c r="S63" s="5">
        <v>0</v>
      </c>
      <c r="T63" s="5">
        <v>0</v>
      </c>
      <c r="U63" s="5">
        <v>893.83</v>
      </c>
      <c r="V63" s="5">
        <v>0</v>
      </c>
      <c r="W63" s="5">
        <f t="shared" si="2"/>
        <v>1091.1252300000001</v>
      </c>
      <c r="X63" s="5">
        <f t="shared" si="3"/>
        <v>40.28</v>
      </c>
      <c r="Y63" s="5">
        <v>2734.39</v>
      </c>
      <c r="Z63" s="5">
        <v>934.11</v>
      </c>
      <c r="AA63" s="5">
        <f t="shared" si="0"/>
        <v>3668.5</v>
      </c>
    </row>
    <row r="64" spans="1:27" x14ac:dyDescent="0.25">
      <c r="A64">
        <v>2013</v>
      </c>
      <c r="B64" t="s">
        <v>61</v>
      </c>
      <c r="C64" s="1" t="s">
        <v>20</v>
      </c>
      <c r="D64" s="5">
        <f>VLOOKUP(B64,SWH!$A$4:$C$19,3,FALSE)</f>
        <v>7836.48</v>
      </c>
      <c r="E64" s="5">
        <v>9.81</v>
      </c>
      <c r="F64" s="5">
        <v>26.17</v>
      </c>
      <c r="G64" s="5">
        <v>602.83000000000004</v>
      </c>
      <c r="H64" s="5">
        <v>322.06</v>
      </c>
      <c r="I64" s="5">
        <v>168.6</v>
      </c>
      <c r="J64" s="5">
        <v>1130.76</v>
      </c>
      <c r="K64" s="5">
        <v>0</v>
      </c>
      <c r="L64" s="5">
        <v>20.81</v>
      </c>
      <c r="M64" s="5">
        <v>277.70999999999998</v>
      </c>
      <c r="N64" s="5">
        <v>37.549999999999997</v>
      </c>
      <c r="O64" s="5">
        <f>VLOOKUP(B64,SWH!$A$4:$B$19,2,FALSE)</f>
        <v>1.1647700000000001</v>
      </c>
      <c r="P64" s="5">
        <f t="shared" si="4"/>
        <v>36.38523</v>
      </c>
      <c r="Q64" s="5">
        <v>24.19</v>
      </c>
      <c r="R64" s="5">
        <v>0</v>
      </c>
      <c r="S64" s="5">
        <v>0</v>
      </c>
      <c r="T64" s="5">
        <v>0</v>
      </c>
      <c r="U64" s="5">
        <v>898.82</v>
      </c>
      <c r="V64" s="5">
        <v>0</v>
      </c>
      <c r="W64" s="5">
        <f t="shared" si="2"/>
        <v>950.92522999999994</v>
      </c>
      <c r="X64" s="5">
        <f t="shared" si="3"/>
        <v>26.17</v>
      </c>
      <c r="Y64" s="5">
        <v>2594.3000000000002</v>
      </c>
      <c r="Z64" s="5">
        <v>924.98</v>
      </c>
      <c r="AA64" s="5">
        <f t="shared" si="0"/>
        <v>3519.28</v>
      </c>
    </row>
    <row r="65" spans="1:27" x14ac:dyDescent="0.25">
      <c r="A65">
        <v>2013</v>
      </c>
      <c r="B65" t="s">
        <v>61</v>
      </c>
      <c r="C65" s="1" t="s">
        <v>3</v>
      </c>
      <c r="D65" s="5">
        <f>VLOOKUP(B65,SWH!$A$4:$C$19,3,FALSE)</f>
        <v>7836.48</v>
      </c>
      <c r="E65" s="5">
        <v>109.3</v>
      </c>
      <c r="F65" s="5">
        <v>382.48</v>
      </c>
      <c r="G65" s="5">
        <v>379.8</v>
      </c>
      <c r="H65" s="5">
        <v>322.06</v>
      </c>
      <c r="I65" s="5">
        <v>168.57</v>
      </c>
      <c r="J65" s="5">
        <v>1130.76</v>
      </c>
      <c r="K65" s="5">
        <v>0</v>
      </c>
      <c r="L65" s="5">
        <v>20.81</v>
      </c>
      <c r="M65" s="5">
        <v>213.45</v>
      </c>
      <c r="N65" s="5">
        <v>33.85</v>
      </c>
      <c r="O65" s="5">
        <f>VLOOKUP(B65,SWH!$A$4:$B$19,2,FALSE)</f>
        <v>1.1647700000000001</v>
      </c>
      <c r="P65" s="5">
        <f t="shared" si="4"/>
        <v>32.685230000000004</v>
      </c>
      <c r="Q65" s="5">
        <v>18.14</v>
      </c>
      <c r="R65" s="5">
        <v>0</v>
      </c>
      <c r="S65" s="5">
        <v>0</v>
      </c>
      <c r="T65" s="5">
        <v>0</v>
      </c>
      <c r="U65" s="5">
        <v>1030.04</v>
      </c>
      <c r="V65" s="5">
        <v>0</v>
      </c>
      <c r="W65" s="5">
        <f t="shared" si="2"/>
        <v>753.37522999999999</v>
      </c>
      <c r="X65" s="5">
        <f t="shared" si="3"/>
        <v>382.48</v>
      </c>
      <c r="Y65" s="5">
        <v>2396.73</v>
      </c>
      <c r="Z65" s="5">
        <v>1412.53</v>
      </c>
      <c r="AA65" s="5">
        <f t="shared" si="0"/>
        <v>3809.26</v>
      </c>
    </row>
    <row r="66" spans="1:27" x14ac:dyDescent="0.25">
      <c r="A66">
        <v>2013</v>
      </c>
      <c r="B66" t="s">
        <v>61</v>
      </c>
      <c r="C66" s="1" t="s">
        <v>7</v>
      </c>
      <c r="D66" s="5">
        <f>VLOOKUP(B66,SWH!$A$4:$C$19,3,FALSE)</f>
        <v>7836.48</v>
      </c>
      <c r="E66" s="5">
        <v>39.93</v>
      </c>
      <c r="F66" s="5">
        <v>131.91999999999999</v>
      </c>
      <c r="G66" s="5">
        <v>421.52</v>
      </c>
      <c r="H66" s="5">
        <v>322.06</v>
      </c>
      <c r="I66" s="5">
        <v>168.56</v>
      </c>
      <c r="J66" s="5">
        <v>1130.76</v>
      </c>
      <c r="K66" s="5">
        <v>0</v>
      </c>
      <c r="L66" s="5">
        <v>20.81</v>
      </c>
      <c r="M66" s="5">
        <v>240.99</v>
      </c>
      <c r="N66" s="5">
        <v>33.700000000000003</v>
      </c>
      <c r="O66" s="5">
        <f>VLOOKUP(B66,SWH!$A$4:$B$19,2,FALSE)</f>
        <v>1.1647700000000001</v>
      </c>
      <c r="P66" s="5">
        <f t="shared" si="4"/>
        <v>32.535230000000006</v>
      </c>
      <c r="Q66" s="5">
        <v>17.11</v>
      </c>
      <c r="R66" s="5">
        <v>0</v>
      </c>
      <c r="S66" s="5">
        <v>0</v>
      </c>
      <c r="T66" s="5">
        <v>0</v>
      </c>
      <c r="U66" s="5">
        <v>995.22</v>
      </c>
      <c r="V66" s="5">
        <v>0</v>
      </c>
      <c r="W66" s="5">
        <f t="shared" si="2"/>
        <v>752.08523000000002</v>
      </c>
      <c r="X66" s="5">
        <f t="shared" si="3"/>
        <v>131.91999999999999</v>
      </c>
      <c r="Y66" s="5">
        <v>2395.4499999999998</v>
      </c>
      <c r="Z66" s="5">
        <v>1127.1400000000001</v>
      </c>
      <c r="AA66" s="5">
        <f t="shared" ref="AA66:AA129" si="5">SUM(Y66:Z66)</f>
        <v>3522.59</v>
      </c>
    </row>
    <row r="67" spans="1:27" x14ac:dyDescent="0.25">
      <c r="A67">
        <v>2013</v>
      </c>
      <c r="B67" t="s">
        <v>61</v>
      </c>
      <c r="C67" s="1" t="s">
        <v>17</v>
      </c>
      <c r="D67" s="5">
        <f>VLOOKUP(B67,SWH!$A$4:$C$19,3,FALSE)</f>
        <v>7836.48</v>
      </c>
      <c r="E67" s="5">
        <v>8.56</v>
      </c>
      <c r="F67" s="5">
        <v>24.27</v>
      </c>
      <c r="G67" s="5">
        <v>82.45</v>
      </c>
      <c r="H67" s="5">
        <v>322.06</v>
      </c>
      <c r="I67" s="5">
        <v>168.54</v>
      </c>
      <c r="J67" s="5">
        <v>1130.76</v>
      </c>
      <c r="K67" s="5">
        <v>0</v>
      </c>
      <c r="L67" s="5">
        <v>20.81</v>
      </c>
      <c r="M67" s="5">
        <v>130.44</v>
      </c>
      <c r="N67" s="5">
        <v>15.56</v>
      </c>
      <c r="O67" s="5">
        <f>VLOOKUP(B67,SWH!$A$4:$B$19,2,FALSE)</f>
        <v>1.1647700000000001</v>
      </c>
      <c r="P67" s="5">
        <f t="shared" si="4"/>
        <v>14.39523</v>
      </c>
      <c r="Q67" s="5">
        <v>3.79</v>
      </c>
      <c r="R67" s="5">
        <v>0</v>
      </c>
      <c r="S67" s="5">
        <v>0</v>
      </c>
      <c r="T67" s="5">
        <v>0</v>
      </c>
      <c r="U67" s="5">
        <v>1045.5899999999999</v>
      </c>
      <c r="V67" s="5">
        <v>0</v>
      </c>
      <c r="W67" s="5">
        <f t="shared" ref="W67:W130" si="6">E67+G67+M67+SUM(P67:S67)</f>
        <v>239.63522999999998</v>
      </c>
      <c r="X67" s="5">
        <f t="shared" ref="X67:X130" si="7">F67</f>
        <v>24.27</v>
      </c>
      <c r="Y67" s="5">
        <v>1882.97</v>
      </c>
      <c r="Z67" s="5">
        <v>1069.8599999999999</v>
      </c>
      <c r="AA67" s="5">
        <f t="shared" si="5"/>
        <v>2952.83</v>
      </c>
    </row>
    <row r="68" spans="1:27" x14ac:dyDescent="0.25">
      <c r="A68">
        <v>2013</v>
      </c>
      <c r="B68" t="s">
        <v>61</v>
      </c>
      <c r="C68" s="1" t="s">
        <v>14</v>
      </c>
      <c r="D68" s="5">
        <f>VLOOKUP(B68,SWH!$A$4:$C$19,3,FALSE)</f>
        <v>7836.48</v>
      </c>
      <c r="E68" s="5">
        <v>119.79</v>
      </c>
      <c r="F68" s="5">
        <v>411.18</v>
      </c>
      <c r="G68" s="5">
        <v>295.45</v>
      </c>
      <c r="H68" s="5">
        <v>322.06</v>
      </c>
      <c r="I68" s="5">
        <v>168.31</v>
      </c>
      <c r="J68" s="5">
        <v>1130.76</v>
      </c>
      <c r="K68" s="5">
        <v>0</v>
      </c>
      <c r="L68" s="5">
        <v>20.81</v>
      </c>
      <c r="M68" s="5">
        <v>210.61</v>
      </c>
      <c r="N68" s="5">
        <v>41.02</v>
      </c>
      <c r="O68" s="5">
        <f>VLOOKUP(B68,SWH!$A$4:$B$19,2,FALSE)</f>
        <v>1.1647700000000001</v>
      </c>
      <c r="P68" s="5">
        <f t="shared" si="4"/>
        <v>39.855230000000006</v>
      </c>
      <c r="Q68" s="5">
        <v>14.35</v>
      </c>
      <c r="R68" s="5">
        <v>0</v>
      </c>
      <c r="S68" s="5">
        <v>0</v>
      </c>
      <c r="T68" s="5">
        <v>0</v>
      </c>
      <c r="U68" s="5">
        <v>1137.26</v>
      </c>
      <c r="V68" s="5">
        <v>0</v>
      </c>
      <c r="W68" s="5">
        <f t="shared" si="6"/>
        <v>680.05523000000005</v>
      </c>
      <c r="X68" s="5">
        <f t="shared" si="7"/>
        <v>411.18</v>
      </c>
      <c r="Y68" s="5">
        <v>2323.16</v>
      </c>
      <c r="Z68" s="5">
        <v>1548.44</v>
      </c>
      <c r="AA68" s="5">
        <f t="shared" si="5"/>
        <v>3871.6</v>
      </c>
    </row>
    <row r="69" spans="1:27" x14ac:dyDescent="0.25">
      <c r="A69">
        <v>2013</v>
      </c>
      <c r="B69" t="s">
        <v>61</v>
      </c>
      <c r="C69" s="1" t="s">
        <v>2</v>
      </c>
      <c r="D69" s="5">
        <f>VLOOKUP(B69,SWH!$A$4:$C$19,3,FALSE)</f>
        <v>7836.48</v>
      </c>
      <c r="E69" s="5">
        <v>70.09</v>
      </c>
      <c r="F69" s="5">
        <v>231.79</v>
      </c>
      <c r="G69" s="5">
        <v>325.7</v>
      </c>
      <c r="H69" s="5">
        <v>322.06</v>
      </c>
      <c r="I69" s="5">
        <v>168.44</v>
      </c>
      <c r="J69" s="5">
        <v>1130.76</v>
      </c>
      <c r="K69" s="5">
        <v>0</v>
      </c>
      <c r="L69" s="5">
        <v>20.81</v>
      </c>
      <c r="M69" s="5">
        <v>228.85</v>
      </c>
      <c r="N69" s="5">
        <v>36</v>
      </c>
      <c r="O69" s="5">
        <f>VLOOKUP(B69,SWH!$A$4:$B$19,2,FALSE)</f>
        <v>1.1647700000000001</v>
      </c>
      <c r="P69" s="5">
        <f t="shared" si="4"/>
        <v>34.835230000000003</v>
      </c>
      <c r="Q69" s="5">
        <v>12.62</v>
      </c>
      <c r="R69" s="5">
        <v>0</v>
      </c>
      <c r="S69" s="5">
        <v>0</v>
      </c>
      <c r="T69" s="5">
        <v>0</v>
      </c>
      <c r="U69" s="5">
        <v>1107.03</v>
      </c>
      <c r="V69" s="5">
        <v>0</v>
      </c>
      <c r="W69" s="5">
        <f t="shared" si="6"/>
        <v>672.09523000000002</v>
      </c>
      <c r="X69" s="5">
        <f t="shared" si="7"/>
        <v>231.79</v>
      </c>
      <c r="Y69" s="5">
        <v>2315.33</v>
      </c>
      <c r="Z69" s="5">
        <v>1338.82</v>
      </c>
      <c r="AA69" s="5">
        <f t="shared" si="5"/>
        <v>3654.1499999999996</v>
      </c>
    </row>
    <row r="70" spans="1:27" x14ac:dyDescent="0.25">
      <c r="A70">
        <v>2013</v>
      </c>
      <c r="B70" t="s">
        <v>61</v>
      </c>
      <c r="C70" s="1" t="s">
        <v>18</v>
      </c>
      <c r="D70" s="5">
        <f>VLOOKUP(B70,SWH!$A$4:$C$19,3,FALSE)</f>
        <v>7836.48</v>
      </c>
      <c r="E70" s="5">
        <v>129.74</v>
      </c>
      <c r="F70" s="5">
        <v>454.43</v>
      </c>
      <c r="G70" s="5">
        <v>58.26</v>
      </c>
      <c r="H70" s="5">
        <v>322.06</v>
      </c>
      <c r="I70" s="5">
        <v>168.12</v>
      </c>
      <c r="J70" s="5">
        <v>1130.76</v>
      </c>
      <c r="K70" s="5">
        <v>0</v>
      </c>
      <c r="L70" s="5">
        <v>20.81</v>
      </c>
      <c r="M70" s="5">
        <v>157.16</v>
      </c>
      <c r="N70" s="5">
        <v>30.76</v>
      </c>
      <c r="O70" s="5">
        <f>VLOOKUP(B70,SWH!$A$4:$B$19,2,FALSE)</f>
        <v>1.1647700000000001</v>
      </c>
      <c r="P70" s="5">
        <f t="shared" si="4"/>
        <v>29.595230000000001</v>
      </c>
      <c r="Q70" s="5">
        <v>2.6</v>
      </c>
      <c r="R70" s="5">
        <v>0</v>
      </c>
      <c r="S70" s="5">
        <v>0</v>
      </c>
      <c r="T70" s="5">
        <v>0</v>
      </c>
      <c r="U70" s="5">
        <v>1169.73</v>
      </c>
      <c r="V70" s="5">
        <v>0</v>
      </c>
      <c r="W70" s="5">
        <f t="shared" si="6"/>
        <v>377.35522999999995</v>
      </c>
      <c r="X70" s="5">
        <f t="shared" si="7"/>
        <v>454.43</v>
      </c>
      <c r="Y70" s="5">
        <v>2020.27</v>
      </c>
      <c r="Z70" s="5">
        <v>1624.16</v>
      </c>
      <c r="AA70" s="5">
        <f t="shared" si="5"/>
        <v>3644.4300000000003</v>
      </c>
    </row>
    <row r="71" spans="1:27" x14ac:dyDescent="0.25">
      <c r="A71">
        <v>2013</v>
      </c>
      <c r="B71" t="s">
        <v>61</v>
      </c>
      <c r="C71" s="1" t="s">
        <v>4</v>
      </c>
      <c r="D71" s="5">
        <f>VLOOKUP(B71,SWH!$A$4:$C$19,3,FALSE)</f>
        <v>7836.48</v>
      </c>
      <c r="E71" s="5">
        <v>201.82</v>
      </c>
      <c r="F71" s="5">
        <v>705.89</v>
      </c>
      <c r="G71" s="5">
        <v>161.85</v>
      </c>
      <c r="H71" s="5">
        <v>322.06</v>
      </c>
      <c r="I71" s="5">
        <v>168.37</v>
      </c>
      <c r="J71" s="5">
        <v>1130.76</v>
      </c>
      <c r="K71" s="5">
        <v>0</v>
      </c>
      <c r="L71" s="5">
        <v>20.81</v>
      </c>
      <c r="M71" s="5">
        <v>201.75</v>
      </c>
      <c r="N71" s="5">
        <v>37.11</v>
      </c>
      <c r="O71" s="5">
        <f>VLOOKUP(B71,SWH!$A$4:$B$19,2,FALSE)</f>
        <v>1.1647700000000001</v>
      </c>
      <c r="P71" s="5">
        <f t="shared" ref="P71:P115" si="8">N71-O71</f>
        <v>35.945230000000002</v>
      </c>
      <c r="Q71" s="5">
        <v>7.38</v>
      </c>
      <c r="R71" s="5">
        <v>0</v>
      </c>
      <c r="S71" s="5">
        <v>0</v>
      </c>
      <c r="T71" s="5">
        <v>0</v>
      </c>
      <c r="U71" s="5">
        <v>1228.1600000000001</v>
      </c>
      <c r="V71" s="5">
        <v>0</v>
      </c>
      <c r="W71" s="5">
        <f t="shared" si="6"/>
        <v>608.74522999999999</v>
      </c>
      <c r="X71" s="5">
        <f t="shared" si="7"/>
        <v>705.89</v>
      </c>
      <c r="Y71" s="5">
        <v>2251.91</v>
      </c>
      <c r="Z71" s="5">
        <v>1934.05</v>
      </c>
      <c r="AA71" s="5">
        <f t="shared" si="5"/>
        <v>4185.96</v>
      </c>
    </row>
    <row r="72" spans="1:27" x14ac:dyDescent="0.25">
      <c r="A72">
        <v>2013</v>
      </c>
      <c r="B72" t="s">
        <v>61</v>
      </c>
      <c r="C72" s="1" t="s">
        <v>5</v>
      </c>
      <c r="D72" s="5">
        <f>VLOOKUP(B72,SWH!$A$4:$C$19,3,FALSE)</f>
        <v>7836.48</v>
      </c>
      <c r="E72" s="5">
        <v>159.13</v>
      </c>
      <c r="F72" s="5">
        <v>550.45000000000005</v>
      </c>
      <c r="G72" s="5">
        <v>226.94</v>
      </c>
      <c r="H72" s="5">
        <v>322.06</v>
      </c>
      <c r="I72" s="5">
        <v>168.37</v>
      </c>
      <c r="J72" s="5">
        <v>1130.76</v>
      </c>
      <c r="K72" s="5">
        <v>0</v>
      </c>
      <c r="L72" s="5">
        <v>20.81</v>
      </c>
      <c r="M72" s="5">
        <v>226.32</v>
      </c>
      <c r="N72" s="5">
        <v>34.18</v>
      </c>
      <c r="O72" s="5">
        <f>VLOOKUP(B72,SWH!$A$4:$B$19,2,FALSE)</f>
        <v>1.1647700000000001</v>
      </c>
      <c r="P72" s="5">
        <f t="shared" si="8"/>
        <v>33.015230000000003</v>
      </c>
      <c r="Q72" s="5">
        <v>8.5500000000000007</v>
      </c>
      <c r="R72" s="5">
        <v>0</v>
      </c>
      <c r="S72" s="5">
        <v>0</v>
      </c>
      <c r="T72" s="5">
        <v>0</v>
      </c>
      <c r="U72" s="5">
        <v>1202.6500000000001</v>
      </c>
      <c r="V72" s="5">
        <v>0</v>
      </c>
      <c r="W72" s="5">
        <f t="shared" si="6"/>
        <v>653.95523000000003</v>
      </c>
      <c r="X72" s="5">
        <f t="shared" si="7"/>
        <v>550.45000000000005</v>
      </c>
      <c r="Y72" s="5">
        <v>2297.11</v>
      </c>
      <c r="Z72" s="5">
        <v>1753.1</v>
      </c>
      <c r="AA72" s="5">
        <f t="shared" si="5"/>
        <v>4050.21</v>
      </c>
    </row>
    <row r="73" spans="1:27" x14ac:dyDescent="0.25">
      <c r="A73">
        <v>2013</v>
      </c>
      <c r="B73" t="s">
        <v>61</v>
      </c>
      <c r="C73" s="1" t="s">
        <v>15</v>
      </c>
      <c r="D73" s="5">
        <f>VLOOKUP(B73,SWH!$A$4:$C$19,3,FALSE)</f>
        <v>7836.48</v>
      </c>
      <c r="E73" s="5">
        <v>109.67</v>
      </c>
      <c r="F73" s="5">
        <v>389.26</v>
      </c>
      <c r="G73" s="5">
        <v>31.44</v>
      </c>
      <c r="H73" s="5">
        <v>322.06</v>
      </c>
      <c r="I73" s="5">
        <v>168.11</v>
      </c>
      <c r="J73" s="5">
        <v>1130.76</v>
      </c>
      <c r="K73" s="5">
        <v>0</v>
      </c>
      <c r="L73" s="5">
        <v>20.81</v>
      </c>
      <c r="M73" s="5">
        <v>145.69999999999999</v>
      </c>
      <c r="N73" s="5">
        <v>28.43</v>
      </c>
      <c r="O73" s="5">
        <f>VLOOKUP(B73,SWH!$A$4:$B$19,2,FALSE)</f>
        <v>1.1647700000000001</v>
      </c>
      <c r="P73" s="5">
        <f t="shared" si="8"/>
        <v>27.265229999999999</v>
      </c>
      <c r="Q73" s="5">
        <v>1.43</v>
      </c>
      <c r="R73" s="5">
        <v>0</v>
      </c>
      <c r="S73" s="5">
        <v>0</v>
      </c>
      <c r="T73" s="5">
        <v>0</v>
      </c>
      <c r="U73" s="5">
        <v>1221.23</v>
      </c>
      <c r="V73" s="5">
        <v>0</v>
      </c>
      <c r="W73" s="5">
        <f t="shared" si="6"/>
        <v>315.50522999999998</v>
      </c>
      <c r="X73" s="5">
        <f t="shared" si="7"/>
        <v>389.26</v>
      </c>
      <c r="Y73" s="5">
        <v>1958.4</v>
      </c>
      <c r="Z73" s="5">
        <v>1610.49</v>
      </c>
      <c r="AA73" s="5">
        <f t="shared" si="5"/>
        <v>3568.8900000000003</v>
      </c>
    </row>
    <row r="74" spans="1:27" x14ac:dyDescent="0.25">
      <c r="A74">
        <v>2013</v>
      </c>
      <c r="B74" t="s">
        <v>61</v>
      </c>
      <c r="C74" s="1" t="s">
        <v>16</v>
      </c>
      <c r="D74" s="5">
        <f>VLOOKUP(B74,SWH!$A$4:$C$19,3,FALSE)</f>
        <v>7836.48</v>
      </c>
      <c r="E74" s="5">
        <v>317.13</v>
      </c>
      <c r="F74" s="5">
        <v>1100.8399999999999</v>
      </c>
      <c r="G74" s="5">
        <v>188.07</v>
      </c>
      <c r="H74" s="5">
        <v>322.06</v>
      </c>
      <c r="I74" s="5">
        <v>168.29</v>
      </c>
      <c r="J74" s="5">
        <v>1130.76</v>
      </c>
      <c r="K74" s="5">
        <v>0</v>
      </c>
      <c r="L74" s="5">
        <v>20.81</v>
      </c>
      <c r="M74" s="5">
        <v>226.38</v>
      </c>
      <c r="N74" s="5">
        <v>43.16</v>
      </c>
      <c r="O74" s="5">
        <f>VLOOKUP(B74,SWH!$A$4:$B$19,2,FALSE)</f>
        <v>1.1647700000000001</v>
      </c>
      <c r="P74" s="5">
        <f t="shared" si="8"/>
        <v>41.995229999999999</v>
      </c>
      <c r="Q74" s="5">
        <v>8.7799999999999994</v>
      </c>
      <c r="R74" s="5">
        <v>0</v>
      </c>
      <c r="S74" s="5">
        <v>0</v>
      </c>
      <c r="T74" s="5">
        <v>0</v>
      </c>
      <c r="U74" s="5">
        <v>1295.47</v>
      </c>
      <c r="V74" s="5">
        <v>0</v>
      </c>
      <c r="W74" s="5">
        <f t="shared" si="6"/>
        <v>782.35522999999989</v>
      </c>
      <c r="X74" s="5">
        <f t="shared" si="7"/>
        <v>1100.8399999999999</v>
      </c>
      <c r="Y74" s="5">
        <v>2425.4299999999998</v>
      </c>
      <c r="Z74" s="5">
        <v>2396.31</v>
      </c>
      <c r="AA74" s="5">
        <f t="shared" si="5"/>
        <v>4821.74</v>
      </c>
    </row>
    <row r="75" spans="1:27" x14ac:dyDescent="0.25">
      <c r="A75">
        <v>2013</v>
      </c>
      <c r="B75" t="s">
        <v>61</v>
      </c>
      <c r="C75" s="1" t="s">
        <v>9</v>
      </c>
      <c r="D75" s="5">
        <f>VLOOKUP(B75,SWH!$A$4:$C$19,3,FALSE)</f>
        <v>7836.48</v>
      </c>
      <c r="E75" s="5">
        <v>233.14</v>
      </c>
      <c r="F75" s="5">
        <v>800.21</v>
      </c>
      <c r="G75" s="5">
        <v>143.4</v>
      </c>
      <c r="H75" s="5">
        <v>322.06</v>
      </c>
      <c r="I75" s="5">
        <v>168.17</v>
      </c>
      <c r="J75" s="5">
        <v>1130.76</v>
      </c>
      <c r="K75" s="5">
        <v>0</v>
      </c>
      <c r="L75" s="5">
        <v>20.81</v>
      </c>
      <c r="M75" s="5">
        <v>227.98</v>
      </c>
      <c r="N75" s="5">
        <v>36.72</v>
      </c>
      <c r="O75" s="5">
        <f>VLOOKUP(B75,SWH!$A$4:$B$19,2,FALSE)</f>
        <v>1.1647700000000001</v>
      </c>
      <c r="P75" s="5">
        <f t="shared" si="8"/>
        <v>35.555230000000002</v>
      </c>
      <c r="Q75" s="5">
        <v>5.6</v>
      </c>
      <c r="R75" s="5">
        <v>0</v>
      </c>
      <c r="S75" s="5">
        <v>0</v>
      </c>
      <c r="T75" s="5">
        <v>0</v>
      </c>
      <c r="U75" s="5">
        <v>1278.3399999999999</v>
      </c>
      <c r="V75" s="5">
        <v>0</v>
      </c>
      <c r="W75" s="5">
        <f t="shared" si="6"/>
        <v>645.67522999999994</v>
      </c>
      <c r="X75" s="5">
        <f t="shared" si="7"/>
        <v>800.21</v>
      </c>
      <c r="Y75" s="5">
        <v>2288.64</v>
      </c>
      <c r="Z75" s="5">
        <v>2078.5500000000002</v>
      </c>
      <c r="AA75" s="5">
        <f t="shared" si="5"/>
        <v>4367.1900000000005</v>
      </c>
    </row>
    <row r="76" spans="1:27" x14ac:dyDescent="0.25">
      <c r="A76">
        <v>2013</v>
      </c>
      <c r="B76" t="s">
        <v>61</v>
      </c>
      <c r="C76" s="1" t="s">
        <v>12</v>
      </c>
      <c r="D76" s="5">
        <f>VLOOKUP(B76,SWH!$A$4:$C$19,3,FALSE)</f>
        <v>7836.48</v>
      </c>
      <c r="E76" s="5">
        <v>342.43</v>
      </c>
      <c r="F76" s="5">
        <v>1198.17</v>
      </c>
      <c r="G76" s="5">
        <v>158.96</v>
      </c>
      <c r="H76" s="5">
        <v>322.06</v>
      </c>
      <c r="I76" s="5">
        <v>168.06</v>
      </c>
      <c r="J76" s="5">
        <v>1130.76</v>
      </c>
      <c r="K76" s="5">
        <v>0</v>
      </c>
      <c r="L76" s="5">
        <v>20.81</v>
      </c>
      <c r="M76" s="5">
        <v>238.44</v>
      </c>
      <c r="N76" s="5">
        <v>41.25</v>
      </c>
      <c r="O76" s="5">
        <f>VLOOKUP(B76,SWH!$A$4:$B$19,2,FALSE)</f>
        <v>1.1647700000000001</v>
      </c>
      <c r="P76" s="5">
        <f t="shared" si="8"/>
        <v>40.085230000000003</v>
      </c>
      <c r="Q76" s="5">
        <v>7.14</v>
      </c>
      <c r="R76" s="5">
        <v>0</v>
      </c>
      <c r="S76" s="5">
        <v>0</v>
      </c>
      <c r="T76" s="5">
        <v>0</v>
      </c>
      <c r="U76" s="5">
        <v>1375.52</v>
      </c>
      <c r="V76" s="5">
        <v>0</v>
      </c>
      <c r="W76" s="5">
        <f t="shared" si="6"/>
        <v>787.05522999999994</v>
      </c>
      <c r="X76" s="5">
        <f t="shared" si="7"/>
        <v>1198.17</v>
      </c>
      <c r="Y76" s="5">
        <v>2429.91</v>
      </c>
      <c r="Z76" s="5">
        <v>2573.69</v>
      </c>
      <c r="AA76" s="5">
        <f t="shared" si="5"/>
        <v>5003.6000000000004</v>
      </c>
    </row>
    <row r="77" spans="1:27" x14ac:dyDescent="0.25">
      <c r="A77">
        <v>2013</v>
      </c>
      <c r="B77" t="s">
        <v>61</v>
      </c>
      <c r="C77" s="1" t="s">
        <v>8</v>
      </c>
      <c r="D77" s="5">
        <f>VLOOKUP(B77,SWH!$A$4:$C$19,3,FALSE)</f>
        <v>7836.48</v>
      </c>
      <c r="E77" s="5">
        <v>458.28</v>
      </c>
      <c r="F77" s="5">
        <v>1570.28</v>
      </c>
      <c r="G77" s="5">
        <v>109.38</v>
      </c>
      <c r="H77" s="5">
        <v>322.06</v>
      </c>
      <c r="I77" s="5">
        <v>167.14</v>
      </c>
      <c r="J77" s="5">
        <v>1130.76</v>
      </c>
      <c r="K77" s="5">
        <v>0</v>
      </c>
      <c r="L77" s="5">
        <v>20.81</v>
      </c>
      <c r="M77" s="5">
        <v>276.45999999999998</v>
      </c>
      <c r="N77" s="5">
        <v>42.82</v>
      </c>
      <c r="O77" s="5">
        <f>VLOOKUP(B77,SWH!$A$4:$B$19,2,FALSE)</f>
        <v>1.1647700000000001</v>
      </c>
      <c r="P77" s="5">
        <f t="shared" si="8"/>
        <v>41.655230000000003</v>
      </c>
      <c r="Q77" s="5">
        <v>4.53</v>
      </c>
      <c r="R77" s="5">
        <v>0</v>
      </c>
      <c r="S77" s="5">
        <v>0</v>
      </c>
      <c r="T77" s="5">
        <v>0</v>
      </c>
      <c r="U77" s="5">
        <v>1483.45</v>
      </c>
      <c r="V77" s="5">
        <v>0</v>
      </c>
      <c r="W77" s="5">
        <f t="shared" si="6"/>
        <v>890.30522999999994</v>
      </c>
      <c r="X77" s="5">
        <f t="shared" si="7"/>
        <v>1570.28</v>
      </c>
      <c r="Y77" s="5">
        <v>2532.2199999999998</v>
      </c>
      <c r="Z77" s="5">
        <v>3053.73</v>
      </c>
      <c r="AA77" s="5">
        <f t="shared" si="5"/>
        <v>5585.95</v>
      </c>
    </row>
    <row r="78" spans="1:27" x14ac:dyDescent="0.25">
      <c r="A78">
        <v>2016</v>
      </c>
      <c r="B78" t="s">
        <v>61</v>
      </c>
      <c r="C78" s="1" t="s">
        <v>10</v>
      </c>
      <c r="D78" s="5">
        <f>VLOOKUP(B78,SWH!$A$4:$C$19,3,FALSE)</f>
        <v>7836.48</v>
      </c>
      <c r="E78" s="5">
        <v>0</v>
      </c>
      <c r="F78" s="5">
        <v>0</v>
      </c>
      <c r="G78" s="5">
        <v>1459.02</v>
      </c>
      <c r="H78" s="5">
        <v>253.41</v>
      </c>
      <c r="I78" s="5">
        <v>118.09</v>
      </c>
      <c r="J78" s="5">
        <v>1130.76</v>
      </c>
      <c r="K78" s="5">
        <v>0</v>
      </c>
      <c r="L78" s="5">
        <v>14.48</v>
      </c>
      <c r="M78" s="5">
        <v>394.81</v>
      </c>
      <c r="N78" s="5">
        <v>47.41</v>
      </c>
      <c r="O78" s="5">
        <f>VLOOKUP(B78,SWH!$A$4:$B$19,2,FALSE)</f>
        <v>1.1647700000000001</v>
      </c>
      <c r="P78" s="5">
        <f t="shared" si="8"/>
        <v>46.245229999999999</v>
      </c>
      <c r="Q78" s="5">
        <v>61.47</v>
      </c>
      <c r="R78" s="5">
        <v>0</v>
      </c>
      <c r="S78" s="5">
        <v>0</v>
      </c>
      <c r="T78" s="5">
        <v>0</v>
      </c>
      <c r="U78" s="5">
        <v>742.97</v>
      </c>
      <c r="V78" s="5">
        <v>0</v>
      </c>
      <c r="W78" s="5">
        <f t="shared" si="6"/>
        <v>1961.5452299999999</v>
      </c>
      <c r="X78" s="5">
        <f t="shared" si="7"/>
        <v>0</v>
      </c>
      <c r="Y78" s="5">
        <v>3479.44</v>
      </c>
      <c r="Z78" s="5">
        <v>742.97</v>
      </c>
      <c r="AA78" s="5">
        <f t="shared" si="5"/>
        <v>4222.41</v>
      </c>
    </row>
    <row r="79" spans="1:27" x14ac:dyDescent="0.25">
      <c r="A79">
        <v>2016</v>
      </c>
      <c r="B79" t="s">
        <v>61</v>
      </c>
      <c r="C79" s="1" t="s">
        <v>6</v>
      </c>
      <c r="D79" s="5">
        <f>VLOOKUP(B79,SWH!$A$4:$C$19,3,FALSE)</f>
        <v>7836.48</v>
      </c>
      <c r="E79" s="5">
        <v>0.03</v>
      </c>
      <c r="F79" s="5">
        <v>0</v>
      </c>
      <c r="G79" s="5">
        <v>1180.5999999999999</v>
      </c>
      <c r="H79" s="5">
        <v>253.41</v>
      </c>
      <c r="I79" s="5">
        <v>118.12</v>
      </c>
      <c r="J79" s="5">
        <v>1130.76</v>
      </c>
      <c r="K79" s="5">
        <v>0</v>
      </c>
      <c r="L79" s="5">
        <v>14.48</v>
      </c>
      <c r="M79" s="5">
        <v>386.33</v>
      </c>
      <c r="N79" s="5">
        <v>48.31</v>
      </c>
      <c r="O79" s="5">
        <f>VLOOKUP(B79,SWH!$A$4:$B$19,2,FALSE)</f>
        <v>1.1647700000000001</v>
      </c>
      <c r="P79" s="5">
        <f t="shared" si="8"/>
        <v>47.145230000000005</v>
      </c>
      <c r="Q79" s="5">
        <v>42.28</v>
      </c>
      <c r="R79" s="5">
        <v>0</v>
      </c>
      <c r="S79" s="5">
        <v>0</v>
      </c>
      <c r="T79" s="5">
        <v>0</v>
      </c>
      <c r="U79" s="5">
        <v>739.15</v>
      </c>
      <c r="V79" s="5">
        <v>0</v>
      </c>
      <c r="W79" s="5">
        <f t="shared" si="6"/>
        <v>1656.3852299999999</v>
      </c>
      <c r="X79" s="5">
        <f t="shared" si="7"/>
        <v>0</v>
      </c>
      <c r="Y79" s="5">
        <v>3174.31</v>
      </c>
      <c r="Z79" s="5">
        <v>739.15</v>
      </c>
      <c r="AA79" s="5">
        <f t="shared" si="5"/>
        <v>3913.46</v>
      </c>
    </row>
    <row r="80" spans="1:27" x14ac:dyDescent="0.25">
      <c r="A80">
        <v>2016</v>
      </c>
      <c r="B80" t="s">
        <v>61</v>
      </c>
      <c r="C80" s="1" t="s">
        <v>11</v>
      </c>
      <c r="D80" s="5">
        <f>VLOOKUP(B80,SWH!$A$4:$C$19,3,FALSE)</f>
        <v>7836.48</v>
      </c>
      <c r="E80" s="5">
        <v>0</v>
      </c>
      <c r="F80" s="5">
        <v>0</v>
      </c>
      <c r="G80" s="5">
        <v>956.63</v>
      </c>
      <c r="H80" s="5">
        <v>253.41</v>
      </c>
      <c r="I80" s="5">
        <v>118.13</v>
      </c>
      <c r="J80" s="5">
        <v>1130.76</v>
      </c>
      <c r="K80" s="5">
        <v>0</v>
      </c>
      <c r="L80" s="5">
        <v>14.48</v>
      </c>
      <c r="M80" s="5">
        <v>309.04000000000002</v>
      </c>
      <c r="N80" s="5">
        <v>38.06</v>
      </c>
      <c r="O80" s="5">
        <f>VLOOKUP(B80,SWH!$A$4:$B$19,2,FALSE)</f>
        <v>1.1647700000000001</v>
      </c>
      <c r="P80" s="5">
        <f t="shared" si="8"/>
        <v>36.895230000000005</v>
      </c>
      <c r="Q80" s="5">
        <v>23.78</v>
      </c>
      <c r="R80" s="5">
        <v>0</v>
      </c>
      <c r="S80" s="5">
        <v>0</v>
      </c>
      <c r="T80" s="5">
        <v>0</v>
      </c>
      <c r="U80" s="5">
        <v>812.22</v>
      </c>
      <c r="V80" s="5">
        <v>0</v>
      </c>
      <c r="W80" s="5">
        <f t="shared" si="6"/>
        <v>1326.3452300000001</v>
      </c>
      <c r="X80" s="5">
        <f t="shared" si="7"/>
        <v>0</v>
      </c>
      <c r="Y80" s="5">
        <v>2844.28</v>
      </c>
      <c r="Z80" s="5">
        <v>812.22</v>
      </c>
      <c r="AA80" s="5">
        <f t="shared" si="5"/>
        <v>3656.5</v>
      </c>
    </row>
    <row r="81" spans="1:27" x14ac:dyDescent="0.25">
      <c r="A81">
        <v>2016</v>
      </c>
      <c r="B81" t="s">
        <v>61</v>
      </c>
      <c r="C81" s="1" t="s">
        <v>13</v>
      </c>
      <c r="D81" s="5">
        <f>VLOOKUP(B81,SWH!$A$4:$C$19,3,FALSE)</f>
        <v>7836.48</v>
      </c>
      <c r="E81" s="5">
        <v>5</v>
      </c>
      <c r="F81" s="5">
        <v>12.87</v>
      </c>
      <c r="G81" s="5">
        <v>950.59</v>
      </c>
      <c r="H81" s="5">
        <v>253.41</v>
      </c>
      <c r="I81" s="5">
        <v>117.98</v>
      </c>
      <c r="J81" s="5">
        <v>1130.76</v>
      </c>
      <c r="K81" s="5">
        <v>0</v>
      </c>
      <c r="L81" s="5">
        <v>14.48</v>
      </c>
      <c r="M81" s="5">
        <v>349.73</v>
      </c>
      <c r="N81" s="5">
        <v>44.46</v>
      </c>
      <c r="O81" s="5">
        <f>VLOOKUP(B81,SWH!$A$4:$B$19,2,FALSE)</f>
        <v>1.1647700000000001</v>
      </c>
      <c r="P81" s="5">
        <f t="shared" si="8"/>
        <v>43.295230000000004</v>
      </c>
      <c r="Q81" s="5">
        <v>33.43</v>
      </c>
      <c r="R81" s="5">
        <v>0</v>
      </c>
      <c r="S81" s="5">
        <v>0</v>
      </c>
      <c r="T81" s="5">
        <v>0</v>
      </c>
      <c r="U81" s="5">
        <v>814.18</v>
      </c>
      <c r="V81" s="5">
        <v>0</v>
      </c>
      <c r="W81" s="5">
        <f t="shared" si="6"/>
        <v>1382.0452300000002</v>
      </c>
      <c r="X81" s="5">
        <f t="shared" si="7"/>
        <v>12.87</v>
      </c>
      <c r="Y81" s="5">
        <v>2899.83</v>
      </c>
      <c r="Z81" s="5">
        <v>827.05</v>
      </c>
      <c r="AA81" s="5">
        <f t="shared" si="5"/>
        <v>3726.88</v>
      </c>
    </row>
    <row r="82" spans="1:27" x14ac:dyDescent="0.25">
      <c r="A82">
        <v>2016</v>
      </c>
      <c r="B82" t="s">
        <v>61</v>
      </c>
      <c r="C82" s="1" t="s">
        <v>19</v>
      </c>
      <c r="D82" s="5">
        <f>VLOOKUP(B82,SWH!$A$4:$C$19,3,FALSE)</f>
        <v>7836.48</v>
      </c>
      <c r="E82" s="5">
        <v>13.16</v>
      </c>
      <c r="F82" s="5">
        <v>42.63</v>
      </c>
      <c r="G82" s="5">
        <v>726.91</v>
      </c>
      <c r="H82" s="5">
        <v>253.41</v>
      </c>
      <c r="I82" s="5">
        <v>117.94</v>
      </c>
      <c r="J82" s="5">
        <v>1130.76</v>
      </c>
      <c r="K82" s="5">
        <v>0</v>
      </c>
      <c r="L82" s="5">
        <v>14.48</v>
      </c>
      <c r="M82" s="5">
        <v>257.17</v>
      </c>
      <c r="N82" s="5">
        <v>35.4</v>
      </c>
      <c r="O82" s="5">
        <f>VLOOKUP(B82,SWH!$A$4:$B$19,2,FALSE)</f>
        <v>1.1647700000000001</v>
      </c>
      <c r="P82" s="5">
        <f t="shared" si="8"/>
        <v>34.235230000000001</v>
      </c>
      <c r="Q82" s="5">
        <v>25.43</v>
      </c>
      <c r="R82" s="5">
        <v>0</v>
      </c>
      <c r="S82" s="5">
        <v>0</v>
      </c>
      <c r="T82" s="5">
        <v>0</v>
      </c>
      <c r="U82" s="5">
        <v>891.37</v>
      </c>
      <c r="V82" s="5">
        <v>0</v>
      </c>
      <c r="W82" s="5">
        <f t="shared" si="6"/>
        <v>1056.9052300000001</v>
      </c>
      <c r="X82" s="5">
        <f t="shared" si="7"/>
        <v>42.63</v>
      </c>
      <c r="Y82" s="5">
        <v>2574.66</v>
      </c>
      <c r="Z82" s="5">
        <v>934</v>
      </c>
      <c r="AA82" s="5">
        <f t="shared" si="5"/>
        <v>3508.66</v>
      </c>
    </row>
    <row r="83" spans="1:27" x14ac:dyDescent="0.25">
      <c r="A83">
        <v>2016</v>
      </c>
      <c r="B83" t="s">
        <v>61</v>
      </c>
      <c r="C83" s="1" t="s">
        <v>20</v>
      </c>
      <c r="D83" s="5">
        <f>VLOOKUP(B83,SWH!$A$4:$C$19,3,FALSE)</f>
        <v>7836.48</v>
      </c>
      <c r="E83" s="5">
        <v>10.52</v>
      </c>
      <c r="F83" s="5">
        <v>28.63</v>
      </c>
      <c r="G83" s="5">
        <v>589.32000000000005</v>
      </c>
      <c r="H83" s="5">
        <v>253.41</v>
      </c>
      <c r="I83" s="5">
        <v>118.03</v>
      </c>
      <c r="J83" s="5">
        <v>1130.76</v>
      </c>
      <c r="K83" s="5">
        <v>0</v>
      </c>
      <c r="L83" s="5">
        <v>14.48</v>
      </c>
      <c r="M83" s="5">
        <v>272.92</v>
      </c>
      <c r="N83" s="5">
        <v>36.67</v>
      </c>
      <c r="O83" s="5">
        <f>VLOOKUP(B83,SWH!$A$4:$B$19,2,FALSE)</f>
        <v>1.1647700000000001</v>
      </c>
      <c r="P83" s="5">
        <f t="shared" si="8"/>
        <v>35.505230000000005</v>
      </c>
      <c r="Q83" s="5">
        <v>7.71</v>
      </c>
      <c r="R83" s="5">
        <v>0</v>
      </c>
      <c r="S83" s="5">
        <v>0</v>
      </c>
      <c r="T83" s="5">
        <v>0</v>
      </c>
      <c r="U83" s="5">
        <v>896.31</v>
      </c>
      <c r="V83" s="5">
        <v>0</v>
      </c>
      <c r="W83" s="5">
        <f t="shared" si="6"/>
        <v>915.97523000000001</v>
      </c>
      <c r="X83" s="5">
        <f t="shared" si="7"/>
        <v>28.63</v>
      </c>
      <c r="Y83" s="5">
        <v>2433.81</v>
      </c>
      <c r="Z83" s="5">
        <v>924.94</v>
      </c>
      <c r="AA83" s="5">
        <f t="shared" si="5"/>
        <v>3358.75</v>
      </c>
    </row>
    <row r="84" spans="1:27" x14ac:dyDescent="0.25">
      <c r="A84">
        <v>2016</v>
      </c>
      <c r="B84" t="s">
        <v>61</v>
      </c>
      <c r="C84" s="1" t="s">
        <v>3</v>
      </c>
      <c r="D84" s="5">
        <f>VLOOKUP(B84,SWH!$A$4:$C$19,3,FALSE)</f>
        <v>7836.48</v>
      </c>
      <c r="E84" s="5">
        <v>112.53</v>
      </c>
      <c r="F84" s="5">
        <v>394.27</v>
      </c>
      <c r="G84" s="5">
        <v>369.41</v>
      </c>
      <c r="H84" s="5">
        <v>253.41</v>
      </c>
      <c r="I84" s="5">
        <v>118</v>
      </c>
      <c r="J84" s="5">
        <v>1130.76</v>
      </c>
      <c r="K84" s="5">
        <v>0</v>
      </c>
      <c r="L84" s="5">
        <v>14.48</v>
      </c>
      <c r="M84" s="5">
        <v>210.75</v>
      </c>
      <c r="N84" s="5">
        <v>33.11</v>
      </c>
      <c r="O84" s="5">
        <f>VLOOKUP(B84,SWH!$A$4:$B$19,2,FALSE)</f>
        <v>1.1647700000000001</v>
      </c>
      <c r="P84" s="5">
        <f t="shared" si="8"/>
        <v>31.945229999999999</v>
      </c>
      <c r="Q84" s="5">
        <v>9.77</v>
      </c>
      <c r="R84" s="5">
        <v>0</v>
      </c>
      <c r="S84" s="5">
        <v>0</v>
      </c>
      <c r="T84" s="5">
        <v>0</v>
      </c>
      <c r="U84" s="5">
        <v>1026.9000000000001</v>
      </c>
      <c r="V84" s="5">
        <v>0</v>
      </c>
      <c r="W84" s="5">
        <f t="shared" si="6"/>
        <v>734.40523000000007</v>
      </c>
      <c r="X84" s="5">
        <f t="shared" si="7"/>
        <v>394.27</v>
      </c>
      <c r="Y84" s="5">
        <v>2252.2199999999998</v>
      </c>
      <c r="Z84" s="5">
        <v>1421.17</v>
      </c>
      <c r="AA84" s="5">
        <f t="shared" si="5"/>
        <v>3673.39</v>
      </c>
    </row>
    <row r="85" spans="1:27" x14ac:dyDescent="0.25">
      <c r="A85">
        <v>2016</v>
      </c>
      <c r="B85" t="s">
        <v>61</v>
      </c>
      <c r="C85" s="1" t="s">
        <v>7</v>
      </c>
      <c r="D85" s="5">
        <f>VLOOKUP(B85,SWH!$A$4:$C$19,3,FALSE)</f>
        <v>7836.48</v>
      </c>
      <c r="E85" s="5">
        <v>42.54</v>
      </c>
      <c r="F85" s="5">
        <v>141.5</v>
      </c>
      <c r="G85" s="5">
        <v>409.96</v>
      </c>
      <c r="H85" s="5">
        <v>253.41</v>
      </c>
      <c r="I85" s="5">
        <v>118</v>
      </c>
      <c r="J85" s="5">
        <v>1130.76</v>
      </c>
      <c r="K85" s="5">
        <v>0</v>
      </c>
      <c r="L85" s="5">
        <v>14.48</v>
      </c>
      <c r="M85" s="5">
        <v>237.46</v>
      </c>
      <c r="N85" s="5">
        <v>32.82</v>
      </c>
      <c r="O85" s="5">
        <f>VLOOKUP(B85,SWH!$A$4:$B$19,2,FALSE)</f>
        <v>1.1647700000000001</v>
      </c>
      <c r="P85" s="5">
        <f t="shared" si="8"/>
        <v>31.65523</v>
      </c>
      <c r="Q85" s="5">
        <v>5.58</v>
      </c>
      <c r="R85" s="5">
        <v>0</v>
      </c>
      <c r="S85" s="5">
        <v>0</v>
      </c>
      <c r="T85" s="5">
        <v>0</v>
      </c>
      <c r="U85" s="5">
        <v>992.25</v>
      </c>
      <c r="V85" s="5">
        <v>0</v>
      </c>
      <c r="W85" s="5">
        <f t="shared" si="6"/>
        <v>727.19523000000004</v>
      </c>
      <c r="X85" s="5">
        <f t="shared" si="7"/>
        <v>141.5</v>
      </c>
      <c r="Y85" s="5">
        <v>2245</v>
      </c>
      <c r="Z85" s="5">
        <v>1133.75</v>
      </c>
      <c r="AA85" s="5">
        <f t="shared" si="5"/>
        <v>3378.75</v>
      </c>
    </row>
    <row r="86" spans="1:27" x14ac:dyDescent="0.25">
      <c r="A86">
        <v>2016</v>
      </c>
      <c r="B86" t="s">
        <v>61</v>
      </c>
      <c r="C86" s="1" t="s">
        <v>17</v>
      </c>
      <c r="D86" s="5">
        <f>VLOOKUP(B86,SWH!$A$4:$C$19,3,FALSE)</f>
        <v>7836.48</v>
      </c>
      <c r="E86" s="5">
        <v>9.93</v>
      </c>
      <c r="F86" s="5">
        <v>29.22</v>
      </c>
      <c r="G86" s="5">
        <v>75.08</v>
      </c>
      <c r="H86" s="5">
        <v>253.41</v>
      </c>
      <c r="I86" s="5">
        <v>117.98</v>
      </c>
      <c r="J86" s="5">
        <v>1130.76</v>
      </c>
      <c r="K86" s="5">
        <v>0</v>
      </c>
      <c r="L86" s="5">
        <v>14.48</v>
      </c>
      <c r="M86" s="5">
        <v>128.27000000000001</v>
      </c>
      <c r="N86" s="5">
        <v>15.08</v>
      </c>
      <c r="O86" s="5">
        <f>VLOOKUP(B86,SWH!$A$4:$B$19,2,FALSE)</f>
        <v>1.1647700000000001</v>
      </c>
      <c r="P86" s="5">
        <f t="shared" si="8"/>
        <v>13.915229999999999</v>
      </c>
      <c r="Q86" s="5">
        <v>1.02</v>
      </c>
      <c r="R86" s="5">
        <v>0</v>
      </c>
      <c r="S86" s="5">
        <v>0</v>
      </c>
      <c r="T86" s="5">
        <v>0</v>
      </c>
      <c r="U86" s="5">
        <v>1042.4000000000001</v>
      </c>
      <c r="V86" s="5">
        <v>0</v>
      </c>
      <c r="W86" s="5">
        <f t="shared" si="6"/>
        <v>228.21522999999999</v>
      </c>
      <c r="X86" s="5">
        <f t="shared" si="7"/>
        <v>29.22</v>
      </c>
      <c r="Y86" s="5">
        <v>1746.01</v>
      </c>
      <c r="Z86" s="5">
        <v>1071.6199999999999</v>
      </c>
      <c r="AA86" s="5">
        <f t="shared" si="5"/>
        <v>2817.63</v>
      </c>
    </row>
    <row r="87" spans="1:27" x14ac:dyDescent="0.25">
      <c r="A87">
        <v>2016</v>
      </c>
      <c r="B87" t="s">
        <v>61</v>
      </c>
      <c r="C87" s="1" t="s">
        <v>14</v>
      </c>
      <c r="D87" s="5">
        <f>VLOOKUP(B87,SWH!$A$4:$C$19,3,FALSE)</f>
        <v>7836.48</v>
      </c>
      <c r="E87" s="5">
        <v>121.26</v>
      </c>
      <c r="F87" s="5">
        <v>418.41</v>
      </c>
      <c r="G87" s="5">
        <v>270.98</v>
      </c>
      <c r="H87" s="5">
        <v>253.41</v>
      </c>
      <c r="I87" s="5">
        <v>117.82</v>
      </c>
      <c r="J87" s="5">
        <v>1130.76</v>
      </c>
      <c r="K87" s="5">
        <v>0</v>
      </c>
      <c r="L87" s="5">
        <v>14.48</v>
      </c>
      <c r="M87" s="5">
        <v>203.62</v>
      </c>
      <c r="N87" s="5">
        <v>38.119999999999997</v>
      </c>
      <c r="O87" s="5">
        <f>VLOOKUP(B87,SWH!$A$4:$B$19,2,FALSE)</f>
        <v>1.1647700000000001</v>
      </c>
      <c r="P87" s="5">
        <f t="shared" si="8"/>
        <v>36.95523</v>
      </c>
      <c r="Q87" s="5">
        <v>6.35</v>
      </c>
      <c r="R87" s="5">
        <v>0</v>
      </c>
      <c r="S87" s="5">
        <v>0</v>
      </c>
      <c r="T87" s="5">
        <v>0</v>
      </c>
      <c r="U87" s="5">
        <v>1133.69</v>
      </c>
      <c r="V87" s="5">
        <v>0</v>
      </c>
      <c r="W87" s="5">
        <f t="shared" si="6"/>
        <v>639.16523000000007</v>
      </c>
      <c r="X87" s="5">
        <f t="shared" si="7"/>
        <v>418.41</v>
      </c>
      <c r="Y87" s="5">
        <v>2156.8000000000002</v>
      </c>
      <c r="Z87" s="5">
        <v>1552.1</v>
      </c>
      <c r="AA87" s="5">
        <f t="shared" si="5"/>
        <v>3708.9</v>
      </c>
    </row>
    <row r="88" spans="1:27" x14ac:dyDescent="0.25">
      <c r="A88">
        <v>2016</v>
      </c>
      <c r="B88" t="s">
        <v>61</v>
      </c>
      <c r="C88" s="1" t="s">
        <v>2</v>
      </c>
      <c r="D88" s="5">
        <f>VLOOKUP(B88,SWH!$A$4:$C$19,3,FALSE)</f>
        <v>7836.48</v>
      </c>
      <c r="E88" s="5">
        <v>73.66</v>
      </c>
      <c r="F88" s="5">
        <v>247.79</v>
      </c>
      <c r="G88" s="5">
        <v>293.66000000000003</v>
      </c>
      <c r="H88" s="5">
        <v>253.41</v>
      </c>
      <c r="I88" s="5">
        <v>117.91</v>
      </c>
      <c r="J88" s="5">
        <v>1130.76</v>
      </c>
      <c r="K88" s="5">
        <v>0</v>
      </c>
      <c r="L88" s="5">
        <v>14.48</v>
      </c>
      <c r="M88" s="5">
        <v>218.64</v>
      </c>
      <c r="N88" s="5">
        <v>32.96</v>
      </c>
      <c r="O88" s="5">
        <f>VLOOKUP(B88,SWH!$A$4:$B$19,2,FALSE)</f>
        <v>1.1647700000000001</v>
      </c>
      <c r="P88" s="5">
        <f t="shared" si="8"/>
        <v>31.79523</v>
      </c>
      <c r="Q88" s="5">
        <v>3.32</v>
      </c>
      <c r="R88" s="5">
        <v>0</v>
      </c>
      <c r="S88" s="5">
        <v>0</v>
      </c>
      <c r="T88" s="5">
        <v>0</v>
      </c>
      <c r="U88" s="5">
        <v>1103.55</v>
      </c>
      <c r="V88" s="5">
        <v>0</v>
      </c>
      <c r="W88" s="5">
        <f t="shared" si="6"/>
        <v>621.07523000000003</v>
      </c>
      <c r="X88" s="5">
        <f t="shared" si="7"/>
        <v>247.79</v>
      </c>
      <c r="Y88" s="5">
        <v>2138.8000000000002</v>
      </c>
      <c r="Z88" s="5">
        <v>1351.34</v>
      </c>
      <c r="AA88" s="5">
        <f t="shared" si="5"/>
        <v>3490.1400000000003</v>
      </c>
    </row>
    <row r="89" spans="1:27" x14ac:dyDescent="0.25">
      <c r="A89">
        <v>2016</v>
      </c>
      <c r="B89" t="s">
        <v>61</v>
      </c>
      <c r="C89" s="1" t="s">
        <v>18</v>
      </c>
      <c r="D89" s="5">
        <f>VLOOKUP(B89,SWH!$A$4:$C$19,3,FALSE)</f>
        <v>7836.48</v>
      </c>
      <c r="E89" s="5">
        <v>132.81</v>
      </c>
      <c r="F89" s="5">
        <v>467</v>
      </c>
      <c r="G89" s="5">
        <v>46.67</v>
      </c>
      <c r="H89" s="5">
        <v>253.41</v>
      </c>
      <c r="I89" s="5">
        <v>117.69</v>
      </c>
      <c r="J89" s="5">
        <v>1130.76</v>
      </c>
      <c r="K89" s="5">
        <v>0</v>
      </c>
      <c r="L89" s="5">
        <v>14.48</v>
      </c>
      <c r="M89" s="5">
        <v>153.71</v>
      </c>
      <c r="N89" s="5">
        <v>27.5</v>
      </c>
      <c r="O89" s="5">
        <f>VLOOKUP(B89,SWH!$A$4:$B$19,2,FALSE)</f>
        <v>1.1647700000000001</v>
      </c>
      <c r="P89" s="5">
        <f t="shared" si="8"/>
        <v>26.335229999999999</v>
      </c>
      <c r="Q89" s="5">
        <v>0.64</v>
      </c>
      <c r="R89" s="5">
        <v>0</v>
      </c>
      <c r="S89" s="5">
        <v>0</v>
      </c>
      <c r="T89" s="5">
        <v>0</v>
      </c>
      <c r="U89" s="5">
        <v>1165.94</v>
      </c>
      <c r="V89" s="5">
        <v>0</v>
      </c>
      <c r="W89" s="5">
        <f t="shared" si="6"/>
        <v>360.16523000000007</v>
      </c>
      <c r="X89" s="5">
        <f t="shared" si="7"/>
        <v>467</v>
      </c>
      <c r="Y89" s="5">
        <v>1877.67</v>
      </c>
      <c r="Z89" s="5">
        <v>1632.94</v>
      </c>
      <c r="AA89" s="5">
        <f t="shared" si="5"/>
        <v>3510.61</v>
      </c>
    </row>
    <row r="90" spans="1:27" x14ac:dyDescent="0.25">
      <c r="A90">
        <v>2016</v>
      </c>
      <c r="B90" t="s">
        <v>61</v>
      </c>
      <c r="C90" s="1" t="s">
        <v>4</v>
      </c>
      <c r="D90" s="5">
        <f>VLOOKUP(B90,SWH!$A$4:$C$19,3,FALSE)</f>
        <v>7836.48</v>
      </c>
      <c r="E90" s="5">
        <v>201.15</v>
      </c>
      <c r="F90" s="5">
        <v>704.56</v>
      </c>
      <c r="G90" s="5">
        <v>150.6</v>
      </c>
      <c r="H90" s="5">
        <v>253.41</v>
      </c>
      <c r="I90" s="5">
        <v>117.86</v>
      </c>
      <c r="J90" s="5">
        <v>1130.76</v>
      </c>
      <c r="K90" s="5">
        <v>0</v>
      </c>
      <c r="L90" s="5">
        <v>14.48</v>
      </c>
      <c r="M90" s="5">
        <v>197.79</v>
      </c>
      <c r="N90" s="5">
        <v>35.479999999999997</v>
      </c>
      <c r="O90" s="5">
        <f>VLOOKUP(B90,SWH!$A$4:$B$19,2,FALSE)</f>
        <v>1.1647700000000001</v>
      </c>
      <c r="P90" s="5">
        <f t="shared" si="8"/>
        <v>34.31523</v>
      </c>
      <c r="Q90" s="5">
        <v>2.57</v>
      </c>
      <c r="R90" s="5">
        <v>0</v>
      </c>
      <c r="S90" s="5">
        <v>0</v>
      </c>
      <c r="T90" s="5">
        <v>0</v>
      </c>
      <c r="U90" s="5">
        <v>1224.0899999999999</v>
      </c>
      <c r="V90" s="5">
        <v>0</v>
      </c>
      <c r="W90" s="5">
        <f t="shared" si="6"/>
        <v>586.42522999999994</v>
      </c>
      <c r="X90" s="5">
        <f t="shared" si="7"/>
        <v>704.56</v>
      </c>
      <c r="Y90" s="5">
        <v>2104.1</v>
      </c>
      <c r="Z90" s="5">
        <v>1928.64</v>
      </c>
      <c r="AA90" s="5">
        <f t="shared" si="5"/>
        <v>4032.74</v>
      </c>
    </row>
    <row r="91" spans="1:27" x14ac:dyDescent="0.25">
      <c r="A91">
        <v>2016</v>
      </c>
      <c r="B91" t="s">
        <v>61</v>
      </c>
      <c r="C91" s="1" t="s">
        <v>5</v>
      </c>
      <c r="D91" s="5">
        <f>VLOOKUP(B91,SWH!$A$4:$C$19,3,FALSE)</f>
        <v>7836.48</v>
      </c>
      <c r="E91" s="5">
        <v>160.19999999999999</v>
      </c>
      <c r="F91" s="5">
        <v>555.92999999999995</v>
      </c>
      <c r="G91" s="5">
        <v>210.29</v>
      </c>
      <c r="H91" s="5">
        <v>253.41</v>
      </c>
      <c r="I91" s="5">
        <v>117.86</v>
      </c>
      <c r="J91" s="5">
        <v>1130.76</v>
      </c>
      <c r="K91" s="5">
        <v>0</v>
      </c>
      <c r="L91" s="5">
        <v>14.48</v>
      </c>
      <c r="M91" s="5">
        <v>220.47</v>
      </c>
      <c r="N91" s="5">
        <v>32.28</v>
      </c>
      <c r="O91" s="5">
        <f>VLOOKUP(B91,SWH!$A$4:$B$19,2,FALSE)</f>
        <v>1.1647700000000001</v>
      </c>
      <c r="P91" s="5">
        <f t="shared" si="8"/>
        <v>31.11523</v>
      </c>
      <c r="Q91" s="5">
        <v>2.04</v>
      </c>
      <c r="R91" s="5">
        <v>0</v>
      </c>
      <c r="S91" s="5">
        <v>0</v>
      </c>
      <c r="T91" s="5">
        <v>0</v>
      </c>
      <c r="U91" s="5">
        <v>1198.7</v>
      </c>
      <c r="V91" s="5">
        <v>0</v>
      </c>
      <c r="W91" s="5">
        <f t="shared" si="6"/>
        <v>624.11523</v>
      </c>
      <c r="X91" s="5">
        <f t="shared" si="7"/>
        <v>555.92999999999995</v>
      </c>
      <c r="Y91" s="5">
        <v>2141.79</v>
      </c>
      <c r="Z91" s="5">
        <v>1754.63</v>
      </c>
      <c r="AA91" s="5">
        <f t="shared" si="5"/>
        <v>3896.42</v>
      </c>
    </row>
    <row r="92" spans="1:27" x14ac:dyDescent="0.25">
      <c r="A92">
        <v>2016</v>
      </c>
      <c r="B92" t="s">
        <v>61</v>
      </c>
      <c r="C92" s="1" t="s">
        <v>15</v>
      </c>
      <c r="D92" s="5">
        <f>VLOOKUP(B92,SWH!$A$4:$C$19,3,FALSE)</f>
        <v>7836.48</v>
      </c>
      <c r="E92" s="5">
        <v>112.18</v>
      </c>
      <c r="F92" s="5">
        <v>399.01</v>
      </c>
      <c r="G92" s="5">
        <v>24.35</v>
      </c>
      <c r="H92" s="5">
        <v>253.41</v>
      </c>
      <c r="I92" s="5">
        <v>117.68</v>
      </c>
      <c r="J92" s="5">
        <v>1130.76</v>
      </c>
      <c r="K92" s="5">
        <v>0</v>
      </c>
      <c r="L92" s="5">
        <v>14.48</v>
      </c>
      <c r="M92" s="5">
        <v>143.77000000000001</v>
      </c>
      <c r="N92" s="5">
        <v>26.65</v>
      </c>
      <c r="O92" s="5">
        <f>VLOOKUP(B92,SWH!$A$4:$B$19,2,FALSE)</f>
        <v>1.1647700000000001</v>
      </c>
      <c r="P92" s="5">
        <f t="shared" si="8"/>
        <v>25.485229999999998</v>
      </c>
      <c r="Q92" s="5">
        <v>0.28000000000000003</v>
      </c>
      <c r="R92" s="5">
        <v>0</v>
      </c>
      <c r="S92" s="5">
        <v>0</v>
      </c>
      <c r="T92" s="5">
        <v>0</v>
      </c>
      <c r="U92" s="5">
        <v>1217.19</v>
      </c>
      <c r="V92" s="5">
        <v>0</v>
      </c>
      <c r="W92" s="5">
        <f t="shared" si="6"/>
        <v>306.06522999999999</v>
      </c>
      <c r="X92" s="5">
        <f t="shared" si="7"/>
        <v>399.01</v>
      </c>
      <c r="Y92" s="5">
        <v>1823.56</v>
      </c>
      <c r="Z92" s="5">
        <v>1616.19</v>
      </c>
      <c r="AA92" s="5">
        <f t="shared" si="5"/>
        <v>3439.75</v>
      </c>
    </row>
    <row r="93" spans="1:27" x14ac:dyDescent="0.25">
      <c r="A93">
        <v>2016</v>
      </c>
      <c r="B93" t="s">
        <v>61</v>
      </c>
      <c r="C93" s="1" t="s">
        <v>16</v>
      </c>
      <c r="D93" s="5">
        <f>VLOOKUP(B93,SWH!$A$4:$C$19,3,FALSE)</f>
        <v>7836.48</v>
      </c>
      <c r="E93" s="5">
        <v>297.48</v>
      </c>
      <c r="F93" s="5">
        <v>1032.78</v>
      </c>
      <c r="G93" s="5">
        <v>187.76</v>
      </c>
      <c r="H93" s="5">
        <v>253.41</v>
      </c>
      <c r="I93" s="5">
        <v>117.81</v>
      </c>
      <c r="J93" s="5">
        <v>1130.76</v>
      </c>
      <c r="K93" s="5">
        <v>0</v>
      </c>
      <c r="L93" s="5">
        <v>14.48</v>
      </c>
      <c r="M93" s="5">
        <v>221.47</v>
      </c>
      <c r="N93" s="5">
        <v>42.23</v>
      </c>
      <c r="O93" s="5">
        <f>VLOOKUP(B93,SWH!$A$4:$B$19,2,FALSE)</f>
        <v>1.1647700000000001</v>
      </c>
      <c r="P93" s="5">
        <f t="shared" si="8"/>
        <v>41.06523</v>
      </c>
      <c r="Q93" s="5">
        <v>3.4</v>
      </c>
      <c r="R93" s="5">
        <v>0</v>
      </c>
      <c r="S93" s="5">
        <v>0</v>
      </c>
      <c r="T93" s="5">
        <v>0</v>
      </c>
      <c r="U93" s="5">
        <v>1291.04</v>
      </c>
      <c r="V93" s="5">
        <v>0</v>
      </c>
      <c r="W93" s="5">
        <f t="shared" si="6"/>
        <v>751.17523000000006</v>
      </c>
      <c r="X93" s="5">
        <f t="shared" si="7"/>
        <v>1032.78</v>
      </c>
      <c r="Y93" s="5">
        <v>2268.79</v>
      </c>
      <c r="Z93" s="5">
        <v>2323.8200000000002</v>
      </c>
      <c r="AA93" s="5">
        <f t="shared" si="5"/>
        <v>4592.6100000000006</v>
      </c>
    </row>
    <row r="94" spans="1:27" x14ac:dyDescent="0.25">
      <c r="A94">
        <v>2016</v>
      </c>
      <c r="B94" t="s">
        <v>61</v>
      </c>
      <c r="C94" s="1" t="s">
        <v>9</v>
      </c>
      <c r="D94" s="5">
        <f>VLOOKUP(B94,SWH!$A$4:$C$19,3,FALSE)</f>
        <v>7836.48</v>
      </c>
      <c r="E94" s="5">
        <v>218.63</v>
      </c>
      <c r="F94" s="5">
        <v>750.46</v>
      </c>
      <c r="G94" s="5">
        <v>143.33000000000001</v>
      </c>
      <c r="H94" s="5">
        <v>253.41</v>
      </c>
      <c r="I94" s="5">
        <v>117.72</v>
      </c>
      <c r="J94" s="5">
        <v>1130.76</v>
      </c>
      <c r="K94" s="5">
        <v>0</v>
      </c>
      <c r="L94" s="5">
        <v>14.48</v>
      </c>
      <c r="M94" s="5">
        <v>223.26</v>
      </c>
      <c r="N94" s="5">
        <v>35.94</v>
      </c>
      <c r="O94" s="5">
        <f>VLOOKUP(B94,SWH!$A$4:$B$19,2,FALSE)</f>
        <v>1.1647700000000001</v>
      </c>
      <c r="P94" s="5">
        <f t="shared" si="8"/>
        <v>34.775230000000001</v>
      </c>
      <c r="Q94" s="5">
        <v>1.48</v>
      </c>
      <c r="R94" s="5">
        <v>0</v>
      </c>
      <c r="S94" s="5">
        <v>0</v>
      </c>
      <c r="T94" s="5">
        <v>0</v>
      </c>
      <c r="U94" s="5">
        <v>1274.06</v>
      </c>
      <c r="V94" s="5">
        <v>0</v>
      </c>
      <c r="W94" s="5">
        <f t="shared" si="6"/>
        <v>621.47523000000001</v>
      </c>
      <c r="X94" s="5">
        <f t="shared" si="7"/>
        <v>750.46</v>
      </c>
      <c r="Y94" s="5">
        <v>2139.02</v>
      </c>
      <c r="Z94" s="5">
        <v>2024.52</v>
      </c>
      <c r="AA94" s="5">
        <f t="shared" si="5"/>
        <v>4163.54</v>
      </c>
    </row>
    <row r="95" spans="1:27" x14ac:dyDescent="0.25">
      <c r="A95">
        <v>2016</v>
      </c>
      <c r="B95" t="s">
        <v>61</v>
      </c>
      <c r="C95" s="1" t="s">
        <v>12</v>
      </c>
      <c r="D95" s="5">
        <f>VLOOKUP(B95,SWH!$A$4:$C$19,3,FALSE)</f>
        <v>7836.48</v>
      </c>
      <c r="E95" s="5">
        <v>327.51</v>
      </c>
      <c r="F95" s="5">
        <v>1146.26</v>
      </c>
      <c r="G95" s="5">
        <v>157.9</v>
      </c>
      <c r="H95" s="5">
        <v>253.41</v>
      </c>
      <c r="I95" s="5">
        <v>117.65</v>
      </c>
      <c r="J95" s="5">
        <v>1130.76</v>
      </c>
      <c r="K95" s="5">
        <v>0</v>
      </c>
      <c r="L95" s="5">
        <v>14.48</v>
      </c>
      <c r="M95" s="5">
        <v>233.83</v>
      </c>
      <c r="N95" s="5">
        <v>40.49</v>
      </c>
      <c r="O95" s="5">
        <f>VLOOKUP(B95,SWH!$A$4:$B$19,2,FALSE)</f>
        <v>1.1647700000000001</v>
      </c>
      <c r="P95" s="5">
        <f t="shared" si="8"/>
        <v>39.325230000000005</v>
      </c>
      <c r="Q95" s="5">
        <v>2.5499999999999998</v>
      </c>
      <c r="R95" s="5">
        <v>0</v>
      </c>
      <c r="S95" s="5">
        <v>0</v>
      </c>
      <c r="T95" s="5">
        <v>0</v>
      </c>
      <c r="U95" s="5">
        <v>1370.77</v>
      </c>
      <c r="V95" s="5">
        <v>0</v>
      </c>
      <c r="W95" s="5">
        <f t="shared" si="6"/>
        <v>761.11523</v>
      </c>
      <c r="X95" s="5">
        <f t="shared" si="7"/>
        <v>1146.26</v>
      </c>
      <c r="Y95" s="5">
        <v>2278.5700000000002</v>
      </c>
      <c r="Z95" s="5">
        <v>2517.0300000000002</v>
      </c>
      <c r="AA95" s="5">
        <f t="shared" si="5"/>
        <v>4795.6000000000004</v>
      </c>
    </row>
    <row r="96" spans="1:27" x14ac:dyDescent="0.25">
      <c r="A96">
        <v>2016</v>
      </c>
      <c r="B96" t="s">
        <v>61</v>
      </c>
      <c r="C96" s="1" t="s">
        <v>8</v>
      </c>
      <c r="D96" s="5">
        <f>VLOOKUP(B96,SWH!$A$4:$C$19,3,FALSE)</f>
        <v>7836.48</v>
      </c>
      <c r="E96" s="5">
        <v>411.53</v>
      </c>
      <c r="F96" s="5">
        <v>1412.9</v>
      </c>
      <c r="G96" s="5">
        <v>116.2</v>
      </c>
      <c r="H96" s="5">
        <v>253.41</v>
      </c>
      <c r="I96" s="5">
        <v>117</v>
      </c>
      <c r="J96" s="5">
        <v>1130.76</v>
      </c>
      <c r="K96" s="5">
        <v>0</v>
      </c>
      <c r="L96" s="5">
        <v>14.48</v>
      </c>
      <c r="M96" s="5">
        <v>265.18</v>
      </c>
      <c r="N96" s="5">
        <v>41.97</v>
      </c>
      <c r="O96" s="5">
        <f>VLOOKUP(B96,SWH!$A$4:$B$19,2,FALSE)</f>
        <v>1.1647700000000001</v>
      </c>
      <c r="P96" s="5">
        <f t="shared" si="8"/>
        <v>40.805230000000002</v>
      </c>
      <c r="Q96" s="5">
        <v>1.18</v>
      </c>
      <c r="R96" s="5">
        <v>0</v>
      </c>
      <c r="S96" s="5">
        <v>0</v>
      </c>
      <c r="T96" s="5">
        <v>0</v>
      </c>
      <c r="U96" s="5">
        <v>1477.97</v>
      </c>
      <c r="V96" s="5">
        <v>0</v>
      </c>
      <c r="W96" s="5">
        <f t="shared" si="6"/>
        <v>834.89523000000008</v>
      </c>
      <c r="X96" s="5">
        <f t="shared" si="7"/>
        <v>1412.9</v>
      </c>
      <c r="Y96" s="5">
        <v>2351.6999999999998</v>
      </c>
      <c r="Z96" s="5">
        <v>2890.87</v>
      </c>
      <c r="AA96" s="5">
        <f t="shared" si="5"/>
        <v>5242.57</v>
      </c>
    </row>
    <row r="97" spans="1:27" x14ac:dyDescent="0.25">
      <c r="A97">
        <v>2019</v>
      </c>
      <c r="B97" t="s">
        <v>61</v>
      </c>
      <c r="C97" s="1" t="s">
        <v>10</v>
      </c>
      <c r="D97" s="5">
        <f>VLOOKUP(B97,SWH!$A$4:$C$19,3,FALSE)</f>
        <v>7836.48</v>
      </c>
      <c r="E97" s="5">
        <v>0</v>
      </c>
      <c r="F97" s="5">
        <v>0</v>
      </c>
      <c r="G97" s="5">
        <v>1345.37</v>
      </c>
      <c r="H97" s="5">
        <v>205.91</v>
      </c>
      <c r="I97" s="5">
        <v>118.09</v>
      </c>
      <c r="J97" s="5">
        <v>1130.76</v>
      </c>
      <c r="K97" s="5">
        <v>0</v>
      </c>
      <c r="L97" s="5">
        <v>14.48</v>
      </c>
      <c r="M97" s="5">
        <v>385.45</v>
      </c>
      <c r="N97" s="5">
        <v>46.93</v>
      </c>
      <c r="O97" s="5">
        <f>VLOOKUP(B97,SWH!$A$4:$B$19,2,FALSE)</f>
        <v>1.1647700000000001</v>
      </c>
      <c r="P97" s="5">
        <f t="shared" si="8"/>
        <v>45.765230000000003</v>
      </c>
      <c r="Q97" s="5">
        <v>57.16</v>
      </c>
      <c r="R97" s="5">
        <v>0</v>
      </c>
      <c r="S97" s="5">
        <v>0</v>
      </c>
      <c r="T97" s="5">
        <v>0</v>
      </c>
      <c r="U97" s="5">
        <v>742.99</v>
      </c>
      <c r="V97" s="5">
        <v>0</v>
      </c>
      <c r="W97" s="5">
        <f t="shared" si="6"/>
        <v>1833.74523</v>
      </c>
      <c r="X97" s="5">
        <f t="shared" si="7"/>
        <v>0</v>
      </c>
      <c r="Y97" s="5">
        <v>3304.15</v>
      </c>
      <c r="Z97" s="5">
        <v>742.99</v>
      </c>
      <c r="AA97" s="5">
        <f t="shared" si="5"/>
        <v>4047.1400000000003</v>
      </c>
    </row>
    <row r="98" spans="1:27" x14ac:dyDescent="0.25">
      <c r="A98">
        <v>2019</v>
      </c>
      <c r="B98" t="s">
        <v>61</v>
      </c>
      <c r="C98" s="1" t="s">
        <v>6</v>
      </c>
      <c r="D98" s="5">
        <f>VLOOKUP(B98,SWH!$A$4:$C$19,3,FALSE)</f>
        <v>7836.48</v>
      </c>
      <c r="E98" s="5">
        <v>0.02</v>
      </c>
      <c r="F98" s="5">
        <v>0</v>
      </c>
      <c r="G98" s="5">
        <v>1123.4000000000001</v>
      </c>
      <c r="H98" s="5">
        <v>205.91</v>
      </c>
      <c r="I98" s="5">
        <v>118.12</v>
      </c>
      <c r="J98" s="5">
        <v>1130.76</v>
      </c>
      <c r="K98" s="5">
        <v>0</v>
      </c>
      <c r="L98" s="5">
        <v>14.48</v>
      </c>
      <c r="M98" s="5">
        <v>381.9</v>
      </c>
      <c r="N98" s="5">
        <v>48.46</v>
      </c>
      <c r="O98" s="5">
        <f>VLOOKUP(B98,SWH!$A$4:$B$19,2,FALSE)</f>
        <v>1.1647700000000001</v>
      </c>
      <c r="P98" s="5">
        <f t="shared" si="8"/>
        <v>47.295230000000004</v>
      </c>
      <c r="Q98" s="5">
        <v>40.54</v>
      </c>
      <c r="R98" s="5">
        <v>0</v>
      </c>
      <c r="S98" s="5">
        <v>0</v>
      </c>
      <c r="T98" s="5">
        <v>0</v>
      </c>
      <c r="U98" s="5">
        <v>739.16</v>
      </c>
      <c r="V98" s="5">
        <v>0</v>
      </c>
      <c r="W98" s="5">
        <f t="shared" si="6"/>
        <v>1593.1552300000001</v>
      </c>
      <c r="X98" s="5">
        <f t="shared" si="7"/>
        <v>0</v>
      </c>
      <c r="Y98" s="5">
        <v>3063.58</v>
      </c>
      <c r="Z98" s="5">
        <v>739.16</v>
      </c>
      <c r="AA98" s="5">
        <f t="shared" si="5"/>
        <v>3802.74</v>
      </c>
    </row>
    <row r="99" spans="1:27" x14ac:dyDescent="0.25">
      <c r="A99">
        <v>2019</v>
      </c>
      <c r="B99" t="s">
        <v>61</v>
      </c>
      <c r="C99" s="1" t="s">
        <v>11</v>
      </c>
      <c r="D99" s="5">
        <f>VLOOKUP(B99,SWH!$A$4:$C$19,3,FALSE)</f>
        <v>7836.48</v>
      </c>
      <c r="E99" s="5">
        <v>0</v>
      </c>
      <c r="F99" s="5">
        <v>0</v>
      </c>
      <c r="G99" s="5">
        <v>925.53</v>
      </c>
      <c r="H99" s="5">
        <v>205.91</v>
      </c>
      <c r="I99" s="5">
        <v>118.13</v>
      </c>
      <c r="J99" s="5">
        <v>1130.76</v>
      </c>
      <c r="K99" s="5">
        <v>0</v>
      </c>
      <c r="L99" s="5">
        <v>14.48</v>
      </c>
      <c r="M99" s="5">
        <v>315.16000000000003</v>
      </c>
      <c r="N99" s="5">
        <v>36.17</v>
      </c>
      <c r="O99" s="5">
        <f>VLOOKUP(B99,SWH!$A$4:$B$19,2,FALSE)</f>
        <v>1.1647700000000001</v>
      </c>
      <c r="P99" s="5">
        <f t="shared" si="8"/>
        <v>35.005230000000005</v>
      </c>
      <c r="Q99" s="5">
        <v>22.49</v>
      </c>
      <c r="R99" s="5">
        <v>0</v>
      </c>
      <c r="S99" s="5">
        <v>0</v>
      </c>
      <c r="T99" s="5">
        <v>0</v>
      </c>
      <c r="U99" s="5">
        <v>812.22</v>
      </c>
      <c r="V99" s="5">
        <v>0</v>
      </c>
      <c r="W99" s="5">
        <f t="shared" si="6"/>
        <v>1298.18523</v>
      </c>
      <c r="X99" s="5">
        <f t="shared" si="7"/>
        <v>0</v>
      </c>
      <c r="Y99" s="5">
        <v>2768.62</v>
      </c>
      <c r="Z99" s="5">
        <v>812.22</v>
      </c>
      <c r="AA99" s="5">
        <f t="shared" si="5"/>
        <v>3580.84</v>
      </c>
    </row>
    <row r="100" spans="1:27" x14ac:dyDescent="0.25">
      <c r="A100">
        <v>2019</v>
      </c>
      <c r="B100" t="s">
        <v>61</v>
      </c>
      <c r="C100" s="1" t="s">
        <v>13</v>
      </c>
      <c r="D100" s="5">
        <f>VLOOKUP(B100,SWH!$A$4:$C$19,3,FALSE)</f>
        <v>7836.48</v>
      </c>
      <c r="E100" s="5">
        <v>1.85</v>
      </c>
      <c r="F100" s="5">
        <v>1.38</v>
      </c>
      <c r="G100" s="5">
        <v>879</v>
      </c>
      <c r="H100" s="5">
        <v>205.91</v>
      </c>
      <c r="I100" s="5">
        <v>117.98</v>
      </c>
      <c r="J100" s="5">
        <v>1130.76</v>
      </c>
      <c r="K100" s="5">
        <v>0</v>
      </c>
      <c r="L100" s="5">
        <v>14.48</v>
      </c>
      <c r="M100" s="5">
        <v>339.55</v>
      </c>
      <c r="N100" s="5">
        <v>43.24</v>
      </c>
      <c r="O100" s="5">
        <f>VLOOKUP(B100,SWH!$A$4:$B$19,2,FALSE)</f>
        <v>1.1647700000000001</v>
      </c>
      <c r="P100" s="5">
        <f t="shared" si="8"/>
        <v>42.075230000000005</v>
      </c>
      <c r="Q100" s="5">
        <v>30.31</v>
      </c>
      <c r="R100" s="5">
        <v>0</v>
      </c>
      <c r="S100" s="5">
        <v>0</v>
      </c>
      <c r="T100" s="5">
        <v>0</v>
      </c>
      <c r="U100" s="5">
        <v>814.18</v>
      </c>
      <c r="V100" s="5">
        <v>0</v>
      </c>
      <c r="W100" s="5">
        <f t="shared" si="6"/>
        <v>1292.7852300000002</v>
      </c>
      <c r="X100" s="5">
        <f t="shared" si="7"/>
        <v>1.38</v>
      </c>
      <c r="Y100" s="5">
        <v>2763.09</v>
      </c>
      <c r="Z100" s="5">
        <v>815.56</v>
      </c>
      <c r="AA100" s="5">
        <f t="shared" si="5"/>
        <v>3578.65</v>
      </c>
    </row>
    <row r="101" spans="1:27" x14ac:dyDescent="0.25">
      <c r="A101">
        <v>2019</v>
      </c>
      <c r="B101" t="s">
        <v>61</v>
      </c>
      <c r="C101" s="1" t="s">
        <v>19</v>
      </c>
      <c r="D101" s="5">
        <f>VLOOKUP(B101,SWH!$A$4:$C$19,3,FALSE)</f>
        <v>7836.48</v>
      </c>
      <c r="E101" s="5">
        <v>3.23</v>
      </c>
      <c r="F101" s="5">
        <v>7.08</v>
      </c>
      <c r="G101" s="5">
        <v>719.76</v>
      </c>
      <c r="H101" s="5">
        <v>205.91</v>
      </c>
      <c r="I101" s="5">
        <v>117.94</v>
      </c>
      <c r="J101" s="5">
        <v>1130.76</v>
      </c>
      <c r="K101" s="5">
        <v>0</v>
      </c>
      <c r="L101" s="5">
        <v>14.48</v>
      </c>
      <c r="M101" s="5">
        <v>266.82</v>
      </c>
      <c r="N101" s="5">
        <v>35.56</v>
      </c>
      <c r="O101" s="5">
        <f>VLOOKUP(B101,SWH!$A$4:$B$19,2,FALSE)</f>
        <v>1.1647700000000001</v>
      </c>
      <c r="P101" s="5">
        <f t="shared" si="8"/>
        <v>34.395230000000005</v>
      </c>
      <c r="Q101" s="5">
        <v>24</v>
      </c>
      <c r="R101" s="5">
        <v>0</v>
      </c>
      <c r="S101" s="5">
        <v>0</v>
      </c>
      <c r="T101" s="5">
        <v>0</v>
      </c>
      <c r="U101" s="5">
        <v>891.37</v>
      </c>
      <c r="V101" s="5">
        <v>0</v>
      </c>
      <c r="W101" s="5">
        <f t="shared" si="6"/>
        <v>1048.20523</v>
      </c>
      <c r="X101" s="5">
        <f t="shared" si="7"/>
        <v>7.08</v>
      </c>
      <c r="Y101" s="5">
        <v>2518.46</v>
      </c>
      <c r="Z101" s="5">
        <v>898.45</v>
      </c>
      <c r="AA101" s="5">
        <f t="shared" si="5"/>
        <v>3416.91</v>
      </c>
    </row>
    <row r="102" spans="1:27" x14ac:dyDescent="0.25">
      <c r="A102">
        <v>2019</v>
      </c>
      <c r="B102" t="s">
        <v>61</v>
      </c>
      <c r="C102" s="1" t="s">
        <v>20</v>
      </c>
      <c r="D102" s="5">
        <f>VLOOKUP(B102,SWH!$A$4:$C$19,3,FALSE)</f>
        <v>7836.48</v>
      </c>
      <c r="E102" s="5">
        <v>3.94</v>
      </c>
      <c r="F102" s="5">
        <v>6.06</v>
      </c>
      <c r="G102" s="5">
        <v>583.80999999999995</v>
      </c>
      <c r="H102" s="5">
        <v>205.91</v>
      </c>
      <c r="I102" s="5">
        <v>118.03</v>
      </c>
      <c r="J102" s="5">
        <v>1130.76</v>
      </c>
      <c r="K102" s="5">
        <v>0</v>
      </c>
      <c r="L102" s="5">
        <v>14.48</v>
      </c>
      <c r="M102" s="5">
        <v>279.45</v>
      </c>
      <c r="N102" s="5">
        <v>36.83</v>
      </c>
      <c r="O102" s="5">
        <f>VLOOKUP(B102,SWH!$A$4:$B$19,2,FALSE)</f>
        <v>1.1647700000000001</v>
      </c>
      <c r="P102" s="5">
        <f t="shared" si="8"/>
        <v>35.665230000000001</v>
      </c>
      <c r="Q102" s="5">
        <v>7.25</v>
      </c>
      <c r="R102" s="5">
        <v>0</v>
      </c>
      <c r="S102" s="5">
        <v>0</v>
      </c>
      <c r="T102" s="5">
        <v>0</v>
      </c>
      <c r="U102" s="5">
        <v>896.3</v>
      </c>
      <c r="V102" s="5">
        <v>0</v>
      </c>
      <c r="W102" s="5">
        <f t="shared" si="6"/>
        <v>910.11523</v>
      </c>
      <c r="X102" s="5">
        <f t="shared" si="7"/>
        <v>6.06</v>
      </c>
      <c r="Y102" s="5">
        <v>2380.4499999999998</v>
      </c>
      <c r="Z102" s="5">
        <v>902.37</v>
      </c>
      <c r="AA102" s="5">
        <f t="shared" si="5"/>
        <v>3282.8199999999997</v>
      </c>
    </row>
    <row r="103" spans="1:27" x14ac:dyDescent="0.25">
      <c r="A103">
        <v>2019</v>
      </c>
      <c r="B103" t="s">
        <v>61</v>
      </c>
      <c r="C103" s="1" t="s">
        <v>3</v>
      </c>
      <c r="D103" s="5">
        <f>VLOOKUP(B103,SWH!$A$4:$C$19,3,FALSE)</f>
        <v>7836.48</v>
      </c>
      <c r="E103" s="5">
        <v>56.4</v>
      </c>
      <c r="F103" s="5">
        <v>189.22</v>
      </c>
      <c r="G103" s="5">
        <v>378.32</v>
      </c>
      <c r="H103" s="5">
        <v>205.91</v>
      </c>
      <c r="I103" s="5">
        <v>118</v>
      </c>
      <c r="J103" s="5">
        <v>1130.76</v>
      </c>
      <c r="K103" s="5">
        <v>0</v>
      </c>
      <c r="L103" s="5">
        <v>14.48</v>
      </c>
      <c r="M103" s="5">
        <v>214.31</v>
      </c>
      <c r="N103" s="5">
        <v>33.9</v>
      </c>
      <c r="O103" s="5">
        <f>VLOOKUP(B103,SWH!$A$4:$B$19,2,FALSE)</f>
        <v>1.1647700000000001</v>
      </c>
      <c r="P103" s="5">
        <f t="shared" si="8"/>
        <v>32.735230000000001</v>
      </c>
      <c r="Q103" s="5">
        <v>9.3000000000000007</v>
      </c>
      <c r="R103" s="5">
        <v>0</v>
      </c>
      <c r="S103" s="5">
        <v>0</v>
      </c>
      <c r="T103" s="5">
        <v>0</v>
      </c>
      <c r="U103" s="5">
        <v>1026.8800000000001</v>
      </c>
      <c r="V103" s="5">
        <v>0</v>
      </c>
      <c r="W103" s="5">
        <f t="shared" si="6"/>
        <v>691.06522999999993</v>
      </c>
      <c r="X103" s="5">
        <f t="shared" si="7"/>
        <v>189.22</v>
      </c>
      <c r="Y103" s="5">
        <v>2161.37</v>
      </c>
      <c r="Z103" s="5">
        <v>1216.1099999999999</v>
      </c>
      <c r="AA103" s="5">
        <f t="shared" si="5"/>
        <v>3377.4799999999996</v>
      </c>
    </row>
    <row r="104" spans="1:27" x14ac:dyDescent="0.25">
      <c r="A104">
        <v>2019</v>
      </c>
      <c r="B104" t="s">
        <v>61</v>
      </c>
      <c r="C104" s="1" t="s">
        <v>7</v>
      </c>
      <c r="D104" s="5">
        <f>VLOOKUP(B104,SWH!$A$4:$C$19,3,FALSE)</f>
        <v>7836.48</v>
      </c>
      <c r="E104" s="5">
        <v>14.25</v>
      </c>
      <c r="F104" s="5">
        <v>37.29</v>
      </c>
      <c r="G104" s="5">
        <v>428.44</v>
      </c>
      <c r="H104" s="5">
        <v>205.91</v>
      </c>
      <c r="I104" s="5">
        <v>118</v>
      </c>
      <c r="J104" s="5">
        <v>1130.76</v>
      </c>
      <c r="K104" s="5">
        <v>0</v>
      </c>
      <c r="L104" s="5">
        <v>14.48</v>
      </c>
      <c r="M104" s="5">
        <v>247.9</v>
      </c>
      <c r="N104" s="5">
        <v>33.07</v>
      </c>
      <c r="O104" s="5">
        <f>VLOOKUP(B104,SWH!$A$4:$B$19,2,FALSE)</f>
        <v>1.1647700000000001</v>
      </c>
      <c r="P104" s="5">
        <f t="shared" si="8"/>
        <v>31.90523</v>
      </c>
      <c r="Q104" s="5">
        <v>5.49</v>
      </c>
      <c r="R104" s="5">
        <v>0</v>
      </c>
      <c r="S104" s="5">
        <v>0</v>
      </c>
      <c r="T104" s="5">
        <v>0</v>
      </c>
      <c r="U104" s="5">
        <v>992.24</v>
      </c>
      <c r="V104" s="5">
        <v>0</v>
      </c>
      <c r="W104" s="5">
        <f t="shared" si="6"/>
        <v>727.98523</v>
      </c>
      <c r="X104" s="5">
        <f t="shared" si="7"/>
        <v>37.29</v>
      </c>
      <c r="Y104" s="5">
        <v>2198.29</v>
      </c>
      <c r="Z104" s="5">
        <v>1029.53</v>
      </c>
      <c r="AA104" s="5">
        <f t="shared" si="5"/>
        <v>3227.8199999999997</v>
      </c>
    </row>
    <row r="105" spans="1:27" x14ac:dyDescent="0.25">
      <c r="A105">
        <v>2019</v>
      </c>
      <c r="B105" t="s">
        <v>61</v>
      </c>
      <c r="C105" s="1" t="s">
        <v>17</v>
      </c>
      <c r="D105" s="5">
        <f>VLOOKUP(B105,SWH!$A$4:$C$19,3,FALSE)</f>
        <v>7836.48</v>
      </c>
      <c r="E105" s="5">
        <v>9.74</v>
      </c>
      <c r="F105" s="5">
        <v>28.6</v>
      </c>
      <c r="G105" s="5">
        <v>72.930000000000007</v>
      </c>
      <c r="H105" s="5">
        <v>205.91</v>
      </c>
      <c r="I105" s="5">
        <v>117.98</v>
      </c>
      <c r="J105" s="5">
        <v>1130.76</v>
      </c>
      <c r="K105" s="5">
        <v>0</v>
      </c>
      <c r="L105" s="5">
        <v>14.48</v>
      </c>
      <c r="M105" s="5">
        <v>126.76</v>
      </c>
      <c r="N105" s="5">
        <v>14.63</v>
      </c>
      <c r="O105" s="5">
        <f>VLOOKUP(B105,SWH!$A$4:$B$19,2,FALSE)</f>
        <v>1.1647700000000001</v>
      </c>
      <c r="P105" s="5">
        <f t="shared" si="8"/>
        <v>13.46523</v>
      </c>
      <c r="Q105" s="5">
        <v>1</v>
      </c>
      <c r="R105" s="5">
        <v>0</v>
      </c>
      <c r="S105" s="5">
        <v>0</v>
      </c>
      <c r="T105" s="5">
        <v>0</v>
      </c>
      <c r="U105" s="5">
        <v>1042.4000000000001</v>
      </c>
      <c r="V105" s="5">
        <v>0</v>
      </c>
      <c r="W105" s="5">
        <f t="shared" si="6"/>
        <v>223.89523</v>
      </c>
      <c r="X105" s="5">
        <f t="shared" si="7"/>
        <v>28.6</v>
      </c>
      <c r="Y105" s="5">
        <v>1694.19</v>
      </c>
      <c r="Z105" s="5">
        <v>1071</v>
      </c>
      <c r="AA105" s="5">
        <f t="shared" si="5"/>
        <v>2765.19</v>
      </c>
    </row>
    <row r="106" spans="1:27" x14ac:dyDescent="0.25">
      <c r="A106">
        <v>2019</v>
      </c>
      <c r="B106" t="s">
        <v>61</v>
      </c>
      <c r="C106" s="1" t="s">
        <v>14</v>
      </c>
      <c r="D106" s="5">
        <f>VLOOKUP(B106,SWH!$A$4:$C$19,3,FALSE)</f>
        <v>7836.48</v>
      </c>
      <c r="E106" s="5">
        <v>136.02000000000001</v>
      </c>
      <c r="F106" s="5">
        <v>472.46</v>
      </c>
      <c r="G106" s="5">
        <v>260.83</v>
      </c>
      <c r="H106" s="5">
        <v>205.91</v>
      </c>
      <c r="I106" s="5">
        <v>117.82</v>
      </c>
      <c r="J106" s="5">
        <v>1130.76</v>
      </c>
      <c r="K106" s="5">
        <v>0</v>
      </c>
      <c r="L106" s="5">
        <v>14.48</v>
      </c>
      <c r="M106" s="5">
        <v>203.46</v>
      </c>
      <c r="N106" s="5">
        <v>36.31</v>
      </c>
      <c r="O106" s="5">
        <f>VLOOKUP(B106,SWH!$A$4:$B$19,2,FALSE)</f>
        <v>1.1647700000000001</v>
      </c>
      <c r="P106" s="5">
        <f t="shared" si="8"/>
        <v>35.145230000000005</v>
      </c>
      <c r="Q106" s="5">
        <v>6.32</v>
      </c>
      <c r="R106" s="5">
        <v>0</v>
      </c>
      <c r="S106" s="5">
        <v>0</v>
      </c>
      <c r="T106" s="5">
        <v>0</v>
      </c>
      <c r="U106" s="5">
        <v>1133.68</v>
      </c>
      <c r="V106" s="5">
        <v>0</v>
      </c>
      <c r="W106" s="5">
        <f t="shared" si="6"/>
        <v>641.77523000000008</v>
      </c>
      <c r="X106" s="5">
        <f t="shared" si="7"/>
        <v>472.46</v>
      </c>
      <c r="Y106" s="5">
        <v>2111.9</v>
      </c>
      <c r="Z106" s="5">
        <v>1606.14</v>
      </c>
      <c r="AA106" s="5">
        <f t="shared" si="5"/>
        <v>3718.04</v>
      </c>
    </row>
    <row r="107" spans="1:27" x14ac:dyDescent="0.25">
      <c r="A107">
        <v>2019</v>
      </c>
      <c r="B107" t="s">
        <v>61</v>
      </c>
      <c r="C107" s="1" t="s">
        <v>2</v>
      </c>
      <c r="D107" s="5">
        <f>VLOOKUP(B107,SWH!$A$4:$C$19,3,FALSE)</f>
        <v>7836.48</v>
      </c>
      <c r="E107" s="5">
        <v>43.65</v>
      </c>
      <c r="F107" s="5">
        <v>132.5</v>
      </c>
      <c r="G107" s="5">
        <v>314.38</v>
      </c>
      <c r="H107" s="5">
        <v>205.91</v>
      </c>
      <c r="I107" s="5">
        <v>117.91</v>
      </c>
      <c r="J107" s="5">
        <v>1130.76</v>
      </c>
      <c r="K107" s="5">
        <v>0</v>
      </c>
      <c r="L107" s="5">
        <v>14.48</v>
      </c>
      <c r="M107" s="5">
        <v>226.23</v>
      </c>
      <c r="N107" s="5">
        <v>32.89</v>
      </c>
      <c r="O107" s="5">
        <f>VLOOKUP(B107,SWH!$A$4:$B$19,2,FALSE)</f>
        <v>1.1647700000000001</v>
      </c>
      <c r="P107" s="5">
        <f t="shared" si="8"/>
        <v>31.72523</v>
      </c>
      <c r="Q107" s="5">
        <v>3.39</v>
      </c>
      <c r="R107" s="5">
        <v>0</v>
      </c>
      <c r="S107" s="5">
        <v>0</v>
      </c>
      <c r="T107" s="5">
        <v>0</v>
      </c>
      <c r="U107" s="5">
        <v>1103.56</v>
      </c>
      <c r="V107" s="5">
        <v>0</v>
      </c>
      <c r="W107" s="5">
        <f t="shared" si="6"/>
        <v>619.37522999999999</v>
      </c>
      <c r="X107" s="5">
        <f t="shared" si="7"/>
        <v>132.5</v>
      </c>
      <c r="Y107" s="5">
        <v>2089.6</v>
      </c>
      <c r="Z107" s="5">
        <v>1236.06</v>
      </c>
      <c r="AA107" s="5">
        <f t="shared" si="5"/>
        <v>3325.66</v>
      </c>
    </row>
    <row r="108" spans="1:27" x14ac:dyDescent="0.25">
      <c r="A108">
        <v>2019</v>
      </c>
      <c r="B108" t="s">
        <v>61</v>
      </c>
      <c r="C108" s="1" t="s">
        <v>18</v>
      </c>
      <c r="D108" s="5">
        <f>VLOOKUP(B108,SWH!$A$4:$C$19,3,FALSE)</f>
        <v>7836.48</v>
      </c>
      <c r="E108" s="5">
        <v>64.77</v>
      </c>
      <c r="F108" s="5">
        <v>219.25</v>
      </c>
      <c r="G108" s="5">
        <v>80.17</v>
      </c>
      <c r="H108" s="5">
        <v>205.91</v>
      </c>
      <c r="I108" s="5">
        <v>117.69</v>
      </c>
      <c r="J108" s="5">
        <v>1130.76</v>
      </c>
      <c r="K108" s="5">
        <v>0</v>
      </c>
      <c r="L108" s="5">
        <v>14.48</v>
      </c>
      <c r="M108" s="5">
        <v>158.47999999999999</v>
      </c>
      <c r="N108" s="5">
        <v>29.57</v>
      </c>
      <c r="O108" s="5">
        <f>VLOOKUP(B108,SWH!$A$4:$B$19,2,FALSE)</f>
        <v>1.1647700000000001</v>
      </c>
      <c r="P108" s="5">
        <f t="shared" si="8"/>
        <v>28.40523</v>
      </c>
      <c r="Q108" s="5">
        <v>1</v>
      </c>
      <c r="R108" s="5">
        <v>0</v>
      </c>
      <c r="S108" s="5">
        <v>0</v>
      </c>
      <c r="T108" s="5">
        <v>0</v>
      </c>
      <c r="U108" s="5">
        <v>1165.92</v>
      </c>
      <c r="V108" s="5">
        <v>0</v>
      </c>
      <c r="W108" s="5">
        <f t="shared" si="6"/>
        <v>332.82522999999998</v>
      </c>
      <c r="X108" s="5">
        <f t="shared" si="7"/>
        <v>219.25</v>
      </c>
      <c r="Y108" s="5">
        <v>1802.82</v>
      </c>
      <c r="Z108" s="5">
        <v>1385.17</v>
      </c>
      <c r="AA108" s="5">
        <f t="shared" si="5"/>
        <v>3187.99</v>
      </c>
    </row>
    <row r="109" spans="1:27" x14ac:dyDescent="0.25">
      <c r="A109">
        <v>2019</v>
      </c>
      <c r="B109" t="s">
        <v>61</v>
      </c>
      <c r="C109" s="1" t="s">
        <v>4</v>
      </c>
      <c r="D109" s="5">
        <f>VLOOKUP(B109,SWH!$A$4:$C$19,3,FALSE)</f>
        <v>7836.48</v>
      </c>
      <c r="E109" s="5">
        <v>218.75</v>
      </c>
      <c r="F109" s="5">
        <v>769.14</v>
      </c>
      <c r="G109" s="5">
        <v>137.80000000000001</v>
      </c>
      <c r="H109" s="5">
        <v>205.91</v>
      </c>
      <c r="I109" s="5">
        <v>117.86</v>
      </c>
      <c r="J109" s="5">
        <v>1130.76</v>
      </c>
      <c r="K109" s="5">
        <v>0</v>
      </c>
      <c r="L109" s="5">
        <v>14.48</v>
      </c>
      <c r="M109" s="5">
        <v>197.8</v>
      </c>
      <c r="N109" s="5">
        <v>33.75</v>
      </c>
      <c r="O109" s="5">
        <f>VLOOKUP(B109,SWH!$A$4:$B$19,2,FALSE)</f>
        <v>1.1647700000000001</v>
      </c>
      <c r="P109" s="5">
        <f t="shared" si="8"/>
        <v>32.585230000000003</v>
      </c>
      <c r="Q109" s="5">
        <v>2.42</v>
      </c>
      <c r="R109" s="5">
        <v>0</v>
      </c>
      <c r="S109" s="5">
        <v>0</v>
      </c>
      <c r="T109" s="5">
        <v>0</v>
      </c>
      <c r="U109" s="5">
        <v>1224.0899999999999</v>
      </c>
      <c r="V109" s="5">
        <v>0</v>
      </c>
      <c r="W109" s="5">
        <f t="shared" si="6"/>
        <v>589.35523000000001</v>
      </c>
      <c r="X109" s="5">
        <f t="shared" si="7"/>
        <v>769.14</v>
      </c>
      <c r="Y109" s="5">
        <v>2059.52</v>
      </c>
      <c r="Z109" s="5">
        <v>1993.23</v>
      </c>
      <c r="AA109" s="5">
        <f t="shared" si="5"/>
        <v>4052.75</v>
      </c>
    </row>
    <row r="110" spans="1:27" x14ac:dyDescent="0.25">
      <c r="A110">
        <v>2019</v>
      </c>
      <c r="B110" t="s">
        <v>61</v>
      </c>
      <c r="C110" s="1" t="s">
        <v>5</v>
      </c>
      <c r="D110" s="5">
        <f>VLOOKUP(B110,SWH!$A$4:$C$19,3,FALSE)</f>
        <v>7836.48</v>
      </c>
      <c r="E110" s="5">
        <v>108.38</v>
      </c>
      <c r="F110" s="5">
        <v>362.3</v>
      </c>
      <c r="G110" s="5">
        <v>233.13</v>
      </c>
      <c r="H110" s="5">
        <v>205.91</v>
      </c>
      <c r="I110" s="5">
        <v>117.86</v>
      </c>
      <c r="J110" s="5">
        <v>1130.76</v>
      </c>
      <c r="K110" s="5">
        <v>0</v>
      </c>
      <c r="L110" s="5">
        <v>14.48</v>
      </c>
      <c r="M110" s="5">
        <v>221.97</v>
      </c>
      <c r="N110" s="5">
        <v>32</v>
      </c>
      <c r="O110" s="5">
        <f>VLOOKUP(B110,SWH!$A$4:$B$19,2,FALSE)</f>
        <v>1.1647700000000001</v>
      </c>
      <c r="P110" s="5">
        <f t="shared" si="8"/>
        <v>30.835229999999999</v>
      </c>
      <c r="Q110" s="5">
        <v>2.23</v>
      </c>
      <c r="R110" s="5">
        <v>0</v>
      </c>
      <c r="S110" s="5">
        <v>0</v>
      </c>
      <c r="T110" s="5">
        <v>0</v>
      </c>
      <c r="U110" s="5">
        <v>1198.7</v>
      </c>
      <c r="V110" s="5">
        <v>0</v>
      </c>
      <c r="W110" s="5">
        <f t="shared" si="6"/>
        <v>596.54523000000006</v>
      </c>
      <c r="X110" s="5">
        <f t="shared" si="7"/>
        <v>362.3</v>
      </c>
      <c r="Y110" s="5">
        <v>2066.7199999999998</v>
      </c>
      <c r="Z110" s="5">
        <v>1561</v>
      </c>
      <c r="AA110" s="5">
        <f t="shared" si="5"/>
        <v>3627.72</v>
      </c>
    </row>
    <row r="111" spans="1:27" x14ac:dyDescent="0.25">
      <c r="A111">
        <v>2019</v>
      </c>
      <c r="B111" t="s">
        <v>61</v>
      </c>
      <c r="C111" s="1" t="s">
        <v>15</v>
      </c>
      <c r="D111" s="5">
        <f>VLOOKUP(B111,SWH!$A$4:$C$19,3,FALSE)</f>
        <v>7836.48</v>
      </c>
      <c r="E111" s="5">
        <v>39.92</v>
      </c>
      <c r="F111" s="5">
        <v>131.97999999999999</v>
      </c>
      <c r="G111" s="5">
        <v>74.69</v>
      </c>
      <c r="H111" s="5">
        <v>205.91</v>
      </c>
      <c r="I111" s="5">
        <v>117.68</v>
      </c>
      <c r="J111" s="5">
        <v>1130.76</v>
      </c>
      <c r="K111" s="5">
        <v>0</v>
      </c>
      <c r="L111" s="5">
        <v>14.48</v>
      </c>
      <c r="M111" s="5">
        <v>151.38999999999999</v>
      </c>
      <c r="N111" s="5">
        <v>28.64</v>
      </c>
      <c r="O111" s="5">
        <f>VLOOKUP(B111,SWH!$A$4:$B$19,2,FALSE)</f>
        <v>1.1647700000000001</v>
      </c>
      <c r="P111" s="5">
        <f t="shared" si="8"/>
        <v>27.47523</v>
      </c>
      <c r="Q111" s="5">
        <v>0.8</v>
      </c>
      <c r="R111" s="5">
        <v>0</v>
      </c>
      <c r="S111" s="5">
        <v>0</v>
      </c>
      <c r="T111" s="5">
        <v>0</v>
      </c>
      <c r="U111" s="5">
        <v>1217.17</v>
      </c>
      <c r="V111" s="5">
        <v>0</v>
      </c>
      <c r="W111" s="5">
        <f t="shared" si="6"/>
        <v>294.27523000000002</v>
      </c>
      <c r="X111" s="5">
        <f t="shared" si="7"/>
        <v>131.97999999999999</v>
      </c>
      <c r="Y111" s="5">
        <v>1764.25</v>
      </c>
      <c r="Z111" s="5">
        <v>1349.15</v>
      </c>
      <c r="AA111" s="5">
        <f t="shared" si="5"/>
        <v>3113.4</v>
      </c>
    </row>
    <row r="112" spans="1:27" x14ac:dyDescent="0.25">
      <c r="A112">
        <v>2019</v>
      </c>
      <c r="B112" t="s">
        <v>61</v>
      </c>
      <c r="C112" s="1" t="s">
        <v>16</v>
      </c>
      <c r="D112" s="5">
        <f>VLOOKUP(B112,SWH!$A$4:$C$19,3,FALSE)</f>
        <v>7836.48</v>
      </c>
      <c r="E112" s="5">
        <v>325.89999999999998</v>
      </c>
      <c r="F112" s="5">
        <v>1129.54</v>
      </c>
      <c r="G112" s="5">
        <v>166.52</v>
      </c>
      <c r="H112" s="5">
        <v>205.91</v>
      </c>
      <c r="I112" s="5">
        <v>117.81</v>
      </c>
      <c r="J112" s="5">
        <v>1130.76</v>
      </c>
      <c r="K112" s="5">
        <v>0</v>
      </c>
      <c r="L112" s="5">
        <v>14.48</v>
      </c>
      <c r="M112" s="5">
        <v>220.23</v>
      </c>
      <c r="N112" s="5">
        <v>39.96</v>
      </c>
      <c r="O112" s="5">
        <f>VLOOKUP(B112,SWH!$A$4:$B$19,2,FALSE)</f>
        <v>1.1647700000000001</v>
      </c>
      <c r="P112" s="5">
        <f t="shared" si="8"/>
        <v>38.795230000000004</v>
      </c>
      <c r="Q112" s="5">
        <v>3.16</v>
      </c>
      <c r="R112" s="5">
        <v>0</v>
      </c>
      <c r="S112" s="5">
        <v>0</v>
      </c>
      <c r="T112" s="5">
        <v>0</v>
      </c>
      <c r="U112" s="5">
        <v>1291.03</v>
      </c>
      <c r="V112" s="5">
        <v>0</v>
      </c>
      <c r="W112" s="5">
        <f t="shared" si="6"/>
        <v>754.60523000000001</v>
      </c>
      <c r="X112" s="5">
        <f t="shared" si="7"/>
        <v>1129.54</v>
      </c>
      <c r="Y112" s="5">
        <v>2224.7199999999998</v>
      </c>
      <c r="Z112" s="5">
        <v>2420.5700000000002</v>
      </c>
      <c r="AA112" s="5">
        <f t="shared" si="5"/>
        <v>4645.29</v>
      </c>
    </row>
    <row r="113" spans="1:27" x14ac:dyDescent="0.25">
      <c r="A113">
        <v>2019</v>
      </c>
      <c r="B113" t="s">
        <v>61</v>
      </c>
      <c r="C113" s="1" t="s">
        <v>9</v>
      </c>
      <c r="D113" s="5">
        <f>VLOOKUP(B113,SWH!$A$4:$C$19,3,FALSE)</f>
        <v>7836.48</v>
      </c>
      <c r="E113" s="5">
        <v>209.59</v>
      </c>
      <c r="F113" s="5">
        <v>710.92</v>
      </c>
      <c r="G113" s="5">
        <v>132.96</v>
      </c>
      <c r="H113" s="5">
        <v>205.91</v>
      </c>
      <c r="I113" s="5">
        <v>117.72</v>
      </c>
      <c r="J113" s="5">
        <v>1130.76</v>
      </c>
      <c r="K113" s="5">
        <v>0</v>
      </c>
      <c r="L113" s="5">
        <v>14.48</v>
      </c>
      <c r="M113" s="5">
        <v>216.56</v>
      </c>
      <c r="N113" s="5">
        <v>33.61</v>
      </c>
      <c r="O113" s="5">
        <f>VLOOKUP(B113,SWH!$A$4:$B$19,2,FALSE)</f>
        <v>1.1647700000000001</v>
      </c>
      <c r="P113" s="5">
        <f t="shared" si="8"/>
        <v>32.445230000000002</v>
      </c>
      <c r="Q113" s="5">
        <v>1.38</v>
      </c>
      <c r="R113" s="5">
        <v>0</v>
      </c>
      <c r="S113" s="5">
        <v>0</v>
      </c>
      <c r="T113" s="5">
        <v>0</v>
      </c>
      <c r="U113" s="5">
        <v>1274.06</v>
      </c>
      <c r="V113" s="5">
        <v>0</v>
      </c>
      <c r="W113" s="5">
        <f t="shared" si="6"/>
        <v>592.93523000000005</v>
      </c>
      <c r="X113" s="5">
        <f t="shared" si="7"/>
        <v>710.92</v>
      </c>
      <c r="Y113" s="5">
        <v>2062.96</v>
      </c>
      <c r="Z113" s="5">
        <v>1984.98</v>
      </c>
      <c r="AA113" s="5">
        <f t="shared" si="5"/>
        <v>4047.94</v>
      </c>
    </row>
    <row r="114" spans="1:27" x14ac:dyDescent="0.25">
      <c r="A114">
        <v>2019</v>
      </c>
      <c r="B114" t="s">
        <v>61</v>
      </c>
      <c r="C114" s="1" t="s">
        <v>12</v>
      </c>
      <c r="D114" s="5">
        <f>VLOOKUP(B114,SWH!$A$4:$C$19,3,FALSE)</f>
        <v>7836.48</v>
      </c>
      <c r="E114" s="5">
        <v>303.02</v>
      </c>
      <c r="F114" s="5">
        <v>1044.8800000000001</v>
      </c>
      <c r="G114" s="5">
        <v>142.97</v>
      </c>
      <c r="H114" s="5">
        <v>205.91</v>
      </c>
      <c r="I114" s="5">
        <v>117.65</v>
      </c>
      <c r="J114" s="5">
        <v>1130.76</v>
      </c>
      <c r="K114" s="5">
        <v>0</v>
      </c>
      <c r="L114" s="5">
        <v>14.48</v>
      </c>
      <c r="M114" s="5">
        <v>221.19</v>
      </c>
      <c r="N114" s="5">
        <v>36.159999999999997</v>
      </c>
      <c r="O114" s="5">
        <f>VLOOKUP(B114,SWH!$A$4:$B$19,2,FALSE)</f>
        <v>1.1647700000000001</v>
      </c>
      <c r="P114" s="5">
        <f t="shared" si="8"/>
        <v>34.995229999999999</v>
      </c>
      <c r="Q114" s="5">
        <v>2.34</v>
      </c>
      <c r="R114" s="5">
        <v>0</v>
      </c>
      <c r="S114" s="5">
        <v>0</v>
      </c>
      <c r="T114" s="5">
        <v>0</v>
      </c>
      <c r="U114" s="5">
        <v>1370.75</v>
      </c>
      <c r="V114" s="5">
        <v>0</v>
      </c>
      <c r="W114" s="5">
        <f t="shared" si="6"/>
        <v>704.51523000000009</v>
      </c>
      <c r="X114" s="5">
        <f t="shared" si="7"/>
        <v>1044.8800000000001</v>
      </c>
      <c r="Y114" s="5">
        <v>2174.48</v>
      </c>
      <c r="Z114" s="5">
        <v>2415.63</v>
      </c>
      <c r="AA114" s="5">
        <f t="shared" si="5"/>
        <v>4590.1100000000006</v>
      </c>
    </row>
    <row r="115" spans="1:27" x14ac:dyDescent="0.25">
      <c r="A115">
        <v>2019</v>
      </c>
      <c r="B115" t="s">
        <v>61</v>
      </c>
      <c r="C115" s="1" t="s">
        <v>8</v>
      </c>
      <c r="D115" s="5">
        <f>VLOOKUP(B115,SWH!$A$4:$C$19,3,FALSE)</f>
        <v>7836.48</v>
      </c>
      <c r="E115" s="5">
        <v>389.03</v>
      </c>
      <c r="F115" s="5">
        <v>1304.67</v>
      </c>
      <c r="G115" s="5">
        <v>101.46</v>
      </c>
      <c r="H115" s="5">
        <v>205.91</v>
      </c>
      <c r="I115" s="5">
        <v>117</v>
      </c>
      <c r="J115" s="5">
        <v>1130.76</v>
      </c>
      <c r="K115" s="5">
        <v>0</v>
      </c>
      <c r="L115" s="5">
        <v>14.48</v>
      </c>
      <c r="M115" s="5">
        <v>251.63</v>
      </c>
      <c r="N115" s="5">
        <v>37.01</v>
      </c>
      <c r="O115" s="5">
        <f>VLOOKUP(B115,SWH!$A$4:$B$19,2,FALSE)</f>
        <v>1.1647700000000001</v>
      </c>
      <c r="P115" s="5">
        <f t="shared" si="8"/>
        <v>35.845230000000001</v>
      </c>
      <c r="Q115" s="5">
        <v>1.03</v>
      </c>
      <c r="R115" s="5">
        <v>0</v>
      </c>
      <c r="S115" s="5">
        <v>0</v>
      </c>
      <c r="T115" s="5">
        <v>0</v>
      </c>
      <c r="U115" s="5">
        <v>1477.96</v>
      </c>
      <c r="V115" s="5">
        <v>0</v>
      </c>
      <c r="W115" s="5">
        <f t="shared" si="6"/>
        <v>778.99522999999988</v>
      </c>
      <c r="X115" s="5">
        <f t="shared" si="7"/>
        <v>1304.67</v>
      </c>
      <c r="Y115" s="5">
        <v>2248.29</v>
      </c>
      <c r="Z115" s="5">
        <v>2782.62</v>
      </c>
      <c r="AA115" s="5">
        <f t="shared" si="5"/>
        <v>5030.91</v>
      </c>
    </row>
    <row r="116" spans="1:27" x14ac:dyDescent="0.25">
      <c r="A116">
        <v>2004</v>
      </c>
      <c r="B116" t="s">
        <v>60</v>
      </c>
      <c r="C116" s="1" t="s">
        <v>10</v>
      </c>
      <c r="D116" s="5">
        <f>VLOOKUP(B116,SWH!$A$4:$C$19,3,FALSE)</f>
        <v>3134.61</v>
      </c>
      <c r="E116" s="5">
        <v>0</v>
      </c>
      <c r="F116" s="5">
        <v>0</v>
      </c>
      <c r="G116" s="5">
        <v>777.8</v>
      </c>
      <c r="H116" s="5">
        <v>139.46</v>
      </c>
      <c r="I116" s="5">
        <v>73.05</v>
      </c>
      <c r="J116" s="5">
        <v>517.64</v>
      </c>
      <c r="K116" s="5">
        <v>0</v>
      </c>
      <c r="L116" s="5">
        <v>0</v>
      </c>
      <c r="M116" s="5">
        <v>177.06</v>
      </c>
      <c r="N116" s="5">
        <v>0</v>
      </c>
      <c r="O116" s="5">
        <f>VLOOKUP(B116,SWH!$A$4:$B$19,2,FALSE)</f>
        <v>0</v>
      </c>
      <c r="P116" s="5">
        <f>N116-O116</f>
        <v>0</v>
      </c>
      <c r="Q116" s="5">
        <v>0</v>
      </c>
      <c r="R116" s="5">
        <v>0</v>
      </c>
      <c r="S116" s="5">
        <v>0</v>
      </c>
      <c r="T116" s="5">
        <v>275.33999999999997</v>
      </c>
      <c r="U116" s="5">
        <v>0</v>
      </c>
      <c r="V116" s="5">
        <v>0</v>
      </c>
      <c r="W116" s="5">
        <f t="shared" si="6"/>
        <v>954.8599999999999</v>
      </c>
      <c r="X116" s="5">
        <f t="shared" si="7"/>
        <v>0</v>
      </c>
      <c r="Y116" s="5">
        <v>1960.35</v>
      </c>
      <c r="Z116" s="5">
        <v>0</v>
      </c>
      <c r="AA116" s="5">
        <f t="shared" si="5"/>
        <v>1960.35</v>
      </c>
    </row>
    <row r="117" spans="1:27" x14ac:dyDescent="0.25">
      <c r="A117">
        <v>2004</v>
      </c>
      <c r="B117" t="s">
        <v>60</v>
      </c>
      <c r="C117" s="1" t="s">
        <v>6</v>
      </c>
      <c r="D117" s="5">
        <f>VLOOKUP(B117,SWH!$A$4:$C$19,3,FALSE)</f>
        <v>3134.61</v>
      </c>
      <c r="E117" s="5">
        <v>0</v>
      </c>
      <c r="F117" s="5">
        <v>0.03</v>
      </c>
      <c r="G117" s="5">
        <v>697.77</v>
      </c>
      <c r="H117" s="5">
        <v>139.46</v>
      </c>
      <c r="I117" s="5">
        <v>73.06</v>
      </c>
      <c r="J117" s="5">
        <v>517.64</v>
      </c>
      <c r="K117" s="5">
        <v>0</v>
      </c>
      <c r="L117" s="5">
        <v>0</v>
      </c>
      <c r="M117" s="5">
        <v>173.32</v>
      </c>
      <c r="N117" s="5">
        <v>0</v>
      </c>
      <c r="O117" s="5">
        <f>VLOOKUP(B117,SWH!$A$4:$B$19,2,FALSE)</f>
        <v>0</v>
      </c>
      <c r="P117" s="5">
        <f t="shared" ref="P117:P180" si="9">N117-O117</f>
        <v>0</v>
      </c>
      <c r="Q117" s="5">
        <v>0</v>
      </c>
      <c r="R117" s="5">
        <v>0</v>
      </c>
      <c r="S117" s="5">
        <v>0</v>
      </c>
      <c r="T117" s="5">
        <v>274.20999999999998</v>
      </c>
      <c r="U117" s="5">
        <v>0</v>
      </c>
      <c r="V117" s="5">
        <v>0</v>
      </c>
      <c r="W117" s="5">
        <f t="shared" si="6"/>
        <v>871.08999999999992</v>
      </c>
      <c r="X117" s="5">
        <f t="shared" si="7"/>
        <v>0.03</v>
      </c>
      <c r="Y117" s="5">
        <v>1875.46</v>
      </c>
      <c r="Z117" s="5">
        <v>0.03</v>
      </c>
      <c r="AA117" s="5">
        <f t="shared" si="5"/>
        <v>1875.49</v>
      </c>
    </row>
    <row r="118" spans="1:27" x14ac:dyDescent="0.25">
      <c r="A118">
        <v>2004</v>
      </c>
      <c r="B118" t="s">
        <v>60</v>
      </c>
      <c r="C118" s="1" t="s">
        <v>11</v>
      </c>
      <c r="D118" s="5">
        <f>VLOOKUP(B118,SWH!$A$4:$C$19,3,FALSE)</f>
        <v>3134.61</v>
      </c>
      <c r="E118" s="5">
        <v>0</v>
      </c>
      <c r="F118" s="5">
        <v>0</v>
      </c>
      <c r="G118" s="5">
        <v>524.02</v>
      </c>
      <c r="H118" s="5">
        <v>139.46</v>
      </c>
      <c r="I118" s="5">
        <v>73.069999999999993</v>
      </c>
      <c r="J118" s="5">
        <v>517.64</v>
      </c>
      <c r="K118" s="5">
        <v>0</v>
      </c>
      <c r="L118" s="5">
        <v>0</v>
      </c>
      <c r="M118" s="5">
        <v>142.29</v>
      </c>
      <c r="N118" s="5">
        <v>0</v>
      </c>
      <c r="O118" s="5">
        <f>VLOOKUP(B118,SWH!$A$4:$B$19,2,FALSE)</f>
        <v>0</v>
      </c>
      <c r="P118" s="5">
        <f t="shared" si="9"/>
        <v>0</v>
      </c>
      <c r="Q118" s="5">
        <v>0</v>
      </c>
      <c r="R118" s="5">
        <v>0</v>
      </c>
      <c r="S118" s="5">
        <v>0</v>
      </c>
      <c r="T118" s="5">
        <v>296.48</v>
      </c>
      <c r="U118" s="5">
        <v>0</v>
      </c>
      <c r="V118" s="5">
        <v>0</v>
      </c>
      <c r="W118" s="5">
        <f t="shared" si="6"/>
        <v>666.31</v>
      </c>
      <c r="X118" s="5">
        <f t="shared" si="7"/>
        <v>0</v>
      </c>
      <c r="Y118" s="5">
        <v>1692.97</v>
      </c>
      <c r="Z118" s="5">
        <v>0</v>
      </c>
      <c r="AA118" s="5">
        <f t="shared" si="5"/>
        <v>1692.97</v>
      </c>
    </row>
    <row r="119" spans="1:27" x14ac:dyDescent="0.25">
      <c r="A119">
        <v>2004</v>
      </c>
      <c r="B119" t="s">
        <v>60</v>
      </c>
      <c r="C119" s="1" t="s">
        <v>13</v>
      </c>
      <c r="D119" s="5">
        <f>VLOOKUP(B119,SWH!$A$4:$C$19,3,FALSE)</f>
        <v>3134.61</v>
      </c>
      <c r="E119" s="5">
        <v>0</v>
      </c>
      <c r="F119" s="5">
        <v>9.93</v>
      </c>
      <c r="G119" s="5">
        <v>529.45000000000005</v>
      </c>
      <c r="H119" s="5">
        <v>139.46</v>
      </c>
      <c r="I119" s="5">
        <v>72.98</v>
      </c>
      <c r="J119" s="5">
        <v>517.64</v>
      </c>
      <c r="K119" s="5">
        <v>0</v>
      </c>
      <c r="L119" s="5">
        <v>0</v>
      </c>
      <c r="M119" s="5">
        <v>151.96</v>
      </c>
      <c r="N119" s="5">
        <v>0</v>
      </c>
      <c r="O119" s="5">
        <f>VLOOKUP(B119,SWH!$A$4:$B$19,2,FALSE)</f>
        <v>0</v>
      </c>
      <c r="P119" s="5">
        <f t="shared" si="9"/>
        <v>0</v>
      </c>
      <c r="Q119" s="5">
        <v>0</v>
      </c>
      <c r="R119" s="5">
        <v>0</v>
      </c>
      <c r="S119" s="5">
        <v>0</v>
      </c>
      <c r="T119" s="5">
        <v>297.37</v>
      </c>
      <c r="U119" s="5">
        <v>0</v>
      </c>
      <c r="V119" s="5">
        <v>0</v>
      </c>
      <c r="W119" s="5">
        <f t="shared" si="6"/>
        <v>681.41000000000008</v>
      </c>
      <c r="X119" s="5">
        <f t="shared" si="7"/>
        <v>9.93</v>
      </c>
      <c r="Y119" s="5">
        <v>1708.86</v>
      </c>
      <c r="Z119" s="5">
        <v>9.93</v>
      </c>
      <c r="AA119" s="5">
        <f t="shared" si="5"/>
        <v>1718.79</v>
      </c>
    </row>
    <row r="120" spans="1:27" x14ac:dyDescent="0.25">
      <c r="A120">
        <v>2004</v>
      </c>
      <c r="B120" t="s">
        <v>60</v>
      </c>
      <c r="C120" s="1" t="s">
        <v>19</v>
      </c>
      <c r="D120" s="5">
        <f>VLOOKUP(B120,SWH!$A$4:$C$19,3,FALSE)</f>
        <v>3134.61</v>
      </c>
      <c r="E120" s="5">
        <v>0</v>
      </c>
      <c r="F120" s="5">
        <v>34.880000000000003</v>
      </c>
      <c r="G120" s="5">
        <v>419.79</v>
      </c>
      <c r="H120" s="5">
        <v>139.46</v>
      </c>
      <c r="I120" s="5">
        <v>72.959999999999994</v>
      </c>
      <c r="J120" s="5">
        <v>517.64</v>
      </c>
      <c r="K120" s="5">
        <v>0</v>
      </c>
      <c r="L120" s="5">
        <v>0</v>
      </c>
      <c r="M120" s="5">
        <v>124.35</v>
      </c>
      <c r="N120" s="5">
        <v>0</v>
      </c>
      <c r="O120" s="5">
        <f>VLOOKUP(B120,SWH!$A$4:$B$19,2,FALSE)</f>
        <v>0</v>
      </c>
      <c r="P120" s="5">
        <f t="shared" si="9"/>
        <v>0</v>
      </c>
      <c r="Q120" s="5">
        <v>0</v>
      </c>
      <c r="R120" s="5">
        <v>0</v>
      </c>
      <c r="S120" s="5">
        <v>0</v>
      </c>
      <c r="T120" s="5">
        <v>321.14999999999998</v>
      </c>
      <c r="U120" s="5">
        <v>0</v>
      </c>
      <c r="V120" s="5">
        <v>0</v>
      </c>
      <c r="W120" s="5">
        <f t="shared" si="6"/>
        <v>544.14</v>
      </c>
      <c r="X120" s="5">
        <f t="shared" si="7"/>
        <v>34.880000000000003</v>
      </c>
      <c r="Y120" s="5">
        <v>1595.35</v>
      </c>
      <c r="Z120" s="5">
        <v>34.880000000000003</v>
      </c>
      <c r="AA120" s="5">
        <f t="shared" si="5"/>
        <v>1630.23</v>
      </c>
    </row>
    <row r="121" spans="1:27" x14ac:dyDescent="0.25">
      <c r="A121">
        <v>2004</v>
      </c>
      <c r="B121" t="s">
        <v>60</v>
      </c>
      <c r="C121" s="1" t="s">
        <v>20</v>
      </c>
      <c r="D121" s="5">
        <f>VLOOKUP(B121,SWH!$A$4:$C$19,3,FALSE)</f>
        <v>3134.61</v>
      </c>
      <c r="E121" s="5">
        <v>0</v>
      </c>
      <c r="F121" s="5">
        <v>36.04</v>
      </c>
      <c r="G121" s="5">
        <v>342.66</v>
      </c>
      <c r="H121" s="5">
        <v>139.46</v>
      </c>
      <c r="I121" s="5">
        <v>73.010000000000005</v>
      </c>
      <c r="J121" s="5">
        <v>517.64</v>
      </c>
      <c r="K121" s="5">
        <v>0</v>
      </c>
      <c r="L121" s="5">
        <v>0</v>
      </c>
      <c r="M121" s="5">
        <v>129.18</v>
      </c>
      <c r="N121" s="5">
        <v>0</v>
      </c>
      <c r="O121" s="5">
        <f>VLOOKUP(B121,SWH!$A$4:$B$19,2,FALSE)</f>
        <v>0</v>
      </c>
      <c r="P121" s="5">
        <f t="shared" si="9"/>
        <v>0</v>
      </c>
      <c r="Q121" s="5">
        <v>0</v>
      </c>
      <c r="R121" s="5">
        <v>0</v>
      </c>
      <c r="S121" s="5">
        <v>0</v>
      </c>
      <c r="T121" s="5">
        <v>322.83</v>
      </c>
      <c r="U121" s="5">
        <v>0</v>
      </c>
      <c r="V121" s="5">
        <v>0</v>
      </c>
      <c r="W121" s="5">
        <f t="shared" si="6"/>
        <v>471.84000000000003</v>
      </c>
      <c r="X121" s="5">
        <f t="shared" si="7"/>
        <v>36.04</v>
      </c>
      <c r="Y121" s="5">
        <v>1524.78</v>
      </c>
      <c r="Z121" s="5">
        <v>36.04</v>
      </c>
      <c r="AA121" s="5">
        <f t="shared" si="5"/>
        <v>1560.82</v>
      </c>
    </row>
    <row r="122" spans="1:27" x14ac:dyDescent="0.25">
      <c r="A122">
        <v>2004</v>
      </c>
      <c r="B122" t="s">
        <v>60</v>
      </c>
      <c r="C122" s="1" t="s">
        <v>3</v>
      </c>
      <c r="D122" s="5">
        <f>VLOOKUP(B122,SWH!$A$4:$C$19,3,FALSE)</f>
        <v>3134.61</v>
      </c>
      <c r="E122" s="5">
        <v>0</v>
      </c>
      <c r="F122" s="5">
        <v>190.58</v>
      </c>
      <c r="G122" s="5">
        <v>234.16</v>
      </c>
      <c r="H122" s="5">
        <v>139.46</v>
      </c>
      <c r="I122" s="5">
        <v>72.989999999999995</v>
      </c>
      <c r="J122" s="5">
        <v>517.64</v>
      </c>
      <c r="K122" s="5">
        <v>0</v>
      </c>
      <c r="L122" s="5">
        <v>0</v>
      </c>
      <c r="M122" s="5">
        <v>100.14</v>
      </c>
      <c r="N122" s="5">
        <v>0</v>
      </c>
      <c r="O122" s="5">
        <f>VLOOKUP(B122,SWH!$A$4:$B$19,2,FALSE)</f>
        <v>0</v>
      </c>
      <c r="P122" s="5">
        <f t="shared" si="9"/>
        <v>0</v>
      </c>
      <c r="Q122" s="5">
        <v>0</v>
      </c>
      <c r="R122" s="5">
        <v>0</v>
      </c>
      <c r="S122" s="5">
        <v>0</v>
      </c>
      <c r="T122" s="5">
        <v>363.22</v>
      </c>
      <c r="U122" s="5">
        <v>0</v>
      </c>
      <c r="V122" s="5">
        <v>0</v>
      </c>
      <c r="W122" s="5">
        <f t="shared" si="6"/>
        <v>334.3</v>
      </c>
      <c r="X122" s="5">
        <f t="shared" si="7"/>
        <v>190.58</v>
      </c>
      <c r="Y122" s="5">
        <v>1427.62</v>
      </c>
      <c r="Z122" s="5">
        <v>190.58</v>
      </c>
      <c r="AA122" s="5">
        <f t="shared" si="5"/>
        <v>1618.1999999999998</v>
      </c>
    </row>
    <row r="123" spans="1:27" x14ac:dyDescent="0.25">
      <c r="A123">
        <v>2004</v>
      </c>
      <c r="B123" t="s">
        <v>60</v>
      </c>
      <c r="C123" s="1" t="s">
        <v>7</v>
      </c>
      <c r="D123" s="5">
        <f>VLOOKUP(B123,SWH!$A$4:$C$19,3,FALSE)</f>
        <v>3134.61</v>
      </c>
      <c r="E123" s="5">
        <v>0</v>
      </c>
      <c r="F123" s="5">
        <v>66.63</v>
      </c>
      <c r="G123" s="5">
        <v>248.94</v>
      </c>
      <c r="H123" s="5">
        <v>139.46</v>
      </c>
      <c r="I123" s="5">
        <v>72.989999999999995</v>
      </c>
      <c r="J123" s="5">
        <v>517.64</v>
      </c>
      <c r="K123" s="5">
        <v>0</v>
      </c>
      <c r="L123" s="5">
        <v>0</v>
      </c>
      <c r="M123" s="5">
        <v>112.39</v>
      </c>
      <c r="N123" s="5">
        <v>0</v>
      </c>
      <c r="O123" s="5">
        <f>VLOOKUP(B123,SWH!$A$4:$B$19,2,FALSE)</f>
        <v>0</v>
      </c>
      <c r="P123" s="5">
        <f t="shared" si="9"/>
        <v>0</v>
      </c>
      <c r="Q123" s="5">
        <v>0</v>
      </c>
      <c r="R123" s="5">
        <v>0</v>
      </c>
      <c r="S123" s="5">
        <v>0</v>
      </c>
      <c r="T123" s="5">
        <v>352.31</v>
      </c>
      <c r="U123" s="5">
        <v>0</v>
      </c>
      <c r="V123" s="5">
        <v>0</v>
      </c>
      <c r="W123" s="5">
        <f t="shared" si="6"/>
        <v>361.33</v>
      </c>
      <c r="X123" s="5">
        <f t="shared" si="7"/>
        <v>66.63</v>
      </c>
      <c r="Y123" s="5">
        <v>1443.74</v>
      </c>
      <c r="Z123" s="5">
        <v>66.63</v>
      </c>
      <c r="AA123" s="5">
        <f t="shared" si="5"/>
        <v>1510.37</v>
      </c>
    </row>
    <row r="124" spans="1:27" x14ac:dyDescent="0.25">
      <c r="A124">
        <v>2004</v>
      </c>
      <c r="B124" t="s">
        <v>60</v>
      </c>
      <c r="C124" s="1" t="s">
        <v>17</v>
      </c>
      <c r="D124" s="5">
        <f>VLOOKUP(B124,SWH!$A$4:$C$19,3,FALSE)</f>
        <v>3134.61</v>
      </c>
      <c r="E124" s="5">
        <v>0</v>
      </c>
      <c r="F124" s="5">
        <v>17.059999999999999</v>
      </c>
      <c r="G124" s="5">
        <v>201.11</v>
      </c>
      <c r="H124" s="5">
        <v>139.46</v>
      </c>
      <c r="I124" s="5">
        <v>72.98</v>
      </c>
      <c r="J124" s="5">
        <v>517.64</v>
      </c>
      <c r="K124" s="5">
        <v>0</v>
      </c>
      <c r="L124" s="5">
        <v>0</v>
      </c>
      <c r="M124" s="5">
        <v>97.19</v>
      </c>
      <c r="N124" s="5">
        <v>0</v>
      </c>
      <c r="O124" s="5">
        <f>VLOOKUP(B124,SWH!$A$4:$B$19,2,FALSE)</f>
        <v>0</v>
      </c>
      <c r="P124" s="5">
        <f t="shared" si="9"/>
        <v>0</v>
      </c>
      <c r="Q124" s="5">
        <v>0</v>
      </c>
      <c r="R124" s="5">
        <v>0</v>
      </c>
      <c r="S124" s="5">
        <v>0</v>
      </c>
      <c r="T124" s="5">
        <v>367.25</v>
      </c>
      <c r="U124" s="5">
        <v>0</v>
      </c>
      <c r="V124" s="5">
        <v>0</v>
      </c>
      <c r="W124" s="5">
        <f t="shared" si="6"/>
        <v>298.3</v>
      </c>
      <c r="X124" s="5">
        <f t="shared" si="7"/>
        <v>17.059999999999999</v>
      </c>
      <c r="Y124" s="5">
        <v>1395.64</v>
      </c>
      <c r="Z124" s="5">
        <v>17.059999999999999</v>
      </c>
      <c r="AA124" s="5">
        <f t="shared" si="5"/>
        <v>1412.7</v>
      </c>
    </row>
    <row r="125" spans="1:27" x14ac:dyDescent="0.25">
      <c r="A125">
        <v>2004</v>
      </c>
      <c r="B125" t="s">
        <v>60</v>
      </c>
      <c r="C125" s="1" t="s">
        <v>14</v>
      </c>
      <c r="D125" s="5">
        <f>VLOOKUP(B125,SWH!$A$4:$C$19,3,FALSE)</f>
        <v>3134.61</v>
      </c>
      <c r="E125" s="5">
        <v>0</v>
      </c>
      <c r="F125" s="5">
        <v>495.32</v>
      </c>
      <c r="G125" s="5">
        <v>149.88</v>
      </c>
      <c r="H125" s="5">
        <v>139.46</v>
      </c>
      <c r="I125" s="5">
        <v>72.88</v>
      </c>
      <c r="J125" s="5">
        <v>517.64</v>
      </c>
      <c r="K125" s="5">
        <v>0</v>
      </c>
      <c r="L125" s="5">
        <v>0</v>
      </c>
      <c r="M125" s="5">
        <v>90.03</v>
      </c>
      <c r="N125" s="5">
        <v>0</v>
      </c>
      <c r="O125" s="5">
        <f>VLOOKUP(B125,SWH!$A$4:$B$19,2,FALSE)</f>
        <v>0</v>
      </c>
      <c r="P125" s="5">
        <f t="shared" si="9"/>
        <v>0</v>
      </c>
      <c r="Q125" s="5">
        <v>0</v>
      </c>
      <c r="R125" s="5">
        <v>0</v>
      </c>
      <c r="S125" s="5">
        <v>0</v>
      </c>
      <c r="T125" s="5">
        <v>396.55</v>
      </c>
      <c r="U125" s="5">
        <v>0</v>
      </c>
      <c r="V125" s="5">
        <v>0</v>
      </c>
      <c r="W125" s="5">
        <f t="shared" si="6"/>
        <v>239.91</v>
      </c>
      <c r="X125" s="5">
        <f t="shared" si="7"/>
        <v>495.32</v>
      </c>
      <c r="Y125" s="5">
        <v>1366.44</v>
      </c>
      <c r="Z125" s="5">
        <v>495.32</v>
      </c>
      <c r="AA125" s="5">
        <f t="shared" si="5"/>
        <v>1861.76</v>
      </c>
    </row>
    <row r="126" spans="1:27" x14ac:dyDescent="0.25">
      <c r="A126">
        <v>2004</v>
      </c>
      <c r="B126" t="s">
        <v>60</v>
      </c>
      <c r="C126" s="1" t="s">
        <v>2</v>
      </c>
      <c r="D126" s="5">
        <f>VLOOKUP(B126,SWH!$A$4:$C$19,3,FALSE)</f>
        <v>3134.61</v>
      </c>
      <c r="E126" s="5">
        <v>0</v>
      </c>
      <c r="F126" s="5">
        <v>186.82</v>
      </c>
      <c r="G126" s="5">
        <v>159.38999999999999</v>
      </c>
      <c r="H126" s="5">
        <v>139.46</v>
      </c>
      <c r="I126" s="5">
        <v>72.94</v>
      </c>
      <c r="J126" s="5">
        <v>517.64</v>
      </c>
      <c r="K126" s="5">
        <v>0</v>
      </c>
      <c r="L126" s="5">
        <v>0</v>
      </c>
      <c r="M126" s="5">
        <v>99.2</v>
      </c>
      <c r="N126" s="5">
        <v>0</v>
      </c>
      <c r="O126" s="5">
        <f>VLOOKUP(B126,SWH!$A$4:$B$19,2,FALSE)</f>
        <v>0</v>
      </c>
      <c r="P126" s="5">
        <f t="shared" si="9"/>
        <v>0</v>
      </c>
      <c r="Q126" s="5">
        <v>0</v>
      </c>
      <c r="R126" s="5">
        <v>0</v>
      </c>
      <c r="S126" s="5">
        <v>0</v>
      </c>
      <c r="T126" s="5">
        <v>386.8</v>
      </c>
      <c r="U126" s="5">
        <v>0</v>
      </c>
      <c r="V126" s="5">
        <v>0</v>
      </c>
      <c r="W126" s="5">
        <f t="shared" si="6"/>
        <v>258.58999999999997</v>
      </c>
      <c r="X126" s="5">
        <f t="shared" si="7"/>
        <v>186.82</v>
      </c>
      <c r="Y126" s="5">
        <v>1375.44</v>
      </c>
      <c r="Z126" s="5">
        <v>186.82</v>
      </c>
      <c r="AA126" s="5">
        <f t="shared" si="5"/>
        <v>1562.26</v>
      </c>
    </row>
    <row r="127" spans="1:27" x14ac:dyDescent="0.25">
      <c r="A127">
        <v>2004</v>
      </c>
      <c r="B127" t="s">
        <v>60</v>
      </c>
      <c r="C127" s="1" t="s">
        <v>18</v>
      </c>
      <c r="D127" s="5">
        <f>VLOOKUP(B127,SWH!$A$4:$C$19,3,FALSE)</f>
        <v>3134.61</v>
      </c>
      <c r="E127" s="5">
        <v>0</v>
      </c>
      <c r="F127" s="5">
        <v>299.86</v>
      </c>
      <c r="G127" s="5">
        <v>51.63</v>
      </c>
      <c r="H127" s="5">
        <v>139.46</v>
      </c>
      <c r="I127" s="5">
        <v>72.8</v>
      </c>
      <c r="J127" s="5">
        <v>517.64</v>
      </c>
      <c r="K127" s="5">
        <v>0</v>
      </c>
      <c r="L127" s="5">
        <v>0</v>
      </c>
      <c r="M127" s="5">
        <v>72.010000000000005</v>
      </c>
      <c r="N127" s="5">
        <v>0</v>
      </c>
      <c r="O127" s="5">
        <f>VLOOKUP(B127,SWH!$A$4:$B$19,2,FALSE)</f>
        <v>0</v>
      </c>
      <c r="P127" s="5">
        <f t="shared" si="9"/>
        <v>0</v>
      </c>
      <c r="Q127" s="5">
        <v>0</v>
      </c>
      <c r="R127" s="5">
        <v>0</v>
      </c>
      <c r="S127" s="5">
        <v>0</v>
      </c>
      <c r="T127" s="5">
        <v>406.64</v>
      </c>
      <c r="U127" s="5">
        <v>0</v>
      </c>
      <c r="V127" s="5">
        <v>0</v>
      </c>
      <c r="W127" s="5">
        <f t="shared" si="6"/>
        <v>123.64000000000001</v>
      </c>
      <c r="X127" s="5">
        <f t="shared" si="7"/>
        <v>299.86</v>
      </c>
      <c r="Y127" s="5">
        <v>1260.19</v>
      </c>
      <c r="Z127" s="5">
        <v>299.86</v>
      </c>
      <c r="AA127" s="5">
        <f t="shared" si="5"/>
        <v>1560.0500000000002</v>
      </c>
    </row>
    <row r="128" spans="1:27" x14ac:dyDescent="0.25">
      <c r="A128">
        <v>2004</v>
      </c>
      <c r="B128" t="s">
        <v>60</v>
      </c>
      <c r="C128" s="1" t="s">
        <v>4</v>
      </c>
      <c r="D128" s="5">
        <f>VLOOKUP(B128,SWH!$A$4:$C$19,3,FALSE)</f>
        <v>3134.61</v>
      </c>
      <c r="E128" s="5">
        <v>0</v>
      </c>
      <c r="F128" s="5">
        <v>807.33</v>
      </c>
      <c r="G128" s="5">
        <v>83.33</v>
      </c>
      <c r="H128" s="5">
        <v>139.46</v>
      </c>
      <c r="I128" s="5">
        <v>72.91</v>
      </c>
      <c r="J128" s="5">
        <v>517.64</v>
      </c>
      <c r="K128" s="5">
        <v>0</v>
      </c>
      <c r="L128" s="5">
        <v>0</v>
      </c>
      <c r="M128" s="5">
        <v>87.4</v>
      </c>
      <c r="N128" s="5">
        <v>0</v>
      </c>
      <c r="O128" s="5">
        <f>VLOOKUP(B128,SWH!$A$4:$B$19,2,FALSE)</f>
        <v>0</v>
      </c>
      <c r="P128" s="5">
        <f t="shared" si="9"/>
        <v>0</v>
      </c>
      <c r="Q128" s="5">
        <v>0</v>
      </c>
      <c r="R128" s="5">
        <v>0</v>
      </c>
      <c r="S128" s="5">
        <v>0</v>
      </c>
      <c r="T128" s="5">
        <v>424.49</v>
      </c>
      <c r="U128" s="5">
        <v>0</v>
      </c>
      <c r="V128" s="5">
        <v>0</v>
      </c>
      <c r="W128" s="5">
        <f t="shared" si="6"/>
        <v>170.73000000000002</v>
      </c>
      <c r="X128" s="5">
        <f t="shared" si="7"/>
        <v>807.33</v>
      </c>
      <c r="Y128" s="5">
        <v>1325.22</v>
      </c>
      <c r="Z128" s="5">
        <v>807.33</v>
      </c>
      <c r="AA128" s="5">
        <f t="shared" si="5"/>
        <v>2132.5500000000002</v>
      </c>
    </row>
    <row r="129" spans="1:27" x14ac:dyDescent="0.25">
      <c r="A129">
        <v>2004</v>
      </c>
      <c r="B129" t="s">
        <v>60</v>
      </c>
      <c r="C129" s="1" t="s">
        <v>5</v>
      </c>
      <c r="D129" s="5">
        <f>VLOOKUP(B129,SWH!$A$4:$C$19,3,FALSE)</f>
        <v>3134.61</v>
      </c>
      <c r="E129" s="5">
        <v>0</v>
      </c>
      <c r="F129" s="5">
        <v>431.06</v>
      </c>
      <c r="G129" s="5">
        <v>111.45</v>
      </c>
      <c r="H129" s="5">
        <v>139.46</v>
      </c>
      <c r="I129" s="5">
        <v>72.91</v>
      </c>
      <c r="J129" s="5">
        <v>517.64</v>
      </c>
      <c r="K129" s="5">
        <v>0</v>
      </c>
      <c r="L129" s="5">
        <v>0</v>
      </c>
      <c r="M129" s="5">
        <v>94.67</v>
      </c>
      <c r="N129" s="5">
        <v>0</v>
      </c>
      <c r="O129" s="5">
        <f>VLOOKUP(B129,SWH!$A$4:$B$19,2,FALSE)</f>
        <v>0</v>
      </c>
      <c r="P129" s="5">
        <f t="shared" si="9"/>
        <v>0</v>
      </c>
      <c r="Q129" s="5">
        <v>0</v>
      </c>
      <c r="R129" s="5">
        <v>0</v>
      </c>
      <c r="S129" s="5">
        <v>0</v>
      </c>
      <c r="T129" s="5">
        <v>416.31</v>
      </c>
      <c r="U129" s="5">
        <v>0</v>
      </c>
      <c r="V129" s="5">
        <v>0</v>
      </c>
      <c r="W129" s="5">
        <f t="shared" si="6"/>
        <v>206.12</v>
      </c>
      <c r="X129" s="5">
        <f t="shared" si="7"/>
        <v>431.06</v>
      </c>
      <c r="Y129" s="5">
        <v>1352.45</v>
      </c>
      <c r="Z129" s="5">
        <v>431.06</v>
      </c>
      <c r="AA129" s="5">
        <f t="shared" si="5"/>
        <v>1783.51</v>
      </c>
    </row>
    <row r="130" spans="1:27" x14ac:dyDescent="0.25">
      <c r="A130">
        <v>2004</v>
      </c>
      <c r="B130" t="s">
        <v>60</v>
      </c>
      <c r="C130" s="1" t="s">
        <v>15</v>
      </c>
      <c r="D130" s="5">
        <f>VLOOKUP(B130,SWH!$A$4:$C$19,3,FALSE)</f>
        <v>3134.61</v>
      </c>
      <c r="E130" s="5">
        <v>0</v>
      </c>
      <c r="F130" s="5">
        <v>306.35000000000002</v>
      </c>
      <c r="G130" s="5">
        <v>33.229999999999997</v>
      </c>
      <c r="H130" s="5">
        <v>139.46</v>
      </c>
      <c r="I130" s="5">
        <v>72.790000000000006</v>
      </c>
      <c r="J130" s="5">
        <v>517.64</v>
      </c>
      <c r="K130" s="5">
        <v>0</v>
      </c>
      <c r="L130" s="5">
        <v>0</v>
      </c>
      <c r="M130" s="5">
        <v>67.08</v>
      </c>
      <c r="N130" s="5">
        <v>0</v>
      </c>
      <c r="O130" s="5">
        <f>VLOOKUP(B130,SWH!$A$4:$B$19,2,FALSE)</f>
        <v>0</v>
      </c>
      <c r="P130" s="5">
        <f t="shared" si="9"/>
        <v>0</v>
      </c>
      <c r="Q130" s="5">
        <v>0</v>
      </c>
      <c r="R130" s="5">
        <v>0</v>
      </c>
      <c r="S130" s="5">
        <v>0</v>
      </c>
      <c r="T130" s="5">
        <v>422.46</v>
      </c>
      <c r="U130" s="5">
        <v>0</v>
      </c>
      <c r="V130" s="5">
        <v>0</v>
      </c>
      <c r="W130" s="5">
        <f t="shared" si="6"/>
        <v>100.31</v>
      </c>
      <c r="X130" s="5">
        <f t="shared" si="7"/>
        <v>306.35000000000002</v>
      </c>
      <c r="Y130" s="5">
        <v>1252.67</v>
      </c>
      <c r="Z130" s="5">
        <v>306.35000000000002</v>
      </c>
      <c r="AA130" s="5">
        <f t="shared" ref="AA130:AA193" si="10">SUM(Y130:Z130)</f>
        <v>1559.02</v>
      </c>
    </row>
    <row r="131" spans="1:27" x14ac:dyDescent="0.25">
      <c r="A131">
        <v>2004</v>
      </c>
      <c r="B131" t="s">
        <v>60</v>
      </c>
      <c r="C131" s="1" t="s">
        <v>16</v>
      </c>
      <c r="D131" s="5">
        <f>VLOOKUP(B131,SWH!$A$4:$C$19,3,FALSE)</f>
        <v>3134.61</v>
      </c>
      <c r="E131" s="5">
        <v>0</v>
      </c>
      <c r="F131" s="5">
        <v>1157.57</v>
      </c>
      <c r="G131" s="5">
        <v>89.66</v>
      </c>
      <c r="H131" s="5">
        <v>139.46</v>
      </c>
      <c r="I131" s="5">
        <v>72.87</v>
      </c>
      <c r="J131" s="5">
        <v>517.64</v>
      </c>
      <c r="K131" s="5">
        <v>0</v>
      </c>
      <c r="L131" s="5">
        <v>0</v>
      </c>
      <c r="M131" s="5">
        <v>96.5</v>
      </c>
      <c r="N131" s="5">
        <v>0</v>
      </c>
      <c r="O131" s="5">
        <f>VLOOKUP(B131,SWH!$A$4:$B$19,2,FALSE)</f>
        <v>0</v>
      </c>
      <c r="P131" s="5">
        <f t="shared" si="9"/>
        <v>0</v>
      </c>
      <c r="Q131" s="5">
        <v>0</v>
      </c>
      <c r="R131" s="5">
        <v>0</v>
      </c>
      <c r="S131" s="5">
        <v>0</v>
      </c>
      <c r="T131" s="5">
        <v>445.02</v>
      </c>
      <c r="U131" s="5">
        <v>0</v>
      </c>
      <c r="V131" s="5">
        <v>0</v>
      </c>
      <c r="W131" s="5">
        <f t="shared" ref="W131:W194" si="11">E131+G131+M131+SUM(P131:S131)</f>
        <v>186.16</v>
      </c>
      <c r="X131" s="5">
        <f t="shared" ref="X131:X194" si="12">F131</f>
        <v>1157.57</v>
      </c>
      <c r="Y131" s="5">
        <v>1361.15</v>
      </c>
      <c r="Z131" s="5">
        <v>1157.57</v>
      </c>
      <c r="AA131" s="5">
        <f t="shared" si="10"/>
        <v>2518.7200000000003</v>
      </c>
    </row>
    <row r="132" spans="1:27" x14ac:dyDescent="0.25">
      <c r="A132">
        <v>2004</v>
      </c>
      <c r="B132" t="s">
        <v>60</v>
      </c>
      <c r="C132" s="1" t="s">
        <v>9</v>
      </c>
      <c r="D132" s="5">
        <f>VLOOKUP(B132,SWH!$A$4:$C$19,3,FALSE)</f>
        <v>3134.61</v>
      </c>
      <c r="E132" s="5">
        <v>0</v>
      </c>
      <c r="F132" s="5">
        <v>796.7</v>
      </c>
      <c r="G132" s="5">
        <v>67.260000000000005</v>
      </c>
      <c r="H132" s="5">
        <v>139.46</v>
      </c>
      <c r="I132" s="5">
        <v>72.819999999999993</v>
      </c>
      <c r="J132" s="5">
        <v>517.64</v>
      </c>
      <c r="K132" s="5">
        <v>0</v>
      </c>
      <c r="L132" s="5">
        <v>0</v>
      </c>
      <c r="M132" s="5">
        <v>90.39</v>
      </c>
      <c r="N132" s="5">
        <v>0</v>
      </c>
      <c r="O132" s="5">
        <f>VLOOKUP(B132,SWH!$A$4:$B$19,2,FALSE)</f>
        <v>0</v>
      </c>
      <c r="P132" s="5">
        <f t="shared" si="9"/>
        <v>0</v>
      </c>
      <c r="Q132" s="5">
        <v>0</v>
      </c>
      <c r="R132" s="5">
        <v>0</v>
      </c>
      <c r="S132" s="5">
        <v>0</v>
      </c>
      <c r="T132" s="5">
        <v>439.86</v>
      </c>
      <c r="U132" s="5">
        <v>0</v>
      </c>
      <c r="V132" s="5">
        <v>0</v>
      </c>
      <c r="W132" s="5">
        <f t="shared" si="11"/>
        <v>157.65</v>
      </c>
      <c r="X132" s="5">
        <f t="shared" si="12"/>
        <v>796.7</v>
      </c>
      <c r="Y132" s="5">
        <v>1327.42</v>
      </c>
      <c r="Z132" s="5">
        <v>796.7</v>
      </c>
      <c r="AA132" s="5">
        <f t="shared" si="10"/>
        <v>2124.12</v>
      </c>
    </row>
    <row r="133" spans="1:27" x14ac:dyDescent="0.25">
      <c r="A133">
        <v>2004</v>
      </c>
      <c r="B133" t="s">
        <v>60</v>
      </c>
      <c r="C133" s="1" t="s">
        <v>12</v>
      </c>
      <c r="D133" s="5">
        <f>VLOOKUP(B133,SWH!$A$4:$C$19,3,FALSE)</f>
        <v>3134.61</v>
      </c>
      <c r="E133" s="5">
        <v>0</v>
      </c>
      <c r="F133" s="5">
        <v>1239.3</v>
      </c>
      <c r="G133" s="5">
        <v>77.47</v>
      </c>
      <c r="H133" s="5">
        <v>139.46</v>
      </c>
      <c r="I133" s="5">
        <v>72.77</v>
      </c>
      <c r="J133" s="5">
        <v>517.64</v>
      </c>
      <c r="K133" s="5">
        <v>0</v>
      </c>
      <c r="L133" s="5">
        <v>0</v>
      </c>
      <c r="M133" s="5">
        <v>101.13</v>
      </c>
      <c r="N133" s="5">
        <v>0</v>
      </c>
      <c r="O133" s="5">
        <f>VLOOKUP(B133,SWH!$A$4:$B$19,2,FALSE)</f>
        <v>0</v>
      </c>
      <c r="P133" s="5">
        <f t="shared" si="9"/>
        <v>0</v>
      </c>
      <c r="Q133" s="5">
        <v>0</v>
      </c>
      <c r="R133" s="5">
        <v>0</v>
      </c>
      <c r="S133" s="5">
        <v>0</v>
      </c>
      <c r="T133" s="5">
        <v>469.26</v>
      </c>
      <c r="U133" s="5">
        <v>0</v>
      </c>
      <c r="V133" s="5">
        <v>0</v>
      </c>
      <c r="W133" s="5">
        <f t="shared" si="11"/>
        <v>178.6</v>
      </c>
      <c r="X133" s="5">
        <f t="shared" si="12"/>
        <v>1239.3</v>
      </c>
      <c r="Y133" s="5">
        <v>1377.73</v>
      </c>
      <c r="Z133" s="5">
        <v>1239.3</v>
      </c>
      <c r="AA133" s="5">
        <f t="shared" si="10"/>
        <v>2617.0299999999997</v>
      </c>
    </row>
    <row r="134" spans="1:27" x14ac:dyDescent="0.25">
      <c r="A134">
        <v>2004</v>
      </c>
      <c r="B134" t="s">
        <v>60</v>
      </c>
      <c r="C134" s="1" t="s">
        <v>8</v>
      </c>
      <c r="D134" s="5">
        <f>VLOOKUP(B134,SWH!$A$4:$C$19,3,FALSE)</f>
        <v>3134.61</v>
      </c>
      <c r="E134" s="5">
        <v>0</v>
      </c>
      <c r="F134" s="5">
        <v>1413.31</v>
      </c>
      <c r="G134" s="5">
        <v>47.41</v>
      </c>
      <c r="H134" s="5">
        <v>139.46</v>
      </c>
      <c r="I134" s="5">
        <v>72.37</v>
      </c>
      <c r="J134" s="5">
        <v>517.64</v>
      </c>
      <c r="K134" s="5">
        <v>0</v>
      </c>
      <c r="L134" s="5">
        <v>0</v>
      </c>
      <c r="M134" s="5">
        <v>103.37</v>
      </c>
      <c r="N134" s="5">
        <v>0</v>
      </c>
      <c r="O134" s="5">
        <f>VLOOKUP(B134,SWH!$A$4:$B$19,2,FALSE)</f>
        <v>0</v>
      </c>
      <c r="P134" s="5">
        <f t="shared" si="9"/>
        <v>0</v>
      </c>
      <c r="Q134" s="5">
        <v>0</v>
      </c>
      <c r="R134" s="5">
        <v>0</v>
      </c>
      <c r="S134" s="5">
        <v>0</v>
      </c>
      <c r="T134" s="5">
        <v>502.13</v>
      </c>
      <c r="U134" s="5">
        <v>0</v>
      </c>
      <c r="V134" s="5">
        <v>0</v>
      </c>
      <c r="W134" s="5">
        <f t="shared" si="11"/>
        <v>150.78</v>
      </c>
      <c r="X134" s="5">
        <f t="shared" si="12"/>
        <v>1413.31</v>
      </c>
      <c r="Y134" s="5">
        <v>1382.38</v>
      </c>
      <c r="Z134" s="5">
        <v>1413.31</v>
      </c>
      <c r="AA134" s="5">
        <f t="shared" si="10"/>
        <v>2795.69</v>
      </c>
    </row>
    <row r="135" spans="1:27" x14ac:dyDescent="0.25">
      <c r="A135">
        <v>2007</v>
      </c>
      <c r="B135" t="s">
        <v>60</v>
      </c>
      <c r="C135" s="1" t="s">
        <v>10</v>
      </c>
      <c r="D135" s="5">
        <f>VLOOKUP(B135,SWH!$A$4:$C$19,3,FALSE)</f>
        <v>3134.61</v>
      </c>
      <c r="E135" s="5">
        <v>0</v>
      </c>
      <c r="F135" s="5">
        <v>0</v>
      </c>
      <c r="G135" s="5">
        <v>635.62</v>
      </c>
      <c r="H135" s="5">
        <v>139.46</v>
      </c>
      <c r="I135" s="5">
        <v>73.05</v>
      </c>
      <c r="J135" s="5">
        <v>517.64</v>
      </c>
      <c r="K135" s="5">
        <v>0</v>
      </c>
      <c r="L135" s="5">
        <v>0</v>
      </c>
      <c r="M135" s="5">
        <v>175.4</v>
      </c>
      <c r="N135" s="5">
        <v>0</v>
      </c>
      <c r="O135" s="5">
        <f>VLOOKUP(B135,SWH!$A$4:$B$19,2,FALSE)</f>
        <v>0</v>
      </c>
      <c r="P135" s="5">
        <f t="shared" si="9"/>
        <v>0</v>
      </c>
      <c r="Q135" s="5">
        <v>0</v>
      </c>
      <c r="R135" s="5">
        <v>0</v>
      </c>
      <c r="S135" s="5">
        <v>0</v>
      </c>
      <c r="T135" s="5">
        <v>275.33</v>
      </c>
      <c r="U135" s="5">
        <v>0</v>
      </c>
      <c r="V135" s="5">
        <v>0</v>
      </c>
      <c r="W135" s="5">
        <f t="shared" si="11"/>
        <v>811.02</v>
      </c>
      <c r="X135" s="5">
        <f t="shared" si="12"/>
        <v>0</v>
      </c>
      <c r="Y135" s="5">
        <v>1816.5</v>
      </c>
      <c r="Z135" s="5">
        <v>0</v>
      </c>
      <c r="AA135" s="5">
        <f t="shared" si="10"/>
        <v>1816.5</v>
      </c>
    </row>
    <row r="136" spans="1:27" x14ac:dyDescent="0.25">
      <c r="A136">
        <v>2007</v>
      </c>
      <c r="B136" t="s">
        <v>60</v>
      </c>
      <c r="C136" s="1" t="s">
        <v>6</v>
      </c>
      <c r="D136" s="5">
        <f>VLOOKUP(B136,SWH!$A$4:$C$19,3,FALSE)</f>
        <v>3134.61</v>
      </c>
      <c r="E136" s="5">
        <v>0</v>
      </c>
      <c r="F136" s="5">
        <v>0.01</v>
      </c>
      <c r="G136" s="5">
        <v>571.01</v>
      </c>
      <c r="H136" s="5">
        <v>139.46</v>
      </c>
      <c r="I136" s="5">
        <v>73.06</v>
      </c>
      <c r="J136" s="5">
        <v>517.64</v>
      </c>
      <c r="K136" s="5">
        <v>0</v>
      </c>
      <c r="L136" s="5">
        <v>0</v>
      </c>
      <c r="M136" s="5">
        <v>172.22</v>
      </c>
      <c r="N136" s="5">
        <v>0</v>
      </c>
      <c r="O136" s="5">
        <f>VLOOKUP(B136,SWH!$A$4:$B$19,2,FALSE)</f>
        <v>0</v>
      </c>
      <c r="P136" s="5">
        <f t="shared" si="9"/>
        <v>0</v>
      </c>
      <c r="Q136" s="5">
        <v>0</v>
      </c>
      <c r="R136" s="5">
        <v>0</v>
      </c>
      <c r="S136" s="5">
        <v>0</v>
      </c>
      <c r="T136" s="5">
        <v>274.2</v>
      </c>
      <c r="U136" s="5">
        <v>0</v>
      </c>
      <c r="V136" s="5">
        <v>0</v>
      </c>
      <c r="W136" s="5">
        <f t="shared" si="11"/>
        <v>743.23</v>
      </c>
      <c r="X136" s="5">
        <f t="shared" si="12"/>
        <v>0.01</v>
      </c>
      <c r="Y136" s="5">
        <v>1747.6</v>
      </c>
      <c r="Z136" s="5">
        <v>0.01</v>
      </c>
      <c r="AA136" s="5">
        <f t="shared" si="10"/>
        <v>1747.61</v>
      </c>
    </row>
    <row r="137" spans="1:27" x14ac:dyDescent="0.25">
      <c r="A137">
        <v>2007</v>
      </c>
      <c r="B137" t="s">
        <v>60</v>
      </c>
      <c r="C137" s="1" t="s">
        <v>11</v>
      </c>
      <c r="D137" s="5">
        <f>VLOOKUP(B137,SWH!$A$4:$C$19,3,FALSE)</f>
        <v>3134.61</v>
      </c>
      <c r="E137" s="5">
        <v>0</v>
      </c>
      <c r="F137" s="5">
        <v>0</v>
      </c>
      <c r="G137" s="5">
        <v>428.97</v>
      </c>
      <c r="H137" s="5">
        <v>139.46</v>
      </c>
      <c r="I137" s="5">
        <v>73.069999999999993</v>
      </c>
      <c r="J137" s="5">
        <v>517.64</v>
      </c>
      <c r="K137" s="5">
        <v>0</v>
      </c>
      <c r="L137" s="5">
        <v>0</v>
      </c>
      <c r="M137" s="5">
        <v>141.27000000000001</v>
      </c>
      <c r="N137" s="5">
        <v>0</v>
      </c>
      <c r="O137" s="5">
        <f>VLOOKUP(B137,SWH!$A$4:$B$19,2,FALSE)</f>
        <v>0</v>
      </c>
      <c r="P137" s="5">
        <f t="shared" si="9"/>
        <v>0</v>
      </c>
      <c r="Q137" s="5">
        <v>0</v>
      </c>
      <c r="R137" s="5">
        <v>0</v>
      </c>
      <c r="S137" s="5">
        <v>0</v>
      </c>
      <c r="T137" s="5">
        <v>296.48</v>
      </c>
      <c r="U137" s="5">
        <v>0</v>
      </c>
      <c r="V137" s="5">
        <v>0</v>
      </c>
      <c r="W137" s="5">
        <f t="shared" si="11"/>
        <v>570.24</v>
      </c>
      <c r="X137" s="5">
        <f t="shared" si="12"/>
        <v>0</v>
      </c>
      <c r="Y137" s="5">
        <v>1596.89</v>
      </c>
      <c r="Z137" s="5">
        <v>0</v>
      </c>
      <c r="AA137" s="5">
        <f t="shared" si="10"/>
        <v>1596.89</v>
      </c>
    </row>
    <row r="138" spans="1:27" x14ac:dyDescent="0.25">
      <c r="A138">
        <v>2007</v>
      </c>
      <c r="B138" t="s">
        <v>60</v>
      </c>
      <c r="C138" s="1" t="s">
        <v>13</v>
      </c>
      <c r="D138" s="5">
        <f>VLOOKUP(B138,SWH!$A$4:$C$19,3,FALSE)</f>
        <v>3134.61</v>
      </c>
      <c r="E138" s="5">
        <v>0</v>
      </c>
      <c r="F138" s="5">
        <v>7.27</v>
      </c>
      <c r="G138" s="5">
        <v>432.84</v>
      </c>
      <c r="H138" s="5">
        <v>139.46</v>
      </c>
      <c r="I138" s="5">
        <v>72.98</v>
      </c>
      <c r="J138" s="5">
        <v>517.64</v>
      </c>
      <c r="K138" s="5">
        <v>0</v>
      </c>
      <c r="L138" s="5">
        <v>0</v>
      </c>
      <c r="M138" s="5">
        <v>150.59</v>
      </c>
      <c r="N138" s="5">
        <v>0</v>
      </c>
      <c r="O138" s="5">
        <f>VLOOKUP(B138,SWH!$A$4:$B$19,2,FALSE)</f>
        <v>0</v>
      </c>
      <c r="P138" s="5">
        <f t="shared" si="9"/>
        <v>0</v>
      </c>
      <c r="Q138" s="5">
        <v>0</v>
      </c>
      <c r="R138" s="5">
        <v>0</v>
      </c>
      <c r="S138" s="5">
        <v>0</v>
      </c>
      <c r="T138" s="5">
        <v>297.35000000000002</v>
      </c>
      <c r="U138" s="5">
        <v>0</v>
      </c>
      <c r="V138" s="5">
        <v>0</v>
      </c>
      <c r="W138" s="5">
        <f t="shared" si="11"/>
        <v>583.42999999999995</v>
      </c>
      <c r="X138" s="5">
        <f t="shared" si="12"/>
        <v>7.27</v>
      </c>
      <c r="Y138" s="5">
        <v>1610.86</v>
      </c>
      <c r="Z138" s="5">
        <v>7.27</v>
      </c>
      <c r="AA138" s="5">
        <f t="shared" si="10"/>
        <v>1618.1299999999999</v>
      </c>
    </row>
    <row r="139" spans="1:27" x14ac:dyDescent="0.25">
      <c r="A139">
        <v>2007</v>
      </c>
      <c r="B139" t="s">
        <v>60</v>
      </c>
      <c r="C139" s="1" t="s">
        <v>19</v>
      </c>
      <c r="D139" s="5">
        <f>VLOOKUP(B139,SWH!$A$4:$C$19,3,FALSE)</f>
        <v>3134.61</v>
      </c>
      <c r="E139" s="5">
        <v>0</v>
      </c>
      <c r="F139" s="5">
        <v>17.690000000000001</v>
      </c>
      <c r="G139" s="5">
        <v>330.53</v>
      </c>
      <c r="H139" s="5">
        <v>139.46</v>
      </c>
      <c r="I139" s="5">
        <v>72.959999999999994</v>
      </c>
      <c r="J139" s="5">
        <v>517.64</v>
      </c>
      <c r="K139" s="5">
        <v>0</v>
      </c>
      <c r="L139" s="5">
        <v>0</v>
      </c>
      <c r="M139" s="5">
        <v>115.66</v>
      </c>
      <c r="N139" s="5">
        <v>0</v>
      </c>
      <c r="O139" s="5">
        <f>VLOOKUP(B139,SWH!$A$4:$B$19,2,FALSE)</f>
        <v>0</v>
      </c>
      <c r="P139" s="5">
        <f t="shared" si="9"/>
        <v>0</v>
      </c>
      <c r="Q139" s="5">
        <v>0</v>
      </c>
      <c r="R139" s="5">
        <v>0</v>
      </c>
      <c r="S139" s="5">
        <v>0</v>
      </c>
      <c r="T139" s="5">
        <v>321.01</v>
      </c>
      <c r="U139" s="5">
        <v>0</v>
      </c>
      <c r="V139" s="5">
        <v>0</v>
      </c>
      <c r="W139" s="5">
        <f t="shared" si="11"/>
        <v>446.18999999999994</v>
      </c>
      <c r="X139" s="5">
        <f t="shared" si="12"/>
        <v>17.690000000000001</v>
      </c>
      <c r="Y139" s="5">
        <v>1497.25</v>
      </c>
      <c r="Z139" s="5">
        <v>17.690000000000001</v>
      </c>
      <c r="AA139" s="5">
        <f t="shared" si="10"/>
        <v>1514.94</v>
      </c>
    </row>
    <row r="140" spans="1:27" x14ac:dyDescent="0.25">
      <c r="A140">
        <v>2007</v>
      </c>
      <c r="B140" t="s">
        <v>60</v>
      </c>
      <c r="C140" s="1" t="s">
        <v>20</v>
      </c>
      <c r="D140" s="5">
        <f>VLOOKUP(B140,SWH!$A$4:$C$19,3,FALSE)</f>
        <v>3134.61</v>
      </c>
      <c r="E140" s="5">
        <v>0</v>
      </c>
      <c r="F140" s="5">
        <v>15.31</v>
      </c>
      <c r="G140" s="5">
        <v>261.60000000000002</v>
      </c>
      <c r="H140" s="5">
        <v>139.46</v>
      </c>
      <c r="I140" s="5">
        <v>73.010000000000005</v>
      </c>
      <c r="J140" s="5">
        <v>517.64</v>
      </c>
      <c r="K140" s="5">
        <v>0</v>
      </c>
      <c r="L140" s="5">
        <v>0</v>
      </c>
      <c r="M140" s="5">
        <v>119.45</v>
      </c>
      <c r="N140" s="5">
        <v>0</v>
      </c>
      <c r="O140" s="5">
        <f>VLOOKUP(B140,SWH!$A$4:$B$19,2,FALSE)</f>
        <v>0</v>
      </c>
      <c r="P140" s="5">
        <f t="shared" si="9"/>
        <v>0</v>
      </c>
      <c r="Q140" s="5">
        <v>0</v>
      </c>
      <c r="R140" s="5">
        <v>0</v>
      </c>
      <c r="S140" s="5">
        <v>0</v>
      </c>
      <c r="T140" s="5">
        <v>322.61</v>
      </c>
      <c r="U140" s="5">
        <v>0</v>
      </c>
      <c r="V140" s="5">
        <v>0</v>
      </c>
      <c r="W140" s="5">
        <f t="shared" si="11"/>
        <v>381.05</v>
      </c>
      <c r="X140" s="5">
        <f t="shared" si="12"/>
        <v>15.31</v>
      </c>
      <c r="Y140" s="5">
        <v>1433.78</v>
      </c>
      <c r="Z140" s="5">
        <v>15.31</v>
      </c>
      <c r="AA140" s="5">
        <f t="shared" si="10"/>
        <v>1449.09</v>
      </c>
    </row>
    <row r="141" spans="1:27" x14ac:dyDescent="0.25">
      <c r="A141">
        <v>2007</v>
      </c>
      <c r="B141" t="s">
        <v>60</v>
      </c>
      <c r="C141" s="1" t="s">
        <v>3</v>
      </c>
      <c r="D141" s="5">
        <f>VLOOKUP(B141,SWH!$A$4:$C$19,3,FALSE)</f>
        <v>3134.61</v>
      </c>
      <c r="E141" s="5">
        <v>0</v>
      </c>
      <c r="F141" s="5">
        <v>189.8</v>
      </c>
      <c r="G141" s="5">
        <v>176.08</v>
      </c>
      <c r="H141" s="5">
        <v>139.46</v>
      </c>
      <c r="I141" s="5">
        <v>72.989999999999995</v>
      </c>
      <c r="J141" s="5">
        <v>517.64</v>
      </c>
      <c r="K141" s="5">
        <v>0</v>
      </c>
      <c r="L141" s="5">
        <v>0</v>
      </c>
      <c r="M141" s="5">
        <v>93.76</v>
      </c>
      <c r="N141" s="5">
        <v>0</v>
      </c>
      <c r="O141" s="5">
        <f>VLOOKUP(B141,SWH!$A$4:$B$19,2,FALSE)</f>
        <v>0</v>
      </c>
      <c r="P141" s="5">
        <f t="shared" si="9"/>
        <v>0</v>
      </c>
      <c r="Q141" s="5">
        <v>0</v>
      </c>
      <c r="R141" s="5">
        <v>0</v>
      </c>
      <c r="S141" s="5">
        <v>0</v>
      </c>
      <c r="T141" s="5">
        <v>363.28</v>
      </c>
      <c r="U141" s="5">
        <v>0</v>
      </c>
      <c r="V141" s="5">
        <v>0</v>
      </c>
      <c r="W141" s="5">
        <f t="shared" si="11"/>
        <v>269.84000000000003</v>
      </c>
      <c r="X141" s="5">
        <f t="shared" si="12"/>
        <v>189.8</v>
      </c>
      <c r="Y141" s="5">
        <v>1363.21</v>
      </c>
      <c r="Z141" s="5">
        <v>189.8</v>
      </c>
      <c r="AA141" s="5">
        <f t="shared" si="10"/>
        <v>1553.01</v>
      </c>
    </row>
    <row r="142" spans="1:27" x14ac:dyDescent="0.25">
      <c r="A142">
        <v>2007</v>
      </c>
      <c r="B142" t="s">
        <v>60</v>
      </c>
      <c r="C142" s="1" t="s">
        <v>7</v>
      </c>
      <c r="D142" s="5">
        <f>VLOOKUP(B142,SWH!$A$4:$C$19,3,FALSE)</f>
        <v>3134.61</v>
      </c>
      <c r="E142" s="5">
        <v>0</v>
      </c>
      <c r="F142" s="5">
        <v>62.89</v>
      </c>
      <c r="G142" s="5">
        <v>182.56</v>
      </c>
      <c r="H142" s="5">
        <v>139.46</v>
      </c>
      <c r="I142" s="5">
        <v>72.989999999999995</v>
      </c>
      <c r="J142" s="5">
        <v>517.64</v>
      </c>
      <c r="K142" s="5">
        <v>0</v>
      </c>
      <c r="L142" s="5">
        <v>0</v>
      </c>
      <c r="M142" s="5">
        <v>104.1</v>
      </c>
      <c r="N142" s="5">
        <v>0</v>
      </c>
      <c r="O142" s="5">
        <f>VLOOKUP(B142,SWH!$A$4:$B$19,2,FALSE)</f>
        <v>0</v>
      </c>
      <c r="P142" s="5">
        <f t="shared" si="9"/>
        <v>0</v>
      </c>
      <c r="Q142" s="5">
        <v>0</v>
      </c>
      <c r="R142" s="5">
        <v>0</v>
      </c>
      <c r="S142" s="5">
        <v>0</v>
      </c>
      <c r="T142" s="5">
        <v>352.37</v>
      </c>
      <c r="U142" s="5">
        <v>0</v>
      </c>
      <c r="V142" s="5">
        <v>0</v>
      </c>
      <c r="W142" s="5">
        <f t="shared" si="11"/>
        <v>286.65999999999997</v>
      </c>
      <c r="X142" s="5">
        <f t="shared" si="12"/>
        <v>62.89</v>
      </c>
      <c r="Y142" s="5">
        <v>1369.12</v>
      </c>
      <c r="Z142" s="5">
        <v>62.89</v>
      </c>
      <c r="AA142" s="5">
        <f t="shared" si="10"/>
        <v>1432.01</v>
      </c>
    </row>
    <row r="143" spans="1:27" x14ac:dyDescent="0.25">
      <c r="A143">
        <v>2007</v>
      </c>
      <c r="B143" t="s">
        <v>60</v>
      </c>
      <c r="C143" s="1" t="s">
        <v>17</v>
      </c>
      <c r="D143" s="5">
        <f>VLOOKUP(B143,SWH!$A$4:$C$19,3,FALSE)</f>
        <v>3134.61</v>
      </c>
      <c r="E143" s="5">
        <v>0</v>
      </c>
      <c r="F143" s="5">
        <v>13.51</v>
      </c>
      <c r="G143" s="5">
        <v>94.99</v>
      </c>
      <c r="H143" s="5">
        <v>139.46</v>
      </c>
      <c r="I143" s="5">
        <v>72.98</v>
      </c>
      <c r="J143" s="5">
        <v>517.64</v>
      </c>
      <c r="K143" s="5">
        <v>0</v>
      </c>
      <c r="L143" s="5">
        <v>0</v>
      </c>
      <c r="M143" s="5">
        <v>71.27</v>
      </c>
      <c r="N143" s="5">
        <v>0</v>
      </c>
      <c r="O143" s="5">
        <f>VLOOKUP(B143,SWH!$A$4:$B$19,2,FALSE)</f>
        <v>0</v>
      </c>
      <c r="P143" s="5">
        <f t="shared" si="9"/>
        <v>0</v>
      </c>
      <c r="Q143" s="5">
        <v>0</v>
      </c>
      <c r="R143" s="5">
        <v>0</v>
      </c>
      <c r="S143" s="5">
        <v>0</v>
      </c>
      <c r="T143" s="5">
        <v>367.34</v>
      </c>
      <c r="U143" s="5">
        <v>0</v>
      </c>
      <c r="V143" s="5">
        <v>0</v>
      </c>
      <c r="W143" s="5">
        <f t="shared" si="11"/>
        <v>166.26</v>
      </c>
      <c r="X143" s="5">
        <f t="shared" si="12"/>
        <v>13.51</v>
      </c>
      <c r="Y143" s="5">
        <v>1263.69</v>
      </c>
      <c r="Z143" s="5">
        <v>13.51</v>
      </c>
      <c r="AA143" s="5">
        <f t="shared" si="10"/>
        <v>1277.2</v>
      </c>
    </row>
    <row r="144" spans="1:27" x14ac:dyDescent="0.25">
      <c r="A144">
        <v>2007</v>
      </c>
      <c r="B144" t="s">
        <v>60</v>
      </c>
      <c r="C144" s="1" t="s">
        <v>14</v>
      </c>
      <c r="D144" s="5">
        <f>VLOOKUP(B144,SWH!$A$4:$C$19,3,FALSE)</f>
        <v>3134.61</v>
      </c>
      <c r="E144" s="5">
        <v>0</v>
      </c>
      <c r="F144" s="5">
        <v>431.26</v>
      </c>
      <c r="G144" s="5">
        <v>127.55</v>
      </c>
      <c r="H144" s="5">
        <v>139.46</v>
      </c>
      <c r="I144" s="5">
        <v>72.88</v>
      </c>
      <c r="J144" s="5">
        <v>517.64</v>
      </c>
      <c r="K144" s="5">
        <v>0</v>
      </c>
      <c r="L144" s="5">
        <v>0</v>
      </c>
      <c r="M144" s="5">
        <v>89.88</v>
      </c>
      <c r="N144" s="5">
        <v>0</v>
      </c>
      <c r="O144" s="5">
        <f>VLOOKUP(B144,SWH!$A$4:$B$19,2,FALSE)</f>
        <v>0</v>
      </c>
      <c r="P144" s="5">
        <f t="shared" si="9"/>
        <v>0</v>
      </c>
      <c r="Q144" s="5">
        <v>0</v>
      </c>
      <c r="R144" s="5">
        <v>0</v>
      </c>
      <c r="S144" s="5">
        <v>0</v>
      </c>
      <c r="T144" s="5">
        <v>396.47</v>
      </c>
      <c r="U144" s="5">
        <v>0</v>
      </c>
      <c r="V144" s="5">
        <v>0</v>
      </c>
      <c r="W144" s="5">
        <f t="shared" si="11"/>
        <v>217.43</v>
      </c>
      <c r="X144" s="5">
        <f t="shared" si="12"/>
        <v>431.26</v>
      </c>
      <c r="Y144" s="5">
        <v>1343.87</v>
      </c>
      <c r="Z144" s="5">
        <v>431.26</v>
      </c>
      <c r="AA144" s="5">
        <f t="shared" si="10"/>
        <v>1775.1299999999999</v>
      </c>
    </row>
    <row r="145" spans="1:27" x14ac:dyDescent="0.25">
      <c r="A145">
        <v>2007</v>
      </c>
      <c r="B145" t="s">
        <v>60</v>
      </c>
      <c r="C145" s="1" t="s">
        <v>2</v>
      </c>
      <c r="D145" s="5">
        <f>VLOOKUP(B145,SWH!$A$4:$C$19,3,FALSE)</f>
        <v>3134.61</v>
      </c>
      <c r="E145" s="5">
        <v>0</v>
      </c>
      <c r="F145" s="5">
        <v>143.69999999999999</v>
      </c>
      <c r="G145" s="5">
        <v>136.78</v>
      </c>
      <c r="H145" s="5">
        <v>139.46</v>
      </c>
      <c r="I145" s="5">
        <v>72.94</v>
      </c>
      <c r="J145" s="5">
        <v>517.64</v>
      </c>
      <c r="K145" s="5">
        <v>0</v>
      </c>
      <c r="L145" s="5">
        <v>0</v>
      </c>
      <c r="M145" s="5">
        <v>98.89</v>
      </c>
      <c r="N145" s="5">
        <v>0</v>
      </c>
      <c r="O145" s="5">
        <f>VLOOKUP(B145,SWH!$A$4:$B$19,2,FALSE)</f>
        <v>0</v>
      </c>
      <c r="P145" s="5">
        <f t="shared" si="9"/>
        <v>0</v>
      </c>
      <c r="Q145" s="5">
        <v>0</v>
      </c>
      <c r="R145" s="5">
        <v>0</v>
      </c>
      <c r="S145" s="5">
        <v>0</v>
      </c>
      <c r="T145" s="5">
        <v>386.65</v>
      </c>
      <c r="U145" s="5">
        <v>0</v>
      </c>
      <c r="V145" s="5">
        <v>0</v>
      </c>
      <c r="W145" s="5">
        <f t="shared" si="11"/>
        <v>235.67000000000002</v>
      </c>
      <c r="X145" s="5">
        <f t="shared" si="12"/>
        <v>143.69999999999999</v>
      </c>
      <c r="Y145" s="5">
        <v>1352.36</v>
      </c>
      <c r="Z145" s="5">
        <v>143.69999999999999</v>
      </c>
      <c r="AA145" s="5">
        <f t="shared" si="10"/>
        <v>1496.06</v>
      </c>
    </row>
    <row r="146" spans="1:27" x14ac:dyDescent="0.25">
      <c r="A146">
        <v>2007</v>
      </c>
      <c r="B146" t="s">
        <v>60</v>
      </c>
      <c r="C146" s="1" t="s">
        <v>18</v>
      </c>
      <c r="D146" s="5">
        <f>VLOOKUP(B146,SWH!$A$4:$C$19,3,FALSE)</f>
        <v>3134.61</v>
      </c>
      <c r="E146" s="5">
        <v>0</v>
      </c>
      <c r="F146" s="5">
        <v>242.57</v>
      </c>
      <c r="G146" s="5">
        <v>47.43</v>
      </c>
      <c r="H146" s="5">
        <v>139.46</v>
      </c>
      <c r="I146" s="5">
        <v>72.8</v>
      </c>
      <c r="J146" s="5">
        <v>517.64</v>
      </c>
      <c r="K146" s="5">
        <v>0</v>
      </c>
      <c r="L146" s="5">
        <v>0</v>
      </c>
      <c r="M146" s="5">
        <v>72.14</v>
      </c>
      <c r="N146" s="5">
        <v>0</v>
      </c>
      <c r="O146" s="5">
        <f>VLOOKUP(B146,SWH!$A$4:$B$19,2,FALSE)</f>
        <v>0</v>
      </c>
      <c r="P146" s="5">
        <f t="shared" si="9"/>
        <v>0</v>
      </c>
      <c r="Q146" s="5">
        <v>0</v>
      </c>
      <c r="R146" s="5">
        <v>0</v>
      </c>
      <c r="S146" s="5">
        <v>0</v>
      </c>
      <c r="T146" s="5">
        <v>406.46</v>
      </c>
      <c r="U146" s="5">
        <v>0</v>
      </c>
      <c r="V146" s="5">
        <v>0</v>
      </c>
      <c r="W146" s="5">
        <f t="shared" si="11"/>
        <v>119.57</v>
      </c>
      <c r="X146" s="5">
        <f t="shared" si="12"/>
        <v>242.57</v>
      </c>
      <c r="Y146" s="5">
        <v>1255.93</v>
      </c>
      <c r="Z146" s="5">
        <v>242.57</v>
      </c>
      <c r="AA146" s="5">
        <f t="shared" si="10"/>
        <v>1498.5</v>
      </c>
    </row>
    <row r="147" spans="1:27" x14ac:dyDescent="0.25">
      <c r="A147">
        <v>2007</v>
      </c>
      <c r="B147" t="s">
        <v>60</v>
      </c>
      <c r="C147" s="1" t="s">
        <v>4</v>
      </c>
      <c r="D147" s="5">
        <f>VLOOKUP(B147,SWH!$A$4:$C$19,3,FALSE)</f>
        <v>3134.61</v>
      </c>
      <c r="E147" s="5">
        <v>0</v>
      </c>
      <c r="F147" s="5">
        <v>709.25</v>
      </c>
      <c r="G147" s="5">
        <v>73.42</v>
      </c>
      <c r="H147" s="5">
        <v>139.46</v>
      </c>
      <c r="I147" s="5">
        <v>72.91</v>
      </c>
      <c r="J147" s="5">
        <v>517.64</v>
      </c>
      <c r="K147" s="5">
        <v>0</v>
      </c>
      <c r="L147" s="5">
        <v>0</v>
      </c>
      <c r="M147" s="5">
        <v>87.67</v>
      </c>
      <c r="N147" s="5">
        <v>0</v>
      </c>
      <c r="O147" s="5">
        <f>VLOOKUP(B147,SWH!$A$4:$B$19,2,FALSE)</f>
        <v>0</v>
      </c>
      <c r="P147" s="5">
        <f t="shared" si="9"/>
        <v>0</v>
      </c>
      <c r="Q147" s="5">
        <v>0</v>
      </c>
      <c r="R147" s="5">
        <v>0</v>
      </c>
      <c r="S147" s="5">
        <v>0</v>
      </c>
      <c r="T147" s="5">
        <v>424.38</v>
      </c>
      <c r="U147" s="5">
        <v>0</v>
      </c>
      <c r="V147" s="5">
        <v>0</v>
      </c>
      <c r="W147" s="5">
        <f t="shared" si="11"/>
        <v>161.09</v>
      </c>
      <c r="X147" s="5">
        <f t="shared" si="12"/>
        <v>709.25</v>
      </c>
      <c r="Y147" s="5">
        <v>1315.48</v>
      </c>
      <c r="Z147" s="5">
        <v>709.25</v>
      </c>
      <c r="AA147" s="5">
        <f t="shared" si="10"/>
        <v>2024.73</v>
      </c>
    </row>
    <row r="148" spans="1:27" x14ac:dyDescent="0.25">
      <c r="A148">
        <v>2007</v>
      </c>
      <c r="B148" t="s">
        <v>60</v>
      </c>
      <c r="C148" s="1" t="s">
        <v>5</v>
      </c>
      <c r="D148" s="5">
        <f>VLOOKUP(B148,SWH!$A$4:$C$19,3,FALSE)</f>
        <v>3134.61</v>
      </c>
      <c r="E148" s="5">
        <v>0</v>
      </c>
      <c r="F148" s="5">
        <v>347.19</v>
      </c>
      <c r="G148" s="5">
        <v>97.97</v>
      </c>
      <c r="H148" s="5">
        <v>139.46</v>
      </c>
      <c r="I148" s="5">
        <v>72.91</v>
      </c>
      <c r="J148" s="5">
        <v>517.64</v>
      </c>
      <c r="K148" s="5">
        <v>0</v>
      </c>
      <c r="L148" s="5">
        <v>0</v>
      </c>
      <c r="M148" s="5">
        <v>95.25</v>
      </c>
      <c r="N148" s="5">
        <v>0</v>
      </c>
      <c r="O148" s="5">
        <f>VLOOKUP(B148,SWH!$A$4:$B$19,2,FALSE)</f>
        <v>0</v>
      </c>
      <c r="P148" s="5">
        <f t="shared" si="9"/>
        <v>0</v>
      </c>
      <c r="Q148" s="5">
        <v>0</v>
      </c>
      <c r="R148" s="5">
        <v>0</v>
      </c>
      <c r="S148" s="5">
        <v>0</v>
      </c>
      <c r="T148" s="5">
        <v>416.17</v>
      </c>
      <c r="U148" s="5">
        <v>0</v>
      </c>
      <c r="V148" s="5">
        <v>0</v>
      </c>
      <c r="W148" s="5">
        <f t="shared" si="11"/>
        <v>193.22</v>
      </c>
      <c r="X148" s="5">
        <f t="shared" si="12"/>
        <v>347.19</v>
      </c>
      <c r="Y148" s="5">
        <v>1339.4</v>
      </c>
      <c r="Z148" s="5">
        <v>347.19</v>
      </c>
      <c r="AA148" s="5">
        <f t="shared" si="10"/>
        <v>1686.5900000000001</v>
      </c>
    </row>
    <row r="149" spans="1:27" x14ac:dyDescent="0.25">
      <c r="A149">
        <v>2007</v>
      </c>
      <c r="B149" t="s">
        <v>60</v>
      </c>
      <c r="C149" s="1" t="s">
        <v>15</v>
      </c>
      <c r="D149" s="5">
        <f>VLOOKUP(B149,SWH!$A$4:$C$19,3,FALSE)</f>
        <v>3134.61</v>
      </c>
      <c r="E149" s="5">
        <v>0</v>
      </c>
      <c r="F149" s="5">
        <v>228.35</v>
      </c>
      <c r="G149" s="5">
        <v>33.21</v>
      </c>
      <c r="H149" s="5">
        <v>139.46</v>
      </c>
      <c r="I149" s="5">
        <v>72.790000000000006</v>
      </c>
      <c r="J149" s="5">
        <v>517.64</v>
      </c>
      <c r="K149" s="5">
        <v>0</v>
      </c>
      <c r="L149" s="5">
        <v>0</v>
      </c>
      <c r="M149" s="5">
        <v>67.239999999999995</v>
      </c>
      <c r="N149" s="5">
        <v>0</v>
      </c>
      <c r="O149" s="5">
        <f>VLOOKUP(B149,SWH!$A$4:$B$19,2,FALSE)</f>
        <v>0</v>
      </c>
      <c r="P149" s="5">
        <f t="shared" si="9"/>
        <v>0</v>
      </c>
      <c r="Q149" s="5">
        <v>0</v>
      </c>
      <c r="R149" s="5">
        <v>0</v>
      </c>
      <c r="S149" s="5">
        <v>0</v>
      </c>
      <c r="T149" s="5">
        <v>422.18</v>
      </c>
      <c r="U149" s="5">
        <v>0</v>
      </c>
      <c r="V149" s="5">
        <v>0</v>
      </c>
      <c r="W149" s="5">
        <f t="shared" si="11"/>
        <v>100.44999999999999</v>
      </c>
      <c r="X149" s="5">
        <f t="shared" si="12"/>
        <v>228.35</v>
      </c>
      <c r="Y149" s="5">
        <v>1252.52</v>
      </c>
      <c r="Z149" s="5">
        <v>228.35</v>
      </c>
      <c r="AA149" s="5">
        <f t="shared" si="10"/>
        <v>1480.87</v>
      </c>
    </row>
    <row r="150" spans="1:27" x14ac:dyDescent="0.25">
      <c r="A150">
        <v>2007</v>
      </c>
      <c r="B150" t="s">
        <v>60</v>
      </c>
      <c r="C150" s="1" t="s">
        <v>16</v>
      </c>
      <c r="D150" s="5">
        <f>VLOOKUP(B150,SWH!$A$4:$C$19,3,FALSE)</f>
        <v>3134.61</v>
      </c>
      <c r="E150" s="5">
        <v>0</v>
      </c>
      <c r="F150" s="5">
        <v>1032.51</v>
      </c>
      <c r="G150" s="5">
        <v>78.650000000000006</v>
      </c>
      <c r="H150" s="5">
        <v>139.46</v>
      </c>
      <c r="I150" s="5">
        <v>72.87</v>
      </c>
      <c r="J150" s="5">
        <v>517.64</v>
      </c>
      <c r="K150" s="5">
        <v>0</v>
      </c>
      <c r="L150" s="5">
        <v>0</v>
      </c>
      <c r="M150" s="5">
        <v>94.04</v>
      </c>
      <c r="N150" s="5">
        <v>0</v>
      </c>
      <c r="O150" s="5">
        <f>VLOOKUP(B150,SWH!$A$4:$B$19,2,FALSE)</f>
        <v>0</v>
      </c>
      <c r="P150" s="5">
        <f t="shared" si="9"/>
        <v>0</v>
      </c>
      <c r="Q150" s="5">
        <v>0</v>
      </c>
      <c r="R150" s="5">
        <v>0</v>
      </c>
      <c r="S150" s="5">
        <v>0</v>
      </c>
      <c r="T150" s="5">
        <v>444.93</v>
      </c>
      <c r="U150" s="5">
        <v>0</v>
      </c>
      <c r="V150" s="5">
        <v>0</v>
      </c>
      <c r="W150" s="5">
        <f t="shared" si="11"/>
        <v>172.69</v>
      </c>
      <c r="X150" s="5">
        <f t="shared" si="12"/>
        <v>1032.51</v>
      </c>
      <c r="Y150" s="5">
        <v>1347.6</v>
      </c>
      <c r="Z150" s="5">
        <v>1032.51</v>
      </c>
      <c r="AA150" s="5">
        <f t="shared" si="10"/>
        <v>2380.1099999999997</v>
      </c>
    </row>
    <row r="151" spans="1:27" x14ac:dyDescent="0.25">
      <c r="A151">
        <v>2007</v>
      </c>
      <c r="B151" t="s">
        <v>60</v>
      </c>
      <c r="C151" s="1" t="s">
        <v>9</v>
      </c>
      <c r="D151" s="5">
        <f>VLOOKUP(B151,SWH!$A$4:$C$19,3,FALSE)</f>
        <v>3134.61</v>
      </c>
      <c r="E151" s="5">
        <v>0</v>
      </c>
      <c r="F151" s="5">
        <v>681.43</v>
      </c>
      <c r="G151" s="5">
        <v>60.01</v>
      </c>
      <c r="H151" s="5">
        <v>139.46</v>
      </c>
      <c r="I151" s="5">
        <v>72.819999999999993</v>
      </c>
      <c r="J151" s="5">
        <v>517.64</v>
      </c>
      <c r="K151" s="5">
        <v>0</v>
      </c>
      <c r="L151" s="5">
        <v>0</v>
      </c>
      <c r="M151" s="5">
        <v>90.4</v>
      </c>
      <c r="N151" s="5">
        <v>0</v>
      </c>
      <c r="O151" s="5">
        <f>VLOOKUP(B151,SWH!$A$4:$B$19,2,FALSE)</f>
        <v>0</v>
      </c>
      <c r="P151" s="5">
        <f t="shared" si="9"/>
        <v>0</v>
      </c>
      <c r="Q151" s="5">
        <v>0</v>
      </c>
      <c r="R151" s="5">
        <v>0</v>
      </c>
      <c r="S151" s="5">
        <v>0</v>
      </c>
      <c r="T151" s="5">
        <v>439.72</v>
      </c>
      <c r="U151" s="5">
        <v>0</v>
      </c>
      <c r="V151" s="5">
        <v>0</v>
      </c>
      <c r="W151" s="5">
        <f t="shared" si="11"/>
        <v>150.41</v>
      </c>
      <c r="X151" s="5">
        <f t="shared" si="12"/>
        <v>681.43</v>
      </c>
      <c r="Y151" s="5">
        <v>1320.06</v>
      </c>
      <c r="Z151" s="5">
        <v>681.43</v>
      </c>
      <c r="AA151" s="5">
        <f t="shared" si="10"/>
        <v>2001.4899999999998</v>
      </c>
    </row>
    <row r="152" spans="1:27" x14ac:dyDescent="0.25">
      <c r="A152">
        <v>2007</v>
      </c>
      <c r="B152" t="s">
        <v>60</v>
      </c>
      <c r="C152" s="1" t="s">
        <v>12</v>
      </c>
      <c r="D152" s="5">
        <f>VLOOKUP(B152,SWH!$A$4:$C$19,3,FALSE)</f>
        <v>3134.61</v>
      </c>
      <c r="E152" s="5">
        <v>0</v>
      </c>
      <c r="F152" s="5">
        <v>1018.85</v>
      </c>
      <c r="G152" s="5">
        <v>65.349999999999994</v>
      </c>
      <c r="H152" s="5">
        <v>139.46</v>
      </c>
      <c r="I152" s="5">
        <v>72.77</v>
      </c>
      <c r="J152" s="5">
        <v>517.64</v>
      </c>
      <c r="K152" s="5">
        <v>0</v>
      </c>
      <c r="L152" s="5">
        <v>0</v>
      </c>
      <c r="M152" s="5">
        <v>95.25</v>
      </c>
      <c r="N152" s="5">
        <v>0</v>
      </c>
      <c r="O152" s="5">
        <f>VLOOKUP(B152,SWH!$A$4:$B$19,2,FALSE)</f>
        <v>0</v>
      </c>
      <c r="P152" s="5">
        <f t="shared" si="9"/>
        <v>0</v>
      </c>
      <c r="Q152" s="5">
        <v>0</v>
      </c>
      <c r="R152" s="5">
        <v>0</v>
      </c>
      <c r="S152" s="5">
        <v>0</v>
      </c>
      <c r="T152" s="5">
        <v>469.16</v>
      </c>
      <c r="U152" s="5">
        <v>0</v>
      </c>
      <c r="V152" s="5">
        <v>0</v>
      </c>
      <c r="W152" s="5">
        <f t="shared" si="11"/>
        <v>160.6</v>
      </c>
      <c r="X152" s="5">
        <f t="shared" si="12"/>
        <v>1018.85</v>
      </c>
      <c r="Y152" s="5">
        <v>1359.63</v>
      </c>
      <c r="Z152" s="5">
        <v>1018.85</v>
      </c>
      <c r="AA152" s="5">
        <f t="shared" si="10"/>
        <v>2378.48</v>
      </c>
    </row>
    <row r="153" spans="1:27" x14ac:dyDescent="0.25">
      <c r="A153">
        <v>2007</v>
      </c>
      <c r="B153" t="s">
        <v>60</v>
      </c>
      <c r="C153" s="1" t="s">
        <v>8</v>
      </c>
      <c r="D153" s="5">
        <f>VLOOKUP(B153,SWH!$A$4:$C$19,3,FALSE)</f>
        <v>3134.61</v>
      </c>
      <c r="E153" s="5">
        <v>0</v>
      </c>
      <c r="F153" s="5">
        <v>1272.21</v>
      </c>
      <c r="G153" s="5">
        <v>41.9</v>
      </c>
      <c r="H153" s="5">
        <v>139.46</v>
      </c>
      <c r="I153" s="5">
        <v>72.37</v>
      </c>
      <c r="J153" s="5">
        <v>517.64</v>
      </c>
      <c r="K153" s="5">
        <v>0</v>
      </c>
      <c r="L153" s="5">
        <v>0</v>
      </c>
      <c r="M153" s="5">
        <v>101.82</v>
      </c>
      <c r="N153" s="5">
        <v>0</v>
      </c>
      <c r="O153" s="5">
        <f>VLOOKUP(B153,SWH!$A$4:$B$19,2,FALSE)</f>
        <v>0</v>
      </c>
      <c r="P153" s="5">
        <f t="shared" si="9"/>
        <v>0</v>
      </c>
      <c r="Q153" s="5">
        <v>0</v>
      </c>
      <c r="R153" s="5">
        <v>0</v>
      </c>
      <c r="S153" s="5">
        <v>0</v>
      </c>
      <c r="T153" s="5">
        <v>502.07</v>
      </c>
      <c r="U153" s="5">
        <v>0</v>
      </c>
      <c r="V153" s="5">
        <v>0</v>
      </c>
      <c r="W153" s="5">
        <f t="shared" si="11"/>
        <v>143.72</v>
      </c>
      <c r="X153" s="5">
        <f t="shared" si="12"/>
        <v>1272.21</v>
      </c>
      <c r="Y153" s="5">
        <v>1375.25</v>
      </c>
      <c r="Z153" s="5">
        <v>1272.21</v>
      </c>
      <c r="AA153" s="5">
        <f t="shared" si="10"/>
        <v>2647.46</v>
      </c>
    </row>
    <row r="154" spans="1:27" x14ac:dyDescent="0.25">
      <c r="A154">
        <v>2010</v>
      </c>
      <c r="B154" t="s">
        <v>60</v>
      </c>
      <c r="C154" s="1" t="s">
        <v>10</v>
      </c>
      <c r="D154" s="5">
        <f>VLOOKUP(B154,SWH!$A$4:$C$19,3,FALSE)</f>
        <v>3134.61</v>
      </c>
      <c r="E154" s="5">
        <v>0</v>
      </c>
      <c r="F154" s="5">
        <v>0</v>
      </c>
      <c r="G154" s="5">
        <v>612.42999999999995</v>
      </c>
      <c r="H154" s="5">
        <v>154.03</v>
      </c>
      <c r="I154" s="5">
        <v>39.47</v>
      </c>
      <c r="J154" s="5">
        <v>511.4</v>
      </c>
      <c r="K154" s="5">
        <v>0</v>
      </c>
      <c r="L154" s="5">
        <v>0</v>
      </c>
      <c r="M154" s="5">
        <v>168.24</v>
      </c>
      <c r="N154" s="5">
        <v>0</v>
      </c>
      <c r="O154" s="5">
        <f>VLOOKUP(B154,SWH!$A$4:$B$19,2,FALSE)</f>
        <v>0</v>
      </c>
      <c r="P154" s="5">
        <f t="shared" si="9"/>
        <v>0</v>
      </c>
      <c r="Q154" s="5">
        <v>0</v>
      </c>
      <c r="R154" s="5">
        <v>0</v>
      </c>
      <c r="S154" s="5">
        <v>0</v>
      </c>
      <c r="T154" s="5">
        <v>275.32</v>
      </c>
      <c r="U154" s="5">
        <v>0</v>
      </c>
      <c r="V154" s="5">
        <v>0</v>
      </c>
      <c r="W154" s="5">
        <f t="shared" si="11"/>
        <v>780.67</v>
      </c>
      <c r="X154" s="5">
        <f t="shared" si="12"/>
        <v>0</v>
      </c>
      <c r="Y154" s="5">
        <v>1760.9</v>
      </c>
      <c r="Z154" s="5">
        <v>0</v>
      </c>
      <c r="AA154" s="5">
        <f t="shared" si="10"/>
        <v>1760.9</v>
      </c>
    </row>
    <row r="155" spans="1:27" x14ac:dyDescent="0.25">
      <c r="A155">
        <v>2010</v>
      </c>
      <c r="B155" t="s">
        <v>60</v>
      </c>
      <c r="C155" s="1" t="s">
        <v>6</v>
      </c>
      <c r="D155" s="5">
        <f>VLOOKUP(B155,SWH!$A$4:$C$19,3,FALSE)</f>
        <v>3134.61</v>
      </c>
      <c r="E155" s="5">
        <v>0</v>
      </c>
      <c r="F155" s="5">
        <v>0</v>
      </c>
      <c r="G155" s="5">
        <v>546.95000000000005</v>
      </c>
      <c r="H155" s="5">
        <v>154.03</v>
      </c>
      <c r="I155" s="5">
        <v>39.479999999999997</v>
      </c>
      <c r="J155" s="5">
        <v>511.4</v>
      </c>
      <c r="K155" s="5">
        <v>0</v>
      </c>
      <c r="L155" s="5">
        <v>0</v>
      </c>
      <c r="M155" s="5">
        <v>162.47</v>
      </c>
      <c r="N155" s="5">
        <v>0</v>
      </c>
      <c r="O155" s="5">
        <f>VLOOKUP(B155,SWH!$A$4:$B$19,2,FALSE)</f>
        <v>0</v>
      </c>
      <c r="P155" s="5">
        <f t="shared" si="9"/>
        <v>0</v>
      </c>
      <c r="Q155" s="5">
        <v>0</v>
      </c>
      <c r="R155" s="5">
        <v>0</v>
      </c>
      <c r="S155" s="5">
        <v>0</v>
      </c>
      <c r="T155" s="5">
        <v>274.19</v>
      </c>
      <c r="U155" s="5">
        <v>0</v>
      </c>
      <c r="V155" s="5">
        <v>0</v>
      </c>
      <c r="W155" s="5">
        <f t="shared" si="11"/>
        <v>709.42000000000007</v>
      </c>
      <c r="X155" s="5">
        <f t="shared" si="12"/>
        <v>0</v>
      </c>
      <c r="Y155" s="5">
        <v>1688.52</v>
      </c>
      <c r="Z155" s="5">
        <v>0</v>
      </c>
      <c r="AA155" s="5">
        <f t="shared" si="10"/>
        <v>1688.52</v>
      </c>
    </row>
    <row r="156" spans="1:27" x14ac:dyDescent="0.25">
      <c r="A156">
        <v>2010</v>
      </c>
      <c r="B156" t="s">
        <v>60</v>
      </c>
      <c r="C156" s="1" t="s">
        <v>11</v>
      </c>
      <c r="D156" s="5">
        <f>VLOOKUP(B156,SWH!$A$4:$C$19,3,FALSE)</f>
        <v>3134.61</v>
      </c>
      <c r="E156" s="5">
        <v>0</v>
      </c>
      <c r="F156" s="5">
        <v>0</v>
      </c>
      <c r="G156" s="5">
        <v>411.93</v>
      </c>
      <c r="H156" s="5">
        <v>154.03</v>
      </c>
      <c r="I156" s="5">
        <v>39.49</v>
      </c>
      <c r="J156" s="5">
        <v>511.4</v>
      </c>
      <c r="K156" s="5">
        <v>0</v>
      </c>
      <c r="L156" s="5">
        <v>0</v>
      </c>
      <c r="M156" s="5">
        <v>136.16999999999999</v>
      </c>
      <c r="N156" s="5">
        <v>0</v>
      </c>
      <c r="O156" s="5">
        <f>VLOOKUP(B156,SWH!$A$4:$B$19,2,FALSE)</f>
        <v>0</v>
      </c>
      <c r="P156" s="5">
        <f t="shared" si="9"/>
        <v>0</v>
      </c>
      <c r="Q156" s="5">
        <v>0</v>
      </c>
      <c r="R156" s="5">
        <v>0</v>
      </c>
      <c r="S156" s="5">
        <v>0</v>
      </c>
      <c r="T156" s="5">
        <v>296.47000000000003</v>
      </c>
      <c r="U156" s="5">
        <v>0</v>
      </c>
      <c r="V156" s="5">
        <v>0</v>
      </c>
      <c r="W156" s="5">
        <f t="shared" si="11"/>
        <v>548.1</v>
      </c>
      <c r="X156" s="5">
        <f t="shared" si="12"/>
        <v>0</v>
      </c>
      <c r="Y156" s="5">
        <v>1549.49</v>
      </c>
      <c r="Z156" s="5">
        <v>0</v>
      </c>
      <c r="AA156" s="5">
        <f t="shared" si="10"/>
        <v>1549.49</v>
      </c>
    </row>
    <row r="157" spans="1:27" x14ac:dyDescent="0.25">
      <c r="A157">
        <v>2010</v>
      </c>
      <c r="B157" t="s">
        <v>60</v>
      </c>
      <c r="C157" s="1" t="s">
        <v>13</v>
      </c>
      <c r="D157" s="5">
        <f>VLOOKUP(B157,SWH!$A$4:$C$19,3,FALSE)</f>
        <v>3134.61</v>
      </c>
      <c r="E157" s="5">
        <v>0</v>
      </c>
      <c r="F157" s="5">
        <v>7.54</v>
      </c>
      <c r="G157" s="5">
        <v>422.83</v>
      </c>
      <c r="H157" s="5">
        <v>154.03</v>
      </c>
      <c r="I157" s="5">
        <v>39.44</v>
      </c>
      <c r="J157" s="5">
        <v>511.4</v>
      </c>
      <c r="K157" s="5">
        <v>0</v>
      </c>
      <c r="L157" s="5">
        <v>0</v>
      </c>
      <c r="M157" s="5">
        <v>144.13</v>
      </c>
      <c r="N157" s="5">
        <v>0</v>
      </c>
      <c r="O157" s="5">
        <f>VLOOKUP(B157,SWH!$A$4:$B$19,2,FALSE)</f>
        <v>0</v>
      </c>
      <c r="P157" s="5">
        <f t="shared" si="9"/>
        <v>0</v>
      </c>
      <c r="Q157" s="5">
        <v>0</v>
      </c>
      <c r="R157" s="5">
        <v>0</v>
      </c>
      <c r="S157" s="5">
        <v>0</v>
      </c>
      <c r="T157" s="5">
        <v>297.33</v>
      </c>
      <c r="U157" s="5">
        <v>0</v>
      </c>
      <c r="V157" s="5">
        <v>0</v>
      </c>
      <c r="W157" s="5">
        <f t="shared" si="11"/>
        <v>566.96</v>
      </c>
      <c r="X157" s="5">
        <f t="shared" si="12"/>
        <v>7.54</v>
      </c>
      <c r="Y157" s="5">
        <v>1569.16</v>
      </c>
      <c r="Z157" s="5">
        <v>7.54</v>
      </c>
      <c r="AA157" s="5">
        <f t="shared" si="10"/>
        <v>1576.7</v>
      </c>
    </row>
    <row r="158" spans="1:27" x14ac:dyDescent="0.25">
      <c r="A158">
        <v>2010</v>
      </c>
      <c r="B158" t="s">
        <v>60</v>
      </c>
      <c r="C158" s="1" t="s">
        <v>19</v>
      </c>
      <c r="D158" s="5">
        <f>VLOOKUP(B158,SWH!$A$4:$C$19,3,FALSE)</f>
        <v>3134.61</v>
      </c>
      <c r="E158" s="5">
        <v>0</v>
      </c>
      <c r="F158" s="5">
        <v>13.62</v>
      </c>
      <c r="G158" s="5">
        <v>323.54000000000002</v>
      </c>
      <c r="H158" s="5">
        <v>154.03</v>
      </c>
      <c r="I158" s="5">
        <v>39.42</v>
      </c>
      <c r="J158" s="5">
        <v>511.4</v>
      </c>
      <c r="K158" s="5">
        <v>0</v>
      </c>
      <c r="L158" s="5">
        <v>0</v>
      </c>
      <c r="M158" s="5">
        <v>112.01</v>
      </c>
      <c r="N158" s="5">
        <v>0</v>
      </c>
      <c r="O158" s="5">
        <f>VLOOKUP(B158,SWH!$A$4:$B$19,2,FALSE)</f>
        <v>0</v>
      </c>
      <c r="P158" s="5">
        <f t="shared" si="9"/>
        <v>0</v>
      </c>
      <c r="Q158" s="5">
        <v>0</v>
      </c>
      <c r="R158" s="5">
        <v>0</v>
      </c>
      <c r="S158" s="5">
        <v>0</v>
      </c>
      <c r="T158" s="5">
        <v>320.94</v>
      </c>
      <c r="U158" s="5">
        <v>0</v>
      </c>
      <c r="V158" s="5">
        <v>0</v>
      </c>
      <c r="W158" s="5">
        <f t="shared" si="11"/>
        <v>435.55</v>
      </c>
      <c r="X158" s="5">
        <f t="shared" si="12"/>
        <v>13.62</v>
      </c>
      <c r="Y158" s="5">
        <v>1461.34</v>
      </c>
      <c r="Z158" s="5">
        <v>13.62</v>
      </c>
      <c r="AA158" s="5">
        <f t="shared" si="10"/>
        <v>1474.9599999999998</v>
      </c>
    </row>
    <row r="159" spans="1:27" x14ac:dyDescent="0.25">
      <c r="A159">
        <v>2010</v>
      </c>
      <c r="B159" t="s">
        <v>60</v>
      </c>
      <c r="C159" s="1" t="s">
        <v>20</v>
      </c>
      <c r="D159" s="5">
        <f>VLOOKUP(B159,SWH!$A$4:$C$19,3,FALSE)</f>
        <v>3134.61</v>
      </c>
      <c r="E159" s="5">
        <v>0</v>
      </c>
      <c r="F159" s="5">
        <v>12.17</v>
      </c>
      <c r="G159" s="5">
        <v>256.12</v>
      </c>
      <c r="H159" s="5">
        <v>154.03</v>
      </c>
      <c r="I159" s="5">
        <v>39.450000000000003</v>
      </c>
      <c r="J159" s="5">
        <v>511.4</v>
      </c>
      <c r="K159" s="5">
        <v>0</v>
      </c>
      <c r="L159" s="5">
        <v>0</v>
      </c>
      <c r="M159" s="5">
        <v>114.45</v>
      </c>
      <c r="N159" s="5">
        <v>0</v>
      </c>
      <c r="O159" s="5">
        <f>VLOOKUP(B159,SWH!$A$4:$B$19,2,FALSE)</f>
        <v>0</v>
      </c>
      <c r="P159" s="5">
        <f t="shared" si="9"/>
        <v>0</v>
      </c>
      <c r="Q159" s="5">
        <v>0</v>
      </c>
      <c r="R159" s="5">
        <v>0</v>
      </c>
      <c r="S159" s="5">
        <v>0</v>
      </c>
      <c r="T159" s="5">
        <v>322.55</v>
      </c>
      <c r="U159" s="5">
        <v>0</v>
      </c>
      <c r="V159" s="5">
        <v>0</v>
      </c>
      <c r="W159" s="5">
        <f t="shared" si="11"/>
        <v>370.57</v>
      </c>
      <c r="X159" s="5">
        <f t="shared" si="12"/>
        <v>12.17</v>
      </c>
      <c r="Y159" s="5">
        <v>1398.01</v>
      </c>
      <c r="Z159" s="5">
        <v>12.17</v>
      </c>
      <c r="AA159" s="5">
        <f t="shared" si="10"/>
        <v>1410.18</v>
      </c>
    </row>
    <row r="160" spans="1:27" x14ac:dyDescent="0.25">
      <c r="A160">
        <v>2010</v>
      </c>
      <c r="B160" t="s">
        <v>60</v>
      </c>
      <c r="C160" s="1" t="s">
        <v>3</v>
      </c>
      <c r="D160" s="5">
        <f>VLOOKUP(B160,SWH!$A$4:$C$19,3,FALSE)</f>
        <v>3134.61</v>
      </c>
      <c r="E160" s="5">
        <v>0</v>
      </c>
      <c r="F160" s="5">
        <v>141.21</v>
      </c>
      <c r="G160" s="5">
        <v>174.97</v>
      </c>
      <c r="H160" s="5">
        <v>154.03</v>
      </c>
      <c r="I160" s="5">
        <v>39.44</v>
      </c>
      <c r="J160" s="5">
        <v>511.4</v>
      </c>
      <c r="K160" s="5">
        <v>0</v>
      </c>
      <c r="L160" s="5">
        <v>0</v>
      </c>
      <c r="M160" s="5">
        <v>89.98</v>
      </c>
      <c r="N160" s="5">
        <v>0</v>
      </c>
      <c r="O160" s="5">
        <f>VLOOKUP(B160,SWH!$A$4:$B$19,2,FALSE)</f>
        <v>0</v>
      </c>
      <c r="P160" s="5">
        <f t="shared" si="9"/>
        <v>0</v>
      </c>
      <c r="Q160" s="5">
        <v>0</v>
      </c>
      <c r="R160" s="5">
        <v>0</v>
      </c>
      <c r="S160" s="5">
        <v>0</v>
      </c>
      <c r="T160" s="5">
        <v>363.14</v>
      </c>
      <c r="U160" s="5">
        <v>0</v>
      </c>
      <c r="V160" s="5">
        <v>0</v>
      </c>
      <c r="W160" s="5">
        <f t="shared" si="11"/>
        <v>264.95</v>
      </c>
      <c r="X160" s="5">
        <f t="shared" si="12"/>
        <v>141.21</v>
      </c>
      <c r="Y160" s="5">
        <v>1332.96</v>
      </c>
      <c r="Z160" s="5">
        <v>141.21</v>
      </c>
      <c r="AA160" s="5">
        <f t="shared" si="10"/>
        <v>1474.17</v>
      </c>
    </row>
    <row r="161" spans="1:27" x14ac:dyDescent="0.25">
      <c r="A161">
        <v>2010</v>
      </c>
      <c r="B161" t="s">
        <v>60</v>
      </c>
      <c r="C161" s="1" t="s">
        <v>7</v>
      </c>
      <c r="D161" s="5">
        <f>VLOOKUP(B161,SWH!$A$4:$C$19,3,FALSE)</f>
        <v>3134.61</v>
      </c>
      <c r="E161" s="5">
        <v>0</v>
      </c>
      <c r="F161" s="5">
        <v>49.54</v>
      </c>
      <c r="G161" s="5">
        <v>181.36</v>
      </c>
      <c r="H161" s="5">
        <v>154.03</v>
      </c>
      <c r="I161" s="5">
        <v>39.44</v>
      </c>
      <c r="J161" s="5">
        <v>511.4</v>
      </c>
      <c r="K161" s="5">
        <v>0</v>
      </c>
      <c r="L161" s="5">
        <v>0</v>
      </c>
      <c r="M161" s="5">
        <v>99.95</v>
      </c>
      <c r="N161" s="5">
        <v>0</v>
      </c>
      <c r="O161" s="5">
        <f>VLOOKUP(B161,SWH!$A$4:$B$19,2,FALSE)</f>
        <v>0</v>
      </c>
      <c r="P161" s="5">
        <f t="shared" si="9"/>
        <v>0</v>
      </c>
      <c r="Q161" s="5">
        <v>0</v>
      </c>
      <c r="R161" s="5">
        <v>0</v>
      </c>
      <c r="S161" s="5">
        <v>0</v>
      </c>
      <c r="T161" s="5">
        <v>352.25</v>
      </c>
      <c r="U161" s="5">
        <v>0</v>
      </c>
      <c r="V161" s="5">
        <v>0</v>
      </c>
      <c r="W161" s="5">
        <f t="shared" si="11"/>
        <v>281.31</v>
      </c>
      <c r="X161" s="5">
        <f t="shared" si="12"/>
        <v>49.54</v>
      </c>
      <c r="Y161" s="5">
        <v>1338.43</v>
      </c>
      <c r="Z161" s="5">
        <v>49.54</v>
      </c>
      <c r="AA161" s="5">
        <f t="shared" si="10"/>
        <v>1387.97</v>
      </c>
    </row>
    <row r="162" spans="1:27" x14ac:dyDescent="0.25">
      <c r="A162">
        <v>2010</v>
      </c>
      <c r="B162" t="s">
        <v>60</v>
      </c>
      <c r="C162" s="1" t="s">
        <v>17</v>
      </c>
      <c r="D162" s="5">
        <f>VLOOKUP(B162,SWH!$A$4:$C$19,3,FALSE)</f>
        <v>3134.61</v>
      </c>
      <c r="E162" s="5">
        <v>0</v>
      </c>
      <c r="F162" s="5">
        <v>10.09</v>
      </c>
      <c r="G162" s="5">
        <v>99.1</v>
      </c>
      <c r="H162" s="5">
        <v>154.03</v>
      </c>
      <c r="I162" s="5">
        <v>39.44</v>
      </c>
      <c r="J162" s="5">
        <v>511.4</v>
      </c>
      <c r="K162" s="5">
        <v>0</v>
      </c>
      <c r="L162" s="5">
        <v>0</v>
      </c>
      <c r="M162" s="5">
        <v>71.02</v>
      </c>
      <c r="N162" s="5">
        <v>0</v>
      </c>
      <c r="O162" s="5">
        <f>VLOOKUP(B162,SWH!$A$4:$B$19,2,FALSE)</f>
        <v>0</v>
      </c>
      <c r="P162" s="5">
        <f t="shared" si="9"/>
        <v>0</v>
      </c>
      <c r="Q162" s="5">
        <v>0</v>
      </c>
      <c r="R162" s="5">
        <v>0</v>
      </c>
      <c r="S162" s="5">
        <v>0</v>
      </c>
      <c r="T162" s="5">
        <v>367.26</v>
      </c>
      <c r="U162" s="5">
        <v>0</v>
      </c>
      <c r="V162" s="5">
        <v>0</v>
      </c>
      <c r="W162" s="5">
        <f t="shared" si="11"/>
        <v>170.12</v>
      </c>
      <c r="X162" s="5">
        <f t="shared" si="12"/>
        <v>10.09</v>
      </c>
      <c r="Y162" s="5">
        <v>1242.24</v>
      </c>
      <c r="Z162" s="5">
        <v>10.09</v>
      </c>
      <c r="AA162" s="5">
        <f t="shared" si="10"/>
        <v>1252.33</v>
      </c>
    </row>
    <row r="163" spans="1:27" x14ac:dyDescent="0.25">
      <c r="A163">
        <v>2010</v>
      </c>
      <c r="B163" t="s">
        <v>60</v>
      </c>
      <c r="C163" s="1" t="s">
        <v>14</v>
      </c>
      <c r="D163" s="5">
        <f>VLOOKUP(B163,SWH!$A$4:$C$19,3,FALSE)</f>
        <v>3134.61</v>
      </c>
      <c r="E163" s="5">
        <v>0</v>
      </c>
      <c r="F163" s="5">
        <v>312.87</v>
      </c>
      <c r="G163" s="5">
        <v>131.11000000000001</v>
      </c>
      <c r="H163" s="5">
        <v>154.03</v>
      </c>
      <c r="I163" s="5">
        <v>39.380000000000003</v>
      </c>
      <c r="J163" s="5">
        <v>511.4</v>
      </c>
      <c r="K163" s="5">
        <v>0</v>
      </c>
      <c r="L163" s="5">
        <v>0</v>
      </c>
      <c r="M163" s="5">
        <v>87.03</v>
      </c>
      <c r="N163" s="5">
        <v>0</v>
      </c>
      <c r="O163" s="5">
        <f>VLOOKUP(B163,SWH!$A$4:$B$19,2,FALSE)</f>
        <v>0</v>
      </c>
      <c r="P163" s="5">
        <f t="shared" si="9"/>
        <v>0</v>
      </c>
      <c r="Q163" s="5">
        <v>0</v>
      </c>
      <c r="R163" s="5">
        <v>0</v>
      </c>
      <c r="S163" s="5">
        <v>0</v>
      </c>
      <c r="T163" s="5">
        <v>396.29</v>
      </c>
      <c r="U163" s="5">
        <v>0</v>
      </c>
      <c r="V163" s="5">
        <v>0</v>
      </c>
      <c r="W163" s="5">
        <f t="shared" si="11"/>
        <v>218.14000000000001</v>
      </c>
      <c r="X163" s="5">
        <f t="shared" si="12"/>
        <v>312.87</v>
      </c>
      <c r="Y163" s="5">
        <v>1319.24</v>
      </c>
      <c r="Z163" s="5">
        <v>312.87</v>
      </c>
      <c r="AA163" s="5">
        <f t="shared" si="10"/>
        <v>1632.1100000000001</v>
      </c>
    </row>
    <row r="164" spans="1:27" x14ac:dyDescent="0.25">
      <c r="A164">
        <v>2010</v>
      </c>
      <c r="B164" t="s">
        <v>60</v>
      </c>
      <c r="C164" s="1" t="s">
        <v>2</v>
      </c>
      <c r="D164" s="5">
        <f>VLOOKUP(B164,SWH!$A$4:$C$19,3,FALSE)</f>
        <v>3134.61</v>
      </c>
      <c r="E164" s="5">
        <v>0</v>
      </c>
      <c r="F164" s="5">
        <v>106.28</v>
      </c>
      <c r="G164" s="5">
        <v>143.85</v>
      </c>
      <c r="H164" s="5">
        <v>154.03</v>
      </c>
      <c r="I164" s="5">
        <v>39.409999999999997</v>
      </c>
      <c r="J164" s="5">
        <v>511.4</v>
      </c>
      <c r="K164" s="5">
        <v>0</v>
      </c>
      <c r="L164" s="5">
        <v>0</v>
      </c>
      <c r="M164" s="5">
        <v>96.35</v>
      </c>
      <c r="N164" s="5">
        <v>0</v>
      </c>
      <c r="O164" s="5">
        <f>VLOOKUP(B164,SWH!$A$4:$B$19,2,FALSE)</f>
        <v>0</v>
      </c>
      <c r="P164" s="5">
        <f t="shared" si="9"/>
        <v>0</v>
      </c>
      <c r="Q164" s="5">
        <v>0</v>
      </c>
      <c r="R164" s="5">
        <v>0</v>
      </c>
      <c r="S164" s="5">
        <v>0</v>
      </c>
      <c r="T164" s="5">
        <v>386.47</v>
      </c>
      <c r="U164" s="5">
        <v>0</v>
      </c>
      <c r="V164" s="5">
        <v>0</v>
      </c>
      <c r="W164" s="5">
        <f t="shared" si="11"/>
        <v>240.2</v>
      </c>
      <c r="X164" s="5">
        <f t="shared" si="12"/>
        <v>106.28</v>
      </c>
      <c r="Y164" s="5">
        <v>1331.52</v>
      </c>
      <c r="Z164" s="5">
        <v>106.28</v>
      </c>
      <c r="AA164" s="5">
        <f t="shared" si="10"/>
        <v>1437.8</v>
      </c>
    </row>
    <row r="165" spans="1:27" x14ac:dyDescent="0.25">
      <c r="A165">
        <v>2010</v>
      </c>
      <c r="B165" t="s">
        <v>60</v>
      </c>
      <c r="C165" s="1" t="s">
        <v>18</v>
      </c>
      <c r="D165" s="5">
        <f>VLOOKUP(B165,SWH!$A$4:$C$19,3,FALSE)</f>
        <v>3134.61</v>
      </c>
      <c r="E165" s="5">
        <v>0</v>
      </c>
      <c r="F165" s="5">
        <v>178.01</v>
      </c>
      <c r="G165" s="5">
        <v>56.06</v>
      </c>
      <c r="H165" s="5">
        <v>154.03</v>
      </c>
      <c r="I165" s="5">
        <v>39.340000000000003</v>
      </c>
      <c r="J165" s="5">
        <v>511.4</v>
      </c>
      <c r="K165" s="5">
        <v>0</v>
      </c>
      <c r="L165" s="5">
        <v>0</v>
      </c>
      <c r="M165" s="5">
        <v>70.91</v>
      </c>
      <c r="N165" s="5">
        <v>0</v>
      </c>
      <c r="O165" s="5">
        <f>VLOOKUP(B165,SWH!$A$4:$B$19,2,FALSE)</f>
        <v>0</v>
      </c>
      <c r="P165" s="5">
        <f t="shared" si="9"/>
        <v>0</v>
      </c>
      <c r="Q165" s="5">
        <v>0</v>
      </c>
      <c r="R165" s="5">
        <v>0</v>
      </c>
      <c r="S165" s="5">
        <v>0</v>
      </c>
      <c r="T165" s="5">
        <v>406.2</v>
      </c>
      <c r="U165" s="5">
        <v>0</v>
      </c>
      <c r="V165" s="5">
        <v>0</v>
      </c>
      <c r="W165" s="5">
        <f t="shared" si="11"/>
        <v>126.97</v>
      </c>
      <c r="X165" s="5">
        <f t="shared" si="12"/>
        <v>178.01</v>
      </c>
      <c r="Y165" s="5">
        <v>1237.94</v>
      </c>
      <c r="Z165" s="5">
        <v>178.01</v>
      </c>
      <c r="AA165" s="5">
        <f t="shared" si="10"/>
        <v>1415.95</v>
      </c>
    </row>
    <row r="166" spans="1:27" x14ac:dyDescent="0.25">
      <c r="A166">
        <v>2010</v>
      </c>
      <c r="B166" t="s">
        <v>60</v>
      </c>
      <c r="C166" s="1" t="s">
        <v>4</v>
      </c>
      <c r="D166" s="5">
        <f>VLOOKUP(B166,SWH!$A$4:$C$19,3,FALSE)</f>
        <v>3134.61</v>
      </c>
      <c r="E166" s="5">
        <v>0</v>
      </c>
      <c r="F166" s="5">
        <v>538.47</v>
      </c>
      <c r="G166" s="5">
        <v>78.69</v>
      </c>
      <c r="H166" s="5">
        <v>154.03</v>
      </c>
      <c r="I166" s="5">
        <v>39.39</v>
      </c>
      <c r="J166" s="5">
        <v>511.4</v>
      </c>
      <c r="K166" s="5">
        <v>0</v>
      </c>
      <c r="L166" s="5">
        <v>0</v>
      </c>
      <c r="M166" s="5">
        <v>84.41</v>
      </c>
      <c r="N166" s="5">
        <v>0</v>
      </c>
      <c r="O166" s="5">
        <f>VLOOKUP(B166,SWH!$A$4:$B$19,2,FALSE)</f>
        <v>0</v>
      </c>
      <c r="P166" s="5">
        <f t="shared" si="9"/>
        <v>0</v>
      </c>
      <c r="Q166" s="5">
        <v>0</v>
      </c>
      <c r="R166" s="5">
        <v>0</v>
      </c>
      <c r="S166" s="5">
        <v>0</v>
      </c>
      <c r="T166" s="5">
        <v>424.21</v>
      </c>
      <c r="U166" s="5">
        <v>0</v>
      </c>
      <c r="V166" s="5">
        <v>0</v>
      </c>
      <c r="W166" s="5">
        <f t="shared" si="11"/>
        <v>163.1</v>
      </c>
      <c r="X166" s="5">
        <f t="shared" si="12"/>
        <v>538.47</v>
      </c>
      <c r="Y166" s="5">
        <v>1292.1400000000001</v>
      </c>
      <c r="Z166" s="5">
        <v>538.47</v>
      </c>
      <c r="AA166" s="5">
        <f t="shared" si="10"/>
        <v>1830.6100000000001</v>
      </c>
    </row>
    <row r="167" spans="1:27" x14ac:dyDescent="0.25">
      <c r="A167">
        <v>2010</v>
      </c>
      <c r="B167" t="s">
        <v>60</v>
      </c>
      <c r="C167" s="1" t="s">
        <v>5</v>
      </c>
      <c r="D167" s="5">
        <f>VLOOKUP(B167,SWH!$A$4:$C$19,3,FALSE)</f>
        <v>3134.61</v>
      </c>
      <c r="E167" s="5">
        <v>0</v>
      </c>
      <c r="F167" s="5">
        <v>270.31</v>
      </c>
      <c r="G167" s="5">
        <v>104.59</v>
      </c>
      <c r="H167" s="5">
        <v>154.03</v>
      </c>
      <c r="I167" s="5">
        <v>39.4</v>
      </c>
      <c r="J167" s="5">
        <v>511.4</v>
      </c>
      <c r="K167" s="5">
        <v>0</v>
      </c>
      <c r="L167" s="5">
        <v>0</v>
      </c>
      <c r="M167" s="5">
        <v>91.62</v>
      </c>
      <c r="N167" s="5">
        <v>0</v>
      </c>
      <c r="O167" s="5">
        <f>VLOOKUP(B167,SWH!$A$4:$B$19,2,FALSE)</f>
        <v>0</v>
      </c>
      <c r="P167" s="5">
        <f t="shared" si="9"/>
        <v>0</v>
      </c>
      <c r="Q167" s="5">
        <v>0</v>
      </c>
      <c r="R167" s="5">
        <v>0</v>
      </c>
      <c r="S167" s="5">
        <v>0</v>
      </c>
      <c r="T167" s="5">
        <v>415.98</v>
      </c>
      <c r="U167" s="5">
        <v>0</v>
      </c>
      <c r="V167" s="5">
        <v>0</v>
      </c>
      <c r="W167" s="5">
        <f t="shared" si="11"/>
        <v>196.21</v>
      </c>
      <c r="X167" s="5">
        <f t="shared" si="12"/>
        <v>270.31</v>
      </c>
      <c r="Y167" s="5">
        <v>1317.03</v>
      </c>
      <c r="Z167" s="5">
        <v>270.31</v>
      </c>
      <c r="AA167" s="5">
        <f t="shared" si="10"/>
        <v>1587.34</v>
      </c>
    </row>
    <row r="168" spans="1:27" x14ac:dyDescent="0.25">
      <c r="A168">
        <v>2010</v>
      </c>
      <c r="B168" t="s">
        <v>60</v>
      </c>
      <c r="C168" s="1" t="s">
        <v>15</v>
      </c>
      <c r="D168" s="5">
        <f>VLOOKUP(B168,SWH!$A$4:$C$19,3,FALSE)</f>
        <v>3134.61</v>
      </c>
      <c r="E168" s="5">
        <v>0</v>
      </c>
      <c r="F168" s="5">
        <v>189.71</v>
      </c>
      <c r="G168" s="5">
        <v>40.94</v>
      </c>
      <c r="H168" s="5">
        <v>154.03</v>
      </c>
      <c r="I168" s="5">
        <v>39.33</v>
      </c>
      <c r="J168" s="5">
        <v>511.4</v>
      </c>
      <c r="K168" s="5">
        <v>0</v>
      </c>
      <c r="L168" s="5">
        <v>0</v>
      </c>
      <c r="M168" s="5">
        <v>66.48</v>
      </c>
      <c r="N168" s="5">
        <v>0</v>
      </c>
      <c r="O168" s="5">
        <f>VLOOKUP(B168,SWH!$A$4:$B$19,2,FALSE)</f>
        <v>0</v>
      </c>
      <c r="P168" s="5">
        <f t="shared" si="9"/>
        <v>0</v>
      </c>
      <c r="Q168" s="5">
        <v>0</v>
      </c>
      <c r="R168" s="5">
        <v>0</v>
      </c>
      <c r="S168" s="5">
        <v>0</v>
      </c>
      <c r="T168" s="5">
        <v>421.98</v>
      </c>
      <c r="U168" s="5">
        <v>0</v>
      </c>
      <c r="V168" s="5">
        <v>0</v>
      </c>
      <c r="W168" s="5">
        <f t="shared" si="11"/>
        <v>107.42</v>
      </c>
      <c r="X168" s="5">
        <f t="shared" si="12"/>
        <v>189.71</v>
      </c>
      <c r="Y168" s="5">
        <v>1234.1600000000001</v>
      </c>
      <c r="Z168" s="5">
        <v>189.71</v>
      </c>
      <c r="AA168" s="5">
        <f t="shared" si="10"/>
        <v>1423.8700000000001</v>
      </c>
    </row>
    <row r="169" spans="1:27" x14ac:dyDescent="0.25">
      <c r="A169">
        <v>2010</v>
      </c>
      <c r="B169" t="s">
        <v>60</v>
      </c>
      <c r="C169" s="1" t="s">
        <v>16</v>
      </c>
      <c r="D169" s="5">
        <f>VLOOKUP(B169,SWH!$A$4:$C$19,3,FALSE)</f>
        <v>3134.61</v>
      </c>
      <c r="E169" s="5">
        <v>0</v>
      </c>
      <c r="F169" s="5">
        <v>811.7</v>
      </c>
      <c r="G169" s="5">
        <v>83.05</v>
      </c>
      <c r="H169" s="5">
        <v>154.03</v>
      </c>
      <c r="I169" s="5">
        <v>39.380000000000003</v>
      </c>
      <c r="J169" s="5">
        <v>511.4</v>
      </c>
      <c r="K169" s="5">
        <v>0</v>
      </c>
      <c r="L169" s="5">
        <v>0</v>
      </c>
      <c r="M169" s="5">
        <v>89.34</v>
      </c>
      <c r="N169" s="5">
        <v>0</v>
      </c>
      <c r="O169" s="5">
        <f>VLOOKUP(B169,SWH!$A$4:$B$19,2,FALSE)</f>
        <v>0</v>
      </c>
      <c r="P169" s="5">
        <f t="shared" si="9"/>
        <v>0</v>
      </c>
      <c r="Q169" s="5">
        <v>0</v>
      </c>
      <c r="R169" s="5">
        <v>0</v>
      </c>
      <c r="S169" s="5">
        <v>0</v>
      </c>
      <c r="T169" s="5">
        <v>444.77</v>
      </c>
      <c r="U169" s="5">
        <v>0</v>
      </c>
      <c r="V169" s="5">
        <v>0</v>
      </c>
      <c r="W169" s="5">
        <f t="shared" si="11"/>
        <v>172.39</v>
      </c>
      <c r="X169" s="5">
        <f t="shared" si="12"/>
        <v>811.7</v>
      </c>
      <c r="Y169" s="5">
        <v>1321.96</v>
      </c>
      <c r="Z169" s="5">
        <v>811.7</v>
      </c>
      <c r="AA169" s="5">
        <f t="shared" si="10"/>
        <v>2133.66</v>
      </c>
    </row>
    <row r="170" spans="1:27" x14ac:dyDescent="0.25">
      <c r="A170">
        <v>2010</v>
      </c>
      <c r="B170" t="s">
        <v>60</v>
      </c>
      <c r="C170" s="1" t="s">
        <v>9</v>
      </c>
      <c r="D170" s="5">
        <f>VLOOKUP(B170,SWH!$A$4:$C$19,3,FALSE)</f>
        <v>3134.61</v>
      </c>
      <c r="E170" s="5">
        <v>0</v>
      </c>
      <c r="F170" s="5">
        <v>531.57000000000005</v>
      </c>
      <c r="G170" s="5">
        <v>66.38</v>
      </c>
      <c r="H170" s="5">
        <v>154.03</v>
      </c>
      <c r="I170" s="5">
        <v>39.35</v>
      </c>
      <c r="J170" s="5">
        <v>511.4</v>
      </c>
      <c r="K170" s="5">
        <v>0</v>
      </c>
      <c r="L170" s="5">
        <v>0</v>
      </c>
      <c r="M170" s="5">
        <v>85.7</v>
      </c>
      <c r="N170" s="5">
        <v>0</v>
      </c>
      <c r="O170" s="5">
        <f>VLOOKUP(B170,SWH!$A$4:$B$19,2,FALSE)</f>
        <v>0</v>
      </c>
      <c r="P170" s="5">
        <f t="shared" si="9"/>
        <v>0</v>
      </c>
      <c r="Q170" s="5">
        <v>0</v>
      </c>
      <c r="R170" s="5">
        <v>0</v>
      </c>
      <c r="S170" s="5">
        <v>0</v>
      </c>
      <c r="T170" s="5">
        <v>439.5</v>
      </c>
      <c r="U170" s="5">
        <v>0</v>
      </c>
      <c r="V170" s="5">
        <v>0</v>
      </c>
      <c r="W170" s="5">
        <f t="shared" si="11"/>
        <v>152.07999999999998</v>
      </c>
      <c r="X170" s="5">
        <f t="shared" si="12"/>
        <v>531.57000000000005</v>
      </c>
      <c r="Y170" s="5">
        <v>1296.3599999999999</v>
      </c>
      <c r="Z170" s="5">
        <v>531.57000000000005</v>
      </c>
      <c r="AA170" s="5">
        <f t="shared" si="10"/>
        <v>1827.9299999999998</v>
      </c>
    </row>
    <row r="171" spans="1:27" x14ac:dyDescent="0.25">
      <c r="A171">
        <v>2010</v>
      </c>
      <c r="B171" t="s">
        <v>60</v>
      </c>
      <c r="C171" s="1" t="s">
        <v>12</v>
      </c>
      <c r="D171" s="5">
        <f>VLOOKUP(B171,SWH!$A$4:$C$19,3,FALSE)</f>
        <v>3134.61</v>
      </c>
      <c r="E171" s="5">
        <v>0</v>
      </c>
      <c r="F171" s="5">
        <v>842.22</v>
      </c>
      <c r="G171" s="5">
        <v>71.11</v>
      </c>
      <c r="H171" s="5">
        <v>154.03</v>
      </c>
      <c r="I171" s="5">
        <v>39.32</v>
      </c>
      <c r="J171" s="5">
        <v>511.4</v>
      </c>
      <c r="K171" s="5">
        <v>0</v>
      </c>
      <c r="L171" s="5">
        <v>0</v>
      </c>
      <c r="M171" s="5">
        <v>91.51</v>
      </c>
      <c r="N171" s="5">
        <v>0</v>
      </c>
      <c r="O171" s="5">
        <f>VLOOKUP(B171,SWH!$A$4:$B$19,2,FALSE)</f>
        <v>0</v>
      </c>
      <c r="P171" s="5">
        <f t="shared" si="9"/>
        <v>0</v>
      </c>
      <c r="Q171" s="5">
        <v>0</v>
      </c>
      <c r="R171" s="5">
        <v>0</v>
      </c>
      <c r="S171" s="5">
        <v>0</v>
      </c>
      <c r="T171" s="5">
        <v>469.01</v>
      </c>
      <c r="U171" s="5">
        <v>0</v>
      </c>
      <c r="V171" s="5">
        <v>0</v>
      </c>
      <c r="W171" s="5">
        <f t="shared" si="11"/>
        <v>162.62</v>
      </c>
      <c r="X171" s="5">
        <f t="shared" si="12"/>
        <v>842.22</v>
      </c>
      <c r="Y171" s="5">
        <v>1336.38</v>
      </c>
      <c r="Z171" s="5">
        <v>842.22</v>
      </c>
      <c r="AA171" s="5">
        <f t="shared" si="10"/>
        <v>2178.6000000000004</v>
      </c>
    </row>
    <row r="172" spans="1:27" x14ac:dyDescent="0.25">
      <c r="A172">
        <v>2010</v>
      </c>
      <c r="B172" t="s">
        <v>60</v>
      </c>
      <c r="C172" s="1" t="s">
        <v>8</v>
      </c>
      <c r="D172" s="5">
        <f>VLOOKUP(B172,SWH!$A$4:$C$19,3,FALSE)</f>
        <v>3134.61</v>
      </c>
      <c r="E172" s="5">
        <v>0</v>
      </c>
      <c r="F172" s="5">
        <v>1151.3</v>
      </c>
      <c r="G172" s="5">
        <v>48.14</v>
      </c>
      <c r="H172" s="5">
        <v>154.03</v>
      </c>
      <c r="I172" s="5">
        <v>39.11</v>
      </c>
      <c r="J172" s="5">
        <v>511.4</v>
      </c>
      <c r="K172" s="5">
        <v>0</v>
      </c>
      <c r="L172" s="5">
        <v>0</v>
      </c>
      <c r="M172" s="5">
        <v>97.63</v>
      </c>
      <c r="N172" s="5">
        <v>0</v>
      </c>
      <c r="O172" s="5">
        <f>VLOOKUP(B172,SWH!$A$4:$B$19,2,FALSE)</f>
        <v>0</v>
      </c>
      <c r="P172" s="5">
        <f t="shared" si="9"/>
        <v>0</v>
      </c>
      <c r="Q172" s="5">
        <v>0</v>
      </c>
      <c r="R172" s="5">
        <v>0</v>
      </c>
      <c r="S172" s="5">
        <v>0</v>
      </c>
      <c r="T172" s="5">
        <v>501.94</v>
      </c>
      <c r="U172" s="5">
        <v>0</v>
      </c>
      <c r="V172" s="5">
        <v>0</v>
      </c>
      <c r="W172" s="5">
        <f t="shared" si="11"/>
        <v>145.76999999999998</v>
      </c>
      <c r="X172" s="5">
        <f t="shared" si="12"/>
        <v>1151.3</v>
      </c>
      <c r="Y172" s="5">
        <v>1352.25</v>
      </c>
      <c r="Z172" s="5">
        <v>1151.3</v>
      </c>
      <c r="AA172" s="5">
        <f t="shared" si="10"/>
        <v>2503.5500000000002</v>
      </c>
    </row>
    <row r="173" spans="1:27" x14ac:dyDescent="0.25">
      <c r="A173">
        <v>2013</v>
      </c>
      <c r="B173" t="s">
        <v>60</v>
      </c>
      <c r="C173" s="1" t="s">
        <v>10</v>
      </c>
      <c r="D173" s="5">
        <f>VLOOKUP(B173,SWH!$A$4:$C$19,3,FALSE)</f>
        <v>3134.61</v>
      </c>
      <c r="E173" s="5">
        <v>0</v>
      </c>
      <c r="F173" s="5">
        <v>0</v>
      </c>
      <c r="G173" s="5">
        <v>520.76</v>
      </c>
      <c r="H173" s="5">
        <v>130.13</v>
      </c>
      <c r="I173" s="5">
        <v>39.47</v>
      </c>
      <c r="J173" s="5">
        <v>511.07</v>
      </c>
      <c r="K173" s="5">
        <v>0</v>
      </c>
      <c r="L173" s="5">
        <v>0</v>
      </c>
      <c r="M173" s="5">
        <v>152.1</v>
      </c>
      <c r="N173" s="5">
        <v>0</v>
      </c>
      <c r="O173" s="5">
        <f>VLOOKUP(B173,SWH!$A$4:$B$19,2,FALSE)</f>
        <v>0</v>
      </c>
      <c r="P173" s="5">
        <f t="shared" si="9"/>
        <v>0</v>
      </c>
      <c r="Q173" s="5">
        <v>0</v>
      </c>
      <c r="R173" s="5">
        <v>0</v>
      </c>
      <c r="S173" s="5">
        <v>0</v>
      </c>
      <c r="T173" s="5">
        <v>274.99</v>
      </c>
      <c r="U173" s="5">
        <v>0</v>
      </c>
      <c r="V173" s="5">
        <v>0</v>
      </c>
      <c r="W173" s="5">
        <f t="shared" si="11"/>
        <v>672.86</v>
      </c>
      <c r="X173" s="5">
        <f t="shared" si="12"/>
        <v>0</v>
      </c>
      <c r="Y173" s="5">
        <v>1628.52</v>
      </c>
      <c r="Z173" s="5">
        <v>0</v>
      </c>
      <c r="AA173" s="5">
        <f t="shared" si="10"/>
        <v>1628.52</v>
      </c>
    </row>
    <row r="174" spans="1:27" x14ac:dyDescent="0.25">
      <c r="A174">
        <v>2013</v>
      </c>
      <c r="B174" t="s">
        <v>60</v>
      </c>
      <c r="C174" s="1" t="s">
        <v>6</v>
      </c>
      <c r="D174" s="5">
        <f>VLOOKUP(B174,SWH!$A$4:$C$19,3,FALSE)</f>
        <v>3134.61</v>
      </c>
      <c r="E174" s="5">
        <v>0</v>
      </c>
      <c r="F174" s="5">
        <v>0</v>
      </c>
      <c r="G174" s="5">
        <v>467.78</v>
      </c>
      <c r="H174" s="5">
        <v>130.13</v>
      </c>
      <c r="I174" s="5">
        <v>39.479999999999997</v>
      </c>
      <c r="J174" s="5">
        <v>511.07</v>
      </c>
      <c r="K174" s="5">
        <v>0</v>
      </c>
      <c r="L174" s="5">
        <v>0</v>
      </c>
      <c r="M174" s="5">
        <v>148.32</v>
      </c>
      <c r="N174" s="5">
        <v>0</v>
      </c>
      <c r="O174" s="5">
        <f>VLOOKUP(B174,SWH!$A$4:$B$19,2,FALSE)</f>
        <v>0</v>
      </c>
      <c r="P174" s="5">
        <f t="shared" si="9"/>
        <v>0</v>
      </c>
      <c r="Q174" s="5">
        <v>0</v>
      </c>
      <c r="R174" s="5">
        <v>0</v>
      </c>
      <c r="S174" s="5">
        <v>0</v>
      </c>
      <c r="T174" s="5">
        <v>273.82</v>
      </c>
      <c r="U174" s="5">
        <v>0</v>
      </c>
      <c r="V174" s="5">
        <v>0</v>
      </c>
      <c r="W174" s="5">
        <f t="shared" si="11"/>
        <v>616.09999999999991</v>
      </c>
      <c r="X174" s="5">
        <f t="shared" si="12"/>
        <v>0</v>
      </c>
      <c r="Y174" s="5">
        <v>1570.59</v>
      </c>
      <c r="Z174" s="5">
        <v>0</v>
      </c>
      <c r="AA174" s="5">
        <f t="shared" si="10"/>
        <v>1570.59</v>
      </c>
    </row>
    <row r="175" spans="1:27" x14ac:dyDescent="0.25">
      <c r="A175">
        <v>2013</v>
      </c>
      <c r="B175" t="s">
        <v>60</v>
      </c>
      <c r="C175" s="1" t="s">
        <v>11</v>
      </c>
      <c r="D175" s="5">
        <f>VLOOKUP(B175,SWH!$A$4:$C$19,3,FALSE)</f>
        <v>3134.61</v>
      </c>
      <c r="E175" s="5">
        <v>0</v>
      </c>
      <c r="F175" s="5">
        <v>0</v>
      </c>
      <c r="G175" s="5">
        <v>322.07</v>
      </c>
      <c r="H175" s="5">
        <v>130.13</v>
      </c>
      <c r="I175" s="5">
        <v>39.49</v>
      </c>
      <c r="J175" s="5">
        <v>511.07</v>
      </c>
      <c r="K175" s="5">
        <v>0</v>
      </c>
      <c r="L175" s="5">
        <v>0</v>
      </c>
      <c r="M175" s="5">
        <v>117.86</v>
      </c>
      <c r="N175" s="5">
        <v>0</v>
      </c>
      <c r="O175" s="5">
        <f>VLOOKUP(B175,SWH!$A$4:$B$19,2,FALSE)</f>
        <v>0</v>
      </c>
      <c r="P175" s="5">
        <f t="shared" si="9"/>
        <v>0</v>
      </c>
      <c r="Q175" s="5">
        <v>0</v>
      </c>
      <c r="R175" s="5">
        <v>0</v>
      </c>
      <c r="S175" s="5">
        <v>0</v>
      </c>
      <c r="T175" s="5">
        <v>295.85000000000002</v>
      </c>
      <c r="U175" s="5">
        <v>0</v>
      </c>
      <c r="V175" s="5">
        <v>0</v>
      </c>
      <c r="W175" s="5">
        <f t="shared" si="11"/>
        <v>439.93</v>
      </c>
      <c r="X175" s="5">
        <f t="shared" si="12"/>
        <v>0</v>
      </c>
      <c r="Y175" s="5">
        <v>1416.46</v>
      </c>
      <c r="Z175" s="5">
        <v>0</v>
      </c>
      <c r="AA175" s="5">
        <f t="shared" si="10"/>
        <v>1416.46</v>
      </c>
    </row>
    <row r="176" spans="1:27" x14ac:dyDescent="0.25">
      <c r="A176">
        <v>2013</v>
      </c>
      <c r="B176" t="s">
        <v>60</v>
      </c>
      <c r="C176" s="1" t="s">
        <v>13</v>
      </c>
      <c r="D176" s="5">
        <f>VLOOKUP(B176,SWH!$A$4:$C$19,3,FALSE)</f>
        <v>3134.61</v>
      </c>
      <c r="E176" s="5">
        <v>0</v>
      </c>
      <c r="F176" s="5">
        <v>3.45</v>
      </c>
      <c r="G176" s="5">
        <v>363.2</v>
      </c>
      <c r="H176" s="5">
        <v>130.13</v>
      </c>
      <c r="I176" s="5">
        <v>39.44</v>
      </c>
      <c r="J176" s="5">
        <v>511.07</v>
      </c>
      <c r="K176" s="5">
        <v>0</v>
      </c>
      <c r="L176" s="5">
        <v>0</v>
      </c>
      <c r="M176" s="5">
        <v>131.97</v>
      </c>
      <c r="N176" s="5">
        <v>0</v>
      </c>
      <c r="O176" s="5">
        <f>VLOOKUP(B176,SWH!$A$4:$B$19,2,FALSE)</f>
        <v>0</v>
      </c>
      <c r="P176" s="5">
        <f t="shared" si="9"/>
        <v>0</v>
      </c>
      <c r="Q176" s="5">
        <v>0</v>
      </c>
      <c r="R176" s="5">
        <v>0</v>
      </c>
      <c r="S176" s="5">
        <v>0</v>
      </c>
      <c r="T176" s="5">
        <v>296.95999999999998</v>
      </c>
      <c r="U176" s="5">
        <v>0</v>
      </c>
      <c r="V176" s="5">
        <v>0</v>
      </c>
      <c r="W176" s="5">
        <f t="shared" si="11"/>
        <v>495.16999999999996</v>
      </c>
      <c r="X176" s="5">
        <f t="shared" si="12"/>
        <v>3.45</v>
      </c>
      <c r="Y176" s="5">
        <v>1472.77</v>
      </c>
      <c r="Z176" s="5">
        <v>3.45</v>
      </c>
      <c r="AA176" s="5">
        <f t="shared" si="10"/>
        <v>1476.22</v>
      </c>
    </row>
    <row r="177" spans="1:27" x14ac:dyDescent="0.25">
      <c r="A177">
        <v>2013</v>
      </c>
      <c r="B177" t="s">
        <v>60</v>
      </c>
      <c r="C177" s="1" t="s">
        <v>19</v>
      </c>
      <c r="D177" s="5">
        <f>VLOOKUP(B177,SWH!$A$4:$C$19,3,FALSE)</f>
        <v>3134.61</v>
      </c>
      <c r="E177" s="5">
        <v>0</v>
      </c>
      <c r="F177" s="5">
        <v>9.75</v>
      </c>
      <c r="G177" s="5">
        <v>263.11</v>
      </c>
      <c r="H177" s="5">
        <v>130.13</v>
      </c>
      <c r="I177" s="5">
        <v>39.42</v>
      </c>
      <c r="J177" s="5">
        <v>511.07</v>
      </c>
      <c r="K177" s="5">
        <v>0</v>
      </c>
      <c r="L177" s="5">
        <v>0</v>
      </c>
      <c r="M177" s="5">
        <v>100.55</v>
      </c>
      <c r="N177" s="5">
        <v>0</v>
      </c>
      <c r="O177" s="5">
        <f>VLOOKUP(B177,SWH!$A$4:$B$19,2,FALSE)</f>
        <v>0</v>
      </c>
      <c r="P177" s="5">
        <f t="shared" si="9"/>
        <v>0</v>
      </c>
      <c r="Q177" s="5">
        <v>0</v>
      </c>
      <c r="R177" s="5">
        <v>0</v>
      </c>
      <c r="S177" s="5">
        <v>0</v>
      </c>
      <c r="T177" s="5">
        <v>320.43</v>
      </c>
      <c r="U177" s="5">
        <v>0</v>
      </c>
      <c r="V177" s="5">
        <v>0</v>
      </c>
      <c r="W177" s="5">
        <f t="shared" si="11"/>
        <v>363.66</v>
      </c>
      <c r="X177" s="5">
        <f t="shared" si="12"/>
        <v>9.75</v>
      </c>
      <c r="Y177" s="5">
        <v>1364.7</v>
      </c>
      <c r="Z177" s="5">
        <v>9.75</v>
      </c>
      <c r="AA177" s="5">
        <f t="shared" si="10"/>
        <v>1374.45</v>
      </c>
    </row>
    <row r="178" spans="1:27" x14ac:dyDescent="0.25">
      <c r="A178">
        <v>2013</v>
      </c>
      <c r="B178" t="s">
        <v>60</v>
      </c>
      <c r="C178" s="1" t="s">
        <v>20</v>
      </c>
      <c r="D178" s="5">
        <f>VLOOKUP(B178,SWH!$A$4:$C$19,3,FALSE)</f>
        <v>3134.61</v>
      </c>
      <c r="E178" s="5">
        <v>0</v>
      </c>
      <c r="F178" s="5">
        <v>7.14</v>
      </c>
      <c r="G178" s="5">
        <v>219.59</v>
      </c>
      <c r="H178" s="5">
        <v>130.13</v>
      </c>
      <c r="I178" s="5">
        <v>39.450000000000003</v>
      </c>
      <c r="J178" s="5">
        <v>511.07</v>
      </c>
      <c r="K178" s="5">
        <v>0</v>
      </c>
      <c r="L178" s="5">
        <v>0</v>
      </c>
      <c r="M178" s="5">
        <v>106.32</v>
      </c>
      <c r="N178" s="5">
        <v>0</v>
      </c>
      <c r="O178" s="5">
        <f>VLOOKUP(B178,SWH!$A$4:$B$19,2,FALSE)</f>
        <v>0</v>
      </c>
      <c r="P178" s="5">
        <f t="shared" si="9"/>
        <v>0</v>
      </c>
      <c r="Q178" s="5">
        <v>0</v>
      </c>
      <c r="R178" s="5">
        <v>0</v>
      </c>
      <c r="S178" s="5">
        <v>0</v>
      </c>
      <c r="T178" s="5">
        <v>322.17</v>
      </c>
      <c r="U178" s="5">
        <v>0</v>
      </c>
      <c r="V178" s="5">
        <v>0</v>
      </c>
      <c r="W178" s="5">
        <f t="shared" si="11"/>
        <v>325.90999999999997</v>
      </c>
      <c r="X178" s="5">
        <f t="shared" si="12"/>
        <v>7.14</v>
      </c>
      <c r="Y178" s="5">
        <v>1328.73</v>
      </c>
      <c r="Z178" s="5">
        <v>7.14</v>
      </c>
      <c r="AA178" s="5">
        <f t="shared" si="10"/>
        <v>1335.8700000000001</v>
      </c>
    </row>
    <row r="179" spans="1:27" x14ac:dyDescent="0.25">
      <c r="A179">
        <v>2013</v>
      </c>
      <c r="B179" t="s">
        <v>60</v>
      </c>
      <c r="C179" s="1" t="s">
        <v>3</v>
      </c>
      <c r="D179" s="5">
        <f>VLOOKUP(B179,SWH!$A$4:$C$19,3,FALSE)</f>
        <v>3134.61</v>
      </c>
      <c r="E179" s="5">
        <v>0</v>
      </c>
      <c r="F179" s="5">
        <v>117.59</v>
      </c>
      <c r="G179" s="5">
        <v>143.27000000000001</v>
      </c>
      <c r="H179" s="5">
        <v>130.13</v>
      </c>
      <c r="I179" s="5">
        <v>39.44</v>
      </c>
      <c r="J179" s="5">
        <v>511.07</v>
      </c>
      <c r="K179" s="5">
        <v>0</v>
      </c>
      <c r="L179" s="5">
        <v>0</v>
      </c>
      <c r="M179" s="5">
        <v>82.83</v>
      </c>
      <c r="N179" s="5">
        <v>0</v>
      </c>
      <c r="O179" s="5">
        <f>VLOOKUP(B179,SWH!$A$4:$B$19,2,FALSE)</f>
        <v>0</v>
      </c>
      <c r="P179" s="5">
        <f t="shared" si="9"/>
        <v>0</v>
      </c>
      <c r="Q179" s="5">
        <v>0</v>
      </c>
      <c r="R179" s="5">
        <v>0</v>
      </c>
      <c r="S179" s="5">
        <v>0</v>
      </c>
      <c r="T179" s="5">
        <v>362.69</v>
      </c>
      <c r="U179" s="5">
        <v>0</v>
      </c>
      <c r="V179" s="5">
        <v>0</v>
      </c>
      <c r="W179" s="5">
        <f t="shared" si="11"/>
        <v>226.10000000000002</v>
      </c>
      <c r="X179" s="5">
        <f t="shared" si="12"/>
        <v>117.59</v>
      </c>
      <c r="Y179" s="5">
        <v>1269.43</v>
      </c>
      <c r="Z179" s="5">
        <v>117.59</v>
      </c>
      <c r="AA179" s="5">
        <f t="shared" si="10"/>
        <v>1387.02</v>
      </c>
    </row>
    <row r="180" spans="1:27" x14ac:dyDescent="0.25">
      <c r="A180">
        <v>2013</v>
      </c>
      <c r="B180" t="s">
        <v>60</v>
      </c>
      <c r="C180" s="1" t="s">
        <v>7</v>
      </c>
      <c r="D180" s="5">
        <f>VLOOKUP(B180,SWH!$A$4:$C$19,3,FALSE)</f>
        <v>3134.61</v>
      </c>
      <c r="E180" s="5">
        <v>0</v>
      </c>
      <c r="F180" s="5">
        <v>35.700000000000003</v>
      </c>
      <c r="G180" s="5">
        <v>155.79</v>
      </c>
      <c r="H180" s="5">
        <v>130.13</v>
      </c>
      <c r="I180" s="5">
        <v>39.44</v>
      </c>
      <c r="J180" s="5">
        <v>511.07</v>
      </c>
      <c r="K180" s="5">
        <v>0</v>
      </c>
      <c r="L180" s="5">
        <v>0</v>
      </c>
      <c r="M180" s="5">
        <v>93.49</v>
      </c>
      <c r="N180" s="5">
        <v>0</v>
      </c>
      <c r="O180" s="5">
        <f>VLOOKUP(B180,SWH!$A$4:$B$19,2,FALSE)</f>
        <v>0</v>
      </c>
      <c r="P180" s="5">
        <f t="shared" si="9"/>
        <v>0</v>
      </c>
      <c r="Q180" s="5">
        <v>0</v>
      </c>
      <c r="R180" s="5">
        <v>0</v>
      </c>
      <c r="S180" s="5">
        <v>0</v>
      </c>
      <c r="T180" s="5">
        <v>351.81</v>
      </c>
      <c r="U180" s="5">
        <v>0</v>
      </c>
      <c r="V180" s="5">
        <v>0</v>
      </c>
      <c r="W180" s="5">
        <f t="shared" si="11"/>
        <v>249.27999999999997</v>
      </c>
      <c r="X180" s="5">
        <f t="shared" si="12"/>
        <v>35.700000000000003</v>
      </c>
      <c r="Y180" s="5">
        <v>1281.73</v>
      </c>
      <c r="Z180" s="5">
        <v>35.700000000000003</v>
      </c>
      <c r="AA180" s="5">
        <f t="shared" si="10"/>
        <v>1317.43</v>
      </c>
    </row>
    <row r="181" spans="1:27" x14ac:dyDescent="0.25">
      <c r="A181">
        <v>2013</v>
      </c>
      <c r="B181" t="s">
        <v>60</v>
      </c>
      <c r="C181" s="1" t="s">
        <v>17</v>
      </c>
      <c r="D181" s="5">
        <f>VLOOKUP(B181,SWH!$A$4:$C$19,3,FALSE)</f>
        <v>3134.61</v>
      </c>
      <c r="E181" s="5">
        <v>0</v>
      </c>
      <c r="F181" s="5">
        <v>5.59</v>
      </c>
      <c r="G181" s="5">
        <v>73.61</v>
      </c>
      <c r="H181" s="5">
        <v>130.13</v>
      </c>
      <c r="I181" s="5">
        <v>39.44</v>
      </c>
      <c r="J181" s="5">
        <v>511.07</v>
      </c>
      <c r="K181" s="5">
        <v>0</v>
      </c>
      <c r="L181" s="5">
        <v>0</v>
      </c>
      <c r="M181" s="5">
        <v>64.58</v>
      </c>
      <c r="N181" s="5">
        <v>0</v>
      </c>
      <c r="O181" s="5">
        <f>VLOOKUP(B181,SWH!$A$4:$B$19,2,FALSE)</f>
        <v>0</v>
      </c>
      <c r="P181" s="5">
        <f t="shared" ref="P181:P230" si="13">N181-O181</f>
        <v>0</v>
      </c>
      <c r="Q181" s="5">
        <v>0</v>
      </c>
      <c r="R181" s="5">
        <v>0</v>
      </c>
      <c r="S181" s="5">
        <v>0</v>
      </c>
      <c r="T181" s="5">
        <v>366.53</v>
      </c>
      <c r="U181" s="5">
        <v>0</v>
      </c>
      <c r="V181" s="5">
        <v>0</v>
      </c>
      <c r="W181" s="5">
        <f t="shared" si="11"/>
        <v>138.19</v>
      </c>
      <c r="X181" s="5">
        <f t="shared" si="12"/>
        <v>5.59</v>
      </c>
      <c r="Y181" s="5">
        <v>1185.3499999999999</v>
      </c>
      <c r="Z181" s="5">
        <v>5.59</v>
      </c>
      <c r="AA181" s="5">
        <f t="shared" si="10"/>
        <v>1190.9399999999998</v>
      </c>
    </row>
    <row r="182" spans="1:27" x14ac:dyDescent="0.25">
      <c r="A182">
        <v>2013</v>
      </c>
      <c r="B182" t="s">
        <v>60</v>
      </c>
      <c r="C182" s="1" t="s">
        <v>14</v>
      </c>
      <c r="D182" s="5">
        <f>VLOOKUP(B182,SWH!$A$4:$C$19,3,FALSE)</f>
        <v>3134.61</v>
      </c>
      <c r="E182" s="5">
        <v>0</v>
      </c>
      <c r="F182" s="5">
        <v>105.42</v>
      </c>
      <c r="G182" s="5">
        <v>105.22</v>
      </c>
      <c r="H182" s="5">
        <v>130.13</v>
      </c>
      <c r="I182" s="5">
        <v>39.380000000000003</v>
      </c>
      <c r="J182" s="5">
        <v>511.07</v>
      </c>
      <c r="K182" s="5">
        <v>0</v>
      </c>
      <c r="L182" s="5">
        <v>0</v>
      </c>
      <c r="M182" s="5">
        <v>76.819999999999993</v>
      </c>
      <c r="N182" s="5">
        <v>0</v>
      </c>
      <c r="O182" s="5">
        <f>VLOOKUP(B182,SWH!$A$4:$B$19,2,FALSE)</f>
        <v>0</v>
      </c>
      <c r="P182" s="5">
        <f t="shared" si="13"/>
        <v>0</v>
      </c>
      <c r="Q182" s="5">
        <v>0</v>
      </c>
      <c r="R182" s="5">
        <v>0</v>
      </c>
      <c r="S182" s="5">
        <v>0</v>
      </c>
      <c r="T182" s="5">
        <v>395.29</v>
      </c>
      <c r="U182" s="5">
        <v>0</v>
      </c>
      <c r="V182" s="5">
        <v>0</v>
      </c>
      <c r="W182" s="5">
        <f t="shared" si="11"/>
        <v>182.04</v>
      </c>
      <c r="X182" s="5">
        <f t="shared" si="12"/>
        <v>105.42</v>
      </c>
      <c r="Y182" s="5">
        <v>1257.9100000000001</v>
      </c>
      <c r="Z182" s="5">
        <v>105.42</v>
      </c>
      <c r="AA182" s="5">
        <f t="shared" si="10"/>
        <v>1363.3300000000002</v>
      </c>
    </row>
    <row r="183" spans="1:27" x14ac:dyDescent="0.25">
      <c r="A183">
        <v>2013</v>
      </c>
      <c r="B183" t="s">
        <v>60</v>
      </c>
      <c r="C183" s="1" t="s">
        <v>2</v>
      </c>
      <c r="D183" s="5">
        <f>VLOOKUP(B183,SWH!$A$4:$C$19,3,FALSE)</f>
        <v>3134.61</v>
      </c>
      <c r="E183" s="5">
        <v>0</v>
      </c>
      <c r="F183" s="5">
        <v>81.239999999999995</v>
      </c>
      <c r="G183" s="5">
        <v>119.27</v>
      </c>
      <c r="H183" s="5">
        <v>130.13</v>
      </c>
      <c r="I183" s="5">
        <v>39.409999999999997</v>
      </c>
      <c r="J183" s="5">
        <v>511.07</v>
      </c>
      <c r="K183" s="5">
        <v>0</v>
      </c>
      <c r="L183" s="5">
        <v>0</v>
      </c>
      <c r="M183" s="5">
        <v>89.01</v>
      </c>
      <c r="N183" s="5">
        <v>0</v>
      </c>
      <c r="O183" s="5">
        <f>VLOOKUP(B183,SWH!$A$4:$B$19,2,FALSE)</f>
        <v>0</v>
      </c>
      <c r="P183" s="5">
        <f t="shared" si="13"/>
        <v>0</v>
      </c>
      <c r="Q183" s="5">
        <v>0</v>
      </c>
      <c r="R183" s="5">
        <v>0</v>
      </c>
      <c r="S183" s="5">
        <v>0</v>
      </c>
      <c r="T183" s="5">
        <v>386.02</v>
      </c>
      <c r="U183" s="5">
        <v>0</v>
      </c>
      <c r="V183" s="5">
        <v>0</v>
      </c>
      <c r="W183" s="5">
        <f t="shared" si="11"/>
        <v>208.28</v>
      </c>
      <c r="X183" s="5">
        <f t="shared" si="12"/>
        <v>81.239999999999995</v>
      </c>
      <c r="Y183" s="5">
        <v>1274.9100000000001</v>
      </c>
      <c r="Z183" s="5">
        <v>81.239999999999995</v>
      </c>
      <c r="AA183" s="5">
        <f t="shared" si="10"/>
        <v>1356.15</v>
      </c>
    </row>
    <row r="184" spans="1:27" x14ac:dyDescent="0.25">
      <c r="A184">
        <v>2013</v>
      </c>
      <c r="B184" t="s">
        <v>60</v>
      </c>
      <c r="C184" s="1" t="s">
        <v>18</v>
      </c>
      <c r="D184" s="5">
        <f>VLOOKUP(B184,SWH!$A$4:$C$19,3,FALSE)</f>
        <v>3134.61</v>
      </c>
      <c r="E184" s="5">
        <v>0</v>
      </c>
      <c r="F184" s="5">
        <v>147.19999999999999</v>
      </c>
      <c r="G184" s="5">
        <v>43.87</v>
      </c>
      <c r="H184" s="5">
        <v>130.13</v>
      </c>
      <c r="I184" s="5">
        <v>39.340000000000003</v>
      </c>
      <c r="J184" s="5">
        <v>511.07</v>
      </c>
      <c r="K184" s="5">
        <v>0</v>
      </c>
      <c r="L184" s="5">
        <v>0</v>
      </c>
      <c r="M184" s="5">
        <v>66.12</v>
      </c>
      <c r="N184" s="5">
        <v>0</v>
      </c>
      <c r="O184" s="5">
        <f>VLOOKUP(B184,SWH!$A$4:$B$19,2,FALSE)</f>
        <v>0</v>
      </c>
      <c r="P184" s="5">
        <f t="shared" si="13"/>
        <v>0</v>
      </c>
      <c r="Q184" s="5">
        <v>0</v>
      </c>
      <c r="R184" s="5">
        <v>0</v>
      </c>
      <c r="S184" s="5">
        <v>0</v>
      </c>
      <c r="T184" s="5">
        <v>405.82</v>
      </c>
      <c r="U184" s="5">
        <v>0</v>
      </c>
      <c r="V184" s="5">
        <v>0</v>
      </c>
      <c r="W184" s="5">
        <f t="shared" si="11"/>
        <v>109.99000000000001</v>
      </c>
      <c r="X184" s="5">
        <f t="shared" si="12"/>
        <v>147.19999999999999</v>
      </c>
      <c r="Y184" s="5">
        <v>1196.3499999999999</v>
      </c>
      <c r="Z184" s="5">
        <v>147.19999999999999</v>
      </c>
      <c r="AA184" s="5">
        <f t="shared" si="10"/>
        <v>1343.55</v>
      </c>
    </row>
    <row r="185" spans="1:27" x14ac:dyDescent="0.25">
      <c r="A185">
        <v>2013</v>
      </c>
      <c r="B185" t="s">
        <v>60</v>
      </c>
      <c r="C185" s="1" t="s">
        <v>4</v>
      </c>
      <c r="D185" s="5">
        <f>VLOOKUP(B185,SWH!$A$4:$C$19,3,FALSE)</f>
        <v>3134.61</v>
      </c>
      <c r="E185" s="5">
        <v>0</v>
      </c>
      <c r="F185" s="5">
        <v>207.65</v>
      </c>
      <c r="G185" s="5">
        <v>69.86</v>
      </c>
      <c r="H185" s="5">
        <v>130.13</v>
      </c>
      <c r="I185" s="5">
        <v>39.39</v>
      </c>
      <c r="J185" s="5">
        <v>511.07</v>
      </c>
      <c r="K185" s="5">
        <v>0</v>
      </c>
      <c r="L185" s="5">
        <v>0</v>
      </c>
      <c r="M185" s="5">
        <v>73.5</v>
      </c>
      <c r="N185" s="5">
        <v>0</v>
      </c>
      <c r="O185" s="5">
        <f>VLOOKUP(B185,SWH!$A$4:$B$19,2,FALSE)</f>
        <v>0</v>
      </c>
      <c r="P185" s="5">
        <f t="shared" si="13"/>
        <v>0</v>
      </c>
      <c r="Q185" s="5">
        <v>0</v>
      </c>
      <c r="R185" s="5">
        <v>0</v>
      </c>
      <c r="S185" s="5">
        <v>0</v>
      </c>
      <c r="T185" s="5">
        <v>423.19</v>
      </c>
      <c r="U185" s="5">
        <v>0</v>
      </c>
      <c r="V185" s="5">
        <v>0</v>
      </c>
      <c r="W185" s="5">
        <f t="shared" si="11"/>
        <v>143.36000000000001</v>
      </c>
      <c r="X185" s="5">
        <f t="shared" si="12"/>
        <v>207.65</v>
      </c>
      <c r="Y185" s="5">
        <v>1247.1500000000001</v>
      </c>
      <c r="Z185" s="5">
        <v>207.65</v>
      </c>
      <c r="AA185" s="5">
        <f t="shared" si="10"/>
        <v>1454.8000000000002</v>
      </c>
    </row>
    <row r="186" spans="1:27" x14ac:dyDescent="0.25">
      <c r="A186">
        <v>2013</v>
      </c>
      <c r="B186" t="s">
        <v>60</v>
      </c>
      <c r="C186" s="1" t="s">
        <v>5</v>
      </c>
      <c r="D186" s="5">
        <f>VLOOKUP(B186,SWH!$A$4:$C$19,3,FALSE)</f>
        <v>3134.61</v>
      </c>
      <c r="E186" s="5">
        <v>0</v>
      </c>
      <c r="F186" s="5">
        <v>217.92</v>
      </c>
      <c r="G186" s="5">
        <v>86.02</v>
      </c>
      <c r="H186" s="5">
        <v>130.13</v>
      </c>
      <c r="I186" s="5">
        <v>39.4</v>
      </c>
      <c r="J186" s="5">
        <v>511.07</v>
      </c>
      <c r="K186" s="5">
        <v>0</v>
      </c>
      <c r="L186" s="5">
        <v>0</v>
      </c>
      <c r="M186" s="5">
        <v>84.94</v>
      </c>
      <c r="N186" s="5">
        <v>0</v>
      </c>
      <c r="O186" s="5">
        <f>VLOOKUP(B186,SWH!$A$4:$B$19,2,FALSE)</f>
        <v>0</v>
      </c>
      <c r="P186" s="5">
        <f t="shared" si="13"/>
        <v>0</v>
      </c>
      <c r="Q186" s="5">
        <v>0</v>
      </c>
      <c r="R186" s="5">
        <v>0</v>
      </c>
      <c r="S186" s="5">
        <v>0</v>
      </c>
      <c r="T186" s="5">
        <v>415.59</v>
      </c>
      <c r="U186" s="5">
        <v>0</v>
      </c>
      <c r="V186" s="5">
        <v>0</v>
      </c>
      <c r="W186" s="5">
        <f t="shared" si="11"/>
        <v>170.95999999999998</v>
      </c>
      <c r="X186" s="5">
        <f t="shared" si="12"/>
        <v>217.92</v>
      </c>
      <c r="Y186" s="5">
        <v>1267.1400000000001</v>
      </c>
      <c r="Z186" s="5">
        <v>217.92</v>
      </c>
      <c r="AA186" s="5">
        <f t="shared" si="10"/>
        <v>1485.0600000000002</v>
      </c>
    </row>
    <row r="187" spans="1:27" x14ac:dyDescent="0.25">
      <c r="A187">
        <v>2013</v>
      </c>
      <c r="B187" t="s">
        <v>60</v>
      </c>
      <c r="C187" s="1" t="s">
        <v>15</v>
      </c>
      <c r="D187" s="5">
        <f>VLOOKUP(B187,SWH!$A$4:$C$19,3,FALSE)</f>
        <v>3134.61</v>
      </c>
      <c r="E187" s="5">
        <v>0</v>
      </c>
      <c r="F187" s="5">
        <v>147.46</v>
      </c>
      <c r="G187" s="5">
        <v>35.159999999999997</v>
      </c>
      <c r="H187" s="5">
        <v>130.13</v>
      </c>
      <c r="I187" s="5">
        <v>39.33</v>
      </c>
      <c r="J187" s="5">
        <v>511.07</v>
      </c>
      <c r="K187" s="5">
        <v>0</v>
      </c>
      <c r="L187" s="5">
        <v>0</v>
      </c>
      <c r="M187" s="5">
        <v>62.96</v>
      </c>
      <c r="N187" s="5">
        <v>0</v>
      </c>
      <c r="O187" s="5">
        <f>VLOOKUP(B187,SWH!$A$4:$B$19,2,FALSE)</f>
        <v>0</v>
      </c>
      <c r="P187" s="5">
        <f t="shared" si="13"/>
        <v>0</v>
      </c>
      <c r="Q187" s="5">
        <v>0</v>
      </c>
      <c r="R187" s="5">
        <v>0</v>
      </c>
      <c r="S187" s="5">
        <v>0</v>
      </c>
      <c r="T187" s="5">
        <v>421.6</v>
      </c>
      <c r="U187" s="5">
        <v>0</v>
      </c>
      <c r="V187" s="5">
        <v>0</v>
      </c>
      <c r="W187" s="5">
        <f t="shared" si="11"/>
        <v>98.12</v>
      </c>
      <c r="X187" s="5">
        <f t="shared" si="12"/>
        <v>147.46</v>
      </c>
      <c r="Y187" s="5">
        <v>1200.25</v>
      </c>
      <c r="Z187" s="5">
        <v>147.46</v>
      </c>
      <c r="AA187" s="5">
        <f t="shared" si="10"/>
        <v>1347.71</v>
      </c>
    </row>
    <row r="188" spans="1:27" x14ac:dyDescent="0.25">
      <c r="A188">
        <v>2013</v>
      </c>
      <c r="B188" t="s">
        <v>60</v>
      </c>
      <c r="C188" s="1" t="s">
        <v>16</v>
      </c>
      <c r="D188" s="5">
        <f>VLOOKUP(B188,SWH!$A$4:$C$19,3,FALSE)</f>
        <v>3134.61</v>
      </c>
      <c r="E188" s="5">
        <v>0</v>
      </c>
      <c r="F188" s="5">
        <v>361.36</v>
      </c>
      <c r="G188" s="5">
        <v>73.41</v>
      </c>
      <c r="H188" s="5">
        <v>130.13</v>
      </c>
      <c r="I188" s="5">
        <v>39.380000000000003</v>
      </c>
      <c r="J188" s="5">
        <v>511.07</v>
      </c>
      <c r="K188" s="5">
        <v>0</v>
      </c>
      <c r="L188" s="5">
        <v>0</v>
      </c>
      <c r="M188" s="5">
        <v>77.489999999999995</v>
      </c>
      <c r="N188" s="5">
        <v>0</v>
      </c>
      <c r="O188" s="5">
        <f>VLOOKUP(B188,SWH!$A$4:$B$19,2,FALSE)</f>
        <v>0</v>
      </c>
      <c r="P188" s="5">
        <f t="shared" si="13"/>
        <v>0</v>
      </c>
      <c r="Q188" s="5">
        <v>0</v>
      </c>
      <c r="R188" s="5">
        <v>0</v>
      </c>
      <c r="S188" s="5">
        <v>0</v>
      </c>
      <c r="T188" s="5">
        <v>443.77</v>
      </c>
      <c r="U188" s="5">
        <v>0</v>
      </c>
      <c r="V188" s="5">
        <v>0</v>
      </c>
      <c r="W188" s="5">
        <f t="shared" si="11"/>
        <v>150.89999999999998</v>
      </c>
      <c r="X188" s="5">
        <f t="shared" si="12"/>
        <v>361.36</v>
      </c>
      <c r="Y188" s="5">
        <v>1275.24</v>
      </c>
      <c r="Z188" s="5">
        <v>361.36</v>
      </c>
      <c r="AA188" s="5">
        <f t="shared" si="10"/>
        <v>1636.6</v>
      </c>
    </row>
    <row r="189" spans="1:27" x14ac:dyDescent="0.25">
      <c r="A189">
        <v>2013</v>
      </c>
      <c r="B189" t="s">
        <v>60</v>
      </c>
      <c r="C189" s="1" t="s">
        <v>9</v>
      </c>
      <c r="D189" s="5">
        <f>VLOOKUP(B189,SWH!$A$4:$C$19,3,FALSE)</f>
        <v>3134.61</v>
      </c>
      <c r="E189" s="5">
        <v>0</v>
      </c>
      <c r="F189" s="5">
        <v>250.32</v>
      </c>
      <c r="G189" s="5">
        <v>65.13</v>
      </c>
      <c r="H189" s="5">
        <v>130.13</v>
      </c>
      <c r="I189" s="5">
        <v>39.35</v>
      </c>
      <c r="J189" s="5">
        <v>511.07</v>
      </c>
      <c r="K189" s="5">
        <v>0</v>
      </c>
      <c r="L189" s="5">
        <v>0</v>
      </c>
      <c r="M189" s="5">
        <v>79.489999999999995</v>
      </c>
      <c r="N189" s="5">
        <v>0</v>
      </c>
      <c r="O189" s="5">
        <f>VLOOKUP(B189,SWH!$A$4:$B$19,2,FALSE)</f>
        <v>0</v>
      </c>
      <c r="P189" s="5">
        <f t="shared" si="13"/>
        <v>0</v>
      </c>
      <c r="Q189" s="5">
        <v>0</v>
      </c>
      <c r="R189" s="5">
        <v>0</v>
      </c>
      <c r="S189" s="5">
        <v>0</v>
      </c>
      <c r="T189" s="5">
        <v>438.68</v>
      </c>
      <c r="U189" s="5">
        <v>0</v>
      </c>
      <c r="V189" s="5">
        <v>0</v>
      </c>
      <c r="W189" s="5">
        <f t="shared" si="11"/>
        <v>144.62</v>
      </c>
      <c r="X189" s="5">
        <f t="shared" si="12"/>
        <v>250.32</v>
      </c>
      <c r="Y189" s="5">
        <v>1263.8499999999999</v>
      </c>
      <c r="Z189" s="5">
        <v>250.32</v>
      </c>
      <c r="AA189" s="5">
        <f t="shared" si="10"/>
        <v>1514.1699999999998</v>
      </c>
    </row>
    <row r="190" spans="1:27" x14ac:dyDescent="0.25">
      <c r="A190">
        <v>2013</v>
      </c>
      <c r="B190" t="s">
        <v>60</v>
      </c>
      <c r="C190" s="1" t="s">
        <v>12</v>
      </c>
      <c r="D190" s="5">
        <f>VLOOKUP(B190,SWH!$A$4:$C$19,3,FALSE)</f>
        <v>3134.61</v>
      </c>
      <c r="E190" s="5">
        <v>0</v>
      </c>
      <c r="F190" s="5">
        <v>402.51</v>
      </c>
      <c r="G190" s="5">
        <v>65.59</v>
      </c>
      <c r="H190" s="5">
        <v>130.13</v>
      </c>
      <c r="I190" s="5">
        <v>39.32</v>
      </c>
      <c r="J190" s="5">
        <v>511.07</v>
      </c>
      <c r="K190" s="5">
        <v>0</v>
      </c>
      <c r="L190" s="5">
        <v>0</v>
      </c>
      <c r="M190" s="5">
        <v>80.13</v>
      </c>
      <c r="N190" s="5">
        <v>0</v>
      </c>
      <c r="O190" s="5">
        <f>VLOOKUP(B190,SWH!$A$4:$B$19,2,FALSE)</f>
        <v>0</v>
      </c>
      <c r="P190" s="5">
        <f t="shared" si="13"/>
        <v>0</v>
      </c>
      <c r="Q190" s="5">
        <v>0</v>
      </c>
      <c r="R190" s="5">
        <v>0</v>
      </c>
      <c r="S190" s="5">
        <v>0</v>
      </c>
      <c r="T190" s="5">
        <v>468.19</v>
      </c>
      <c r="U190" s="5">
        <v>0</v>
      </c>
      <c r="V190" s="5">
        <v>0</v>
      </c>
      <c r="W190" s="5">
        <f t="shared" si="11"/>
        <v>145.72</v>
      </c>
      <c r="X190" s="5">
        <f t="shared" si="12"/>
        <v>402.51</v>
      </c>
      <c r="Y190" s="5">
        <v>1294.44</v>
      </c>
      <c r="Z190" s="5">
        <v>402.51</v>
      </c>
      <c r="AA190" s="5">
        <f t="shared" si="10"/>
        <v>1696.95</v>
      </c>
    </row>
    <row r="191" spans="1:27" x14ac:dyDescent="0.25">
      <c r="A191">
        <v>2013</v>
      </c>
      <c r="B191" t="s">
        <v>60</v>
      </c>
      <c r="C191" s="1" t="s">
        <v>8</v>
      </c>
      <c r="D191" s="5">
        <f>VLOOKUP(B191,SWH!$A$4:$C$19,3,FALSE)</f>
        <v>3134.61</v>
      </c>
      <c r="E191" s="5">
        <v>0</v>
      </c>
      <c r="F191" s="5">
        <v>594.22</v>
      </c>
      <c r="G191" s="5">
        <v>52.27</v>
      </c>
      <c r="H191" s="5">
        <v>130.13</v>
      </c>
      <c r="I191" s="5">
        <v>39.11</v>
      </c>
      <c r="J191" s="5">
        <v>511.07</v>
      </c>
      <c r="K191" s="5">
        <v>0</v>
      </c>
      <c r="L191" s="5">
        <v>0</v>
      </c>
      <c r="M191" s="5">
        <v>85.18</v>
      </c>
      <c r="N191" s="5">
        <v>0</v>
      </c>
      <c r="O191" s="5">
        <f>VLOOKUP(B191,SWH!$A$4:$B$19,2,FALSE)</f>
        <v>0</v>
      </c>
      <c r="P191" s="5">
        <f t="shared" si="13"/>
        <v>0</v>
      </c>
      <c r="Q191" s="5">
        <v>0</v>
      </c>
      <c r="R191" s="5">
        <v>0</v>
      </c>
      <c r="S191" s="5">
        <v>0</v>
      </c>
      <c r="T191" s="5">
        <v>501.23</v>
      </c>
      <c r="U191" s="5">
        <v>0</v>
      </c>
      <c r="V191" s="5">
        <v>0</v>
      </c>
      <c r="W191" s="5">
        <f t="shared" si="11"/>
        <v>137.45000000000002</v>
      </c>
      <c r="X191" s="5">
        <f t="shared" si="12"/>
        <v>594.22</v>
      </c>
      <c r="Y191" s="5">
        <v>1318.99</v>
      </c>
      <c r="Z191" s="5">
        <v>594.22</v>
      </c>
      <c r="AA191" s="5">
        <f t="shared" si="10"/>
        <v>1913.21</v>
      </c>
    </row>
    <row r="192" spans="1:27" x14ac:dyDescent="0.25">
      <c r="A192">
        <v>2016</v>
      </c>
      <c r="B192" t="s">
        <v>60</v>
      </c>
      <c r="C192" s="1" t="s">
        <v>10</v>
      </c>
      <c r="D192" s="5">
        <f>VLOOKUP(B192,SWH!$A$4:$C$19,3,FALSE)</f>
        <v>3134.61</v>
      </c>
      <c r="E192" s="5">
        <v>0</v>
      </c>
      <c r="F192" s="5">
        <v>0</v>
      </c>
      <c r="G192" s="5">
        <v>505.4</v>
      </c>
      <c r="H192" s="5">
        <v>102.12</v>
      </c>
      <c r="I192" s="5">
        <v>25.98</v>
      </c>
      <c r="J192" s="5">
        <v>511.07</v>
      </c>
      <c r="K192" s="5">
        <v>0</v>
      </c>
      <c r="L192" s="5">
        <v>0</v>
      </c>
      <c r="M192" s="5">
        <v>146.72999999999999</v>
      </c>
      <c r="N192" s="5">
        <v>0</v>
      </c>
      <c r="O192" s="5">
        <f>VLOOKUP(B192,SWH!$A$4:$B$19,2,FALSE)</f>
        <v>0</v>
      </c>
      <c r="P192" s="5">
        <f t="shared" si="13"/>
        <v>0</v>
      </c>
      <c r="Q192" s="5">
        <v>0</v>
      </c>
      <c r="R192" s="5">
        <v>0</v>
      </c>
      <c r="S192" s="5">
        <v>0</v>
      </c>
      <c r="T192" s="5">
        <v>274.99</v>
      </c>
      <c r="U192" s="5">
        <v>0</v>
      </c>
      <c r="V192" s="5">
        <v>0</v>
      </c>
      <c r="W192" s="5">
        <f t="shared" si="11"/>
        <v>652.13</v>
      </c>
      <c r="X192" s="5">
        <f t="shared" si="12"/>
        <v>0</v>
      </c>
      <c r="Y192" s="5">
        <v>1566.28</v>
      </c>
      <c r="Z192" s="5">
        <v>0</v>
      </c>
      <c r="AA192" s="5">
        <f t="shared" si="10"/>
        <v>1566.28</v>
      </c>
    </row>
    <row r="193" spans="1:27" x14ac:dyDescent="0.25">
      <c r="A193">
        <v>2016</v>
      </c>
      <c r="B193" t="s">
        <v>60</v>
      </c>
      <c r="C193" s="1" t="s">
        <v>6</v>
      </c>
      <c r="D193" s="5">
        <f>VLOOKUP(B193,SWH!$A$4:$C$19,3,FALSE)</f>
        <v>3134.61</v>
      </c>
      <c r="E193" s="5">
        <v>0</v>
      </c>
      <c r="F193" s="5">
        <v>0</v>
      </c>
      <c r="G193" s="5">
        <v>452.6</v>
      </c>
      <c r="H193" s="5">
        <v>102.12</v>
      </c>
      <c r="I193" s="5">
        <v>25.99</v>
      </c>
      <c r="J193" s="5">
        <v>511.07</v>
      </c>
      <c r="K193" s="5">
        <v>0</v>
      </c>
      <c r="L193" s="5">
        <v>0</v>
      </c>
      <c r="M193" s="5">
        <v>143.30000000000001</v>
      </c>
      <c r="N193" s="5">
        <v>0</v>
      </c>
      <c r="O193" s="5">
        <f>VLOOKUP(B193,SWH!$A$4:$B$19,2,FALSE)</f>
        <v>0</v>
      </c>
      <c r="P193" s="5">
        <f t="shared" si="13"/>
        <v>0</v>
      </c>
      <c r="Q193" s="5">
        <v>0</v>
      </c>
      <c r="R193" s="5">
        <v>0</v>
      </c>
      <c r="S193" s="5">
        <v>0</v>
      </c>
      <c r="T193" s="5">
        <v>273.82</v>
      </c>
      <c r="U193" s="5">
        <v>0</v>
      </c>
      <c r="V193" s="5">
        <v>0</v>
      </c>
      <c r="W193" s="5">
        <f t="shared" si="11"/>
        <v>595.90000000000009</v>
      </c>
      <c r="X193" s="5">
        <f t="shared" si="12"/>
        <v>0</v>
      </c>
      <c r="Y193" s="5">
        <v>1508.89</v>
      </c>
      <c r="Z193" s="5">
        <v>0</v>
      </c>
      <c r="AA193" s="5">
        <f t="shared" si="10"/>
        <v>1508.89</v>
      </c>
    </row>
    <row r="194" spans="1:27" x14ac:dyDescent="0.25">
      <c r="A194">
        <v>2016</v>
      </c>
      <c r="B194" t="s">
        <v>60</v>
      </c>
      <c r="C194" s="1" t="s">
        <v>11</v>
      </c>
      <c r="D194" s="5">
        <f>VLOOKUP(B194,SWH!$A$4:$C$19,3,FALSE)</f>
        <v>3134.61</v>
      </c>
      <c r="E194" s="5">
        <v>0</v>
      </c>
      <c r="F194" s="5">
        <v>0</v>
      </c>
      <c r="G194" s="5">
        <v>315.58</v>
      </c>
      <c r="H194" s="5">
        <v>102.12</v>
      </c>
      <c r="I194" s="5">
        <v>25.99</v>
      </c>
      <c r="J194" s="5">
        <v>511.07</v>
      </c>
      <c r="K194" s="5">
        <v>0</v>
      </c>
      <c r="L194" s="5">
        <v>0</v>
      </c>
      <c r="M194" s="5">
        <v>115.38</v>
      </c>
      <c r="N194" s="5">
        <v>0</v>
      </c>
      <c r="O194" s="5">
        <f>VLOOKUP(B194,SWH!$A$4:$B$19,2,FALSE)</f>
        <v>0</v>
      </c>
      <c r="P194" s="5">
        <f t="shared" si="13"/>
        <v>0</v>
      </c>
      <c r="Q194" s="5">
        <v>0</v>
      </c>
      <c r="R194" s="5">
        <v>0</v>
      </c>
      <c r="S194" s="5">
        <v>0</v>
      </c>
      <c r="T194" s="5">
        <v>295.85000000000002</v>
      </c>
      <c r="U194" s="5">
        <v>0</v>
      </c>
      <c r="V194" s="5">
        <v>0</v>
      </c>
      <c r="W194" s="5">
        <f t="shared" si="11"/>
        <v>430.96</v>
      </c>
      <c r="X194" s="5">
        <f t="shared" si="12"/>
        <v>0</v>
      </c>
      <c r="Y194" s="5">
        <v>1365.99</v>
      </c>
      <c r="Z194" s="5">
        <v>0</v>
      </c>
      <c r="AA194" s="5">
        <f t="shared" ref="AA194:AA257" si="14">SUM(Y194:Z194)</f>
        <v>1365.99</v>
      </c>
    </row>
    <row r="195" spans="1:27" x14ac:dyDescent="0.25">
      <c r="A195">
        <v>2016</v>
      </c>
      <c r="B195" t="s">
        <v>60</v>
      </c>
      <c r="C195" s="1" t="s">
        <v>13</v>
      </c>
      <c r="D195" s="5">
        <f>VLOOKUP(B195,SWH!$A$4:$C$19,3,FALSE)</f>
        <v>3134.61</v>
      </c>
      <c r="E195" s="5">
        <v>0</v>
      </c>
      <c r="F195" s="5">
        <v>3.97</v>
      </c>
      <c r="G195" s="5">
        <v>356.71</v>
      </c>
      <c r="H195" s="5">
        <v>102.12</v>
      </c>
      <c r="I195" s="5">
        <v>25.96</v>
      </c>
      <c r="J195" s="5">
        <v>511.07</v>
      </c>
      <c r="K195" s="5">
        <v>0</v>
      </c>
      <c r="L195" s="5">
        <v>0</v>
      </c>
      <c r="M195" s="5">
        <v>129.58000000000001</v>
      </c>
      <c r="N195" s="5">
        <v>0</v>
      </c>
      <c r="O195" s="5">
        <f>VLOOKUP(B195,SWH!$A$4:$B$19,2,FALSE)</f>
        <v>0</v>
      </c>
      <c r="P195" s="5">
        <f t="shared" si="13"/>
        <v>0</v>
      </c>
      <c r="Q195" s="5">
        <v>0</v>
      </c>
      <c r="R195" s="5">
        <v>0</v>
      </c>
      <c r="S195" s="5">
        <v>0</v>
      </c>
      <c r="T195" s="5">
        <v>296.98</v>
      </c>
      <c r="U195" s="5">
        <v>0</v>
      </c>
      <c r="V195" s="5">
        <v>0</v>
      </c>
      <c r="W195" s="5">
        <f t="shared" ref="W195:W258" si="15">E195+G195+M195+SUM(P195:S195)</f>
        <v>486.28999999999996</v>
      </c>
      <c r="X195" s="5">
        <f t="shared" ref="X195:X258" si="16">F195</f>
        <v>3.97</v>
      </c>
      <c r="Y195" s="5">
        <v>1422.41</v>
      </c>
      <c r="Z195" s="5">
        <v>3.97</v>
      </c>
      <c r="AA195" s="5">
        <f t="shared" si="14"/>
        <v>1426.38</v>
      </c>
    </row>
    <row r="196" spans="1:27" x14ac:dyDescent="0.25">
      <c r="A196">
        <v>2016</v>
      </c>
      <c r="B196" t="s">
        <v>60</v>
      </c>
      <c r="C196" s="1" t="s">
        <v>19</v>
      </c>
      <c r="D196" s="5">
        <f>VLOOKUP(B196,SWH!$A$4:$C$19,3,FALSE)</f>
        <v>3134.61</v>
      </c>
      <c r="E196" s="5">
        <v>0</v>
      </c>
      <c r="F196" s="5">
        <v>10.35</v>
      </c>
      <c r="G196" s="5">
        <v>257.25</v>
      </c>
      <c r="H196" s="5">
        <v>102.12</v>
      </c>
      <c r="I196" s="5">
        <v>25.95</v>
      </c>
      <c r="J196" s="5">
        <v>511.07</v>
      </c>
      <c r="K196" s="5">
        <v>0</v>
      </c>
      <c r="L196" s="5">
        <v>0</v>
      </c>
      <c r="M196" s="5">
        <v>98.31</v>
      </c>
      <c r="N196" s="5">
        <v>0</v>
      </c>
      <c r="O196" s="5">
        <f>VLOOKUP(B196,SWH!$A$4:$B$19,2,FALSE)</f>
        <v>0</v>
      </c>
      <c r="P196" s="5">
        <f t="shared" si="13"/>
        <v>0</v>
      </c>
      <c r="Q196" s="5">
        <v>0</v>
      </c>
      <c r="R196" s="5">
        <v>0</v>
      </c>
      <c r="S196" s="5">
        <v>0</v>
      </c>
      <c r="T196" s="5">
        <v>320.44</v>
      </c>
      <c r="U196" s="5">
        <v>0</v>
      </c>
      <c r="V196" s="5">
        <v>0</v>
      </c>
      <c r="W196" s="5">
        <f t="shared" si="15"/>
        <v>355.56</v>
      </c>
      <c r="X196" s="5">
        <f t="shared" si="16"/>
        <v>10.35</v>
      </c>
      <c r="Y196" s="5">
        <v>1315.14</v>
      </c>
      <c r="Z196" s="5">
        <v>10.35</v>
      </c>
      <c r="AA196" s="5">
        <f t="shared" si="14"/>
        <v>1325.49</v>
      </c>
    </row>
    <row r="197" spans="1:27" x14ac:dyDescent="0.25">
      <c r="A197">
        <v>2016</v>
      </c>
      <c r="B197" t="s">
        <v>60</v>
      </c>
      <c r="C197" s="1" t="s">
        <v>20</v>
      </c>
      <c r="D197" s="5">
        <f>VLOOKUP(B197,SWH!$A$4:$C$19,3,FALSE)</f>
        <v>3134.61</v>
      </c>
      <c r="E197" s="5">
        <v>0</v>
      </c>
      <c r="F197" s="5">
        <v>7.76</v>
      </c>
      <c r="G197" s="5">
        <v>213.92</v>
      </c>
      <c r="H197" s="5">
        <v>102.12</v>
      </c>
      <c r="I197" s="5">
        <v>25.97</v>
      </c>
      <c r="J197" s="5">
        <v>511.07</v>
      </c>
      <c r="K197" s="5">
        <v>0</v>
      </c>
      <c r="L197" s="5">
        <v>0</v>
      </c>
      <c r="M197" s="5">
        <v>103.84</v>
      </c>
      <c r="N197" s="5">
        <v>0</v>
      </c>
      <c r="O197" s="5">
        <f>VLOOKUP(B197,SWH!$A$4:$B$19,2,FALSE)</f>
        <v>0</v>
      </c>
      <c r="P197" s="5">
        <f t="shared" si="13"/>
        <v>0</v>
      </c>
      <c r="Q197" s="5">
        <v>0</v>
      </c>
      <c r="R197" s="5">
        <v>0</v>
      </c>
      <c r="S197" s="5">
        <v>0</v>
      </c>
      <c r="T197" s="5">
        <v>322.19</v>
      </c>
      <c r="U197" s="5">
        <v>0</v>
      </c>
      <c r="V197" s="5">
        <v>0</v>
      </c>
      <c r="W197" s="5">
        <f t="shared" si="15"/>
        <v>317.76</v>
      </c>
      <c r="X197" s="5">
        <f t="shared" si="16"/>
        <v>7.76</v>
      </c>
      <c r="Y197" s="5">
        <v>1279.1099999999999</v>
      </c>
      <c r="Z197" s="5">
        <v>7.76</v>
      </c>
      <c r="AA197" s="5">
        <f t="shared" si="14"/>
        <v>1286.8699999999999</v>
      </c>
    </row>
    <row r="198" spans="1:27" x14ac:dyDescent="0.25">
      <c r="A198">
        <v>2016</v>
      </c>
      <c r="B198" t="s">
        <v>60</v>
      </c>
      <c r="C198" s="1" t="s">
        <v>3</v>
      </c>
      <c r="D198" s="5">
        <f>VLOOKUP(B198,SWH!$A$4:$C$19,3,FALSE)</f>
        <v>3134.61</v>
      </c>
      <c r="E198" s="5">
        <v>0</v>
      </c>
      <c r="F198" s="5">
        <v>123.63</v>
      </c>
      <c r="G198" s="5">
        <v>139.1</v>
      </c>
      <c r="H198" s="5">
        <v>102.12</v>
      </c>
      <c r="I198" s="5">
        <v>25.96</v>
      </c>
      <c r="J198" s="5">
        <v>511.07</v>
      </c>
      <c r="K198" s="5">
        <v>0</v>
      </c>
      <c r="L198" s="5">
        <v>0</v>
      </c>
      <c r="M198" s="5">
        <v>81.349999999999994</v>
      </c>
      <c r="N198" s="5">
        <v>0</v>
      </c>
      <c r="O198" s="5">
        <f>VLOOKUP(B198,SWH!$A$4:$B$19,2,FALSE)</f>
        <v>0</v>
      </c>
      <c r="P198" s="5">
        <f t="shared" si="13"/>
        <v>0</v>
      </c>
      <c r="Q198" s="5">
        <v>0</v>
      </c>
      <c r="R198" s="5">
        <v>0</v>
      </c>
      <c r="S198" s="5">
        <v>0</v>
      </c>
      <c r="T198" s="5">
        <v>362.73</v>
      </c>
      <c r="U198" s="5">
        <v>0</v>
      </c>
      <c r="V198" s="5">
        <v>0</v>
      </c>
      <c r="W198" s="5">
        <f t="shared" si="15"/>
        <v>220.45</v>
      </c>
      <c r="X198" s="5">
        <f t="shared" si="16"/>
        <v>123.63</v>
      </c>
      <c r="Y198" s="5">
        <v>1222.3399999999999</v>
      </c>
      <c r="Z198" s="5">
        <v>123.63</v>
      </c>
      <c r="AA198" s="5">
        <f t="shared" si="14"/>
        <v>1345.9699999999998</v>
      </c>
    </row>
    <row r="199" spans="1:27" x14ac:dyDescent="0.25">
      <c r="A199">
        <v>2016</v>
      </c>
      <c r="B199" t="s">
        <v>60</v>
      </c>
      <c r="C199" s="1" t="s">
        <v>7</v>
      </c>
      <c r="D199" s="5">
        <f>VLOOKUP(B199,SWH!$A$4:$C$19,3,FALSE)</f>
        <v>3134.61</v>
      </c>
      <c r="E199" s="5">
        <v>0</v>
      </c>
      <c r="F199" s="5">
        <v>38.6</v>
      </c>
      <c r="G199" s="5">
        <v>150.97</v>
      </c>
      <c r="H199" s="5">
        <v>102.12</v>
      </c>
      <c r="I199" s="5">
        <v>25.96</v>
      </c>
      <c r="J199" s="5">
        <v>511.07</v>
      </c>
      <c r="K199" s="5">
        <v>0</v>
      </c>
      <c r="L199" s="5">
        <v>0</v>
      </c>
      <c r="M199" s="5">
        <v>91.37</v>
      </c>
      <c r="N199" s="5">
        <v>0</v>
      </c>
      <c r="O199" s="5">
        <f>VLOOKUP(B199,SWH!$A$4:$B$19,2,FALSE)</f>
        <v>0</v>
      </c>
      <c r="P199" s="5">
        <f t="shared" si="13"/>
        <v>0</v>
      </c>
      <c r="Q199" s="5">
        <v>0</v>
      </c>
      <c r="R199" s="5">
        <v>0</v>
      </c>
      <c r="S199" s="5">
        <v>0</v>
      </c>
      <c r="T199" s="5">
        <v>351.85</v>
      </c>
      <c r="U199" s="5">
        <v>0</v>
      </c>
      <c r="V199" s="5">
        <v>0</v>
      </c>
      <c r="W199" s="5">
        <f t="shared" si="15"/>
        <v>242.34</v>
      </c>
      <c r="X199" s="5">
        <f t="shared" si="16"/>
        <v>38.6</v>
      </c>
      <c r="Y199" s="5">
        <v>1233.3399999999999</v>
      </c>
      <c r="Z199" s="5">
        <v>38.6</v>
      </c>
      <c r="AA199" s="5">
        <f t="shared" si="14"/>
        <v>1271.9399999999998</v>
      </c>
    </row>
    <row r="200" spans="1:27" x14ac:dyDescent="0.25">
      <c r="A200">
        <v>2016</v>
      </c>
      <c r="B200" t="s">
        <v>60</v>
      </c>
      <c r="C200" s="1" t="s">
        <v>17</v>
      </c>
      <c r="D200" s="5">
        <f>VLOOKUP(B200,SWH!$A$4:$C$19,3,FALSE)</f>
        <v>3134.61</v>
      </c>
      <c r="E200" s="5">
        <v>0</v>
      </c>
      <c r="F200" s="5">
        <v>6.49</v>
      </c>
      <c r="G200" s="5">
        <v>69.22</v>
      </c>
      <c r="H200" s="5">
        <v>102.12</v>
      </c>
      <c r="I200" s="5">
        <v>25.96</v>
      </c>
      <c r="J200" s="5">
        <v>511.07</v>
      </c>
      <c r="K200" s="5">
        <v>0</v>
      </c>
      <c r="L200" s="5">
        <v>0</v>
      </c>
      <c r="M200" s="5">
        <v>62.35</v>
      </c>
      <c r="N200" s="5">
        <v>0</v>
      </c>
      <c r="O200" s="5">
        <f>VLOOKUP(B200,SWH!$A$4:$B$19,2,FALSE)</f>
        <v>0</v>
      </c>
      <c r="P200" s="5">
        <f t="shared" si="13"/>
        <v>0</v>
      </c>
      <c r="Q200" s="5">
        <v>0</v>
      </c>
      <c r="R200" s="5">
        <v>0</v>
      </c>
      <c r="S200" s="5">
        <v>0</v>
      </c>
      <c r="T200" s="5">
        <v>366.58</v>
      </c>
      <c r="U200" s="5">
        <v>0</v>
      </c>
      <c r="V200" s="5">
        <v>0</v>
      </c>
      <c r="W200" s="5">
        <f t="shared" si="15"/>
        <v>131.57</v>
      </c>
      <c r="X200" s="5">
        <f t="shared" si="16"/>
        <v>6.49</v>
      </c>
      <c r="Y200" s="5">
        <v>1137.29</v>
      </c>
      <c r="Z200" s="5">
        <v>6.49</v>
      </c>
      <c r="AA200" s="5">
        <f t="shared" si="14"/>
        <v>1143.78</v>
      </c>
    </row>
    <row r="201" spans="1:27" x14ac:dyDescent="0.25">
      <c r="A201">
        <v>2016</v>
      </c>
      <c r="B201" t="s">
        <v>60</v>
      </c>
      <c r="C201" s="1" t="s">
        <v>14</v>
      </c>
      <c r="D201" s="5">
        <f>VLOOKUP(B201,SWH!$A$4:$C$19,3,FALSE)</f>
        <v>3134.61</v>
      </c>
      <c r="E201" s="5">
        <v>0</v>
      </c>
      <c r="F201" s="5">
        <v>110.5</v>
      </c>
      <c r="G201" s="5">
        <v>98.43</v>
      </c>
      <c r="H201" s="5">
        <v>102.12</v>
      </c>
      <c r="I201" s="5">
        <v>25.92</v>
      </c>
      <c r="J201" s="5">
        <v>511.07</v>
      </c>
      <c r="K201" s="5">
        <v>0</v>
      </c>
      <c r="L201" s="5">
        <v>0</v>
      </c>
      <c r="M201" s="5">
        <v>73.81</v>
      </c>
      <c r="N201" s="5">
        <v>0</v>
      </c>
      <c r="O201" s="5">
        <f>VLOOKUP(B201,SWH!$A$4:$B$19,2,FALSE)</f>
        <v>0</v>
      </c>
      <c r="P201" s="5">
        <f t="shared" si="13"/>
        <v>0</v>
      </c>
      <c r="Q201" s="5">
        <v>0</v>
      </c>
      <c r="R201" s="5">
        <v>0</v>
      </c>
      <c r="S201" s="5">
        <v>0</v>
      </c>
      <c r="T201" s="5">
        <v>395.35</v>
      </c>
      <c r="U201" s="5">
        <v>0</v>
      </c>
      <c r="V201" s="5">
        <v>0</v>
      </c>
      <c r="W201" s="5">
        <f t="shared" si="15"/>
        <v>172.24</v>
      </c>
      <c r="X201" s="5">
        <f t="shared" si="16"/>
        <v>110.5</v>
      </c>
      <c r="Y201" s="5">
        <v>1206.7</v>
      </c>
      <c r="Z201" s="5">
        <v>110.5</v>
      </c>
      <c r="AA201" s="5">
        <f t="shared" si="14"/>
        <v>1317.2</v>
      </c>
    </row>
    <row r="202" spans="1:27" x14ac:dyDescent="0.25">
      <c r="A202">
        <v>2016</v>
      </c>
      <c r="B202" t="s">
        <v>60</v>
      </c>
      <c r="C202" s="1" t="s">
        <v>2</v>
      </c>
      <c r="D202" s="5">
        <f>VLOOKUP(B202,SWH!$A$4:$C$19,3,FALSE)</f>
        <v>3134.61</v>
      </c>
      <c r="E202" s="5">
        <v>0</v>
      </c>
      <c r="F202" s="5">
        <v>88.22</v>
      </c>
      <c r="G202" s="5">
        <v>109.92</v>
      </c>
      <c r="H202" s="5">
        <v>102.12</v>
      </c>
      <c r="I202" s="5">
        <v>25.94</v>
      </c>
      <c r="J202" s="5">
        <v>511.07</v>
      </c>
      <c r="K202" s="5">
        <v>0</v>
      </c>
      <c r="L202" s="5">
        <v>0</v>
      </c>
      <c r="M202" s="5">
        <v>85.27</v>
      </c>
      <c r="N202" s="5">
        <v>0</v>
      </c>
      <c r="O202" s="5">
        <f>VLOOKUP(B202,SWH!$A$4:$B$19,2,FALSE)</f>
        <v>0</v>
      </c>
      <c r="P202" s="5">
        <f t="shared" si="13"/>
        <v>0</v>
      </c>
      <c r="Q202" s="5">
        <v>0</v>
      </c>
      <c r="R202" s="5">
        <v>0</v>
      </c>
      <c r="S202" s="5">
        <v>0</v>
      </c>
      <c r="T202" s="5">
        <v>386.1</v>
      </c>
      <c r="U202" s="5">
        <v>0</v>
      </c>
      <c r="V202" s="5">
        <v>0</v>
      </c>
      <c r="W202" s="5">
        <f t="shared" si="15"/>
        <v>195.19</v>
      </c>
      <c r="X202" s="5">
        <f t="shared" si="16"/>
        <v>88.22</v>
      </c>
      <c r="Y202" s="5">
        <v>1220.42</v>
      </c>
      <c r="Z202" s="5">
        <v>88.22</v>
      </c>
      <c r="AA202" s="5">
        <f t="shared" si="14"/>
        <v>1308.6400000000001</v>
      </c>
    </row>
    <row r="203" spans="1:27" x14ac:dyDescent="0.25">
      <c r="A203">
        <v>2016</v>
      </c>
      <c r="B203" t="s">
        <v>60</v>
      </c>
      <c r="C203" s="1" t="s">
        <v>18</v>
      </c>
      <c r="D203" s="5">
        <f>VLOOKUP(B203,SWH!$A$4:$C$19,3,FALSE)</f>
        <v>3134.61</v>
      </c>
      <c r="E203" s="5">
        <v>0</v>
      </c>
      <c r="F203" s="5">
        <v>156.80000000000001</v>
      </c>
      <c r="G203" s="5">
        <v>38.630000000000003</v>
      </c>
      <c r="H203" s="5">
        <v>102.12</v>
      </c>
      <c r="I203" s="5">
        <v>25.89</v>
      </c>
      <c r="J203" s="5">
        <v>511.07</v>
      </c>
      <c r="K203" s="5">
        <v>0</v>
      </c>
      <c r="L203" s="5">
        <v>0</v>
      </c>
      <c r="M203" s="5">
        <v>63.41</v>
      </c>
      <c r="N203" s="5">
        <v>0</v>
      </c>
      <c r="O203" s="5">
        <f>VLOOKUP(B203,SWH!$A$4:$B$19,2,FALSE)</f>
        <v>0</v>
      </c>
      <c r="P203" s="5">
        <f t="shared" si="13"/>
        <v>0</v>
      </c>
      <c r="Q203" s="5">
        <v>0</v>
      </c>
      <c r="R203" s="5">
        <v>0</v>
      </c>
      <c r="S203" s="5">
        <v>0</v>
      </c>
      <c r="T203" s="5">
        <v>405.9</v>
      </c>
      <c r="U203" s="5">
        <v>0</v>
      </c>
      <c r="V203" s="5">
        <v>0</v>
      </c>
      <c r="W203" s="5">
        <f t="shared" si="15"/>
        <v>102.03999999999999</v>
      </c>
      <c r="X203" s="5">
        <f t="shared" si="16"/>
        <v>156.80000000000001</v>
      </c>
      <c r="Y203" s="5">
        <v>1147.02</v>
      </c>
      <c r="Z203" s="5">
        <v>156.80000000000001</v>
      </c>
      <c r="AA203" s="5">
        <f t="shared" si="14"/>
        <v>1303.82</v>
      </c>
    </row>
    <row r="204" spans="1:27" x14ac:dyDescent="0.25">
      <c r="A204">
        <v>2016</v>
      </c>
      <c r="B204" t="s">
        <v>60</v>
      </c>
      <c r="C204" s="1" t="s">
        <v>4</v>
      </c>
      <c r="D204" s="5">
        <f>VLOOKUP(B204,SWH!$A$4:$C$19,3,FALSE)</f>
        <v>3134.61</v>
      </c>
      <c r="E204" s="5">
        <v>0</v>
      </c>
      <c r="F204" s="5">
        <v>212.34</v>
      </c>
      <c r="G204" s="5">
        <v>65.94</v>
      </c>
      <c r="H204" s="5">
        <v>102.12</v>
      </c>
      <c r="I204" s="5">
        <v>25.93</v>
      </c>
      <c r="J204" s="5">
        <v>511.07</v>
      </c>
      <c r="K204" s="5">
        <v>0</v>
      </c>
      <c r="L204" s="5">
        <v>0</v>
      </c>
      <c r="M204" s="5">
        <v>71.150000000000006</v>
      </c>
      <c r="N204" s="5">
        <v>0</v>
      </c>
      <c r="O204" s="5">
        <f>VLOOKUP(B204,SWH!$A$4:$B$19,2,FALSE)</f>
        <v>0</v>
      </c>
      <c r="P204" s="5">
        <f t="shared" si="13"/>
        <v>0</v>
      </c>
      <c r="Q204" s="5">
        <v>0</v>
      </c>
      <c r="R204" s="5">
        <v>0</v>
      </c>
      <c r="S204" s="5">
        <v>0</v>
      </c>
      <c r="T204" s="5">
        <v>423.23</v>
      </c>
      <c r="U204" s="5">
        <v>0</v>
      </c>
      <c r="V204" s="5">
        <v>0</v>
      </c>
      <c r="W204" s="5">
        <f t="shared" si="15"/>
        <v>137.09</v>
      </c>
      <c r="X204" s="5">
        <f t="shared" si="16"/>
        <v>212.34</v>
      </c>
      <c r="Y204" s="5">
        <v>1199.44</v>
      </c>
      <c r="Z204" s="5">
        <v>212.34</v>
      </c>
      <c r="AA204" s="5">
        <f t="shared" si="14"/>
        <v>1411.78</v>
      </c>
    </row>
    <row r="205" spans="1:27" x14ac:dyDescent="0.25">
      <c r="A205">
        <v>2016</v>
      </c>
      <c r="B205" t="s">
        <v>60</v>
      </c>
      <c r="C205" s="1" t="s">
        <v>5</v>
      </c>
      <c r="D205" s="5">
        <f>VLOOKUP(B205,SWH!$A$4:$C$19,3,FALSE)</f>
        <v>3134.61</v>
      </c>
      <c r="E205" s="5">
        <v>0</v>
      </c>
      <c r="F205" s="5">
        <v>225.46</v>
      </c>
      <c r="G205" s="5">
        <v>80.95</v>
      </c>
      <c r="H205" s="5">
        <v>102.12</v>
      </c>
      <c r="I205" s="5">
        <v>25.93</v>
      </c>
      <c r="J205" s="5">
        <v>511.07</v>
      </c>
      <c r="K205" s="5">
        <v>0</v>
      </c>
      <c r="L205" s="5">
        <v>0</v>
      </c>
      <c r="M205" s="5">
        <v>82.29</v>
      </c>
      <c r="N205" s="5">
        <v>0</v>
      </c>
      <c r="O205" s="5">
        <f>VLOOKUP(B205,SWH!$A$4:$B$19,2,FALSE)</f>
        <v>0</v>
      </c>
      <c r="P205" s="5">
        <f t="shared" si="13"/>
        <v>0</v>
      </c>
      <c r="Q205" s="5">
        <v>0</v>
      </c>
      <c r="R205" s="5">
        <v>0</v>
      </c>
      <c r="S205" s="5">
        <v>0</v>
      </c>
      <c r="T205" s="5">
        <v>415.64</v>
      </c>
      <c r="U205" s="5">
        <v>0</v>
      </c>
      <c r="V205" s="5">
        <v>0</v>
      </c>
      <c r="W205" s="5">
        <f t="shared" si="15"/>
        <v>163.24</v>
      </c>
      <c r="X205" s="5">
        <f t="shared" si="16"/>
        <v>225.46</v>
      </c>
      <c r="Y205" s="5">
        <v>1217.99</v>
      </c>
      <c r="Z205" s="5">
        <v>225.46</v>
      </c>
      <c r="AA205" s="5">
        <f t="shared" si="14"/>
        <v>1443.45</v>
      </c>
    </row>
    <row r="206" spans="1:27" x14ac:dyDescent="0.25">
      <c r="A206">
        <v>2016</v>
      </c>
      <c r="B206" t="s">
        <v>60</v>
      </c>
      <c r="C206" s="1" t="s">
        <v>15</v>
      </c>
      <c r="D206" s="5">
        <f>VLOOKUP(B206,SWH!$A$4:$C$19,3,FALSE)</f>
        <v>3134.61</v>
      </c>
      <c r="E206" s="5">
        <v>0</v>
      </c>
      <c r="F206" s="5">
        <v>156.68</v>
      </c>
      <c r="G206" s="5">
        <v>31.68</v>
      </c>
      <c r="H206" s="5">
        <v>102.12</v>
      </c>
      <c r="I206" s="5">
        <v>25.89</v>
      </c>
      <c r="J206" s="5">
        <v>511.07</v>
      </c>
      <c r="K206" s="5">
        <v>0</v>
      </c>
      <c r="L206" s="5">
        <v>0</v>
      </c>
      <c r="M206" s="5">
        <v>61.03</v>
      </c>
      <c r="N206" s="5">
        <v>0</v>
      </c>
      <c r="O206" s="5">
        <f>VLOOKUP(B206,SWH!$A$4:$B$19,2,FALSE)</f>
        <v>0</v>
      </c>
      <c r="P206" s="5">
        <f t="shared" si="13"/>
        <v>0</v>
      </c>
      <c r="Q206" s="5">
        <v>0</v>
      </c>
      <c r="R206" s="5">
        <v>0</v>
      </c>
      <c r="S206" s="5">
        <v>0</v>
      </c>
      <c r="T206" s="5">
        <v>421.67</v>
      </c>
      <c r="U206" s="5">
        <v>0</v>
      </c>
      <c r="V206" s="5">
        <v>0</v>
      </c>
      <c r="W206" s="5">
        <f t="shared" si="15"/>
        <v>92.710000000000008</v>
      </c>
      <c r="X206" s="5">
        <f t="shared" si="16"/>
        <v>156.68</v>
      </c>
      <c r="Y206" s="5">
        <v>1153.45</v>
      </c>
      <c r="Z206" s="5">
        <v>156.68</v>
      </c>
      <c r="AA206" s="5">
        <f t="shared" si="14"/>
        <v>1310.1300000000001</v>
      </c>
    </row>
    <row r="207" spans="1:27" x14ac:dyDescent="0.25">
      <c r="A207">
        <v>2016</v>
      </c>
      <c r="B207" t="s">
        <v>60</v>
      </c>
      <c r="C207" s="1" t="s">
        <v>16</v>
      </c>
      <c r="D207" s="5">
        <f>VLOOKUP(B207,SWH!$A$4:$C$19,3,FALSE)</f>
        <v>3134.61</v>
      </c>
      <c r="E207" s="5">
        <v>0</v>
      </c>
      <c r="F207" s="5">
        <v>349.03</v>
      </c>
      <c r="G207" s="5">
        <v>72.260000000000005</v>
      </c>
      <c r="H207" s="5">
        <v>102.12</v>
      </c>
      <c r="I207" s="5">
        <v>25.92</v>
      </c>
      <c r="J207" s="5">
        <v>511.07</v>
      </c>
      <c r="K207" s="5">
        <v>0</v>
      </c>
      <c r="L207" s="5">
        <v>0</v>
      </c>
      <c r="M207" s="5">
        <v>75.790000000000006</v>
      </c>
      <c r="N207" s="5">
        <v>0</v>
      </c>
      <c r="O207" s="5">
        <f>VLOOKUP(B207,SWH!$A$4:$B$19,2,FALSE)</f>
        <v>0</v>
      </c>
      <c r="P207" s="5">
        <f t="shared" si="13"/>
        <v>0</v>
      </c>
      <c r="Q207" s="5">
        <v>0</v>
      </c>
      <c r="R207" s="5">
        <v>0</v>
      </c>
      <c r="S207" s="5">
        <v>0</v>
      </c>
      <c r="T207" s="5">
        <v>443.76</v>
      </c>
      <c r="U207" s="5">
        <v>0</v>
      </c>
      <c r="V207" s="5">
        <v>0</v>
      </c>
      <c r="W207" s="5">
        <f t="shared" si="15"/>
        <v>148.05000000000001</v>
      </c>
      <c r="X207" s="5">
        <f t="shared" si="16"/>
        <v>349.03</v>
      </c>
      <c r="Y207" s="5">
        <v>1230.9100000000001</v>
      </c>
      <c r="Z207" s="5">
        <v>349.03</v>
      </c>
      <c r="AA207" s="5">
        <f t="shared" si="14"/>
        <v>1579.94</v>
      </c>
    </row>
    <row r="208" spans="1:27" x14ac:dyDescent="0.25">
      <c r="A208">
        <v>2016</v>
      </c>
      <c r="B208" t="s">
        <v>60</v>
      </c>
      <c r="C208" s="1" t="s">
        <v>9</v>
      </c>
      <c r="D208" s="5">
        <f>VLOOKUP(B208,SWH!$A$4:$C$19,3,FALSE)</f>
        <v>3134.61</v>
      </c>
      <c r="E208" s="5">
        <v>0</v>
      </c>
      <c r="F208" s="5">
        <v>241.98</v>
      </c>
      <c r="G208" s="5">
        <v>64.36</v>
      </c>
      <c r="H208" s="5">
        <v>102.12</v>
      </c>
      <c r="I208" s="5">
        <v>25.9</v>
      </c>
      <c r="J208" s="5">
        <v>511.07</v>
      </c>
      <c r="K208" s="5">
        <v>0</v>
      </c>
      <c r="L208" s="5">
        <v>0</v>
      </c>
      <c r="M208" s="5">
        <v>78</v>
      </c>
      <c r="N208" s="5">
        <v>0</v>
      </c>
      <c r="O208" s="5">
        <f>VLOOKUP(B208,SWH!$A$4:$B$19,2,FALSE)</f>
        <v>0</v>
      </c>
      <c r="P208" s="5">
        <f t="shared" si="13"/>
        <v>0</v>
      </c>
      <c r="Q208" s="5">
        <v>0</v>
      </c>
      <c r="R208" s="5">
        <v>0</v>
      </c>
      <c r="S208" s="5">
        <v>0</v>
      </c>
      <c r="T208" s="5">
        <v>438.66</v>
      </c>
      <c r="U208" s="5">
        <v>0</v>
      </c>
      <c r="V208" s="5">
        <v>0</v>
      </c>
      <c r="W208" s="5">
        <f t="shared" si="15"/>
        <v>142.36000000000001</v>
      </c>
      <c r="X208" s="5">
        <f t="shared" si="16"/>
        <v>241.98</v>
      </c>
      <c r="Y208" s="5">
        <v>1220.1199999999999</v>
      </c>
      <c r="Z208" s="5">
        <v>241.98</v>
      </c>
      <c r="AA208" s="5">
        <f t="shared" si="14"/>
        <v>1462.1</v>
      </c>
    </row>
    <row r="209" spans="1:27" x14ac:dyDescent="0.25">
      <c r="A209">
        <v>2016</v>
      </c>
      <c r="B209" t="s">
        <v>60</v>
      </c>
      <c r="C209" s="1" t="s">
        <v>12</v>
      </c>
      <c r="D209" s="5">
        <f>VLOOKUP(B209,SWH!$A$4:$C$19,3,FALSE)</f>
        <v>3134.61</v>
      </c>
      <c r="E209" s="5">
        <v>0</v>
      </c>
      <c r="F209" s="5">
        <v>392.14</v>
      </c>
      <c r="G209" s="5">
        <v>64.39</v>
      </c>
      <c r="H209" s="5">
        <v>102.12</v>
      </c>
      <c r="I209" s="5">
        <v>25.88</v>
      </c>
      <c r="J209" s="5">
        <v>511.07</v>
      </c>
      <c r="K209" s="5">
        <v>0</v>
      </c>
      <c r="L209" s="5">
        <v>0</v>
      </c>
      <c r="M209" s="5">
        <v>78.47</v>
      </c>
      <c r="N209" s="5">
        <v>0</v>
      </c>
      <c r="O209" s="5">
        <f>VLOOKUP(B209,SWH!$A$4:$B$19,2,FALSE)</f>
        <v>0</v>
      </c>
      <c r="P209" s="5">
        <f t="shared" si="13"/>
        <v>0</v>
      </c>
      <c r="Q209" s="5">
        <v>0</v>
      </c>
      <c r="R209" s="5">
        <v>0</v>
      </c>
      <c r="S209" s="5">
        <v>0</v>
      </c>
      <c r="T209" s="5">
        <v>468.18</v>
      </c>
      <c r="U209" s="5">
        <v>0</v>
      </c>
      <c r="V209" s="5">
        <v>0</v>
      </c>
      <c r="W209" s="5">
        <f t="shared" si="15"/>
        <v>142.86000000000001</v>
      </c>
      <c r="X209" s="5">
        <f t="shared" si="16"/>
        <v>392.14</v>
      </c>
      <c r="Y209" s="5">
        <v>1250.1199999999999</v>
      </c>
      <c r="Z209" s="5">
        <v>392.14</v>
      </c>
      <c r="AA209" s="5">
        <f t="shared" si="14"/>
        <v>1642.2599999999998</v>
      </c>
    </row>
    <row r="210" spans="1:27" x14ac:dyDescent="0.25">
      <c r="A210">
        <v>2016</v>
      </c>
      <c r="B210" t="s">
        <v>60</v>
      </c>
      <c r="C210" s="1" t="s">
        <v>8</v>
      </c>
      <c r="D210" s="5">
        <f>VLOOKUP(B210,SWH!$A$4:$C$19,3,FALSE)</f>
        <v>3134.61</v>
      </c>
      <c r="E210" s="5">
        <v>0</v>
      </c>
      <c r="F210" s="5">
        <v>527.14</v>
      </c>
      <c r="G210" s="5">
        <v>53.81</v>
      </c>
      <c r="H210" s="5">
        <v>102.12</v>
      </c>
      <c r="I210" s="5">
        <v>25.74</v>
      </c>
      <c r="J210" s="5">
        <v>511.07</v>
      </c>
      <c r="K210" s="5">
        <v>0</v>
      </c>
      <c r="L210" s="5">
        <v>0</v>
      </c>
      <c r="M210" s="5">
        <v>83.1</v>
      </c>
      <c r="N210" s="5">
        <v>0</v>
      </c>
      <c r="O210" s="5">
        <f>VLOOKUP(B210,SWH!$A$4:$B$19,2,FALSE)</f>
        <v>0</v>
      </c>
      <c r="P210" s="5">
        <f t="shared" si="13"/>
        <v>0</v>
      </c>
      <c r="Q210" s="5">
        <v>0</v>
      </c>
      <c r="R210" s="5">
        <v>0</v>
      </c>
      <c r="S210" s="5">
        <v>0</v>
      </c>
      <c r="T210" s="5">
        <v>501.16</v>
      </c>
      <c r="U210" s="5">
        <v>0</v>
      </c>
      <c r="V210" s="5">
        <v>0</v>
      </c>
      <c r="W210" s="5">
        <f t="shared" si="15"/>
        <v>136.91</v>
      </c>
      <c r="X210" s="5">
        <f t="shared" si="16"/>
        <v>527.14</v>
      </c>
      <c r="Y210" s="5">
        <v>1277</v>
      </c>
      <c r="Z210" s="5">
        <v>527.14</v>
      </c>
      <c r="AA210" s="5">
        <f t="shared" si="14"/>
        <v>1804.1399999999999</v>
      </c>
    </row>
    <row r="211" spans="1:27" x14ac:dyDescent="0.25">
      <c r="A211">
        <v>2019</v>
      </c>
      <c r="B211" t="s">
        <v>60</v>
      </c>
      <c r="C211" s="1" t="s">
        <v>10</v>
      </c>
      <c r="D211" s="5">
        <f>VLOOKUP(B211,SWH!$A$4:$C$19,3,FALSE)</f>
        <v>3134.61</v>
      </c>
      <c r="E211" s="5">
        <v>0</v>
      </c>
      <c r="F211" s="5">
        <v>0</v>
      </c>
      <c r="G211" s="5">
        <v>397.25</v>
      </c>
      <c r="H211" s="5">
        <v>83.43</v>
      </c>
      <c r="I211" s="5">
        <v>25.98</v>
      </c>
      <c r="J211" s="5">
        <v>511.07</v>
      </c>
      <c r="K211" s="5">
        <v>0</v>
      </c>
      <c r="L211" s="5">
        <v>0</v>
      </c>
      <c r="M211" s="5">
        <v>129.19999999999999</v>
      </c>
      <c r="N211" s="5">
        <v>0</v>
      </c>
      <c r="O211" s="5">
        <f>VLOOKUP(B211,SWH!$A$4:$B$19,2,FALSE)</f>
        <v>0</v>
      </c>
      <c r="P211" s="5">
        <f t="shared" si="13"/>
        <v>0</v>
      </c>
      <c r="Q211" s="5">
        <v>0</v>
      </c>
      <c r="R211" s="5">
        <v>0</v>
      </c>
      <c r="S211" s="5">
        <v>0</v>
      </c>
      <c r="T211" s="5">
        <v>275.11</v>
      </c>
      <c r="U211" s="5">
        <v>0</v>
      </c>
      <c r="V211" s="5">
        <v>0</v>
      </c>
      <c r="W211" s="5">
        <f t="shared" si="15"/>
        <v>526.45000000000005</v>
      </c>
      <c r="X211" s="5">
        <f t="shared" si="16"/>
        <v>0</v>
      </c>
      <c r="Y211" s="5">
        <v>1422.04</v>
      </c>
      <c r="Z211" s="5">
        <v>0</v>
      </c>
      <c r="AA211" s="5">
        <f t="shared" si="14"/>
        <v>1422.04</v>
      </c>
    </row>
    <row r="212" spans="1:27" x14ac:dyDescent="0.25">
      <c r="A212">
        <v>2019</v>
      </c>
      <c r="B212" t="s">
        <v>60</v>
      </c>
      <c r="C212" s="1" t="s">
        <v>6</v>
      </c>
      <c r="D212" s="5">
        <f>VLOOKUP(B212,SWH!$A$4:$C$19,3,FALSE)</f>
        <v>3134.61</v>
      </c>
      <c r="E212" s="5">
        <v>0</v>
      </c>
      <c r="F212" s="5">
        <v>0</v>
      </c>
      <c r="G212" s="5">
        <v>381.39</v>
      </c>
      <c r="H212" s="5">
        <v>83.43</v>
      </c>
      <c r="I212" s="5">
        <v>25.99</v>
      </c>
      <c r="J212" s="5">
        <v>511.07</v>
      </c>
      <c r="K212" s="5">
        <v>0</v>
      </c>
      <c r="L212" s="5">
        <v>0</v>
      </c>
      <c r="M212" s="5">
        <v>132.30000000000001</v>
      </c>
      <c r="N212" s="5">
        <v>0</v>
      </c>
      <c r="O212" s="5">
        <f>VLOOKUP(B212,SWH!$A$4:$B$19,2,FALSE)</f>
        <v>0</v>
      </c>
      <c r="P212" s="5">
        <f t="shared" si="13"/>
        <v>0</v>
      </c>
      <c r="Q212" s="5">
        <v>0</v>
      </c>
      <c r="R212" s="5">
        <v>0</v>
      </c>
      <c r="S212" s="5">
        <v>0</v>
      </c>
      <c r="T212" s="5">
        <v>273.88</v>
      </c>
      <c r="U212" s="5">
        <v>0</v>
      </c>
      <c r="V212" s="5">
        <v>0</v>
      </c>
      <c r="W212" s="5">
        <f t="shared" si="15"/>
        <v>513.69000000000005</v>
      </c>
      <c r="X212" s="5">
        <f t="shared" si="16"/>
        <v>0</v>
      </c>
      <c r="Y212" s="5">
        <v>1408.06</v>
      </c>
      <c r="Z212" s="5">
        <v>0</v>
      </c>
      <c r="AA212" s="5">
        <f t="shared" si="14"/>
        <v>1408.06</v>
      </c>
    </row>
    <row r="213" spans="1:27" x14ac:dyDescent="0.25">
      <c r="A213">
        <v>2019</v>
      </c>
      <c r="B213" t="s">
        <v>60</v>
      </c>
      <c r="C213" s="1" t="s">
        <v>11</v>
      </c>
      <c r="D213" s="5">
        <f>VLOOKUP(B213,SWH!$A$4:$C$19,3,FALSE)</f>
        <v>3134.61</v>
      </c>
      <c r="E213" s="5">
        <v>0</v>
      </c>
      <c r="F213" s="5">
        <v>0</v>
      </c>
      <c r="G213" s="5">
        <v>278.12</v>
      </c>
      <c r="H213" s="5">
        <v>83.43</v>
      </c>
      <c r="I213" s="5">
        <v>25.99</v>
      </c>
      <c r="J213" s="5">
        <v>511.07</v>
      </c>
      <c r="K213" s="5">
        <v>0</v>
      </c>
      <c r="L213" s="5">
        <v>0</v>
      </c>
      <c r="M213" s="5">
        <v>109.9</v>
      </c>
      <c r="N213" s="5">
        <v>0</v>
      </c>
      <c r="O213" s="5">
        <f>VLOOKUP(B213,SWH!$A$4:$B$19,2,FALSE)</f>
        <v>0</v>
      </c>
      <c r="P213" s="5">
        <f t="shared" si="13"/>
        <v>0</v>
      </c>
      <c r="Q213" s="5">
        <v>0</v>
      </c>
      <c r="R213" s="5">
        <v>0</v>
      </c>
      <c r="S213" s="5">
        <v>0</v>
      </c>
      <c r="T213" s="5">
        <v>295.87</v>
      </c>
      <c r="U213" s="5">
        <v>0</v>
      </c>
      <c r="V213" s="5">
        <v>0</v>
      </c>
      <c r="W213" s="5">
        <f t="shared" si="15"/>
        <v>388.02</v>
      </c>
      <c r="X213" s="5">
        <f t="shared" si="16"/>
        <v>0</v>
      </c>
      <c r="Y213" s="5">
        <v>1304.3900000000001</v>
      </c>
      <c r="Z213" s="5">
        <v>0</v>
      </c>
      <c r="AA213" s="5">
        <f t="shared" si="14"/>
        <v>1304.3900000000001</v>
      </c>
    </row>
    <row r="214" spans="1:27" x14ac:dyDescent="0.25">
      <c r="A214">
        <v>2019</v>
      </c>
      <c r="B214" t="s">
        <v>60</v>
      </c>
      <c r="C214" s="1" t="s">
        <v>13</v>
      </c>
      <c r="D214" s="5">
        <f>VLOOKUP(B214,SWH!$A$4:$C$19,3,FALSE)</f>
        <v>3134.61</v>
      </c>
      <c r="E214" s="5">
        <v>0</v>
      </c>
      <c r="F214" s="5">
        <v>1.42</v>
      </c>
      <c r="G214" s="5">
        <v>295.89</v>
      </c>
      <c r="H214" s="5">
        <v>83.43</v>
      </c>
      <c r="I214" s="5">
        <v>25.96</v>
      </c>
      <c r="J214" s="5">
        <v>511.07</v>
      </c>
      <c r="K214" s="5">
        <v>0</v>
      </c>
      <c r="L214" s="5">
        <v>0</v>
      </c>
      <c r="M214" s="5">
        <v>118.75</v>
      </c>
      <c r="N214" s="5">
        <v>0</v>
      </c>
      <c r="O214" s="5">
        <f>VLOOKUP(B214,SWH!$A$4:$B$19,2,FALSE)</f>
        <v>0</v>
      </c>
      <c r="P214" s="5">
        <f t="shared" si="13"/>
        <v>0</v>
      </c>
      <c r="Q214" s="5">
        <v>0</v>
      </c>
      <c r="R214" s="5">
        <v>0</v>
      </c>
      <c r="S214" s="5">
        <v>0</v>
      </c>
      <c r="T214" s="5">
        <v>296.89</v>
      </c>
      <c r="U214" s="5">
        <v>0</v>
      </c>
      <c r="V214" s="5">
        <v>0</v>
      </c>
      <c r="W214" s="5">
        <f t="shared" si="15"/>
        <v>414.64</v>
      </c>
      <c r="X214" s="5">
        <f t="shared" si="16"/>
        <v>1.42</v>
      </c>
      <c r="Y214" s="5">
        <v>1331.99</v>
      </c>
      <c r="Z214" s="5">
        <v>1.42</v>
      </c>
      <c r="AA214" s="5">
        <f t="shared" si="14"/>
        <v>1333.41</v>
      </c>
    </row>
    <row r="215" spans="1:27" x14ac:dyDescent="0.25">
      <c r="A215">
        <v>2019</v>
      </c>
      <c r="B215" t="s">
        <v>60</v>
      </c>
      <c r="C215" s="1" t="s">
        <v>19</v>
      </c>
      <c r="D215" s="5">
        <f>VLOOKUP(B215,SWH!$A$4:$C$19,3,FALSE)</f>
        <v>3134.61</v>
      </c>
      <c r="E215" s="5">
        <v>0</v>
      </c>
      <c r="F215" s="5">
        <v>1.97</v>
      </c>
      <c r="G215" s="5">
        <v>223.87</v>
      </c>
      <c r="H215" s="5">
        <v>83.43</v>
      </c>
      <c r="I215" s="5">
        <v>25.95</v>
      </c>
      <c r="J215" s="5">
        <v>511.07</v>
      </c>
      <c r="K215" s="5">
        <v>0</v>
      </c>
      <c r="L215" s="5">
        <v>0</v>
      </c>
      <c r="M215" s="5">
        <v>94.06</v>
      </c>
      <c r="N215" s="5">
        <v>0</v>
      </c>
      <c r="O215" s="5">
        <f>VLOOKUP(B215,SWH!$A$4:$B$19,2,FALSE)</f>
        <v>0</v>
      </c>
      <c r="P215" s="5">
        <f t="shared" si="13"/>
        <v>0</v>
      </c>
      <c r="Q215" s="5">
        <v>0</v>
      </c>
      <c r="R215" s="5">
        <v>0</v>
      </c>
      <c r="S215" s="5">
        <v>0</v>
      </c>
      <c r="T215" s="5">
        <v>320.25</v>
      </c>
      <c r="U215" s="5">
        <v>0</v>
      </c>
      <c r="V215" s="5">
        <v>0</v>
      </c>
      <c r="W215" s="5">
        <f t="shared" si="15"/>
        <v>317.93</v>
      </c>
      <c r="X215" s="5">
        <f t="shared" si="16"/>
        <v>1.97</v>
      </c>
      <c r="Y215" s="5">
        <v>1258.6300000000001</v>
      </c>
      <c r="Z215" s="5">
        <v>1.97</v>
      </c>
      <c r="AA215" s="5">
        <f t="shared" si="14"/>
        <v>1260.6000000000001</v>
      </c>
    </row>
    <row r="216" spans="1:27" x14ac:dyDescent="0.25">
      <c r="A216">
        <v>2019</v>
      </c>
      <c r="B216" t="s">
        <v>60</v>
      </c>
      <c r="C216" s="1" t="s">
        <v>20</v>
      </c>
      <c r="D216" s="5">
        <f>VLOOKUP(B216,SWH!$A$4:$C$19,3,FALSE)</f>
        <v>3134.61</v>
      </c>
      <c r="E216" s="5">
        <v>0</v>
      </c>
      <c r="F216" s="5">
        <v>2.92</v>
      </c>
      <c r="G216" s="5">
        <v>203.15</v>
      </c>
      <c r="H216" s="5">
        <v>83.43</v>
      </c>
      <c r="I216" s="5">
        <v>25.97</v>
      </c>
      <c r="J216" s="5">
        <v>511.07</v>
      </c>
      <c r="K216" s="5">
        <v>0</v>
      </c>
      <c r="L216" s="5">
        <v>0</v>
      </c>
      <c r="M216" s="5">
        <v>103.95</v>
      </c>
      <c r="N216" s="5">
        <v>0</v>
      </c>
      <c r="O216" s="5">
        <f>VLOOKUP(B216,SWH!$A$4:$B$19,2,FALSE)</f>
        <v>0</v>
      </c>
      <c r="P216" s="5">
        <f t="shared" si="13"/>
        <v>0</v>
      </c>
      <c r="Q216" s="5">
        <v>0</v>
      </c>
      <c r="R216" s="5">
        <v>0</v>
      </c>
      <c r="S216" s="5">
        <v>0</v>
      </c>
      <c r="T216" s="5">
        <v>321.95</v>
      </c>
      <c r="U216" s="5">
        <v>0</v>
      </c>
      <c r="V216" s="5">
        <v>0</v>
      </c>
      <c r="W216" s="5">
        <f t="shared" si="15"/>
        <v>307.10000000000002</v>
      </c>
      <c r="X216" s="5">
        <f t="shared" si="16"/>
        <v>2.92</v>
      </c>
      <c r="Y216" s="5">
        <v>1249.53</v>
      </c>
      <c r="Z216" s="5">
        <v>2.92</v>
      </c>
      <c r="AA216" s="5">
        <f t="shared" si="14"/>
        <v>1252.45</v>
      </c>
    </row>
    <row r="217" spans="1:27" x14ac:dyDescent="0.25">
      <c r="A217">
        <v>2019</v>
      </c>
      <c r="B217" t="s">
        <v>60</v>
      </c>
      <c r="C217" s="1" t="s">
        <v>3</v>
      </c>
      <c r="D217" s="5">
        <f>VLOOKUP(B217,SWH!$A$4:$C$19,3,FALSE)</f>
        <v>3134.61</v>
      </c>
      <c r="E217" s="5">
        <v>0</v>
      </c>
      <c r="F217" s="5">
        <v>42.23</v>
      </c>
      <c r="G217" s="5">
        <v>133.15</v>
      </c>
      <c r="H217" s="5">
        <v>83.43</v>
      </c>
      <c r="I217" s="5">
        <v>25.96</v>
      </c>
      <c r="J217" s="5">
        <v>511.07</v>
      </c>
      <c r="K217" s="5">
        <v>0</v>
      </c>
      <c r="L217" s="5">
        <v>0</v>
      </c>
      <c r="M217" s="5">
        <v>78.540000000000006</v>
      </c>
      <c r="N217" s="5">
        <v>0</v>
      </c>
      <c r="O217" s="5">
        <f>VLOOKUP(B217,SWH!$A$4:$B$19,2,FALSE)</f>
        <v>0</v>
      </c>
      <c r="P217" s="5">
        <f t="shared" si="13"/>
        <v>0</v>
      </c>
      <c r="Q217" s="5">
        <v>0</v>
      </c>
      <c r="R217" s="5">
        <v>0</v>
      </c>
      <c r="S217" s="5">
        <v>0</v>
      </c>
      <c r="T217" s="5">
        <v>362.24</v>
      </c>
      <c r="U217" s="5">
        <v>0</v>
      </c>
      <c r="V217" s="5">
        <v>0</v>
      </c>
      <c r="W217" s="5">
        <f t="shared" si="15"/>
        <v>211.69</v>
      </c>
      <c r="X217" s="5">
        <f t="shared" si="16"/>
        <v>42.23</v>
      </c>
      <c r="Y217" s="5">
        <v>1194.4000000000001</v>
      </c>
      <c r="Z217" s="5">
        <v>42.23</v>
      </c>
      <c r="AA217" s="5">
        <f t="shared" si="14"/>
        <v>1236.6300000000001</v>
      </c>
    </row>
    <row r="218" spans="1:27" x14ac:dyDescent="0.25">
      <c r="A218">
        <v>2019</v>
      </c>
      <c r="B218" t="s">
        <v>60</v>
      </c>
      <c r="C218" s="1" t="s">
        <v>7</v>
      </c>
      <c r="D218" s="5">
        <f>VLOOKUP(B218,SWH!$A$4:$C$19,3,FALSE)</f>
        <v>3134.61</v>
      </c>
      <c r="E218" s="5">
        <v>0</v>
      </c>
      <c r="F218" s="5">
        <v>10.65</v>
      </c>
      <c r="G218" s="5">
        <v>152.08000000000001</v>
      </c>
      <c r="H218" s="5">
        <v>83.43</v>
      </c>
      <c r="I218" s="5">
        <v>25.96</v>
      </c>
      <c r="J218" s="5">
        <v>511.07</v>
      </c>
      <c r="K218" s="5">
        <v>0</v>
      </c>
      <c r="L218" s="5">
        <v>0</v>
      </c>
      <c r="M218" s="5">
        <v>93.4</v>
      </c>
      <c r="N218" s="5">
        <v>0</v>
      </c>
      <c r="O218" s="5">
        <f>VLOOKUP(B218,SWH!$A$4:$B$19,2,FALSE)</f>
        <v>0</v>
      </c>
      <c r="P218" s="5">
        <f t="shared" si="13"/>
        <v>0</v>
      </c>
      <c r="Q218" s="5">
        <v>0</v>
      </c>
      <c r="R218" s="5">
        <v>0</v>
      </c>
      <c r="S218" s="5">
        <v>0</v>
      </c>
      <c r="T218" s="5">
        <v>351.41</v>
      </c>
      <c r="U218" s="5">
        <v>0</v>
      </c>
      <c r="V218" s="5">
        <v>0</v>
      </c>
      <c r="W218" s="5">
        <f t="shared" si="15"/>
        <v>245.48000000000002</v>
      </c>
      <c r="X218" s="5">
        <f t="shared" si="16"/>
        <v>10.65</v>
      </c>
      <c r="Y218" s="5">
        <v>1217.3499999999999</v>
      </c>
      <c r="Z218" s="5">
        <v>10.65</v>
      </c>
      <c r="AA218" s="5">
        <f t="shared" si="14"/>
        <v>1228</v>
      </c>
    </row>
    <row r="219" spans="1:27" x14ac:dyDescent="0.25">
      <c r="A219">
        <v>2019</v>
      </c>
      <c r="B219" t="s">
        <v>60</v>
      </c>
      <c r="C219" s="1" t="s">
        <v>17</v>
      </c>
      <c r="D219" s="5">
        <f>VLOOKUP(B219,SWH!$A$4:$C$19,3,FALSE)</f>
        <v>3134.61</v>
      </c>
      <c r="E219" s="5">
        <v>0</v>
      </c>
      <c r="F219" s="5">
        <v>6.53</v>
      </c>
      <c r="G219" s="5">
        <v>67.39</v>
      </c>
      <c r="H219" s="5">
        <v>83.43</v>
      </c>
      <c r="I219" s="5">
        <v>25.96</v>
      </c>
      <c r="J219" s="5">
        <v>511.07</v>
      </c>
      <c r="K219" s="5">
        <v>0</v>
      </c>
      <c r="L219" s="5">
        <v>0</v>
      </c>
      <c r="M219" s="5">
        <v>60.37</v>
      </c>
      <c r="N219" s="5">
        <v>0</v>
      </c>
      <c r="O219" s="5">
        <f>VLOOKUP(B219,SWH!$A$4:$B$19,2,FALSE)</f>
        <v>0</v>
      </c>
      <c r="P219" s="5">
        <f t="shared" si="13"/>
        <v>0</v>
      </c>
      <c r="Q219" s="5">
        <v>0</v>
      </c>
      <c r="R219" s="5">
        <v>0</v>
      </c>
      <c r="S219" s="5">
        <v>0</v>
      </c>
      <c r="T219" s="5">
        <v>366.59</v>
      </c>
      <c r="U219" s="5">
        <v>0</v>
      </c>
      <c r="V219" s="5">
        <v>0</v>
      </c>
      <c r="W219" s="5">
        <f t="shared" si="15"/>
        <v>127.75999999999999</v>
      </c>
      <c r="X219" s="5">
        <f t="shared" si="16"/>
        <v>6.53</v>
      </c>
      <c r="Y219" s="5">
        <v>1114.82</v>
      </c>
      <c r="Z219" s="5">
        <v>6.53</v>
      </c>
      <c r="AA219" s="5">
        <f t="shared" si="14"/>
        <v>1121.3499999999999</v>
      </c>
    </row>
    <row r="220" spans="1:27" x14ac:dyDescent="0.25">
      <c r="A220">
        <v>2019</v>
      </c>
      <c r="B220" t="s">
        <v>60</v>
      </c>
      <c r="C220" s="1" t="s">
        <v>14</v>
      </c>
      <c r="D220" s="5">
        <f>VLOOKUP(B220,SWH!$A$4:$C$19,3,FALSE)</f>
        <v>3134.61</v>
      </c>
      <c r="E220" s="5">
        <v>0</v>
      </c>
      <c r="F220" s="5">
        <v>126.44</v>
      </c>
      <c r="G220" s="5">
        <v>95.42</v>
      </c>
      <c r="H220" s="5">
        <v>83.43</v>
      </c>
      <c r="I220" s="5">
        <v>25.92</v>
      </c>
      <c r="J220" s="5">
        <v>511.07</v>
      </c>
      <c r="K220" s="5">
        <v>0</v>
      </c>
      <c r="L220" s="5">
        <v>0</v>
      </c>
      <c r="M220" s="5">
        <v>72.03</v>
      </c>
      <c r="N220" s="5">
        <v>0</v>
      </c>
      <c r="O220" s="5">
        <f>VLOOKUP(B220,SWH!$A$4:$B$19,2,FALSE)</f>
        <v>0</v>
      </c>
      <c r="P220" s="5">
        <f t="shared" si="13"/>
        <v>0</v>
      </c>
      <c r="Q220" s="5">
        <v>0</v>
      </c>
      <c r="R220" s="5">
        <v>0</v>
      </c>
      <c r="S220" s="5">
        <v>0</v>
      </c>
      <c r="T220" s="5">
        <v>395.46</v>
      </c>
      <c r="U220" s="5">
        <v>0</v>
      </c>
      <c r="V220" s="5">
        <v>0</v>
      </c>
      <c r="W220" s="5">
        <f t="shared" si="15"/>
        <v>167.45</v>
      </c>
      <c r="X220" s="5">
        <f t="shared" si="16"/>
        <v>126.44</v>
      </c>
      <c r="Y220" s="5">
        <v>1183.3399999999999</v>
      </c>
      <c r="Z220" s="5">
        <v>126.44</v>
      </c>
      <c r="AA220" s="5">
        <f t="shared" si="14"/>
        <v>1309.78</v>
      </c>
    </row>
    <row r="221" spans="1:27" x14ac:dyDescent="0.25">
      <c r="A221">
        <v>2019</v>
      </c>
      <c r="B221" t="s">
        <v>60</v>
      </c>
      <c r="C221" s="1" t="s">
        <v>2</v>
      </c>
      <c r="D221" s="5">
        <f>VLOOKUP(B221,SWH!$A$4:$C$19,3,FALSE)</f>
        <v>3134.61</v>
      </c>
      <c r="E221" s="5">
        <v>0</v>
      </c>
      <c r="F221" s="5">
        <v>35.799999999999997</v>
      </c>
      <c r="G221" s="5">
        <v>117.82</v>
      </c>
      <c r="H221" s="5">
        <v>83.43</v>
      </c>
      <c r="I221" s="5">
        <v>25.94</v>
      </c>
      <c r="J221" s="5">
        <v>511.07</v>
      </c>
      <c r="K221" s="5">
        <v>0</v>
      </c>
      <c r="L221" s="5">
        <v>0</v>
      </c>
      <c r="M221" s="5">
        <v>85.82</v>
      </c>
      <c r="N221" s="5">
        <v>0</v>
      </c>
      <c r="O221" s="5">
        <f>VLOOKUP(B221,SWH!$A$4:$B$19,2,FALSE)</f>
        <v>0</v>
      </c>
      <c r="P221" s="5">
        <f t="shared" si="13"/>
        <v>0</v>
      </c>
      <c r="Q221" s="5">
        <v>0</v>
      </c>
      <c r="R221" s="5">
        <v>0</v>
      </c>
      <c r="S221" s="5">
        <v>0</v>
      </c>
      <c r="T221" s="5">
        <v>385.64</v>
      </c>
      <c r="U221" s="5">
        <v>0</v>
      </c>
      <c r="V221" s="5">
        <v>0</v>
      </c>
      <c r="W221" s="5">
        <f t="shared" si="15"/>
        <v>203.64</v>
      </c>
      <c r="X221" s="5">
        <f t="shared" si="16"/>
        <v>35.799999999999997</v>
      </c>
      <c r="Y221" s="5">
        <v>1209.73</v>
      </c>
      <c r="Z221" s="5">
        <v>35.799999999999997</v>
      </c>
      <c r="AA221" s="5">
        <f t="shared" si="14"/>
        <v>1245.53</v>
      </c>
    </row>
    <row r="222" spans="1:27" x14ac:dyDescent="0.25">
      <c r="A222">
        <v>2019</v>
      </c>
      <c r="B222" t="s">
        <v>60</v>
      </c>
      <c r="C222" s="1" t="s">
        <v>18</v>
      </c>
      <c r="D222" s="5">
        <f>VLOOKUP(B222,SWH!$A$4:$C$19,3,FALSE)</f>
        <v>3134.61</v>
      </c>
      <c r="E222" s="5">
        <v>0</v>
      </c>
      <c r="F222" s="5">
        <v>51.1</v>
      </c>
      <c r="G222" s="5">
        <v>53.91</v>
      </c>
      <c r="H222" s="5">
        <v>83.43</v>
      </c>
      <c r="I222" s="5">
        <v>25.89</v>
      </c>
      <c r="J222" s="5">
        <v>511.07</v>
      </c>
      <c r="K222" s="5">
        <v>0</v>
      </c>
      <c r="L222" s="5">
        <v>0</v>
      </c>
      <c r="M222" s="5">
        <v>63.86</v>
      </c>
      <c r="N222" s="5">
        <v>0</v>
      </c>
      <c r="O222" s="5">
        <f>VLOOKUP(B222,SWH!$A$4:$B$19,2,FALSE)</f>
        <v>0</v>
      </c>
      <c r="P222" s="5">
        <f t="shared" si="13"/>
        <v>0</v>
      </c>
      <c r="Q222" s="5">
        <v>0</v>
      </c>
      <c r="R222" s="5">
        <v>0</v>
      </c>
      <c r="S222" s="5">
        <v>0</v>
      </c>
      <c r="T222" s="5">
        <v>405.2</v>
      </c>
      <c r="U222" s="5">
        <v>0</v>
      </c>
      <c r="V222" s="5">
        <v>0</v>
      </c>
      <c r="W222" s="5">
        <f t="shared" si="15"/>
        <v>117.77</v>
      </c>
      <c r="X222" s="5">
        <f t="shared" si="16"/>
        <v>51.1</v>
      </c>
      <c r="Y222" s="5">
        <v>1143.3699999999999</v>
      </c>
      <c r="Z222" s="5">
        <v>51.1</v>
      </c>
      <c r="AA222" s="5">
        <f t="shared" si="14"/>
        <v>1194.4699999999998</v>
      </c>
    </row>
    <row r="223" spans="1:27" x14ac:dyDescent="0.25">
      <c r="A223">
        <v>2019</v>
      </c>
      <c r="B223" t="s">
        <v>60</v>
      </c>
      <c r="C223" s="1" t="s">
        <v>4</v>
      </c>
      <c r="D223" s="5">
        <f>VLOOKUP(B223,SWH!$A$4:$C$19,3,FALSE)</f>
        <v>3134.61</v>
      </c>
      <c r="E223" s="5">
        <v>0</v>
      </c>
      <c r="F223" s="5">
        <v>233.7</v>
      </c>
      <c r="G223" s="5">
        <v>61.99</v>
      </c>
      <c r="H223" s="5">
        <v>83.43</v>
      </c>
      <c r="I223" s="5">
        <v>25.93</v>
      </c>
      <c r="J223" s="5">
        <v>511.07</v>
      </c>
      <c r="K223" s="5">
        <v>0</v>
      </c>
      <c r="L223" s="5">
        <v>0</v>
      </c>
      <c r="M223" s="5">
        <v>69.27</v>
      </c>
      <c r="N223" s="5">
        <v>0</v>
      </c>
      <c r="O223" s="5">
        <f>VLOOKUP(B223,SWH!$A$4:$B$19,2,FALSE)</f>
        <v>0</v>
      </c>
      <c r="P223" s="5">
        <f t="shared" si="13"/>
        <v>0</v>
      </c>
      <c r="Q223" s="5">
        <v>0</v>
      </c>
      <c r="R223" s="5">
        <v>0</v>
      </c>
      <c r="S223" s="5">
        <v>0</v>
      </c>
      <c r="T223" s="5">
        <v>423.36</v>
      </c>
      <c r="U223" s="5">
        <v>0</v>
      </c>
      <c r="V223" s="5">
        <v>0</v>
      </c>
      <c r="W223" s="5">
        <f t="shared" si="15"/>
        <v>131.26</v>
      </c>
      <c r="X223" s="5">
        <f t="shared" si="16"/>
        <v>233.7</v>
      </c>
      <c r="Y223" s="5">
        <v>1175.05</v>
      </c>
      <c r="Z223" s="5">
        <v>233.7</v>
      </c>
      <c r="AA223" s="5">
        <f t="shared" si="14"/>
        <v>1408.75</v>
      </c>
    </row>
    <row r="224" spans="1:27" x14ac:dyDescent="0.25">
      <c r="A224">
        <v>2019</v>
      </c>
      <c r="B224" t="s">
        <v>60</v>
      </c>
      <c r="C224" s="1" t="s">
        <v>5</v>
      </c>
      <c r="D224" s="5">
        <f>VLOOKUP(B224,SWH!$A$4:$C$19,3,FALSE)</f>
        <v>3134.61</v>
      </c>
      <c r="E224" s="5">
        <v>0</v>
      </c>
      <c r="F224" s="5">
        <v>104.85</v>
      </c>
      <c r="G224" s="5">
        <v>89.76</v>
      </c>
      <c r="H224" s="5">
        <v>83.43</v>
      </c>
      <c r="I224" s="5">
        <v>25.93</v>
      </c>
      <c r="J224" s="5">
        <v>511.07</v>
      </c>
      <c r="K224" s="5">
        <v>0</v>
      </c>
      <c r="L224" s="5">
        <v>0</v>
      </c>
      <c r="M224" s="5">
        <v>79.680000000000007</v>
      </c>
      <c r="N224" s="5">
        <v>0</v>
      </c>
      <c r="O224" s="5">
        <f>VLOOKUP(B224,SWH!$A$4:$B$19,2,FALSE)</f>
        <v>0</v>
      </c>
      <c r="P224" s="5">
        <f t="shared" si="13"/>
        <v>0</v>
      </c>
      <c r="Q224" s="5">
        <v>0</v>
      </c>
      <c r="R224" s="5">
        <v>0</v>
      </c>
      <c r="S224" s="5">
        <v>0</v>
      </c>
      <c r="T224" s="5">
        <v>415.14</v>
      </c>
      <c r="U224" s="5">
        <v>0</v>
      </c>
      <c r="V224" s="5">
        <v>0</v>
      </c>
      <c r="W224" s="5">
        <f t="shared" si="15"/>
        <v>169.44</v>
      </c>
      <c r="X224" s="5">
        <f t="shared" si="16"/>
        <v>104.85</v>
      </c>
      <c r="Y224" s="5">
        <v>1205.01</v>
      </c>
      <c r="Z224" s="5">
        <v>104.85</v>
      </c>
      <c r="AA224" s="5">
        <f t="shared" si="14"/>
        <v>1309.8599999999999</v>
      </c>
    </row>
    <row r="225" spans="1:27" x14ac:dyDescent="0.25">
      <c r="A225">
        <v>2019</v>
      </c>
      <c r="B225" t="s">
        <v>60</v>
      </c>
      <c r="C225" s="1" t="s">
        <v>15</v>
      </c>
      <c r="D225" s="5">
        <f>VLOOKUP(B225,SWH!$A$4:$C$19,3,FALSE)</f>
        <v>3134.61</v>
      </c>
      <c r="E225" s="5">
        <v>0</v>
      </c>
      <c r="F225" s="5">
        <v>40.58</v>
      </c>
      <c r="G225" s="5">
        <v>53.04</v>
      </c>
      <c r="H225" s="5">
        <v>83.43</v>
      </c>
      <c r="I225" s="5">
        <v>25.89</v>
      </c>
      <c r="J225" s="5">
        <v>511.07</v>
      </c>
      <c r="K225" s="5">
        <v>0</v>
      </c>
      <c r="L225" s="5">
        <v>0</v>
      </c>
      <c r="M225" s="5">
        <v>62.51</v>
      </c>
      <c r="N225" s="5">
        <v>0</v>
      </c>
      <c r="O225" s="5">
        <f>VLOOKUP(B225,SWH!$A$4:$B$19,2,FALSE)</f>
        <v>0</v>
      </c>
      <c r="P225" s="5">
        <f t="shared" si="13"/>
        <v>0</v>
      </c>
      <c r="Q225" s="5">
        <v>0</v>
      </c>
      <c r="R225" s="5">
        <v>0</v>
      </c>
      <c r="S225" s="5">
        <v>0</v>
      </c>
      <c r="T225" s="5">
        <v>420.81</v>
      </c>
      <c r="U225" s="5">
        <v>0</v>
      </c>
      <c r="V225" s="5">
        <v>0</v>
      </c>
      <c r="W225" s="5">
        <f t="shared" si="15"/>
        <v>115.55</v>
      </c>
      <c r="X225" s="5">
        <f t="shared" si="16"/>
        <v>40.58</v>
      </c>
      <c r="Y225" s="5">
        <v>1156.75</v>
      </c>
      <c r="Z225" s="5">
        <v>40.58</v>
      </c>
      <c r="AA225" s="5">
        <f t="shared" si="14"/>
        <v>1197.33</v>
      </c>
    </row>
    <row r="226" spans="1:27" x14ac:dyDescent="0.25">
      <c r="A226">
        <v>2019</v>
      </c>
      <c r="B226" t="s">
        <v>60</v>
      </c>
      <c r="C226" s="1" t="s">
        <v>16</v>
      </c>
      <c r="D226" s="5">
        <f>VLOOKUP(B226,SWH!$A$4:$C$19,3,FALSE)</f>
        <v>3134.61</v>
      </c>
      <c r="E226" s="5">
        <v>0</v>
      </c>
      <c r="F226" s="5">
        <v>378.94</v>
      </c>
      <c r="G226" s="5">
        <v>66.599999999999994</v>
      </c>
      <c r="H226" s="5">
        <v>83.43</v>
      </c>
      <c r="I226" s="5">
        <v>25.92</v>
      </c>
      <c r="J226" s="5">
        <v>511.07</v>
      </c>
      <c r="K226" s="5">
        <v>0</v>
      </c>
      <c r="L226" s="5">
        <v>0</v>
      </c>
      <c r="M226" s="5">
        <v>73.08</v>
      </c>
      <c r="N226" s="5">
        <v>0</v>
      </c>
      <c r="O226" s="5">
        <f>VLOOKUP(B226,SWH!$A$4:$B$19,2,FALSE)</f>
        <v>0</v>
      </c>
      <c r="P226" s="5">
        <f t="shared" si="13"/>
        <v>0</v>
      </c>
      <c r="Q226" s="5">
        <v>0</v>
      </c>
      <c r="R226" s="5">
        <v>0</v>
      </c>
      <c r="S226" s="5">
        <v>0</v>
      </c>
      <c r="T226" s="5">
        <v>443.89</v>
      </c>
      <c r="U226" s="5">
        <v>0</v>
      </c>
      <c r="V226" s="5">
        <v>0</v>
      </c>
      <c r="W226" s="5">
        <f t="shared" si="15"/>
        <v>139.68</v>
      </c>
      <c r="X226" s="5">
        <f t="shared" si="16"/>
        <v>378.94</v>
      </c>
      <c r="Y226" s="5">
        <v>1203.99</v>
      </c>
      <c r="Z226" s="5">
        <v>378.94</v>
      </c>
      <c r="AA226" s="5">
        <f t="shared" si="14"/>
        <v>1582.93</v>
      </c>
    </row>
    <row r="227" spans="1:27" x14ac:dyDescent="0.25">
      <c r="A227">
        <v>2019</v>
      </c>
      <c r="B227" t="s">
        <v>60</v>
      </c>
      <c r="C227" s="1" t="s">
        <v>9</v>
      </c>
      <c r="D227" s="5">
        <f>VLOOKUP(B227,SWH!$A$4:$C$19,3,FALSE)</f>
        <v>3134.61</v>
      </c>
      <c r="E227" s="5">
        <v>0</v>
      </c>
      <c r="F227" s="5">
        <v>225.97</v>
      </c>
      <c r="G227" s="5">
        <v>60.74</v>
      </c>
      <c r="H227" s="5">
        <v>83.43</v>
      </c>
      <c r="I227" s="5">
        <v>25.9</v>
      </c>
      <c r="J227" s="5">
        <v>511.07</v>
      </c>
      <c r="K227" s="5">
        <v>0</v>
      </c>
      <c r="L227" s="5">
        <v>0</v>
      </c>
      <c r="M227" s="5">
        <v>73.77</v>
      </c>
      <c r="N227" s="5">
        <v>0</v>
      </c>
      <c r="O227" s="5">
        <f>VLOOKUP(B227,SWH!$A$4:$B$19,2,FALSE)</f>
        <v>0</v>
      </c>
      <c r="P227" s="5">
        <f t="shared" si="13"/>
        <v>0</v>
      </c>
      <c r="Q227" s="5">
        <v>0</v>
      </c>
      <c r="R227" s="5">
        <v>0</v>
      </c>
      <c r="S227" s="5">
        <v>0</v>
      </c>
      <c r="T227" s="5">
        <v>438.63</v>
      </c>
      <c r="U227" s="5">
        <v>0</v>
      </c>
      <c r="V227" s="5">
        <v>0</v>
      </c>
      <c r="W227" s="5">
        <f t="shared" si="15"/>
        <v>134.51</v>
      </c>
      <c r="X227" s="5">
        <f t="shared" si="16"/>
        <v>225.97</v>
      </c>
      <c r="Y227" s="5">
        <v>1193.54</v>
      </c>
      <c r="Z227" s="5">
        <v>225.97</v>
      </c>
      <c r="AA227" s="5">
        <f t="shared" si="14"/>
        <v>1419.51</v>
      </c>
    </row>
    <row r="228" spans="1:27" x14ac:dyDescent="0.25">
      <c r="A228">
        <v>2019</v>
      </c>
      <c r="B228" t="s">
        <v>60</v>
      </c>
      <c r="C228" s="1" t="s">
        <v>12</v>
      </c>
      <c r="D228" s="5">
        <f>VLOOKUP(B228,SWH!$A$4:$C$19,3,FALSE)</f>
        <v>3134.61</v>
      </c>
      <c r="E228" s="5">
        <v>0</v>
      </c>
      <c r="F228" s="5">
        <v>373.9</v>
      </c>
      <c r="G228" s="5">
        <v>59.25</v>
      </c>
      <c r="H228" s="5">
        <v>83.43</v>
      </c>
      <c r="I228" s="5">
        <v>25.88</v>
      </c>
      <c r="J228" s="5">
        <v>511.07</v>
      </c>
      <c r="K228" s="5">
        <v>0</v>
      </c>
      <c r="L228" s="5">
        <v>0</v>
      </c>
      <c r="M228" s="5">
        <v>72.900000000000006</v>
      </c>
      <c r="N228" s="5">
        <v>0</v>
      </c>
      <c r="O228" s="5">
        <f>VLOOKUP(B228,SWH!$A$4:$B$19,2,FALSE)</f>
        <v>0</v>
      </c>
      <c r="P228" s="5">
        <f t="shared" si="13"/>
        <v>0</v>
      </c>
      <c r="Q228" s="5">
        <v>0</v>
      </c>
      <c r="R228" s="5">
        <v>0</v>
      </c>
      <c r="S228" s="5">
        <v>0</v>
      </c>
      <c r="T228" s="5">
        <v>468.16</v>
      </c>
      <c r="U228" s="5">
        <v>0</v>
      </c>
      <c r="V228" s="5">
        <v>0</v>
      </c>
      <c r="W228" s="5">
        <f t="shared" si="15"/>
        <v>132.15</v>
      </c>
      <c r="X228" s="5">
        <f t="shared" si="16"/>
        <v>373.9</v>
      </c>
      <c r="Y228" s="5">
        <v>1220.69</v>
      </c>
      <c r="Z228" s="5">
        <v>373.9</v>
      </c>
      <c r="AA228" s="5">
        <f t="shared" si="14"/>
        <v>1594.5900000000001</v>
      </c>
    </row>
    <row r="229" spans="1:27" x14ac:dyDescent="0.25">
      <c r="A229">
        <v>2019</v>
      </c>
      <c r="B229" t="s">
        <v>60</v>
      </c>
      <c r="C229" s="1" t="s">
        <v>8</v>
      </c>
      <c r="D229" s="5">
        <f>VLOOKUP(B229,SWH!$A$4:$C$19,3,FALSE)</f>
        <v>3134.61</v>
      </c>
      <c r="E229" s="5">
        <v>0</v>
      </c>
      <c r="F229" s="5">
        <v>479.52</v>
      </c>
      <c r="G229" s="5">
        <v>49.79</v>
      </c>
      <c r="H229" s="5">
        <v>83.43</v>
      </c>
      <c r="I229" s="5">
        <v>25.74</v>
      </c>
      <c r="J229" s="5">
        <v>511.07</v>
      </c>
      <c r="K229" s="5">
        <v>0</v>
      </c>
      <c r="L229" s="5">
        <v>0</v>
      </c>
      <c r="M229" s="5">
        <v>76.540000000000006</v>
      </c>
      <c r="N229" s="5">
        <v>0</v>
      </c>
      <c r="O229" s="5">
        <f>VLOOKUP(B229,SWH!$A$4:$B$19,2,FALSE)</f>
        <v>0</v>
      </c>
      <c r="P229" s="5">
        <f t="shared" si="13"/>
        <v>0</v>
      </c>
      <c r="Q229" s="5">
        <v>0</v>
      </c>
      <c r="R229" s="5">
        <v>0</v>
      </c>
      <c r="S229" s="5">
        <v>0</v>
      </c>
      <c r="T229" s="5">
        <v>501.1</v>
      </c>
      <c r="U229" s="5">
        <v>0</v>
      </c>
      <c r="V229" s="5">
        <v>0</v>
      </c>
      <c r="W229" s="5">
        <f t="shared" si="15"/>
        <v>126.33000000000001</v>
      </c>
      <c r="X229" s="5">
        <f t="shared" si="16"/>
        <v>479.52</v>
      </c>
      <c r="Y229" s="5">
        <v>1247.67</v>
      </c>
      <c r="Z229" s="5">
        <v>479.52</v>
      </c>
      <c r="AA229" s="5">
        <f t="shared" si="14"/>
        <v>1727.19</v>
      </c>
    </row>
    <row r="230" spans="1:27" x14ac:dyDescent="0.25">
      <c r="A230">
        <v>2004</v>
      </c>
      <c r="B230" t="s">
        <v>0</v>
      </c>
      <c r="C230" s="1" t="s">
        <v>10</v>
      </c>
      <c r="D230" s="5">
        <f>VLOOKUP(B230,SWH!$A$4:$C$19,3,FALSE)</f>
        <v>22436.18</v>
      </c>
      <c r="E230" s="5">
        <v>0</v>
      </c>
      <c r="F230" s="5">
        <v>8262.98</v>
      </c>
      <c r="G230" s="5">
        <v>9347.61</v>
      </c>
      <c r="H230" s="5">
        <v>4182.88</v>
      </c>
      <c r="I230" s="5">
        <v>261.8</v>
      </c>
      <c r="J230" s="5">
        <v>7107.46</v>
      </c>
      <c r="K230" s="5">
        <v>2791.97</v>
      </c>
      <c r="L230" s="5">
        <v>2713.87</v>
      </c>
      <c r="M230" s="5">
        <v>4657.07</v>
      </c>
      <c r="N230" s="5">
        <v>1806.57</v>
      </c>
      <c r="O230" s="5">
        <f>VLOOKUP(B230,SWH!$A$4:$B$19,2,FALSE)</f>
        <v>0.78825500000000004</v>
      </c>
      <c r="P230" s="5">
        <f t="shared" si="13"/>
        <v>1805.781745</v>
      </c>
      <c r="Q230" s="5">
        <v>2031.62</v>
      </c>
      <c r="R230" s="5">
        <v>0</v>
      </c>
      <c r="S230" s="5">
        <v>0</v>
      </c>
      <c r="T230" s="5">
        <v>28.6</v>
      </c>
      <c r="U230" s="5">
        <v>1092.05</v>
      </c>
      <c r="V230" s="5">
        <v>222.67</v>
      </c>
      <c r="W230" s="5">
        <f t="shared" si="15"/>
        <v>17842.081745</v>
      </c>
      <c r="X230" s="5">
        <f t="shared" si="16"/>
        <v>8262.98</v>
      </c>
      <c r="Y230" s="5">
        <v>32360.15</v>
      </c>
      <c r="Z230" s="5">
        <v>12147.01</v>
      </c>
      <c r="AA230" s="5">
        <f t="shared" si="14"/>
        <v>44507.16</v>
      </c>
    </row>
    <row r="231" spans="1:27" x14ac:dyDescent="0.25">
      <c r="A231">
        <v>2004</v>
      </c>
      <c r="B231" t="s">
        <v>0</v>
      </c>
      <c r="C231" s="1" t="s">
        <v>6</v>
      </c>
      <c r="D231" s="5">
        <f>VLOOKUP(B231,SWH!$A$4:$C$19,3,FALSE)</f>
        <v>22436.18</v>
      </c>
      <c r="E231" s="5">
        <v>42.71</v>
      </c>
      <c r="F231" s="5">
        <v>8261.4599999999991</v>
      </c>
      <c r="G231" s="5">
        <v>7348.59</v>
      </c>
      <c r="H231" s="5">
        <v>4182.88</v>
      </c>
      <c r="I231" s="5">
        <v>261.85000000000002</v>
      </c>
      <c r="J231" s="5">
        <v>7107.46</v>
      </c>
      <c r="K231" s="5">
        <v>2791.97</v>
      </c>
      <c r="L231" s="5">
        <v>2713.87</v>
      </c>
      <c r="M231" s="5">
        <v>4726.1400000000003</v>
      </c>
      <c r="N231" s="5">
        <v>1685.71</v>
      </c>
      <c r="O231" s="5">
        <f>VLOOKUP(B231,SWH!$A$4:$B$19,2,FALSE)</f>
        <v>0.78825500000000004</v>
      </c>
      <c r="P231" s="5">
        <f t="shared" ref="P231:P294" si="17">N231-O231</f>
        <v>1684.9217450000001</v>
      </c>
      <c r="Q231" s="5">
        <v>1637.63</v>
      </c>
      <c r="R231" s="5">
        <v>28.23</v>
      </c>
      <c r="S231" s="5">
        <v>0</v>
      </c>
      <c r="T231" s="5">
        <v>28.6</v>
      </c>
      <c r="U231" s="5">
        <v>1090.76</v>
      </c>
      <c r="V231" s="5">
        <v>221.56</v>
      </c>
      <c r="W231" s="5">
        <f t="shared" si="15"/>
        <v>15468.221745000001</v>
      </c>
      <c r="X231" s="5">
        <f t="shared" si="16"/>
        <v>8261.4599999999991</v>
      </c>
      <c r="Y231" s="5">
        <v>29985.23</v>
      </c>
      <c r="Z231" s="5">
        <v>12144.19</v>
      </c>
      <c r="AA231" s="5">
        <f t="shared" si="14"/>
        <v>42129.42</v>
      </c>
    </row>
    <row r="232" spans="1:27" x14ac:dyDescent="0.25">
      <c r="A232">
        <v>2004</v>
      </c>
      <c r="B232" t="s">
        <v>0</v>
      </c>
      <c r="C232" s="1" t="s">
        <v>11</v>
      </c>
      <c r="D232" s="5">
        <f>VLOOKUP(B232,SWH!$A$4:$C$19,3,FALSE)</f>
        <v>22436.18</v>
      </c>
      <c r="E232" s="5">
        <v>0</v>
      </c>
      <c r="F232" s="5">
        <v>9107.6</v>
      </c>
      <c r="G232" s="5">
        <v>7940.67</v>
      </c>
      <c r="H232" s="5">
        <v>4182.88</v>
      </c>
      <c r="I232" s="5">
        <v>261.88</v>
      </c>
      <c r="J232" s="5">
        <v>7107.46</v>
      </c>
      <c r="K232" s="5">
        <v>2791.97</v>
      </c>
      <c r="L232" s="5">
        <v>2713.87</v>
      </c>
      <c r="M232" s="5">
        <v>4425.22</v>
      </c>
      <c r="N232" s="5">
        <v>1595.32</v>
      </c>
      <c r="O232" s="5">
        <f>VLOOKUP(B232,SWH!$A$4:$B$19,2,FALSE)</f>
        <v>0.78825500000000004</v>
      </c>
      <c r="P232" s="5">
        <f t="shared" si="17"/>
        <v>1594.531745</v>
      </c>
      <c r="Q232" s="5">
        <v>1769.1</v>
      </c>
      <c r="R232" s="5">
        <v>0</v>
      </c>
      <c r="S232" s="5">
        <v>0</v>
      </c>
      <c r="T232" s="5">
        <v>28.61</v>
      </c>
      <c r="U232" s="5">
        <v>1114.8499999999999</v>
      </c>
      <c r="V232" s="5">
        <v>218.26</v>
      </c>
      <c r="W232" s="5">
        <f t="shared" si="15"/>
        <v>15729.521744999998</v>
      </c>
      <c r="X232" s="5">
        <f t="shared" si="16"/>
        <v>9107.6</v>
      </c>
      <c r="Y232" s="5">
        <v>30243.25</v>
      </c>
      <c r="Z232" s="5">
        <v>13014.42</v>
      </c>
      <c r="AA232" s="5">
        <f t="shared" si="14"/>
        <v>43257.67</v>
      </c>
    </row>
    <row r="233" spans="1:27" x14ac:dyDescent="0.25">
      <c r="A233">
        <v>2004</v>
      </c>
      <c r="B233" t="s">
        <v>0</v>
      </c>
      <c r="C233" s="1" t="s">
        <v>13</v>
      </c>
      <c r="D233" s="5">
        <f>VLOOKUP(B233,SWH!$A$4:$C$19,3,FALSE)</f>
        <v>22436.18</v>
      </c>
      <c r="E233" s="5">
        <v>155.41</v>
      </c>
      <c r="F233" s="5">
        <v>8327.08</v>
      </c>
      <c r="G233" s="5">
        <v>7280.46</v>
      </c>
      <c r="H233" s="5">
        <v>4182.88</v>
      </c>
      <c r="I233" s="5">
        <v>261.55</v>
      </c>
      <c r="J233" s="5">
        <v>7107.46</v>
      </c>
      <c r="K233" s="5">
        <v>2791.97</v>
      </c>
      <c r="L233" s="5">
        <v>2713.87</v>
      </c>
      <c r="M233" s="5">
        <v>4692.32</v>
      </c>
      <c r="N233" s="5">
        <v>1511.2</v>
      </c>
      <c r="O233" s="5">
        <f>VLOOKUP(B233,SWH!$A$4:$B$19,2,FALSE)</f>
        <v>0.78825500000000004</v>
      </c>
      <c r="P233" s="5">
        <f t="shared" si="17"/>
        <v>1510.4117450000001</v>
      </c>
      <c r="Q233" s="5">
        <v>1234.05</v>
      </c>
      <c r="R233" s="5">
        <v>79.08</v>
      </c>
      <c r="S233" s="5">
        <v>0</v>
      </c>
      <c r="T233" s="5">
        <v>28.6</v>
      </c>
      <c r="U233" s="5">
        <v>1116.6099999999999</v>
      </c>
      <c r="V233" s="5">
        <v>216.43</v>
      </c>
      <c r="W233" s="5">
        <f t="shared" si="15"/>
        <v>14951.731744999999</v>
      </c>
      <c r="X233" s="5">
        <f t="shared" si="16"/>
        <v>8327.08</v>
      </c>
      <c r="Y233" s="5">
        <v>29463.3</v>
      </c>
      <c r="Z233" s="5">
        <v>12235.67</v>
      </c>
      <c r="AA233" s="5">
        <f t="shared" si="14"/>
        <v>41698.97</v>
      </c>
    </row>
    <row r="234" spans="1:27" x14ac:dyDescent="0.25">
      <c r="A234">
        <v>2004</v>
      </c>
      <c r="B234" t="s">
        <v>0</v>
      </c>
      <c r="C234" s="1" t="s">
        <v>19</v>
      </c>
      <c r="D234" s="5">
        <f>VLOOKUP(B234,SWH!$A$4:$C$19,3,FALSE)</f>
        <v>22436.18</v>
      </c>
      <c r="E234" s="5">
        <v>275.22000000000003</v>
      </c>
      <c r="F234" s="5">
        <v>9981.69</v>
      </c>
      <c r="G234" s="5">
        <v>6290.9</v>
      </c>
      <c r="H234" s="5">
        <v>4182.88</v>
      </c>
      <c r="I234" s="5">
        <v>261.45999999999998</v>
      </c>
      <c r="J234" s="5">
        <v>7107.46</v>
      </c>
      <c r="K234" s="5">
        <v>2791.97</v>
      </c>
      <c r="L234" s="5">
        <v>2713.87</v>
      </c>
      <c r="M234" s="5">
        <v>4454.5600000000004</v>
      </c>
      <c r="N234" s="5">
        <v>1571.68</v>
      </c>
      <c r="O234" s="5">
        <f>VLOOKUP(B234,SWH!$A$4:$B$19,2,FALSE)</f>
        <v>0.78825500000000004</v>
      </c>
      <c r="P234" s="5">
        <f t="shared" si="17"/>
        <v>1570.8917450000001</v>
      </c>
      <c r="Q234" s="5">
        <v>1396.05</v>
      </c>
      <c r="R234" s="5">
        <v>326.32</v>
      </c>
      <c r="S234" s="5">
        <v>0</v>
      </c>
      <c r="T234" s="5">
        <v>28.61</v>
      </c>
      <c r="U234" s="5">
        <v>1143.47</v>
      </c>
      <c r="V234" s="5">
        <v>212.67</v>
      </c>
      <c r="W234" s="5">
        <f t="shared" si="15"/>
        <v>14313.941745</v>
      </c>
      <c r="X234" s="5">
        <f t="shared" si="16"/>
        <v>9981.69</v>
      </c>
      <c r="Y234" s="5">
        <v>28821.68</v>
      </c>
      <c r="Z234" s="5">
        <v>13917.13</v>
      </c>
      <c r="AA234" s="5">
        <f t="shared" si="14"/>
        <v>42738.81</v>
      </c>
    </row>
    <row r="235" spans="1:27" x14ac:dyDescent="0.25">
      <c r="A235">
        <v>2004</v>
      </c>
      <c r="B235" t="s">
        <v>0</v>
      </c>
      <c r="C235" s="1" t="s">
        <v>20</v>
      </c>
      <c r="D235" s="5">
        <f>VLOOKUP(B235,SWH!$A$4:$C$19,3,FALSE)</f>
        <v>22436.18</v>
      </c>
      <c r="E235" s="5">
        <v>1269.4100000000001</v>
      </c>
      <c r="F235" s="5">
        <v>8945.2199999999993</v>
      </c>
      <c r="G235" s="5">
        <v>4660.78</v>
      </c>
      <c r="H235" s="5">
        <v>4182.88</v>
      </c>
      <c r="I235" s="5">
        <v>261.64999999999998</v>
      </c>
      <c r="J235" s="5">
        <v>7107.46</v>
      </c>
      <c r="K235" s="5">
        <v>2791.97</v>
      </c>
      <c r="L235" s="5">
        <v>2713.87</v>
      </c>
      <c r="M235" s="5">
        <v>4672.01</v>
      </c>
      <c r="N235" s="5">
        <v>1199.27</v>
      </c>
      <c r="O235" s="5">
        <f>VLOOKUP(B235,SWH!$A$4:$B$19,2,FALSE)</f>
        <v>0.78825500000000004</v>
      </c>
      <c r="P235" s="5">
        <f t="shared" si="17"/>
        <v>1198.481745</v>
      </c>
      <c r="Q235" s="5">
        <v>696.56</v>
      </c>
      <c r="R235" s="5">
        <v>2740.51</v>
      </c>
      <c r="S235" s="5">
        <v>0</v>
      </c>
      <c r="T235" s="5">
        <v>28.61</v>
      </c>
      <c r="U235" s="5">
        <v>1148.18</v>
      </c>
      <c r="V235" s="5">
        <v>207.79</v>
      </c>
      <c r="W235" s="5">
        <f t="shared" si="15"/>
        <v>15237.751745000001</v>
      </c>
      <c r="X235" s="5">
        <f t="shared" si="16"/>
        <v>8945.2199999999993</v>
      </c>
      <c r="Y235" s="5">
        <v>29740.799999999999</v>
      </c>
      <c r="Z235" s="5">
        <v>12885.38</v>
      </c>
      <c r="AA235" s="5">
        <f t="shared" si="14"/>
        <v>42626.18</v>
      </c>
    </row>
    <row r="236" spans="1:27" x14ac:dyDescent="0.25">
      <c r="A236">
        <v>2004</v>
      </c>
      <c r="B236" t="s">
        <v>0</v>
      </c>
      <c r="C236" s="1" t="s">
        <v>3</v>
      </c>
      <c r="D236" s="5">
        <f>VLOOKUP(B236,SWH!$A$4:$C$19,3,FALSE)</f>
        <v>22436.18</v>
      </c>
      <c r="E236" s="5">
        <v>703.8</v>
      </c>
      <c r="F236" s="5">
        <v>10900.51</v>
      </c>
      <c r="G236" s="5">
        <v>4780.22</v>
      </c>
      <c r="H236" s="5">
        <v>4182.88</v>
      </c>
      <c r="I236" s="5">
        <v>261.60000000000002</v>
      </c>
      <c r="J236" s="5">
        <v>7107.46</v>
      </c>
      <c r="K236" s="5">
        <v>2791.97</v>
      </c>
      <c r="L236" s="5">
        <v>2713.87</v>
      </c>
      <c r="M236" s="5">
        <v>4448.3</v>
      </c>
      <c r="N236" s="5">
        <v>1346.18</v>
      </c>
      <c r="O236" s="5">
        <f>VLOOKUP(B236,SWH!$A$4:$B$19,2,FALSE)</f>
        <v>0.78825500000000004</v>
      </c>
      <c r="P236" s="5">
        <f t="shared" si="17"/>
        <v>1345.3917450000001</v>
      </c>
      <c r="Q236" s="5">
        <v>874.74</v>
      </c>
      <c r="R236" s="5">
        <v>1250.8499999999999</v>
      </c>
      <c r="S236" s="5">
        <v>0</v>
      </c>
      <c r="T236" s="5">
        <v>28.61</v>
      </c>
      <c r="U236" s="5">
        <v>1207.6099999999999</v>
      </c>
      <c r="V236" s="5">
        <v>203.72</v>
      </c>
      <c r="W236" s="5">
        <f t="shared" si="15"/>
        <v>13403.301745000001</v>
      </c>
      <c r="X236" s="5">
        <f t="shared" si="16"/>
        <v>10900.51</v>
      </c>
      <c r="Y236" s="5">
        <v>27902.22</v>
      </c>
      <c r="Z236" s="5">
        <v>14900.09</v>
      </c>
      <c r="AA236" s="5">
        <f t="shared" si="14"/>
        <v>42802.31</v>
      </c>
    </row>
    <row r="237" spans="1:27" x14ac:dyDescent="0.25">
      <c r="A237">
        <v>2004</v>
      </c>
      <c r="B237" t="s">
        <v>0</v>
      </c>
      <c r="C237" s="1" t="s">
        <v>7</v>
      </c>
      <c r="D237" s="5">
        <f>VLOOKUP(B237,SWH!$A$4:$C$19,3,FALSE)</f>
        <v>22436.18</v>
      </c>
      <c r="E237" s="5">
        <v>1145.75</v>
      </c>
      <c r="F237" s="5">
        <v>8824.25</v>
      </c>
      <c r="G237" s="5">
        <v>3523.05</v>
      </c>
      <c r="H237" s="5">
        <v>4182.88</v>
      </c>
      <c r="I237" s="5">
        <v>261.58999999999997</v>
      </c>
      <c r="J237" s="5">
        <v>7107.46</v>
      </c>
      <c r="K237" s="5">
        <v>2791.97</v>
      </c>
      <c r="L237" s="5">
        <v>2713.87</v>
      </c>
      <c r="M237" s="5">
        <v>4654.08</v>
      </c>
      <c r="N237" s="5">
        <v>1076.1500000000001</v>
      </c>
      <c r="O237" s="5">
        <f>VLOOKUP(B237,SWH!$A$4:$B$19,2,FALSE)</f>
        <v>0.78825500000000004</v>
      </c>
      <c r="P237" s="5">
        <f t="shared" si="17"/>
        <v>1075.3617450000002</v>
      </c>
      <c r="Q237" s="5">
        <v>563.52</v>
      </c>
      <c r="R237" s="5">
        <v>2658.4</v>
      </c>
      <c r="S237" s="5">
        <v>0</v>
      </c>
      <c r="T237" s="5">
        <v>28.61</v>
      </c>
      <c r="U237" s="5">
        <v>1190.83</v>
      </c>
      <c r="V237" s="5">
        <v>203</v>
      </c>
      <c r="W237" s="5">
        <f t="shared" si="15"/>
        <v>13620.161745000001</v>
      </c>
      <c r="X237" s="5">
        <f t="shared" si="16"/>
        <v>8824.25</v>
      </c>
      <c r="Y237" s="5">
        <v>28118.34</v>
      </c>
      <c r="Z237" s="5">
        <v>12807.05</v>
      </c>
      <c r="AA237" s="5">
        <f t="shared" si="14"/>
        <v>40925.39</v>
      </c>
    </row>
    <row r="238" spans="1:27" x14ac:dyDescent="0.25">
      <c r="A238">
        <v>2004</v>
      </c>
      <c r="B238" t="s">
        <v>0</v>
      </c>
      <c r="C238" s="1" t="s">
        <v>17</v>
      </c>
      <c r="D238" s="5">
        <f>VLOOKUP(B238,SWH!$A$4:$C$19,3,FALSE)</f>
        <v>22436.18</v>
      </c>
      <c r="E238" s="5">
        <v>352.91</v>
      </c>
      <c r="F238" s="5">
        <v>11177.49</v>
      </c>
      <c r="G238" s="5">
        <v>3072.37</v>
      </c>
      <c r="H238" s="5">
        <v>4182.88</v>
      </c>
      <c r="I238" s="5">
        <v>261.55</v>
      </c>
      <c r="J238" s="5">
        <v>7107.46</v>
      </c>
      <c r="K238" s="5">
        <v>2791.97</v>
      </c>
      <c r="L238" s="5">
        <v>2713.87</v>
      </c>
      <c r="M238" s="5">
        <v>4420.9799999999996</v>
      </c>
      <c r="N238" s="5">
        <v>1044.0899999999999</v>
      </c>
      <c r="O238" s="5">
        <f>VLOOKUP(B238,SWH!$A$4:$B$19,2,FALSE)</f>
        <v>0.78825500000000004</v>
      </c>
      <c r="P238" s="5">
        <f t="shared" si="17"/>
        <v>1043.301745</v>
      </c>
      <c r="Q238" s="5">
        <v>533.88</v>
      </c>
      <c r="R238" s="5">
        <v>527.44000000000005</v>
      </c>
      <c r="S238" s="5">
        <v>0</v>
      </c>
      <c r="T238" s="5">
        <v>28.61</v>
      </c>
      <c r="U238" s="5">
        <v>1210.04</v>
      </c>
      <c r="V238" s="5">
        <v>201.61</v>
      </c>
      <c r="W238" s="5">
        <f t="shared" si="15"/>
        <v>9950.8817449999988</v>
      </c>
      <c r="X238" s="5">
        <f t="shared" si="16"/>
        <v>11177.49</v>
      </c>
      <c r="Y238" s="5">
        <v>24447.66</v>
      </c>
      <c r="Z238" s="5">
        <v>15179.51</v>
      </c>
      <c r="AA238" s="5">
        <f t="shared" si="14"/>
        <v>39627.17</v>
      </c>
    </row>
    <row r="239" spans="1:27" x14ac:dyDescent="0.25">
      <c r="A239">
        <v>2004</v>
      </c>
      <c r="B239" t="s">
        <v>0</v>
      </c>
      <c r="C239" s="1" t="s">
        <v>14</v>
      </c>
      <c r="D239" s="5">
        <f>VLOOKUP(B239,SWH!$A$4:$C$19,3,FALSE)</f>
        <v>22436.18</v>
      </c>
      <c r="E239" s="5">
        <v>1002.87</v>
      </c>
      <c r="F239" s="5">
        <v>12472.14</v>
      </c>
      <c r="G239" s="5">
        <v>3863.54</v>
      </c>
      <c r="H239" s="5">
        <v>4182.88</v>
      </c>
      <c r="I239" s="5">
        <v>261.2</v>
      </c>
      <c r="J239" s="5">
        <v>7107.46</v>
      </c>
      <c r="K239" s="5">
        <v>2791.97</v>
      </c>
      <c r="L239" s="5">
        <v>2713.87</v>
      </c>
      <c r="M239" s="5">
        <v>4371.16</v>
      </c>
      <c r="N239" s="5">
        <v>1233.44</v>
      </c>
      <c r="O239" s="5">
        <f>VLOOKUP(B239,SWH!$A$4:$B$19,2,FALSE)</f>
        <v>0.78825500000000004</v>
      </c>
      <c r="P239" s="5">
        <f t="shared" si="17"/>
        <v>1232.6517450000001</v>
      </c>
      <c r="Q239" s="5">
        <v>623.45000000000005</v>
      </c>
      <c r="R239" s="5">
        <v>1770.6</v>
      </c>
      <c r="S239" s="5">
        <v>0</v>
      </c>
      <c r="T239" s="5">
        <v>28.61</v>
      </c>
      <c r="U239" s="5">
        <v>1265.28</v>
      </c>
      <c r="V239" s="5">
        <v>197.8</v>
      </c>
      <c r="W239" s="5">
        <f t="shared" si="15"/>
        <v>12864.271745</v>
      </c>
      <c r="X239" s="5">
        <f t="shared" si="16"/>
        <v>12472.14</v>
      </c>
      <c r="Y239" s="5">
        <v>27356.87</v>
      </c>
      <c r="Z239" s="5">
        <v>16529.39</v>
      </c>
      <c r="AA239" s="5">
        <f t="shared" si="14"/>
        <v>43886.259999999995</v>
      </c>
    </row>
    <row r="240" spans="1:27" x14ac:dyDescent="0.25">
      <c r="A240">
        <v>2004</v>
      </c>
      <c r="B240" t="s">
        <v>0</v>
      </c>
      <c r="C240" s="1" t="s">
        <v>2</v>
      </c>
      <c r="D240" s="5">
        <f>VLOOKUP(B240,SWH!$A$4:$C$19,3,FALSE)</f>
        <v>22436.18</v>
      </c>
      <c r="E240" s="5">
        <v>1255.53</v>
      </c>
      <c r="F240" s="5">
        <v>9142.0300000000007</v>
      </c>
      <c r="G240" s="5">
        <v>2584.67</v>
      </c>
      <c r="H240" s="5">
        <v>4182.88</v>
      </c>
      <c r="I240" s="5">
        <v>261.39999999999998</v>
      </c>
      <c r="J240" s="5">
        <v>7107.46</v>
      </c>
      <c r="K240" s="5">
        <v>2791.97</v>
      </c>
      <c r="L240" s="5">
        <v>2713.87</v>
      </c>
      <c r="M240" s="5">
        <v>4747.7700000000004</v>
      </c>
      <c r="N240" s="5">
        <v>911.19</v>
      </c>
      <c r="O240" s="5">
        <f>VLOOKUP(B240,SWH!$A$4:$B$19,2,FALSE)</f>
        <v>0.78825500000000004</v>
      </c>
      <c r="P240" s="5">
        <f t="shared" si="17"/>
        <v>910.40174500000001</v>
      </c>
      <c r="Q240" s="5">
        <v>322.01</v>
      </c>
      <c r="R240" s="5">
        <v>3407.21</v>
      </c>
      <c r="S240" s="5">
        <v>0</v>
      </c>
      <c r="T240" s="5">
        <v>28.61</v>
      </c>
      <c r="U240" s="5">
        <v>1247.18</v>
      </c>
      <c r="V240" s="5">
        <v>196.91</v>
      </c>
      <c r="W240" s="5">
        <f t="shared" si="15"/>
        <v>13227.591745000002</v>
      </c>
      <c r="X240" s="5">
        <f t="shared" si="16"/>
        <v>9142.0300000000007</v>
      </c>
      <c r="Y240" s="5">
        <v>27719.5</v>
      </c>
      <c r="Z240" s="5">
        <v>13181.18</v>
      </c>
      <c r="AA240" s="5">
        <f t="shared" si="14"/>
        <v>40900.68</v>
      </c>
    </row>
    <row r="241" spans="1:27" x14ac:dyDescent="0.25">
      <c r="A241">
        <v>2004</v>
      </c>
      <c r="B241" t="s">
        <v>0</v>
      </c>
      <c r="C241" s="1" t="s">
        <v>18</v>
      </c>
      <c r="D241" s="5">
        <f>VLOOKUP(B241,SWH!$A$4:$C$19,3,FALSE)</f>
        <v>22436.18</v>
      </c>
      <c r="E241" s="5">
        <v>943.68</v>
      </c>
      <c r="F241" s="5">
        <v>12110.29</v>
      </c>
      <c r="G241" s="5">
        <v>1954.62</v>
      </c>
      <c r="H241" s="5">
        <v>4182.88</v>
      </c>
      <c r="I241" s="5">
        <v>260.89999999999998</v>
      </c>
      <c r="J241" s="5">
        <v>7107.46</v>
      </c>
      <c r="K241" s="5">
        <v>2791.97</v>
      </c>
      <c r="L241" s="5">
        <v>2713.87</v>
      </c>
      <c r="M241" s="5">
        <v>4357.6499999999996</v>
      </c>
      <c r="N241" s="5">
        <v>887.73</v>
      </c>
      <c r="O241" s="5">
        <f>VLOOKUP(B241,SWH!$A$4:$B$19,2,FALSE)</f>
        <v>0.78825500000000004</v>
      </c>
      <c r="P241" s="5">
        <f t="shared" si="17"/>
        <v>886.94174499999997</v>
      </c>
      <c r="Q241" s="5">
        <v>189.72</v>
      </c>
      <c r="R241" s="5">
        <v>939.28</v>
      </c>
      <c r="S241" s="5">
        <v>0</v>
      </c>
      <c r="T241" s="5">
        <v>28.61</v>
      </c>
      <c r="U241" s="5">
        <v>1283.01</v>
      </c>
      <c r="V241" s="5">
        <v>193.85</v>
      </c>
      <c r="W241" s="5">
        <f t="shared" si="15"/>
        <v>9271.891744999999</v>
      </c>
      <c r="X241" s="5">
        <f t="shared" si="16"/>
        <v>12110.29</v>
      </c>
      <c r="Y241" s="5">
        <v>23760.25</v>
      </c>
      <c r="Z241" s="5">
        <v>16185.28</v>
      </c>
      <c r="AA241" s="5">
        <f t="shared" si="14"/>
        <v>39945.53</v>
      </c>
    </row>
    <row r="242" spans="1:27" x14ac:dyDescent="0.25">
      <c r="A242">
        <v>2004</v>
      </c>
      <c r="B242" t="s">
        <v>0</v>
      </c>
      <c r="C242" s="1" t="s">
        <v>4</v>
      </c>
      <c r="D242" s="5">
        <f>VLOOKUP(B242,SWH!$A$4:$C$19,3,FALSE)</f>
        <v>22436.18</v>
      </c>
      <c r="E242" s="5">
        <v>1146.7</v>
      </c>
      <c r="F242" s="5">
        <v>13168.32</v>
      </c>
      <c r="G242" s="5">
        <v>2747.24</v>
      </c>
      <c r="H242" s="5">
        <v>4182.88</v>
      </c>
      <c r="I242" s="5">
        <v>261.27999999999997</v>
      </c>
      <c r="J242" s="5">
        <v>7107.46</v>
      </c>
      <c r="K242" s="5">
        <v>2791.97</v>
      </c>
      <c r="L242" s="5">
        <v>2713.87</v>
      </c>
      <c r="M242" s="5">
        <v>4380.1899999999996</v>
      </c>
      <c r="N242" s="5">
        <v>1062.43</v>
      </c>
      <c r="O242" s="5">
        <f>VLOOKUP(B242,SWH!$A$4:$B$19,2,FALSE)</f>
        <v>0.78825500000000004</v>
      </c>
      <c r="P242" s="5">
        <f t="shared" si="17"/>
        <v>1061.6417450000001</v>
      </c>
      <c r="Q242" s="5">
        <v>409.4</v>
      </c>
      <c r="R242" s="5">
        <v>2113.7399999999998</v>
      </c>
      <c r="S242" s="5">
        <v>0</v>
      </c>
      <c r="T242" s="5">
        <v>28.61</v>
      </c>
      <c r="U242" s="5">
        <v>1323.67</v>
      </c>
      <c r="V242" s="5">
        <v>193.32</v>
      </c>
      <c r="W242" s="5">
        <f t="shared" si="15"/>
        <v>11858.911744999999</v>
      </c>
      <c r="X242" s="5">
        <f t="shared" si="16"/>
        <v>13168.32</v>
      </c>
      <c r="Y242" s="5">
        <v>26347.11</v>
      </c>
      <c r="Z242" s="5">
        <v>17283.97</v>
      </c>
      <c r="AA242" s="5">
        <f t="shared" si="14"/>
        <v>43631.08</v>
      </c>
    </row>
    <row r="243" spans="1:27" x14ac:dyDescent="0.25">
      <c r="A243">
        <v>2004</v>
      </c>
      <c r="B243" t="s">
        <v>0</v>
      </c>
      <c r="C243" s="1" t="s">
        <v>5</v>
      </c>
      <c r="D243" s="5">
        <f>VLOOKUP(B243,SWH!$A$4:$C$19,3,FALSE)</f>
        <v>22436.18</v>
      </c>
      <c r="E243" s="5">
        <v>1429.65</v>
      </c>
      <c r="F243" s="5">
        <v>10110.040000000001</v>
      </c>
      <c r="G243" s="5">
        <v>2487.27</v>
      </c>
      <c r="H243" s="5">
        <v>4182.88</v>
      </c>
      <c r="I243" s="5">
        <v>261.29000000000002</v>
      </c>
      <c r="J243" s="5">
        <v>7107.46</v>
      </c>
      <c r="K243" s="5">
        <v>2791.97</v>
      </c>
      <c r="L243" s="5">
        <v>2713.87</v>
      </c>
      <c r="M243" s="5">
        <v>4746.6499999999996</v>
      </c>
      <c r="N243" s="5">
        <v>875.84</v>
      </c>
      <c r="O243" s="5">
        <f>VLOOKUP(B243,SWH!$A$4:$B$19,2,FALSE)</f>
        <v>0.78825500000000004</v>
      </c>
      <c r="P243" s="5">
        <f t="shared" si="17"/>
        <v>875.05174499999998</v>
      </c>
      <c r="Q243" s="5">
        <v>240.22</v>
      </c>
      <c r="R243" s="5">
        <v>3423.3</v>
      </c>
      <c r="S243" s="5">
        <v>0</v>
      </c>
      <c r="T243" s="5">
        <v>28.61</v>
      </c>
      <c r="U243" s="5">
        <v>1305.99</v>
      </c>
      <c r="V243" s="5">
        <v>193.2</v>
      </c>
      <c r="W243" s="5">
        <f t="shared" si="15"/>
        <v>13202.141745000001</v>
      </c>
      <c r="X243" s="5">
        <f t="shared" si="16"/>
        <v>10110.040000000001</v>
      </c>
      <c r="Y243" s="5">
        <v>27690.23</v>
      </c>
      <c r="Z243" s="5">
        <v>14208.01</v>
      </c>
      <c r="AA243" s="5">
        <f t="shared" si="14"/>
        <v>41898.239999999998</v>
      </c>
    </row>
    <row r="244" spans="1:27" x14ac:dyDescent="0.25">
      <c r="A244">
        <v>2004</v>
      </c>
      <c r="B244" t="s">
        <v>0</v>
      </c>
      <c r="C244" s="1" t="s">
        <v>15</v>
      </c>
      <c r="D244" s="5">
        <f>VLOOKUP(B244,SWH!$A$4:$C$19,3,FALSE)</f>
        <v>22436.18</v>
      </c>
      <c r="E244" s="5">
        <v>1074.1500000000001</v>
      </c>
      <c r="F244" s="5">
        <v>12260.83</v>
      </c>
      <c r="G244" s="5">
        <v>1666.71</v>
      </c>
      <c r="H244" s="5">
        <v>4182.88</v>
      </c>
      <c r="I244" s="5">
        <v>260.88</v>
      </c>
      <c r="J244" s="5">
        <v>7107.46</v>
      </c>
      <c r="K244" s="5">
        <v>2791.97</v>
      </c>
      <c r="L244" s="5">
        <v>2713.87</v>
      </c>
      <c r="M244" s="5">
        <v>4346.84</v>
      </c>
      <c r="N244" s="5">
        <v>807.98</v>
      </c>
      <c r="O244" s="5">
        <f>VLOOKUP(B244,SWH!$A$4:$B$19,2,FALSE)</f>
        <v>0.78825500000000004</v>
      </c>
      <c r="P244" s="5">
        <f t="shared" si="17"/>
        <v>807.19174499999997</v>
      </c>
      <c r="Q244" s="5">
        <v>115.04</v>
      </c>
      <c r="R244" s="5">
        <v>983.2</v>
      </c>
      <c r="S244" s="5">
        <v>0</v>
      </c>
      <c r="T244" s="5">
        <v>28.61</v>
      </c>
      <c r="U244" s="5">
        <v>1314.86</v>
      </c>
      <c r="V244" s="5">
        <v>191.14</v>
      </c>
      <c r="W244" s="5">
        <f t="shared" si="15"/>
        <v>8993.1317450000006</v>
      </c>
      <c r="X244" s="5">
        <f t="shared" si="16"/>
        <v>12260.83</v>
      </c>
      <c r="Y244" s="5">
        <v>23478.76</v>
      </c>
      <c r="Z244" s="5">
        <v>16367.66</v>
      </c>
      <c r="AA244" s="5">
        <f t="shared" si="14"/>
        <v>39846.42</v>
      </c>
    </row>
    <row r="245" spans="1:27" x14ac:dyDescent="0.25">
      <c r="A245">
        <v>2004</v>
      </c>
      <c r="B245" t="s">
        <v>0</v>
      </c>
      <c r="C245" s="1" t="s">
        <v>16</v>
      </c>
      <c r="D245" s="5">
        <f>VLOOKUP(B245,SWH!$A$4:$C$19,3,FALSE)</f>
        <v>22436.18</v>
      </c>
      <c r="E245" s="5">
        <v>1164.83</v>
      </c>
      <c r="F245" s="5">
        <v>15954.63</v>
      </c>
      <c r="G245" s="5">
        <v>2763.87</v>
      </c>
      <c r="H245" s="5">
        <v>4182.88</v>
      </c>
      <c r="I245" s="5">
        <v>261.16000000000003</v>
      </c>
      <c r="J245" s="5">
        <v>7107.46</v>
      </c>
      <c r="K245" s="5">
        <v>2791.97</v>
      </c>
      <c r="L245" s="5">
        <v>2713.87</v>
      </c>
      <c r="M245" s="5">
        <v>4408.92</v>
      </c>
      <c r="N245" s="5">
        <v>1117.3</v>
      </c>
      <c r="O245" s="5">
        <f>VLOOKUP(B245,SWH!$A$4:$B$19,2,FALSE)</f>
        <v>0.78825500000000004</v>
      </c>
      <c r="P245" s="5">
        <f t="shared" si="17"/>
        <v>1116.511745</v>
      </c>
      <c r="Q245" s="5">
        <v>442.42</v>
      </c>
      <c r="R245" s="5">
        <v>2528.15</v>
      </c>
      <c r="S245" s="5">
        <v>0</v>
      </c>
      <c r="T245" s="5">
        <v>28.62</v>
      </c>
      <c r="U245" s="5">
        <v>1373.88</v>
      </c>
      <c r="V245" s="5">
        <v>192.05</v>
      </c>
      <c r="W245" s="5">
        <f t="shared" si="15"/>
        <v>12424.701744999998</v>
      </c>
      <c r="X245" s="5">
        <f t="shared" si="16"/>
        <v>15954.63</v>
      </c>
      <c r="Y245" s="5">
        <v>26911.53</v>
      </c>
      <c r="Z245" s="5">
        <v>20120.48</v>
      </c>
      <c r="AA245" s="5">
        <f t="shared" si="14"/>
        <v>47032.009999999995</v>
      </c>
    </row>
    <row r="246" spans="1:27" x14ac:dyDescent="0.25">
      <c r="A246">
        <v>2004</v>
      </c>
      <c r="B246" t="s">
        <v>0</v>
      </c>
      <c r="C246" s="1" t="s">
        <v>9</v>
      </c>
      <c r="D246" s="5">
        <f>VLOOKUP(B246,SWH!$A$4:$C$19,3,FALSE)</f>
        <v>22436.18</v>
      </c>
      <c r="E246" s="5">
        <v>1585.34</v>
      </c>
      <c r="F246" s="5">
        <v>13880.51</v>
      </c>
      <c r="G246" s="5">
        <v>2251.4899999999998</v>
      </c>
      <c r="H246" s="5">
        <v>4182.88</v>
      </c>
      <c r="I246" s="5">
        <v>260.97000000000003</v>
      </c>
      <c r="J246" s="5">
        <v>7107.46</v>
      </c>
      <c r="K246" s="5">
        <v>2791.97</v>
      </c>
      <c r="L246" s="5">
        <v>2713.87</v>
      </c>
      <c r="M246" s="5">
        <v>4565.28</v>
      </c>
      <c r="N246" s="5">
        <v>901.84</v>
      </c>
      <c r="O246" s="5">
        <f>VLOOKUP(B246,SWH!$A$4:$B$19,2,FALSE)</f>
        <v>0.78825500000000004</v>
      </c>
      <c r="P246" s="5">
        <f t="shared" si="17"/>
        <v>901.05174499999998</v>
      </c>
      <c r="Q246" s="5">
        <v>172.25</v>
      </c>
      <c r="R246" s="5">
        <v>3584.44</v>
      </c>
      <c r="S246" s="5">
        <v>0</v>
      </c>
      <c r="T246" s="5">
        <v>28.62</v>
      </c>
      <c r="U246" s="5">
        <v>1359.81</v>
      </c>
      <c r="V246" s="5">
        <v>190.19</v>
      </c>
      <c r="W246" s="5">
        <f t="shared" si="15"/>
        <v>13059.851745</v>
      </c>
      <c r="X246" s="5">
        <f t="shared" si="16"/>
        <v>13880.51</v>
      </c>
      <c r="Y246" s="5">
        <v>27544.63</v>
      </c>
      <c r="Z246" s="5">
        <v>18032.29</v>
      </c>
      <c r="AA246" s="5">
        <f t="shared" si="14"/>
        <v>45576.92</v>
      </c>
    </row>
    <row r="247" spans="1:27" x14ac:dyDescent="0.25">
      <c r="A247">
        <v>2004</v>
      </c>
      <c r="B247" t="s">
        <v>0</v>
      </c>
      <c r="C247" s="1" t="s">
        <v>12</v>
      </c>
      <c r="D247" s="5">
        <f>VLOOKUP(B247,SWH!$A$4:$C$19,3,FALSE)</f>
        <v>22436.18</v>
      </c>
      <c r="E247" s="5">
        <v>1333.49</v>
      </c>
      <c r="F247" s="5">
        <v>17662.22</v>
      </c>
      <c r="G247" s="5">
        <v>2436.52</v>
      </c>
      <c r="H247" s="5">
        <v>4182.88</v>
      </c>
      <c r="I247" s="5">
        <v>260.81</v>
      </c>
      <c r="J247" s="5">
        <v>7107.46</v>
      </c>
      <c r="K247" s="5">
        <v>2791.97</v>
      </c>
      <c r="L247" s="5">
        <v>2713.87</v>
      </c>
      <c r="M247" s="5">
        <v>4413.38</v>
      </c>
      <c r="N247" s="5">
        <v>1007.7</v>
      </c>
      <c r="O247" s="5">
        <f>VLOOKUP(B247,SWH!$A$4:$B$19,2,FALSE)</f>
        <v>0.78825500000000004</v>
      </c>
      <c r="P247" s="5">
        <f t="shared" si="17"/>
        <v>1006.911745</v>
      </c>
      <c r="Q247" s="5">
        <v>310.49</v>
      </c>
      <c r="R247" s="5">
        <v>3155.38</v>
      </c>
      <c r="S247" s="5">
        <v>0</v>
      </c>
      <c r="T247" s="5">
        <v>28.63</v>
      </c>
      <c r="U247" s="5">
        <v>1433.21</v>
      </c>
      <c r="V247" s="5">
        <v>189.5</v>
      </c>
      <c r="W247" s="5">
        <f t="shared" si="15"/>
        <v>12656.171745</v>
      </c>
      <c r="X247" s="5">
        <f t="shared" si="16"/>
        <v>17662.22</v>
      </c>
      <c r="Y247" s="5">
        <v>27140.12</v>
      </c>
      <c r="Z247" s="5">
        <v>21887.4</v>
      </c>
      <c r="AA247" s="5">
        <f t="shared" si="14"/>
        <v>49027.520000000004</v>
      </c>
    </row>
    <row r="248" spans="1:27" x14ac:dyDescent="0.25">
      <c r="A248">
        <v>2004</v>
      </c>
      <c r="B248" t="s">
        <v>0</v>
      </c>
      <c r="C248" s="1" t="s">
        <v>8</v>
      </c>
      <c r="D248" s="5">
        <f>VLOOKUP(B248,SWH!$A$4:$C$19,3,FALSE)</f>
        <v>22436.18</v>
      </c>
      <c r="E248" s="5">
        <v>1642.95</v>
      </c>
      <c r="F248" s="5">
        <v>20955.080000000002</v>
      </c>
      <c r="G248" s="5">
        <v>1712.55</v>
      </c>
      <c r="H248" s="5">
        <v>4182.88</v>
      </c>
      <c r="I248" s="5">
        <v>259.37</v>
      </c>
      <c r="J248" s="5">
        <v>7107.46</v>
      </c>
      <c r="K248" s="5">
        <v>2791.97</v>
      </c>
      <c r="L248" s="5">
        <v>2713.87</v>
      </c>
      <c r="M248" s="5">
        <v>4337.0600000000004</v>
      </c>
      <c r="N248" s="5">
        <v>841.33</v>
      </c>
      <c r="O248" s="5">
        <f>VLOOKUP(B248,SWH!$A$4:$B$19,2,FALSE)</f>
        <v>0.78825500000000004</v>
      </c>
      <c r="P248" s="5">
        <f t="shared" si="17"/>
        <v>840.54174499999999</v>
      </c>
      <c r="Q248" s="5">
        <v>119.99</v>
      </c>
      <c r="R248" s="5">
        <v>4029.12</v>
      </c>
      <c r="S248" s="5">
        <v>0</v>
      </c>
      <c r="T248" s="5">
        <v>28.64</v>
      </c>
      <c r="U248" s="5">
        <v>1521.76</v>
      </c>
      <c r="V248" s="5">
        <v>185.34</v>
      </c>
      <c r="W248" s="5">
        <f t="shared" si="15"/>
        <v>12682.211745000001</v>
      </c>
      <c r="X248" s="5">
        <f t="shared" si="16"/>
        <v>20955.080000000002</v>
      </c>
      <c r="Y248" s="5">
        <v>27160.57</v>
      </c>
      <c r="Z248" s="5">
        <v>25268.81</v>
      </c>
      <c r="AA248" s="5">
        <f t="shared" si="14"/>
        <v>52429.380000000005</v>
      </c>
    </row>
    <row r="249" spans="1:27" x14ac:dyDescent="0.25">
      <c r="A249">
        <v>2007</v>
      </c>
      <c r="B249" t="s">
        <v>0</v>
      </c>
      <c r="C249" s="1" t="s">
        <v>10</v>
      </c>
      <c r="D249" s="5">
        <f>VLOOKUP(B249,SWH!$A$4:$C$19,3,FALSE)</f>
        <v>22436.18</v>
      </c>
      <c r="E249" s="5">
        <v>0</v>
      </c>
      <c r="F249" s="5">
        <v>8327.9599999999991</v>
      </c>
      <c r="G249" s="5">
        <v>9996.89</v>
      </c>
      <c r="H249" s="5">
        <v>4182.88</v>
      </c>
      <c r="I249" s="5">
        <v>261.8</v>
      </c>
      <c r="J249" s="5">
        <v>7107.46</v>
      </c>
      <c r="K249" s="5">
        <v>2791.97</v>
      </c>
      <c r="L249" s="5">
        <v>2713.87</v>
      </c>
      <c r="M249" s="5">
        <v>4491.33</v>
      </c>
      <c r="N249" s="5">
        <v>1924.83</v>
      </c>
      <c r="O249" s="5">
        <f>VLOOKUP(B249,SWH!$A$4:$B$19,2,FALSE)</f>
        <v>0.78825500000000004</v>
      </c>
      <c r="P249" s="5">
        <f t="shared" si="17"/>
        <v>1924.041745</v>
      </c>
      <c r="Q249" s="5">
        <v>2170.6799999999998</v>
      </c>
      <c r="R249" s="5">
        <v>0</v>
      </c>
      <c r="S249" s="5">
        <v>0</v>
      </c>
      <c r="T249" s="5">
        <v>28.6</v>
      </c>
      <c r="U249" s="5">
        <v>1092.08</v>
      </c>
      <c r="V249" s="5">
        <v>222.6</v>
      </c>
      <c r="W249" s="5">
        <f t="shared" si="15"/>
        <v>18582.941745</v>
      </c>
      <c r="X249" s="5">
        <f t="shared" si="16"/>
        <v>8327.9599999999991</v>
      </c>
      <c r="Y249" s="5">
        <v>33100.94</v>
      </c>
      <c r="Z249" s="5">
        <v>12212.01</v>
      </c>
      <c r="AA249" s="5">
        <f t="shared" si="14"/>
        <v>45312.950000000004</v>
      </c>
    </row>
    <row r="250" spans="1:27" x14ac:dyDescent="0.25">
      <c r="A250">
        <v>2007</v>
      </c>
      <c r="B250" t="s">
        <v>0</v>
      </c>
      <c r="C250" s="1" t="s">
        <v>6</v>
      </c>
      <c r="D250" s="5">
        <f>VLOOKUP(B250,SWH!$A$4:$C$19,3,FALSE)</f>
        <v>22436.18</v>
      </c>
      <c r="E250" s="5">
        <v>42.64</v>
      </c>
      <c r="F250" s="5">
        <v>8246.33</v>
      </c>
      <c r="G250" s="5">
        <v>7641.56</v>
      </c>
      <c r="H250" s="5">
        <v>4182.88</v>
      </c>
      <c r="I250" s="5">
        <v>261.85000000000002</v>
      </c>
      <c r="J250" s="5">
        <v>7107.46</v>
      </c>
      <c r="K250" s="5">
        <v>2791.97</v>
      </c>
      <c r="L250" s="5">
        <v>2713.87</v>
      </c>
      <c r="M250" s="5">
        <v>4590.75</v>
      </c>
      <c r="N250" s="5">
        <v>1766.9</v>
      </c>
      <c r="O250" s="5">
        <f>VLOOKUP(B250,SWH!$A$4:$B$19,2,FALSE)</f>
        <v>0.78825500000000004</v>
      </c>
      <c r="P250" s="5">
        <f t="shared" si="17"/>
        <v>1766.1117450000002</v>
      </c>
      <c r="Q250" s="5">
        <v>1714.38</v>
      </c>
      <c r="R250" s="5">
        <v>28.35</v>
      </c>
      <c r="S250" s="5">
        <v>0</v>
      </c>
      <c r="T250" s="5">
        <v>28.6</v>
      </c>
      <c r="U250" s="5">
        <v>1090.78</v>
      </c>
      <c r="V250" s="5">
        <v>221.45</v>
      </c>
      <c r="W250" s="5">
        <f t="shared" si="15"/>
        <v>15783.791745</v>
      </c>
      <c r="X250" s="5">
        <f t="shared" si="16"/>
        <v>8246.33</v>
      </c>
      <c r="Y250" s="5">
        <v>30300.69</v>
      </c>
      <c r="Z250" s="5">
        <v>12129.09</v>
      </c>
      <c r="AA250" s="5">
        <f t="shared" si="14"/>
        <v>42429.78</v>
      </c>
    </row>
    <row r="251" spans="1:27" x14ac:dyDescent="0.25">
      <c r="A251">
        <v>2007</v>
      </c>
      <c r="B251" t="s">
        <v>0</v>
      </c>
      <c r="C251" s="1" t="s">
        <v>11</v>
      </c>
      <c r="D251" s="5">
        <f>VLOOKUP(B251,SWH!$A$4:$C$19,3,FALSE)</f>
        <v>22436.18</v>
      </c>
      <c r="E251" s="5">
        <v>0</v>
      </c>
      <c r="F251" s="5">
        <v>9131.73</v>
      </c>
      <c r="G251" s="5">
        <v>7130.08</v>
      </c>
      <c r="H251" s="5">
        <v>4182.88</v>
      </c>
      <c r="I251" s="5">
        <v>261.88</v>
      </c>
      <c r="J251" s="5">
        <v>7107.46</v>
      </c>
      <c r="K251" s="5">
        <v>2791.97</v>
      </c>
      <c r="L251" s="5">
        <v>2713.87</v>
      </c>
      <c r="M251" s="5">
        <v>4310.67</v>
      </c>
      <c r="N251" s="5">
        <v>1636.8</v>
      </c>
      <c r="O251" s="5">
        <f>VLOOKUP(B251,SWH!$A$4:$B$19,2,FALSE)</f>
        <v>0.78825500000000004</v>
      </c>
      <c r="P251" s="5">
        <f t="shared" si="17"/>
        <v>1636.011745</v>
      </c>
      <c r="Q251" s="5">
        <v>1848.6</v>
      </c>
      <c r="R251" s="5">
        <v>0</v>
      </c>
      <c r="S251" s="5">
        <v>0</v>
      </c>
      <c r="T251" s="5">
        <v>28.61</v>
      </c>
      <c r="U251" s="5">
        <v>1114.8800000000001</v>
      </c>
      <c r="V251" s="5">
        <v>218.23</v>
      </c>
      <c r="W251" s="5">
        <f t="shared" si="15"/>
        <v>14925.361745</v>
      </c>
      <c r="X251" s="5">
        <f t="shared" si="16"/>
        <v>9131.73</v>
      </c>
      <c r="Y251" s="5">
        <v>29439.08</v>
      </c>
      <c r="Z251" s="5">
        <v>13038.58</v>
      </c>
      <c r="AA251" s="5">
        <f t="shared" si="14"/>
        <v>42477.66</v>
      </c>
    </row>
    <row r="252" spans="1:27" x14ac:dyDescent="0.25">
      <c r="A252">
        <v>2007</v>
      </c>
      <c r="B252" t="s">
        <v>0</v>
      </c>
      <c r="C252" s="1" t="s">
        <v>13</v>
      </c>
      <c r="D252" s="5">
        <f>VLOOKUP(B252,SWH!$A$4:$C$19,3,FALSE)</f>
        <v>22436.18</v>
      </c>
      <c r="E252" s="5">
        <v>155.41999999999999</v>
      </c>
      <c r="F252" s="5">
        <v>8171.74</v>
      </c>
      <c r="G252" s="5">
        <v>6471.09</v>
      </c>
      <c r="H252" s="5">
        <v>4182.88</v>
      </c>
      <c r="I252" s="5">
        <v>261.55</v>
      </c>
      <c r="J252" s="5">
        <v>7107.46</v>
      </c>
      <c r="K252" s="5">
        <v>2791.97</v>
      </c>
      <c r="L252" s="5">
        <v>2713.87</v>
      </c>
      <c r="M252" s="5">
        <v>4583.0600000000004</v>
      </c>
      <c r="N252" s="5">
        <v>1536.49</v>
      </c>
      <c r="O252" s="5">
        <f>VLOOKUP(B252,SWH!$A$4:$B$19,2,FALSE)</f>
        <v>0.78825500000000004</v>
      </c>
      <c r="P252" s="5">
        <f t="shared" si="17"/>
        <v>1535.7017450000001</v>
      </c>
      <c r="Q252" s="5">
        <v>1274.3699999999999</v>
      </c>
      <c r="R252" s="5">
        <v>79.09</v>
      </c>
      <c r="S252" s="5">
        <v>0</v>
      </c>
      <c r="T252" s="5">
        <v>28.6</v>
      </c>
      <c r="U252" s="5">
        <v>1116.6500000000001</v>
      </c>
      <c r="V252" s="5">
        <v>216.44</v>
      </c>
      <c r="W252" s="5">
        <f t="shared" si="15"/>
        <v>14098.731745000001</v>
      </c>
      <c r="X252" s="5">
        <f t="shared" si="16"/>
        <v>8171.74</v>
      </c>
      <c r="Y252" s="5">
        <v>28610.32</v>
      </c>
      <c r="Z252" s="5">
        <v>12080.35</v>
      </c>
      <c r="AA252" s="5">
        <f t="shared" si="14"/>
        <v>40690.67</v>
      </c>
    </row>
    <row r="253" spans="1:27" x14ac:dyDescent="0.25">
      <c r="A253">
        <v>2007</v>
      </c>
      <c r="B253" t="s">
        <v>0</v>
      </c>
      <c r="C253" s="1" t="s">
        <v>19</v>
      </c>
      <c r="D253" s="5">
        <f>VLOOKUP(B253,SWH!$A$4:$C$19,3,FALSE)</f>
        <v>22436.18</v>
      </c>
      <c r="E253" s="5">
        <v>274.48</v>
      </c>
      <c r="F253" s="5">
        <v>10230.5</v>
      </c>
      <c r="G253" s="5">
        <v>6510.07</v>
      </c>
      <c r="H253" s="5">
        <v>4182.88</v>
      </c>
      <c r="I253" s="5">
        <v>261.45999999999998</v>
      </c>
      <c r="J253" s="5">
        <v>7107.46</v>
      </c>
      <c r="K253" s="5">
        <v>2791.97</v>
      </c>
      <c r="L253" s="5">
        <v>2713.87</v>
      </c>
      <c r="M253" s="5">
        <v>4301.6099999999997</v>
      </c>
      <c r="N253" s="5">
        <v>1627.13</v>
      </c>
      <c r="O253" s="5">
        <f>VLOOKUP(B253,SWH!$A$4:$B$19,2,FALSE)</f>
        <v>0.78825500000000004</v>
      </c>
      <c r="P253" s="5">
        <f t="shared" si="17"/>
        <v>1626.3417450000002</v>
      </c>
      <c r="Q253" s="5">
        <v>1448.04</v>
      </c>
      <c r="R253" s="5">
        <v>325.87</v>
      </c>
      <c r="S253" s="5">
        <v>0</v>
      </c>
      <c r="T253" s="5">
        <v>28.61</v>
      </c>
      <c r="U253" s="5">
        <v>1143.52</v>
      </c>
      <c r="V253" s="5">
        <v>212.62</v>
      </c>
      <c r="W253" s="5">
        <f t="shared" si="15"/>
        <v>14486.411744999999</v>
      </c>
      <c r="X253" s="5">
        <f t="shared" si="16"/>
        <v>10230.5</v>
      </c>
      <c r="Y253" s="5">
        <v>28994.1</v>
      </c>
      <c r="Z253" s="5">
        <v>14165.99</v>
      </c>
      <c r="AA253" s="5">
        <f t="shared" si="14"/>
        <v>43160.09</v>
      </c>
    </row>
    <row r="254" spans="1:27" x14ac:dyDescent="0.25">
      <c r="A254">
        <v>2007</v>
      </c>
      <c r="B254" t="s">
        <v>0</v>
      </c>
      <c r="C254" s="1" t="s">
        <v>20</v>
      </c>
      <c r="D254" s="5">
        <f>VLOOKUP(B254,SWH!$A$4:$C$19,3,FALSE)</f>
        <v>22436.18</v>
      </c>
      <c r="E254" s="5">
        <v>1255.8599999999999</v>
      </c>
      <c r="F254" s="5">
        <v>9022.7199999999993</v>
      </c>
      <c r="G254" s="5">
        <v>4548.9399999999996</v>
      </c>
      <c r="H254" s="5">
        <v>4182.88</v>
      </c>
      <c r="I254" s="5">
        <v>261.64999999999998</v>
      </c>
      <c r="J254" s="5">
        <v>7107.46</v>
      </c>
      <c r="K254" s="5">
        <v>2791.97</v>
      </c>
      <c r="L254" s="5">
        <v>2713.87</v>
      </c>
      <c r="M254" s="5">
        <v>4471.74</v>
      </c>
      <c r="N254" s="5">
        <v>1191.3900000000001</v>
      </c>
      <c r="O254" s="5">
        <f>VLOOKUP(B254,SWH!$A$4:$B$19,2,FALSE)</f>
        <v>0.78825500000000004</v>
      </c>
      <c r="P254" s="5">
        <f t="shared" si="17"/>
        <v>1190.6017450000002</v>
      </c>
      <c r="Q254" s="5">
        <v>688.41</v>
      </c>
      <c r="R254" s="5">
        <v>2714.4</v>
      </c>
      <c r="S254" s="5">
        <v>0</v>
      </c>
      <c r="T254" s="5">
        <v>28.61</v>
      </c>
      <c r="U254" s="5">
        <v>1148.22</v>
      </c>
      <c r="V254" s="5">
        <v>207.79</v>
      </c>
      <c r="W254" s="5">
        <f t="shared" si="15"/>
        <v>14869.951744999998</v>
      </c>
      <c r="X254" s="5">
        <f t="shared" si="16"/>
        <v>9022.7199999999993</v>
      </c>
      <c r="Y254" s="5">
        <v>29373</v>
      </c>
      <c r="Z254" s="5">
        <v>12962.92</v>
      </c>
      <c r="AA254" s="5">
        <f t="shared" si="14"/>
        <v>42335.92</v>
      </c>
    </row>
    <row r="255" spans="1:27" x14ac:dyDescent="0.25">
      <c r="A255">
        <v>2007</v>
      </c>
      <c r="B255" t="s">
        <v>0</v>
      </c>
      <c r="C255" s="1" t="s">
        <v>3</v>
      </c>
      <c r="D255" s="5">
        <f>VLOOKUP(B255,SWH!$A$4:$C$19,3,FALSE)</f>
        <v>22436.18</v>
      </c>
      <c r="E255" s="5">
        <v>703.79</v>
      </c>
      <c r="F255" s="5">
        <v>11349.18</v>
      </c>
      <c r="G255" s="5">
        <v>4841.93</v>
      </c>
      <c r="H255" s="5">
        <v>4182.88</v>
      </c>
      <c r="I255" s="5">
        <v>261.60000000000002</v>
      </c>
      <c r="J255" s="5">
        <v>7107.46</v>
      </c>
      <c r="K255" s="5">
        <v>2791.97</v>
      </c>
      <c r="L255" s="5">
        <v>2713.87</v>
      </c>
      <c r="M255" s="5">
        <v>4317.74</v>
      </c>
      <c r="N255" s="5">
        <v>1377.98</v>
      </c>
      <c r="O255" s="5">
        <f>VLOOKUP(B255,SWH!$A$4:$B$19,2,FALSE)</f>
        <v>0.78825500000000004</v>
      </c>
      <c r="P255" s="5">
        <f t="shared" si="17"/>
        <v>1377.1917450000001</v>
      </c>
      <c r="Q255" s="5">
        <v>897.88</v>
      </c>
      <c r="R255" s="5">
        <v>1250.53</v>
      </c>
      <c r="S255" s="5">
        <v>0</v>
      </c>
      <c r="T255" s="5">
        <v>28.61</v>
      </c>
      <c r="U255" s="5">
        <v>1207.72</v>
      </c>
      <c r="V255" s="5">
        <v>203.71</v>
      </c>
      <c r="W255" s="5">
        <f t="shared" si="15"/>
        <v>13389.061744999999</v>
      </c>
      <c r="X255" s="5">
        <f t="shared" si="16"/>
        <v>11349.18</v>
      </c>
      <c r="Y255" s="5">
        <v>27887.97</v>
      </c>
      <c r="Z255" s="5">
        <v>15348.87</v>
      </c>
      <c r="AA255" s="5">
        <f t="shared" si="14"/>
        <v>43236.840000000004</v>
      </c>
    </row>
    <row r="256" spans="1:27" x14ac:dyDescent="0.25">
      <c r="A256">
        <v>2007</v>
      </c>
      <c r="B256" t="s">
        <v>0</v>
      </c>
      <c r="C256" s="1" t="s">
        <v>7</v>
      </c>
      <c r="D256" s="5">
        <f>VLOOKUP(B256,SWH!$A$4:$C$19,3,FALSE)</f>
        <v>22436.18</v>
      </c>
      <c r="E256" s="5">
        <v>1145.93</v>
      </c>
      <c r="F256" s="5">
        <v>9093.5499999999993</v>
      </c>
      <c r="G256" s="5">
        <v>3538.53</v>
      </c>
      <c r="H256" s="5">
        <v>4182.88</v>
      </c>
      <c r="I256" s="5">
        <v>261.58999999999997</v>
      </c>
      <c r="J256" s="5">
        <v>7107.46</v>
      </c>
      <c r="K256" s="5">
        <v>2791.97</v>
      </c>
      <c r="L256" s="5">
        <v>2713.87</v>
      </c>
      <c r="M256" s="5">
        <v>4514.13</v>
      </c>
      <c r="N256" s="5">
        <v>1093.8399999999999</v>
      </c>
      <c r="O256" s="5">
        <f>VLOOKUP(B256,SWH!$A$4:$B$19,2,FALSE)</f>
        <v>0.78825500000000004</v>
      </c>
      <c r="P256" s="5">
        <f t="shared" si="17"/>
        <v>1093.051745</v>
      </c>
      <c r="Q256" s="5">
        <v>572.19000000000005</v>
      </c>
      <c r="R256" s="5">
        <v>2658.44</v>
      </c>
      <c r="S256" s="5">
        <v>0</v>
      </c>
      <c r="T256" s="5">
        <v>28.61</v>
      </c>
      <c r="U256" s="5">
        <v>1190.8800000000001</v>
      </c>
      <c r="V256" s="5">
        <v>202.99</v>
      </c>
      <c r="W256" s="5">
        <f t="shared" si="15"/>
        <v>13522.271745</v>
      </c>
      <c r="X256" s="5">
        <f t="shared" si="16"/>
        <v>9093.5499999999993</v>
      </c>
      <c r="Y256" s="5">
        <v>28020.47</v>
      </c>
      <c r="Z256" s="5">
        <v>13076.41</v>
      </c>
      <c r="AA256" s="5">
        <f t="shared" si="14"/>
        <v>41096.880000000005</v>
      </c>
    </row>
    <row r="257" spans="1:27" x14ac:dyDescent="0.25">
      <c r="A257">
        <v>2007</v>
      </c>
      <c r="B257" t="s">
        <v>0</v>
      </c>
      <c r="C257" s="1" t="s">
        <v>17</v>
      </c>
      <c r="D257" s="5">
        <f>VLOOKUP(B257,SWH!$A$4:$C$19,3,FALSE)</f>
        <v>22436.18</v>
      </c>
      <c r="E257" s="5">
        <v>352.07</v>
      </c>
      <c r="F257" s="5">
        <v>11376.96</v>
      </c>
      <c r="G257" s="5">
        <v>3032.99</v>
      </c>
      <c r="H257" s="5">
        <v>4182.88</v>
      </c>
      <c r="I257" s="5">
        <v>261.55</v>
      </c>
      <c r="J257" s="5">
        <v>7107.46</v>
      </c>
      <c r="K257" s="5">
        <v>2791.97</v>
      </c>
      <c r="L257" s="5">
        <v>2713.87</v>
      </c>
      <c r="M257" s="5">
        <v>4282.3100000000004</v>
      </c>
      <c r="N257" s="5">
        <v>1038.8800000000001</v>
      </c>
      <c r="O257" s="5">
        <f>VLOOKUP(B257,SWH!$A$4:$B$19,2,FALSE)</f>
        <v>0.78825500000000004</v>
      </c>
      <c r="P257" s="5">
        <f t="shared" si="17"/>
        <v>1038.0917450000002</v>
      </c>
      <c r="Q257" s="5">
        <v>528.4</v>
      </c>
      <c r="R257" s="5">
        <v>526.9</v>
      </c>
      <c r="S257" s="5">
        <v>0</v>
      </c>
      <c r="T257" s="5">
        <v>28.61</v>
      </c>
      <c r="U257" s="5">
        <v>1210.1600000000001</v>
      </c>
      <c r="V257" s="5">
        <v>201.6</v>
      </c>
      <c r="W257" s="5">
        <f t="shared" si="15"/>
        <v>9760.7617450000016</v>
      </c>
      <c r="X257" s="5">
        <f t="shared" si="16"/>
        <v>11376.96</v>
      </c>
      <c r="Y257" s="5">
        <v>24257.52</v>
      </c>
      <c r="Z257" s="5">
        <v>15379.1</v>
      </c>
      <c r="AA257" s="5">
        <f t="shared" si="14"/>
        <v>39636.620000000003</v>
      </c>
    </row>
    <row r="258" spans="1:27" x14ac:dyDescent="0.25">
      <c r="A258">
        <v>2007</v>
      </c>
      <c r="B258" t="s">
        <v>0</v>
      </c>
      <c r="C258" s="1" t="s">
        <v>14</v>
      </c>
      <c r="D258" s="5">
        <f>VLOOKUP(B258,SWH!$A$4:$C$19,3,FALSE)</f>
        <v>22436.18</v>
      </c>
      <c r="E258" s="5">
        <v>1002.7</v>
      </c>
      <c r="F258" s="5">
        <v>13220.99</v>
      </c>
      <c r="G258" s="5">
        <v>3889.87</v>
      </c>
      <c r="H258" s="5">
        <v>4182.88</v>
      </c>
      <c r="I258" s="5">
        <v>261.2</v>
      </c>
      <c r="J258" s="5">
        <v>7107.46</v>
      </c>
      <c r="K258" s="5">
        <v>2791.97</v>
      </c>
      <c r="L258" s="5">
        <v>2713.87</v>
      </c>
      <c r="M258" s="5">
        <v>4207.24</v>
      </c>
      <c r="N258" s="5">
        <v>1257.95</v>
      </c>
      <c r="O258" s="5">
        <f>VLOOKUP(B258,SWH!$A$4:$B$19,2,FALSE)</f>
        <v>0.78825500000000004</v>
      </c>
      <c r="P258" s="5">
        <f t="shared" si="17"/>
        <v>1257.1617450000001</v>
      </c>
      <c r="Q258" s="5">
        <v>636.91999999999996</v>
      </c>
      <c r="R258" s="5">
        <v>1770.41</v>
      </c>
      <c r="S258" s="5">
        <v>0</v>
      </c>
      <c r="T258" s="5">
        <v>28.61</v>
      </c>
      <c r="U258" s="5">
        <v>1265.6500000000001</v>
      </c>
      <c r="V258" s="5">
        <v>197.8</v>
      </c>
      <c r="W258" s="5">
        <f t="shared" si="15"/>
        <v>12764.301745000001</v>
      </c>
      <c r="X258" s="5">
        <f t="shared" si="16"/>
        <v>13220.99</v>
      </c>
      <c r="Y258" s="5">
        <v>27256.9</v>
      </c>
      <c r="Z258" s="5">
        <v>17278.62</v>
      </c>
      <c r="AA258" s="5">
        <f t="shared" ref="AA258:AA321" si="18">SUM(Y258:Z258)</f>
        <v>44535.520000000004</v>
      </c>
    </row>
    <row r="259" spans="1:27" x14ac:dyDescent="0.25">
      <c r="A259">
        <v>2007</v>
      </c>
      <c r="B259" t="s">
        <v>0</v>
      </c>
      <c r="C259" s="1" t="s">
        <v>2</v>
      </c>
      <c r="D259" s="5">
        <f>VLOOKUP(B259,SWH!$A$4:$C$19,3,FALSE)</f>
        <v>22436.18</v>
      </c>
      <c r="E259" s="5">
        <v>1255.49</v>
      </c>
      <c r="F259" s="5">
        <v>9441.43</v>
      </c>
      <c r="G259" s="5">
        <v>2572.4899999999998</v>
      </c>
      <c r="H259" s="5">
        <v>4182.88</v>
      </c>
      <c r="I259" s="5">
        <v>261.39999999999998</v>
      </c>
      <c r="J259" s="5">
        <v>7107.46</v>
      </c>
      <c r="K259" s="5">
        <v>2791.97</v>
      </c>
      <c r="L259" s="5">
        <v>2713.87</v>
      </c>
      <c r="M259" s="5">
        <v>4603.32</v>
      </c>
      <c r="N259" s="5">
        <v>922.42</v>
      </c>
      <c r="O259" s="5">
        <f>VLOOKUP(B259,SWH!$A$4:$B$19,2,FALSE)</f>
        <v>0.78825500000000004</v>
      </c>
      <c r="P259" s="5">
        <f t="shared" si="17"/>
        <v>921.63174499999991</v>
      </c>
      <c r="Q259" s="5">
        <v>320.66000000000003</v>
      </c>
      <c r="R259" s="5">
        <v>3407.5</v>
      </c>
      <c r="S259" s="5">
        <v>0</v>
      </c>
      <c r="T259" s="5">
        <v>28.61</v>
      </c>
      <c r="U259" s="5">
        <v>1247.26</v>
      </c>
      <c r="V259" s="5">
        <v>196.91</v>
      </c>
      <c r="W259" s="5">
        <f t="shared" ref="W259:W322" si="19">E259+G259+M259+SUM(P259:S259)</f>
        <v>13081.091745</v>
      </c>
      <c r="X259" s="5">
        <f t="shared" ref="X259:X322" si="20">F259</f>
        <v>9441.43</v>
      </c>
      <c r="Y259" s="5">
        <v>27573</v>
      </c>
      <c r="Z259" s="5">
        <v>13480.66</v>
      </c>
      <c r="AA259" s="5">
        <f t="shared" si="18"/>
        <v>41053.660000000003</v>
      </c>
    </row>
    <row r="260" spans="1:27" x14ac:dyDescent="0.25">
      <c r="A260">
        <v>2007</v>
      </c>
      <c r="B260" t="s">
        <v>0</v>
      </c>
      <c r="C260" s="1" t="s">
        <v>18</v>
      </c>
      <c r="D260" s="5">
        <f>VLOOKUP(B260,SWH!$A$4:$C$19,3,FALSE)</f>
        <v>22436.18</v>
      </c>
      <c r="E260" s="5">
        <v>943.49</v>
      </c>
      <c r="F260" s="5">
        <v>12419.83</v>
      </c>
      <c r="G260" s="5">
        <v>1946.04</v>
      </c>
      <c r="H260" s="5">
        <v>4182.88</v>
      </c>
      <c r="I260" s="5">
        <v>260.89999999999998</v>
      </c>
      <c r="J260" s="5">
        <v>7107.46</v>
      </c>
      <c r="K260" s="5">
        <v>2791.97</v>
      </c>
      <c r="L260" s="5">
        <v>2713.87</v>
      </c>
      <c r="M260" s="5">
        <v>4242.78</v>
      </c>
      <c r="N260" s="5">
        <v>891.33</v>
      </c>
      <c r="O260" s="5">
        <f>VLOOKUP(B260,SWH!$A$4:$B$19,2,FALSE)</f>
        <v>0.78825500000000004</v>
      </c>
      <c r="P260" s="5">
        <f t="shared" si="17"/>
        <v>890.54174499999999</v>
      </c>
      <c r="Q260" s="5">
        <v>188.59</v>
      </c>
      <c r="R260" s="5">
        <v>938.85</v>
      </c>
      <c r="S260" s="5">
        <v>0</v>
      </c>
      <c r="T260" s="5">
        <v>28.61</v>
      </c>
      <c r="U260" s="5">
        <v>1283.3</v>
      </c>
      <c r="V260" s="5">
        <v>193.85</v>
      </c>
      <c r="W260" s="5">
        <f t="shared" si="19"/>
        <v>9150.2917449999986</v>
      </c>
      <c r="X260" s="5">
        <f t="shared" si="20"/>
        <v>12419.83</v>
      </c>
      <c r="Y260" s="5">
        <v>23638.65</v>
      </c>
      <c r="Z260" s="5">
        <v>16495.099999999999</v>
      </c>
      <c r="AA260" s="5">
        <f t="shared" si="18"/>
        <v>40133.75</v>
      </c>
    </row>
    <row r="261" spans="1:27" x14ac:dyDescent="0.25">
      <c r="A261">
        <v>2007</v>
      </c>
      <c r="B261" t="s">
        <v>0</v>
      </c>
      <c r="C261" s="1" t="s">
        <v>4</v>
      </c>
      <c r="D261" s="5">
        <f>VLOOKUP(B261,SWH!$A$4:$C$19,3,FALSE)</f>
        <v>22436.18</v>
      </c>
      <c r="E261" s="5">
        <v>1146.77</v>
      </c>
      <c r="F261" s="5">
        <v>14347.58</v>
      </c>
      <c r="G261" s="5">
        <v>2714.12</v>
      </c>
      <c r="H261" s="5">
        <v>4182.88</v>
      </c>
      <c r="I261" s="5">
        <v>261.27999999999997</v>
      </c>
      <c r="J261" s="5">
        <v>7107.46</v>
      </c>
      <c r="K261" s="5">
        <v>2791.97</v>
      </c>
      <c r="L261" s="5">
        <v>2713.87</v>
      </c>
      <c r="M261" s="5">
        <v>4270.4399999999996</v>
      </c>
      <c r="N261" s="5">
        <v>1088.94</v>
      </c>
      <c r="O261" s="5">
        <f>VLOOKUP(B261,SWH!$A$4:$B$19,2,FALSE)</f>
        <v>0.78825500000000004</v>
      </c>
      <c r="P261" s="5">
        <f t="shared" si="17"/>
        <v>1088.1517450000001</v>
      </c>
      <c r="Q261" s="5">
        <v>413.32</v>
      </c>
      <c r="R261" s="5">
        <v>2114.39</v>
      </c>
      <c r="S261" s="5">
        <v>0</v>
      </c>
      <c r="T261" s="5">
        <v>28.61</v>
      </c>
      <c r="U261" s="5">
        <v>1323.62</v>
      </c>
      <c r="V261" s="5">
        <v>193.35</v>
      </c>
      <c r="W261" s="5">
        <f t="shared" si="19"/>
        <v>11747.191745</v>
      </c>
      <c r="X261" s="5">
        <f t="shared" si="20"/>
        <v>14347.58</v>
      </c>
      <c r="Y261" s="5">
        <v>26235.43</v>
      </c>
      <c r="Z261" s="5">
        <v>18463.169999999998</v>
      </c>
      <c r="AA261" s="5">
        <f t="shared" si="18"/>
        <v>44698.6</v>
      </c>
    </row>
    <row r="262" spans="1:27" x14ac:dyDescent="0.25">
      <c r="A262">
        <v>2007</v>
      </c>
      <c r="B262" t="s">
        <v>0</v>
      </c>
      <c r="C262" s="1" t="s">
        <v>5</v>
      </c>
      <c r="D262" s="5">
        <f>VLOOKUP(B262,SWH!$A$4:$C$19,3,FALSE)</f>
        <v>22436.18</v>
      </c>
      <c r="E262" s="5">
        <v>1429.33</v>
      </c>
      <c r="F262" s="5">
        <v>10758.24</v>
      </c>
      <c r="G262" s="5">
        <v>2440.21</v>
      </c>
      <c r="H262" s="5">
        <v>4182.88</v>
      </c>
      <c r="I262" s="5">
        <v>261.29000000000002</v>
      </c>
      <c r="J262" s="5">
        <v>7107.46</v>
      </c>
      <c r="K262" s="5">
        <v>2791.97</v>
      </c>
      <c r="L262" s="5">
        <v>2713.87</v>
      </c>
      <c r="M262" s="5">
        <v>4616.09</v>
      </c>
      <c r="N262" s="5">
        <v>883.22</v>
      </c>
      <c r="O262" s="5">
        <f>VLOOKUP(B262,SWH!$A$4:$B$19,2,FALSE)</f>
        <v>0.78825500000000004</v>
      </c>
      <c r="P262" s="5">
        <f t="shared" si="17"/>
        <v>882.43174499999998</v>
      </c>
      <c r="Q262" s="5">
        <v>236.32</v>
      </c>
      <c r="R262" s="5">
        <v>3424.62</v>
      </c>
      <c r="S262" s="5">
        <v>0</v>
      </c>
      <c r="T262" s="5">
        <v>28.61</v>
      </c>
      <c r="U262" s="5">
        <v>1306</v>
      </c>
      <c r="V262" s="5">
        <v>193.21</v>
      </c>
      <c r="W262" s="5">
        <f t="shared" si="19"/>
        <v>13029.001745000001</v>
      </c>
      <c r="X262" s="5">
        <f t="shared" si="20"/>
        <v>10758.24</v>
      </c>
      <c r="Y262" s="5">
        <v>27517.11</v>
      </c>
      <c r="Z262" s="5">
        <v>14856.22</v>
      </c>
      <c r="AA262" s="5">
        <f t="shared" si="18"/>
        <v>42373.33</v>
      </c>
    </row>
    <row r="263" spans="1:27" x14ac:dyDescent="0.25">
      <c r="A263">
        <v>2007</v>
      </c>
      <c r="B263" t="s">
        <v>0</v>
      </c>
      <c r="C263" s="1" t="s">
        <v>15</v>
      </c>
      <c r="D263" s="5">
        <f>VLOOKUP(B263,SWH!$A$4:$C$19,3,FALSE)</f>
        <v>22436.18</v>
      </c>
      <c r="E263" s="5">
        <v>1074.3599999999999</v>
      </c>
      <c r="F263" s="5">
        <v>12782.61</v>
      </c>
      <c r="G263" s="5">
        <v>1659.8</v>
      </c>
      <c r="H263" s="5">
        <v>4182.88</v>
      </c>
      <c r="I263" s="5">
        <v>260.88</v>
      </c>
      <c r="J263" s="5">
        <v>7107.46</v>
      </c>
      <c r="K263" s="5">
        <v>2791.97</v>
      </c>
      <c r="L263" s="5">
        <v>2713.87</v>
      </c>
      <c r="M263" s="5">
        <v>4240.97</v>
      </c>
      <c r="N263" s="5">
        <v>807.11</v>
      </c>
      <c r="O263" s="5">
        <f>VLOOKUP(B263,SWH!$A$4:$B$19,2,FALSE)</f>
        <v>0.78825500000000004</v>
      </c>
      <c r="P263" s="5">
        <f t="shared" si="17"/>
        <v>806.32174499999996</v>
      </c>
      <c r="Q263" s="5">
        <v>114.7</v>
      </c>
      <c r="R263" s="5">
        <v>982.67</v>
      </c>
      <c r="S263" s="5">
        <v>0</v>
      </c>
      <c r="T263" s="5">
        <v>28.61</v>
      </c>
      <c r="U263" s="5">
        <v>1314.9</v>
      </c>
      <c r="V263" s="5">
        <v>191.14</v>
      </c>
      <c r="W263" s="5">
        <f t="shared" si="19"/>
        <v>8878.8217450000011</v>
      </c>
      <c r="X263" s="5">
        <f t="shared" si="20"/>
        <v>12782.61</v>
      </c>
      <c r="Y263" s="5">
        <v>23364.45</v>
      </c>
      <c r="Z263" s="5">
        <v>16889.48</v>
      </c>
      <c r="AA263" s="5">
        <f t="shared" si="18"/>
        <v>40253.93</v>
      </c>
    </row>
    <row r="264" spans="1:27" x14ac:dyDescent="0.25">
      <c r="A264">
        <v>2007</v>
      </c>
      <c r="B264" t="s">
        <v>0</v>
      </c>
      <c r="C264" s="1" t="s">
        <v>16</v>
      </c>
      <c r="D264" s="5">
        <f>VLOOKUP(B264,SWH!$A$4:$C$19,3,FALSE)</f>
        <v>22436.18</v>
      </c>
      <c r="E264" s="5">
        <v>1164.8499999999999</v>
      </c>
      <c r="F264" s="5">
        <v>17750.95</v>
      </c>
      <c r="G264" s="5">
        <v>2765.01</v>
      </c>
      <c r="H264" s="5">
        <v>4182.88</v>
      </c>
      <c r="I264" s="5">
        <v>261.16000000000003</v>
      </c>
      <c r="J264" s="5">
        <v>7107.46</v>
      </c>
      <c r="K264" s="5">
        <v>2791.97</v>
      </c>
      <c r="L264" s="5">
        <v>2713.87</v>
      </c>
      <c r="M264" s="5">
        <v>4298.5</v>
      </c>
      <c r="N264" s="5">
        <v>1158.45</v>
      </c>
      <c r="O264" s="5">
        <f>VLOOKUP(B264,SWH!$A$4:$B$19,2,FALSE)</f>
        <v>0.78825500000000004</v>
      </c>
      <c r="P264" s="5">
        <f t="shared" si="17"/>
        <v>1157.6617450000001</v>
      </c>
      <c r="Q264" s="5">
        <v>448.61</v>
      </c>
      <c r="R264" s="5">
        <v>2528.94</v>
      </c>
      <c r="S264" s="5">
        <v>0</v>
      </c>
      <c r="T264" s="5">
        <v>28.62</v>
      </c>
      <c r="U264" s="5">
        <v>1373.67</v>
      </c>
      <c r="V264" s="5">
        <v>192.13</v>
      </c>
      <c r="W264" s="5">
        <f t="shared" si="19"/>
        <v>12363.571745000001</v>
      </c>
      <c r="X264" s="5">
        <f t="shared" si="20"/>
        <v>17750.95</v>
      </c>
      <c r="Y264" s="5">
        <v>26850.48</v>
      </c>
      <c r="Z264" s="5">
        <v>21916.59</v>
      </c>
      <c r="AA264" s="5">
        <f t="shared" si="18"/>
        <v>48767.07</v>
      </c>
    </row>
    <row r="265" spans="1:27" x14ac:dyDescent="0.25">
      <c r="A265">
        <v>2007</v>
      </c>
      <c r="B265" t="s">
        <v>0</v>
      </c>
      <c r="C265" s="1" t="s">
        <v>9</v>
      </c>
      <c r="D265" s="5">
        <f>VLOOKUP(B265,SWH!$A$4:$C$19,3,FALSE)</f>
        <v>22436.18</v>
      </c>
      <c r="E265" s="5">
        <v>1585.42</v>
      </c>
      <c r="F265" s="5">
        <v>15115.05</v>
      </c>
      <c r="G265" s="5">
        <v>2207.4899999999998</v>
      </c>
      <c r="H265" s="5">
        <v>4182.88</v>
      </c>
      <c r="I265" s="5">
        <v>260.97000000000003</v>
      </c>
      <c r="J265" s="5">
        <v>7107.46</v>
      </c>
      <c r="K265" s="5">
        <v>2791.97</v>
      </c>
      <c r="L265" s="5">
        <v>2713.87</v>
      </c>
      <c r="M265" s="5">
        <v>4444.88</v>
      </c>
      <c r="N265" s="5">
        <v>905.97</v>
      </c>
      <c r="O265" s="5">
        <f>VLOOKUP(B265,SWH!$A$4:$B$19,2,FALSE)</f>
        <v>0.78825500000000004</v>
      </c>
      <c r="P265" s="5">
        <f t="shared" si="17"/>
        <v>905.18174499999998</v>
      </c>
      <c r="Q265" s="5">
        <v>168.51</v>
      </c>
      <c r="R265" s="5">
        <v>3586.9</v>
      </c>
      <c r="S265" s="5">
        <v>0</v>
      </c>
      <c r="T265" s="5">
        <v>28.62</v>
      </c>
      <c r="U265" s="5">
        <v>1359.74</v>
      </c>
      <c r="V265" s="5">
        <v>190.25</v>
      </c>
      <c r="W265" s="5">
        <f t="shared" si="19"/>
        <v>12898.381745000001</v>
      </c>
      <c r="X265" s="5">
        <f t="shared" si="20"/>
        <v>15115.05</v>
      </c>
      <c r="Y265" s="5">
        <v>27383.22</v>
      </c>
      <c r="Z265" s="5">
        <v>19266.759999999998</v>
      </c>
      <c r="AA265" s="5">
        <f t="shared" si="18"/>
        <v>46649.979999999996</v>
      </c>
    </row>
    <row r="266" spans="1:27" x14ac:dyDescent="0.25">
      <c r="A266">
        <v>2007</v>
      </c>
      <c r="B266" t="s">
        <v>0</v>
      </c>
      <c r="C266" s="1" t="s">
        <v>12</v>
      </c>
      <c r="D266" s="5">
        <f>VLOOKUP(B266,SWH!$A$4:$C$19,3,FALSE)</f>
        <v>22436.18</v>
      </c>
      <c r="E266" s="5">
        <v>1330.72</v>
      </c>
      <c r="F266" s="5">
        <v>20031.97</v>
      </c>
      <c r="G266" s="5">
        <v>2401.7399999999998</v>
      </c>
      <c r="H266" s="5">
        <v>4182.88</v>
      </c>
      <c r="I266" s="5">
        <v>260.81</v>
      </c>
      <c r="J266" s="5">
        <v>7107.46</v>
      </c>
      <c r="K266" s="5">
        <v>2791.97</v>
      </c>
      <c r="L266" s="5">
        <v>2713.87</v>
      </c>
      <c r="M266" s="5">
        <v>4288.93</v>
      </c>
      <c r="N266" s="5">
        <v>1027.92</v>
      </c>
      <c r="O266" s="5">
        <f>VLOOKUP(B266,SWH!$A$4:$B$19,2,FALSE)</f>
        <v>0.78825500000000004</v>
      </c>
      <c r="P266" s="5">
        <f t="shared" si="17"/>
        <v>1027.1317450000001</v>
      </c>
      <c r="Q266" s="5">
        <v>309.52</v>
      </c>
      <c r="R266" s="5">
        <v>3150.88</v>
      </c>
      <c r="S266" s="5">
        <v>0</v>
      </c>
      <c r="T266" s="5">
        <v>28.63</v>
      </c>
      <c r="U266" s="5">
        <v>1433.64</v>
      </c>
      <c r="V266" s="5">
        <v>189.59</v>
      </c>
      <c r="W266" s="5">
        <f t="shared" si="19"/>
        <v>12508.921745</v>
      </c>
      <c r="X266" s="5">
        <f t="shared" si="20"/>
        <v>20031.97</v>
      </c>
      <c r="Y266" s="5">
        <v>26992.95</v>
      </c>
      <c r="Z266" s="5">
        <v>24257.59</v>
      </c>
      <c r="AA266" s="5">
        <f t="shared" si="18"/>
        <v>51250.54</v>
      </c>
    </row>
    <row r="267" spans="1:27" x14ac:dyDescent="0.25">
      <c r="A267">
        <v>2007</v>
      </c>
      <c r="B267" t="s">
        <v>0</v>
      </c>
      <c r="C267" s="1" t="s">
        <v>8</v>
      </c>
      <c r="D267" s="5">
        <f>VLOOKUP(B267,SWH!$A$4:$C$19,3,FALSE)</f>
        <v>22436.18</v>
      </c>
      <c r="E267" s="5">
        <v>1642.76</v>
      </c>
      <c r="F267" s="5">
        <v>24814.95</v>
      </c>
      <c r="G267" s="5">
        <v>1663.32</v>
      </c>
      <c r="H267" s="5">
        <v>4182.88</v>
      </c>
      <c r="I267" s="5">
        <v>259.37</v>
      </c>
      <c r="J267" s="5">
        <v>7107.46</v>
      </c>
      <c r="K267" s="5">
        <v>2791.97</v>
      </c>
      <c r="L267" s="5">
        <v>2713.87</v>
      </c>
      <c r="M267" s="5">
        <v>4236.33</v>
      </c>
      <c r="N267" s="5">
        <v>857.03</v>
      </c>
      <c r="O267" s="5">
        <f>VLOOKUP(B267,SWH!$A$4:$B$19,2,FALSE)</f>
        <v>0.78825500000000004</v>
      </c>
      <c r="P267" s="5">
        <f t="shared" si="17"/>
        <v>856.24174499999992</v>
      </c>
      <c r="Q267" s="5">
        <v>113.73</v>
      </c>
      <c r="R267" s="5">
        <v>4029.91</v>
      </c>
      <c r="S267" s="5">
        <v>0</v>
      </c>
      <c r="T267" s="5">
        <v>28.64</v>
      </c>
      <c r="U267" s="5">
        <v>1522.29</v>
      </c>
      <c r="V267" s="5">
        <v>185.35</v>
      </c>
      <c r="W267" s="5">
        <f t="shared" si="19"/>
        <v>12542.291744999999</v>
      </c>
      <c r="X267" s="5">
        <f t="shared" si="20"/>
        <v>24814.95</v>
      </c>
      <c r="Y267" s="5">
        <v>27020.66</v>
      </c>
      <c r="Z267" s="5">
        <v>29129.21</v>
      </c>
      <c r="AA267" s="5">
        <f t="shared" si="18"/>
        <v>56149.869999999995</v>
      </c>
    </row>
    <row r="268" spans="1:27" x14ac:dyDescent="0.25">
      <c r="A268">
        <v>2010</v>
      </c>
      <c r="B268" t="s">
        <v>0</v>
      </c>
      <c r="C268" s="1" t="s">
        <v>10</v>
      </c>
      <c r="D268" s="5">
        <f>VLOOKUP(B268,SWH!$A$4:$C$19,3,FALSE)</f>
        <v>22436.18</v>
      </c>
      <c r="E268" s="5">
        <v>0</v>
      </c>
      <c r="F268" s="5">
        <v>3830.4</v>
      </c>
      <c r="G268" s="5">
        <v>6747.67</v>
      </c>
      <c r="H268" s="5">
        <v>3585.83</v>
      </c>
      <c r="I268" s="5">
        <v>212.55</v>
      </c>
      <c r="J268" s="5">
        <v>6950.99</v>
      </c>
      <c r="K268" s="5">
        <v>2791.97</v>
      </c>
      <c r="L268" s="5">
        <v>2616.61</v>
      </c>
      <c r="M268" s="5">
        <v>2994.8</v>
      </c>
      <c r="N268" s="5">
        <v>1010.9</v>
      </c>
      <c r="O268" s="5">
        <f>VLOOKUP(B268,SWH!$A$4:$B$19,2,FALSE)</f>
        <v>0.78825500000000004</v>
      </c>
      <c r="P268" s="5">
        <f t="shared" si="17"/>
        <v>1010.1117449999999</v>
      </c>
      <c r="Q268" s="5">
        <v>1056.25</v>
      </c>
      <c r="R268" s="5">
        <v>0</v>
      </c>
      <c r="S268" s="5">
        <v>275.72000000000003</v>
      </c>
      <c r="T268" s="5">
        <v>26.4</v>
      </c>
      <c r="U268" s="5">
        <v>1084.02</v>
      </c>
      <c r="V268" s="5">
        <v>222.36</v>
      </c>
      <c r="W268" s="5">
        <f t="shared" si="19"/>
        <v>12084.551745000001</v>
      </c>
      <c r="X268" s="5">
        <f t="shared" si="20"/>
        <v>3830.4</v>
      </c>
      <c r="Y268" s="5">
        <v>25700.07</v>
      </c>
      <c r="Z268" s="5">
        <v>7706.4</v>
      </c>
      <c r="AA268" s="5">
        <f t="shared" si="18"/>
        <v>33406.47</v>
      </c>
    </row>
    <row r="269" spans="1:27" x14ac:dyDescent="0.25">
      <c r="A269">
        <v>2010</v>
      </c>
      <c r="B269" t="s">
        <v>0</v>
      </c>
      <c r="C269" s="1" t="s">
        <v>6</v>
      </c>
      <c r="D269" s="5">
        <f>VLOOKUP(B269,SWH!$A$4:$C$19,3,FALSE)</f>
        <v>22436.18</v>
      </c>
      <c r="E269" s="5">
        <v>33.26</v>
      </c>
      <c r="F269" s="5">
        <v>3927.38</v>
      </c>
      <c r="G269" s="5">
        <v>5646.42</v>
      </c>
      <c r="H269" s="5">
        <v>3585.97</v>
      </c>
      <c r="I269" s="5">
        <v>212.59</v>
      </c>
      <c r="J269" s="5">
        <v>6950.99</v>
      </c>
      <c r="K269" s="5">
        <v>2791.97</v>
      </c>
      <c r="L269" s="5">
        <v>2616.61</v>
      </c>
      <c r="M269" s="5">
        <v>3065.97</v>
      </c>
      <c r="N269" s="5">
        <v>922.05</v>
      </c>
      <c r="O269" s="5">
        <f>VLOOKUP(B269,SWH!$A$4:$B$19,2,FALSE)</f>
        <v>0.78825500000000004</v>
      </c>
      <c r="P269" s="5">
        <f t="shared" si="17"/>
        <v>921.26174499999991</v>
      </c>
      <c r="Q269" s="5">
        <v>757.83</v>
      </c>
      <c r="R269" s="5">
        <v>30.18</v>
      </c>
      <c r="S269" s="5">
        <v>0</v>
      </c>
      <c r="T269" s="5">
        <v>26.4</v>
      </c>
      <c r="U269" s="5">
        <v>1082.76</v>
      </c>
      <c r="V269" s="5">
        <v>221.4</v>
      </c>
      <c r="W269" s="5">
        <f t="shared" si="19"/>
        <v>10454.921745</v>
      </c>
      <c r="X269" s="5">
        <f t="shared" si="20"/>
        <v>3927.38</v>
      </c>
      <c r="Y269" s="5">
        <v>24069.67</v>
      </c>
      <c r="Z269" s="5">
        <v>7802.12</v>
      </c>
      <c r="AA269" s="5">
        <f t="shared" si="18"/>
        <v>31871.789999999997</v>
      </c>
    </row>
    <row r="270" spans="1:27" x14ac:dyDescent="0.25">
      <c r="A270">
        <v>2010</v>
      </c>
      <c r="B270" t="s">
        <v>0</v>
      </c>
      <c r="C270" s="1" t="s">
        <v>11</v>
      </c>
      <c r="D270" s="5">
        <f>VLOOKUP(B270,SWH!$A$4:$C$19,3,FALSE)</f>
        <v>22436.18</v>
      </c>
      <c r="E270" s="5">
        <v>0</v>
      </c>
      <c r="F270" s="5">
        <v>4373.32</v>
      </c>
      <c r="G270" s="5">
        <v>5090.28</v>
      </c>
      <c r="H270" s="5">
        <v>3586.08</v>
      </c>
      <c r="I270" s="5">
        <v>212.61</v>
      </c>
      <c r="J270" s="5">
        <v>6950.99</v>
      </c>
      <c r="K270" s="5">
        <v>2791.97</v>
      </c>
      <c r="L270" s="5">
        <v>2616.61</v>
      </c>
      <c r="M270" s="5">
        <v>2938.61</v>
      </c>
      <c r="N270" s="5">
        <v>847.56</v>
      </c>
      <c r="O270" s="5">
        <f>VLOOKUP(B270,SWH!$A$4:$B$19,2,FALSE)</f>
        <v>0.78825500000000004</v>
      </c>
      <c r="P270" s="5">
        <f t="shared" si="17"/>
        <v>846.7717449999999</v>
      </c>
      <c r="Q270" s="5">
        <v>840.54</v>
      </c>
      <c r="R270" s="5">
        <v>0</v>
      </c>
      <c r="S270" s="5">
        <v>275.72000000000003</v>
      </c>
      <c r="T270" s="5">
        <v>26.4</v>
      </c>
      <c r="U270" s="5">
        <v>1106.82</v>
      </c>
      <c r="V270" s="5">
        <v>218.21</v>
      </c>
      <c r="W270" s="5">
        <f t="shared" si="19"/>
        <v>9991.9217449999996</v>
      </c>
      <c r="X270" s="5">
        <f t="shared" si="20"/>
        <v>4373.32</v>
      </c>
      <c r="Y270" s="5">
        <v>23603.63</v>
      </c>
      <c r="Z270" s="5">
        <v>8272.11</v>
      </c>
      <c r="AA270" s="5">
        <f t="shared" si="18"/>
        <v>31875.74</v>
      </c>
    </row>
    <row r="271" spans="1:27" x14ac:dyDescent="0.25">
      <c r="A271">
        <v>2010</v>
      </c>
      <c r="B271" t="s">
        <v>0</v>
      </c>
      <c r="C271" s="1" t="s">
        <v>13</v>
      </c>
      <c r="D271" s="5">
        <f>VLOOKUP(B271,SWH!$A$4:$C$19,3,FALSE)</f>
        <v>22436.18</v>
      </c>
      <c r="E271" s="5">
        <v>108.76</v>
      </c>
      <c r="F271" s="5">
        <v>4342.8100000000004</v>
      </c>
      <c r="G271" s="5">
        <v>5309.65</v>
      </c>
      <c r="H271" s="5">
        <v>3586.14</v>
      </c>
      <c r="I271" s="5">
        <v>212.35</v>
      </c>
      <c r="J271" s="5">
        <v>6950.99</v>
      </c>
      <c r="K271" s="5">
        <v>2791.97</v>
      </c>
      <c r="L271" s="5">
        <v>2616.61</v>
      </c>
      <c r="M271" s="5">
        <v>3054.43</v>
      </c>
      <c r="N271" s="5">
        <v>826.05</v>
      </c>
      <c r="O271" s="5">
        <f>VLOOKUP(B271,SWH!$A$4:$B$19,2,FALSE)</f>
        <v>0.78825500000000004</v>
      </c>
      <c r="P271" s="5">
        <f t="shared" si="17"/>
        <v>825.26174499999991</v>
      </c>
      <c r="Q271" s="5">
        <v>581.19000000000005</v>
      </c>
      <c r="R271" s="5">
        <v>79.62</v>
      </c>
      <c r="S271" s="5">
        <v>0</v>
      </c>
      <c r="T271" s="5">
        <v>26.4</v>
      </c>
      <c r="U271" s="5">
        <v>1109.44</v>
      </c>
      <c r="V271" s="5">
        <v>216.42</v>
      </c>
      <c r="W271" s="5">
        <f t="shared" si="19"/>
        <v>9958.9117449999994</v>
      </c>
      <c r="X271" s="5">
        <f t="shared" si="20"/>
        <v>4342.8100000000004</v>
      </c>
      <c r="Y271" s="5">
        <v>23568.61</v>
      </c>
      <c r="Z271" s="5">
        <v>8244.2199999999993</v>
      </c>
      <c r="AA271" s="5">
        <f t="shared" si="18"/>
        <v>31812.83</v>
      </c>
    </row>
    <row r="272" spans="1:27" x14ac:dyDescent="0.25">
      <c r="A272">
        <v>2010</v>
      </c>
      <c r="B272" t="s">
        <v>0</v>
      </c>
      <c r="C272" s="1" t="s">
        <v>19</v>
      </c>
      <c r="D272" s="5">
        <f>VLOOKUP(B272,SWH!$A$4:$C$19,3,FALSE)</f>
        <v>22436.18</v>
      </c>
      <c r="E272" s="5">
        <v>182.65</v>
      </c>
      <c r="F272" s="5">
        <v>5308.12</v>
      </c>
      <c r="G272" s="5">
        <v>4364.26</v>
      </c>
      <c r="H272" s="5">
        <v>3586.09</v>
      </c>
      <c r="I272" s="5">
        <v>212.27</v>
      </c>
      <c r="J272" s="5">
        <v>6950.99</v>
      </c>
      <c r="K272" s="5">
        <v>2791.97</v>
      </c>
      <c r="L272" s="5">
        <v>2616.61</v>
      </c>
      <c r="M272" s="5">
        <v>2874.69</v>
      </c>
      <c r="N272" s="5">
        <v>823.27</v>
      </c>
      <c r="O272" s="5">
        <f>VLOOKUP(B272,SWH!$A$4:$B$19,2,FALSE)</f>
        <v>0.78825500000000004</v>
      </c>
      <c r="P272" s="5">
        <f t="shared" si="17"/>
        <v>822.48174499999993</v>
      </c>
      <c r="Q272" s="5">
        <v>646.53</v>
      </c>
      <c r="R272" s="5">
        <v>288.87</v>
      </c>
      <c r="S272" s="5">
        <v>246.05</v>
      </c>
      <c r="T272" s="5">
        <v>26.4</v>
      </c>
      <c r="U272" s="5">
        <v>1135.97</v>
      </c>
      <c r="V272" s="5">
        <v>212.38</v>
      </c>
      <c r="W272" s="5">
        <f t="shared" si="19"/>
        <v>9425.5317450000002</v>
      </c>
      <c r="X272" s="5">
        <f t="shared" si="20"/>
        <v>5308.12</v>
      </c>
      <c r="Y272" s="5">
        <v>23031.05</v>
      </c>
      <c r="Z272" s="5">
        <v>9236.07</v>
      </c>
      <c r="AA272" s="5">
        <f t="shared" si="18"/>
        <v>32267.119999999999</v>
      </c>
    </row>
    <row r="273" spans="1:27" x14ac:dyDescent="0.25">
      <c r="A273">
        <v>2010</v>
      </c>
      <c r="B273" t="s">
        <v>0</v>
      </c>
      <c r="C273" s="1" t="s">
        <v>20</v>
      </c>
      <c r="D273" s="5">
        <f>VLOOKUP(B273,SWH!$A$4:$C$19,3,FALSE)</f>
        <v>22436.18</v>
      </c>
      <c r="E273" s="5">
        <v>852.29</v>
      </c>
      <c r="F273" s="5">
        <v>4687.22</v>
      </c>
      <c r="G273" s="5">
        <v>2971.59</v>
      </c>
      <c r="H273" s="5">
        <v>3586.07</v>
      </c>
      <c r="I273" s="5">
        <v>212.43</v>
      </c>
      <c r="J273" s="5">
        <v>6950.99</v>
      </c>
      <c r="K273" s="5">
        <v>2791.97</v>
      </c>
      <c r="L273" s="5">
        <v>2616.61</v>
      </c>
      <c r="M273" s="5">
        <v>3086.75</v>
      </c>
      <c r="N273" s="5">
        <v>612.04999999999995</v>
      </c>
      <c r="O273" s="5">
        <f>VLOOKUP(B273,SWH!$A$4:$B$19,2,FALSE)</f>
        <v>0.78825500000000004</v>
      </c>
      <c r="P273" s="5">
        <f t="shared" si="17"/>
        <v>611.26174499999991</v>
      </c>
      <c r="Q273" s="5">
        <v>280.14999999999998</v>
      </c>
      <c r="R273" s="5">
        <v>2596.4</v>
      </c>
      <c r="S273" s="5">
        <v>0</v>
      </c>
      <c r="T273" s="5">
        <v>26.4</v>
      </c>
      <c r="U273" s="5">
        <v>1141.1199999999999</v>
      </c>
      <c r="V273" s="5">
        <v>207.75</v>
      </c>
      <c r="W273" s="5">
        <f t="shared" si="19"/>
        <v>10398.441745</v>
      </c>
      <c r="X273" s="5">
        <f t="shared" si="20"/>
        <v>4687.22</v>
      </c>
      <c r="Y273" s="5">
        <v>23999.48</v>
      </c>
      <c r="Z273" s="5">
        <v>8620.31</v>
      </c>
      <c r="AA273" s="5">
        <f t="shared" si="18"/>
        <v>32619.79</v>
      </c>
    </row>
    <row r="274" spans="1:27" x14ac:dyDescent="0.25">
      <c r="A274">
        <v>2010</v>
      </c>
      <c r="B274" t="s">
        <v>0</v>
      </c>
      <c r="C274" s="1" t="s">
        <v>3</v>
      </c>
      <c r="D274" s="5">
        <f>VLOOKUP(B274,SWH!$A$4:$C$19,3,FALSE)</f>
        <v>22436.18</v>
      </c>
      <c r="E274" s="5">
        <v>468.52</v>
      </c>
      <c r="F274" s="5">
        <v>6131.49</v>
      </c>
      <c r="G274" s="5">
        <v>2913.53</v>
      </c>
      <c r="H274" s="5">
        <v>3586.36</v>
      </c>
      <c r="I274" s="5">
        <v>212.39</v>
      </c>
      <c r="J274" s="5">
        <v>6950.99</v>
      </c>
      <c r="K274" s="5">
        <v>2791.97</v>
      </c>
      <c r="L274" s="5">
        <v>2616.61</v>
      </c>
      <c r="M274" s="5">
        <v>2887.26</v>
      </c>
      <c r="N274" s="5">
        <v>690.07</v>
      </c>
      <c r="O274" s="5">
        <f>VLOOKUP(B274,SWH!$A$4:$B$19,2,FALSE)</f>
        <v>0.78825500000000004</v>
      </c>
      <c r="P274" s="5">
        <f t="shared" si="17"/>
        <v>689.281745</v>
      </c>
      <c r="Q274" s="5">
        <v>370.28</v>
      </c>
      <c r="R274" s="5">
        <v>1041.45</v>
      </c>
      <c r="S274" s="5">
        <v>231.88</v>
      </c>
      <c r="T274" s="5">
        <v>26.4</v>
      </c>
      <c r="U274" s="5">
        <v>1201.52</v>
      </c>
      <c r="V274" s="5">
        <v>203.43</v>
      </c>
      <c r="W274" s="5">
        <f t="shared" si="19"/>
        <v>8602.2017450000003</v>
      </c>
      <c r="X274" s="5">
        <f t="shared" si="20"/>
        <v>6131.49</v>
      </c>
      <c r="Y274" s="5">
        <v>22199.17</v>
      </c>
      <c r="Z274" s="5">
        <v>10124.98</v>
      </c>
      <c r="AA274" s="5">
        <f t="shared" si="18"/>
        <v>32324.149999999998</v>
      </c>
    </row>
    <row r="275" spans="1:27" x14ac:dyDescent="0.25">
      <c r="A275">
        <v>2010</v>
      </c>
      <c r="B275" t="s">
        <v>0</v>
      </c>
      <c r="C275" s="1" t="s">
        <v>7</v>
      </c>
      <c r="D275" s="5">
        <f>VLOOKUP(B275,SWH!$A$4:$C$19,3,FALSE)</f>
        <v>22436.18</v>
      </c>
      <c r="E275" s="5">
        <v>775.49</v>
      </c>
      <c r="F275" s="5">
        <v>4839.16</v>
      </c>
      <c r="G275" s="5">
        <v>2447.16</v>
      </c>
      <c r="H275" s="5">
        <v>3586.01</v>
      </c>
      <c r="I275" s="5">
        <v>212.38</v>
      </c>
      <c r="J275" s="5">
        <v>6950.99</v>
      </c>
      <c r="K275" s="5">
        <v>2791.97</v>
      </c>
      <c r="L275" s="5">
        <v>2616.61</v>
      </c>
      <c r="M275" s="5">
        <v>3161.71</v>
      </c>
      <c r="N275" s="5">
        <v>565.5</v>
      </c>
      <c r="O275" s="5">
        <f>VLOOKUP(B275,SWH!$A$4:$B$19,2,FALSE)</f>
        <v>0.78825500000000004</v>
      </c>
      <c r="P275" s="5">
        <f t="shared" si="17"/>
        <v>564.71174499999995</v>
      </c>
      <c r="Q275" s="5">
        <v>240.64</v>
      </c>
      <c r="R275" s="5">
        <v>2468.67</v>
      </c>
      <c r="S275" s="5">
        <v>0</v>
      </c>
      <c r="T275" s="5">
        <v>26.4</v>
      </c>
      <c r="U275" s="5">
        <v>1183.9000000000001</v>
      </c>
      <c r="V275" s="5">
        <v>203.08</v>
      </c>
      <c r="W275" s="5">
        <f t="shared" si="19"/>
        <v>9658.3817449999988</v>
      </c>
      <c r="X275" s="5">
        <f t="shared" si="20"/>
        <v>4839.16</v>
      </c>
      <c r="Y275" s="5">
        <v>23254.65</v>
      </c>
      <c r="Z275" s="5">
        <v>8815.0300000000007</v>
      </c>
      <c r="AA275" s="5">
        <f t="shared" si="18"/>
        <v>32069.68</v>
      </c>
    </row>
    <row r="276" spans="1:27" x14ac:dyDescent="0.25">
      <c r="A276">
        <v>2010</v>
      </c>
      <c r="B276" t="s">
        <v>0</v>
      </c>
      <c r="C276" s="1" t="s">
        <v>17</v>
      </c>
      <c r="D276" s="5">
        <f>VLOOKUP(B276,SWH!$A$4:$C$19,3,FALSE)</f>
        <v>22436.18</v>
      </c>
      <c r="E276" s="5">
        <v>233.03</v>
      </c>
      <c r="F276" s="5">
        <v>5744.82</v>
      </c>
      <c r="G276" s="5">
        <v>2004.61</v>
      </c>
      <c r="H276" s="5">
        <v>3586.02</v>
      </c>
      <c r="I276" s="5">
        <v>212.35</v>
      </c>
      <c r="J276" s="5">
        <v>6950.99</v>
      </c>
      <c r="K276" s="5">
        <v>2791.97</v>
      </c>
      <c r="L276" s="5">
        <v>2616.61</v>
      </c>
      <c r="M276" s="5">
        <v>2937.87</v>
      </c>
      <c r="N276" s="5">
        <v>506.81</v>
      </c>
      <c r="O276" s="5">
        <f>VLOOKUP(B276,SWH!$A$4:$B$19,2,FALSE)</f>
        <v>0.78825500000000004</v>
      </c>
      <c r="P276" s="5">
        <f t="shared" si="17"/>
        <v>506.02174500000001</v>
      </c>
      <c r="Q276" s="5">
        <v>188.95</v>
      </c>
      <c r="R276" s="5">
        <v>486.6</v>
      </c>
      <c r="S276" s="5">
        <v>0</v>
      </c>
      <c r="T276" s="5">
        <v>26.4</v>
      </c>
      <c r="U276" s="5">
        <v>1204</v>
      </c>
      <c r="V276" s="5">
        <v>201.6</v>
      </c>
      <c r="W276" s="5">
        <f t="shared" si="19"/>
        <v>6357.0817450000004</v>
      </c>
      <c r="X276" s="5">
        <f t="shared" si="20"/>
        <v>5744.82</v>
      </c>
      <c r="Y276" s="5">
        <v>19951.849999999999</v>
      </c>
      <c r="Z276" s="5">
        <v>9740.7999999999993</v>
      </c>
      <c r="AA276" s="5">
        <f t="shared" si="18"/>
        <v>29692.649999999998</v>
      </c>
    </row>
    <row r="277" spans="1:27" x14ac:dyDescent="0.25">
      <c r="A277">
        <v>2010</v>
      </c>
      <c r="B277" t="s">
        <v>0</v>
      </c>
      <c r="C277" s="1" t="s">
        <v>14</v>
      </c>
      <c r="D277" s="5">
        <f>VLOOKUP(B277,SWH!$A$4:$C$19,3,FALSE)</f>
        <v>22436.18</v>
      </c>
      <c r="E277" s="5">
        <v>668.12</v>
      </c>
      <c r="F277" s="5">
        <v>7071.23</v>
      </c>
      <c r="G277" s="5">
        <v>2337.4299999999998</v>
      </c>
      <c r="H277" s="5">
        <v>3586.03</v>
      </c>
      <c r="I277" s="5">
        <v>212.06</v>
      </c>
      <c r="J277" s="5">
        <v>6950.99</v>
      </c>
      <c r="K277" s="5">
        <v>2791.97</v>
      </c>
      <c r="L277" s="5">
        <v>2616.61</v>
      </c>
      <c r="M277" s="5">
        <v>2940.93</v>
      </c>
      <c r="N277" s="5">
        <v>647.91</v>
      </c>
      <c r="O277" s="5">
        <f>VLOOKUP(B277,SWH!$A$4:$B$19,2,FALSE)</f>
        <v>0.78825500000000004</v>
      </c>
      <c r="P277" s="5">
        <f t="shared" si="17"/>
        <v>647.12174499999992</v>
      </c>
      <c r="Q277" s="5">
        <v>255.16</v>
      </c>
      <c r="R277" s="5">
        <v>1402.34</v>
      </c>
      <c r="S277" s="5">
        <v>238.18</v>
      </c>
      <c r="T277" s="5">
        <v>26.4</v>
      </c>
      <c r="U277" s="5">
        <v>1260.8</v>
      </c>
      <c r="V277" s="5">
        <v>197.55</v>
      </c>
      <c r="W277" s="5">
        <f t="shared" si="19"/>
        <v>8489.2817450000002</v>
      </c>
      <c r="X277" s="5">
        <f t="shared" si="20"/>
        <v>7071.23</v>
      </c>
      <c r="Y277" s="5">
        <v>22079.71</v>
      </c>
      <c r="Z277" s="5">
        <v>11123.99</v>
      </c>
      <c r="AA277" s="5">
        <f t="shared" si="18"/>
        <v>33203.699999999997</v>
      </c>
    </row>
    <row r="278" spans="1:27" x14ac:dyDescent="0.25">
      <c r="A278">
        <v>2010</v>
      </c>
      <c r="B278" t="s">
        <v>0</v>
      </c>
      <c r="C278" s="1" t="s">
        <v>2</v>
      </c>
      <c r="D278" s="5">
        <f>VLOOKUP(B278,SWH!$A$4:$C$19,3,FALSE)</f>
        <v>22436.18</v>
      </c>
      <c r="E278" s="5">
        <v>857.08</v>
      </c>
      <c r="F278" s="5">
        <v>5123.5200000000004</v>
      </c>
      <c r="G278" s="5">
        <v>1785.32</v>
      </c>
      <c r="H278" s="5">
        <v>3585.82</v>
      </c>
      <c r="I278" s="5">
        <v>212.22</v>
      </c>
      <c r="J278" s="5">
        <v>6950.99</v>
      </c>
      <c r="K278" s="5">
        <v>2791.97</v>
      </c>
      <c r="L278" s="5">
        <v>2616.61</v>
      </c>
      <c r="M278" s="5">
        <v>3299.62</v>
      </c>
      <c r="N278" s="5">
        <v>495.37</v>
      </c>
      <c r="O278" s="5">
        <f>VLOOKUP(B278,SWH!$A$4:$B$19,2,FALSE)</f>
        <v>0.78825500000000004</v>
      </c>
      <c r="P278" s="5">
        <f t="shared" si="17"/>
        <v>494.58174500000001</v>
      </c>
      <c r="Q278" s="5">
        <v>125.67</v>
      </c>
      <c r="R278" s="5">
        <v>3114.23</v>
      </c>
      <c r="S278" s="5">
        <v>0</v>
      </c>
      <c r="T278" s="5">
        <v>26.4</v>
      </c>
      <c r="U278" s="5">
        <v>1241.6500000000001</v>
      </c>
      <c r="V278" s="5">
        <v>196.97</v>
      </c>
      <c r="W278" s="5">
        <f t="shared" si="19"/>
        <v>9676.5017450000014</v>
      </c>
      <c r="X278" s="5">
        <f t="shared" si="20"/>
        <v>5123.5200000000004</v>
      </c>
      <c r="Y278" s="5">
        <v>23266.31</v>
      </c>
      <c r="Z278" s="5">
        <v>9157.14</v>
      </c>
      <c r="AA278" s="5">
        <f t="shared" si="18"/>
        <v>32423.45</v>
      </c>
    </row>
    <row r="279" spans="1:27" x14ac:dyDescent="0.25">
      <c r="A279">
        <v>2010</v>
      </c>
      <c r="B279" t="s">
        <v>0</v>
      </c>
      <c r="C279" s="1" t="s">
        <v>18</v>
      </c>
      <c r="D279" s="5">
        <f>VLOOKUP(B279,SWH!$A$4:$C$19,3,FALSE)</f>
        <v>22436.18</v>
      </c>
      <c r="E279" s="5">
        <v>626.73</v>
      </c>
      <c r="F279" s="5">
        <v>7184.76</v>
      </c>
      <c r="G279" s="5">
        <v>1267.49</v>
      </c>
      <c r="H279" s="5">
        <v>3586.35</v>
      </c>
      <c r="I279" s="5">
        <v>211.82</v>
      </c>
      <c r="J279" s="5">
        <v>6950.99</v>
      </c>
      <c r="K279" s="5">
        <v>2791.97</v>
      </c>
      <c r="L279" s="5">
        <v>2616.61</v>
      </c>
      <c r="M279" s="5">
        <v>2974.05</v>
      </c>
      <c r="N279" s="5">
        <v>464.2</v>
      </c>
      <c r="O279" s="5">
        <f>VLOOKUP(B279,SWH!$A$4:$B$19,2,FALSE)</f>
        <v>0.78825500000000004</v>
      </c>
      <c r="P279" s="5">
        <f t="shared" si="17"/>
        <v>463.411745</v>
      </c>
      <c r="Q279" s="5">
        <v>64.75</v>
      </c>
      <c r="R279" s="5">
        <v>815.28</v>
      </c>
      <c r="S279" s="5">
        <v>0</v>
      </c>
      <c r="T279" s="5">
        <v>26.4</v>
      </c>
      <c r="U279" s="5">
        <v>1278.0899999999999</v>
      </c>
      <c r="V279" s="5">
        <v>193.86</v>
      </c>
      <c r="W279" s="5">
        <f t="shared" si="19"/>
        <v>6211.7117450000005</v>
      </c>
      <c r="X279" s="5">
        <f t="shared" si="20"/>
        <v>7184.76</v>
      </c>
      <c r="Y279" s="5">
        <v>19798.53</v>
      </c>
      <c r="Z279" s="5">
        <v>11254.83</v>
      </c>
      <c r="AA279" s="5">
        <f t="shared" si="18"/>
        <v>31053.360000000001</v>
      </c>
    </row>
    <row r="280" spans="1:27" x14ac:dyDescent="0.25">
      <c r="A280">
        <v>2010</v>
      </c>
      <c r="B280" t="s">
        <v>0</v>
      </c>
      <c r="C280" s="1" t="s">
        <v>4</v>
      </c>
      <c r="D280" s="5">
        <f>VLOOKUP(B280,SWH!$A$4:$C$19,3,FALSE)</f>
        <v>22436.18</v>
      </c>
      <c r="E280" s="5">
        <v>773.83</v>
      </c>
      <c r="F280" s="5">
        <v>7682.58</v>
      </c>
      <c r="G280" s="5">
        <v>1748.43</v>
      </c>
      <c r="H280" s="5">
        <v>3586.07</v>
      </c>
      <c r="I280" s="5">
        <v>212.13</v>
      </c>
      <c r="J280" s="5">
        <v>6950.99</v>
      </c>
      <c r="K280" s="5">
        <v>2791.97</v>
      </c>
      <c r="L280" s="5">
        <v>2616.61</v>
      </c>
      <c r="M280" s="5">
        <v>2988.88</v>
      </c>
      <c r="N280" s="5">
        <v>581.97</v>
      </c>
      <c r="O280" s="5">
        <f>VLOOKUP(B280,SWH!$A$4:$B$19,2,FALSE)</f>
        <v>0.78825500000000004</v>
      </c>
      <c r="P280" s="5">
        <f t="shared" si="17"/>
        <v>581.18174499999998</v>
      </c>
      <c r="Q280" s="5">
        <v>153.59</v>
      </c>
      <c r="R280" s="5">
        <v>1583.44</v>
      </c>
      <c r="S280" s="5">
        <v>221.86</v>
      </c>
      <c r="T280" s="5">
        <v>26.4</v>
      </c>
      <c r="U280" s="5">
        <v>1319.92</v>
      </c>
      <c r="V280" s="5">
        <v>193.41</v>
      </c>
      <c r="W280" s="5">
        <f t="shared" si="19"/>
        <v>8051.2117450000005</v>
      </c>
      <c r="X280" s="5">
        <f t="shared" si="20"/>
        <v>7682.58</v>
      </c>
      <c r="Y280" s="5">
        <v>21637.61</v>
      </c>
      <c r="Z280" s="5">
        <v>11794.48</v>
      </c>
      <c r="AA280" s="5">
        <f t="shared" si="18"/>
        <v>33432.089999999997</v>
      </c>
    </row>
    <row r="281" spans="1:27" x14ac:dyDescent="0.25">
      <c r="A281">
        <v>2010</v>
      </c>
      <c r="B281" t="s">
        <v>0</v>
      </c>
      <c r="C281" s="1" t="s">
        <v>5</v>
      </c>
      <c r="D281" s="5">
        <f>VLOOKUP(B281,SWH!$A$4:$C$19,3,FALSE)</f>
        <v>22436.18</v>
      </c>
      <c r="E281" s="5">
        <v>975.56</v>
      </c>
      <c r="F281" s="5">
        <v>6202.48</v>
      </c>
      <c r="G281" s="5">
        <v>1487.39</v>
      </c>
      <c r="H281" s="5">
        <v>3585.94</v>
      </c>
      <c r="I281" s="5">
        <v>212.14</v>
      </c>
      <c r="J281" s="5">
        <v>6950.99</v>
      </c>
      <c r="K281" s="5">
        <v>2791.97</v>
      </c>
      <c r="L281" s="5">
        <v>2616.61</v>
      </c>
      <c r="M281" s="5">
        <v>3335.71</v>
      </c>
      <c r="N281" s="5">
        <v>465.83</v>
      </c>
      <c r="O281" s="5">
        <f>VLOOKUP(B281,SWH!$A$4:$B$19,2,FALSE)</f>
        <v>0.78825500000000004</v>
      </c>
      <c r="P281" s="5">
        <f t="shared" si="17"/>
        <v>465.04174499999999</v>
      </c>
      <c r="Q281" s="5">
        <v>78.98</v>
      </c>
      <c r="R281" s="5">
        <v>2995</v>
      </c>
      <c r="S281" s="5">
        <v>0</v>
      </c>
      <c r="T281" s="5">
        <v>26.4</v>
      </c>
      <c r="U281" s="5">
        <v>1301.8599999999999</v>
      </c>
      <c r="V281" s="5">
        <v>193.19</v>
      </c>
      <c r="W281" s="5">
        <f t="shared" si="19"/>
        <v>9337.6817449999999</v>
      </c>
      <c r="X281" s="5">
        <f t="shared" si="20"/>
        <v>6202.48</v>
      </c>
      <c r="Y281" s="5">
        <v>22923.74</v>
      </c>
      <c r="Z281" s="5">
        <v>10296.32</v>
      </c>
      <c r="AA281" s="5">
        <f t="shared" si="18"/>
        <v>33220.06</v>
      </c>
    </row>
    <row r="282" spans="1:27" x14ac:dyDescent="0.25">
      <c r="A282">
        <v>2010</v>
      </c>
      <c r="B282" t="s">
        <v>0</v>
      </c>
      <c r="C282" s="1" t="s">
        <v>15</v>
      </c>
      <c r="D282" s="5">
        <f>VLOOKUP(B282,SWH!$A$4:$C$19,3,FALSE)</f>
        <v>22436.18</v>
      </c>
      <c r="E282" s="5">
        <v>708.49</v>
      </c>
      <c r="F282" s="5">
        <v>7555.2</v>
      </c>
      <c r="G282" s="5">
        <v>1040</v>
      </c>
      <c r="H282" s="5">
        <v>3586.46</v>
      </c>
      <c r="I282" s="5">
        <v>211.8</v>
      </c>
      <c r="J282" s="5">
        <v>6950.99</v>
      </c>
      <c r="K282" s="5">
        <v>2791.97</v>
      </c>
      <c r="L282" s="5">
        <v>2616.61</v>
      </c>
      <c r="M282" s="5">
        <v>3007.42</v>
      </c>
      <c r="N282" s="5">
        <v>427.3</v>
      </c>
      <c r="O282" s="5">
        <f>VLOOKUP(B282,SWH!$A$4:$B$19,2,FALSE)</f>
        <v>0.78825500000000004</v>
      </c>
      <c r="P282" s="5">
        <f t="shared" si="17"/>
        <v>426.51174500000002</v>
      </c>
      <c r="Q282" s="5">
        <v>64.11</v>
      </c>
      <c r="R282" s="5">
        <v>827.69</v>
      </c>
      <c r="S282" s="5">
        <v>0</v>
      </c>
      <c r="T282" s="5">
        <v>26.4</v>
      </c>
      <c r="U282" s="5">
        <v>1310.1300000000001</v>
      </c>
      <c r="V282" s="5">
        <v>191.15</v>
      </c>
      <c r="W282" s="5">
        <f t="shared" si="19"/>
        <v>6074.2217449999998</v>
      </c>
      <c r="X282" s="5">
        <f t="shared" si="20"/>
        <v>7555.2</v>
      </c>
      <c r="Y282" s="5">
        <v>19658.43</v>
      </c>
      <c r="Z282" s="5">
        <v>11657.31</v>
      </c>
      <c r="AA282" s="5">
        <f t="shared" si="18"/>
        <v>31315.739999999998</v>
      </c>
    </row>
    <row r="283" spans="1:27" x14ac:dyDescent="0.25">
      <c r="A283">
        <v>2010</v>
      </c>
      <c r="B283" t="s">
        <v>0</v>
      </c>
      <c r="C283" s="1" t="s">
        <v>16</v>
      </c>
      <c r="D283" s="5">
        <f>VLOOKUP(B283,SWH!$A$4:$C$19,3,FALSE)</f>
        <v>22436.18</v>
      </c>
      <c r="E283" s="5">
        <v>788.73</v>
      </c>
      <c r="F283" s="5">
        <v>10307.36</v>
      </c>
      <c r="G283" s="5">
        <v>1873.56</v>
      </c>
      <c r="H283" s="5">
        <v>3586.09</v>
      </c>
      <c r="I283" s="5">
        <v>212.03</v>
      </c>
      <c r="J283" s="5">
        <v>6950.99</v>
      </c>
      <c r="K283" s="5">
        <v>2791.97</v>
      </c>
      <c r="L283" s="5">
        <v>2616.61</v>
      </c>
      <c r="M283" s="5">
        <v>3017.96</v>
      </c>
      <c r="N283" s="5">
        <v>629.6</v>
      </c>
      <c r="O283" s="5">
        <f>VLOOKUP(B283,SWH!$A$4:$B$19,2,FALSE)</f>
        <v>0.78825500000000004</v>
      </c>
      <c r="P283" s="5">
        <f t="shared" si="17"/>
        <v>628.81174499999997</v>
      </c>
      <c r="Q283" s="5">
        <v>166.82</v>
      </c>
      <c r="R283" s="5">
        <v>1736.03</v>
      </c>
      <c r="S283" s="5">
        <v>227.82</v>
      </c>
      <c r="T283" s="5">
        <v>26.4</v>
      </c>
      <c r="U283" s="5">
        <v>1370.53</v>
      </c>
      <c r="V283" s="5">
        <v>192.57</v>
      </c>
      <c r="W283" s="5">
        <f t="shared" si="19"/>
        <v>8439.731745000001</v>
      </c>
      <c r="X283" s="5">
        <f t="shared" si="20"/>
        <v>10307.36</v>
      </c>
      <c r="Y283" s="5">
        <v>22025.22</v>
      </c>
      <c r="Z283" s="5">
        <v>14469.86</v>
      </c>
      <c r="AA283" s="5">
        <f t="shared" si="18"/>
        <v>36495.08</v>
      </c>
    </row>
    <row r="284" spans="1:27" x14ac:dyDescent="0.25">
      <c r="A284">
        <v>2010</v>
      </c>
      <c r="B284" t="s">
        <v>0</v>
      </c>
      <c r="C284" s="1" t="s">
        <v>9</v>
      </c>
      <c r="D284" s="5">
        <f>VLOOKUP(B284,SWH!$A$4:$C$19,3,FALSE)</f>
        <v>22436.18</v>
      </c>
      <c r="E284" s="5">
        <v>1067.96</v>
      </c>
      <c r="F284" s="5">
        <v>8888.15</v>
      </c>
      <c r="G284" s="5">
        <v>1344.03</v>
      </c>
      <c r="H284" s="5">
        <v>3586.17</v>
      </c>
      <c r="I284" s="5">
        <v>211.88</v>
      </c>
      <c r="J284" s="5">
        <v>6950.99</v>
      </c>
      <c r="K284" s="5">
        <v>2791.97</v>
      </c>
      <c r="L284" s="5">
        <v>2616.61</v>
      </c>
      <c r="M284" s="5">
        <v>3186.64</v>
      </c>
      <c r="N284" s="5">
        <v>477.1</v>
      </c>
      <c r="O284" s="5">
        <f>VLOOKUP(B284,SWH!$A$4:$B$19,2,FALSE)</f>
        <v>0.78825500000000004</v>
      </c>
      <c r="P284" s="5">
        <f t="shared" si="17"/>
        <v>476.31174500000003</v>
      </c>
      <c r="Q284" s="5">
        <v>54</v>
      </c>
      <c r="R284" s="5">
        <v>2775.11</v>
      </c>
      <c r="S284" s="5">
        <v>223.37</v>
      </c>
      <c r="T284" s="5">
        <v>26.4</v>
      </c>
      <c r="U284" s="5">
        <v>1356.45</v>
      </c>
      <c r="V284" s="5">
        <v>190.51</v>
      </c>
      <c r="W284" s="5">
        <f t="shared" si="19"/>
        <v>9127.4217449999996</v>
      </c>
      <c r="X284" s="5">
        <f t="shared" si="20"/>
        <v>8888.15</v>
      </c>
      <c r="Y284" s="5">
        <v>22710.77</v>
      </c>
      <c r="Z284" s="5">
        <v>13036.57</v>
      </c>
      <c r="AA284" s="5">
        <f t="shared" si="18"/>
        <v>35747.339999999997</v>
      </c>
    </row>
    <row r="285" spans="1:27" x14ac:dyDescent="0.25">
      <c r="A285">
        <v>2010</v>
      </c>
      <c r="B285" t="s">
        <v>0</v>
      </c>
      <c r="C285" s="1" t="s">
        <v>12</v>
      </c>
      <c r="D285" s="5">
        <f>VLOOKUP(B285,SWH!$A$4:$C$19,3,FALSE)</f>
        <v>22436.18</v>
      </c>
      <c r="E285" s="5">
        <v>899.32</v>
      </c>
      <c r="F285" s="5">
        <v>11823.73</v>
      </c>
      <c r="G285" s="5">
        <v>1589.89</v>
      </c>
      <c r="H285" s="5">
        <v>3586.11</v>
      </c>
      <c r="I285" s="5">
        <v>211.75</v>
      </c>
      <c r="J285" s="5">
        <v>6950.99</v>
      </c>
      <c r="K285" s="5">
        <v>2791.97</v>
      </c>
      <c r="L285" s="5">
        <v>2616.61</v>
      </c>
      <c r="M285" s="5">
        <v>3016.26</v>
      </c>
      <c r="N285" s="5">
        <v>566.15</v>
      </c>
      <c r="O285" s="5">
        <f>VLOOKUP(B285,SWH!$A$4:$B$19,2,FALSE)</f>
        <v>0.78825500000000004</v>
      </c>
      <c r="P285" s="5">
        <f t="shared" si="17"/>
        <v>565.36174499999993</v>
      </c>
      <c r="Q285" s="5">
        <v>110.61</v>
      </c>
      <c r="R285" s="5">
        <v>2123.29</v>
      </c>
      <c r="S285" s="5">
        <v>231.83</v>
      </c>
      <c r="T285" s="5">
        <v>26.4</v>
      </c>
      <c r="U285" s="5">
        <v>1431.63</v>
      </c>
      <c r="V285" s="5">
        <v>190.25</v>
      </c>
      <c r="W285" s="5">
        <f t="shared" si="19"/>
        <v>8536.5617449999991</v>
      </c>
      <c r="X285" s="5">
        <f t="shared" si="20"/>
        <v>11823.73</v>
      </c>
      <c r="Y285" s="5">
        <v>22119.46</v>
      </c>
      <c r="Z285" s="5">
        <v>16047.33</v>
      </c>
      <c r="AA285" s="5">
        <f t="shared" si="18"/>
        <v>38166.79</v>
      </c>
    </row>
    <row r="286" spans="1:27" x14ac:dyDescent="0.25">
      <c r="A286">
        <v>2010</v>
      </c>
      <c r="B286" t="s">
        <v>0</v>
      </c>
      <c r="C286" s="1" t="s">
        <v>8</v>
      </c>
      <c r="D286" s="5">
        <f>VLOOKUP(B286,SWH!$A$4:$C$19,3,FALSE)</f>
        <v>22436.18</v>
      </c>
      <c r="E286" s="5">
        <v>1105.8800000000001</v>
      </c>
      <c r="F286" s="5">
        <v>14969.3</v>
      </c>
      <c r="G286" s="5">
        <v>1063.5</v>
      </c>
      <c r="H286" s="5">
        <v>3588.18</v>
      </c>
      <c r="I286" s="5">
        <v>210.58</v>
      </c>
      <c r="J286" s="5">
        <v>6950.99</v>
      </c>
      <c r="K286" s="5">
        <v>2791.97</v>
      </c>
      <c r="L286" s="5">
        <v>2616.61</v>
      </c>
      <c r="M286" s="5">
        <v>2981.11</v>
      </c>
      <c r="N286" s="5">
        <v>476.57</v>
      </c>
      <c r="O286" s="5">
        <f>VLOOKUP(B286,SWH!$A$4:$B$19,2,FALSE)</f>
        <v>0.78825500000000004</v>
      </c>
      <c r="P286" s="5">
        <f t="shared" si="17"/>
        <v>475.781745</v>
      </c>
      <c r="Q286" s="5">
        <v>55.61</v>
      </c>
      <c r="R286" s="5">
        <v>2602.64</v>
      </c>
      <c r="S286" s="5">
        <v>239.08</v>
      </c>
      <c r="T286" s="5">
        <v>26.4</v>
      </c>
      <c r="U286" s="5">
        <v>1521.28</v>
      </c>
      <c r="V286" s="5">
        <v>186.66</v>
      </c>
      <c r="W286" s="5">
        <f t="shared" si="19"/>
        <v>8523.6017449999999</v>
      </c>
      <c r="X286" s="5">
        <f t="shared" si="20"/>
        <v>14969.3</v>
      </c>
      <c r="Y286" s="5">
        <v>22103.81</v>
      </c>
      <c r="Z286" s="5">
        <v>19282.55</v>
      </c>
      <c r="AA286" s="5">
        <f t="shared" si="18"/>
        <v>41386.36</v>
      </c>
    </row>
    <row r="287" spans="1:27" x14ac:dyDescent="0.25">
      <c r="A287">
        <v>2013</v>
      </c>
      <c r="B287" t="s">
        <v>0</v>
      </c>
      <c r="C287" s="1" t="s">
        <v>10</v>
      </c>
      <c r="D287" s="5">
        <f>VLOOKUP(B287,SWH!$A$4:$C$19,3,FALSE)</f>
        <v>22436.18</v>
      </c>
      <c r="E287" s="5">
        <v>0</v>
      </c>
      <c r="F287" s="5">
        <v>3804.54</v>
      </c>
      <c r="G287" s="5">
        <v>6328.74</v>
      </c>
      <c r="H287" s="5">
        <v>3466.56</v>
      </c>
      <c r="I287" s="5">
        <v>212.55</v>
      </c>
      <c r="J287" s="5">
        <v>6916.21</v>
      </c>
      <c r="K287" s="5">
        <v>2791.97</v>
      </c>
      <c r="L287" s="5">
        <v>2610.4699999999998</v>
      </c>
      <c r="M287" s="5">
        <v>2863.83</v>
      </c>
      <c r="N287" s="5">
        <v>912.14</v>
      </c>
      <c r="O287" s="5">
        <f>VLOOKUP(B287,SWH!$A$4:$B$19,2,FALSE)</f>
        <v>0.78825500000000004</v>
      </c>
      <c r="P287" s="5">
        <f t="shared" si="17"/>
        <v>911.35174499999994</v>
      </c>
      <c r="Q287" s="5">
        <v>1007.29</v>
      </c>
      <c r="R287" s="5">
        <v>0</v>
      </c>
      <c r="S287" s="5">
        <v>275.72000000000003</v>
      </c>
      <c r="T287" s="5">
        <v>26.4</v>
      </c>
      <c r="U287" s="5">
        <v>1084.02</v>
      </c>
      <c r="V287" s="5">
        <v>180.37</v>
      </c>
      <c r="W287" s="5">
        <f t="shared" si="19"/>
        <v>11386.931745</v>
      </c>
      <c r="X287" s="5">
        <f t="shared" si="20"/>
        <v>3804.54</v>
      </c>
      <c r="Y287" s="5">
        <v>24800.27</v>
      </c>
      <c r="Z287" s="5">
        <v>7680.54</v>
      </c>
      <c r="AA287" s="5">
        <f t="shared" si="18"/>
        <v>32480.81</v>
      </c>
    </row>
    <row r="288" spans="1:27" x14ac:dyDescent="0.25">
      <c r="A288">
        <v>2013</v>
      </c>
      <c r="B288" t="s">
        <v>0</v>
      </c>
      <c r="C288" s="1" t="s">
        <v>6</v>
      </c>
      <c r="D288" s="5">
        <f>VLOOKUP(B288,SWH!$A$4:$C$19,3,FALSE)</f>
        <v>22436.18</v>
      </c>
      <c r="E288" s="5">
        <v>1.21</v>
      </c>
      <c r="F288" s="5">
        <v>3937.38</v>
      </c>
      <c r="G288" s="5">
        <v>5221.68</v>
      </c>
      <c r="H288" s="5">
        <v>3466.84</v>
      </c>
      <c r="I288" s="5">
        <v>212.59</v>
      </c>
      <c r="J288" s="5">
        <v>6916.21</v>
      </c>
      <c r="K288" s="5">
        <v>2791.97</v>
      </c>
      <c r="L288" s="5">
        <v>2610.4699999999998</v>
      </c>
      <c r="M288" s="5">
        <v>2871.03</v>
      </c>
      <c r="N288" s="5">
        <v>780.18</v>
      </c>
      <c r="O288" s="5">
        <f>VLOOKUP(B288,SWH!$A$4:$B$19,2,FALSE)</f>
        <v>0.78825500000000004</v>
      </c>
      <c r="P288" s="5">
        <f t="shared" si="17"/>
        <v>779.3917449999999</v>
      </c>
      <c r="Q288" s="5">
        <v>713.01</v>
      </c>
      <c r="R288" s="5">
        <v>2.99</v>
      </c>
      <c r="S288" s="5">
        <v>275.72000000000003</v>
      </c>
      <c r="T288" s="5">
        <v>26.4</v>
      </c>
      <c r="U288" s="5">
        <v>1082.77</v>
      </c>
      <c r="V288" s="5">
        <v>179.37</v>
      </c>
      <c r="W288" s="5">
        <f t="shared" si="19"/>
        <v>9865.0317450000002</v>
      </c>
      <c r="X288" s="5">
        <f t="shared" si="20"/>
        <v>3937.38</v>
      </c>
      <c r="Y288" s="5">
        <v>23277.69</v>
      </c>
      <c r="Z288" s="5">
        <v>7812.12</v>
      </c>
      <c r="AA288" s="5">
        <f t="shared" si="18"/>
        <v>31089.809999999998</v>
      </c>
    </row>
    <row r="289" spans="1:27" x14ac:dyDescent="0.25">
      <c r="A289">
        <v>2013</v>
      </c>
      <c r="B289" t="s">
        <v>0</v>
      </c>
      <c r="C289" s="1" t="s">
        <v>11</v>
      </c>
      <c r="D289" s="5">
        <f>VLOOKUP(B289,SWH!$A$4:$C$19,3,FALSE)</f>
        <v>22436.18</v>
      </c>
      <c r="E289" s="5">
        <v>0</v>
      </c>
      <c r="F289" s="5">
        <v>4297.17</v>
      </c>
      <c r="G289" s="5">
        <v>4997.3999999999996</v>
      </c>
      <c r="H289" s="5">
        <v>3469.84</v>
      </c>
      <c r="I289" s="5">
        <v>212.61</v>
      </c>
      <c r="J289" s="5">
        <v>6916.21</v>
      </c>
      <c r="K289" s="5">
        <v>2791.97</v>
      </c>
      <c r="L289" s="5">
        <v>2610.4699999999998</v>
      </c>
      <c r="M289" s="5">
        <v>2812.79</v>
      </c>
      <c r="N289" s="5">
        <v>737.6</v>
      </c>
      <c r="O289" s="5">
        <f>VLOOKUP(B289,SWH!$A$4:$B$19,2,FALSE)</f>
        <v>0.78825500000000004</v>
      </c>
      <c r="P289" s="5">
        <f t="shared" si="17"/>
        <v>736.81174499999997</v>
      </c>
      <c r="Q289" s="5">
        <v>830.64</v>
      </c>
      <c r="R289" s="5">
        <v>0</v>
      </c>
      <c r="S289" s="5">
        <v>275.72000000000003</v>
      </c>
      <c r="T289" s="5">
        <v>26.4</v>
      </c>
      <c r="U289" s="5">
        <v>1106.82</v>
      </c>
      <c r="V289" s="5">
        <v>176.57</v>
      </c>
      <c r="W289" s="5">
        <f t="shared" si="19"/>
        <v>9653.3617450000002</v>
      </c>
      <c r="X289" s="5">
        <f t="shared" si="20"/>
        <v>4297.17</v>
      </c>
      <c r="Y289" s="5">
        <v>23066.25</v>
      </c>
      <c r="Z289" s="5">
        <v>8195.9699999999993</v>
      </c>
      <c r="AA289" s="5">
        <f t="shared" si="18"/>
        <v>31262.22</v>
      </c>
    </row>
    <row r="290" spans="1:27" x14ac:dyDescent="0.25">
      <c r="A290">
        <v>2013</v>
      </c>
      <c r="B290" t="s">
        <v>0</v>
      </c>
      <c r="C290" s="1" t="s">
        <v>13</v>
      </c>
      <c r="D290" s="5">
        <f>VLOOKUP(B290,SWH!$A$4:$C$19,3,FALSE)</f>
        <v>22436.18</v>
      </c>
      <c r="E290" s="5">
        <v>3.47</v>
      </c>
      <c r="F290" s="5">
        <v>4350.5600000000004</v>
      </c>
      <c r="G290" s="5">
        <v>4885.28</v>
      </c>
      <c r="H290" s="5">
        <v>3468.64</v>
      </c>
      <c r="I290" s="5">
        <v>212.35</v>
      </c>
      <c r="J290" s="5">
        <v>6916.21</v>
      </c>
      <c r="K290" s="5">
        <v>2791.97</v>
      </c>
      <c r="L290" s="5">
        <v>2610.4699999999998</v>
      </c>
      <c r="M290" s="5">
        <v>2890.61</v>
      </c>
      <c r="N290" s="5">
        <v>704.12</v>
      </c>
      <c r="O290" s="5">
        <f>VLOOKUP(B290,SWH!$A$4:$B$19,2,FALSE)</f>
        <v>0.78825500000000004</v>
      </c>
      <c r="P290" s="5">
        <f t="shared" si="17"/>
        <v>703.33174499999996</v>
      </c>
      <c r="Q290" s="5">
        <v>517.76</v>
      </c>
      <c r="R290" s="5">
        <v>8.7899999999999991</v>
      </c>
      <c r="S290" s="5">
        <v>275.72000000000003</v>
      </c>
      <c r="T290" s="5">
        <v>26.4</v>
      </c>
      <c r="U290" s="5">
        <v>1109.45</v>
      </c>
      <c r="V290" s="5">
        <v>174.79</v>
      </c>
      <c r="W290" s="5">
        <f t="shared" si="19"/>
        <v>9284.9617450000005</v>
      </c>
      <c r="X290" s="5">
        <f t="shared" si="20"/>
        <v>4350.5600000000004</v>
      </c>
      <c r="Y290" s="5">
        <v>22694.6</v>
      </c>
      <c r="Z290" s="5">
        <v>8251.99</v>
      </c>
      <c r="AA290" s="5">
        <f t="shared" si="18"/>
        <v>30946.589999999997</v>
      </c>
    </row>
    <row r="291" spans="1:27" x14ac:dyDescent="0.25">
      <c r="A291">
        <v>2013</v>
      </c>
      <c r="B291" t="s">
        <v>0</v>
      </c>
      <c r="C291" s="1" t="s">
        <v>19</v>
      </c>
      <c r="D291" s="5">
        <f>VLOOKUP(B291,SWH!$A$4:$C$19,3,FALSE)</f>
        <v>22436.18</v>
      </c>
      <c r="E291" s="5">
        <v>30.15</v>
      </c>
      <c r="F291" s="5">
        <v>5145.96</v>
      </c>
      <c r="G291" s="5">
        <v>4158.88</v>
      </c>
      <c r="H291" s="5">
        <v>3469.41</v>
      </c>
      <c r="I291" s="5">
        <v>212.27</v>
      </c>
      <c r="J291" s="5">
        <v>6916.21</v>
      </c>
      <c r="K291" s="5">
        <v>2791.97</v>
      </c>
      <c r="L291" s="5">
        <v>2610.4699999999998</v>
      </c>
      <c r="M291" s="5">
        <v>2770.09</v>
      </c>
      <c r="N291" s="5">
        <v>708.24</v>
      </c>
      <c r="O291" s="5">
        <f>VLOOKUP(B291,SWH!$A$4:$B$19,2,FALSE)</f>
        <v>0.78825500000000004</v>
      </c>
      <c r="P291" s="5">
        <f t="shared" si="17"/>
        <v>707.45174499999996</v>
      </c>
      <c r="Q291" s="5">
        <v>611.37</v>
      </c>
      <c r="R291" s="5">
        <v>146.85</v>
      </c>
      <c r="S291" s="5">
        <v>246.68</v>
      </c>
      <c r="T291" s="5">
        <v>26.4</v>
      </c>
      <c r="U291" s="5">
        <v>1135.99</v>
      </c>
      <c r="V291" s="5">
        <v>171.1</v>
      </c>
      <c r="W291" s="5">
        <f t="shared" si="19"/>
        <v>8671.4717449999989</v>
      </c>
      <c r="X291" s="5">
        <f t="shared" si="20"/>
        <v>5145.96</v>
      </c>
      <c r="Y291" s="5">
        <v>22078.12</v>
      </c>
      <c r="Z291" s="5">
        <v>9073.92</v>
      </c>
      <c r="AA291" s="5">
        <f t="shared" si="18"/>
        <v>31152.04</v>
      </c>
    </row>
    <row r="292" spans="1:27" x14ac:dyDescent="0.25">
      <c r="A292">
        <v>2013</v>
      </c>
      <c r="B292" t="s">
        <v>0</v>
      </c>
      <c r="C292" s="1" t="s">
        <v>20</v>
      </c>
      <c r="D292" s="5">
        <f>VLOOKUP(B292,SWH!$A$4:$C$19,3,FALSE)</f>
        <v>22436.18</v>
      </c>
      <c r="E292" s="5">
        <v>152.21</v>
      </c>
      <c r="F292" s="5">
        <v>4506.37</v>
      </c>
      <c r="G292" s="5">
        <v>2755.76</v>
      </c>
      <c r="H292" s="5">
        <v>3470.88</v>
      </c>
      <c r="I292" s="5">
        <v>212.43</v>
      </c>
      <c r="J292" s="5">
        <v>6916.21</v>
      </c>
      <c r="K292" s="5">
        <v>2791.97</v>
      </c>
      <c r="L292" s="5">
        <v>2610.4699999999998</v>
      </c>
      <c r="M292" s="5">
        <v>2962.06</v>
      </c>
      <c r="N292" s="5">
        <v>519</v>
      </c>
      <c r="O292" s="5">
        <f>VLOOKUP(B292,SWH!$A$4:$B$19,2,FALSE)</f>
        <v>0.78825500000000004</v>
      </c>
      <c r="P292" s="5">
        <f t="shared" si="17"/>
        <v>518.21174499999995</v>
      </c>
      <c r="Q292" s="5">
        <v>226.66</v>
      </c>
      <c r="R292" s="5">
        <v>1122.79</v>
      </c>
      <c r="S292" s="5">
        <v>219.32</v>
      </c>
      <c r="T292" s="5">
        <v>26.4</v>
      </c>
      <c r="U292" s="5">
        <v>1141.1500000000001</v>
      </c>
      <c r="V292" s="5">
        <v>166.54</v>
      </c>
      <c r="W292" s="5">
        <f t="shared" si="19"/>
        <v>7957.0117450000007</v>
      </c>
      <c r="X292" s="5">
        <f t="shared" si="20"/>
        <v>4506.37</v>
      </c>
      <c r="Y292" s="5">
        <v>21360.71</v>
      </c>
      <c r="Z292" s="5">
        <v>8439.49</v>
      </c>
      <c r="AA292" s="5">
        <f t="shared" si="18"/>
        <v>29800.199999999997</v>
      </c>
    </row>
    <row r="293" spans="1:27" x14ac:dyDescent="0.25">
      <c r="A293">
        <v>2013</v>
      </c>
      <c r="B293" t="s">
        <v>0</v>
      </c>
      <c r="C293" s="1" t="s">
        <v>3</v>
      </c>
      <c r="D293" s="5">
        <f>VLOOKUP(B293,SWH!$A$4:$C$19,3,FALSE)</f>
        <v>22436.18</v>
      </c>
      <c r="E293" s="5">
        <v>93.52</v>
      </c>
      <c r="F293" s="5">
        <v>5893.39</v>
      </c>
      <c r="G293" s="5">
        <v>2856.18</v>
      </c>
      <c r="H293" s="5">
        <v>3470.96</v>
      </c>
      <c r="I293" s="5">
        <v>212.39</v>
      </c>
      <c r="J293" s="5">
        <v>6916.21</v>
      </c>
      <c r="K293" s="5">
        <v>2791.97</v>
      </c>
      <c r="L293" s="5">
        <v>2610.4699999999998</v>
      </c>
      <c r="M293" s="5">
        <v>2832.91</v>
      </c>
      <c r="N293" s="5">
        <v>584.54</v>
      </c>
      <c r="O293" s="5">
        <f>VLOOKUP(B293,SWH!$A$4:$B$19,2,FALSE)</f>
        <v>0.78825500000000004</v>
      </c>
      <c r="P293" s="5">
        <f t="shared" si="17"/>
        <v>583.75174499999991</v>
      </c>
      <c r="Q293" s="5">
        <v>351.63</v>
      </c>
      <c r="R293" s="5">
        <v>615.25</v>
      </c>
      <c r="S293" s="5">
        <v>233.17</v>
      </c>
      <c r="T293" s="5">
        <v>26.4</v>
      </c>
      <c r="U293" s="5">
        <v>1201.53</v>
      </c>
      <c r="V293" s="5">
        <v>162.68</v>
      </c>
      <c r="W293" s="5">
        <f t="shared" si="19"/>
        <v>7566.4117449999994</v>
      </c>
      <c r="X293" s="5">
        <f t="shared" si="20"/>
        <v>5893.39</v>
      </c>
      <c r="Y293" s="5">
        <v>20966.3</v>
      </c>
      <c r="Z293" s="5">
        <v>9886.9</v>
      </c>
      <c r="AA293" s="5">
        <f t="shared" si="18"/>
        <v>30853.199999999997</v>
      </c>
    </row>
    <row r="294" spans="1:27" x14ac:dyDescent="0.25">
      <c r="A294">
        <v>2013</v>
      </c>
      <c r="B294" t="s">
        <v>0</v>
      </c>
      <c r="C294" s="1" t="s">
        <v>7</v>
      </c>
      <c r="D294" s="5">
        <f>VLOOKUP(B294,SWH!$A$4:$C$19,3,FALSE)</f>
        <v>22436.18</v>
      </c>
      <c r="E294" s="5">
        <v>140.85</v>
      </c>
      <c r="F294" s="5">
        <v>4622.2700000000004</v>
      </c>
      <c r="G294" s="5">
        <v>2307.62</v>
      </c>
      <c r="H294" s="5">
        <v>3469.66</v>
      </c>
      <c r="I294" s="5">
        <v>212.38</v>
      </c>
      <c r="J294" s="5">
        <v>6916.21</v>
      </c>
      <c r="K294" s="5">
        <v>2791.97</v>
      </c>
      <c r="L294" s="5">
        <v>2610.4699999999998</v>
      </c>
      <c r="M294" s="5">
        <v>3083.84</v>
      </c>
      <c r="N294" s="5">
        <v>478</v>
      </c>
      <c r="O294" s="5">
        <f>VLOOKUP(B294,SWH!$A$4:$B$19,2,FALSE)</f>
        <v>0.78825500000000004</v>
      </c>
      <c r="P294" s="5">
        <f t="shared" si="17"/>
        <v>477.21174500000001</v>
      </c>
      <c r="Q294" s="5">
        <v>197.45</v>
      </c>
      <c r="R294" s="5">
        <v>1165.25</v>
      </c>
      <c r="S294" s="5">
        <v>212.02</v>
      </c>
      <c r="T294" s="5">
        <v>26.4</v>
      </c>
      <c r="U294" s="5">
        <v>1183.8699999999999</v>
      </c>
      <c r="V294" s="5">
        <v>162.22</v>
      </c>
      <c r="W294" s="5">
        <f t="shared" si="19"/>
        <v>7584.2417449999994</v>
      </c>
      <c r="X294" s="5">
        <f t="shared" si="20"/>
        <v>4622.2700000000004</v>
      </c>
      <c r="Y294" s="5">
        <v>20982.38</v>
      </c>
      <c r="Z294" s="5">
        <v>8598.11</v>
      </c>
      <c r="AA294" s="5">
        <f t="shared" si="18"/>
        <v>29580.49</v>
      </c>
    </row>
    <row r="295" spans="1:27" x14ac:dyDescent="0.25">
      <c r="A295">
        <v>2013</v>
      </c>
      <c r="B295" t="s">
        <v>0</v>
      </c>
      <c r="C295" s="1" t="s">
        <v>17</v>
      </c>
      <c r="D295" s="5">
        <f>VLOOKUP(B295,SWH!$A$4:$C$19,3,FALSE)</f>
        <v>22436.18</v>
      </c>
      <c r="E295" s="5">
        <v>37.1</v>
      </c>
      <c r="F295" s="5">
        <v>5499.42</v>
      </c>
      <c r="G295" s="5">
        <v>2035.04</v>
      </c>
      <c r="H295" s="5">
        <v>3468.59</v>
      </c>
      <c r="I295" s="5">
        <v>212.35</v>
      </c>
      <c r="J295" s="5">
        <v>6916.21</v>
      </c>
      <c r="K295" s="5">
        <v>2791.97</v>
      </c>
      <c r="L295" s="5">
        <v>2610.4699999999998</v>
      </c>
      <c r="M295" s="5">
        <v>2825.14</v>
      </c>
      <c r="N295" s="5">
        <v>429.46</v>
      </c>
      <c r="O295" s="5">
        <f>VLOOKUP(B295,SWH!$A$4:$B$19,2,FALSE)</f>
        <v>0.78825500000000004</v>
      </c>
      <c r="P295" s="5">
        <f t="shared" ref="P295:P343" si="21">N295-O295</f>
        <v>428.67174499999999</v>
      </c>
      <c r="Q295" s="5">
        <v>165</v>
      </c>
      <c r="R295" s="5">
        <v>266.41000000000003</v>
      </c>
      <c r="S295" s="5">
        <v>0</v>
      </c>
      <c r="T295" s="5">
        <v>26.4</v>
      </c>
      <c r="U295" s="5">
        <v>1204.01</v>
      </c>
      <c r="V295" s="5">
        <v>161.11000000000001</v>
      </c>
      <c r="W295" s="5">
        <f t="shared" si="19"/>
        <v>5757.3617450000002</v>
      </c>
      <c r="X295" s="5">
        <f t="shared" si="20"/>
        <v>5499.42</v>
      </c>
      <c r="Y295" s="5">
        <v>19153.29</v>
      </c>
      <c r="Z295" s="5">
        <v>9495.41</v>
      </c>
      <c r="AA295" s="5">
        <f t="shared" si="18"/>
        <v>28648.7</v>
      </c>
    </row>
    <row r="296" spans="1:27" x14ac:dyDescent="0.25">
      <c r="A296">
        <v>2013</v>
      </c>
      <c r="B296" t="s">
        <v>0</v>
      </c>
      <c r="C296" s="1" t="s">
        <v>14</v>
      </c>
      <c r="D296" s="5">
        <f>VLOOKUP(B296,SWH!$A$4:$C$19,3,FALSE)</f>
        <v>22436.18</v>
      </c>
      <c r="E296" s="5">
        <v>142.29</v>
      </c>
      <c r="F296" s="5">
        <v>6772.62</v>
      </c>
      <c r="G296" s="5">
        <v>2251.19</v>
      </c>
      <c r="H296" s="5">
        <v>3466.83</v>
      </c>
      <c r="I296" s="5">
        <v>212.06</v>
      </c>
      <c r="J296" s="5">
        <v>6916.21</v>
      </c>
      <c r="K296" s="5">
        <v>2791.97</v>
      </c>
      <c r="L296" s="5">
        <v>2610.4699999999998</v>
      </c>
      <c r="M296" s="5">
        <v>2905.53</v>
      </c>
      <c r="N296" s="5">
        <v>548.73</v>
      </c>
      <c r="O296" s="5">
        <f>VLOOKUP(B296,SWH!$A$4:$B$19,2,FALSE)</f>
        <v>0.78825500000000004</v>
      </c>
      <c r="P296" s="5">
        <f t="shared" si="21"/>
        <v>547.94174499999997</v>
      </c>
      <c r="Q296" s="5">
        <v>240.87</v>
      </c>
      <c r="R296" s="5">
        <v>923.82</v>
      </c>
      <c r="S296" s="5">
        <v>238.35</v>
      </c>
      <c r="T296" s="5">
        <v>26.4</v>
      </c>
      <c r="U296" s="5">
        <v>1260.68</v>
      </c>
      <c r="V296" s="5">
        <v>157.12</v>
      </c>
      <c r="W296" s="5">
        <f t="shared" si="19"/>
        <v>7249.9917450000003</v>
      </c>
      <c r="X296" s="5">
        <f t="shared" si="20"/>
        <v>6772.62</v>
      </c>
      <c r="Y296" s="5">
        <v>20639.86</v>
      </c>
      <c r="Z296" s="5">
        <v>10825.28</v>
      </c>
      <c r="AA296" s="5">
        <f t="shared" si="18"/>
        <v>31465.14</v>
      </c>
    </row>
    <row r="297" spans="1:27" x14ac:dyDescent="0.25">
      <c r="A297">
        <v>2013</v>
      </c>
      <c r="B297" t="s">
        <v>0</v>
      </c>
      <c r="C297" s="1" t="s">
        <v>2</v>
      </c>
      <c r="D297" s="5">
        <f>VLOOKUP(B297,SWH!$A$4:$C$19,3,FALSE)</f>
        <v>22436.18</v>
      </c>
      <c r="E297" s="5">
        <v>163.85</v>
      </c>
      <c r="F297" s="5">
        <v>4752.5600000000004</v>
      </c>
      <c r="G297" s="5">
        <v>1689.95</v>
      </c>
      <c r="H297" s="5">
        <v>3465.63</v>
      </c>
      <c r="I297" s="5">
        <v>212.22</v>
      </c>
      <c r="J297" s="5">
        <v>6916.21</v>
      </c>
      <c r="K297" s="5">
        <v>2791.97</v>
      </c>
      <c r="L297" s="5">
        <v>2610.4699999999998</v>
      </c>
      <c r="M297" s="5">
        <v>3250.11</v>
      </c>
      <c r="N297" s="5">
        <v>416.24</v>
      </c>
      <c r="O297" s="5">
        <f>VLOOKUP(B297,SWH!$A$4:$B$19,2,FALSE)</f>
        <v>0.78825500000000004</v>
      </c>
      <c r="P297" s="5">
        <f t="shared" si="21"/>
        <v>415.45174500000002</v>
      </c>
      <c r="Q297" s="5">
        <v>84.6</v>
      </c>
      <c r="R297" s="5">
        <v>1638.37</v>
      </c>
      <c r="S297" s="5">
        <v>208.97</v>
      </c>
      <c r="T297" s="5">
        <v>26.4</v>
      </c>
      <c r="U297" s="5">
        <v>1241.55</v>
      </c>
      <c r="V297" s="5">
        <v>156.47</v>
      </c>
      <c r="W297" s="5">
        <f t="shared" si="19"/>
        <v>7451.3017449999988</v>
      </c>
      <c r="X297" s="5">
        <f t="shared" si="20"/>
        <v>4752.5600000000004</v>
      </c>
      <c r="Y297" s="5">
        <v>20839.490000000002</v>
      </c>
      <c r="Z297" s="5">
        <v>8786.08</v>
      </c>
      <c r="AA297" s="5">
        <f t="shared" si="18"/>
        <v>29625.57</v>
      </c>
    </row>
    <row r="298" spans="1:27" x14ac:dyDescent="0.25">
      <c r="A298">
        <v>2013</v>
      </c>
      <c r="B298" t="s">
        <v>0</v>
      </c>
      <c r="C298" s="1" t="s">
        <v>18</v>
      </c>
      <c r="D298" s="5">
        <f>VLOOKUP(B298,SWH!$A$4:$C$19,3,FALSE)</f>
        <v>22436.18</v>
      </c>
      <c r="E298" s="5">
        <v>82.15</v>
      </c>
      <c r="F298" s="5">
        <v>6467.3</v>
      </c>
      <c r="G298" s="5">
        <v>1221.5899999999999</v>
      </c>
      <c r="H298" s="5">
        <v>3469.21</v>
      </c>
      <c r="I298" s="5">
        <v>211.82</v>
      </c>
      <c r="J298" s="5">
        <v>6916.21</v>
      </c>
      <c r="K298" s="5">
        <v>2791.97</v>
      </c>
      <c r="L298" s="5">
        <v>2610.4699999999998</v>
      </c>
      <c r="M298" s="5">
        <v>2939.34</v>
      </c>
      <c r="N298" s="5">
        <v>383.58</v>
      </c>
      <c r="O298" s="5">
        <f>VLOOKUP(B298,SWH!$A$4:$B$19,2,FALSE)</f>
        <v>0.78825500000000004</v>
      </c>
      <c r="P298" s="5">
        <f t="shared" si="21"/>
        <v>382.79174499999999</v>
      </c>
      <c r="Q298" s="5">
        <v>42.23</v>
      </c>
      <c r="R298" s="5">
        <v>310.36</v>
      </c>
      <c r="S298" s="5">
        <v>209.75</v>
      </c>
      <c r="T298" s="5">
        <v>26.4</v>
      </c>
      <c r="U298" s="5">
        <v>1278.1400000000001</v>
      </c>
      <c r="V298" s="5">
        <v>153.78</v>
      </c>
      <c r="W298" s="5">
        <f t="shared" si="19"/>
        <v>5188.2117449999996</v>
      </c>
      <c r="X298" s="5">
        <f t="shared" si="20"/>
        <v>6467.3</v>
      </c>
      <c r="Y298" s="5">
        <v>18576.89</v>
      </c>
      <c r="Z298" s="5">
        <v>10537.42</v>
      </c>
      <c r="AA298" s="5">
        <f t="shared" si="18"/>
        <v>29114.309999999998</v>
      </c>
    </row>
    <row r="299" spans="1:27" x14ac:dyDescent="0.25">
      <c r="A299">
        <v>2013</v>
      </c>
      <c r="B299" t="s">
        <v>0</v>
      </c>
      <c r="C299" s="1" t="s">
        <v>4</v>
      </c>
      <c r="D299" s="5">
        <f>VLOOKUP(B299,SWH!$A$4:$C$19,3,FALSE)</f>
        <v>22436.18</v>
      </c>
      <c r="E299" s="5">
        <v>161.52000000000001</v>
      </c>
      <c r="F299" s="5">
        <v>7370.63</v>
      </c>
      <c r="G299" s="5">
        <v>1642.66</v>
      </c>
      <c r="H299" s="5">
        <v>3467.14</v>
      </c>
      <c r="I299" s="5">
        <v>212.13</v>
      </c>
      <c r="J299" s="5">
        <v>6916.21</v>
      </c>
      <c r="K299" s="5">
        <v>2791.97</v>
      </c>
      <c r="L299" s="5">
        <v>2610.4699999999998</v>
      </c>
      <c r="M299" s="5">
        <v>2958.28</v>
      </c>
      <c r="N299" s="5">
        <v>489.59</v>
      </c>
      <c r="O299" s="5">
        <f>VLOOKUP(B299,SWH!$A$4:$B$19,2,FALSE)</f>
        <v>0.78825500000000004</v>
      </c>
      <c r="P299" s="5">
        <f t="shared" si="21"/>
        <v>488.80174499999998</v>
      </c>
      <c r="Q299" s="5">
        <v>149.78</v>
      </c>
      <c r="R299" s="5">
        <v>1005.04</v>
      </c>
      <c r="S299" s="5">
        <v>223.65</v>
      </c>
      <c r="T299" s="5">
        <v>26.4</v>
      </c>
      <c r="U299" s="5">
        <v>1319.91</v>
      </c>
      <c r="V299" s="5">
        <v>153.21</v>
      </c>
      <c r="W299" s="5">
        <f t="shared" si="19"/>
        <v>6629.731745</v>
      </c>
      <c r="X299" s="5">
        <f t="shared" si="20"/>
        <v>7370.63</v>
      </c>
      <c r="Y299" s="5">
        <v>20016.09</v>
      </c>
      <c r="Z299" s="5">
        <v>11482.52</v>
      </c>
      <c r="AA299" s="5">
        <f t="shared" si="18"/>
        <v>31498.61</v>
      </c>
    </row>
    <row r="300" spans="1:27" x14ac:dyDescent="0.25">
      <c r="A300">
        <v>2013</v>
      </c>
      <c r="B300" t="s">
        <v>0</v>
      </c>
      <c r="C300" s="1" t="s">
        <v>5</v>
      </c>
      <c r="D300" s="5">
        <f>VLOOKUP(B300,SWH!$A$4:$C$19,3,FALSE)</f>
        <v>22436.18</v>
      </c>
      <c r="E300" s="5">
        <v>162.69</v>
      </c>
      <c r="F300" s="5">
        <v>5521.28</v>
      </c>
      <c r="G300" s="5">
        <v>1366.82</v>
      </c>
      <c r="H300" s="5">
        <v>3466.05</v>
      </c>
      <c r="I300" s="5">
        <v>212.14</v>
      </c>
      <c r="J300" s="5">
        <v>6916.21</v>
      </c>
      <c r="K300" s="5">
        <v>2791.97</v>
      </c>
      <c r="L300" s="5">
        <v>2610.4699999999998</v>
      </c>
      <c r="M300" s="5">
        <v>3272.69</v>
      </c>
      <c r="N300" s="5">
        <v>392.97</v>
      </c>
      <c r="O300" s="5">
        <f>VLOOKUP(B300,SWH!$A$4:$B$19,2,FALSE)</f>
        <v>0.78825500000000004</v>
      </c>
      <c r="P300" s="5">
        <f t="shared" si="21"/>
        <v>392.18174500000003</v>
      </c>
      <c r="Q300" s="5">
        <v>36.06</v>
      </c>
      <c r="R300" s="5">
        <v>1407.21</v>
      </c>
      <c r="S300" s="5">
        <v>217.85</v>
      </c>
      <c r="T300" s="5">
        <v>26.4</v>
      </c>
      <c r="U300" s="5">
        <v>1301.8800000000001</v>
      </c>
      <c r="V300" s="5">
        <v>152.88999999999999</v>
      </c>
      <c r="W300" s="5">
        <f t="shared" si="19"/>
        <v>6855.5017449999996</v>
      </c>
      <c r="X300" s="5">
        <f t="shared" si="20"/>
        <v>5521.28</v>
      </c>
      <c r="Y300" s="5">
        <v>20240.439999999999</v>
      </c>
      <c r="Z300" s="5">
        <v>9615.1299999999992</v>
      </c>
      <c r="AA300" s="5">
        <f t="shared" si="18"/>
        <v>29855.57</v>
      </c>
    </row>
    <row r="301" spans="1:27" x14ac:dyDescent="0.25">
      <c r="A301">
        <v>2013</v>
      </c>
      <c r="B301" t="s">
        <v>0</v>
      </c>
      <c r="C301" s="1" t="s">
        <v>15</v>
      </c>
      <c r="D301" s="5">
        <f>VLOOKUP(B301,SWH!$A$4:$C$19,3,FALSE)</f>
        <v>22436.18</v>
      </c>
      <c r="E301" s="5">
        <v>101.59</v>
      </c>
      <c r="F301" s="5">
        <v>6670.56</v>
      </c>
      <c r="G301" s="5">
        <v>991.9</v>
      </c>
      <c r="H301" s="5">
        <v>3469.09</v>
      </c>
      <c r="I301" s="5">
        <v>211.8</v>
      </c>
      <c r="J301" s="5">
        <v>6916.21</v>
      </c>
      <c r="K301" s="5">
        <v>2791.97</v>
      </c>
      <c r="L301" s="5">
        <v>2610.4699999999998</v>
      </c>
      <c r="M301" s="5">
        <v>2958.38</v>
      </c>
      <c r="N301" s="5">
        <v>349.28</v>
      </c>
      <c r="O301" s="5">
        <f>VLOOKUP(B301,SWH!$A$4:$B$19,2,FALSE)</f>
        <v>0.78825500000000004</v>
      </c>
      <c r="P301" s="5">
        <f t="shared" si="21"/>
        <v>348.49174499999998</v>
      </c>
      <c r="Q301" s="5">
        <v>37.11</v>
      </c>
      <c r="R301" s="5">
        <v>284.17</v>
      </c>
      <c r="S301" s="5">
        <v>222.01</v>
      </c>
      <c r="T301" s="5">
        <v>26.4</v>
      </c>
      <c r="U301" s="5">
        <v>1310.0899999999999</v>
      </c>
      <c r="V301" s="5">
        <v>151.22</v>
      </c>
      <c r="W301" s="5">
        <f t="shared" si="19"/>
        <v>4943.6517450000001</v>
      </c>
      <c r="X301" s="5">
        <f t="shared" si="20"/>
        <v>6670.56</v>
      </c>
      <c r="Y301" s="5">
        <v>18329.63</v>
      </c>
      <c r="Z301" s="5">
        <v>10772.62</v>
      </c>
      <c r="AA301" s="5">
        <f t="shared" si="18"/>
        <v>29102.25</v>
      </c>
    </row>
    <row r="302" spans="1:27" x14ac:dyDescent="0.25">
      <c r="A302">
        <v>2013</v>
      </c>
      <c r="B302" t="s">
        <v>0</v>
      </c>
      <c r="C302" s="1" t="s">
        <v>16</v>
      </c>
      <c r="D302" s="5">
        <f>VLOOKUP(B302,SWH!$A$4:$C$19,3,FALSE)</f>
        <v>22436.18</v>
      </c>
      <c r="E302" s="5">
        <v>174.38</v>
      </c>
      <c r="F302" s="5">
        <v>8529.23</v>
      </c>
      <c r="G302" s="5">
        <v>1596.79</v>
      </c>
      <c r="H302" s="5">
        <v>3467.2</v>
      </c>
      <c r="I302" s="5">
        <v>212.03</v>
      </c>
      <c r="J302" s="5">
        <v>6916.21</v>
      </c>
      <c r="K302" s="5">
        <v>2791.97</v>
      </c>
      <c r="L302" s="5">
        <v>2610.4699999999998</v>
      </c>
      <c r="M302" s="5">
        <v>2989.48</v>
      </c>
      <c r="N302" s="5">
        <v>522.02</v>
      </c>
      <c r="O302" s="5">
        <f>VLOOKUP(B302,SWH!$A$4:$B$19,2,FALSE)</f>
        <v>0.78825500000000004</v>
      </c>
      <c r="P302" s="5">
        <f t="shared" si="21"/>
        <v>521.23174499999993</v>
      </c>
      <c r="Q302" s="5">
        <v>154.04</v>
      </c>
      <c r="R302" s="5">
        <v>1133.3699999999999</v>
      </c>
      <c r="S302" s="5">
        <v>229.01</v>
      </c>
      <c r="T302" s="5">
        <v>26.4</v>
      </c>
      <c r="U302" s="5">
        <v>1370.56</v>
      </c>
      <c r="V302" s="5">
        <v>152.38999999999999</v>
      </c>
      <c r="W302" s="5">
        <f t="shared" si="19"/>
        <v>6798.3017449999998</v>
      </c>
      <c r="X302" s="5">
        <f t="shared" si="20"/>
        <v>8529.23</v>
      </c>
      <c r="Y302" s="5">
        <v>20183.77</v>
      </c>
      <c r="Z302" s="5">
        <v>12691.76</v>
      </c>
      <c r="AA302" s="5">
        <f t="shared" si="18"/>
        <v>32875.53</v>
      </c>
    </row>
    <row r="303" spans="1:27" x14ac:dyDescent="0.25">
      <c r="A303">
        <v>2013</v>
      </c>
      <c r="B303" t="s">
        <v>0</v>
      </c>
      <c r="C303" s="1" t="s">
        <v>9</v>
      </c>
      <c r="D303" s="5">
        <f>VLOOKUP(B303,SWH!$A$4:$C$19,3,FALSE)</f>
        <v>22436.18</v>
      </c>
      <c r="E303" s="5">
        <v>201.54</v>
      </c>
      <c r="F303" s="5">
        <v>7279.5</v>
      </c>
      <c r="G303" s="5">
        <v>1137.33</v>
      </c>
      <c r="H303" s="5">
        <v>3467.07</v>
      </c>
      <c r="I303" s="5">
        <v>211.88</v>
      </c>
      <c r="J303" s="5">
        <v>6916.21</v>
      </c>
      <c r="K303" s="5">
        <v>2791.97</v>
      </c>
      <c r="L303" s="5">
        <v>2610.4699999999998</v>
      </c>
      <c r="M303" s="5">
        <v>3158.15</v>
      </c>
      <c r="N303" s="5">
        <v>388.25</v>
      </c>
      <c r="O303" s="5">
        <f>VLOOKUP(B303,SWH!$A$4:$B$19,2,FALSE)</f>
        <v>0.78825500000000004</v>
      </c>
      <c r="P303" s="5">
        <f t="shared" si="21"/>
        <v>387.46174500000001</v>
      </c>
      <c r="Q303" s="5">
        <v>27.35</v>
      </c>
      <c r="R303" s="5">
        <v>1510.17</v>
      </c>
      <c r="S303" s="5">
        <v>224.92</v>
      </c>
      <c r="T303" s="5">
        <v>26.4</v>
      </c>
      <c r="U303" s="5">
        <v>1356.42</v>
      </c>
      <c r="V303" s="5">
        <v>150.38999999999999</v>
      </c>
      <c r="W303" s="5">
        <f t="shared" si="19"/>
        <v>6646.9217450000006</v>
      </c>
      <c r="X303" s="5">
        <f t="shared" si="20"/>
        <v>7279.5</v>
      </c>
      <c r="Y303" s="5">
        <v>20030.13</v>
      </c>
      <c r="Z303" s="5">
        <v>11427.9</v>
      </c>
      <c r="AA303" s="5">
        <f t="shared" si="18"/>
        <v>31458.03</v>
      </c>
    </row>
    <row r="304" spans="1:27" x14ac:dyDescent="0.25">
      <c r="A304">
        <v>2013</v>
      </c>
      <c r="B304" t="s">
        <v>0</v>
      </c>
      <c r="C304" s="1" t="s">
        <v>12</v>
      </c>
      <c r="D304" s="5">
        <f>VLOOKUP(B304,SWH!$A$4:$C$19,3,FALSE)</f>
        <v>22436.18</v>
      </c>
      <c r="E304" s="5">
        <v>202.69</v>
      </c>
      <c r="F304" s="5">
        <v>9749.14</v>
      </c>
      <c r="G304" s="5">
        <v>1303.6099999999999</v>
      </c>
      <c r="H304" s="5">
        <v>3466.61</v>
      </c>
      <c r="I304" s="5">
        <v>211.75</v>
      </c>
      <c r="J304" s="5">
        <v>6916.21</v>
      </c>
      <c r="K304" s="5">
        <v>2791.97</v>
      </c>
      <c r="L304" s="5">
        <v>2610.4699999999998</v>
      </c>
      <c r="M304" s="5">
        <v>3014.63</v>
      </c>
      <c r="N304" s="5">
        <v>468.05</v>
      </c>
      <c r="O304" s="5">
        <f>VLOOKUP(B304,SWH!$A$4:$B$19,2,FALSE)</f>
        <v>0.78825500000000004</v>
      </c>
      <c r="P304" s="5">
        <f t="shared" si="21"/>
        <v>467.26174500000002</v>
      </c>
      <c r="Q304" s="5">
        <v>103.21</v>
      </c>
      <c r="R304" s="5">
        <v>1466.94</v>
      </c>
      <c r="S304" s="5">
        <v>232.55</v>
      </c>
      <c r="T304" s="5">
        <v>26.4</v>
      </c>
      <c r="U304" s="5">
        <v>1431.59</v>
      </c>
      <c r="V304" s="5">
        <v>150.18</v>
      </c>
      <c r="W304" s="5">
        <f t="shared" si="19"/>
        <v>6790.8917450000008</v>
      </c>
      <c r="X304" s="5">
        <f t="shared" si="20"/>
        <v>9749.14</v>
      </c>
      <c r="Y304" s="5">
        <v>20173.28</v>
      </c>
      <c r="Z304" s="5">
        <v>13972.7</v>
      </c>
      <c r="AA304" s="5">
        <f t="shared" si="18"/>
        <v>34145.979999999996</v>
      </c>
    </row>
    <row r="305" spans="1:27" x14ac:dyDescent="0.25">
      <c r="A305">
        <v>2013</v>
      </c>
      <c r="B305" t="s">
        <v>0</v>
      </c>
      <c r="C305" s="1" t="s">
        <v>8</v>
      </c>
      <c r="D305" s="5">
        <f>VLOOKUP(B305,SWH!$A$4:$C$19,3,FALSE)</f>
        <v>22436.18</v>
      </c>
      <c r="E305" s="5">
        <v>256.32</v>
      </c>
      <c r="F305" s="5">
        <v>12126.02</v>
      </c>
      <c r="G305" s="5">
        <v>742.97</v>
      </c>
      <c r="H305" s="5">
        <v>3474.18</v>
      </c>
      <c r="I305" s="5">
        <v>210.58</v>
      </c>
      <c r="J305" s="5">
        <v>6916.21</v>
      </c>
      <c r="K305" s="5">
        <v>2791.97</v>
      </c>
      <c r="L305" s="5">
        <v>2610.4699999999998</v>
      </c>
      <c r="M305" s="5">
        <v>2992.84</v>
      </c>
      <c r="N305" s="5">
        <v>385.76</v>
      </c>
      <c r="O305" s="5">
        <f>VLOOKUP(B305,SWH!$A$4:$B$19,2,FALSE)</f>
        <v>0.78825500000000004</v>
      </c>
      <c r="P305" s="5">
        <f t="shared" si="21"/>
        <v>384.971745</v>
      </c>
      <c r="Q305" s="5">
        <v>26.68</v>
      </c>
      <c r="R305" s="5">
        <v>1869.54</v>
      </c>
      <c r="S305" s="5">
        <v>239.49</v>
      </c>
      <c r="T305" s="5">
        <v>26.4</v>
      </c>
      <c r="U305" s="5">
        <v>1521.2</v>
      </c>
      <c r="V305" s="5">
        <v>146.75</v>
      </c>
      <c r="W305" s="5">
        <f t="shared" si="19"/>
        <v>6512.811745</v>
      </c>
      <c r="X305" s="5">
        <f t="shared" si="20"/>
        <v>12126.02</v>
      </c>
      <c r="Y305" s="5">
        <v>19898.189999999999</v>
      </c>
      <c r="Z305" s="5">
        <v>16439.2</v>
      </c>
      <c r="AA305" s="5">
        <f t="shared" si="18"/>
        <v>36337.39</v>
      </c>
    </row>
    <row r="306" spans="1:27" x14ac:dyDescent="0.25">
      <c r="A306">
        <v>2016</v>
      </c>
      <c r="B306" t="s">
        <v>0</v>
      </c>
      <c r="C306" s="1" t="s">
        <v>10</v>
      </c>
      <c r="D306" s="5">
        <f>VLOOKUP(B306,SWH!$A$4:$C$19,3,FALSE)</f>
        <v>22436.18</v>
      </c>
      <c r="E306" s="5">
        <v>0</v>
      </c>
      <c r="F306" s="5">
        <v>3828.9</v>
      </c>
      <c r="G306" s="5">
        <v>6162.64</v>
      </c>
      <c r="H306" s="5">
        <v>3397.88</v>
      </c>
      <c r="I306" s="5">
        <v>155.21</v>
      </c>
      <c r="J306" s="5">
        <v>6916.21</v>
      </c>
      <c r="K306" s="5">
        <v>2791.97</v>
      </c>
      <c r="L306" s="5">
        <v>2578.4299999999998</v>
      </c>
      <c r="M306" s="5">
        <v>2839.36</v>
      </c>
      <c r="N306" s="5">
        <v>809.01</v>
      </c>
      <c r="O306" s="5">
        <f>VLOOKUP(B306,SWH!$A$4:$B$19,2,FALSE)</f>
        <v>0.78825500000000004</v>
      </c>
      <c r="P306" s="5">
        <f t="shared" si="21"/>
        <v>808.22174499999994</v>
      </c>
      <c r="Q306" s="5">
        <v>1004.74</v>
      </c>
      <c r="R306" s="5">
        <v>0</v>
      </c>
      <c r="S306" s="5">
        <v>203.22</v>
      </c>
      <c r="T306" s="5">
        <v>26.4</v>
      </c>
      <c r="U306" s="5">
        <v>992.92</v>
      </c>
      <c r="V306" s="5">
        <v>180.45</v>
      </c>
      <c r="W306" s="5">
        <f t="shared" si="19"/>
        <v>11018.181745</v>
      </c>
      <c r="X306" s="5">
        <f t="shared" si="20"/>
        <v>3828.9</v>
      </c>
      <c r="Y306" s="5">
        <v>24273.54</v>
      </c>
      <c r="Z306" s="5">
        <v>7613.79</v>
      </c>
      <c r="AA306" s="5">
        <f t="shared" si="18"/>
        <v>31887.33</v>
      </c>
    </row>
    <row r="307" spans="1:27" x14ac:dyDescent="0.25">
      <c r="A307">
        <v>2016</v>
      </c>
      <c r="B307" t="s">
        <v>0</v>
      </c>
      <c r="C307" s="1" t="s">
        <v>6</v>
      </c>
      <c r="D307" s="5">
        <f>VLOOKUP(B307,SWH!$A$4:$C$19,3,FALSE)</f>
        <v>22436.18</v>
      </c>
      <c r="E307" s="5">
        <v>1.19</v>
      </c>
      <c r="F307" s="5">
        <v>3956.07</v>
      </c>
      <c r="G307" s="5">
        <v>5117.8500000000004</v>
      </c>
      <c r="H307" s="5">
        <v>3397.94</v>
      </c>
      <c r="I307" s="5">
        <v>155.24</v>
      </c>
      <c r="J307" s="5">
        <v>6916.21</v>
      </c>
      <c r="K307" s="5">
        <v>2791.97</v>
      </c>
      <c r="L307" s="5">
        <v>2578.4299999999998</v>
      </c>
      <c r="M307" s="5">
        <v>2844.66</v>
      </c>
      <c r="N307" s="5">
        <v>712.7</v>
      </c>
      <c r="O307" s="5">
        <f>VLOOKUP(B307,SWH!$A$4:$B$19,2,FALSE)</f>
        <v>0.78825500000000004</v>
      </c>
      <c r="P307" s="5">
        <f t="shared" si="21"/>
        <v>711.911745</v>
      </c>
      <c r="Q307" s="5">
        <v>714.52</v>
      </c>
      <c r="R307" s="5">
        <v>2.92</v>
      </c>
      <c r="S307" s="5">
        <v>203.22</v>
      </c>
      <c r="T307" s="5">
        <v>26.4</v>
      </c>
      <c r="U307" s="5">
        <v>993.65</v>
      </c>
      <c r="V307" s="5">
        <v>179.4</v>
      </c>
      <c r="W307" s="5">
        <f t="shared" si="19"/>
        <v>9596.271745</v>
      </c>
      <c r="X307" s="5">
        <f t="shared" si="20"/>
        <v>3956.07</v>
      </c>
      <c r="Y307" s="5">
        <v>22850.67</v>
      </c>
      <c r="Z307" s="5">
        <v>7741.69</v>
      </c>
      <c r="AA307" s="5">
        <f t="shared" si="18"/>
        <v>30592.359999999997</v>
      </c>
    </row>
    <row r="308" spans="1:27" x14ac:dyDescent="0.25">
      <c r="A308">
        <v>2016</v>
      </c>
      <c r="B308" t="s">
        <v>0</v>
      </c>
      <c r="C308" s="1" t="s">
        <v>11</v>
      </c>
      <c r="D308" s="5">
        <f>VLOOKUP(B308,SWH!$A$4:$C$19,3,FALSE)</f>
        <v>22436.18</v>
      </c>
      <c r="E308" s="5">
        <v>0</v>
      </c>
      <c r="F308" s="5">
        <v>4288.3100000000004</v>
      </c>
      <c r="G308" s="5">
        <v>5062.58</v>
      </c>
      <c r="H308" s="5">
        <v>3399.39</v>
      </c>
      <c r="I308" s="5">
        <v>155.26</v>
      </c>
      <c r="J308" s="5">
        <v>6916.21</v>
      </c>
      <c r="K308" s="5">
        <v>2791.97</v>
      </c>
      <c r="L308" s="5">
        <v>2578.4299999999998</v>
      </c>
      <c r="M308" s="5">
        <v>2793.56</v>
      </c>
      <c r="N308" s="5">
        <v>677.63</v>
      </c>
      <c r="O308" s="5">
        <f>VLOOKUP(B308,SWH!$A$4:$B$19,2,FALSE)</f>
        <v>0.78825500000000004</v>
      </c>
      <c r="P308" s="5">
        <f t="shared" si="21"/>
        <v>676.84174499999995</v>
      </c>
      <c r="Q308" s="5">
        <v>829.42</v>
      </c>
      <c r="R308" s="5">
        <v>0</v>
      </c>
      <c r="S308" s="5">
        <v>203.22</v>
      </c>
      <c r="T308" s="5">
        <v>26.4</v>
      </c>
      <c r="U308" s="5">
        <v>1015.73</v>
      </c>
      <c r="V308" s="5">
        <v>176.64</v>
      </c>
      <c r="W308" s="5">
        <f t="shared" si="19"/>
        <v>9565.6217449999986</v>
      </c>
      <c r="X308" s="5">
        <f t="shared" si="20"/>
        <v>4288.3100000000004</v>
      </c>
      <c r="Y308" s="5">
        <v>22818.720000000001</v>
      </c>
      <c r="Z308" s="5">
        <v>8096.01</v>
      </c>
      <c r="AA308" s="5">
        <f t="shared" si="18"/>
        <v>30914.730000000003</v>
      </c>
    </row>
    <row r="309" spans="1:27" x14ac:dyDescent="0.25">
      <c r="A309">
        <v>2016</v>
      </c>
      <c r="B309" t="s">
        <v>0</v>
      </c>
      <c r="C309" s="1" t="s">
        <v>13</v>
      </c>
      <c r="D309" s="5">
        <f>VLOOKUP(B309,SWH!$A$4:$C$19,3,FALSE)</f>
        <v>22436.18</v>
      </c>
      <c r="E309" s="5">
        <v>3.44</v>
      </c>
      <c r="F309" s="5">
        <v>4356.7299999999996</v>
      </c>
      <c r="G309" s="5">
        <v>4805.62</v>
      </c>
      <c r="H309" s="5">
        <v>3398.2</v>
      </c>
      <c r="I309" s="5">
        <v>155.06</v>
      </c>
      <c r="J309" s="5">
        <v>6916.21</v>
      </c>
      <c r="K309" s="5">
        <v>2791.97</v>
      </c>
      <c r="L309" s="5">
        <v>2578.4299999999998</v>
      </c>
      <c r="M309" s="5">
        <v>2872.4</v>
      </c>
      <c r="N309" s="5">
        <v>654.22</v>
      </c>
      <c r="O309" s="5">
        <f>VLOOKUP(B309,SWH!$A$4:$B$19,2,FALSE)</f>
        <v>0.78825500000000004</v>
      </c>
      <c r="P309" s="5">
        <f t="shared" si="21"/>
        <v>653.43174499999998</v>
      </c>
      <c r="Q309" s="5">
        <v>521.14</v>
      </c>
      <c r="R309" s="5">
        <v>8.69</v>
      </c>
      <c r="S309" s="5">
        <v>203.22</v>
      </c>
      <c r="T309" s="5">
        <v>26.4</v>
      </c>
      <c r="U309" s="5">
        <v>1027.6099999999999</v>
      </c>
      <c r="V309" s="5">
        <v>174.62</v>
      </c>
      <c r="W309" s="5">
        <f t="shared" si="19"/>
        <v>9067.9417450000001</v>
      </c>
      <c r="X309" s="5">
        <f t="shared" si="20"/>
        <v>4356.7299999999996</v>
      </c>
      <c r="Y309" s="5">
        <v>22317.65</v>
      </c>
      <c r="Z309" s="5">
        <v>8176.32</v>
      </c>
      <c r="AA309" s="5">
        <f t="shared" si="18"/>
        <v>30493.97</v>
      </c>
    </row>
    <row r="310" spans="1:27" x14ac:dyDescent="0.25">
      <c r="A310">
        <v>2016</v>
      </c>
      <c r="B310" t="s">
        <v>0</v>
      </c>
      <c r="C310" s="1" t="s">
        <v>19</v>
      </c>
      <c r="D310" s="5">
        <f>VLOOKUP(B310,SWH!$A$4:$C$19,3,FALSE)</f>
        <v>22436.18</v>
      </c>
      <c r="E310" s="5">
        <v>29.99</v>
      </c>
      <c r="F310" s="5">
        <v>5150.87</v>
      </c>
      <c r="G310" s="5">
        <v>4146.7700000000004</v>
      </c>
      <c r="H310" s="5">
        <v>3398.96</v>
      </c>
      <c r="I310" s="5">
        <v>155.01</v>
      </c>
      <c r="J310" s="5">
        <v>6916.21</v>
      </c>
      <c r="K310" s="5">
        <v>2791.97</v>
      </c>
      <c r="L310" s="5">
        <v>2578.4299999999998</v>
      </c>
      <c r="M310" s="5">
        <v>2753.58</v>
      </c>
      <c r="N310" s="5">
        <v>645.14</v>
      </c>
      <c r="O310" s="5">
        <f>VLOOKUP(B310,SWH!$A$4:$B$19,2,FALSE)</f>
        <v>0.78825500000000004</v>
      </c>
      <c r="P310" s="5">
        <f t="shared" si="21"/>
        <v>644.35174499999994</v>
      </c>
      <c r="Q310" s="5">
        <v>609.80999999999995</v>
      </c>
      <c r="R310" s="5">
        <v>145.51</v>
      </c>
      <c r="S310" s="5">
        <v>190.34</v>
      </c>
      <c r="T310" s="5">
        <v>26.4</v>
      </c>
      <c r="U310" s="5">
        <v>1058.31</v>
      </c>
      <c r="V310" s="5">
        <v>171.14</v>
      </c>
      <c r="W310" s="5">
        <f t="shared" si="19"/>
        <v>8520.3517449999999</v>
      </c>
      <c r="X310" s="5">
        <f t="shared" si="20"/>
        <v>5150.87</v>
      </c>
      <c r="Y310" s="5">
        <v>21767.29</v>
      </c>
      <c r="Z310" s="5">
        <v>9001.14</v>
      </c>
      <c r="AA310" s="5">
        <f t="shared" si="18"/>
        <v>30768.43</v>
      </c>
    </row>
    <row r="311" spans="1:27" x14ac:dyDescent="0.25">
      <c r="A311">
        <v>2016</v>
      </c>
      <c r="B311" t="s">
        <v>0</v>
      </c>
      <c r="C311" s="1" t="s">
        <v>20</v>
      </c>
      <c r="D311" s="5">
        <f>VLOOKUP(B311,SWH!$A$4:$C$19,3,FALSE)</f>
        <v>22436.18</v>
      </c>
      <c r="E311" s="5">
        <v>151.37</v>
      </c>
      <c r="F311" s="5">
        <v>4114.12</v>
      </c>
      <c r="G311" s="5">
        <v>2683.39</v>
      </c>
      <c r="H311" s="5">
        <v>3400.45</v>
      </c>
      <c r="I311" s="5">
        <v>155.12</v>
      </c>
      <c r="J311" s="5">
        <v>6916.21</v>
      </c>
      <c r="K311" s="5">
        <v>2791.97</v>
      </c>
      <c r="L311" s="5">
        <v>2578.4299999999998</v>
      </c>
      <c r="M311" s="5">
        <v>2953.49</v>
      </c>
      <c r="N311" s="5">
        <v>492.43</v>
      </c>
      <c r="O311" s="5">
        <f>VLOOKUP(B311,SWH!$A$4:$B$19,2,FALSE)</f>
        <v>0.78825500000000004</v>
      </c>
      <c r="P311" s="5">
        <f t="shared" si="21"/>
        <v>491.64174500000001</v>
      </c>
      <c r="Q311" s="5">
        <v>225.28</v>
      </c>
      <c r="R311" s="5">
        <v>1121.8599999999999</v>
      </c>
      <c r="S311" s="5">
        <v>180.28</v>
      </c>
      <c r="T311" s="5">
        <v>26.4</v>
      </c>
      <c r="U311" s="5">
        <v>1065.3800000000001</v>
      </c>
      <c r="V311" s="5">
        <v>166.56</v>
      </c>
      <c r="W311" s="5">
        <f t="shared" si="19"/>
        <v>7807.311745</v>
      </c>
      <c r="X311" s="5">
        <f t="shared" si="20"/>
        <v>4114.12</v>
      </c>
      <c r="Y311" s="5">
        <v>21051.26</v>
      </c>
      <c r="Z311" s="5">
        <v>7971.48</v>
      </c>
      <c r="AA311" s="5">
        <f t="shared" si="18"/>
        <v>29022.739999999998</v>
      </c>
    </row>
    <row r="312" spans="1:27" x14ac:dyDescent="0.25">
      <c r="A312">
        <v>2016</v>
      </c>
      <c r="B312" t="s">
        <v>0</v>
      </c>
      <c r="C312" s="1" t="s">
        <v>3</v>
      </c>
      <c r="D312" s="5">
        <f>VLOOKUP(B312,SWH!$A$4:$C$19,3,FALSE)</f>
        <v>22436.18</v>
      </c>
      <c r="E312" s="5">
        <v>93.07</v>
      </c>
      <c r="F312" s="5">
        <v>5872.01</v>
      </c>
      <c r="G312" s="5">
        <v>2834.7</v>
      </c>
      <c r="H312" s="5">
        <v>3400.53</v>
      </c>
      <c r="I312" s="5">
        <v>155.09</v>
      </c>
      <c r="J312" s="5">
        <v>6916.21</v>
      </c>
      <c r="K312" s="5">
        <v>2791.97</v>
      </c>
      <c r="L312" s="5">
        <v>2578.4299999999998</v>
      </c>
      <c r="M312" s="5">
        <v>2818.29</v>
      </c>
      <c r="N312" s="5">
        <v>540.24</v>
      </c>
      <c r="O312" s="5">
        <f>VLOOKUP(B312,SWH!$A$4:$B$19,2,FALSE)</f>
        <v>0.78825500000000004</v>
      </c>
      <c r="P312" s="5">
        <f t="shared" si="21"/>
        <v>539.45174499999996</v>
      </c>
      <c r="Q312" s="5">
        <v>350</v>
      </c>
      <c r="R312" s="5">
        <v>610.70000000000005</v>
      </c>
      <c r="S312" s="5">
        <v>183.17</v>
      </c>
      <c r="T312" s="5">
        <v>26.4</v>
      </c>
      <c r="U312" s="5">
        <v>1144.6300000000001</v>
      </c>
      <c r="V312" s="5">
        <v>162.71</v>
      </c>
      <c r="W312" s="5">
        <f t="shared" si="19"/>
        <v>7429.3817449999997</v>
      </c>
      <c r="X312" s="5">
        <f t="shared" si="20"/>
        <v>5872.01</v>
      </c>
      <c r="Y312" s="5">
        <v>20669.55</v>
      </c>
      <c r="Z312" s="5">
        <v>9808.61</v>
      </c>
      <c r="AA312" s="5">
        <f t="shared" si="18"/>
        <v>30478.16</v>
      </c>
    </row>
    <row r="313" spans="1:27" x14ac:dyDescent="0.25">
      <c r="A313">
        <v>2016</v>
      </c>
      <c r="B313" t="s">
        <v>0</v>
      </c>
      <c r="C313" s="1" t="s">
        <v>7</v>
      </c>
      <c r="D313" s="5">
        <f>VLOOKUP(B313,SWH!$A$4:$C$19,3,FALSE)</f>
        <v>22436.18</v>
      </c>
      <c r="E313" s="5">
        <v>139.97</v>
      </c>
      <c r="F313" s="5">
        <v>4475.18</v>
      </c>
      <c r="G313" s="5">
        <v>2296.38</v>
      </c>
      <c r="H313" s="5">
        <v>3399.21</v>
      </c>
      <c r="I313" s="5">
        <v>155.09</v>
      </c>
      <c r="J313" s="5">
        <v>6916.21</v>
      </c>
      <c r="K313" s="5">
        <v>2791.97</v>
      </c>
      <c r="L313" s="5">
        <v>2578.4299999999998</v>
      </c>
      <c r="M313" s="5">
        <v>3066.08</v>
      </c>
      <c r="N313" s="5">
        <v>450.2</v>
      </c>
      <c r="O313" s="5">
        <f>VLOOKUP(B313,SWH!$A$4:$B$19,2,FALSE)</f>
        <v>0.78825500000000004</v>
      </c>
      <c r="P313" s="5">
        <f t="shared" si="21"/>
        <v>449.411745</v>
      </c>
      <c r="Q313" s="5">
        <v>199.38</v>
      </c>
      <c r="R313" s="5">
        <v>1152.57</v>
      </c>
      <c r="S313" s="5">
        <v>175.79</v>
      </c>
      <c r="T313" s="5">
        <v>26.4</v>
      </c>
      <c r="U313" s="5">
        <v>1120.42</v>
      </c>
      <c r="V313" s="5">
        <v>162.22999999999999</v>
      </c>
      <c r="W313" s="5">
        <f t="shared" si="19"/>
        <v>7479.5817450000004</v>
      </c>
      <c r="X313" s="5">
        <f t="shared" si="20"/>
        <v>4475.18</v>
      </c>
      <c r="Y313" s="5">
        <v>20717.91</v>
      </c>
      <c r="Z313" s="5">
        <v>8387.57</v>
      </c>
      <c r="AA313" s="5">
        <f t="shared" si="18"/>
        <v>29105.48</v>
      </c>
    </row>
    <row r="314" spans="1:27" x14ac:dyDescent="0.25">
      <c r="A314">
        <v>2016</v>
      </c>
      <c r="B314" t="s">
        <v>0</v>
      </c>
      <c r="C314" s="1" t="s">
        <v>17</v>
      </c>
      <c r="D314" s="5">
        <f>VLOOKUP(B314,SWH!$A$4:$C$19,3,FALSE)</f>
        <v>22436.18</v>
      </c>
      <c r="E314" s="5">
        <v>36.92</v>
      </c>
      <c r="F314" s="5">
        <v>5252.67</v>
      </c>
      <c r="G314" s="5">
        <v>1976.21</v>
      </c>
      <c r="H314" s="5">
        <v>3398.12</v>
      </c>
      <c r="I314" s="5">
        <v>155.06</v>
      </c>
      <c r="J314" s="5">
        <v>6916.21</v>
      </c>
      <c r="K314" s="5">
        <v>2791.97</v>
      </c>
      <c r="L314" s="5">
        <v>2578.4299999999998</v>
      </c>
      <c r="M314" s="5">
        <v>2811.2</v>
      </c>
      <c r="N314" s="5">
        <v>369.4</v>
      </c>
      <c r="O314" s="5">
        <f>VLOOKUP(B314,SWH!$A$4:$B$19,2,FALSE)</f>
        <v>0.78825500000000004</v>
      </c>
      <c r="P314" s="5">
        <f t="shared" si="21"/>
        <v>368.61174499999998</v>
      </c>
      <c r="Q314" s="5">
        <v>165.28</v>
      </c>
      <c r="R314" s="5">
        <v>264.2</v>
      </c>
      <c r="S314" s="5">
        <v>0</v>
      </c>
      <c r="T314" s="5">
        <v>26.4</v>
      </c>
      <c r="U314" s="5">
        <v>1149</v>
      </c>
      <c r="V314" s="5">
        <v>161.30000000000001</v>
      </c>
      <c r="W314" s="5">
        <f t="shared" si="19"/>
        <v>5622.4217449999996</v>
      </c>
      <c r="X314" s="5">
        <f t="shared" si="20"/>
        <v>5252.67</v>
      </c>
      <c r="Y314" s="5">
        <v>18858.72</v>
      </c>
      <c r="Z314" s="5">
        <v>9193.6299999999992</v>
      </c>
      <c r="AA314" s="5">
        <f t="shared" si="18"/>
        <v>28052.35</v>
      </c>
    </row>
    <row r="315" spans="1:27" x14ac:dyDescent="0.25">
      <c r="A315">
        <v>2016</v>
      </c>
      <c r="B315" t="s">
        <v>0</v>
      </c>
      <c r="C315" s="1" t="s">
        <v>14</v>
      </c>
      <c r="D315" s="5">
        <f>VLOOKUP(B315,SWH!$A$4:$C$19,3,FALSE)</f>
        <v>22436.18</v>
      </c>
      <c r="E315" s="5">
        <v>141.62</v>
      </c>
      <c r="F315" s="5">
        <v>6858.02</v>
      </c>
      <c r="G315" s="5">
        <v>2220.92</v>
      </c>
      <c r="H315" s="5">
        <v>3397.4</v>
      </c>
      <c r="I315" s="5">
        <v>154.86000000000001</v>
      </c>
      <c r="J315" s="5">
        <v>6916.21</v>
      </c>
      <c r="K315" s="5">
        <v>2791.97</v>
      </c>
      <c r="L315" s="5">
        <v>2578.4299999999998</v>
      </c>
      <c r="M315" s="5">
        <v>2891.23</v>
      </c>
      <c r="N315" s="5">
        <v>465.17</v>
      </c>
      <c r="O315" s="5">
        <f>VLOOKUP(B315,SWH!$A$4:$B$19,2,FALSE)</f>
        <v>0.78825500000000004</v>
      </c>
      <c r="P315" s="5">
        <f t="shared" si="21"/>
        <v>464.38174500000002</v>
      </c>
      <c r="Q315" s="5">
        <v>239.16</v>
      </c>
      <c r="R315" s="5">
        <v>917.7</v>
      </c>
      <c r="S315" s="5">
        <v>187.55</v>
      </c>
      <c r="T315" s="5">
        <v>26.4</v>
      </c>
      <c r="U315" s="5">
        <v>1224.53</v>
      </c>
      <c r="V315" s="5">
        <v>157.13999999999999</v>
      </c>
      <c r="W315" s="5">
        <f t="shared" si="19"/>
        <v>7062.5617450000009</v>
      </c>
      <c r="X315" s="5">
        <f t="shared" si="20"/>
        <v>6858.02</v>
      </c>
      <c r="Y315" s="5">
        <v>20293.77</v>
      </c>
      <c r="Z315" s="5">
        <v>10874.53</v>
      </c>
      <c r="AA315" s="5">
        <f t="shared" si="18"/>
        <v>31168.300000000003</v>
      </c>
    </row>
    <row r="316" spans="1:27" x14ac:dyDescent="0.25">
      <c r="A316">
        <v>2016</v>
      </c>
      <c r="B316" t="s">
        <v>0</v>
      </c>
      <c r="C316" s="1" t="s">
        <v>2</v>
      </c>
      <c r="D316" s="5">
        <f>VLOOKUP(B316,SWH!$A$4:$C$19,3,FALSE)</f>
        <v>22436.18</v>
      </c>
      <c r="E316" s="5">
        <v>162.09</v>
      </c>
      <c r="F316" s="5">
        <v>4738.95</v>
      </c>
      <c r="G316" s="5">
        <v>1672.03</v>
      </c>
      <c r="H316" s="5">
        <v>3396.26</v>
      </c>
      <c r="I316" s="5">
        <v>154.97999999999999</v>
      </c>
      <c r="J316" s="5">
        <v>6916.21</v>
      </c>
      <c r="K316" s="5">
        <v>2791.97</v>
      </c>
      <c r="L316" s="5">
        <v>2578.4299999999998</v>
      </c>
      <c r="M316" s="5">
        <v>3223.45</v>
      </c>
      <c r="N316" s="5">
        <v>389.92</v>
      </c>
      <c r="O316" s="5">
        <f>VLOOKUP(B316,SWH!$A$4:$B$19,2,FALSE)</f>
        <v>0.78825500000000004</v>
      </c>
      <c r="P316" s="5">
        <f t="shared" si="21"/>
        <v>389.13174500000002</v>
      </c>
      <c r="Q316" s="5">
        <v>83.51</v>
      </c>
      <c r="R316" s="5">
        <v>1614.34</v>
      </c>
      <c r="S316" s="5">
        <v>169.12</v>
      </c>
      <c r="T316" s="5">
        <v>26.4</v>
      </c>
      <c r="U316" s="5">
        <v>1200.6300000000001</v>
      </c>
      <c r="V316" s="5">
        <v>156.47</v>
      </c>
      <c r="W316" s="5">
        <f t="shared" si="19"/>
        <v>7313.6717449999996</v>
      </c>
      <c r="X316" s="5">
        <f t="shared" si="20"/>
        <v>4738.95</v>
      </c>
      <c r="Y316" s="5">
        <v>20543.21</v>
      </c>
      <c r="Z316" s="5">
        <v>8731.5499999999993</v>
      </c>
      <c r="AA316" s="5">
        <f t="shared" si="18"/>
        <v>29274.76</v>
      </c>
    </row>
    <row r="317" spans="1:27" x14ac:dyDescent="0.25">
      <c r="A317">
        <v>2016</v>
      </c>
      <c r="B317" t="s">
        <v>0</v>
      </c>
      <c r="C317" s="1" t="s">
        <v>18</v>
      </c>
      <c r="D317" s="5">
        <f>VLOOKUP(B317,SWH!$A$4:$C$19,3,FALSE)</f>
        <v>22436.18</v>
      </c>
      <c r="E317" s="5">
        <v>81.61</v>
      </c>
      <c r="F317" s="5">
        <v>6333.08</v>
      </c>
      <c r="G317" s="5">
        <v>1186.43</v>
      </c>
      <c r="H317" s="5">
        <v>3399.93</v>
      </c>
      <c r="I317" s="5">
        <v>154.68</v>
      </c>
      <c r="J317" s="5">
        <v>6916.21</v>
      </c>
      <c r="K317" s="5">
        <v>2791.97</v>
      </c>
      <c r="L317" s="5">
        <v>2578.4299999999998</v>
      </c>
      <c r="M317" s="5">
        <v>2925</v>
      </c>
      <c r="N317" s="5">
        <v>357.88</v>
      </c>
      <c r="O317" s="5">
        <f>VLOOKUP(B317,SWH!$A$4:$B$19,2,FALSE)</f>
        <v>0.78825500000000004</v>
      </c>
      <c r="P317" s="5">
        <f t="shared" si="21"/>
        <v>357.091745</v>
      </c>
      <c r="Q317" s="5">
        <v>44.06</v>
      </c>
      <c r="R317" s="5">
        <v>307.83</v>
      </c>
      <c r="S317" s="5">
        <v>175.31</v>
      </c>
      <c r="T317" s="5">
        <v>26.4</v>
      </c>
      <c r="U317" s="5">
        <v>1246.8</v>
      </c>
      <c r="V317" s="5">
        <v>153.86000000000001</v>
      </c>
      <c r="W317" s="5">
        <f t="shared" si="19"/>
        <v>5077.3317449999995</v>
      </c>
      <c r="X317" s="5">
        <f t="shared" si="20"/>
        <v>6333.08</v>
      </c>
      <c r="Y317" s="5">
        <v>18307.63</v>
      </c>
      <c r="Z317" s="5">
        <v>10371.86</v>
      </c>
      <c r="AA317" s="5">
        <f t="shared" si="18"/>
        <v>28679.49</v>
      </c>
    </row>
    <row r="318" spans="1:27" x14ac:dyDescent="0.25">
      <c r="A318">
        <v>2016</v>
      </c>
      <c r="B318" t="s">
        <v>0</v>
      </c>
      <c r="C318" s="1" t="s">
        <v>4</v>
      </c>
      <c r="D318" s="5">
        <f>VLOOKUP(B318,SWH!$A$4:$C$19,3,FALSE)</f>
        <v>22436.18</v>
      </c>
      <c r="E318" s="5">
        <v>160.81</v>
      </c>
      <c r="F318" s="5">
        <v>7426.35</v>
      </c>
      <c r="G318" s="5">
        <v>1637.42</v>
      </c>
      <c r="H318" s="5">
        <v>3397.19</v>
      </c>
      <c r="I318" s="5">
        <v>154.9</v>
      </c>
      <c r="J318" s="5">
        <v>6916.21</v>
      </c>
      <c r="K318" s="5">
        <v>2791.97</v>
      </c>
      <c r="L318" s="5">
        <v>2578.4299999999998</v>
      </c>
      <c r="M318" s="5">
        <v>2946.51</v>
      </c>
      <c r="N318" s="5">
        <v>410.87</v>
      </c>
      <c r="O318" s="5">
        <f>VLOOKUP(B318,SWH!$A$4:$B$19,2,FALSE)</f>
        <v>0.78825500000000004</v>
      </c>
      <c r="P318" s="5">
        <f t="shared" si="21"/>
        <v>410.08174500000001</v>
      </c>
      <c r="Q318" s="5">
        <v>150.41999999999999</v>
      </c>
      <c r="R318" s="5">
        <v>1002.33</v>
      </c>
      <c r="S318" s="5">
        <v>181.76</v>
      </c>
      <c r="T318" s="5">
        <v>26.4</v>
      </c>
      <c r="U318" s="5">
        <v>1297.53</v>
      </c>
      <c r="V318" s="5">
        <v>153.21</v>
      </c>
      <c r="W318" s="5">
        <f t="shared" si="19"/>
        <v>6489.3317449999995</v>
      </c>
      <c r="X318" s="5">
        <f t="shared" si="20"/>
        <v>7426.35</v>
      </c>
      <c r="Y318" s="5">
        <v>19716.46</v>
      </c>
      <c r="Z318" s="5">
        <v>11515.85</v>
      </c>
      <c r="AA318" s="5">
        <f t="shared" si="18"/>
        <v>31232.309999999998</v>
      </c>
    </row>
    <row r="319" spans="1:27" x14ac:dyDescent="0.25">
      <c r="A319">
        <v>2016</v>
      </c>
      <c r="B319" t="s">
        <v>0</v>
      </c>
      <c r="C319" s="1" t="s">
        <v>5</v>
      </c>
      <c r="D319" s="5">
        <f>VLOOKUP(B319,SWH!$A$4:$C$19,3,FALSE)</f>
        <v>22436.18</v>
      </c>
      <c r="E319" s="5">
        <v>161.16</v>
      </c>
      <c r="F319" s="5">
        <v>5539.85</v>
      </c>
      <c r="G319" s="5">
        <v>1357.23</v>
      </c>
      <c r="H319" s="5">
        <v>3396.07</v>
      </c>
      <c r="I319" s="5">
        <v>154.91</v>
      </c>
      <c r="J319" s="5">
        <v>6916.21</v>
      </c>
      <c r="K319" s="5">
        <v>2791.97</v>
      </c>
      <c r="L319" s="5">
        <v>2578.4299999999998</v>
      </c>
      <c r="M319" s="5">
        <v>3264.02</v>
      </c>
      <c r="N319" s="5">
        <v>332.01</v>
      </c>
      <c r="O319" s="5">
        <f>VLOOKUP(B319,SWH!$A$4:$B$19,2,FALSE)</f>
        <v>0.78825500000000004</v>
      </c>
      <c r="P319" s="5">
        <f t="shared" si="21"/>
        <v>331.221745</v>
      </c>
      <c r="Q319" s="5">
        <v>35.78</v>
      </c>
      <c r="R319" s="5">
        <v>1390</v>
      </c>
      <c r="S319" s="5">
        <v>171.29</v>
      </c>
      <c r="T319" s="5">
        <v>26.4</v>
      </c>
      <c r="U319" s="5">
        <v>1275.9100000000001</v>
      </c>
      <c r="V319" s="5">
        <v>152.88999999999999</v>
      </c>
      <c r="W319" s="5">
        <f t="shared" si="19"/>
        <v>6710.7017450000003</v>
      </c>
      <c r="X319" s="5">
        <f t="shared" si="20"/>
        <v>5539.85</v>
      </c>
      <c r="Y319" s="5">
        <v>19936.400000000001</v>
      </c>
      <c r="Z319" s="5">
        <v>9607.74</v>
      </c>
      <c r="AA319" s="5">
        <f t="shared" si="18"/>
        <v>29544.14</v>
      </c>
    </row>
    <row r="320" spans="1:27" x14ac:dyDescent="0.25">
      <c r="A320">
        <v>2016</v>
      </c>
      <c r="B320" t="s">
        <v>0</v>
      </c>
      <c r="C320" s="1" t="s">
        <v>15</v>
      </c>
      <c r="D320" s="5">
        <f>VLOOKUP(B320,SWH!$A$4:$C$19,3,FALSE)</f>
        <v>22436.18</v>
      </c>
      <c r="E320" s="5">
        <v>101.02</v>
      </c>
      <c r="F320" s="5">
        <v>6389.74</v>
      </c>
      <c r="G320" s="5">
        <v>948.44</v>
      </c>
      <c r="H320" s="5">
        <v>3399.18</v>
      </c>
      <c r="I320" s="5">
        <v>154.66999999999999</v>
      </c>
      <c r="J320" s="5">
        <v>6916.21</v>
      </c>
      <c r="K320" s="5">
        <v>2791.97</v>
      </c>
      <c r="L320" s="5">
        <v>2578.4299999999998</v>
      </c>
      <c r="M320" s="5">
        <v>2959.69</v>
      </c>
      <c r="N320" s="5">
        <v>287.69</v>
      </c>
      <c r="O320" s="5">
        <f>VLOOKUP(B320,SWH!$A$4:$B$19,2,FALSE)</f>
        <v>0.78825500000000004</v>
      </c>
      <c r="P320" s="5">
        <f t="shared" si="21"/>
        <v>286.90174500000001</v>
      </c>
      <c r="Q320" s="5">
        <v>37.119999999999997</v>
      </c>
      <c r="R320" s="5">
        <v>282.45999999999998</v>
      </c>
      <c r="S320" s="5">
        <v>178</v>
      </c>
      <c r="T320" s="5">
        <v>26.4</v>
      </c>
      <c r="U320" s="5">
        <v>1290.58</v>
      </c>
      <c r="V320" s="5">
        <v>151.29</v>
      </c>
      <c r="W320" s="5">
        <f t="shared" si="19"/>
        <v>4793.6317450000006</v>
      </c>
      <c r="X320" s="5">
        <f t="shared" si="20"/>
        <v>6389.74</v>
      </c>
      <c r="Y320" s="5">
        <v>18020.57</v>
      </c>
      <c r="Z320" s="5">
        <v>10472.290000000001</v>
      </c>
      <c r="AA320" s="5">
        <f t="shared" si="18"/>
        <v>28492.86</v>
      </c>
    </row>
    <row r="321" spans="1:27" x14ac:dyDescent="0.25">
      <c r="A321">
        <v>2016</v>
      </c>
      <c r="B321" t="s">
        <v>0</v>
      </c>
      <c r="C321" s="1" t="s">
        <v>16</v>
      </c>
      <c r="D321" s="5">
        <f>VLOOKUP(B321,SWH!$A$4:$C$19,3,FALSE)</f>
        <v>22436.18</v>
      </c>
      <c r="E321" s="5">
        <v>173.51</v>
      </c>
      <c r="F321" s="5">
        <v>8380.92</v>
      </c>
      <c r="G321" s="5">
        <v>1601.95</v>
      </c>
      <c r="H321" s="5">
        <v>3396.77</v>
      </c>
      <c r="I321" s="5">
        <v>154.83000000000001</v>
      </c>
      <c r="J321" s="5">
        <v>6916.21</v>
      </c>
      <c r="K321" s="5">
        <v>2791.97</v>
      </c>
      <c r="L321" s="5">
        <v>2578.4299999999998</v>
      </c>
      <c r="M321" s="5">
        <v>2980.76</v>
      </c>
      <c r="N321" s="5">
        <v>433.14</v>
      </c>
      <c r="O321" s="5">
        <f>VLOOKUP(B321,SWH!$A$4:$B$19,2,FALSE)</f>
        <v>0.78825500000000004</v>
      </c>
      <c r="P321" s="5">
        <f t="shared" si="21"/>
        <v>432.35174499999999</v>
      </c>
      <c r="Q321" s="5">
        <v>154.16999999999999</v>
      </c>
      <c r="R321" s="5">
        <v>1130.8399999999999</v>
      </c>
      <c r="S321" s="5">
        <v>184.06</v>
      </c>
      <c r="T321" s="5">
        <v>26.4</v>
      </c>
      <c r="U321" s="5">
        <v>1355.7</v>
      </c>
      <c r="V321" s="5">
        <v>152.4</v>
      </c>
      <c r="W321" s="5">
        <f t="shared" si="19"/>
        <v>6657.6417449999999</v>
      </c>
      <c r="X321" s="5">
        <f t="shared" si="20"/>
        <v>8380.92</v>
      </c>
      <c r="Y321" s="5">
        <v>19883.48</v>
      </c>
      <c r="Z321" s="5">
        <v>12528.6</v>
      </c>
      <c r="AA321" s="5">
        <f t="shared" si="18"/>
        <v>32412.080000000002</v>
      </c>
    </row>
    <row r="322" spans="1:27" x14ac:dyDescent="0.25">
      <c r="A322">
        <v>2016</v>
      </c>
      <c r="B322" t="s">
        <v>0</v>
      </c>
      <c r="C322" s="1" t="s">
        <v>9</v>
      </c>
      <c r="D322" s="5">
        <f>VLOOKUP(B322,SWH!$A$4:$C$19,3,FALSE)</f>
        <v>22436.18</v>
      </c>
      <c r="E322" s="5">
        <v>200.21</v>
      </c>
      <c r="F322" s="5">
        <v>7094.48</v>
      </c>
      <c r="G322" s="5">
        <v>1128.9000000000001</v>
      </c>
      <c r="H322" s="5">
        <v>3396.64</v>
      </c>
      <c r="I322" s="5">
        <v>154.72</v>
      </c>
      <c r="J322" s="5">
        <v>6916.21</v>
      </c>
      <c r="K322" s="5">
        <v>2791.97</v>
      </c>
      <c r="L322" s="5">
        <v>2578.4299999999998</v>
      </c>
      <c r="M322" s="5">
        <v>3148.78</v>
      </c>
      <c r="N322" s="5">
        <v>314.95</v>
      </c>
      <c r="O322" s="5">
        <f>VLOOKUP(B322,SWH!$A$4:$B$19,2,FALSE)</f>
        <v>0.78825500000000004</v>
      </c>
      <c r="P322" s="5">
        <f t="shared" si="21"/>
        <v>314.161745</v>
      </c>
      <c r="Q322" s="5">
        <v>26.89</v>
      </c>
      <c r="R322" s="5">
        <v>1497.68</v>
      </c>
      <c r="S322" s="5">
        <v>181</v>
      </c>
      <c r="T322" s="5">
        <v>26.4</v>
      </c>
      <c r="U322" s="5">
        <v>1340.6</v>
      </c>
      <c r="V322" s="5">
        <v>150.38999999999999</v>
      </c>
      <c r="W322" s="5">
        <f t="shared" si="19"/>
        <v>6497.6217450000004</v>
      </c>
      <c r="X322" s="5">
        <f t="shared" si="20"/>
        <v>7094.48</v>
      </c>
      <c r="Y322" s="5">
        <v>19721.21</v>
      </c>
      <c r="Z322" s="5">
        <v>11227.05</v>
      </c>
      <c r="AA322" s="5">
        <f t="shared" ref="AA322:AA385" si="22">SUM(Y322:Z322)</f>
        <v>30948.26</v>
      </c>
    </row>
    <row r="323" spans="1:27" x14ac:dyDescent="0.25">
      <c r="A323">
        <v>2016</v>
      </c>
      <c r="B323" t="s">
        <v>0</v>
      </c>
      <c r="C323" s="1" t="s">
        <v>12</v>
      </c>
      <c r="D323" s="5">
        <f>VLOOKUP(B323,SWH!$A$4:$C$19,3,FALSE)</f>
        <v>22436.18</v>
      </c>
      <c r="E323" s="5">
        <v>201.66</v>
      </c>
      <c r="F323" s="5">
        <v>9369.27</v>
      </c>
      <c r="G323" s="5">
        <v>1272.3499999999999</v>
      </c>
      <c r="H323" s="5">
        <v>3396.19</v>
      </c>
      <c r="I323" s="5">
        <v>154.63</v>
      </c>
      <c r="J323" s="5">
        <v>6916.21</v>
      </c>
      <c r="K323" s="5">
        <v>2791.97</v>
      </c>
      <c r="L323" s="5">
        <v>2578.4299999999998</v>
      </c>
      <c r="M323" s="5">
        <v>3010.4</v>
      </c>
      <c r="N323" s="5">
        <v>369.93</v>
      </c>
      <c r="O323" s="5">
        <f>VLOOKUP(B323,SWH!$A$4:$B$19,2,FALSE)</f>
        <v>0.78825500000000004</v>
      </c>
      <c r="P323" s="5">
        <f t="shared" si="21"/>
        <v>369.14174500000001</v>
      </c>
      <c r="Q323" s="5">
        <v>103.45</v>
      </c>
      <c r="R323" s="5">
        <v>1463.02</v>
      </c>
      <c r="S323" s="5">
        <v>183.87</v>
      </c>
      <c r="T323" s="5">
        <v>26.4</v>
      </c>
      <c r="U323" s="5">
        <v>1425.51</v>
      </c>
      <c r="V323" s="5">
        <v>150.18</v>
      </c>
      <c r="W323" s="5">
        <f t="shared" ref="W323:W386" si="23">E323+G323+M323+SUM(P323:S323)</f>
        <v>6603.8917449999999</v>
      </c>
      <c r="X323" s="5">
        <f t="shared" ref="X323:X386" si="24">F323</f>
        <v>9369.27</v>
      </c>
      <c r="Y323" s="5">
        <v>19826.71</v>
      </c>
      <c r="Z323" s="5">
        <v>13586.75</v>
      </c>
      <c r="AA323" s="5">
        <f t="shared" si="22"/>
        <v>33413.46</v>
      </c>
    </row>
    <row r="324" spans="1:27" x14ac:dyDescent="0.25">
      <c r="A324">
        <v>2016</v>
      </c>
      <c r="B324" t="s">
        <v>0</v>
      </c>
      <c r="C324" s="1" t="s">
        <v>8</v>
      </c>
      <c r="D324" s="5">
        <f>VLOOKUP(B324,SWH!$A$4:$C$19,3,FALSE)</f>
        <v>22436.18</v>
      </c>
      <c r="E324" s="5">
        <v>254.87</v>
      </c>
      <c r="F324" s="5">
        <v>11518.86</v>
      </c>
      <c r="G324" s="5">
        <v>733.38</v>
      </c>
      <c r="H324" s="5">
        <v>3403.76</v>
      </c>
      <c r="I324" s="5">
        <v>153.77000000000001</v>
      </c>
      <c r="J324" s="5">
        <v>6916.21</v>
      </c>
      <c r="K324" s="5">
        <v>2791.97</v>
      </c>
      <c r="L324" s="5">
        <v>2578.4299999999998</v>
      </c>
      <c r="M324" s="5">
        <v>2987.47</v>
      </c>
      <c r="N324" s="5">
        <v>273.14999999999998</v>
      </c>
      <c r="O324" s="5">
        <f>VLOOKUP(B324,SWH!$A$4:$B$19,2,FALSE)</f>
        <v>0.78825500000000004</v>
      </c>
      <c r="P324" s="5">
        <f t="shared" si="21"/>
        <v>272.36174499999998</v>
      </c>
      <c r="Q324" s="5">
        <v>30.11</v>
      </c>
      <c r="R324" s="5">
        <v>1862.12</v>
      </c>
      <c r="S324" s="5">
        <v>182.9</v>
      </c>
      <c r="T324" s="5">
        <v>26.4</v>
      </c>
      <c r="U324" s="5">
        <v>1520.14</v>
      </c>
      <c r="V324" s="5">
        <v>146.76</v>
      </c>
      <c r="W324" s="5">
        <f t="shared" si="23"/>
        <v>6323.2117449999996</v>
      </c>
      <c r="X324" s="5">
        <f t="shared" si="24"/>
        <v>11518.86</v>
      </c>
      <c r="Y324" s="5">
        <v>19549.34</v>
      </c>
      <c r="Z324" s="5">
        <v>15830.97</v>
      </c>
      <c r="AA324" s="5">
        <f t="shared" si="22"/>
        <v>35380.31</v>
      </c>
    </row>
    <row r="325" spans="1:27" x14ac:dyDescent="0.25">
      <c r="A325">
        <v>2019</v>
      </c>
      <c r="B325" t="s">
        <v>0</v>
      </c>
      <c r="C325" s="1" t="s">
        <v>10</v>
      </c>
      <c r="D325" s="5">
        <f>VLOOKUP(B325,SWH!$A$4:$C$19,3,FALSE)</f>
        <v>22436.18</v>
      </c>
      <c r="E325" s="5">
        <v>0</v>
      </c>
      <c r="F325" s="5">
        <v>555.17999999999995</v>
      </c>
      <c r="G325" s="5">
        <v>6550.67</v>
      </c>
      <c r="H325" s="5">
        <v>3276.57</v>
      </c>
      <c r="I325" s="5">
        <v>155.21</v>
      </c>
      <c r="J325" s="5">
        <v>6892.71</v>
      </c>
      <c r="K325" s="5">
        <v>2791.97</v>
      </c>
      <c r="L325" s="5">
        <v>2578.09</v>
      </c>
      <c r="M325" s="5">
        <v>2782.75</v>
      </c>
      <c r="N325" s="5">
        <v>739.64</v>
      </c>
      <c r="O325" s="5">
        <f>VLOOKUP(B325,SWH!$A$4:$B$19,2,FALSE)</f>
        <v>0.78825500000000004</v>
      </c>
      <c r="P325" s="5">
        <f t="shared" si="21"/>
        <v>738.85174499999994</v>
      </c>
      <c r="Q325" s="5">
        <v>955.26</v>
      </c>
      <c r="R325" s="5">
        <v>0</v>
      </c>
      <c r="S325" s="5">
        <v>193.06</v>
      </c>
      <c r="T325" s="5">
        <v>26.4</v>
      </c>
      <c r="U325" s="5">
        <v>992.96</v>
      </c>
      <c r="V325" s="5">
        <v>128.09</v>
      </c>
      <c r="W325" s="5">
        <f t="shared" si="23"/>
        <v>11220.591745</v>
      </c>
      <c r="X325" s="5">
        <f t="shared" si="24"/>
        <v>555.17999999999995</v>
      </c>
      <c r="Y325" s="5">
        <v>24278.46</v>
      </c>
      <c r="Z325" s="5">
        <v>4340.12</v>
      </c>
      <c r="AA325" s="5">
        <f t="shared" si="22"/>
        <v>28618.579999999998</v>
      </c>
    </row>
    <row r="326" spans="1:27" x14ac:dyDescent="0.25">
      <c r="A326">
        <v>2019</v>
      </c>
      <c r="B326" t="s">
        <v>0</v>
      </c>
      <c r="C326" s="1" t="s">
        <v>6</v>
      </c>
      <c r="D326" s="5">
        <f>VLOOKUP(B326,SWH!$A$4:$C$19,3,FALSE)</f>
        <v>22436.18</v>
      </c>
      <c r="E326" s="5">
        <v>1.19</v>
      </c>
      <c r="F326" s="5">
        <v>635.20000000000005</v>
      </c>
      <c r="G326" s="5">
        <v>5759.08</v>
      </c>
      <c r="H326" s="5">
        <v>3277.06</v>
      </c>
      <c r="I326" s="5">
        <v>155.24</v>
      </c>
      <c r="J326" s="5">
        <v>6892.71</v>
      </c>
      <c r="K326" s="5">
        <v>2791.97</v>
      </c>
      <c r="L326" s="5">
        <v>2578.09</v>
      </c>
      <c r="M326" s="5">
        <v>2785.55</v>
      </c>
      <c r="N326" s="5">
        <v>659.89</v>
      </c>
      <c r="O326" s="5">
        <f>VLOOKUP(B326,SWH!$A$4:$B$19,2,FALSE)</f>
        <v>0.78825500000000004</v>
      </c>
      <c r="P326" s="5">
        <f t="shared" si="21"/>
        <v>659.10174499999994</v>
      </c>
      <c r="Q326" s="5">
        <v>649.53</v>
      </c>
      <c r="R326" s="5">
        <v>2.91</v>
      </c>
      <c r="S326" s="5">
        <v>193.06</v>
      </c>
      <c r="T326" s="5">
        <v>26.4</v>
      </c>
      <c r="U326" s="5">
        <v>993.61</v>
      </c>
      <c r="V326" s="5">
        <v>127.45</v>
      </c>
      <c r="W326" s="5">
        <f t="shared" si="23"/>
        <v>10050.421745</v>
      </c>
      <c r="X326" s="5">
        <f t="shared" si="24"/>
        <v>635.20000000000005</v>
      </c>
      <c r="Y326" s="5">
        <v>23108.17</v>
      </c>
      <c r="Z326" s="5">
        <v>4420.78</v>
      </c>
      <c r="AA326" s="5">
        <f t="shared" si="22"/>
        <v>27528.949999999997</v>
      </c>
    </row>
    <row r="327" spans="1:27" x14ac:dyDescent="0.25">
      <c r="A327">
        <v>2019</v>
      </c>
      <c r="B327" t="s">
        <v>0</v>
      </c>
      <c r="C327" s="1" t="s">
        <v>11</v>
      </c>
      <c r="D327" s="5">
        <f>VLOOKUP(B327,SWH!$A$4:$C$19,3,FALSE)</f>
        <v>22436.18</v>
      </c>
      <c r="E327" s="5">
        <v>0</v>
      </c>
      <c r="F327" s="5">
        <v>766.52</v>
      </c>
      <c r="G327" s="5">
        <v>5205.08</v>
      </c>
      <c r="H327" s="5">
        <v>3278.65</v>
      </c>
      <c r="I327" s="5">
        <v>155.26</v>
      </c>
      <c r="J327" s="5">
        <v>6892.71</v>
      </c>
      <c r="K327" s="5">
        <v>2791.97</v>
      </c>
      <c r="L327" s="5">
        <v>2578.09</v>
      </c>
      <c r="M327" s="5">
        <v>2734.02</v>
      </c>
      <c r="N327" s="5">
        <v>598.27</v>
      </c>
      <c r="O327" s="5">
        <f>VLOOKUP(B327,SWH!$A$4:$B$19,2,FALSE)</f>
        <v>0.78825500000000004</v>
      </c>
      <c r="P327" s="5">
        <f t="shared" si="21"/>
        <v>597.48174499999993</v>
      </c>
      <c r="Q327" s="5">
        <v>759.52</v>
      </c>
      <c r="R327" s="5">
        <v>0</v>
      </c>
      <c r="S327" s="5">
        <v>193.06</v>
      </c>
      <c r="T327" s="5">
        <v>26.4</v>
      </c>
      <c r="U327" s="5">
        <v>1015.79</v>
      </c>
      <c r="V327" s="5">
        <v>124.82</v>
      </c>
      <c r="W327" s="5">
        <f t="shared" si="23"/>
        <v>9489.1617450000012</v>
      </c>
      <c r="X327" s="5">
        <f t="shared" si="24"/>
        <v>766.52</v>
      </c>
      <c r="Y327" s="5">
        <v>22545.88</v>
      </c>
      <c r="Z327" s="5">
        <v>4574.28</v>
      </c>
      <c r="AA327" s="5">
        <f t="shared" si="22"/>
        <v>27120.16</v>
      </c>
    </row>
    <row r="328" spans="1:27" x14ac:dyDescent="0.25">
      <c r="A328">
        <v>2019</v>
      </c>
      <c r="B328" t="s">
        <v>0</v>
      </c>
      <c r="C328" s="1" t="s">
        <v>13</v>
      </c>
      <c r="D328" s="5">
        <f>VLOOKUP(B328,SWH!$A$4:$C$19,3,FALSE)</f>
        <v>22436.18</v>
      </c>
      <c r="E328" s="5">
        <v>3.43</v>
      </c>
      <c r="F328" s="5">
        <v>803.57</v>
      </c>
      <c r="G328" s="5">
        <v>5178.29</v>
      </c>
      <c r="H328" s="5">
        <v>3278.14</v>
      </c>
      <c r="I328" s="5">
        <v>155.06</v>
      </c>
      <c r="J328" s="5">
        <v>6892.71</v>
      </c>
      <c r="K328" s="5">
        <v>2791.97</v>
      </c>
      <c r="L328" s="5">
        <v>2578.09</v>
      </c>
      <c r="M328" s="5">
        <v>2850.86</v>
      </c>
      <c r="N328" s="5">
        <v>607.74</v>
      </c>
      <c r="O328" s="5">
        <f>VLOOKUP(B328,SWH!$A$4:$B$19,2,FALSE)</f>
        <v>0.78825500000000004</v>
      </c>
      <c r="P328" s="5">
        <f t="shared" si="21"/>
        <v>606.95174499999996</v>
      </c>
      <c r="Q328" s="5">
        <v>486.11</v>
      </c>
      <c r="R328" s="5">
        <v>8.65</v>
      </c>
      <c r="S328" s="5">
        <v>193.06</v>
      </c>
      <c r="T328" s="5">
        <v>26.4</v>
      </c>
      <c r="U328" s="5">
        <v>1027.56</v>
      </c>
      <c r="V328" s="5">
        <v>123.72</v>
      </c>
      <c r="W328" s="5">
        <f t="shared" si="23"/>
        <v>9327.3517449999999</v>
      </c>
      <c r="X328" s="5">
        <f t="shared" si="24"/>
        <v>803.57</v>
      </c>
      <c r="Y328" s="5">
        <v>22382.27</v>
      </c>
      <c r="Z328" s="5">
        <v>4623.1099999999997</v>
      </c>
      <c r="AA328" s="5">
        <f t="shared" si="22"/>
        <v>27005.38</v>
      </c>
    </row>
    <row r="329" spans="1:27" x14ac:dyDescent="0.25">
      <c r="A329">
        <v>2019</v>
      </c>
      <c r="B329" t="s">
        <v>0</v>
      </c>
      <c r="C329" s="1" t="s">
        <v>19</v>
      </c>
      <c r="D329" s="5">
        <f>VLOOKUP(B329,SWH!$A$4:$C$19,3,FALSE)</f>
        <v>22436.18</v>
      </c>
      <c r="E329" s="5">
        <v>29.92</v>
      </c>
      <c r="F329" s="5">
        <v>1092.48</v>
      </c>
      <c r="G329" s="5">
        <v>4685.1899999999996</v>
      </c>
      <c r="H329" s="5">
        <v>3277.86</v>
      </c>
      <c r="I329" s="5">
        <v>155.01</v>
      </c>
      <c r="J329" s="5">
        <v>6892.71</v>
      </c>
      <c r="K329" s="5">
        <v>2791.97</v>
      </c>
      <c r="L329" s="5">
        <v>2578.09</v>
      </c>
      <c r="M329" s="5">
        <v>2729.35</v>
      </c>
      <c r="N329" s="5">
        <v>556.47</v>
      </c>
      <c r="O329" s="5">
        <f>VLOOKUP(B329,SWH!$A$4:$B$19,2,FALSE)</f>
        <v>0.78825500000000004</v>
      </c>
      <c r="P329" s="5">
        <f t="shared" si="21"/>
        <v>555.68174499999998</v>
      </c>
      <c r="Q329" s="5">
        <v>569.72</v>
      </c>
      <c r="R329" s="5">
        <v>144.68</v>
      </c>
      <c r="S329" s="5">
        <v>181.9</v>
      </c>
      <c r="T329" s="5">
        <v>26.4</v>
      </c>
      <c r="U329" s="5">
        <v>1058.3399999999999</v>
      </c>
      <c r="V329" s="5">
        <v>120.62</v>
      </c>
      <c r="W329" s="5">
        <f t="shared" si="23"/>
        <v>8896.4417450000001</v>
      </c>
      <c r="X329" s="5">
        <f t="shared" si="24"/>
        <v>1092.48</v>
      </c>
      <c r="Y329" s="5">
        <v>21947.91</v>
      </c>
      <c r="Z329" s="5">
        <v>4942.79</v>
      </c>
      <c r="AA329" s="5">
        <f t="shared" si="22"/>
        <v>26890.7</v>
      </c>
    </row>
    <row r="330" spans="1:27" x14ac:dyDescent="0.25">
      <c r="A330">
        <v>2019</v>
      </c>
      <c r="B330" t="s">
        <v>0</v>
      </c>
      <c r="C330" s="1" t="s">
        <v>20</v>
      </c>
      <c r="D330" s="5">
        <f>VLOOKUP(B330,SWH!$A$4:$C$19,3,FALSE)</f>
        <v>22436.18</v>
      </c>
      <c r="E330" s="5">
        <v>150.38999999999999</v>
      </c>
      <c r="F330" s="5">
        <v>793.75</v>
      </c>
      <c r="G330" s="5">
        <v>2978.09</v>
      </c>
      <c r="H330" s="5">
        <v>3278.44</v>
      </c>
      <c r="I330" s="5">
        <v>155.12</v>
      </c>
      <c r="J330" s="5">
        <v>6892.71</v>
      </c>
      <c r="K330" s="5">
        <v>2791.97</v>
      </c>
      <c r="L330" s="5">
        <v>2578.09</v>
      </c>
      <c r="M330" s="5">
        <v>2979.62</v>
      </c>
      <c r="N330" s="5">
        <v>427.85</v>
      </c>
      <c r="O330" s="5">
        <f>VLOOKUP(B330,SWH!$A$4:$B$19,2,FALSE)</f>
        <v>0.78825500000000004</v>
      </c>
      <c r="P330" s="5">
        <f t="shared" si="21"/>
        <v>427.06174500000003</v>
      </c>
      <c r="Q330" s="5">
        <v>206.59</v>
      </c>
      <c r="R330" s="5">
        <v>1116.1099999999999</v>
      </c>
      <c r="S330" s="5">
        <v>173.77</v>
      </c>
      <c r="T330" s="5">
        <v>26.4</v>
      </c>
      <c r="U330" s="5">
        <v>1065.43</v>
      </c>
      <c r="V330" s="5">
        <v>118.4</v>
      </c>
      <c r="W330" s="5">
        <f t="shared" si="23"/>
        <v>8031.6317450000006</v>
      </c>
      <c r="X330" s="5">
        <f t="shared" si="24"/>
        <v>793.75</v>
      </c>
      <c r="Y330" s="5">
        <v>21081.58</v>
      </c>
      <c r="Z330" s="5">
        <v>4651.1499999999996</v>
      </c>
      <c r="AA330" s="5">
        <f t="shared" si="22"/>
        <v>25732.730000000003</v>
      </c>
    </row>
    <row r="331" spans="1:27" x14ac:dyDescent="0.25">
      <c r="A331">
        <v>2019</v>
      </c>
      <c r="B331" t="s">
        <v>0</v>
      </c>
      <c r="C331" s="1" t="s">
        <v>3</v>
      </c>
      <c r="D331" s="5">
        <f>VLOOKUP(B331,SWH!$A$4:$C$19,3,FALSE)</f>
        <v>22436.18</v>
      </c>
      <c r="E331" s="5">
        <v>92.35</v>
      </c>
      <c r="F331" s="5">
        <v>1766.24</v>
      </c>
      <c r="G331" s="5">
        <v>3154.22</v>
      </c>
      <c r="H331" s="5">
        <v>3278.94</v>
      </c>
      <c r="I331" s="5">
        <v>155.09</v>
      </c>
      <c r="J331" s="5">
        <v>6892.71</v>
      </c>
      <c r="K331" s="5">
        <v>2791.97</v>
      </c>
      <c r="L331" s="5">
        <v>2578.09</v>
      </c>
      <c r="M331" s="5">
        <v>2889.51</v>
      </c>
      <c r="N331" s="5">
        <v>412.41</v>
      </c>
      <c r="O331" s="5">
        <f>VLOOKUP(B331,SWH!$A$4:$B$19,2,FALSE)</f>
        <v>0.78825500000000004</v>
      </c>
      <c r="P331" s="5">
        <f t="shared" si="21"/>
        <v>411.62174500000003</v>
      </c>
      <c r="Q331" s="5">
        <v>313.86</v>
      </c>
      <c r="R331" s="5">
        <v>597.95000000000005</v>
      </c>
      <c r="S331" s="5">
        <v>174.72</v>
      </c>
      <c r="T331" s="5">
        <v>26.4</v>
      </c>
      <c r="U331" s="5">
        <v>1144.6300000000001</v>
      </c>
      <c r="V331" s="5">
        <v>113.97</v>
      </c>
      <c r="W331" s="5">
        <f t="shared" si="23"/>
        <v>7634.231745</v>
      </c>
      <c r="X331" s="5">
        <f t="shared" si="24"/>
        <v>1766.24</v>
      </c>
      <c r="Y331" s="5">
        <v>20680.23</v>
      </c>
      <c r="Z331" s="5">
        <v>5702.84</v>
      </c>
      <c r="AA331" s="5">
        <f t="shared" si="22"/>
        <v>26383.07</v>
      </c>
    </row>
    <row r="332" spans="1:27" x14ac:dyDescent="0.25">
      <c r="A332">
        <v>2019</v>
      </c>
      <c r="B332" t="s">
        <v>0</v>
      </c>
      <c r="C332" s="1" t="s">
        <v>7</v>
      </c>
      <c r="D332" s="5">
        <f>VLOOKUP(B332,SWH!$A$4:$C$19,3,FALSE)</f>
        <v>22436.18</v>
      </c>
      <c r="E332" s="5">
        <v>139.58000000000001</v>
      </c>
      <c r="F332" s="5">
        <v>1147.0899999999999</v>
      </c>
      <c r="G332" s="5">
        <v>2590.9299999999998</v>
      </c>
      <c r="H332" s="5">
        <v>3277.76</v>
      </c>
      <c r="I332" s="5">
        <v>155.09</v>
      </c>
      <c r="J332" s="5">
        <v>6892.71</v>
      </c>
      <c r="K332" s="5">
        <v>2791.97</v>
      </c>
      <c r="L332" s="5">
        <v>2578.09</v>
      </c>
      <c r="M332" s="5">
        <v>3035.82</v>
      </c>
      <c r="N332" s="5">
        <v>358.78</v>
      </c>
      <c r="O332" s="5">
        <f>VLOOKUP(B332,SWH!$A$4:$B$19,2,FALSE)</f>
        <v>0.78825500000000004</v>
      </c>
      <c r="P332" s="5">
        <f t="shared" si="21"/>
        <v>357.99174499999998</v>
      </c>
      <c r="Q332" s="5">
        <v>175.7</v>
      </c>
      <c r="R332" s="5">
        <v>1148.56</v>
      </c>
      <c r="S332" s="5">
        <v>169.23</v>
      </c>
      <c r="T332" s="5">
        <v>26.4</v>
      </c>
      <c r="U332" s="5">
        <v>1120.51</v>
      </c>
      <c r="V332" s="5">
        <v>114.4</v>
      </c>
      <c r="W332" s="5">
        <f t="shared" si="23"/>
        <v>7617.811745</v>
      </c>
      <c r="X332" s="5">
        <f t="shared" si="24"/>
        <v>1147.0899999999999</v>
      </c>
      <c r="Y332" s="5">
        <v>20663.05</v>
      </c>
      <c r="Z332" s="5">
        <v>5059.57</v>
      </c>
      <c r="AA332" s="5">
        <f t="shared" si="22"/>
        <v>25722.62</v>
      </c>
    </row>
    <row r="333" spans="1:27" x14ac:dyDescent="0.25">
      <c r="A333">
        <v>2019</v>
      </c>
      <c r="B333" t="s">
        <v>0</v>
      </c>
      <c r="C333" s="1" t="s">
        <v>17</v>
      </c>
      <c r="D333" s="5">
        <f>VLOOKUP(B333,SWH!$A$4:$C$19,3,FALSE)</f>
        <v>22436.18</v>
      </c>
      <c r="E333" s="5">
        <v>36.83</v>
      </c>
      <c r="F333" s="5">
        <v>1428.47</v>
      </c>
      <c r="G333" s="5">
        <v>2357.17</v>
      </c>
      <c r="H333" s="5">
        <v>3277.26</v>
      </c>
      <c r="I333" s="5">
        <v>155.06</v>
      </c>
      <c r="J333" s="5">
        <v>6892.71</v>
      </c>
      <c r="K333" s="5">
        <v>2791.97</v>
      </c>
      <c r="L333" s="5">
        <v>2578.09</v>
      </c>
      <c r="M333" s="5">
        <v>2766.68</v>
      </c>
      <c r="N333" s="5">
        <v>370.5</v>
      </c>
      <c r="O333" s="5">
        <f>VLOOKUP(B333,SWH!$A$4:$B$19,2,FALSE)</f>
        <v>0.78825500000000004</v>
      </c>
      <c r="P333" s="5">
        <f t="shared" si="21"/>
        <v>369.71174500000001</v>
      </c>
      <c r="Q333" s="5">
        <v>130.80000000000001</v>
      </c>
      <c r="R333" s="5">
        <v>263.06</v>
      </c>
      <c r="S333" s="5">
        <v>0</v>
      </c>
      <c r="T333" s="5">
        <v>26.4</v>
      </c>
      <c r="U333" s="5">
        <v>1149.19</v>
      </c>
      <c r="V333" s="5">
        <v>112.8</v>
      </c>
      <c r="W333" s="5">
        <f t="shared" si="23"/>
        <v>5924.2517450000005</v>
      </c>
      <c r="X333" s="5">
        <f t="shared" si="24"/>
        <v>1428.47</v>
      </c>
      <c r="Y333" s="5">
        <v>18967.37</v>
      </c>
      <c r="Z333" s="5">
        <v>5369.64</v>
      </c>
      <c r="AA333" s="5">
        <f t="shared" si="22"/>
        <v>24337.01</v>
      </c>
    </row>
    <row r="334" spans="1:27" x14ac:dyDescent="0.25">
      <c r="A334">
        <v>2019</v>
      </c>
      <c r="B334" t="s">
        <v>0</v>
      </c>
      <c r="C334" s="1" t="s">
        <v>14</v>
      </c>
      <c r="D334" s="5">
        <f>VLOOKUP(B334,SWH!$A$4:$C$19,3,FALSE)</f>
        <v>22436.18</v>
      </c>
      <c r="E334" s="5">
        <v>140.30000000000001</v>
      </c>
      <c r="F334" s="5">
        <v>2767.89</v>
      </c>
      <c r="G334" s="5">
        <v>2522.7199999999998</v>
      </c>
      <c r="H334" s="5">
        <v>3277.25</v>
      </c>
      <c r="I334" s="5">
        <v>154.86000000000001</v>
      </c>
      <c r="J334" s="5">
        <v>6892.71</v>
      </c>
      <c r="K334" s="5">
        <v>2791.97</v>
      </c>
      <c r="L334" s="5">
        <v>2578.09</v>
      </c>
      <c r="M334" s="5">
        <v>2846.92</v>
      </c>
      <c r="N334" s="5">
        <v>340.69</v>
      </c>
      <c r="O334" s="5">
        <f>VLOOKUP(B334,SWH!$A$4:$B$19,2,FALSE)</f>
        <v>0.78825500000000004</v>
      </c>
      <c r="P334" s="5">
        <f t="shared" si="21"/>
        <v>339.90174500000001</v>
      </c>
      <c r="Q334" s="5">
        <v>214.98</v>
      </c>
      <c r="R334" s="5">
        <v>892.8</v>
      </c>
      <c r="S334" s="5">
        <v>174.72</v>
      </c>
      <c r="T334" s="5">
        <v>26.4</v>
      </c>
      <c r="U334" s="5">
        <v>1224.77</v>
      </c>
      <c r="V334" s="5">
        <v>109.35</v>
      </c>
      <c r="W334" s="5">
        <f t="shared" si="23"/>
        <v>7132.3417450000006</v>
      </c>
      <c r="X334" s="5">
        <f t="shared" si="24"/>
        <v>2767.89</v>
      </c>
      <c r="Y334" s="5">
        <v>20171.78</v>
      </c>
      <c r="Z334" s="5">
        <v>6784.64</v>
      </c>
      <c r="AA334" s="5">
        <f t="shared" si="22"/>
        <v>26956.42</v>
      </c>
    </row>
    <row r="335" spans="1:27" x14ac:dyDescent="0.25">
      <c r="A335">
        <v>2019</v>
      </c>
      <c r="B335" t="s">
        <v>0</v>
      </c>
      <c r="C335" s="1" t="s">
        <v>2</v>
      </c>
      <c r="D335" s="5">
        <f>VLOOKUP(B335,SWH!$A$4:$C$19,3,FALSE)</f>
        <v>22436.18</v>
      </c>
      <c r="E335" s="5">
        <v>161.44999999999999</v>
      </c>
      <c r="F335" s="5">
        <v>1607.86</v>
      </c>
      <c r="G335" s="5">
        <v>2003.24</v>
      </c>
      <c r="H335" s="5">
        <v>3276.37</v>
      </c>
      <c r="I335" s="5">
        <v>154.97999999999999</v>
      </c>
      <c r="J335" s="5">
        <v>6892.71</v>
      </c>
      <c r="K335" s="5">
        <v>2791.97</v>
      </c>
      <c r="L335" s="5">
        <v>2578.09</v>
      </c>
      <c r="M335" s="5">
        <v>3185.4</v>
      </c>
      <c r="N335" s="5">
        <v>291.74</v>
      </c>
      <c r="O335" s="5">
        <f>VLOOKUP(B335,SWH!$A$4:$B$19,2,FALSE)</f>
        <v>0.78825500000000004</v>
      </c>
      <c r="P335" s="5">
        <f t="shared" si="21"/>
        <v>290.95174500000002</v>
      </c>
      <c r="Q335" s="5">
        <v>69.81</v>
      </c>
      <c r="R335" s="5">
        <v>1602.94</v>
      </c>
      <c r="S335" s="5">
        <v>167.65</v>
      </c>
      <c r="T335" s="5">
        <v>26.4</v>
      </c>
      <c r="U335" s="5">
        <v>1200.5899999999999</v>
      </c>
      <c r="V335" s="5">
        <v>109.58</v>
      </c>
      <c r="W335" s="5">
        <f t="shared" si="23"/>
        <v>7481.4417450000001</v>
      </c>
      <c r="X335" s="5">
        <f t="shared" si="24"/>
        <v>1607.86</v>
      </c>
      <c r="Y335" s="5">
        <v>20520.37</v>
      </c>
      <c r="Z335" s="5">
        <v>5600.42</v>
      </c>
      <c r="AA335" s="5">
        <f t="shared" si="22"/>
        <v>26120.79</v>
      </c>
    </row>
    <row r="336" spans="1:27" x14ac:dyDescent="0.25">
      <c r="A336">
        <v>2019</v>
      </c>
      <c r="B336" t="s">
        <v>0</v>
      </c>
      <c r="C336" s="1" t="s">
        <v>18</v>
      </c>
      <c r="D336" s="5">
        <f>VLOOKUP(B336,SWH!$A$4:$C$19,3,FALSE)</f>
        <v>22436.18</v>
      </c>
      <c r="E336" s="5">
        <v>81.239999999999995</v>
      </c>
      <c r="F336" s="5">
        <v>2496.19</v>
      </c>
      <c r="G336" s="5">
        <v>1558.2</v>
      </c>
      <c r="H336" s="5">
        <v>3278.81</v>
      </c>
      <c r="I336" s="5">
        <v>154.68</v>
      </c>
      <c r="J336" s="5">
        <v>6892.71</v>
      </c>
      <c r="K336" s="5">
        <v>2791.97</v>
      </c>
      <c r="L336" s="5">
        <v>2578.09</v>
      </c>
      <c r="M336" s="5">
        <v>2861.1</v>
      </c>
      <c r="N336" s="5">
        <v>304.41000000000003</v>
      </c>
      <c r="O336" s="5">
        <f>VLOOKUP(B336,SWH!$A$4:$B$19,2,FALSE)</f>
        <v>0.78825500000000004</v>
      </c>
      <c r="P336" s="5">
        <f t="shared" si="21"/>
        <v>303.62174500000003</v>
      </c>
      <c r="Q336" s="5">
        <v>28.68</v>
      </c>
      <c r="R336" s="5">
        <v>301.94</v>
      </c>
      <c r="S336" s="5">
        <v>160.68</v>
      </c>
      <c r="T336" s="5">
        <v>26.4</v>
      </c>
      <c r="U336" s="5">
        <v>1246.93</v>
      </c>
      <c r="V336" s="5">
        <v>106.87</v>
      </c>
      <c r="W336" s="5">
        <f t="shared" si="23"/>
        <v>5295.4617450000005</v>
      </c>
      <c r="X336" s="5">
        <f t="shared" si="24"/>
        <v>2496.19</v>
      </c>
      <c r="Y336" s="5">
        <v>18333.82</v>
      </c>
      <c r="Z336" s="5">
        <v>6535.09</v>
      </c>
      <c r="AA336" s="5">
        <f t="shared" si="22"/>
        <v>24868.91</v>
      </c>
    </row>
    <row r="337" spans="1:27" x14ac:dyDescent="0.25">
      <c r="A337">
        <v>2019</v>
      </c>
      <c r="B337" t="s">
        <v>0</v>
      </c>
      <c r="C337" s="1" t="s">
        <v>4</v>
      </c>
      <c r="D337" s="5">
        <f>VLOOKUP(B337,SWH!$A$4:$C$19,3,FALSE)</f>
        <v>22436.18</v>
      </c>
      <c r="E337" s="5">
        <v>157.78</v>
      </c>
      <c r="F337" s="5">
        <v>3701.59</v>
      </c>
      <c r="G337" s="5">
        <v>1919.75</v>
      </c>
      <c r="H337" s="5">
        <v>3277.15</v>
      </c>
      <c r="I337" s="5">
        <v>154.9</v>
      </c>
      <c r="J337" s="5">
        <v>6892.71</v>
      </c>
      <c r="K337" s="5">
        <v>2791.97</v>
      </c>
      <c r="L337" s="5">
        <v>2578.09</v>
      </c>
      <c r="M337" s="5">
        <v>2947.39</v>
      </c>
      <c r="N337" s="5">
        <v>270.17</v>
      </c>
      <c r="O337" s="5">
        <f>VLOOKUP(B337,SWH!$A$4:$B$19,2,FALSE)</f>
        <v>0.78825500000000004</v>
      </c>
      <c r="P337" s="5">
        <f t="shared" si="21"/>
        <v>269.38174500000002</v>
      </c>
      <c r="Q337" s="5">
        <v>130.54</v>
      </c>
      <c r="R337" s="5">
        <v>944.98</v>
      </c>
      <c r="S337" s="5">
        <v>171.27</v>
      </c>
      <c r="T337" s="5">
        <v>26.4</v>
      </c>
      <c r="U337" s="5">
        <v>1297.75</v>
      </c>
      <c r="V337" s="5">
        <v>106.15</v>
      </c>
      <c r="W337" s="5">
        <f t="shared" si="23"/>
        <v>6541.0917449999997</v>
      </c>
      <c r="X337" s="5">
        <f t="shared" si="24"/>
        <v>3701.59</v>
      </c>
      <c r="Y337" s="5">
        <v>19577.3</v>
      </c>
      <c r="Z337" s="5">
        <v>7791.31</v>
      </c>
      <c r="AA337" s="5">
        <f t="shared" si="22"/>
        <v>27368.61</v>
      </c>
    </row>
    <row r="338" spans="1:27" x14ac:dyDescent="0.25">
      <c r="A338">
        <v>2019</v>
      </c>
      <c r="B338" t="s">
        <v>0</v>
      </c>
      <c r="C338" s="1" t="s">
        <v>5</v>
      </c>
      <c r="D338" s="5">
        <f>VLOOKUP(B338,SWH!$A$4:$C$19,3,FALSE)</f>
        <v>22436.18</v>
      </c>
      <c r="E338" s="5">
        <v>159.26</v>
      </c>
      <c r="F338" s="5">
        <v>2490.14</v>
      </c>
      <c r="G338" s="5">
        <v>1654.44</v>
      </c>
      <c r="H338" s="5">
        <v>3276.46</v>
      </c>
      <c r="I338" s="5">
        <v>154.91</v>
      </c>
      <c r="J338" s="5">
        <v>6892.71</v>
      </c>
      <c r="K338" s="5">
        <v>2791.97</v>
      </c>
      <c r="L338" s="5">
        <v>2578.09</v>
      </c>
      <c r="M338" s="5">
        <v>3240.43</v>
      </c>
      <c r="N338" s="5">
        <v>270.05</v>
      </c>
      <c r="O338" s="5">
        <f>VLOOKUP(B338,SWH!$A$4:$B$19,2,FALSE)</f>
        <v>0.78825500000000004</v>
      </c>
      <c r="P338" s="5">
        <f t="shared" si="21"/>
        <v>269.26174500000002</v>
      </c>
      <c r="Q338" s="5">
        <v>56.64</v>
      </c>
      <c r="R338" s="5">
        <v>1355.31</v>
      </c>
      <c r="S338" s="5">
        <v>170.11</v>
      </c>
      <c r="T338" s="5">
        <v>26.4</v>
      </c>
      <c r="U338" s="5">
        <v>1275.8900000000001</v>
      </c>
      <c r="V338" s="5">
        <v>106.49</v>
      </c>
      <c r="W338" s="5">
        <f t="shared" si="23"/>
        <v>6905.4517450000003</v>
      </c>
      <c r="X338" s="5">
        <f t="shared" si="24"/>
        <v>2490.14</v>
      </c>
      <c r="Y338" s="5">
        <v>19941.29</v>
      </c>
      <c r="Z338" s="5">
        <v>6558</v>
      </c>
      <c r="AA338" s="5">
        <f t="shared" si="22"/>
        <v>26499.29</v>
      </c>
    </row>
    <row r="339" spans="1:27" x14ac:dyDescent="0.25">
      <c r="A339">
        <v>2019</v>
      </c>
      <c r="B339" t="s">
        <v>0</v>
      </c>
      <c r="C339" s="1" t="s">
        <v>15</v>
      </c>
      <c r="D339" s="5">
        <f>VLOOKUP(B339,SWH!$A$4:$C$19,3,FALSE)</f>
        <v>22436.18</v>
      </c>
      <c r="E339" s="5">
        <v>100.86</v>
      </c>
      <c r="F339" s="5">
        <v>6315.32</v>
      </c>
      <c r="G339" s="5">
        <v>973.38</v>
      </c>
      <c r="H339" s="5">
        <v>3278.57</v>
      </c>
      <c r="I339" s="5">
        <v>154.66999999999999</v>
      </c>
      <c r="J339" s="5">
        <v>6892.71</v>
      </c>
      <c r="K339" s="5">
        <v>2791.97</v>
      </c>
      <c r="L339" s="5">
        <v>2578.09</v>
      </c>
      <c r="M339" s="5">
        <v>2901.01</v>
      </c>
      <c r="N339" s="5">
        <v>281.73</v>
      </c>
      <c r="O339" s="5">
        <f>VLOOKUP(B339,SWH!$A$4:$B$19,2,FALSE)</f>
        <v>0.78825500000000004</v>
      </c>
      <c r="P339" s="5">
        <f t="shared" si="21"/>
        <v>280.94174500000003</v>
      </c>
      <c r="Q339" s="5">
        <v>37.31</v>
      </c>
      <c r="R339" s="5">
        <v>281.37</v>
      </c>
      <c r="S339" s="5">
        <v>160.99</v>
      </c>
      <c r="T339" s="5">
        <v>26.4</v>
      </c>
      <c r="U339" s="5">
        <v>1290.67</v>
      </c>
      <c r="V339" s="5">
        <v>104.62</v>
      </c>
      <c r="W339" s="5">
        <f t="shared" si="23"/>
        <v>4735.8617450000002</v>
      </c>
      <c r="X339" s="5">
        <f t="shared" si="24"/>
        <v>6315.32</v>
      </c>
      <c r="Y339" s="5">
        <v>17771.7</v>
      </c>
      <c r="Z339" s="5">
        <v>10397.959999999999</v>
      </c>
      <c r="AA339" s="5">
        <f t="shared" si="22"/>
        <v>28169.66</v>
      </c>
    </row>
    <row r="340" spans="1:27" x14ac:dyDescent="0.25">
      <c r="A340">
        <v>2019</v>
      </c>
      <c r="B340" t="s">
        <v>0</v>
      </c>
      <c r="C340" s="1" t="s">
        <v>16</v>
      </c>
      <c r="D340" s="5">
        <f>VLOOKUP(B340,SWH!$A$4:$C$19,3,FALSE)</f>
        <v>22436.18</v>
      </c>
      <c r="E340" s="5">
        <v>170.68</v>
      </c>
      <c r="F340" s="5">
        <v>4951.33</v>
      </c>
      <c r="G340" s="5">
        <v>1843.21</v>
      </c>
      <c r="H340" s="5">
        <v>3277.18</v>
      </c>
      <c r="I340" s="5">
        <v>154.83000000000001</v>
      </c>
      <c r="J340" s="5">
        <v>6892.71</v>
      </c>
      <c r="K340" s="5">
        <v>2791.97</v>
      </c>
      <c r="L340" s="5">
        <v>2578.09</v>
      </c>
      <c r="M340" s="5">
        <v>2976.28</v>
      </c>
      <c r="N340" s="5">
        <v>227.05</v>
      </c>
      <c r="O340" s="5">
        <f>VLOOKUP(B340,SWH!$A$4:$B$19,2,FALSE)</f>
        <v>0.78825500000000004</v>
      </c>
      <c r="P340" s="5">
        <f t="shared" si="21"/>
        <v>226.26174500000002</v>
      </c>
      <c r="Q340" s="5">
        <v>134.30000000000001</v>
      </c>
      <c r="R340" s="5">
        <v>1073.3900000000001</v>
      </c>
      <c r="S340" s="5">
        <v>174.37</v>
      </c>
      <c r="T340" s="5">
        <v>26.4</v>
      </c>
      <c r="U340" s="5">
        <v>1355.84</v>
      </c>
      <c r="V340" s="5">
        <v>105.36</v>
      </c>
      <c r="W340" s="5">
        <f t="shared" si="23"/>
        <v>6598.4917450000003</v>
      </c>
      <c r="X340" s="5">
        <f t="shared" si="24"/>
        <v>4951.33</v>
      </c>
      <c r="Y340" s="5">
        <v>19633.87</v>
      </c>
      <c r="Z340" s="5">
        <v>9099.14</v>
      </c>
      <c r="AA340" s="5">
        <f t="shared" si="22"/>
        <v>28733.01</v>
      </c>
    </row>
    <row r="341" spans="1:27" x14ac:dyDescent="0.25">
      <c r="A341">
        <v>2019</v>
      </c>
      <c r="B341" t="s">
        <v>0</v>
      </c>
      <c r="C341" s="1" t="s">
        <v>9</v>
      </c>
      <c r="D341" s="5">
        <f>VLOOKUP(B341,SWH!$A$4:$C$19,3,FALSE)</f>
        <v>22436.18</v>
      </c>
      <c r="E341" s="5">
        <v>199.66</v>
      </c>
      <c r="F341" s="5">
        <v>7034.49</v>
      </c>
      <c r="G341" s="5">
        <v>1151.79</v>
      </c>
      <c r="H341" s="5">
        <v>3277.21</v>
      </c>
      <c r="I341" s="5">
        <v>154.72</v>
      </c>
      <c r="J341" s="5">
        <v>6892.71</v>
      </c>
      <c r="K341" s="5">
        <v>2791.97</v>
      </c>
      <c r="L341" s="5">
        <v>2578.09</v>
      </c>
      <c r="M341" s="5">
        <v>3132.23</v>
      </c>
      <c r="N341" s="5">
        <v>305.48</v>
      </c>
      <c r="O341" s="5">
        <f>VLOOKUP(B341,SWH!$A$4:$B$19,2,FALSE)</f>
        <v>0.78825500000000004</v>
      </c>
      <c r="P341" s="5">
        <f t="shared" si="21"/>
        <v>304.69174500000003</v>
      </c>
      <c r="Q341" s="5">
        <v>53.15</v>
      </c>
      <c r="R341" s="5">
        <v>1491.18</v>
      </c>
      <c r="S341" s="5">
        <v>170.4</v>
      </c>
      <c r="T341" s="5">
        <v>26.4</v>
      </c>
      <c r="U341" s="5">
        <v>1340.67</v>
      </c>
      <c r="V341" s="5">
        <v>104.33</v>
      </c>
      <c r="W341" s="5">
        <f t="shared" si="23"/>
        <v>6503.1017449999999</v>
      </c>
      <c r="X341" s="5">
        <f t="shared" si="24"/>
        <v>7034.49</v>
      </c>
      <c r="Y341" s="5">
        <v>19537.349999999999</v>
      </c>
      <c r="Z341" s="5">
        <v>11167.13</v>
      </c>
      <c r="AA341" s="5">
        <f t="shared" si="22"/>
        <v>30704.479999999996</v>
      </c>
    </row>
    <row r="342" spans="1:27" x14ac:dyDescent="0.25">
      <c r="A342">
        <v>2019</v>
      </c>
      <c r="B342" t="s">
        <v>0</v>
      </c>
      <c r="C342" s="1" t="s">
        <v>12</v>
      </c>
      <c r="D342" s="5">
        <f>VLOOKUP(B342,SWH!$A$4:$C$19,3,FALSE)</f>
        <v>22436.18</v>
      </c>
      <c r="E342" s="5">
        <v>200.84</v>
      </c>
      <c r="F342" s="5">
        <v>9167.14</v>
      </c>
      <c r="G342" s="5">
        <v>1281.95</v>
      </c>
      <c r="H342" s="5">
        <v>3277.24</v>
      </c>
      <c r="I342" s="5">
        <v>154.63</v>
      </c>
      <c r="J342" s="5">
        <v>6892.71</v>
      </c>
      <c r="K342" s="5">
        <v>2791.97</v>
      </c>
      <c r="L342" s="5">
        <v>2578.09</v>
      </c>
      <c r="M342" s="5">
        <v>3003.05</v>
      </c>
      <c r="N342" s="5">
        <v>355.8</v>
      </c>
      <c r="O342" s="5">
        <f>VLOOKUP(B342,SWH!$A$4:$B$19,2,FALSE)</f>
        <v>0.78825500000000004</v>
      </c>
      <c r="P342" s="5">
        <f t="shared" si="21"/>
        <v>355.01174500000002</v>
      </c>
      <c r="Q342" s="5">
        <v>101.85</v>
      </c>
      <c r="R342" s="5">
        <v>1456.3</v>
      </c>
      <c r="S342" s="5">
        <v>174.83</v>
      </c>
      <c r="T342" s="5">
        <v>26.4</v>
      </c>
      <c r="U342" s="5">
        <v>1425.63</v>
      </c>
      <c r="V342" s="5">
        <v>103.59</v>
      </c>
      <c r="W342" s="5">
        <f t="shared" si="23"/>
        <v>6573.8317449999995</v>
      </c>
      <c r="X342" s="5">
        <f t="shared" si="24"/>
        <v>9167.14</v>
      </c>
      <c r="Y342" s="5">
        <v>19607.28</v>
      </c>
      <c r="Z342" s="5">
        <v>13384.75</v>
      </c>
      <c r="AA342" s="5">
        <f t="shared" si="22"/>
        <v>32992.03</v>
      </c>
    </row>
    <row r="343" spans="1:27" x14ac:dyDescent="0.25">
      <c r="A343">
        <v>2019</v>
      </c>
      <c r="B343" t="s">
        <v>0</v>
      </c>
      <c r="C343" s="1" t="s">
        <v>8</v>
      </c>
      <c r="D343" s="5">
        <f>VLOOKUP(B343,SWH!$A$4:$C$19,3,FALSE)</f>
        <v>22436.18</v>
      </c>
      <c r="E343" s="5">
        <v>253.81</v>
      </c>
      <c r="F343" s="5">
        <v>11161.77</v>
      </c>
      <c r="G343" s="5">
        <v>742.34</v>
      </c>
      <c r="H343" s="5">
        <v>3282.98</v>
      </c>
      <c r="I343" s="5">
        <v>153.77000000000001</v>
      </c>
      <c r="J343" s="5">
        <v>6892.71</v>
      </c>
      <c r="K343" s="5">
        <v>2791.97</v>
      </c>
      <c r="L343" s="5">
        <v>2578.09</v>
      </c>
      <c r="M343" s="5">
        <v>2932.68</v>
      </c>
      <c r="N343" s="5">
        <v>264.95</v>
      </c>
      <c r="O343" s="5">
        <f>VLOOKUP(B343,SWH!$A$4:$B$19,2,FALSE)</f>
        <v>0.78825500000000004</v>
      </c>
      <c r="P343" s="5">
        <f t="shared" si="21"/>
        <v>264.161745</v>
      </c>
      <c r="Q343" s="5">
        <v>30.02</v>
      </c>
      <c r="R343" s="5">
        <v>1855.85</v>
      </c>
      <c r="S343" s="5">
        <v>176.52</v>
      </c>
      <c r="T343" s="5">
        <v>26.4</v>
      </c>
      <c r="U343" s="5">
        <v>1520.38</v>
      </c>
      <c r="V343" s="5">
        <v>100.92</v>
      </c>
      <c r="W343" s="5">
        <f t="shared" si="23"/>
        <v>6255.3817449999997</v>
      </c>
      <c r="X343" s="5">
        <f t="shared" si="24"/>
        <v>11161.77</v>
      </c>
      <c r="Y343" s="5">
        <v>19291.05</v>
      </c>
      <c r="Z343" s="5">
        <v>15474.12</v>
      </c>
      <c r="AA343" s="5">
        <f t="shared" si="22"/>
        <v>34765.17</v>
      </c>
    </row>
    <row r="344" spans="1:27" x14ac:dyDescent="0.25">
      <c r="A344">
        <v>2004</v>
      </c>
      <c r="B344" t="s">
        <v>59</v>
      </c>
      <c r="C344" s="1" t="s">
        <v>10</v>
      </c>
      <c r="D344" s="5">
        <f>VLOOKUP(B344,SWH!$A$4:$C$19,3,FALSE)</f>
        <v>11345.29</v>
      </c>
      <c r="E344" s="5">
        <v>0</v>
      </c>
      <c r="F344" s="5">
        <v>638.45000000000005</v>
      </c>
      <c r="G344" s="5">
        <v>7746.1</v>
      </c>
      <c r="H344" s="5">
        <v>1452.45</v>
      </c>
      <c r="I344" s="5">
        <v>306.52</v>
      </c>
      <c r="J344" s="5">
        <v>1751.31</v>
      </c>
      <c r="K344" s="5">
        <v>1788.85</v>
      </c>
      <c r="L344" s="5">
        <v>1035.42</v>
      </c>
      <c r="M344" s="5">
        <v>1428.37</v>
      </c>
      <c r="N344" s="5">
        <v>481.6</v>
      </c>
      <c r="O344" s="5">
        <f>VLOOKUP(B344,SWH!$A$4:$B$19,2,FALSE)</f>
        <v>1.5107900000000001</v>
      </c>
      <c r="P344" s="5">
        <f>N344-O344</f>
        <v>480.08921000000004</v>
      </c>
      <c r="Q344" s="5">
        <v>0</v>
      </c>
      <c r="R344" s="5">
        <v>0</v>
      </c>
      <c r="S344" s="5">
        <v>496.84</v>
      </c>
      <c r="T344" s="5">
        <v>93</v>
      </c>
      <c r="U344" s="5">
        <v>1754.97</v>
      </c>
      <c r="V344" s="5">
        <v>75.349999999999994</v>
      </c>
      <c r="W344" s="5">
        <f t="shared" si="23"/>
        <v>10151.399210000001</v>
      </c>
      <c r="X344" s="5">
        <f t="shared" si="24"/>
        <v>638.45000000000005</v>
      </c>
      <c r="Y344" s="5">
        <v>14866.94</v>
      </c>
      <c r="Z344" s="5">
        <v>4182.2700000000004</v>
      </c>
      <c r="AA344" s="5">
        <f t="shared" si="22"/>
        <v>19049.21</v>
      </c>
    </row>
    <row r="345" spans="1:27" x14ac:dyDescent="0.25">
      <c r="A345">
        <v>2004</v>
      </c>
      <c r="B345" t="s">
        <v>59</v>
      </c>
      <c r="C345" s="1" t="s">
        <v>6</v>
      </c>
      <c r="D345" s="5">
        <f>VLOOKUP(B345,SWH!$A$4:$C$19,3,FALSE)</f>
        <v>11345.29</v>
      </c>
      <c r="E345" s="5">
        <v>0</v>
      </c>
      <c r="F345" s="5">
        <v>908.57</v>
      </c>
      <c r="G345" s="5">
        <v>8969.41</v>
      </c>
      <c r="H345" s="5">
        <v>1452.45</v>
      </c>
      <c r="I345" s="5">
        <v>306.58</v>
      </c>
      <c r="J345" s="5">
        <v>1751.31</v>
      </c>
      <c r="K345" s="5">
        <v>1788.85</v>
      </c>
      <c r="L345" s="5">
        <v>1035.42</v>
      </c>
      <c r="M345" s="5">
        <v>1332.15</v>
      </c>
      <c r="N345" s="5">
        <v>448.94</v>
      </c>
      <c r="O345" s="5">
        <f>VLOOKUP(B345,SWH!$A$4:$B$19,2,FALSE)</f>
        <v>1.5107900000000001</v>
      </c>
      <c r="P345" s="5">
        <f t="shared" ref="P345:P408" si="25">N345-O345</f>
        <v>447.42921000000001</v>
      </c>
      <c r="Q345" s="5">
        <v>0</v>
      </c>
      <c r="R345" s="5">
        <v>0</v>
      </c>
      <c r="S345" s="5">
        <v>57.83</v>
      </c>
      <c r="T345" s="5">
        <v>92.98</v>
      </c>
      <c r="U345" s="5">
        <v>1771.16</v>
      </c>
      <c r="V345" s="5">
        <v>75.61</v>
      </c>
      <c r="W345" s="5">
        <f t="shared" si="23"/>
        <v>10806.81921</v>
      </c>
      <c r="X345" s="5">
        <f t="shared" si="24"/>
        <v>908.57</v>
      </c>
      <c r="Y345" s="5">
        <v>15522.68</v>
      </c>
      <c r="Z345" s="5">
        <v>4468.58</v>
      </c>
      <c r="AA345" s="5">
        <f t="shared" si="22"/>
        <v>19991.260000000002</v>
      </c>
    </row>
    <row r="346" spans="1:27" x14ac:dyDescent="0.25">
      <c r="A346">
        <v>2004</v>
      </c>
      <c r="B346" t="s">
        <v>59</v>
      </c>
      <c r="C346" s="1" t="s">
        <v>11</v>
      </c>
      <c r="D346" s="5">
        <f>VLOOKUP(B346,SWH!$A$4:$C$19,3,FALSE)</f>
        <v>11345.29</v>
      </c>
      <c r="E346" s="5">
        <v>0</v>
      </c>
      <c r="F346" s="5">
        <v>1025.8499999999999</v>
      </c>
      <c r="G346" s="5">
        <v>5409.34</v>
      </c>
      <c r="H346" s="5">
        <v>1452.45</v>
      </c>
      <c r="I346" s="5">
        <v>306.61</v>
      </c>
      <c r="J346" s="5">
        <v>1751.31</v>
      </c>
      <c r="K346" s="5">
        <v>1788.85</v>
      </c>
      <c r="L346" s="5">
        <v>1035.42</v>
      </c>
      <c r="M346" s="5">
        <v>1416.15</v>
      </c>
      <c r="N346" s="5">
        <v>383.61</v>
      </c>
      <c r="O346" s="5">
        <f>VLOOKUP(B346,SWH!$A$4:$B$19,2,FALSE)</f>
        <v>1.5107900000000001</v>
      </c>
      <c r="P346" s="5">
        <f t="shared" si="25"/>
        <v>382.09921000000003</v>
      </c>
      <c r="Q346" s="5">
        <v>0</v>
      </c>
      <c r="R346" s="5">
        <v>0</v>
      </c>
      <c r="S346" s="5">
        <v>484.98</v>
      </c>
      <c r="T346" s="5">
        <v>93.01</v>
      </c>
      <c r="U346" s="5">
        <v>1818.95</v>
      </c>
      <c r="V346" s="5">
        <v>75.13</v>
      </c>
      <c r="W346" s="5">
        <f t="shared" si="23"/>
        <v>7692.5692099999997</v>
      </c>
      <c r="X346" s="5">
        <f t="shared" si="24"/>
        <v>1025.8499999999999</v>
      </c>
      <c r="Y346" s="5">
        <v>12408.01</v>
      </c>
      <c r="Z346" s="5">
        <v>4633.66</v>
      </c>
      <c r="AA346" s="5">
        <f t="shared" si="22"/>
        <v>17041.669999999998</v>
      </c>
    </row>
    <row r="347" spans="1:27" x14ac:dyDescent="0.25">
      <c r="A347">
        <v>2004</v>
      </c>
      <c r="B347" t="s">
        <v>59</v>
      </c>
      <c r="C347" s="1" t="s">
        <v>13</v>
      </c>
      <c r="D347" s="5">
        <f>VLOOKUP(B347,SWH!$A$4:$C$19,3,FALSE)</f>
        <v>11345.29</v>
      </c>
      <c r="E347" s="5">
        <v>0</v>
      </c>
      <c r="F347" s="5">
        <v>1396.46</v>
      </c>
      <c r="G347" s="5">
        <v>7009.83</v>
      </c>
      <c r="H347" s="5">
        <v>1452.45</v>
      </c>
      <c r="I347" s="5">
        <v>306.23</v>
      </c>
      <c r="J347" s="5">
        <v>1751.31</v>
      </c>
      <c r="K347" s="5">
        <v>1788.85</v>
      </c>
      <c r="L347" s="5">
        <v>1035.42</v>
      </c>
      <c r="M347" s="5">
        <v>1264.1500000000001</v>
      </c>
      <c r="N347" s="5">
        <v>366.92</v>
      </c>
      <c r="O347" s="5">
        <f>VLOOKUP(B347,SWH!$A$4:$B$19,2,FALSE)</f>
        <v>1.5107900000000001</v>
      </c>
      <c r="P347" s="5">
        <f t="shared" si="25"/>
        <v>365.40921000000003</v>
      </c>
      <c r="Q347" s="5">
        <v>0</v>
      </c>
      <c r="R347" s="5">
        <v>0</v>
      </c>
      <c r="S347" s="5">
        <v>56.82</v>
      </c>
      <c r="T347" s="5">
        <v>92.99</v>
      </c>
      <c r="U347" s="5">
        <v>1828.3</v>
      </c>
      <c r="V347" s="5">
        <v>75.28</v>
      </c>
      <c r="W347" s="5">
        <f t="shared" si="23"/>
        <v>8696.2092099999991</v>
      </c>
      <c r="X347" s="5">
        <f t="shared" si="24"/>
        <v>1396.46</v>
      </c>
      <c r="Y347" s="5">
        <v>13411.4</v>
      </c>
      <c r="Z347" s="5">
        <v>5013.6099999999997</v>
      </c>
      <c r="AA347" s="5">
        <f t="shared" si="22"/>
        <v>18425.009999999998</v>
      </c>
    </row>
    <row r="348" spans="1:27" x14ac:dyDescent="0.25">
      <c r="A348">
        <v>2004</v>
      </c>
      <c r="B348" t="s">
        <v>59</v>
      </c>
      <c r="C348" s="1" t="s">
        <v>19</v>
      </c>
      <c r="D348" s="5">
        <f>VLOOKUP(B348,SWH!$A$4:$C$19,3,FALSE)</f>
        <v>11345.29</v>
      </c>
      <c r="E348" s="5">
        <v>0</v>
      </c>
      <c r="F348" s="5">
        <v>1890.75</v>
      </c>
      <c r="G348" s="5">
        <v>4861.28</v>
      </c>
      <c r="H348" s="5">
        <v>1452.45</v>
      </c>
      <c r="I348" s="5">
        <v>306.12</v>
      </c>
      <c r="J348" s="5">
        <v>1751.31</v>
      </c>
      <c r="K348" s="5">
        <v>1788.85</v>
      </c>
      <c r="L348" s="5">
        <v>1035.42</v>
      </c>
      <c r="M348" s="5">
        <v>1275.79</v>
      </c>
      <c r="N348" s="5">
        <v>385.46</v>
      </c>
      <c r="O348" s="5">
        <f>VLOOKUP(B348,SWH!$A$4:$B$19,2,FALSE)</f>
        <v>1.5107900000000001</v>
      </c>
      <c r="P348" s="5">
        <f t="shared" si="25"/>
        <v>383.94920999999999</v>
      </c>
      <c r="Q348" s="5">
        <v>0</v>
      </c>
      <c r="R348" s="5">
        <v>0</v>
      </c>
      <c r="S348" s="5">
        <v>480.21</v>
      </c>
      <c r="T348" s="5">
        <v>93.02</v>
      </c>
      <c r="U348" s="5">
        <v>1893.88</v>
      </c>
      <c r="V348" s="5">
        <v>74.680000000000007</v>
      </c>
      <c r="W348" s="5">
        <f t="shared" si="23"/>
        <v>7001.2292099999995</v>
      </c>
      <c r="X348" s="5">
        <f t="shared" si="24"/>
        <v>1890.75</v>
      </c>
      <c r="Y348" s="5">
        <v>11715.74</v>
      </c>
      <c r="Z348" s="5">
        <v>5573.49</v>
      </c>
      <c r="AA348" s="5">
        <f t="shared" si="22"/>
        <v>17289.23</v>
      </c>
    </row>
    <row r="349" spans="1:27" x14ac:dyDescent="0.25">
      <c r="A349">
        <v>2004</v>
      </c>
      <c r="B349" t="s">
        <v>59</v>
      </c>
      <c r="C349" s="1" t="s">
        <v>20</v>
      </c>
      <c r="D349" s="5">
        <f>VLOOKUP(B349,SWH!$A$4:$C$19,3,FALSE)</f>
        <v>11345.29</v>
      </c>
      <c r="E349" s="5">
        <v>0</v>
      </c>
      <c r="F349" s="5">
        <v>2014.35</v>
      </c>
      <c r="G349" s="5">
        <v>3674.14</v>
      </c>
      <c r="H349" s="5">
        <v>1452.45</v>
      </c>
      <c r="I349" s="5">
        <v>306.35000000000002</v>
      </c>
      <c r="J349" s="5">
        <v>1751.31</v>
      </c>
      <c r="K349" s="5">
        <v>1788.85</v>
      </c>
      <c r="L349" s="5">
        <v>1035.42</v>
      </c>
      <c r="M349" s="5">
        <v>1152.18</v>
      </c>
      <c r="N349" s="5">
        <v>261.89999999999998</v>
      </c>
      <c r="O349" s="5">
        <f>VLOOKUP(B349,SWH!$A$4:$B$19,2,FALSE)</f>
        <v>1.5107900000000001</v>
      </c>
      <c r="P349" s="5">
        <f t="shared" si="25"/>
        <v>260.38920999999999</v>
      </c>
      <c r="Q349" s="5">
        <v>0</v>
      </c>
      <c r="R349" s="5">
        <v>0</v>
      </c>
      <c r="S349" s="5">
        <v>54.67</v>
      </c>
      <c r="T349" s="5">
        <v>92.99</v>
      </c>
      <c r="U349" s="5">
        <v>1898.8</v>
      </c>
      <c r="V349" s="5">
        <v>74.11</v>
      </c>
      <c r="W349" s="5">
        <f t="shared" si="23"/>
        <v>5141.3792100000001</v>
      </c>
      <c r="X349" s="5">
        <f t="shared" si="24"/>
        <v>2014.35</v>
      </c>
      <c r="Y349" s="5">
        <v>9855.52</v>
      </c>
      <c r="Z349" s="5">
        <v>5702.01</v>
      </c>
      <c r="AA349" s="5">
        <f t="shared" si="22"/>
        <v>15557.53</v>
      </c>
    </row>
    <row r="350" spans="1:27" x14ac:dyDescent="0.25">
      <c r="A350">
        <v>2004</v>
      </c>
      <c r="B350" t="s">
        <v>59</v>
      </c>
      <c r="C350" s="1" t="s">
        <v>3</v>
      </c>
      <c r="D350" s="5">
        <f>VLOOKUP(B350,SWH!$A$4:$C$19,3,FALSE)</f>
        <v>11345.29</v>
      </c>
      <c r="E350" s="5">
        <v>0</v>
      </c>
      <c r="F350" s="5">
        <v>2535.4699999999998</v>
      </c>
      <c r="G350" s="5">
        <v>2744.47</v>
      </c>
      <c r="H350" s="5">
        <v>1452.45</v>
      </c>
      <c r="I350" s="5">
        <v>306.29000000000002</v>
      </c>
      <c r="J350" s="5">
        <v>1751.31</v>
      </c>
      <c r="K350" s="5">
        <v>1788.85</v>
      </c>
      <c r="L350" s="5">
        <v>1035.42</v>
      </c>
      <c r="M350" s="5">
        <v>1231.9100000000001</v>
      </c>
      <c r="N350" s="5">
        <v>267.64999999999998</v>
      </c>
      <c r="O350" s="5">
        <f>VLOOKUP(B350,SWH!$A$4:$B$19,2,FALSE)</f>
        <v>1.5107900000000001</v>
      </c>
      <c r="P350" s="5">
        <f t="shared" si="25"/>
        <v>266.13920999999999</v>
      </c>
      <c r="Q350" s="5">
        <v>0</v>
      </c>
      <c r="R350" s="5">
        <v>0</v>
      </c>
      <c r="S350" s="5">
        <v>477.62</v>
      </c>
      <c r="T350" s="5">
        <v>93.03</v>
      </c>
      <c r="U350" s="5">
        <v>2024.47</v>
      </c>
      <c r="V350" s="5">
        <v>74.06</v>
      </c>
      <c r="W350" s="5">
        <f t="shared" si="23"/>
        <v>4720.1392100000003</v>
      </c>
      <c r="X350" s="5">
        <f t="shared" si="24"/>
        <v>2535.4699999999998</v>
      </c>
      <c r="Y350" s="5">
        <v>9434.2000000000007</v>
      </c>
      <c r="Z350" s="5">
        <v>6348.79</v>
      </c>
      <c r="AA350" s="5">
        <f t="shared" si="22"/>
        <v>15782.990000000002</v>
      </c>
    </row>
    <row r="351" spans="1:27" x14ac:dyDescent="0.25">
      <c r="A351">
        <v>2004</v>
      </c>
      <c r="B351" t="s">
        <v>59</v>
      </c>
      <c r="C351" s="1" t="s">
        <v>7</v>
      </c>
      <c r="D351" s="5">
        <f>VLOOKUP(B351,SWH!$A$4:$C$19,3,FALSE)</f>
        <v>11345.29</v>
      </c>
      <c r="E351" s="5">
        <v>0</v>
      </c>
      <c r="F351" s="5">
        <v>1611.66</v>
      </c>
      <c r="G351" s="5">
        <v>2161.84</v>
      </c>
      <c r="H351" s="5">
        <v>1452.45</v>
      </c>
      <c r="I351" s="5">
        <v>306.27999999999997</v>
      </c>
      <c r="J351" s="5">
        <v>1751.31</v>
      </c>
      <c r="K351" s="5">
        <v>1788.85</v>
      </c>
      <c r="L351" s="5">
        <v>1035.42</v>
      </c>
      <c r="M351" s="5">
        <v>1090.33</v>
      </c>
      <c r="N351" s="5">
        <v>202.48</v>
      </c>
      <c r="O351" s="5">
        <f>VLOOKUP(B351,SWH!$A$4:$B$19,2,FALSE)</f>
        <v>1.5107900000000001</v>
      </c>
      <c r="P351" s="5">
        <f t="shared" si="25"/>
        <v>200.96920999999998</v>
      </c>
      <c r="Q351" s="5">
        <v>0</v>
      </c>
      <c r="R351" s="5">
        <v>0</v>
      </c>
      <c r="S351" s="5">
        <v>340.61</v>
      </c>
      <c r="T351" s="5">
        <v>92.99</v>
      </c>
      <c r="U351" s="5">
        <v>1990.8</v>
      </c>
      <c r="V351" s="5">
        <v>74.22</v>
      </c>
      <c r="W351" s="5">
        <f t="shared" si="23"/>
        <v>3793.7492099999999</v>
      </c>
      <c r="X351" s="5">
        <f t="shared" si="24"/>
        <v>1611.66</v>
      </c>
      <c r="Y351" s="5">
        <v>8507.92</v>
      </c>
      <c r="Z351" s="5">
        <v>5391.32</v>
      </c>
      <c r="AA351" s="5">
        <f t="shared" si="22"/>
        <v>13899.24</v>
      </c>
    </row>
    <row r="352" spans="1:27" x14ac:dyDescent="0.25">
      <c r="A352">
        <v>2004</v>
      </c>
      <c r="B352" t="s">
        <v>59</v>
      </c>
      <c r="C352" s="1" t="s">
        <v>17</v>
      </c>
      <c r="D352" s="5">
        <f>VLOOKUP(B352,SWH!$A$4:$C$19,3,FALSE)</f>
        <v>11345.29</v>
      </c>
      <c r="E352" s="5">
        <v>0</v>
      </c>
      <c r="F352" s="5">
        <v>2802.03</v>
      </c>
      <c r="G352" s="5">
        <v>1939.13</v>
      </c>
      <c r="H352" s="5">
        <v>1452.45</v>
      </c>
      <c r="I352" s="5">
        <v>306.23</v>
      </c>
      <c r="J352" s="5">
        <v>1751.31</v>
      </c>
      <c r="K352" s="5">
        <v>1788.85</v>
      </c>
      <c r="L352" s="5">
        <v>1035.42</v>
      </c>
      <c r="M352" s="5">
        <v>1228.22</v>
      </c>
      <c r="N352" s="5">
        <v>211.2</v>
      </c>
      <c r="O352" s="5">
        <f>VLOOKUP(B352,SWH!$A$4:$B$19,2,FALSE)</f>
        <v>1.5107900000000001</v>
      </c>
      <c r="P352" s="5">
        <f t="shared" si="25"/>
        <v>209.68921</v>
      </c>
      <c r="Q352" s="5">
        <v>0</v>
      </c>
      <c r="R352" s="5">
        <v>0</v>
      </c>
      <c r="S352" s="5">
        <v>0</v>
      </c>
      <c r="T352" s="5">
        <v>93.02</v>
      </c>
      <c r="U352" s="5">
        <v>2038.58</v>
      </c>
      <c r="V352" s="5">
        <v>74.42</v>
      </c>
      <c r="W352" s="5">
        <f t="shared" si="23"/>
        <v>3377.0392100000004</v>
      </c>
      <c r="X352" s="5">
        <f t="shared" si="24"/>
        <v>2802.03</v>
      </c>
      <c r="Y352" s="5">
        <v>8091.4</v>
      </c>
      <c r="Z352" s="5">
        <v>6629.47</v>
      </c>
      <c r="AA352" s="5">
        <f t="shared" si="22"/>
        <v>14720.869999999999</v>
      </c>
    </row>
    <row r="353" spans="1:27" x14ac:dyDescent="0.25">
      <c r="A353">
        <v>2004</v>
      </c>
      <c r="B353" t="s">
        <v>59</v>
      </c>
      <c r="C353" s="1" t="s">
        <v>14</v>
      </c>
      <c r="D353" s="5">
        <f>VLOOKUP(B353,SWH!$A$4:$C$19,3,FALSE)</f>
        <v>11345.29</v>
      </c>
      <c r="E353" s="5">
        <v>0</v>
      </c>
      <c r="F353" s="5">
        <v>3513.76</v>
      </c>
      <c r="G353" s="5">
        <v>1946.83</v>
      </c>
      <c r="H353" s="5">
        <v>1452.45</v>
      </c>
      <c r="I353" s="5">
        <v>305.82</v>
      </c>
      <c r="J353" s="5">
        <v>1751.31</v>
      </c>
      <c r="K353" s="5">
        <v>1788.85</v>
      </c>
      <c r="L353" s="5">
        <v>1035.42</v>
      </c>
      <c r="M353" s="5">
        <v>1318.3</v>
      </c>
      <c r="N353" s="5">
        <v>219.11</v>
      </c>
      <c r="O353" s="5">
        <f>VLOOKUP(B353,SWH!$A$4:$B$19,2,FALSE)</f>
        <v>1.5107900000000001</v>
      </c>
      <c r="P353" s="5">
        <f t="shared" si="25"/>
        <v>217.59921000000003</v>
      </c>
      <c r="Q353" s="5">
        <v>0</v>
      </c>
      <c r="R353" s="5">
        <v>0</v>
      </c>
      <c r="S353" s="5">
        <v>482.09</v>
      </c>
      <c r="T353" s="5">
        <v>93.06</v>
      </c>
      <c r="U353" s="5">
        <v>2128.4699999999998</v>
      </c>
      <c r="V353" s="5">
        <v>73.290000000000006</v>
      </c>
      <c r="W353" s="5">
        <f t="shared" si="23"/>
        <v>3964.8192100000001</v>
      </c>
      <c r="X353" s="5">
        <f t="shared" si="24"/>
        <v>3513.76</v>
      </c>
      <c r="Y353" s="5">
        <v>8677.67</v>
      </c>
      <c r="Z353" s="5">
        <v>7431.09</v>
      </c>
      <c r="AA353" s="5">
        <f t="shared" si="22"/>
        <v>16108.76</v>
      </c>
    </row>
    <row r="354" spans="1:27" x14ac:dyDescent="0.25">
      <c r="A354">
        <v>2004</v>
      </c>
      <c r="B354" t="s">
        <v>59</v>
      </c>
      <c r="C354" s="1" t="s">
        <v>2</v>
      </c>
      <c r="D354" s="5">
        <f>VLOOKUP(B354,SWH!$A$4:$C$19,3,FALSE)</f>
        <v>11345.29</v>
      </c>
      <c r="E354" s="5">
        <v>0</v>
      </c>
      <c r="F354" s="5">
        <v>4237.6099999999997</v>
      </c>
      <c r="G354" s="5">
        <v>1582.92</v>
      </c>
      <c r="H354" s="5">
        <v>1452.45</v>
      </c>
      <c r="I354" s="5">
        <v>306.05</v>
      </c>
      <c r="J354" s="5">
        <v>1751.31</v>
      </c>
      <c r="K354" s="5">
        <v>1788.85</v>
      </c>
      <c r="L354" s="5">
        <v>1035.42</v>
      </c>
      <c r="M354" s="5">
        <v>1062.4100000000001</v>
      </c>
      <c r="N354" s="5">
        <v>178.39</v>
      </c>
      <c r="O354" s="5">
        <f>VLOOKUP(B354,SWH!$A$4:$B$19,2,FALSE)</f>
        <v>1.5107900000000001</v>
      </c>
      <c r="P354" s="5">
        <f t="shared" si="25"/>
        <v>176.87921</v>
      </c>
      <c r="Q354" s="5">
        <v>0</v>
      </c>
      <c r="R354" s="5">
        <v>0</v>
      </c>
      <c r="S354" s="5">
        <v>54.21</v>
      </c>
      <c r="T354" s="5">
        <v>93.01</v>
      </c>
      <c r="U354" s="5">
        <v>2098.9</v>
      </c>
      <c r="V354" s="5">
        <v>73.61</v>
      </c>
      <c r="W354" s="5">
        <f t="shared" si="23"/>
        <v>2876.41921</v>
      </c>
      <c r="X354" s="5">
        <f t="shared" si="24"/>
        <v>4237.6099999999997</v>
      </c>
      <c r="Y354" s="5">
        <v>7589.78</v>
      </c>
      <c r="Z354" s="5">
        <v>8125.36</v>
      </c>
      <c r="AA354" s="5">
        <f t="shared" si="22"/>
        <v>15715.14</v>
      </c>
    </row>
    <row r="355" spans="1:27" x14ac:dyDescent="0.25">
      <c r="A355">
        <v>2004</v>
      </c>
      <c r="B355" t="s">
        <v>59</v>
      </c>
      <c r="C355" s="1" t="s">
        <v>18</v>
      </c>
      <c r="D355" s="5">
        <f>VLOOKUP(B355,SWH!$A$4:$C$19,3,FALSE)</f>
        <v>11345.29</v>
      </c>
      <c r="E355" s="5">
        <v>0</v>
      </c>
      <c r="F355" s="5">
        <v>3412.99</v>
      </c>
      <c r="G355" s="5">
        <v>760.11</v>
      </c>
      <c r="H355" s="5">
        <v>1452.45</v>
      </c>
      <c r="I355" s="5">
        <v>305.47000000000003</v>
      </c>
      <c r="J355" s="5">
        <v>1751.31</v>
      </c>
      <c r="K355" s="5">
        <v>1788.85</v>
      </c>
      <c r="L355" s="5">
        <v>1035.42</v>
      </c>
      <c r="M355" s="5">
        <v>1219.1600000000001</v>
      </c>
      <c r="N355" s="5">
        <v>142.61000000000001</v>
      </c>
      <c r="O355" s="5">
        <f>VLOOKUP(B355,SWH!$A$4:$B$19,2,FALSE)</f>
        <v>1.5107900000000001</v>
      </c>
      <c r="P355" s="5">
        <f t="shared" si="25"/>
        <v>141.09921000000003</v>
      </c>
      <c r="Q355" s="5">
        <v>0</v>
      </c>
      <c r="R355" s="5">
        <v>0</v>
      </c>
      <c r="S355" s="5">
        <v>304.91000000000003</v>
      </c>
      <c r="T355" s="5">
        <v>93.04</v>
      </c>
      <c r="U355" s="5">
        <v>2160.1</v>
      </c>
      <c r="V355" s="5">
        <v>73.69</v>
      </c>
      <c r="W355" s="5">
        <f t="shared" si="23"/>
        <v>2425.2792100000001</v>
      </c>
      <c r="X355" s="5">
        <f t="shared" si="24"/>
        <v>3412.99</v>
      </c>
      <c r="Y355" s="5">
        <v>7138.17</v>
      </c>
      <c r="Z355" s="5">
        <v>7361.94</v>
      </c>
      <c r="AA355" s="5">
        <f t="shared" si="22"/>
        <v>14500.11</v>
      </c>
    </row>
    <row r="356" spans="1:27" x14ac:dyDescent="0.25">
      <c r="A356">
        <v>2004</v>
      </c>
      <c r="B356" t="s">
        <v>59</v>
      </c>
      <c r="C356" s="1" t="s">
        <v>4</v>
      </c>
      <c r="D356" s="5">
        <f>VLOOKUP(B356,SWH!$A$4:$C$19,3,FALSE)</f>
        <v>11345.29</v>
      </c>
      <c r="E356" s="5">
        <v>0</v>
      </c>
      <c r="F356" s="5">
        <v>4182.38</v>
      </c>
      <c r="G356" s="5">
        <v>1240.51</v>
      </c>
      <c r="H356" s="5">
        <v>1452.45</v>
      </c>
      <c r="I356" s="5">
        <v>305.91000000000003</v>
      </c>
      <c r="J356" s="5">
        <v>1751.31</v>
      </c>
      <c r="K356" s="5">
        <v>1788.85</v>
      </c>
      <c r="L356" s="5">
        <v>1035.42</v>
      </c>
      <c r="M356" s="5">
        <v>1317.41</v>
      </c>
      <c r="N356" s="5">
        <v>179.99</v>
      </c>
      <c r="O356" s="5">
        <f>VLOOKUP(B356,SWH!$A$4:$B$19,2,FALSE)</f>
        <v>1.5107900000000001</v>
      </c>
      <c r="P356" s="5">
        <f t="shared" si="25"/>
        <v>178.47921000000002</v>
      </c>
      <c r="Q356" s="5">
        <v>0</v>
      </c>
      <c r="R356" s="5">
        <v>0</v>
      </c>
      <c r="S356" s="5">
        <v>461.67</v>
      </c>
      <c r="T356" s="5">
        <v>93.06</v>
      </c>
      <c r="U356" s="5">
        <v>2217.2399999999998</v>
      </c>
      <c r="V356" s="5">
        <v>73.05</v>
      </c>
      <c r="W356" s="5">
        <f t="shared" si="23"/>
        <v>3198.0692100000001</v>
      </c>
      <c r="X356" s="5">
        <f t="shared" si="24"/>
        <v>4182.38</v>
      </c>
      <c r="Y356" s="5">
        <v>7910.78</v>
      </c>
      <c r="Z356" s="5">
        <v>8188.47</v>
      </c>
      <c r="AA356" s="5">
        <f t="shared" si="22"/>
        <v>16099.25</v>
      </c>
    </row>
    <row r="357" spans="1:27" x14ac:dyDescent="0.25">
      <c r="A357">
        <v>2004</v>
      </c>
      <c r="B357" t="s">
        <v>59</v>
      </c>
      <c r="C357" s="1" t="s">
        <v>5</v>
      </c>
      <c r="D357" s="5">
        <f>VLOOKUP(B357,SWH!$A$4:$C$19,3,FALSE)</f>
        <v>11345.29</v>
      </c>
      <c r="E357" s="5">
        <v>0</v>
      </c>
      <c r="F357" s="5">
        <v>6394.25</v>
      </c>
      <c r="G357" s="5">
        <v>1172.0999999999999</v>
      </c>
      <c r="H357" s="5">
        <v>1452.45</v>
      </c>
      <c r="I357" s="5">
        <v>305.93</v>
      </c>
      <c r="J357" s="5">
        <v>1751.31</v>
      </c>
      <c r="K357" s="5">
        <v>1788.85</v>
      </c>
      <c r="L357" s="5">
        <v>1035.42</v>
      </c>
      <c r="M357" s="5">
        <v>1071.3</v>
      </c>
      <c r="N357" s="5">
        <v>160.22999999999999</v>
      </c>
      <c r="O357" s="5">
        <f>VLOOKUP(B357,SWH!$A$4:$B$19,2,FALSE)</f>
        <v>1.5107900000000001</v>
      </c>
      <c r="P357" s="5">
        <f t="shared" si="25"/>
        <v>158.71920999999998</v>
      </c>
      <c r="Q357" s="5">
        <v>0</v>
      </c>
      <c r="R357" s="5">
        <v>0</v>
      </c>
      <c r="S357" s="5">
        <v>56.39</v>
      </c>
      <c r="T357" s="5">
        <v>93.03</v>
      </c>
      <c r="U357" s="5">
        <v>2192.38</v>
      </c>
      <c r="V357" s="5">
        <v>73.08</v>
      </c>
      <c r="W357" s="5">
        <f t="shared" si="23"/>
        <v>2458.5092099999997</v>
      </c>
      <c r="X357" s="5">
        <f t="shared" si="24"/>
        <v>6394.25</v>
      </c>
      <c r="Y357" s="5">
        <v>7171.22</v>
      </c>
      <c r="Z357" s="5">
        <v>10375.48</v>
      </c>
      <c r="AA357" s="5">
        <f t="shared" si="22"/>
        <v>17546.7</v>
      </c>
    </row>
    <row r="358" spans="1:27" x14ac:dyDescent="0.25">
      <c r="A358">
        <v>2004</v>
      </c>
      <c r="B358" t="s">
        <v>59</v>
      </c>
      <c r="C358" s="1" t="s">
        <v>15</v>
      </c>
      <c r="D358" s="5">
        <f>VLOOKUP(B358,SWH!$A$4:$C$19,3,FALSE)</f>
        <v>11345.29</v>
      </c>
      <c r="E358" s="5">
        <v>0</v>
      </c>
      <c r="F358" s="5">
        <v>3564</v>
      </c>
      <c r="G358" s="5">
        <v>461.37</v>
      </c>
      <c r="H358" s="5">
        <v>1452.45</v>
      </c>
      <c r="I358" s="5">
        <v>305.45</v>
      </c>
      <c r="J358" s="5">
        <v>1751.31</v>
      </c>
      <c r="K358" s="5">
        <v>1788.85</v>
      </c>
      <c r="L358" s="5">
        <v>1035.42</v>
      </c>
      <c r="M358" s="5">
        <v>1234.8699999999999</v>
      </c>
      <c r="N358" s="5">
        <v>115.89</v>
      </c>
      <c r="O358" s="5">
        <f>VLOOKUP(B358,SWH!$A$4:$B$19,2,FALSE)</f>
        <v>1.5107900000000001</v>
      </c>
      <c r="P358" s="5">
        <f t="shared" si="25"/>
        <v>114.37921</v>
      </c>
      <c r="Q358" s="5">
        <v>0</v>
      </c>
      <c r="R358" s="5">
        <v>0</v>
      </c>
      <c r="S358" s="5">
        <v>355.13</v>
      </c>
      <c r="T358" s="5">
        <v>93.05</v>
      </c>
      <c r="U358" s="5">
        <v>2210.4</v>
      </c>
      <c r="V358" s="5">
        <v>73.56</v>
      </c>
      <c r="W358" s="5">
        <f t="shared" si="23"/>
        <v>2165.7492099999999</v>
      </c>
      <c r="X358" s="5">
        <f t="shared" si="24"/>
        <v>3564</v>
      </c>
      <c r="Y358" s="5">
        <v>6878.49</v>
      </c>
      <c r="Z358" s="5">
        <v>7563.25</v>
      </c>
      <c r="AA358" s="5">
        <f t="shared" si="22"/>
        <v>14441.74</v>
      </c>
    </row>
    <row r="359" spans="1:27" x14ac:dyDescent="0.25">
      <c r="A359">
        <v>2004</v>
      </c>
      <c r="B359" t="s">
        <v>59</v>
      </c>
      <c r="C359" s="1" t="s">
        <v>16</v>
      </c>
      <c r="D359" s="5">
        <f>VLOOKUP(B359,SWH!$A$4:$C$19,3,FALSE)</f>
        <v>11345.29</v>
      </c>
      <c r="E359" s="5">
        <v>0</v>
      </c>
      <c r="F359" s="5">
        <v>5145.79</v>
      </c>
      <c r="G359" s="5">
        <v>1291.4100000000001</v>
      </c>
      <c r="H359" s="5">
        <v>1452.45</v>
      </c>
      <c r="I359" s="5">
        <v>305.77</v>
      </c>
      <c r="J359" s="5">
        <v>1751.31</v>
      </c>
      <c r="K359" s="5">
        <v>1788.85</v>
      </c>
      <c r="L359" s="5">
        <v>1035.42</v>
      </c>
      <c r="M359" s="5">
        <v>1318.28</v>
      </c>
      <c r="N359" s="5">
        <v>195.99</v>
      </c>
      <c r="O359" s="5">
        <f>VLOOKUP(B359,SWH!$A$4:$B$19,2,FALSE)</f>
        <v>1.5107900000000001</v>
      </c>
      <c r="P359" s="5">
        <f t="shared" si="25"/>
        <v>194.47921000000002</v>
      </c>
      <c r="Q359" s="5">
        <v>0</v>
      </c>
      <c r="R359" s="5">
        <v>0</v>
      </c>
      <c r="S359" s="5">
        <v>464.01</v>
      </c>
      <c r="T359" s="5">
        <v>93.08</v>
      </c>
      <c r="U359" s="5">
        <v>2283.38</v>
      </c>
      <c r="V359" s="5">
        <v>72.58</v>
      </c>
      <c r="W359" s="5">
        <f t="shared" si="23"/>
        <v>3268.1792100000002</v>
      </c>
      <c r="X359" s="5">
        <f t="shared" si="24"/>
        <v>5145.79</v>
      </c>
      <c r="Y359" s="5">
        <v>7980.29</v>
      </c>
      <c r="Z359" s="5">
        <v>9218.02</v>
      </c>
      <c r="AA359" s="5">
        <f t="shared" si="22"/>
        <v>17198.310000000001</v>
      </c>
    </row>
    <row r="360" spans="1:27" x14ac:dyDescent="0.25">
      <c r="A360">
        <v>2004</v>
      </c>
      <c r="B360" t="s">
        <v>59</v>
      </c>
      <c r="C360" s="1" t="s">
        <v>9</v>
      </c>
      <c r="D360" s="5">
        <f>VLOOKUP(B360,SWH!$A$4:$C$19,3,FALSE)</f>
        <v>11345.29</v>
      </c>
      <c r="E360" s="5">
        <v>0</v>
      </c>
      <c r="F360" s="5">
        <v>4111.08</v>
      </c>
      <c r="G360" s="5">
        <v>773.49</v>
      </c>
      <c r="H360" s="5">
        <v>1452.45</v>
      </c>
      <c r="I360" s="5">
        <v>305.55</v>
      </c>
      <c r="J360" s="5">
        <v>1751.31</v>
      </c>
      <c r="K360" s="5">
        <v>1788.85</v>
      </c>
      <c r="L360" s="5">
        <v>1035.42</v>
      </c>
      <c r="M360" s="5">
        <v>1146.17</v>
      </c>
      <c r="N360" s="5">
        <v>136.65</v>
      </c>
      <c r="O360" s="5">
        <f>VLOOKUP(B360,SWH!$A$4:$B$19,2,FALSE)</f>
        <v>1.5107900000000001</v>
      </c>
      <c r="P360" s="5">
        <f t="shared" si="25"/>
        <v>135.13920999999999</v>
      </c>
      <c r="Q360" s="5">
        <v>0</v>
      </c>
      <c r="R360" s="5">
        <v>0</v>
      </c>
      <c r="S360" s="5">
        <v>464.83</v>
      </c>
      <c r="T360" s="5">
        <v>93.04</v>
      </c>
      <c r="U360" s="5">
        <v>2266.39</v>
      </c>
      <c r="V360" s="5">
        <v>72.88</v>
      </c>
      <c r="W360" s="5">
        <f t="shared" si="23"/>
        <v>2519.6292100000001</v>
      </c>
      <c r="X360" s="5">
        <f t="shared" si="24"/>
        <v>4111.08</v>
      </c>
      <c r="Y360" s="5">
        <v>7231.79</v>
      </c>
      <c r="Z360" s="5">
        <v>8166.32</v>
      </c>
      <c r="AA360" s="5">
        <f t="shared" si="22"/>
        <v>15398.11</v>
      </c>
    </row>
    <row r="361" spans="1:27" x14ac:dyDescent="0.25">
      <c r="A361">
        <v>2004</v>
      </c>
      <c r="B361" t="s">
        <v>59</v>
      </c>
      <c r="C361" s="1" t="s">
        <v>12</v>
      </c>
      <c r="D361" s="5">
        <f>VLOOKUP(B361,SWH!$A$4:$C$19,3,FALSE)</f>
        <v>11345.29</v>
      </c>
      <c r="E361" s="5">
        <v>0</v>
      </c>
      <c r="F361" s="5">
        <v>6494.21</v>
      </c>
      <c r="G361" s="5">
        <v>995.87</v>
      </c>
      <c r="H361" s="5">
        <v>1452.45</v>
      </c>
      <c r="I361" s="5">
        <v>305.36</v>
      </c>
      <c r="J361" s="5">
        <v>1751.31</v>
      </c>
      <c r="K361" s="5">
        <v>1788.85</v>
      </c>
      <c r="L361" s="5">
        <v>1035.42</v>
      </c>
      <c r="M361" s="5">
        <v>1261.81</v>
      </c>
      <c r="N361" s="5">
        <v>176.88</v>
      </c>
      <c r="O361" s="5">
        <f>VLOOKUP(B361,SWH!$A$4:$B$19,2,FALSE)</f>
        <v>1.5107900000000001</v>
      </c>
      <c r="P361" s="5">
        <f t="shared" si="25"/>
        <v>175.36921000000001</v>
      </c>
      <c r="Q361" s="5">
        <v>0</v>
      </c>
      <c r="R361" s="5">
        <v>0</v>
      </c>
      <c r="S361" s="5">
        <v>481.83</v>
      </c>
      <c r="T361" s="5">
        <v>93.09</v>
      </c>
      <c r="U361" s="5">
        <v>2361.8200000000002</v>
      </c>
      <c r="V361" s="5">
        <v>72.209999999999994</v>
      </c>
      <c r="W361" s="5">
        <f t="shared" si="23"/>
        <v>2914.8792100000001</v>
      </c>
      <c r="X361" s="5">
        <f t="shared" si="24"/>
        <v>6494.21</v>
      </c>
      <c r="Y361" s="5">
        <v>7626.23</v>
      </c>
      <c r="Z361" s="5">
        <v>10644.88</v>
      </c>
      <c r="AA361" s="5">
        <f t="shared" si="22"/>
        <v>18271.11</v>
      </c>
    </row>
    <row r="362" spans="1:27" x14ac:dyDescent="0.25">
      <c r="A362">
        <v>2004</v>
      </c>
      <c r="B362" t="s">
        <v>59</v>
      </c>
      <c r="C362" s="1" t="s">
        <v>8</v>
      </c>
      <c r="D362" s="5">
        <f>VLOOKUP(B362,SWH!$A$4:$C$19,3,FALSE)</f>
        <v>11345.29</v>
      </c>
      <c r="E362" s="5">
        <v>0</v>
      </c>
      <c r="F362" s="5">
        <v>9041.56</v>
      </c>
      <c r="G362" s="5">
        <v>500.61</v>
      </c>
      <c r="H362" s="5">
        <v>1452.45</v>
      </c>
      <c r="I362" s="5">
        <v>303.68</v>
      </c>
      <c r="J362" s="5">
        <v>1751.31</v>
      </c>
      <c r="K362" s="5">
        <v>1788.85</v>
      </c>
      <c r="L362" s="5">
        <v>1035.42</v>
      </c>
      <c r="M362" s="5">
        <v>1299.72</v>
      </c>
      <c r="N362" s="5">
        <v>149.28</v>
      </c>
      <c r="O362" s="5">
        <f>VLOOKUP(B362,SWH!$A$4:$B$19,2,FALSE)</f>
        <v>1.5107900000000001</v>
      </c>
      <c r="P362" s="5">
        <f t="shared" si="25"/>
        <v>147.76920999999999</v>
      </c>
      <c r="Q362" s="5">
        <v>0</v>
      </c>
      <c r="R362" s="5">
        <v>0</v>
      </c>
      <c r="S362" s="5">
        <v>482.99</v>
      </c>
      <c r="T362" s="5">
        <v>93.11</v>
      </c>
      <c r="U362" s="5">
        <v>2467.58</v>
      </c>
      <c r="V362" s="5">
        <v>71.45</v>
      </c>
      <c r="W362" s="5">
        <f t="shared" si="23"/>
        <v>2431.0892100000001</v>
      </c>
      <c r="X362" s="5">
        <f t="shared" si="24"/>
        <v>9041.56</v>
      </c>
      <c r="Y362" s="5">
        <v>7140.02</v>
      </c>
      <c r="Z362" s="5">
        <v>13298</v>
      </c>
      <c r="AA362" s="5">
        <f t="shared" si="22"/>
        <v>20438.02</v>
      </c>
    </row>
    <row r="363" spans="1:27" x14ac:dyDescent="0.25">
      <c r="A363">
        <v>2007</v>
      </c>
      <c r="B363" t="s">
        <v>59</v>
      </c>
      <c r="C363" s="1" t="s">
        <v>10</v>
      </c>
      <c r="D363" s="5">
        <f>VLOOKUP(B363,SWH!$A$4:$C$19,3,FALSE)</f>
        <v>11345.29</v>
      </c>
      <c r="E363" s="5">
        <v>0</v>
      </c>
      <c r="F363" s="5">
        <v>18.350000000000001</v>
      </c>
      <c r="G363" s="5">
        <v>8062.97</v>
      </c>
      <c r="H363" s="5">
        <v>1452.45</v>
      </c>
      <c r="I363" s="5">
        <v>306.52</v>
      </c>
      <c r="J363" s="5">
        <v>1751.31</v>
      </c>
      <c r="K363" s="5">
        <v>1788.85</v>
      </c>
      <c r="L363" s="5">
        <v>1035.42</v>
      </c>
      <c r="M363" s="5">
        <v>918.38</v>
      </c>
      <c r="N363" s="5">
        <v>395.07</v>
      </c>
      <c r="O363" s="5">
        <f>VLOOKUP(B363,SWH!$A$4:$B$19,2,FALSE)</f>
        <v>1.5107900000000001</v>
      </c>
      <c r="P363" s="5">
        <f t="shared" si="25"/>
        <v>393.55921000000001</v>
      </c>
      <c r="Q363" s="5">
        <v>0</v>
      </c>
      <c r="R363" s="5">
        <v>0</v>
      </c>
      <c r="S363" s="5">
        <v>0</v>
      </c>
      <c r="T363" s="5">
        <v>92.94</v>
      </c>
      <c r="U363" s="5">
        <v>1753.2</v>
      </c>
      <c r="V363" s="5">
        <v>76.489999999999995</v>
      </c>
      <c r="W363" s="5">
        <f t="shared" si="23"/>
        <v>9374.9092099999998</v>
      </c>
      <c r="X363" s="5">
        <f t="shared" si="24"/>
        <v>18.350000000000001</v>
      </c>
      <c r="Y363" s="5">
        <v>14091.55</v>
      </c>
      <c r="Z363" s="5">
        <v>3560.4</v>
      </c>
      <c r="AA363" s="5">
        <f t="shared" si="22"/>
        <v>17651.95</v>
      </c>
    </row>
    <row r="364" spans="1:27" x14ac:dyDescent="0.25">
      <c r="A364">
        <v>2007</v>
      </c>
      <c r="B364" t="s">
        <v>59</v>
      </c>
      <c r="C364" s="1" t="s">
        <v>6</v>
      </c>
      <c r="D364" s="5">
        <f>VLOOKUP(B364,SWH!$A$4:$C$19,3,FALSE)</f>
        <v>11345.29</v>
      </c>
      <c r="E364" s="5">
        <v>0</v>
      </c>
      <c r="F364" s="5">
        <v>80.849999999999994</v>
      </c>
      <c r="G364" s="5">
        <v>6960.22</v>
      </c>
      <c r="H364" s="5">
        <v>1452.45</v>
      </c>
      <c r="I364" s="5">
        <v>306.58</v>
      </c>
      <c r="J364" s="5">
        <v>1751.31</v>
      </c>
      <c r="K364" s="5">
        <v>1788.85</v>
      </c>
      <c r="L364" s="5">
        <v>1035.42</v>
      </c>
      <c r="M364" s="5">
        <v>942.22</v>
      </c>
      <c r="N364" s="5">
        <v>359.58</v>
      </c>
      <c r="O364" s="5">
        <f>VLOOKUP(B364,SWH!$A$4:$B$19,2,FALSE)</f>
        <v>1.5107900000000001</v>
      </c>
      <c r="P364" s="5">
        <f t="shared" si="25"/>
        <v>358.06921</v>
      </c>
      <c r="Q364" s="5">
        <v>0</v>
      </c>
      <c r="R364" s="5">
        <v>0</v>
      </c>
      <c r="S364" s="5">
        <v>0</v>
      </c>
      <c r="T364" s="5">
        <v>92.93</v>
      </c>
      <c r="U364" s="5">
        <v>1770.29</v>
      </c>
      <c r="V364" s="5">
        <v>76.599999999999994</v>
      </c>
      <c r="W364" s="5">
        <f t="shared" si="23"/>
        <v>8260.5092100000002</v>
      </c>
      <c r="X364" s="5">
        <f t="shared" si="24"/>
        <v>80.849999999999994</v>
      </c>
      <c r="Y364" s="5">
        <v>12977.31</v>
      </c>
      <c r="Z364" s="5">
        <v>3639.99</v>
      </c>
      <c r="AA364" s="5">
        <f t="shared" si="22"/>
        <v>16617.3</v>
      </c>
    </row>
    <row r="365" spans="1:27" x14ac:dyDescent="0.25">
      <c r="A365">
        <v>2007</v>
      </c>
      <c r="B365" t="s">
        <v>59</v>
      </c>
      <c r="C365" s="1" t="s">
        <v>11</v>
      </c>
      <c r="D365" s="5">
        <f>VLOOKUP(B365,SWH!$A$4:$C$19,3,FALSE)</f>
        <v>11345.29</v>
      </c>
      <c r="E365" s="5">
        <v>0</v>
      </c>
      <c r="F365" s="5">
        <v>37.94</v>
      </c>
      <c r="G365" s="5">
        <v>5032.18</v>
      </c>
      <c r="H365" s="5">
        <v>1452.45</v>
      </c>
      <c r="I365" s="5">
        <v>306.61</v>
      </c>
      <c r="J365" s="5">
        <v>1751.31</v>
      </c>
      <c r="K365" s="5">
        <v>1788.85</v>
      </c>
      <c r="L365" s="5">
        <v>1035.42</v>
      </c>
      <c r="M365" s="5">
        <v>818.9</v>
      </c>
      <c r="N365" s="5">
        <v>311.66000000000003</v>
      </c>
      <c r="O365" s="5">
        <f>VLOOKUP(B365,SWH!$A$4:$B$19,2,FALSE)</f>
        <v>1.5107900000000001</v>
      </c>
      <c r="P365" s="5">
        <f t="shared" si="25"/>
        <v>310.14921000000004</v>
      </c>
      <c r="Q365" s="5">
        <v>0</v>
      </c>
      <c r="R365" s="5">
        <v>0</v>
      </c>
      <c r="S365" s="5">
        <v>0</v>
      </c>
      <c r="T365" s="5">
        <v>92.95</v>
      </c>
      <c r="U365" s="5">
        <v>1817.71</v>
      </c>
      <c r="V365" s="5">
        <v>76.34</v>
      </c>
      <c r="W365" s="5">
        <f t="shared" si="23"/>
        <v>6161.2292099999995</v>
      </c>
      <c r="X365" s="5">
        <f t="shared" si="24"/>
        <v>37.94</v>
      </c>
      <c r="Y365" s="5">
        <v>10877.83</v>
      </c>
      <c r="Z365" s="5">
        <v>3644.51</v>
      </c>
      <c r="AA365" s="5">
        <f t="shared" si="22"/>
        <v>14522.34</v>
      </c>
    </row>
    <row r="366" spans="1:27" x14ac:dyDescent="0.25">
      <c r="A366">
        <v>2007</v>
      </c>
      <c r="B366" t="s">
        <v>59</v>
      </c>
      <c r="C366" s="1" t="s">
        <v>13</v>
      </c>
      <c r="D366" s="5">
        <f>VLOOKUP(B366,SWH!$A$4:$C$19,3,FALSE)</f>
        <v>11345.29</v>
      </c>
      <c r="E366" s="5">
        <v>0</v>
      </c>
      <c r="F366" s="5">
        <v>406.03</v>
      </c>
      <c r="G366" s="5">
        <v>5461.94</v>
      </c>
      <c r="H366" s="5">
        <v>1452.45</v>
      </c>
      <c r="I366" s="5">
        <v>306.23</v>
      </c>
      <c r="J366" s="5">
        <v>1751.31</v>
      </c>
      <c r="K366" s="5">
        <v>1788.85</v>
      </c>
      <c r="L366" s="5">
        <v>1035.42</v>
      </c>
      <c r="M366" s="5">
        <v>862.82</v>
      </c>
      <c r="N366" s="5">
        <v>299.24</v>
      </c>
      <c r="O366" s="5">
        <f>VLOOKUP(B366,SWH!$A$4:$B$19,2,FALSE)</f>
        <v>1.5107900000000001</v>
      </c>
      <c r="P366" s="5">
        <f t="shared" si="25"/>
        <v>297.72921000000002</v>
      </c>
      <c r="Q366" s="5">
        <v>0</v>
      </c>
      <c r="R366" s="5">
        <v>0</v>
      </c>
      <c r="S366" s="5">
        <v>0</v>
      </c>
      <c r="T366" s="5">
        <v>92.94</v>
      </c>
      <c r="U366" s="5">
        <v>1827.26</v>
      </c>
      <c r="V366" s="5">
        <v>76.31</v>
      </c>
      <c r="W366" s="5">
        <f t="shared" si="23"/>
        <v>6622.4892099999997</v>
      </c>
      <c r="X366" s="5">
        <f t="shared" si="24"/>
        <v>406.03</v>
      </c>
      <c r="Y366" s="5">
        <v>11338.66</v>
      </c>
      <c r="Z366" s="5">
        <v>4022.15</v>
      </c>
      <c r="AA366" s="5">
        <f t="shared" si="22"/>
        <v>15360.81</v>
      </c>
    </row>
    <row r="367" spans="1:27" x14ac:dyDescent="0.25">
      <c r="A367">
        <v>2007</v>
      </c>
      <c r="B367" t="s">
        <v>59</v>
      </c>
      <c r="C367" s="1" t="s">
        <v>19</v>
      </c>
      <c r="D367" s="5">
        <f>VLOOKUP(B367,SWH!$A$4:$C$19,3,FALSE)</f>
        <v>11345.29</v>
      </c>
      <c r="E367" s="5">
        <v>0</v>
      </c>
      <c r="F367" s="5">
        <v>573.02</v>
      </c>
      <c r="G367" s="5">
        <v>4450.04</v>
      </c>
      <c r="H367" s="5">
        <v>1452.45</v>
      </c>
      <c r="I367" s="5">
        <v>306.12</v>
      </c>
      <c r="J367" s="5">
        <v>1751.31</v>
      </c>
      <c r="K367" s="5">
        <v>1788.85</v>
      </c>
      <c r="L367" s="5">
        <v>1035.42</v>
      </c>
      <c r="M367" s="5">
        <v>697.19</v>
      </c>
      <c r="N367" s="5">
        <v>292.57</v>
      </c>
      <c r="O367" s="5">
        <f>VLOOKUP(B367,SWH!$A$4:$B$19,2,FALSE)</f>
        <v>1.5107900000000001</v>
      </c>
      <c r="P367" s="5">
        <f t="shared" si="25"/>
        <v>291.05921000000001</v>
      </c>
      <c r="Q367" s="5">
        <v>0</v>
      </c>
      <c r="R367" s="5">
        <v>0</v>
      </c>
      <c r="S367" s="5">
        <v>0</v>
      </c>
      <c r="T367" s="5">
        <v>92.96</v>
      </c>
      <c r="U367" s="5">
        <v>1893.06</v>
      </c>
      <c r="V367" s="5">
        <v>75.989999999999995</v>
      </c>
      <c r="W367" s="5">
        <f t="shared" si="23"/>
        <v>5438.2892099999999</v>
      </c>
      <c r="X367" s="5">
        <f t="shared" si="24"/>
        <v>573.02</v>
      </c>
      <c r="Y367" s="5">
        <v>10154.049999999999</v>
      </c>
      <c r="Z367" s="5">
        <v>4254.93</v>
      </c>
      <c r="AA367" s="5">
        <f t="shared" si="22"/>
        <v>14408.98</v>
      </c>
    </row>
    <row r="368" spans="1:27" x14ac:dyDescent="0.25">
      <c r="A368">
        <v>2007</v>
      </c>
      <c r="B368" t="s">
        <v>59</v>
      </c>
      <c r="C368" s="1" t="s">
        <v>20</v>
      </c>
      <c r="D368" s="5">
        <f>VLOOKUP(B368,SWH!$A$4:$C$19,3,FALSE)</f>
        <v>11345.29</v>
      </c>
      <c r="E368" s="5">
        <v>0</v>
      </c>
      <c r="F368" s="5">
        <v>659.1</v>
      </c>
      <c r="G368" s="5">
        <v>2735.87</v>
      </c>
      <c r="H368" s="5">
        <v>1452.45</v>
      </c>
      <c r="I368" s="5">
        <v>306.35000000000002</v>
      </c>
      <c r="J368" s="5">
        <v>1751.31</v>
      </c>
      <c r="K368" s="5">
        <v>1788.85</v>
      </c>
      <c r="L368" s="5">
        <v>1035.42</v>
      </c>
      <c r="M368" s="5">
        <v>690.52</v>
      </c>
      <c r="N368" s="5">
        <v>203.33</v>
      </c>
      <c r="O368" s="5">
        <f>VLOOKUP(B368,SWH!$A$4:$B$19,2,FALSE)</f>
        <v>1.5107900000000001</v>
      </c>
      <c r="P368" s="5">
        <f t="shared" si="25"/>
        <v>201.81921</v>
      </c>
      <c r="Q368" s="5">
        <v>0</v>
      </c>
      <c r="R368" s="5">
        <v>0</v>
      </c>
      <c r="S368" s="5">
        <v>0</v>
      </c>
      <c r="T368" s="5">
        <v>92.95</v>
      </c>
      <c r="U368" s="5">
        <v>1897.84</v>
      </c>
      <c r="V368" s="5">
        <v>75.13</v>
      </c>
      <c r="W368" s="5">
        <f t="shared" si="23"/>
        <v>3628.20921</v>
      </c>
      <c r="X368" s="5">
        <f t="shared" si="24"/>
        <v>659.1</v>
      </c>
      <c r="Y368" s="5">
        <v>8343.32</v>
      </c>
      <c r="Z368" s="5">
        <v>4345.79</v>
      </c>
      <c r="AA368" s="5">
        <f t="shared" si="22"/>
        <v>12689.11</v>
      </c>
    </row>
    <row r="369" spans="1:27" x14ac:dyDescent="0.25">
      <c r="A369">
        <v>2007</v>
      </c>
      <c r="B369" t="s">
        <v>59</v>
      </c>
      <c r="C369" s="1" t="s">
        <v>3</v>
      </c>
      <c r="D369" s="5">
        <f>VLOOKUP(B369,SWH!$A$4:$C$19,3,FALSE)</f>
        <v>11345.29</v>
      </c>
      <c r="E369" s="5">
        <v>0</v>
      </c>
      <c r="F369" s="5">
        <v>2148.7199999999998</v>
      </c>
      <c r="G369" s="5">
        <v>2432.41</v>
      </c>
      <c r="H369" s="5">
        <v>1452.45</v>
      </c>
      <c r="I369" s="5">
        <v>306.29000000000002</v>
      </c>
      <c r="J369" s="5">
        <v>1751.31</v>
      </c>
      <c r="K369" s="5">
        <v>1788.85</v>
      </c>
      <c r="L369" s="5">
        <v>1035.42</v>
      </c>
      <c r="M369" s="5">
        <v>640.52</v>
      </c>
      <c r="N369" s="5">
        <v>210.55</v>
      </c>
      <c r="O369" s="5">
        <f>VLOOKUP(B369,SWH!$A$4:$B$19,2,FALSE)</f>
        <v>1.5107900000000001</v>
      </c>
      <c r="P369" s="5">
        <f t="shared" si="25"/>
        <v>209.03921000000003</v>
      </c>
      <c r="Q369" s="5">
        <v>0</v>
      </c>
      <c r="R369" s="5">
        <v>0</v>
      </c>
      <c r="S369" s="5">
        <v>0</v>
      </c>
      <c r="T369" s="5">
        <v>92.96</v>
      </c>
      <c r="U369" s="5">
        <v>2023.84</v>
      </c>
      <c r="V369" s="5">
        <v>75.400000000000006</v>
      </c>
      <c r="W369" s="5">
        <f t="shared" si="23"/>
        <v>3281.9692099999997</v>
      </c>
      <c r="X369" s="5">
        <f t="shared" si="24"/>
        <v>2148.7199999999998</v>
      </c>
      <c r="Y369" s="5">
        <v>7997.32</v>
      </c>
      <c r="Z369" s="5">
        <v>5961.42</v>
      </c>
      <c r="AA369" s="5">
        <f t="shared" si="22"/>
        <v>13958.74</v>
      </c>
    </row>
    <row r="370" spans="1:27" x14ac:dyDescent="0.25">
      <c r="A370">
        <v>2007</v>
      </c>
      <c r="B370" t="s">
        <v>59</v>
      </c>
      <c r="C370" s="1" t="s">
        <v>7</v>
      </c>
      <c r="D370" s="5">
        <f>VLOOKUP(B370,SWH!$A$4:$C$19,3,FALSE)</f>
        <v>11345.29</v>
      </c>
      <c r="E370" s="5">
        <v>0</v>
      </c>
      <c r="F370" s="5">
        <v>1392.02</v>
      </c>
      <c r="G370" s="5">
        <v>1928.7</v>
      </c>
      <c r="H370" s="5">
        <v>1452.45</v>
      </c>
      <c r="I370" s="5">
        <v>306.27999999999997</v>
      </c>
      <c r="J370" s="5">
        <v>1751.31</v>
      </c>
      <c r="K370" s="5">
        <v>1788.85</v>
      </c>
      <c r="L370" s="5">
        <v>1035.42</v>
      </c>
      <c r="M370" s="5">
        <v>638.16</v>
      </c>
      <c r="N370" s="5">
        <v>170.69</v>
      </c>
      <c r="O370" s="5">
        <f>VLOOKUP(B370,SWH!$A$4:$B$19,2,FALSE)</f>
        <v>1.5107900000000001</v>
      </c>
      <c r="P370" s="5">
        <f t="shared" si="25"/>
        <v>169.17921000000001</v>
      </c>
      <c r="Q370" s="5">
        <v>0</v>
      </c>
      <c r="R370" s="5">
        <v>0</v>
      </c>
      <c r="S370" s="5">
        <v>0</v>
      </c>
      <c r="T370" s="5">
        <v>92.95</v>
      </c>
      <c r="U370" s="5">
        <v>1989.77</v>
      </c>
      <c r="V370" s="5">
        <v>75.150000000000006</v>
      </c>
      <c r="W370" s="5">
        <f t="shared" si="23"/>
        <v>2736.0392099999999</v>
      </c>
      <c r="X370" s="5">
        <f t="shared" si="24"/>
        <v>1392.02</v>
      </c>
      <c r="Y370" s="5">
        <v>7451.09</v>
      </c>
      <c r="Z370" s="5">
        <v>5170.6400000000003</v>
      </c>
      <c r="AA370" s="5">
        <f t="shared" si="22"/>
        <v>12621.73</v>
      </c>
    </row>
    <row r="371" spans="1:27" x14ac:dyDescent="0.25">
      <c r="A371">
        <v>2007</v>
      </c>
      <c r="B371" t="s">
        <v>59</v>
      </c>
      <c r="C371" s="1" t="s">
        <v>17</v>
      </c>
      <c r="D371" s="5">
        <f>VLOOKUP(B371,SWH!$A$4:$C$19,3,FALSE)</f>
        <v>11345.29</v>
      </c>
      <c r="E371" s="5">
        <v>0</v>
      </c>
      <c r="F371" s="5">
        <v>810.3</v>
      </c>
      <c r="G371" s="5">
        <v>1357.32</v>
      </c>
      <c r="H371" s="5">
        <v>1452.45</v>
      </c>
      <c r="I371" s="5">
        <v>306.23</v>
      </c>
      <c r="J371" s="5">
        <v>1751.31</v>
      </c>
      <c r="K371" s="5">
        <v>1788.85</v>
      </c>
      <c r="L371" s="5">
        <v>1035.42</v>
      </c>
      <c r="M371" s="5">
        <v>607.16999999999996</v>
      </c>
      <c r="N371" s="5">
        <v>157.27000000000001</v>
      </c>
      <c r="O371" s="5">
        <f>VLOOKUP(B371,SWH!$A$4:$B$19,2,FALSE)</f>
        <v>1.5107900000000001</v>
      </c>
      <c r="P371" s="5">
        <f t="shared" si="25"/>
        <v>155.75921</v>
      </c>
      <c r="Q371" s="5">
        <v>0</v>
      </c>
      <c r="R371" s="5">
        <v>0</v>
      </c>
      <c r="S371" s="5">
        <v>0</v>
      </c>
      <c r="T371" s="5">
        <v>92.96</v>
      </c>
      <c r="U371" s="5">
        <v>2037.86</v>
      </c>
      <c r="V371" s="5">
        <v>75.680000000000007</v>
      </c>
      <c r="W371" s="5">
        <f t="shared" si="23"/>
        <v>2120.2492099999999</v>
      </c>
      <c r="X371" s="5">
        <f t="shared" si="24"/>
        <v>810.3</v>
      </c>
      <c r="Y371" s="5">
        <v>6835.81</v>
      </c>
      <c r="Z371" s="5">
        <v>4637.01</v>
      </c>
      <c r="AA371" s="5">
        <f t="shared" si="22"/>
        <v>11472.82</v>
      </c>
    </row>
    <row r="372" spans="1:27" x14ac:dyDescent="0.25">
      <c r="A372">
        <v>2007</v>
      </c>
      <c r="B372" t="s">
        <v>59</v>
      </c>
      <c r="C372" s="1" t="s">
        <v>14</v>
      </c>
      <c r="D372" s="5">
        <f>VLOOKUP(B372,SWH!$A$4:$C$19,3,FALSE)</f>
        <v>11345.29</v>
      </c>
      <c r="E372" s="5">
        <v>0</v>
      </c>
      <c r="F372" s="5">
        <v>3998.02</v>
      </c>
      <c r="G372" s="5">
        <v>1709.42</v>
      </c>
      <c r="H372" s="5">
        <v>1452.45</v>
      </c>
      <c r="I372" s="5">
        <v>305.82</v>
      </c>
      <c r="J372" s="5">
        <v>1751.31</v>
      </c>
      <c r="K372" s="5">
        <v>1788.85</v>
      </c>
      <c r="L372" s="5">
        <v>1035.42</v>
      </c>
      <c r="M372" s="5">
        <v>649.98</v>
      </c>
      <c r="N372" s="5">
        <v>179.87</v>
      </c>
      <c r="O372" s="5">
        <f>VLOOKUP(B372,SWH!$A$4:$B$19,2,FALSE)</f>
        <v>1.5107900000000001</v>
      </c>
      <c r="P372" s="5">
        <f t="shared" si="25"/>
        <v>178.35921000000002</v>
      </c>
      <c r="Q372" s="5">
        <v>0</v>
      </c>
      <c r="R372" s="5">
        <v>0</v>
      </c>
      <c r="S372" s="5">
        <v>0</v>
      </c>
      <c r="T372" s="5">
        <v>92.97</v>
      </c>
      <c r="U372" s="5">
        <v>2127.84</v>
      </c>
      <c r="V372" s="5">
        <v>74.97</v>
      </c>
      <c r="W372" s="5">
        <f t="shared" si="23"/>
        <v>2537.7592100000002</v>
      </c>
      <c r="X372" s="5">
        <f t="shared" si="24"/>
        <v>3998.02</v>
      </c>
      <c r="Y372" s="5">
        <v>7252.22</v>
      </c>
      <c r="Z372" s="5">
        <v>7914.72</v>
      </c>
      <c r="AA372" s="5">
        <f t="shared" si="22"/>
        <v>15166.94</v>
      </c>
    </row>
    <row r="373" spans="1:27" x14ac:dyDescent="0.25">
      <c r="A373">
        <v>2007</v>
      </c>
      <c r="B373" t="s">
        <v>59</v>
      </c>
      <c r="C373" s="1" t="s">
        <v>2</v>
      </c>
      <c r="D373" s="5">
        <f>VLOOKUP(B373,SWH!$A$4:$C$19,3,FALSE)</f>
        <v>11345.29</v>
      </c>
      <c r="E373" s="5">
        <v>0</v>
      </c>
      <c r="F373" s="5">
        <v>2396.2600000000002</v>
      </c>
      <c r="G373" s="5">
        <v>1324.98</v>
      </c>
      <c r="H373" s="5">
        <v>1452.45</v>
      </c>
      <c r="I373" s="5">
        <v>306.05</v>
      </c>
      <c r="J373" s="5">
        <v>1751.31</v>
      </c>
      <c r="K373" s="5">
        <v>1788.85</v>
      </c>
      <c r="L373" s="5">
        <v>1035.42</v>
      </c>
      <c r="M373" s="5">
        <v>661.03</v>
      </c>
      <c r="N373" s="5">
        <v>156.11000000000001</v>
      </c>
      <c r="O373" s="5">
        <f>VLOOKUP(B373,SWH!$A$4:$B$19,2,FALSE)</f>
        <v>1.5107900000000001</v>
      </c>
      <c r="P373" s="5">
        <f t="shared" si="25"/>
        <v>154.59921000000003</v>
      </c>
      <c r="Q373" s="5">
        <v>0</v>
      </c>
      <c r="R373" s="5">
        <v>0</v>
      </c>
      <c r="S373" s="5">
        <v>0</v>
      </c>
      <c r="T373" s="5">
        <v>92.92</v>
      </c>
      <c r="U373" s="5">
        <v>2097.59</v>
      </c>
      <c r="V373" s="5">
        <v>75.33</v>
      </c>
      <c r="W373" s="5">
        <f t="shared" si="23"/>
        <v>2140.6092100000001</v>
      </c>
      <c r="X373" s="5">
        <f t="shared" si="24"/>
        <v>2396.2600000000002</v>
      </c>
      <c r="Y373" s="5">
        <v>6855.61</v>
      </c>
      <c r="Z373" s="5">
        <v>6282.7</v>
      </c>
      <c r="AA373" s="5">
        <f t="shared" si="22"/>
        <v>13138.31</v>
      </c>
    </row>
    <row r="374" spans="1:27" x14ac:dyDescent="0.25">
      <c r="A374">
        <v>2007</v>
      </c>
      <c r="B374" t="s">
        <v>59</v>
      </c>
      <c r="C374" s="1" t="s">
        <v>18</v>
      </c>
      <c r="D374" s="5">
        <f>VLOOKUP(B374,SWH!$A$4:$C$19,3,FALSE)</f>
        <v>11345.29</v>
      </c>
      <c r="E374" s="5">
        <v>0</v>
      </c>
      <c r="F374" s="5">
        <v>3236.18</v>
      </c>
      <c r="G374" s="5">
        <v>632.17999999999995</v>
      </c>
      <c r="H374" s="5">
        <v>1452.45</v>
      </c>
      <c r="I374" s="5">
        <v>305.47000000000003</v>
      </c>
      <c r="J374" s="5">
        <v>1751.31</v>
      </c>
      <c r="K374" s="5">
        <v>1788.85</v>
      </c>
      <c r="L374" s="5">
        <v>1035.42</v>
      </c>
      <c r="M374" s="5">
        <v>594.89</v>
      </c>
      <c r="N374" s="5">
        <v>123.7</v>
      </c>
      <c r="O374" s="5">
        <f>VLOOKUP(B374,SWH!$A$4:$B$19,2,FALSE)</f>
        <v>1.5107900000000001</v>
      </c>
      <c r="P374" s="5">
        <f t="shared" si="25"/>
        <v>122.18921</v>
      </c>
      <c r="Q374" s="5">
        <v>0</v>
      </c>
      <c r="R374" s="5">
        <v>0</v>
      </c>
      <c r="S374" s="5">
        <v>0</v>
      </c>
      <c r="T374" s="5">
        <v>92.96</v>
      </c>
      <c r="U374" s="5">
        <v>2159.6799999999998</v>
      </c>
      <c r="V374" s="5">
        <v>75.22</v>
      </c>
      <c r="W374" s="5">
        <f t="shared" si="23"/>
        <v>1349.2592099999999</v>
      </c>
      <c r="X374" s="5">
        <f t="shared" si="24"/>
        <v>3236.18</v>
      </c>
      <c r="Y374" s="5">
        <v>6063.59</v>
      </c>
      <c r="Z374" s="5">
        <v>7184.71</v>
      </c>
      <c r="AA374" s="5">
        <f t="shared" si="22"/>
        <v>13248.3</v>
      </c>
    </row>
    <row r="375" spans="1:27" x14ac:dyDescent="0.25">
      <c r="A375">
        <v>2007</v>
      </c>
      <c r="B375" t="s">
        <v>59</v>
      </c>
      <c r="C375" s="1" t="s">
        <v>4</v>
      </c>
      <c r="D375" s="5">
        <f>VLOOKUP(B375,SWH!$A$4:$C$19,3,FALSE)</f>
        <v>11345.29</v>
      </c>
      <c r="E375" s="5">
        <v>0</v>
      </c>
      <c r="F375" s="5">
        <v>5587.17</v>
      </c>
      <c r="G375" s="5">
        <v>1033.1300000000001</v>
      </c>
      <c r="H375" s="5">
        <v>1452.45</v>
      </c>
      <c r="I375" s="5">
        <v>305.91000000000003</v>
      </c>
      <c r="J375" s="5">
        <v>1751.31</v>
      </c>
      <c r="K375" s="5">
        <v>1788.85</v>
      </c>
      <c r="L375" s="5">
        <v>1035.42</v>
      </c>
      <c r="M375" s="5">
        <v>643.92999999999995</v>
      </c>
      <c r="N375" s="5">
        <v>152.66</v>
      </c>
      <c r="O375" s="5">
        <f>VLOOKUP(B375,SWH!$A$4:$B$19,2,FALSE)</f>
        <v>1.5107900000000001</v>
      </c>
      <c r="P375" s="5">
        <f t="shared" si="25"/>
        <v>151.14920999999998</v>
      </c>
      <c r="Q375" s="5">
        <v>0</v>
      </c>
      <c r="R375" s="5">
        <v>0</v>
      </c>
      <c r="S375" s="5">
        <v>0</v>
      </c>
      <c r="T375" s="5">
        <v>92.98</v>
      </c>
      <c r="U375" s="5">
        <v>2216.66</v>
      </c>
      <c r="V375" s="5">
        <v>74.599999999999994</v>
      </c>
      <c r="W375" s="5">
        <f t="shared" si="23"/>
        <v>1828.20921</v>
      </c>
      <c r="X375" s="5">
        <f t="shared" si="24"/>
        <v>5587.17</v>
      </c>
      <c r="Y375" s="5">
        <v>6542.39</v>
      </c>
      <c r="Z375" s="5">
        <v>9592.68</v>
      </c>
      <c r="AA375" s="5">
        <f t="shared" si="22"/>
        <v>16135.07</v>
      </c>
    </row>
    <row r="376" spans="1:27" x14ac:dyDescent="0.25">
      <c r="A376">
        <v>2007</v>
      </c>
      <c r="B376" t="s">
        <v>59</v>
      </c>
      <c r="C376" s="1" t="s">
        <v>5</v>
      </c>
      <c r="D376" s="5">
        <f>VLOOKUP(B376,SWH!$A$4:$C$19,3,FALSE)</f>
        <v>11345.29</v>
      </c>
      <c r="E376" s="5">
        <v>0</v>
      </c>
      <c r="F376" s="5">
        <v>4025.63</v>
      </c>
      <c r="G376" s="5">
        <v>1019.14</v>
      </c>
      <c r="H376" s="5">
        <v>1452.45</v>
      </c>
      <c r="I376" s="5">
        <v>305.93</v>
      </c>
      <c r="J376" s="5">
        <v>1751.31</v>
      </c>
      <c r="K376" s="5">
        <v>1788.85</v>
      </c>
      <c r="L376" s="5">
        <v>1035.42</v>
      </c>
      <c r="M376" s="5">
        <v>655.19000000000005</v>
      </c>
      <c r="N376" s="5">
        <v>142.41</v>
      </c>
      <c r="O376" s="5">
        <f>VLOOKUP(B376,SWH!$A$4:$B$19,2,FALSE)</f>
        <v>1.5107900000000001</v>
      </c>
      <c r="P376" s="5">
        <f t="shared" si="25"/>
        <v>140.89920999999998</v>
      </c>
      <c r="Q376" s="5">
        <v>0</v>
      </c>
      <c r="R376" s="5">
        <v>0</v>
      </c>
      <c r="S376" s="5">
        <v>0</v>
      </c>
      <c r="T376" s="5">
        <v>92.93</v>
      </c>
      <c r="U376" s="5">
        <v>2190.5300000000002</v>
      </c>
      <c r="V376" s="5">
        <v>75.209999999999994</v>
      </c>
      <c r="W376" s="5">
        <f t="shared" si="23"/>
        <v>1815.22921</v>
      </c>
      <c r="X376" s="5">
        <f t="shared" si="24"/>
        <v>4025.63</v>
      </c>
      <c r="Y376" s="5">
        <v>6529.99</v>
      </c>
      <c r="Z376" s="5">
        <v>8005.02</v>
      </c>
      <c r="AA376" s="5">
        <f t="shared" si="22"/>
        <v>14535.01</v>
      </c>
    </row>
    <row r="377" spans="1:27" x14ac:dyDescent="0.25">
      <c r="A377">
        <v>2007</v>
      </c>
      <c r="B377" t="s">
        <v>59</v>
      </c>
      <c r="C377" s="1" t="s">
        <v>15</v>
      </c>
      <c r="D377" s="5">
        <f>VLOOKUP(B377,SWH!$A$4:$C$19,3,FALSE)</f>
        <v>11345.29</v>
      </c>
      <c r="E377" s="5">
        <v>0</v>
      </c>
      <c r="F377" s="5">
        <v>3997.84</v>
      </c>
      <c r="G377" s="5">
        <v>401.69</v>
      </c>
      <c r="H377" s="5">
        <v>1452.45</v>
      </c>
      <c r="I377" s="5">
        <v>305.45</v>
      </c>
      <c r="J377" s="5">
        <v>1751.31</v>
      </c>
      <c r="K377" s="5">
        <v>1788.85</v>
      </c>
      <c r="L377" s="5">
        <v>1035.42</v>
      </c>
      <c r="M377" s="5">
        <v>586.41999999999996</v>
      </c>
      <c r="N377" s="5">
        <v>106.57</v>
      </c>
      <c r="O377" s="5">
        <f>VLOOKUP(B377,SWH!$A$4:$B$19,2,FALSE)</f>
        <v>1.5107900000000001</v>
      </c>
      <c r="P377" s="5">
        <f t="shared" si="25"/>
        <v>105.05920999999999</v>
      </c>
      <c r="Q377" s="5">
        <v>0</v>
      </c>
      <c r="R377" s="5">
        <v>0</v>
      </c>
      <c r="S377" s="5">
        <v>0</v>
      </c>
      <c r="T377" s="5">
        <v>92.97</v>
      </c>
      <c r="U377" s="5">
        <v>2209.9699999999998</v>
      </c>
      <c r="V377" s="5">
        <v>75.12</v>
      </c>
      <c r="W377" s="5">
        <f t="shared" si="23"/>
        <v>1093.1692099999998</v>
      </c>
      <c r="X377" s="5">
        <f t="shared" si="24"/>
        <v>3997.84</v>
      </c>
      <c r="Y377" s="5">
        <v>5807.39</v>
      </c>
      <c r="Z377" s="5">
        <v>7996.66</v>
      </c>
      <c r="AA377" s="5">
        <f t="shared" si="22"/>
        <v>13804.05</v>
      </c>
    </row>
    <row r="378" spans="1:27" x14ac:dyDescent="0.25">
      <c r="A378">
        <v>2007</v>
      </c>
      <c r="B378" t="s">
        <v>59</v>
      </c>
      <c r="C378" s="1" t="s">
        <v>16</v>
      </c>
      <c r="D378" s="5">
        <f>VLOOKUP(B378,SWH!$A$4:$C$19,3,FALSE)</f>
        <v>11345.29</v>
      </c>
      <c r="E378" s="5">
        <v>0</v>
      </c>
      <c r="F378" s="5">
        <v>7385.33</v>
      </c>
      <c r="G378" s="5">
        <v>1087.1500000000001</v>
      </c>
      <c r="H378" s="5">
        <v>1452.45</v>
      </c>
      <c r="I378" s="5">
        <v>305.77</v>
      </c>
      <c r="J378" s="5">
        <v>1751.31</v>
      </c>
      <c r="K378" s="5">
        <v>1788.85</v>
      </c>
      <c r="L378" s="5">
        <v>1035.42</v>
      </c>
      <c r="M378" s="5">
        <v>671.5</v>
      </c>
      <c r="N378" s="5">
        <v>168.58</v>
      </c>
      <c r="O378" s="5">
        <f>VLOOKUP(B378,SWH!$A$4:$B$19,2,FALSE)</f>
        <v>1.5107900000000001</v>
      </c>
      <c r="P378" s="5">
        <f t="shared" si="25"/>
        <v>167.06921</v>
      </c>
      <c r="Q378" s="5">
        <v>0</v>
      </c>
      <c r="R378" s="5">
        <v>0</v>
      </c>
      <c r="S378" s="5">
        <v>0</v>
      </c>
      <c r="T378" s="5">
        <v>93</v>
      </c>
      <c r="U378" s="5">
        <v>2282.6799999999998</v>
      </c>
      <c r="V378" s="5">
        <v>74.17</v>
      </c>
      <c r="W378" s="5">
        <f t="shared" si="23"/>
        <v>1925.7192100000002</v>
      </c>
      <c r="X378" s="5">
        <f t="shared" si="24"/>
        <v>7385.33</v>
      </c>
      <c r="Y378" s="5">
        <v>6639.35</v>
      </c>
      <c r="Z378" s="5">
        <v>11456.86</v>
      </c>
      <c r="AA378" s="5">
        <f t="shared" si="22"/>
        <v>18096.21</v>
      </c>
    </row>
    <row r="379" spans="1:27" x14ac:dyDescent="0.25">
      <c r="A379">
        <v>2007</v>
      </c>
      <c r="B379" t="s">
        <v>59</v>
      </c>
      <c r="C379" s="1" t="s">
        <v>9</v>
      </c>
      <c r="D379" s="5">
        <f>VLOOKUP(B379,SWH!$A$4:$C$19,3,FALSE)</f>
        <v>11345.29</v>
      </c>
      <c r="E379" s="5">
        <v>0</v>
      </c>
      <c r="F379" s="5">
        <v>6035.12</v>
      </c>
      <c r="G379" s="5">
        <v>710.9</v>
      </c>
      <c r="H379" s="5">
        <v>1452.45</v>
      </c>
      <c r="I379" s="5">
        <v>305.55</v>
      </c>
      <c r="J379" s="5">
        <v>1751.31</v>
      </c>
      <c r="K379" s="5">
        <v>1788.85</v>
      </c>
      <c r="L379" s="5">
        <v>1035.42</v>
      </c>
      <c r="M379" s="5">
        <v>626.41</v>
      </c>
      <c r="N379" s="5">
        <v>134.01</v>
      </c>
      <c r="O379" s="5">
        <f>VLOOKUP(B379,SWH!$A$4:$B$19,2,FALSE)</f>
        <v>1.5107900000000001</v>
      </c>
      <c r="P379" s="5">
        <f t="shared" si="25"/>
        <v>132.49921000000001</v>
      </c>
      <c r="Q379" s="5">
        <v>0</v>
      </c>
      <c r="R379" s="5">
        <v>0</v>
      </c>
      <c r="S379" s="5">
        <v>0</v>
      </c>
      <c r="T379" s="5">
        <v>92.97</v>
      </c>
      <c r="U379" s="5">
        <v>2265.5300000000002</v>
      </c>
      <c r="V379" s="5">
        <v>74.209999999999994</v>
      </c>
      <c r="W379" s="5">
        <f t="shared" si="23"/>
        <v>1469.8092099999999</v>
      </c>
      <c r="X379" s="5">
        <f t="shared" si="24"/>
        <v>6035.12</v>
      </c>
      <c r="Y379" s="5">
        <v>6183.24</v>
      </c>
      <c r="Z379" s="5">
        <v>10089.5</v>
      </c>
      <c r="AA379" s="5">
        <f t="shared" si="22"/>
        <v>16272.74</v>
      </c>
    </row>
    <row r="380" spans="1:27" x14ac:dyDescent="0.25">
      <c r="A380">
        <v>2007</v>
      </c>
      <c r="B380" t="s">
        <v>59</v>
      </c>
      <c r="C380" s="1" t="s">
        <v>12</v>
      </c>
      <c r="D380" s="5">
        <f>VLOOKUP(B380,SWH!$A$4:$C$19,3,FALSE)</f>
        <v>11345.29</v>
      </c>
      <c r="E380" s="5">
        <v>0</v>
      </c>
      <c r="F380" s="5">
        <v>8779.91</v>
      </c>
      <c r="G380" s="5">
        <v>846.17</v>
      </c>
      <c r="H380" s="5">
        <v>1452.45</v>
      </c>
      <c r="I380" s="5">
        <v>305.36</v>
      </c>
      <c r="J380" s="5">
        <v>1751.31</v>
      </c>
      <c r="K380" s="5">
        <v>1788.85</v>
      </c>
      <c r="L380" s="5">
        <v>1035.42</v>
      </c>
      <c r="M380" s="5">
        <v>681.03</v>
      </c>
      <c r="N380" s="5">
        <v>163.54</v>
      </c>
      <c r="O380" s="5">
        <f>VLOOKUP(B380,SWH!$A$4:$B$19,2,FALSE)</f>
        <v>1.5107900000000001</v>
      </c>
      <c r="P380" s="5">
        <f t="shared" si="25"/>
        <v>162.02920999999998</v>
      </c>
      <c r="Q380" s="5">
        <v>0</v>
      </c>
      <c r="R380" s="5">
        <v>0</v>
      </c>
      <c r="S380" s="5">
        <v>0</v>
      </c>
      <c r="T380" s="5">
        <v>93.01</v>
      </c>
      <c r="U380" s="5">
        <v>2361.1999999999998</v>
      </c>
      <c r="V380" s="5">
        <v>73.78</v>
      </c>
      <c r="W380" s="5">
        <f t="shared" si="23"/>
        <v>1689.2292099999997</v>
      </c>
      <c r="X380" s="5">
        <f t="shared" si="24"/>
        <v>8779.91</v>
      </c>
      <c r="Y380" s="5">
        <v>6402.07</v>
      </c>
      <c r="Z380" s="5">
        <v>12929.97</v>
      </c>
      <c r="AA380" s="5">
        <f t="shared" si="22"/>
        <v>19332.04</v>
      </c>
    </row>
    <row r="381" spans="1:27" x14ac:dyDescent="0.25">
      <c r="A381">
        <v>2007</v>
      </c>
      <c r="B381" t="s">
        <v>59</v>
      </c>
      <c r="C381" s="1" t="s">
        <v>8</v>
      </c>
      <c r="D381" s="5">
        <f>VLOOKUP(B381,SWH!$A$4:$C$19,3,FALSE)</f>
        <v>11345.29</v>
      </c>
      <c r="E381" s="5">
        <v>0</v>
      </c>
      <c r="F381" s="5">
        <v>12521.39</v>
      </c>
      <c r="G381" s="5">
        <v>449.9</v>
      </c>
      <c r="H381" s="5">
        <v>1452.45</v>
      </c>
      <c r="I381" s="5">
        <v>303.68</v>
      </c>
      <c r="J381" s="5">
        <v>1751.31</v>
      </c>
      <c r="K381" s="5">
        <v>1788.85</v>
      </c>
      <c r="L381" s="5">
        <v>1035.42</v>
      </c>
      <c r="M381" s="5">
        <v>729.03</v>
      </c>
      <c r="N381" s="5">
        <v>156.11000000000001</v>
      </c>
      <c r="O381" s="5">
        <f>VLOOKUP(B381,SWH!$A$4:$B$19,2,FALSE)</f>
        <v>1.5107900000000001</v>
      </c>
      <c r="P381" s="5">
        <f t="shared" si="25"/>
        <v>154.59921000000003</v>
      </c>
      <c r="Q381" s="5">
        <v>0</v>
      </c>
      <c r="R381" s="5">
        <v>0</v>
      </c>
      <c r="S381" s="5">
        <v>0</v>
      </c>
      <c r="T381" s="5">
        <v>93.01</v>
      </c>
      <c r="U381" s="5">
        <v>2466.73</v>
      </c>
      <c r="V381" s="5">
        <v>73.44</v>
      </c>
      <c r="W381" s="5">
        <f t="shared" si="23"/>
        <v>1333.5292099999999</v>
      </c>
      <c r="X381" s="5">
        <f t="shared" si="24"/>
        <v>12521.39</v>
      </c>
      <c r="Y381" s="5">
        <v>6044.34</v>
      </c>
      <c r="Z381" s="5">
        <v>16776.98</v>
      </c>
      <c r="AA381" s="5">
        <f t="shared" si="22"/>
        <v>22821.32</v>
      </c>
    </row>
    <row r="382" spans="1:27" x14ac:dyDescent="0.25">
      <c r="A382">
        <v>2010</v>
      </c>
      <c r="B382" t="s">
        <v>59</v>
      </c>
      <c r="C382" s="1" t="s">
        <v>10</v>
      </c>
      <c r="D382" s="5">
        <f>VLOOKUP(B382,SWH!$A$4:$C$19,3,FALSE)</f>
        <v>11345.29</v>
      </c>
      <c r="E382" s="5">
        <v>0</v>
      </c>
      <c r="F382" s="5">
        <v>27.89</v>
      </c>
      <c r="G382" s="5">
        <v>5892.28</v>
      </c>
      <c r="H382" s="5">
        <v>1267.3599999999999</v>
      </c>
      <c r="I382" s="5">
        <v>246.53</v>
      </c>
      <c r="J382" s="5">
        <v>1745.35</v>
      </c>
      <c r="K382" s="5">
        <v>1788.85</v>
      </c>
      <c r="L382" s="5">
        <v>985.33</v>
      </c>
      <c r="M382" s="5">
        <v>900.13</v>
      </c>
      <c r="N382" s="5">
        <v>131.86000000000001</v>
      </c>
      <c r="O382" s="5">
        <f>VLOOKUP(B382,SWH!$A$4:$B$19,2,FALSE)</f>
        <v>1.5107900000000001</v>
      </c>
      <c r="P382" s="5">
        <f t="shared" si="25"/>
        <v>130.34921000000003</v>
      </c>
      <c r="Q382" s="5">
        <v>0</v>
      </c>
      <c r="R382" s="5">
        <v>0</v>
      </c>
      <c r="S382" s="5">
        <v>320.89999999999998</v>
      </c>
      <c r="T382" s="5">
        <v>90.76</v>
      </c>
      <c r="U382" s="5">
        <v>1753.03</v>
      </c>
      <c r="V382" s="5">
        <v>76.400000000000006</v>
      </c>
      <c r="W382" s="5">
        <f t="shared" si="23"/>
        <v>7243.6592099999998</v>
      </c>
      <c r="X382" s="5">
        <f t="shared" si="24"/>
        <v>27.89</v>
      </c>
      <c r="Y382" s="5">
        <v>11656.89</v>
      </c>
      <c r="Z382" s="5">
        <v>3569.78</v>
      </c>
      <c r="AA382" s="5">
        <f t="shared" si="22"/>
        <v>15226.67</v>
      </c>
    </row>
    <row r="383" spans="1:27" x14ac:dyDescent="0.25">
      <c r="A383">
        <v>2010</v>
      </c>
      <c r="B383" t="s">
        <v>59</v>
      </c>
      <c r="C383" s="1" t="s">
        <v>6</v>
      </c>
      <c r="D383" s="5">
        <f>VLOOKUP(B383,SWH!$A$4:$C$19,3,FALSE)</f>
        <v>11345.29</v>
      </c>
      <c r="E383" s="5">
        <v>0</v>
      </c>
      <c r="F383" s="5">
        <v>71.73</v>
      </c>
      <c r="G383" s="5">
        <v>6982.66</v>
      </c>
      <c r="H383" s="5">
        <v>1267.42</v>
      </c>
      <c r="I383" s="5">
        <v>246.57</v>
      </c>
      <c r="J383" s="5">
        <v>1745.35</v>
      </c>
      <c r="K383" s="5">
        <v>1788.85</v>
      </c>
      <c r="L383" s="5">
        <v>985.33</v>
      </c>
      <c r="M383" s="5">
        <v>1165.95</v>
      </c>
      <c r="N383" s="5">
        <v>169.53</v>
      </c>
      <c r="O383" s="5">
        <f>VLOOKUP(B383,SWH!$A$4:$B$19,2,FALSE)</f>
        <v>1.5107900000000001</v>
      </c>
      <c r="P383" s="5">
        <f t="shared" si="25"/>
        <v>168.01920999999999</v>
      </c>
      <c r="Q383" s="5">
        <v>0</v>
      </c>
      <c r="R383" s="5">
        <v>0</v>
      </c>
      <c r="S383" s="5">
        <v>36.770000000000003</v>
      </c>
      <c r="T383" s="5">
        <v>90.73</v>
      </c>
      <c r="U383" s="5">
        <v>1767.78</v>
      </c>
      <c r="V383" s="5">
        <v>77.44</v>
      </c>
      <c r="W383" s="5">
        <f t="shared" si="23"/>
        <v>8353.3992099999996</v>
      </c>
      <c r="X383" s="5">
        <f t="shared" si="24"/>
        <v>71.73</v>
      </c>
      <c r="Y383" s="5">
        <v>12767.76</v>
      </c>
      <c r="Z383" s="5">
        <v>3628.36</v>
      </c>
      <c r="AA383" s="5">
        <f t="shared" si="22"/>
        <v>16396.12</v>
      </c>
    </row>
    <row r="384" spans="1:27" x14ac:dyDescent="0.25">
      <c r="A384">
        <v>2010</v>
      </c>
      <c r="B384" t="s">
        <v>59</v>
      </c>
      <c r="C384" s="1" t="s">
        <v>11</v>
      </c>
      <c r="D384" s="5">
        <f>VLOOKUP(B384,SWH!$A$4:$C$19,3,FALSE)</f>
        <v>11345.29</v>
      </c>
      <c r="E384" s="5">
        <v>0</v>
      </c>
      <c r="F384" s="5">
        <v>54.09</v>
      </c>
      <c r="G384" s="5">
        <v>4168.95</v>
      </c>
      <c r="H384" s="5">
        <v>1267.93</v>
      </c>
      <c r="I384" s="5">
        <v>246.6</v>
      </c>
      <c r="J384" s="5">
        <v>1745.35</v>
      </c>
      <c r="K384" s="5">
        <v>1788.85</v>
      </c>
      <c r="L384" s="5">
        <v>985.33</v>
      </c>
      <c r="M384" s="5">
        <v>813.68</v>
      </c>
      <c r="N384" s="5">
        <v>104.11</v>
      </c>
      <c r="O384" s="5">
        <f>VLOOKUP(B384,SWH!$A$4:$B$19,2,FALSE)</f>
        <v>1.5107900000000001</v>
      </c>
      <c r="P384" s="5">
        <f t="shared" si="25"/>
        <v>102.59921</v>
      </c>
      <c r="Q384" s="5">
        <v>0</v>
      </c>
      <c r="R384" s="5">
        <v>0</v>
      </c>
      <c r="S384" s="5">
        <v>312.81</v>
      </c>
      <c r="T384" s="5">
        <v>90.76</v>
      </c>
      <c r="U384" s="5">
        <v>1817.78</v>
      </c>
      <c r="V384" s="5">
        <v>76.239999999999995</v>
      </c>
      <c r="W384" s="5">
        <f t="shared" si="23"/>
        <v>5398.0392099999999</v>
      </c>
      <c r="X384" s="5">
        <f t="shared" si="24"/>
        <v>54.09</v>
      </c>
      <c r="Y384" s="5">
        <v>9811.77</v>
      </c>
      <c r="Z384" s="5">
        <v>3660.72</v>
      </c>
      <c r="AA384" s="5">
        <f t="shared" si="22"/>
        <v>13472.49</v>
      </c>
    </row>
    <row r="385" spans="1:27" x14ac:dyDescent="0.25">
      <c r="A385">
        <v>2010</v>
      </c>
      <c r="B385" t="s">
        <v>59</v>
      </c>
      <c r="C385" s="1" t="s">
        <v>13</v>
      </c>
      <c r="D385" s="5">
        <f>VLOOKUP(B385,SWH!$A$4:$C$19,3,FALSE)</f>
        <v>11345.29</v>
      </c>
      <c r="E385" s="5">
        <v>0</v>
      </c>
      <c r="F385" s="5">
        <v>450.28</v>
      </c>
      <c r="G385" s="5">
        <v>5402.2</v>
      </c>
      <c r="H385" s="5">
        <v>1267.78</v>
      </c>
      <c r="I385" s="5">
        <v>246.29</v>
      </c>
      <c r="J385" s="5">
        <v>1745.35</v>
      </c>
      <c r="K385" s="5">
        <v>1788.85</v>
      </c>
      <c r="L385" s="5">
        <v>985.33</v>
      </c>
      <c r="M385" s="5">
        <v>1005.95</v>
      </c>
      <c r="N385" s="5">
        <v>142.68</v>
      </c>
      <c r="O385" s="5">
        <f>VLOOKUP(B385,SWH!$A$4:$B$19,2,FALSE)</f>
        <v>1.5107900000000001</v>
      </c>
      <c r="P385" s="5">
        <f t="shared" si="25"/>
        <v>141.16921000000002</v>
      </c>
      <c r="Q385" s="5">
        <v>0</v>
      </c>
      <c r="R385" s="5">
        <v>0</v>
      </c>
      <c r="S385" s="5">
        <v>37.020000000000003</v>
      </c>
      <c r="T385" s="5">
        <v>90.74</v>
      </c>
      <c r="U385" s="5">
        <v>1825.88</v>
      </c>
      <c r="V385" s="5">
        <v>76.89</v>
      </c>
      <c r="W385" s="5">
        <f t="shared" si="23"/>
        <v>6586.3392100000001</v>
      </c>
      <c r="X385" s="5">
        <f t="shared" si="24"/>
        <v>450.28</v>
      </c>
      <c r="Y385" s="5">
        <v>11000.24</v>
      </c>
      <c r="Z385" s="5">
        <v>4065.02</v>
      </c>
      <c r="AA385" s="5">
        <f t="shared" si="22"/>
        <v>15065.26</v>
      </c>
    </row>
    <row r="386" spans="1:27" x14ac:dyDescent="0.25">
      <c r="A386">
        <v>2010</v>
      </c>
      <c r="B386" t="s">
        <v>59</v>
      </c>
      <c r="C386" s="1" t="s">
        <v>19</v>
      </c>
      <c r="D386" s="5">
        <f>VLOOKUP(B386,SWH!$A$4:$C$19,3,FALSE)</f>
        <v>11345.29</v>
      </c>
      <c r="E386" s="5">
        <v>0</v>
      </c>
      <c r="F386" s="5">
        <v>311.62</v>
      </c>
      <c r="G386" s="5">
        <v>3484.26</v>
      </c>
      <c r="H386" s="5">
        <v>1267.3900000000001</v>
      </c>
      <c r="I386" s="5">
        <v>246.21</v>
      </c>
      <c r="J386" s="5">
        <v>1745.35</v>
      </c>
      <c r="K386" s="5">
        <v>1788.85</v>
      </c>
      <c r="L386" s="5">
        <v>985.33</v>
      </c>
      <c r="M386" s="5">
        <v>693.78</v>
      </c>
      <c r="N386" s="5">
        <v>103.79</v>
      </c>
      <c r="O386" s="5">
        <f>VLOOKUP(B386,SWH!$A$4:$B$19,2,FALSE)</f>
        <v>1.5107900000000001</v>
      </c>
      <c r="P386" s="5">
        <f t="shared" si="25"/>
        <v>102.27921000000001</v>
      </c>
      <c r="Q386" s="5">
        <v>0</v>
      </c>
      <c r="R386" s="5">
        <v>0</v>
      </c>
      <c r="S386" s="5">
        <v>260.92</v>
      </c>
      <c r="T386" s="5">
        <v>90.76</v>
      </c>
      <c r="U386" s="5">
        <v>1893.32</v>
      </c>
      <c r="V386" s="5">
        <v>75.959999999999994</v>
      </c>
      <c r="W386" s="5">
        <f t="shared" si="23"/>
        <v>4541.2392099999997</v>
      </c>
      <c r="X386" s="5">
        <f t="shared" si="24"/>
        <v>311.62</v>
      </c>
      <c r="Y386" s="5">
        <v>8953.77</v>
      </c>
      <c r="Z386" s="5">
        <v>3993.79</v>
      </c>
      <c r="AA386" s="5">
        <f t="shared" ref="AA386:AA449" si="26">SUM(Y386:Z386)</f>
        <v>12947.560000000001</v>
      </c>
    </row>
    <row r="387" spans="1:27" x14ac:dyDescent="0.25">
      <c r="A387">
        <v>2010</v>
      </c>
      <c r="B387" t="s">
        <v>59</v>
      </c>
      <c r="C387" s="1" t="s">
        <v>20</v>
      </c>
      <c r="D387" s="5">
        <f>VLOOKUP(B387,SWH!$A$4:$C$19,3,FALSE)</f>
        <v>11345.29</v>
      </c>
      <c r="E387" s="5">
        <v>0</v>
      </c>
      <c r="F387" s="5">
        <v>831.83</v>
      </c>
      <c r="G387" s="5">
        <v>2591.65</v>
      </c>
      <c r="H387" s="5">
        <v>1267.52</v>
      </c>
      <c r="I387" s="5">
        <v>246.38</v>
      </c>
      <c r="J387" s="5">
        <v>1745.35</v>
      </c>
      <c r="K387" s="5">
        <v>1788.85</v>
      </c>
      <c r="L387" s="5">
        <v>985.33</v>
      </c>
      <c r="M387" s="5">
        <v>701.11</v>
      </c>
      <c r="N387" s="5">
        <v>81.13</v>
      </c>
      <c r="O387" s="5">
        <f>VLOOKUP(B387,SWH!$A$4:$B$19,2,FALSE)</f>
        <v>1.5107900000000001</v>
      </c>
      <c r="P387" s="5">
        <f t="shared" si="25"/>
        <v>79.619209999999995</v>
      </c>
      <c r="Q387" s="5">
        <v>0</v>
      </c>
      <c r="R387" s="5">
        <v>0</v>
      </c>
      <c r="S387" s="5">
        <v>35.04</v>
      </c>
      <c r="T387" s="5">
        <v>90.75</v>
      </c>
      <c r="U387" s="5">
        <v>1897.9</v>
      </c>
      <c r="V387" s="5">
        <v>75.28</v>
      </c>
      <c r="W387" s="5">
        <f t="shared" ref="W387:W450" si="27">E387+G387+M387+SUM(P387:S387)</f>
        <v>3407.41921</v>
      </c>
      <c r="X387" s="5">
        <f t="shared" ref="X387:X450" si="28">F387</f>
        <v>831.83</v>
      </c>
      <c r="Y387" s="5">
        <v>7819.55</v>
      </c>
      <c r="Z387" s="5">
        <v>4518.59</v>
      </c>
      <c r="AA387" s="5">
        <f t="shared" si="26"/>
        <v>12338.14</v>
      </c>
    </row>
    <row r="388" spans="1:27" x14ac:dyDescent="0.25">
      <c r="A388">
        <v>2010</v>
      </c>
      <c r="B388" t="s">
        <v>59</v>
      </c>
      <c r="C388" s="1" t="s">
        <v>3</v>
      </c>
      <c r="D388" s="5">
        <f>VLOOKUP(B388,SWH!$A$4:$C$19,3,FALSE)</f>
        <v>11345.29</v>
      </c>
      <c r="E388" s="5">
        <v>0</v>
      </c>
      <c r="F388" s="5">
        <v>767.52</v>
      </c>
      <c r="G388" s="5">
        <v>2052.41</v>
      </c>
      <c r="H388" s="5">
        <v>1267.53</v>
      </c>
      <c r="I388" s="5">
        <v>246.34</v>
      </c>
      <c r="J388" s="5">
        <v>1745.35</v>
      </c>
      <c r="K388" s="5">
        <v>1788.85</v>
      </c>
      <c r="L388" s="5">
        <v>985.33</v>
      </c>
      <c r="M388" s="5">
        <v>635.98</v>
      </c>
      <c r="N388" s="5">
        <v>84.75</v>
      </c>
      <c r="O388" s="5">
        <f>VLOOKUP(B388,SWH!$A$4:$B$19,2,FALSE)</f>
        <v>1.5107900000000001</v>
      </c>
      <c r="P388" s="5">
        <f t="shared" si="25"/>
        <v>83.23921</v>
      </c>
      <c r="Q388" s="5">
        <v>0</v>
      </c>
      <c r="R388" s="5">
        <v>0</v>
      </c>
      <c r="S388" s="5">
        <v>236.82</v>
      </c>
      <c r="T388" s="5">
        <v>90.76</v>
      </c>
      <c r="U388" s="5">
        <v>2023.96</v>
      </c>
      <c r="V388" s="5">
        <v>75.47</v>
      </c>
      <c r="W388" s="5">
        <f t="shared" si="27"/>
        <v>3008.4492099999998</v>
      </c>
      <c r="X388" s="5">
        <f t="shared" si="28"/>
        <v>767.52</v>
      </c>
      <c r="Y388" s="5">
        <v>7420.73</v>
      </c>
      <c r="Z388" s="5">
        <v>4580.33</v>
      </c>
      <c r="AA388" s="5">
        <f t="shared" si="26"/>
        <v>12001.06</v>
      </c>
    </row>
    <row r="389" spans="1:27" x14ac:dyDescent="0.25">
      <c r="A389">
        <v>2010</v>
      </c>
      <c r="B389" t="s">
        <v>59</v>
      </c>
      <c r="C389" s="1" t="s">
        <v>7</v>
      </c>
      <c r="D389" s="5">
        <f>VLOOKUP(B389,SWH!$A$4:$C$19,3,FALSE)</f>
        <v>11345.29</v>
      </c>
      <c r="E389" s="5">
        <v>0</v>
      </c>
      <c r="F389" s="5">
        <v>1740.49</v>
      </c>
      <c r="G389" s="5">
        <v>1858</v>
      </c>
      <c r="H389" s="5">
        <v>1267.58</v>
      </c>
      <c r="I389" s="5">
        <v>246.33</v>
      </c>
      <c r="J389" s="5">
        <v>1745.35</v>
      </c>
      <c r="K389" s="5">
        <v>1788.85</v>
      </c>
      <c r="L389" s="5">
        <v>985.33</v>
      </c>
      <c r="M389" s="5">
        <v>659.33</v>
      </c>
      <c r="N389" s="5">
        <v>75.67</v>
      </c>
      <c r="O389" s="5">
        <f>VLOOKUP(B389,SWH!$A$4:$B$19,2,FALSE)</f>
        <v>1.5107900000000001</v>
      </c>
      <c r="P389" s="5">
        <f t="shared" si="25"/>
        <v>74.159210000000002</v>
      </c>
      <c r="Q389" s="5">
        <v>0</v>
      </c>
      <c r="R389" s="5">
        <v>0</v>
      </c>
      <c r="S389" s="5">
        <v>0</v>
      </c>
      <c r="T389" s="5">
        <v>90.75</v>
      </c>
      <c r="U389" s="5">
        <v>1989.7</v>
      </c>
      <c r="V389" s="5">
        <v>75.319999999999993</v>
      </c>
      <c r="W389" s="5">
        <f t="shared" si="27"/>
        <v>2591.4892099999997</v>
      </c>
      <c r="X389" s="5">
        <f t="shared" si="28"/>
        <v>1740.49</v>
      </c>
      <c r="Y389" s="5">
        <v>7003.66</v>
      </c>
      <c r="Z389" s="5">
        <v>5519.04</v>
      </c>
      <c r="AA389" s="5">
        <f t="shared" si="26"/>
        <v>12522.7</v>
      </c>
    </row>
    <row r="390" spans="1:27" x14ac:dyDescent="0.25">
      <c r="A390">
        <v>2010</v>
      </c>
      <c r="B390" t="s">
        <v>59</v>
      </c>
      <c r="C390" s="1" t="s">
        <v>17</v>
      </c>
      <c r="D390" s="5">
        <f>VLOOKUP(B390,SWH!$A$4:$C$19,3,FALSE)</f>
        <v>11345.29</v>
      </c>
      <c r="E390" s="5">
        <v>0</v>
      </c>
      <c r="F390" s="5">
        <v>1014.58</v>
      </c>
      <c r="G390" s="5">
        <v>1196.6400000000001</v>
      </c>
      <c r="H390" s="5">
        <v>1267.75</v>
      </c>
      <c r="I390" s="5">
        <v>246.29</v>
      </c>
      <c r="J390" s="5">
        <v>1745.35</v>
      </c>
      <c r="K390" s="5">
        <v>1788.85</v>
      </c>
      <c r="L390" s="5">
        <v>985.33</v>
      </c>
      <c r="M390" s="5">
        <v>642.20000000000005</v>
      </c>
      <c r="N390" s="5">
        <v>64.150000000000006</v>
      </c>
      <c r="O390" s="5">
        <f>VLOOKUP(B390,SWH!$A$4:$B$19,2,FALSE)</f>
        <v>1.5107900000000001</v>
      </c>
      <c r="P390" s="5">
        <f t="shared" si="25"/>
        <v>62.639210000000006</v>
      </c>
      <c r="Q390" s="5">
        <v>0</v>
      </c>
      <c r="R390" s="5">
        <v>0</v>
      </c>
      <c r="S390" s="5">
        <v>0</v>
      </c>
      <c r="T390" s="5">
        <v>90.75</v>
      </c>
      <c r="U390" s="5">
        <v>2037.87</v>
      </c>
      <c r="V390" s="5">
        <v>76.040000000000006</v>
      </c>
      <c r="W390" s="5">
        <f t="shared" si="27"/>
        <v>1901.4792100000002</v>
      </c>
      <c r="X390" s="5">
        <f t="shared" si="28"/>
        <v>1014.58</v>
      </c>
      <c r="Y390" s="5">
        <v>6314.51</v>
      </c>
      <c r="Z390" s="5">
        <v>4841.3100000000004</v>
      </c>
      <c r="AA390" s="5">
        <f t="shared" si="26"/>
        <v>11155.82</v>
      </c>
    </row>
    <row r="391" spans="1:27" x14ac:dyDescent="0.25">
      <c r="A391">
        <v>2010</v>
      </c>
      <c r="B391" t="s">
        <v>59</v>
      </c>
      <c r="C391" s="1" t="s">
        <v>14</v>
      </c>
      <c r="D391" s="5">
        <f>VLOOKUP(B391,SWH!$A$4:$C$19,3,FALSE)</f>
        <v>11345.29</v>
      </c>
      <c r="E391" s="5">
        <v>0</v>
      </c>
      <c r="F391" s="5">
        <v>795.17</v>
      </c>
      <c r="G391" s="5">
        <v>1426.56</v>
      </c>
      <c r="H391" s="5">
        <v>1267.03</v>
      </c>
      <c r="I391" s="5">
        <v>245.96</v>
      </c>
      <c r="J391" s="5">
        <v>1745.35</v>
      </c>
      <c r="K391" s="5">
        <v>1788.85</v>
      </c>
      <c r="L391" s="5">
        <v>985.33</v>
      </c>
      <c r="M391" s="5">
        <v>668.81</v>
      </c>
      <c r="N391" s="5">
        <v>76.58</v>
      </c>
      <c r="O391" s="5">
        <f>VLOOKUP(B391,SWH!$A$4:$B$19,2,FALSE)</f>
        <v>1.5107900000000001</v>
      </c>
      <c r="P391" s="5">
        <f t="shared" si="25"/>
        <v>75.069209999999998</v>
      </c>
      <c r="Q391" s="5">
        <v>0</v>
      </c>
      <c r="R391" s="5">
        <v>0</v>
      </c>
      <c r="S391" s="5">
        <v>244.87</v>
      </c>
      <c r="T391" s="5">
        <v>90.75</v>
      </c>
      <c r="U391" s="5">
        <v>2127.5700000000002</v>
      </c>
      <c r="V391" s="5">
        <v>75.67</v>
      </c>
      <c r="W391" s="5">
        <f t="shared" si="27"/>
        <v>2415.3092099999999</v>
      </c>
      <c r="X391" s="5">
        <f t="shared" si="28"/>
        <v>795.17</v>
      </c>
      <c r="Y391" s="5">
        <v>6826.91</v>
      </c>
      <c r="Z391" s="5">
        <v>4711.6000000000004</v>
      </c>
      <c r="AA391" s="5">
        <f t="shared" si="26"/>
        <v>11538.51</v>
      </c>
    </row>
    <row r="392" spans="1:27" x14ac:dyDescent="0.25">
      <c r="A392">
        <v>2010</v>
      </c>
      <c r="B392" t="s">
        <v>59</v>
      </c>
      <c r="C392" s="1" t="s">
        <v>2</v>
      </c>
      <c r="D392" s="5">
        <f>VLOOKUP(B392,SWH!$A$4:$C$19,3,FALSE)</f>
        <v>11345.29</v>
      </c>
      <c r="E392" s="5">
        <v>0</v>
      </c>
      <c r="F392" s="5">
        <v>2910.18</v>
      </c>
      <c r="G392" s="5">
        <v>1262.4100000000001</v>
      </c>
      <c r="H392" s="5">
        <v>1266.95</v>
      </c>
      <c r="I392" s="5">
        <v>246.15</v>
      </c>
      <c r="J392" s="5">
        <v>1745.35</v>
      </c>
      <c r="K392" s="5">
        <v>1788.85</v>
      </c>
      <c r="L392" s="5">
        <v>985.33</v>
      </c>
      <c r="M392" s="5">
        <v>667.06</v>
      </c>
      <c r="N392" s="5">
        <v>81.400000000000006</v>
      </c>
      <c r="O392" s="5">
        <f>VLOOKUP(B392,SWH!$A$4:$B$19,2,FALSE)</f>
        <v>1.5107900000000001</v>
      </c>
      <c r="P392" s="5">
        <f t="shared" si="25"/>
        <v>79.889210000000006</v>
      </c>
      <c r="Q392" s="5">
        <v>0</v>
      </c>
      <c r="R392" s="5">
        <v>0</v>
      </c>
      <c r="S392" s="5">
        <v>0</v>
      </c>
      <c r="T392" s="5">
        <v>90.75</v>
      </c>
      <c r="U392" s="5">
        <v>2097.6</v>
      </c>
      <c r="V392" s="5">
        <v>75.040000000000006</v>
      </c>
      <c r="W392" s="5">
        <f t="shared" si="27"/>
        <v>2009.3592100000001</v>
      </c>
      <c r="X392" s="5">
        <f t="shared" si="28"/>
        <v>2910.18</v>
      </c>
      <c r="Y392" s="5">
        <v>6420.45</v>
      </c>
      <c r="Z392" s="5">
        <v>6796.64</v>
      </c>
      <c r="AA392" s="5">
        <f t="shared" si="26"/>
        <v>13217.09</v>
      </c>
    </row>
    <row r="393" spans="1:27" x14ac:dyDescent="0.25">
      <c r="A393">
        <v>2010</v>
      </c>
      <c r="B393" t="s">
        <v>59</v>
      </c>
      <c r="C393" s="1" t="s">
        <v>18</v>
      </c>
      <c r="D393" s="5">
        <f>VLOOKUP(B393,SWH!$A$4:$C$19,3,FALSE)</f>
        <v>11345.29</v>
      </c>
      <c r="E393" s="5">
        <v>0</v>
      </c>
      <c r="F393" s="5">
        <v>3605.91</v>
      </c>
      <c r="G393" s="5">
        <v>551.37</v>
      </c>
      <c r="H393" s="5">
        <v>1267.1500000000001</v>
      </c>
      <c r="I393" s="5">
        <v>245.68</v>
      </c>
      <c r="J393" s="5">
        <v>1745.35</v>
      </c>
      <c r="K393" s="5">
        <v>1788.85</v>
      </c>
      <c r="L393" s="5">
        <v>985.33</v>
      </c>
      <c r="M393" s="5">
        <v>627.48</v>
      </c>
      <c r="N393" s="5">
        <v>70.47</v>
      </c>
      <c r="O393" s="5">
        <f>VLOOKUP(B393,SWH!$A$4:$B$19,2,FALSE)</f>
        <v>1.5107900000000001</v>
      </c>
      <c r="P393" s="5">
        <f t="shared" si="25"/>
        <v>68.959209999999999</v>
      </c>
      <c r="Q393" s="5">
        <v>0</v>
      </c>
      <c r="R393" s="5">
        <v>0</v>
      </c>
      <c r="S393" s="5">
        <v>0</v>
      </c>
      <c r="T393" s="5">
        <v>90.75</v>
      </c>
      <c r="U393" s="5">
        <v>2159.29</v>
      </c>
      <c r="V393" s="5">
        <v>75.61</v>
      </c>
      <c r="W393" s="5">
        <f t="shared" si="27"/>
        <v>1247.8092099999999</v>
      </c>
      <c r="X393" s="5">
        <f t="shared" si="28"/>
        <v>3605.91</v>
      </c>
      <c r="Y393" s="5">
        <v>5659.19</v>
      </c>
      <c r="Z393" s="5">
        <v>7554.05</v>
      </c>
      <c r="AA393" s="5">
        <f t="shared" si="26"/>
        <v>13213.24</v>
      </c>
    </row>
    <row r="394" spans="1:27" x14ac:dyDescent="0.25">
      <c r="A394">
        <v>2010</v>
      </c>
      <c r="B394" t="s">
        <v>59</v>
      </c>
      <c r="C394" s="1" t="s">
        <v>4</v>
      </c>
      <c r="D394" s="5">
        <f>VLOOKUP(B394,SWH!$A$4:$C$19,3,FALSE)</f>
        <v>11345.29</v>
      </c>
      <c r="E394" s="5">
        <v>0</v>
      </c>
      <c r="F394" s="5">
        <v>1221.5</v>
      </c>
      <c r="G394" s="5">
        <v>900.36</v>
      </c>
      <c r="H394" s="5">
        <v>1266.8399999999999</v>
      </c>
      <c r="I394" s="5">
        <v>246.04</v>
      </c>
      <c r="J394" s="5">
        <v>1745.35</v>
      </c>
      <c r="K394" s="5">
        <v>1788.85</v>
      </c>
      <c r="L394" s="5">
        <v>985.33</v>
      </c>
      <c r="M394" s="5">
        <v>654.78</v>
      </c>
      <c r="N394" s="5">
        <v>67.25</v>
      </c>
      <c r="O394" s="5">
        <f>VLOOKUP(B394,SWH!$A$4:$B$19,2,FALSE)</f>
        <v>1.5107900000000001</v>
      </c>
      <c r="P394" s="5">
        <f t="shared" si="25"/>
        <v>65.73921</v>
      </c>
      <c r="Q394" s="5">
        <v>0</v>
      </c>
      <c r="R394" s="5">
        <v>0</v>
      </c>
      <c r="S394" s="5">
        <v>222.59</v>
      </c>
      <c r="T394" s="5">
        <v>90.75</v>
      </c>
      <c r="U394" s="5">
        <v>2216.06</v>
      </c>
      <c r="V394" s="5">
        <v>75.58</v>
      </c>
      <c r="W394" s="5">
        <f t="shared" si="27"/>
        <v>1843.4692099999997</v>
      </c>
      <c r="X394" s="5">
        <f t="shared" si="28"/>
        <v>1221.5</v>
      </c>
      <c r="Y394" s="5">
        <v>6254.88</v>
      </c>
      <c r="Z394" s="5">
        <v>5226.41</v>
      </c>
      <c r="AA394" s="5">
        <f t="shared" si="26"/>
        <v>11481.29</v>
      </c>
    </row>
    <row r="395" spans="1:27" x14ac:dyDescent="0.25">
      <c r="A395">
        <v>2010</v>
      </c>
      <c r="B395" t="s">
        <v>59</v>
      </c>
      <c r="C395" s="1" t="s">
        <v>5</v>
      </c>
      <c r="D395" s="5">
        <f>VLOOKUP(B395,SWH!$A$4:$C$19,3,FALSE)</f>
        <v>11345.29</v>
      </c>
      <c r="E395" s="5">
        <v>0</v>
      </c>
      <c r="F395" s="5">
        <v>4654.91</v>
      </c>
      <c r="G395" s="5">
        <v>942.31</v>
      </c>
      <c r="H395" s="5">
        <v>1266.99</v>
      </c>
      <c r="I395" s="5">
        <v>246.05</v>
      </c>
      <c r="J395" s="5">
        <v>1745.35</v>
      </c>
      <c r="K395" s="5">
        <v>1788.85</v>
      </c>
      <c r="L395" s="5">
        <v>985.33</v>
      </c>
      <c r="M395" s="5">
        <v>669.67</v>
      </c>
      <c r="N395" s="5">
        <v>83.14</v>
      </c>
      <c r="O395" s="5">
        <f>VLOOKUP(B395,SWH!$A$4:$B$19,2,FALSE)</f>
        <v>1.5107900000000001</v>
      </c>
      <c r="P395" s="5">
        <f t="shared" si="25"/>
        <v>81.62921</v>
      </c>
      <c r="Q395" s="5">
        <v>0</v>
      </c>
      <c r="R395" s="5">
        <v>0</v>
      </c>
      <c r="S395" s="5">
        <v>0</v>
      </c>
      <c r="T395" s="5">
        <v>90.75</v>
      </c>
      <c r="U395" s="5">
        <v>2190.6799999999998</v>
      </c>
      <c r="V395" s="5">
        <v>74.91</v>
      </c>
      <c r="W395" s="5">
        <f t="shared" si="27"/>
        <v>1693.6092100000001</v>
      </c>
      <c r="X395" s="5">
        <f t="shared" si="28"/>
        <v>4654.91</v>
      </c>
      <c r="Y395" s="5">
        <v>6104.5</v>
      </c>
      <c r="Z395" s="5">
        <v>8634.4500000000007</v>
      </c>
      <c r="AA395" s="5">
        <f t="shared" si="26"/>
        <v>14738.95</v>
      </c>
    </row>
    <row r="396" spans="1:27" x14ac:dyDescent="0.25">
      <c r="A396">
        <v>2010</v>
      </c>
      <c r="B396" t="s">
        <v>59</v>
      </c>
      <c r="C396" s="1" t="s">
        <v>15</v>
      </c>
      <c r="D396" s="5">
        <f>VLOOKUP(B396,SWH!$A$4:$C$19,3,FALSE)</f>
        <v>11345.29</v>
      </c>
      <c r="E396" s="5">
        <v>0</v>
      </c>
      <c r="F396" s="5">
        <v>758.15</v>
      </c>
      <c r="G396" s="5">
        <v>365.29</v>
      </c>
      <c r="H396" s="5">
        <v>1267.06</v>
      </c>
      <c r="I396" s="5">
        <v>245.66</v>
      </c>
      <c r="J396" s="5">
        <v>1745.35</v>
      </c>
      <c r="K396" s="5">
        <v>1788.85</v>
      </c>
      <c r="L396" s="5">
        <v>985.33</v>
      </c>
      <c r="M396" s="5">
        <v>640.78</v>
      </c>
      <c r="N396" s="5">
        <v>53.1</v>
      </c>
      <c r="O396" s="5">
        <f>VLOOKUP(B396,SWH!$A$4:$B$19,2,FALSE)</f>
        <v>1.5107900000000001</v>
      </c>
      <c r="P396" s="5">
        <f t="shared" si="25"/>
        <v>51.589210000000001</v>
      </c>
      <c r="Q396" s="5">
        <v>0</v>
      </c>
      <c r="R396" s="5">
        <v>0</v>
      </c>
      <c r="S396" s="5">
        <v>236.69</v>
      </c>
      <c r="T396" s="5">
        <v>90.74</v>
      </c>
      <c r="U396" s="5">
        <v>2209.02</v>
      </c>
      <c r="V396" s="5">
        <v>76.14</v>
      </c>
      <c r="W396" s="5">
        <f t="shared" si="27"/>
        <v>1294.3492099999999</v>
      </c>
      <c r="X396" s="5">
        <f t="shared" si="28"/>
        <v>758.15</v>
      </c>
      <c r="Y396" s="5">
        <v>5706.14</v>
      </c>
      <c r="Z396" s="5">
        <v>4756.0200000000004</v>
      </c>
      <c r="AA396" s="5">
        <f t="shared" si="26"/>
        <v>10462.16</v>
      </c>
    </row>
    <row r="397" spans="1:27" x14ac:dyDescent="0.25">
      <c r="A397">
        <v>2010</v>
      </c>
      <c r="B397" t="s">
        <v>59</v>
      </c>
      <c r="C397" s="1" t="s">
        <v>16</v>
      </c>
      <c r="D397" s="5">
        <f>VLOOKUP(B397,SWH!$A$4:$C$19,3,FALSE)</f>
        <v>11345.29</v>
      </c>
      <c r="E397" s="5">
        <v>0</v>
      </c>
      <c r="F397" s="5">
        <v>2192.92</v>
      </c>
      <c r="G397" s="5">
        <v>933.23</v>
      </c>
      <c r="H397" s="5">
        <v>1266.8900000000001</v>
      </c>
      <c r="I397" s="5">
        <v>245.92</v>
      </c>
      <c r="J397" s="5">
        <v>1745.35</v>
      </c>
      <c r="K397" s="5">
        <v>1788.85</v>
      </c>
      <c r="L397" s="5">
        <v>985.33</v>
      </c>
      <c r="M397" s="5">
        <v>673.99</v>
      </c>
      <c r="N397" s="5">
        <v>75.08</v>
      </c>
      <c r="O397" s="5">
        <f>VLOOKUP(B397,SWH!$A$4:$B$19,2,FALSE)</f>
        <v>1.5107900000000001</v>
      </c>
      <c r="P397" s="5">
        <f t="shared" si="25"/>
        <v>73.569209999999998</v>
      </c>
      <c r="Q397" s="5">
        <v>0</v>
      </c>
      <c r="R397" s="5">
        <v>0</v>
      </c>
      <c r="S397" s="5">
        <v>237.18</v>
      </c>
      <c r="T397" s="5">
        <v>90.76</v>
      </c>
      <c r="U397" s="5">
        <v>2282.02</v>
      </c>
      <c r="V397" s="5">
        <v>75.2</v>
      </c>
      <c r="W397" s="5">
        <f t="shared" si="27"/>
        <v>1917.96921</v>
      </c>
      <c r="X397" s="5">
        <f t="shared" si="28"/>
        <v>2192.92</v>
      </c>
      <c r="Y397" s="5">
        <v>6328.94</v>
      </c>
      <c r="Z397" s="5">
        <v>6263.8</v>
      </c>
      <c r="AA397" s="5">
        <f t="shared" si="26"/>
        <v>12592.74</v>
      </c>
    </row>
    <row r="398" spans="1:27" x14ac:dyDescent="0.25">
      <c r="A398">
        <v>2010</v>
      </c>
      <c r="B398" t="s">
        <v>59</v>
      </c>
      <c r="C398" s="1" t="s">
        <v>9</v>
      </c>
      <c r="D398" s="5">
        <f>VLOOKUP(B398,SWH!$A$4:$C$19,3,FALSE)</f>
        <v>11345.29</v>
      </c>
      <c r="E398" s="5">
        <v>0</v>
      </c>
      <c r="F398" s="5">
        <v>1636.67</v>
      </c>
      <c r="G398" s="5">
        <v>634.19000000000005</v>
      </c>
      <c r="H398" s="5">
        <v>1266.75</v>
      </c>
      <c r="I398" s="5">
        <v>245.75</v>
      </c>
      <c r="J398" s="5">
        <v>1745.35</v>
      </c>
      <c r="K398" s="5">
        <v>1788.85</v>
      </c>
      <c r="L398" s="5">
        <v>985.33</v>
      </c>
      <c r="M398" s="5">
        <v>657.43</v>
      </c>
      <c r="N398" s="5">
        <v>61.32</v>
      </c>
      <c r="O398" s="5">
        <f>VLOOKUP(B398,SWH!$A$4:$B$19,2,FALSE)</f>
        <v>1.5107900000000001</v>
      </c>
      <c r="P398" s="5">
        <f t="shared" si="25"/>
        <v>59.80921</v>
      </c>
      <c r="Q398" s="5">
        <v>0</v>
      </c>
      <c r="R398" s="5">
        <v>0</v>
      </c>
      <c r="S398" s="5">
        <v>231.19</v>
      </c>
      <c r="T398" s="5">
        <v>90.75</v>
      </c>
      <c r="U398" s="5">
        <v>2264.8000000000002</v>
      </c>
      <c r="V398" s="5">
        <v>75.069999999999993</v>
      </c>
      <c r="W398" s="5">
        <f t="shared" si="27"/>
        <v>1582.6192099999998</v>
      </c>
      <c r="X398" s="5">
        <f t="shared" si="28"/>
        <v>1636.67</v>
      </c>
      <c r="Y398" s="5">
        <v>5993.13</v>
      </c>
      <c r="Z398" s="5">
        <v>5690.32</v>
      </c>
      <c r="AA398" s="5">
        <f t="shared" si="26"/>
        <v>11683.45</v>
      </c>
    </row>
    <row r="399" spans="1:27" x14ac:dyDescent="0.25">
      <c r="A399">
        <v>2010</v>
      </c>
      <c r="B399" t="s">
        <v>59</v>
      </c>
      <c r="C399" s="1" t="s">
        <v>12</v>
      </c>
      <c r="D399" s="5">
        <f>VLOOKUP(B399,SWH!$A$4:$C$19,3,FALSE)</f>
        <v>11345.29</v>
      </c>
      <c r="E399" s="5">
        <v>0</v>
      </c>
      <c r="F399" s="5">
        <v>3110.56</v>
      </c>
      <c r="G399" s="5">
        <v>738.94</v>
      </c>
      <c r="H399" s="5">
        <v>1266.6199999999999</v>
      </c>
      <c r="I399" s="5">
        <v>245.6</v>
      </c>
      <c r="J399" s="5">
        <v>1745.35</v>
      </c>
      <c r="K399" s="5">
        <v>1788.85</v>
      </c>
      <c r="L399" s="5">
        <v>985.33</v>
      </c>
      <c r="M399" s="5">
        <v>680.25</v>
      </c>
      <c r="N399" s="5">
        <v>75.06</v>
      </c>
      <c r="O399" s="5">
        <f>VLOOKUP(B399,SWH!$A$4:$B$19,2,FALSE)</f>
        <v>1.5107900000000001</v>
      </c>
      <c r="P399" s="5">
        <f t="shared" si="25"/>
        <v>73.549210000000002</v>
      </c>
      <c r="Q399" s="5">
        <v>0</v>
      </c>
      <c r="R399" s="5">
        <v>0</v>
      </c>
      <c r="S399" s="5">
        <v>236.76</v>
      </c>
      <c r="T399" s="5">
        <v>90.76</v>
      </c>
      <c r="U399" s="5">
        <v>2360.42</v>
      </c>
      <c r="V399" s="5">
        <v>74.849999999999994</v>
      </c>
      <c r="W399" s="5">
        <f t="shared" si="27"/>
        <v>1729.4992099999999</v>
      </c>
      <c r="X399" s="5">
        <f t="shared" si="28"/>
        <v>3110.56</v>
      </c>
      <c r="Y399" s="5">
        <v>6139.52</v>
      </c>
      <c r="Z399" s="5">
        <v>7259.84</v>
      </c>
      <c r="AA399" s="5">
        <f t="shared" si="26"/>
        <v>13399.36</v>
      </c>
    </row>
    <row r="400" spans="1:27" x14ac:dyDescent="0.25">
      <c r="A400">
        <v>2010</v>
      </c>
      <c r="B400" t="s">
        <v>59</v>
      </c>
      <c r="C400" s="1" t="s">
        <v>8</v>
      </c>
      <c r="D400" s="5">
        <f>VLOOKUP(B400,SWH!$A$4:$C$19,3,FALSE)</f>
        <v>11345.29</v>
      </c>
      <c r="E400" s="5">
        <v>0</v>
      </c>
      <c r="F400" s="5">
        <v>5353.59</v>
      </c>
      <c r="G400" s="5">
        <v>404.21</v>
      </c>
      <c r="H400" s="5">
        <v>1267.08</v>
      </c>
      <c r="I400" s="5">
        <v>244.24</v>
      </c>
      <c r="J400" s="5">
        <v>1745.35</v>
      </c>
      <c r="K400" s="5">
        <v>1788.85</v>
      </c>
      <c r="L400" s="5">
        <v>985.33</v>
      </c>
      <c r="M400" s="5">
        <v>718.27</v>
      </c>
      <c r="N400" s="5">
        <v>78.08</v>
      </c>
      <c r="O400" s="5">
        <f>VLOOKUP(B400,SWH!$A$4:$B$19,2,FALSE)</f>
        <v>1.5107900000000001</v>
      </c>
      <c r="P400" s="5">
        <f t="shared" si="25"/>
        <v>76.569209999999998</v>
      </c>
      <c r="Q400" s="5">
        <v>0</v>
      </c>
      <c r="R400" s="5">
        <v>0</v>
      </c>
      <c r="S400" s="5">
        <v>250.06</v>
      </c>
      <c r="T400" s="5">
        <v>90.76</v>
      </c>
      <c r="U400" s="5">
        <v>2465.42</v>
      </c>
      <c r="V400" s="5">
        <v>74.47</v>
      </c>
      <c r="W400" s="5">
        <f t="shared" si="27"/>
        <v>1449.1092100000001</v>
      </c>
      <c r="X400" s="5">
        <f t="shared" si="28"/>
        <v>5353.59</v>
      </c>
      <c r="Y400" s="5">
        <v>5857.84</v>
      </c>
      <c r="Z400" s="5">
        <v>9607.86</v>
      </c>
      <c r="AA400" s="5">
        <f t="shared" si="26"/>
        <v>15465.7</v>
      </c>
    </row>
    <row r="401" spans="1:27" x14ac:dyDescent="0.25">
      <c r="A401">
        <v>2013</v>
      </c>
      <c r="B401" t="s">
        <v>59</v>
      </c>
      <c r="C401" s="1" t="s">
        <v>10</v>
      </c>
      <c r="D401" s="5">
        <f>VLOOKUP(B401,SWH!$A$4:$C$19,3,FALSE)</f>
        <v>11345.29</v>
      </c>
      <c r="E401" s="5">
        <v>0</v>
      </c>
      <c r="F401" s="5">
        <v>41.51</v>
      </c>
      <c r="G401" s="5">
        <v>5219.05</v>
      </c>
      <c r="H401" s="5">
        <v>911.72</v>
      </c>
      <c r="I401" s="5">
        <v>246.53</v>
      </c>
      <c r="J401" s="5">
        <v>1658.19</v>
      </c>
      <c r="K401" s="5">
        <v>1788.85</v>
      </c>
      <c r="L401" s="5">
        <v>981.58</v>
      </c>
      <c r="M401" s="5">
        <v>599.87</v>
      </c>
      <c r="N401" s="5">
        <v>120.84</v>
      </c>
      <c r="O401" s="5">
        <f>VLOOKUP(B401,SWH!$A$4:$B$19,2,FALSE)</f>
        <v>1.5107900000000001</v>
      </c>
      <c r="P401" s="5">
        <f t="shared" si="25"/>
        <v>119.32921</v>
      </c>
      <c r="Q401" s="5">
        <v>0</v>
      </c>
      <c r="R401" s="5">
        <v>0</v>
      </c>
      <c r="S401" s="5">
        <v>320.22000000000003</v>
      </c>
      <c r="T401" s="5">
        <v>90.76</v>
      </c>
      <c r="U401" s="5">
        <v>1753.23</v>
      </c>
      <c r="V401" s="5">
        <v>62.3</v>
      </c>
      <c r="W401" s="5">
        <f t="shared" si="27"/>
        <v>6258.4692100000002</v>
      </c>
      <c r="X401" s="5">
        <f t="shared" si="28"/>
        <v>41.51</v>
      </c>
      <c r="Y401" s="5">
        <v>10211.06</v>
      </c>
      <c r="Z401" s="5">
        <v>3583.59</v>
      </c>
      <c r="AA401" s="5">
        <f t="shared" si="26"/>
        <v>13794.65</v>
      </c>
    </row>
    <row r="402" spans="1:27" x14ac:dyDescent="0.25">
      <c r="A402">
        <v>2013</v>
      </c>
      <c r="B402" t="s">
        <v>59</v>
      </c>
      <c r="C402" s="1" t="s">
        <v>6</v>
      </c>
      <c r="D402" s="5">
        <f>VLOOKUP(B402,SWH!$A$4:$C$19,3,FALSE)</f>
        <v>11345.29</v>
      </c>
      <c r="E402" s="5">
        <v>0</v>
      </c>
      <c r="F402" s="5">
        <v>78.56</v>
      </c>
      <c r="G402" s="5">
        <v>4569.3999999999996</v>
      </c>
      <c r="H402" s="5">
        <v>912.09</v>
      </c>
      <c r="I402" s="5">
        <v>246.57</v>
      </c>
      <c r="J402" s="5">
        <v>1658.19</v>
      </c>
      <c r="K402" s="5">
        <v>1788.85</v>
      </c>
      <c r="L402" s="5">
        <v>981.58</v>
      </c>
      <c r="M402" s="5">
        <v>565.35</v>
      </c>
      <c r="N402" s="5">
        <v>114.28</v>
      </c>
      <c r="O402" s="5">
        <f>VLOOKUP(B402,SWH!$A$4:$B$19,2,FALSE)</f>
        <v>1.5107900000000001</v>
      </c>
      <c r="P402" s="5">
        <f t="shared" si="25"/>
        <v>112.76921</v>
      </c>
      <c r="Q402" s="5">
        <v>0</v>
      </c>
      <c r="R402" s="5">
        <v>0</v>
      </c>
      <c r="S402" s="5">
        <v>310.24</v>
      </c>
      <c r="T402" s="5">
        <v>90.75</v>
      </c>
      <c r="U402" s="5">
        <v>1768.06</v>
      </c>
      <c r="V402" s="5">
        <v>62.44</v>
      </c>
      <c r="W402" s="5">
        <f t="shared" si="27"/>
        <v>5557.7592100000002</v>
      </c>
      <c r="X402" s="5">
        <f t="shared" si="28"/>
        <v>78.56</v>
      </c>
      <c r="Y402" s="5">
        <v>9510.89</v>
      </c>
      <c r="Z402" s="5">
        <v>3635.48</v>
      </c>
      <c r="AA402" s="5">
        <f t="shared" si="26"/>
        <v>13146.369999999999</v>
      </c>
    </row>
    <row r="403" spans="1:27" x14ac:dyDescent="0.25">
      <c r="A403">
        <v>2013</v>
      </c>
      <c r="B403" t="s">
        <v>59</v>
      </c>
      <c r="C403" s="1" t="s">
        <v>11</v>
      </c>
      <c r="D403" s="5">
        <f>VLOOKUP(B403,SWH!$A$4:$C$19,3,FALSE)</f>
        <v>11345.29</v>
      </c>
      <c r="E403" s="5">
        <v>0</v>
      </c>
      <c r="F403" s="5">
        <v>74.489999999999995</v>
      </c>
      <c r="G403" s="5">
        <v>3650.72</v>
      </c>
      <c r="H403" s="5">
        <v>913.23</v>
      </c>
      <c r="I403" s="5">
        <v>246.6</v>
      </c>
      <c r="J403" s="5">
        <v>1658.19</v>
      </c>
      <c r="K403" s="5">
        <v>1788.85</v>
      </c>
      <c r="L403" s="5">
        <v>981.58</v>
      </c>
      <c r="M403" s="5">
        <v>567.70000000000005</v>
      </c>
      <c r="N403" s="5">
        <v>94.19</v>
      </c>
      <c r="O403" s="5">
        <f>VLOOKUP(B403,SWH!$A$4:$B$19,2,FALSE)</f>
        <v>1.5107900000000001</v>
      </c>
      <c r="P403" s="5">
        <f t="shared" si="25"/>
        <v>92.679209999999998</v>
      </c>
      <c r="Q403" s="5">
        <v>0</v>
      </c>
      <c r="R403" s="5">
        <v>0</v>
      </c>
      <c r="S403" s="5">
        <v>310.10000000000002</v>
      </c>
      <c r="T403" s="5">
        <v>90.76</v>
      </c>
      <c r="U403" s="5">
        <v>1817.93</v>
      </c>
      <c r="V403" s="5">
        <v>62.17</v>
      </c>
      <c r="W403" s="5">
        <f t="shared" si="27"/>
        <v>4621.1992099999998</v>
      </c>
      <c r="X403" s="5">
        <f t="shared" si="28"/>
        <v>74.489999999999995</v>
      </c>
      <c r="Y403" s="5">
        <v>8575.24</v>
      </c>
      <c r="Z403" s="5">
        <v>3681.27</v>
      </c>
      <c r="AA403" s="5">
        <f t="shared" si="26"/>
        <v>12256.51</v>
      </c>
    </row>
    <row r="404" spans="1:27" x14ac:dyDescent="0.25">
      <c r="A404">
        <v>2013</v>
      </c>
      <c r="B404" t="s">
        <v>59</v>
      </c>
      <c r="C404" s="1" t="s">
        <v>13</v>
      </c>
      <c r="D404" s="5">
        <f>VLOOKUP(B404,SWH!$A$4:$C$19,3,FALSE)</f>
        <v>11345.29</v>
      </c>
      <c r="E404" s="5">
        <v>0</v>
      </c>
      <c r="F404" s="5">
        <v>142.07</v>
      </c>
      <c r="G404" s="5">
        <v>3583.94</v>
      </c>
      <c r="H404" s="5">
        <v>912.98</v>
      </c>
      <c r="I404" s="5">
        <v>246.29</v>
      </c>
      <c r="J404" s="5">
        <v>1658.19</v>
      </c>
      <c r="K404" s="5">
        <v>1788.85</v>
      </c>
      <c r="L404" s="5">
        <v>981.58</v>
      </c>
      <c r="M404" s="5">
        <v>550.13</v>
      </c>
      <c r="N404" s="5">
        <v>101.62</v>
      </c>
      <c r="O404" s="5">
        <f>VLOOKUP(B404,SWH!$A$4:$B$19,2,FALSE)</f>
        <v>1.5107900000000001</v>
      </c>
      <c r="P404" s="5">
        <f t="shared" si="25"/>
        <v>100.10921</v>
      </c>
      <c r="Q404" s="5">
        <v>0</v>
      </c>
      <c r="R404" s="5">
        <v>0</v>
      </c>
      <c r="S404" s="5">
        <v>310.85000000000002</v>
      </c>
      <c r="T404" s="5">
        <v>90.75</v>
      </c>
      <c r="U404" s="5">
        <v>1826.01</v>
      </c>
      <c r="V404" s="5">
        <v>62.35</v>
      </c>
      <c r="W404" s="5">
        <f t="shared" si="27"/>
        <v>4545.0292099999997</v>
      </c>
      <c r="X404" s="5">
        <f t="shared" si="28"/>
        <v>142.07</v>
      </c>
      <c r="Y404" s="5">
        <v>8498.68</v>
      </c>
      <c r="Z404" s="5">
        <v>3756.93</v>
      </c>
      <c r="AA404" s="5">
        <f t="shared" si="26"/>
        <v>12255.61</v>
      </c>
    </row>
    <row r="405" spans="1:27" x14ac:dyDescent="0.25">
      <c r="A405">
        <v>2013</v>
      </c>
      <c r="B405" t="s">
        <v>59</v>
      </c>
      <c r="C405" s="1" t="s">
        <v>19</v>
      </c>
      <c r="D405" s="5">
        <f>VLOOKUP(B405,SWH!$A$4:$C$19,3,FALSE)</f>
        <v>11345.29</v>
      </c>
      <c r="E405" s="5">
        <v>0</v>
      </c>
      <c r="F405" s="5">
        <v>384.98</v>
      </c>
      <c r="G405" s="5">
        <v>3106.01</v>
      </c>
      <c r="H405" s="5">
        <v>912.43</v>
      </c>
      <c r="I405" s="5">
        <v>246.21</v>
      </c>
      <c r="J405" s="5">
        <v>1658.19</v>
      </c>
      <c r="K405" s="5">
        <v>1788.85</v>
      </c>
      <c r="L405" s="5">
        <v>981.58</v>
      </c>
      <c r="M405" s="5">
        <v>548.73</v>
      </c>
      <c r="N405" s="5">
        <v>97.35</v>
      </c>
      <c r="O405" s="5">
        <f>VLOOKUP(B405,SWH!$A$4:$B$19,2,FALSE)</f>
        <v>1.5107900000000001</v>
      </c>
      <c r="P405" s="5">
        <f t="shared" si="25"/>
        <v>95.839209999999994</v>
      </c>
      <c r="Q405" s="5">
        <v>0</v>
      </c>
      <c r="R405" s="5">
        <v>0</v>
      </c>
      <c r="S405" s="5">
        <v>243.12</v>
      </c>
      <c r="T405" s="5">
        <v>90.76</v>
      </c>
      <c r="U405" s="5">
        <v>1893.46</v>
      </c>
      <c r="V405" s="5">
        <v>61.88</v>
      </c>
      <c r="W405" s="5">
        <f t="shared" si="27"/>
        <v>3993.6992100000002</v>
      </c>
      <c r="X405" s="5">
        <f t="shared" si="28"/>
        <v>384.98</v>
      </c>
      <c r="Y405" s="5">
        <v>7946.26</v>
      </c>
      <c r="Z405" s="5">
        <v>4067.29</v>
      </c>
      <c r="AA405" s="5">
        <f t="shared" si="26"/>
        <v>12013.55</v>
      </c>
    </row>
    <row r="406" spans="1:27" x14ac:dyDescent="0.25">
      <c r="A406">
        <v>2013</v>
      </c>
      <c r="B406" t="s">
        <v>59</v>
      </c>
      <c r="C406" s="1" t="s">
        <v>20</v>
      </c>
      <c r="D406" s="5">
        <f>VLOOKUP(B406,SWH!$A$4:$C$19,3,FALSE)</f>
        <v>11345.29</v>
      </c>
      <c r="E406" s="5">
        <v>0</v>
      </c>
      <c r="F406" s="5">
        <v>243.41</v>
      </c>
      <c r="G406" s="5">
        <v>1976.58</v>
      </c>
      <c r="H406" s="5">
        <v>912.74</v>
      </c>
      <c r="I406" s="5">
        <v>246.38</v>
      </c>
      <c r="J406" s="5">
        <v>1658.19</v>
      </c>
      <c r="K406" s="5">
        <v>1788.85</v>
      </c>
      <c r="L406" s="5">
        <v>981.58</v>
      </c>
      <c r="M406" s="5">
        <v>551.02</v>
      </c>
      <c r="N406" s="5">
        <v>70.33</v>
      </c>
      <c r="O406" s="5">
        <f>VLOOKUP(B406,SWH!$A$4:$B$19,2,FALSE)</f>
        <v>1.5107900000000001</v>
      </c>
      <c r="P406" s="5">
        <f t="shared" si="25"/>
        <v>68.819209999999998</v>
      </c>
      <c r="Q406" s="5">
        <v>0</v>
      </c>
      <c r="R406" s="5">
        <v>0</v>
      </c>
      <c r="S406" s="5">
        <v>204.53</v>
      </c>
      <c r="T406" s="5">
        <v>90.75</v>
      </c>
      <c r="U406" s="5">
        <v>1897.91</v>
      </c>
      <c r="V406" s="5">
        <v>61.41</v>
      </c>
      <c r="W406" s="5">
        <f t="shared" si="27"/>
        <v>2800.9492099999998</v>
      </c>
      <c r="X406" s="5">
        <f t="shared" si="28"/>
        <v>243.41</v>
      </c>
      <c r="Y406" s="5">
        <v>6753.52</v>
      </c>
      <c r="Z406" s="5">
        <v>3930.17</v>
      </c>
      <c r="AA406" s="5">
        <f t="shared" si="26"/>
        <v>10683.69</v>
      </c>
    </row>
    <row r="407" spans="1:27" x14ac:dyDescent="0.25">
      <c r="A407">
        <v>2013</v>
      </c>
      <c r="B407" t="s">
        <v>59</v>
      </c>
      <c r="C407" s="1" t="s">
        <v>3</v>
      </c>
      <c r="D407" s="5">
        <f>VLOOKUP(B407,SWH!$A$4:$C$19,3,FALSE)</f>
        <v>11345.29</v>
      </c>
      <c r="E407" s="5">
        <v>0</v>
      </c>
      <c r="F407" s="5">
        <v>801.37</v>
      </c>
      <c r="G407" s="5">
        <v>1824.46</v>
      </c>
      <c r="H407" s="5">
        <v>912.85</v>
      </c>
      <c r="I407" s="5">
        <v>246.34</v>
      </c>
      <c r="J407" s="5">
        <v>1658.19</v>
      </c>
      <c r="K407" s="5">
        <v>1788.85</v>
      </c>
      <c r="L407" s="5">
        <v>981.58</v>
      </c>
      <c r="M407" s="5">
        <v>528.36</v>
      </c>
      <c r="N407" s="5">
        <v>79.63</v>
      </c>
      <c r="O407" s="5">
        <f>VLOOKUP(B407,SWH!$A$4:$B$19,2,FALSE)</f>
        <v>1.5107900000000001</v>
      </c>
      <c r="P407" s="5">
        <f t="shared" si="25"/>
        <v>78.119209999999995</v>
      </c>
      <c r="Q407" s="5">
        <v>0</v>
      </c>
      <c r="R407" s="5">
        <v>0</v>
      </c>
      <c r="S407" s="5">
        <v>216</v>
      </c>
      <c r="T407" s="5">
        <v>90.76</v>
      </c>
      <c r="U407" s="5">
        <v>2024.09</v>
      </c>
      <c r="V407" s="5">
        <v>61.4</v>
      </c>
      <c r="W407" s="5">
        <f t="shared" si="27"/>
        <v>2646.93921</v>
      </c>
      <c r="X407" s="5">
        <f t="shared" si="28"/>
        <v>801.37</v>
      </c>
      <c r="Y407" s="5">
        <v>6599.58</v>
      </c>
      <c r="Z407" s="5">
        <v>4614.32</v>
      </c>
      <c r="AA407" s="5">
        <f t="shared" si="26"/>
        <v>11213.9</v>
      </c>
    </row>
    <row r="408" spans="1:27" x14ac:dyDescent="0.25">
      <c r="A408">
        <v>2013</v>
      </c>
      <c r="B408" t="s">
        <v>59</v>
      </c>
      <c r="C408" s="1" t="s">
        <v>7</v>
      </c>
      <c r="D408" s="5">
        <f>VLOOKUP(B408,SWH!$A$4:$C$19,3,FALSE)</f>
        <v>11345.29</v>
      </c>
      <c r="E408" s="5">
        <v>0</v>
      </c>
      <c r="F408" s="5">
        <v>352.94</v>
      </c>
      <c r="G408" s="5">
        <v>1456.76</v>
      </c>
      <c r="H408" s="5">
        <v>912.68</v>
      </c>
      <c r="I408" s="5">
        <v>246.33</v>
      </c>
      <c r="J408" s="5">
        <v>1658.19</v>
      </c>
      <c r="K408" s="5">
        <v>1788.85</v>
      </c>
      <c r="L408" s="5">
        <v>981.58</v>
      </c>
      <c r="M408" s="5">
        <v>549.08000000000004</v>
      </c>
      <c r="N408" s="5">
        <v>62.41</v>
      </c>
      <c r="O408" s="5">
        <f>VLOOKUP(B408,SWH!$A$4:$B$19,2,FALSE)</f>
        <v>1.5107900000000001</v>
      </c>
      <c r="P408" s="5">
        <f t="shared" si="25"/>
        <v>60.899209999999997</v>
      </c>
      <c r="Q408" s="5">
        <v>0</v>
      </c>
      <c r="R408" s="5">
        <v>0</v>
      </c>
      <c r="S408" s="5">
        <v>202.94</v>
      </c>
      <c r="T408" s="5">
        <v>90.75</v>
      </c>
      <c r="U408" s="5">
        <v>1989.88</v>
      </c>
      <c r="V408" s="5">
        <v>61.58</v>
      </c>
      <c r="W408" s="5">
        <f t="shared" si="27"/>
        <v>2269.6792100000002</v>
      </c>
      <c r="X408" s="5">
        <f t="shared" si="28"/>
        <v>352.94</v>
      </c>
      <c r="Y408" s="5">
        <v>6222.29</v>
      </c>
      <c r="Z408" s="5">
        <v>4131.68</v>
      </c>
      <c r="AA408" s="5">
        <f t="shared" si="26"/>
        <v>10353.970000000001</v>
      </c>
    </row>
    <row r="409" spans="1:27" x14ac:dyDescent="0.25">
      <c r="A409">
        <v>2013</v>
      </c>
      <c r="B409" t="s">
        <v>59</v>
      </c>
      <c r="C409" s="1" t="s">
        <v>17</v>
      </c>
      <c r="D409" s="5">
        <f>VLOOKUP(B409,SWH!$A$4:$C$19,3,FALSE)</f>
        <v>11345.29</v>
      </c>
      <c r="E409" s="5">
        <v>0</v>
      </c>
      <c r="F409" s="5">
        <v>1054.05</v>
      </c>
      <c r="G409" s="5">
        <v>1020</v>
      </c>
      <c r="H409" s="5">
        <v>912.79</v>
      </c>
      <c r="I409" s="5">
        <v>246.29</v>
      </c>
      <c r="J409" s="5">
        <v>1658.19</v>
      </c>
      <c r="K409" s="5">
        <v>1788.85</v>
      </c>
      <c r="L409" s="5">
        <v>981.58</v>
      </c>
      <c r="M409" s="5">
        <v>555.86</v>
      </c>
      <c r="N409" s="5">
        <v>59.19</v>
      </c>
      <c r="O409" s="5">
        <f>VLOOKUP(B409,SWH!$A$4:$B$19,2,FALSE)</f>
        <v>1.5107900000000001</v>
      </c>
      <c r="P409" s="5">
        <f t="shared" ref="P409:P457" si="29">N409-O409</f>
        <v>57.679209999999998</v>
      </c>
      <c r="Q409" s="5">
        <v>0</v>
      </c>
      <c r="R409" s="5">
        <v>0</v>
      </c>
      <c r="S409" s="5">
        <v>0</v>
      </c>
      <c r="T409" s="5">
        <v>90.76</v>
      </c>
      <c r="U409" s="5">
        <v>2038</v>
      </c>
      <c r="V409" s="5">
        <v>61.97</v>
      </c>
      <c r="W409" s="5">
        <f t="shared" si="27"/>
        <v>1633.5392100000001</v>
      </c>
      <c r="X409" s="5">
        <f t="shared" si="28"/>
        <v>1054.05</v>
      </c>
      <c r="Y409" s="5">
        <v>5586.62</v>
      </c>
      <c r="Z409" s="5">
        <v>4880.91</v>
      </c>
      <c r="AA409" s="5">
        <f t="shared" si="26"/>
        <v>10467.529999999999</v>
      </c>
    </row>
    <row r="410" spans="1:27" x14ac:dyDescent="0.25">
      <c r="A410">
        <v>2013</v>
      </c>
      <c r="B410" t="s">
        <v>59</v>
      </c>
      <c r="C410" s="1" t="s">
        <v>14</v>
      </c>
      <c r="D410" s="5">
        <f>VLOOKUP(B410,SWH!$A$4:$C$19,3,FALSE)</f>
        <v>11345.29</v>
      </c>
      <c r="E410" s="5">
        <v>0</v>
      </c>
      <c r="F410" s="5">
        <v>771.89</v>
      </c>
      <c r="G410" s="5">
        <v>1250.0899999999999</v>
      </c>
      <c r="H410" s="5">
        <v>911.2</v>
      </c>
      <c r="I410" s="5">
        <v>245.96</v>
      </c>
      <c r="J410" s="5">
        <v>1658.19</v>
      </c>
      <c r="K410" s="5">
        <v>1788.85</v>
      </c>
      <c r="L410" s="5">
        <v>981.58</v>
      </c>
      <c r="M410" s="5">
        <v>568.37</v>
      </c>
      <c r="N410" s="5">
        <v>71.31</v>
      </c>
      <c r="O410" s="5">
        <f>VLOOKUP(B410,SWH!$A$4:$B$19,2,FALSE)</f>
        <v>1.5107900000000001</v>
      </c>
      <c r="P410" s="5">
        <f t="shared" si="29"/>
        <v>69.799210000000002</v>
      </c>
      <c r="Q410" s="5">
        <v>0</v>
      </c>
      <c r="R410" s="5">
        <v>0</v>
      </c>
      <c r="S410" s="5">
        <v>245.59</v>
      </c>
      <c r="T410" s="5">
        <v>90.75</v>
      </c>
      <c r="U410" s="5">
        <v>2127.54</v>
      </c>
      <c r="V410" s="5">
        <v>61.66</v>
      </c>
      <c r="W410" s="5">
        <f t="shared" si="27"/>
        <v>2133.8492099999999</v>
      </c>
      <c r="X410" s="5">
        <f t="shared" si="28"/>
        <v>771.89</v>
      </c>
      <c r="Y410" s="5">
        <v>6084.7</v>
      </c>
      <c r="Z410" s="5">
        <v>4688.28</v>
      </c>
      <c r="AA410" s="5">
        <f t="shared" si="26"/>
        <v>10772.98</v>
      </c>
    </row>
    <row r="411" spans="1:27" x14ac:dyDescent="0.25">
      <c r="A411">
        <v>2013</v>
      </c>
      <c r="B411" t="s">
        <v>59</v>
      </c>
      <c r="C411" s="1" t="s">
        <v>2</v>
      </c>
      <c r="D411" s="5">
        <f>VLOOKUP(B411,SWH!$A$4:$C$19,3,FALSE)</f>
        <v>11345.29</v>
      </c>
      <c r="E411" s="5">
        <v>0</v>
      </c>
      <c r="F411" s="5">
        <v>406.77</v>
      </c>
      <c r="G411" s="5">
        <v>1020.08</v>
      </c>
      <c r="H411" s="5">
        <v>910.82</v>
      </c>
      <c r="I411" s="5">
        <v>246.15</v>
      </c>
      <c r="J411" s="5">
        <v>1658.19</v>
      </c>
      <c r="K411" s="5">
        <v>1788.85</v>
      </c>
      <c r="L411" s="5">
        <v>981.58</v>
      </c>
      <c r="M411" s="5">
        <v>576.41</v>
      </c>
      <c r="N411" s="5">
        <v>61.2</v>
      </c>
      <c r="O411" s="5">
        <f>VLOOKUP(B411,SWH!$A$4:$B$19,2,FALSE)</f>
        <v>1.5107900000000001</v>
      </c>
      <c r="P411" s="5">
        <f t="shared" si="29"/>
        <v>59.689210000000003</v>
      </c>
      <c r="Q411" s="5">
        <v>0</v>
      </c>
      <c r="R411" s="5">
        <v>0</v>
      </c>
      <c r="S411" s="5">
        <v>197.32</v>
      </c>
      <c r="T411" s="5">
        <v>90.74</v>
      </c>
      <c r="U411" s="5">
        <v>2097.19</v>
      </c>
      <c r="V411" s="5">
        <v>61.52</v>
      </c>
      <c r="W411" s="5">
        <f t="shared" si="27"/>
        <v>1853.4992099999999</v>
      </c>
      <c r="X411" s="5">
        <f t="shared" si="28"/>
        <v>406.77</v>
      </c>
      <c r="Y411" s="5">
        <v>5804.01</v>
      </c>
      <c r="Z411" s="5">
        <v>4292.82</v>
      </c>
      <c r="AA411" s="5">
        <f t="shared" si="26"/>
        <v>10096.83</v>
      </c>
    </row>
    <row r="412" spans="1:27" x14ac:dyDescent="0.25">
      <c r="A412">
        <v>2013</v>
      </c>
      <c r="B412" t="s">
        <v>59</v>
      </c>
      <c r="C412" s="1" t="s">
        <v>18</v>
      </c>
      <c r="D412" s="5">
        <f>VLOOKUP(B412,SWH!$A$4:$C$19,3,FALSE)</f>
        <v>11345.29</v>
      </c>
      <c r="E412" s="5">
        <v>0</v>
      </c>
      <c r="F412" s="5">
        <v>719.78</v>
      </c>
      <c r="G412" s="5">
        <v>444.59</v>
      </c>
      <c r="H412" s="5">
        <v>911.78</v>
      </c>
      <c r="I412" s="5">
        <v>245.68</v>
      </c>
      <c r="J412" s="5">
        <v>1658.19</v>
      </c>
      <c r="K412" s="5">
        <v>1788.85</v>
      </c>
      <c r="L412" s="5">
        <v>981.58</v>
      </c>
      <c r="M412" s="5">
        <v>561.30999999999995</v>
      </c>
      <c r="N412" s="5">
        <v>52.77</v>
      </c>
      <c r="O412" s="5">
        <f>VLOOKUP(B412,SWH!$A$4:$B$19,2,FALSE)</f>
        <v>1.5107900000000001</v>
      </c>
      <c r="P412" s="5">
        <f t="shared" si="29"/>
        <v>51.259210000000003</v>
      </c>
      <c r="Q412" s="5">
        <v>0</v>
      </c>
      <c r="R412" s="5">
        <v>0</v>
      </c>
      <c r="S412" s="5">
        <v>211.21</v>
      </c>
      <c r="T412" s="5">
        <v>90.75</v>
      </c>
      <c r="U412" s="5">
        <v>2158.86</v>
      </c>
      <c r="V412" s="5">
        <v>62.04</v>
      </c>
      <c r="W412" s="5">
        <f t="shared" si="27"/>
        <v>1268.3692099999998</v>
      </c>
      <c r="X412" s="5">
        <f t="shared" si="28"/>
        <v>719.78</v>
      </c>
      <c r="Y412" s="5">
        <v>5219.8999999999996</v>
      </c>
      <c r="Z412" s="5">
        <v>4667.49</v>
      </c>
      <c r="AA412" s="5">
        <f t="shared" si="26"/>
        <v>9887.39</v>
      </c>
    </row>
    <row r="413" spans="1:27" x14ac:dyDescent="0.25">
      <c r="A413">
        <v>2013</v>
      </c>
      <c r="B413" t="s">
        <v>59</v>
      </c>
      <c r="C413" s="1" t="s">
        <v>4</v>
      </c>
      <c r="D413" s="5">
        <f>VLOOKUP(B413,SWH!$A$4:$C$19,3,FALSE)</f>
        <v>11345.29</v>
      </c>
      <c r="E413" s="5">
        <v>0</v>
      </c>
      <c r="F413" s="5">
        <v>1244.9100000000001</v>
      </c>
      <c r="G413" s="5">
        <v>769.45</v>
      </c>
      <c r="H413" s="5">
        <v>910.93</v>
      </c>
      <c r="I413" s="5">
        <v>246.04</v>
      </c>
      <c r="J413" s="5">
        <v>1658.19</v>
      </c>
      <c r="K413" s="5">
        <v>1788.85</v>
      </c>
      <c r="L413" s="5">
        <v>981.58</v>
      </c>
      <c r="M413" s="5">
        <v>569.9</v>
      </c>
      <c r="N413" s="5">
        <v>62.71</v>
      </c>
      <c r="O413" s="5">
        <f>VLOOKUP(B413,SWH!$A$4:$B$19,2,FALSE)</f>
        <v>1.5107900000000001</v>
      </c>
      <c r="P413" s="5">
        <f t="shared" si="29"/>
        <v>61.199210000000001</v>
      </c>
      <c r="Q413" s="5">
        <v>0</v>
      </c>
      <c r="R413" s="5">
        <v>0</v>
      </c>
      <c r="S413" s="5">
        <v>223.21</v>
      </c>
      <c r="T413" s="5">
        <v>90.75</v>
      </c>
      <c r="U413" s="5">
        <v>2216.1999999999998</v>
      </c>
      <c r="V413" s="5">
        <v>61.54</v>
      </c>
      <c r="W413" s="5">
        <f t="shared" si="27"/>
        <v>1623.7592099999999</v>
      </c>
      <c r="X413" s="5">
        <f t="shared" si="28"/>
        <v>1244.9100000000001</v>
      </c>
      <c r="Y413" s="5">
        <v>5574.31</v>
      </c>
      <c r="Z413" s="5">
        <v>5249.95</v>
      </c>
      <c r="AA413" s="5">
        <f t="shared" si="26"/>
        <v>10824.26</v>
      </c>
    </row>
    <row r="414" spans="1:27" x14ac:dyDescent="0.25">
      <c r="A414">
        <v>2013</v>
      </c>
      <c r="B414" t="s">
        <v>59</v>
      </c>
      <c r="C414" s="1" t="s">
        <v>5</v>
      </c>
      <c r="D414" s="5">
        <f>VLOOKUP(B414,SWH!$A$4:$C$19,3,FALSE)</f>
        <v>11345.29</v>
      </c>
      <c r="E414" s="5">
        <v>0</v>
      </c>
      <c r="F414" s="5">
        <v>750.35</v>
      </c>
      <c r="G414" s="5">
        <v>754.04</v>
      </c>
      <c r="H414" s="5">
        <v>910.94</v>
      </c>
      <c r="I414" s="5">
        <v>246.05</v>
      </c>
      <c r="J414" s="5">
        <v>1658.19</v>
      </c>
      <c r="K414" s="5">
        <v>1788.85</v>
      </c>
      <c r="L414" s="5">
        <v>981.58</v>
      </c>
      <c r="M414" s="5">
        <v>569.16</v>
      </c>
      <c r="N414" s="5">
        <v>55.95</v>
      </c>
      <c r="O414" s="5">
        <f>VLOOKUP(B414,SWH!$A$4:$B$19,2,FALSE)</f>
        <v>1.5107900000000001</v>
      </c>
      <c r="P414" s="5">
        <f t="shared" si="29"/>
        <v>54.439210000000003</v>
      </c>
      <c r="Q414" s="5">
        <v>0</v>
      </c>
      <c r="R414" s="5">
        <v>0</v>
      </c>
      <c r="S414" s="5">
        <v>209.02</v>
      </c>
      <c r="T414" s="5">
        <v>90.75</v>
      </c>
      <c r="U414" s="5">
        <v>2190.58</v>
      </c>
      <c r="V414" s="5">
        <v>61.39</v>
      </c>
      <c r="W414" s="5">
        <f t="shared" si="27"/>
        <v>1586.6592099999998</v>
      </c>
      <c r="X414" s="5">
        <f t="shared" si="28"/>
        <v>750.35</v>
      </c>
      <c r="Y414" s="5">
        <v>5537.05</v>
      </c>
      <c r="Z414" s="5">
        <v>4729.78</v>
      </c>
      <c r="AA414" s="5">
        <f t="shared" si="26"/>
        <v>10266.83</v>
      </c>
    </row>
    <row r="415" spans="1:27" x14ac:dyDescent="0.25">
      <c r="A415">
        <v>2013</v>
      </c>
      <c r="B415" t="s">
        <v>59</v>
      </c>
      <c r="C415" s="1" t="s">
        <v>15</v>
      </c>
      <c r="D415" s="5">
        <f>VLOOKUP(B415,SWH!$A$4:$C$19,3,FALSE)</f>
        <v>11345.29</v>
      </c>
      <c r="E415" s="5">
        <v>0</v>
      </c>
      <c r="F415" s="5">
        <v>761.13</v>
      </c>
      <c r="G415" s="5">
        <v>269.61</v>
      </c>
      <c r="H415" s="5">
        <v>911.29</v>
      </c>
      <c r="I415" s="5">
        <v>245.66</v>
      </c>
      <c r="J415" s="5">
        <v>1658.19</v>
      </c>
      <c r="K415" s="5">
        <v>1788.85</v>
      </c>
      <c r="L415" s="5">
        <v>981.58</v>
      </c>
      <c r="M415" s="5">
        <v>571.96</v>
      </c>
      <c r="N415" s="5">
        <v>46.95</v>
      </c>
      <c r="O415" s="5">
        <f>VLOOKUP(B415,SWH!$A$4:$B$19,2,FALSE)</f>
        <v>1.5107900000000001</v>
      </c>
      <c r="P415" s="5">
        <f t="shared" si="29"/>
        <v>45.439210000000003</v>
      </c>
      <c r="Q415" s="5">
        <v>0</v>
      </c>
      <c r="R415" s="5">
        <v>0</v>
      </c>
      <c r="S415" s="5">
        <v>238.9</v>
      </c>
      <c r="T415" s="5">
        <v>90.74</v>
      </c>
      <c r="U415" s="5">
        <v>2209.17</v>
      </c>
      <c r="V415" s="5">
        <v>62.12</v>
      </c>
      <c r="W415" s="5">
        <f t="shared" si="27"/>
        <v>1125.90921</v>
      </c>
      <c r="X415" s="5">
        <f t="shared" si="28"/>
        <v>761.13</v>
      </c>
      <c r="Y415" s="5">
        <v>5077.01</v>
      </c>
      <c r="Z415" s="5">
        <v>4759.1499999999996</v>
      </c>
      <c r="AA415" s="5">
        <f t="shared" si="26"/>
        <v>9836.16</v>
      </c>
    </row>
    <row r="416" spans="1:27" x14ac:dyDescent="0.25">
      <c r="A416">
        <v>2013</v>
      </c>
      <c r="B416" t="s">
        <v>59</v>
      </c>
      <c r="C416" s="1" t="s">
        <v>16</v>
      </c>
      <c r="D416" s="5">
        <f>VLOOKUP(B416,SWH!$A$4:$C$19,3,FALSE)</f>
        <v>11345.29</v>
      </c>
      <c r="E416" s="5">
        <v>0</v>
      </c>
      <c r="F416" s="5">
        <v>2175.64</v>
      </c>
      <c r="G416" s="5">
        <v>804.94</v>
      </c>
      <c r="H416" s="5">
        <v>910.93</v>
      </c>
      <c r="I416" s="5">
        <v>245.92</v>
      </c>
      <c r="J416" s="5">
        <v>1658.19</v>
      </c>
      <c r="K416" s="5">
        <v>1788.85</v>
      </c>
      <c r="L416" s="5">
        <v>981.58</v>
      </c>
      <c r="M416" s="5">
        <v>572.57000000000005</v>
      </c>
      <c r="N416" s="5">
        <v>70.62</v>
      </c>
      <c r="O416" s="5">
        <f>VLOOKUP(B416,SWH!$A$4:$B$19,2,FALSE)</f>
        <v>1.5107900000000001</v>
      </c>
      <c r="P416" s="5">
        <f t="shared" si="29"/>
        <v>69.109210000000004</v>
      </c>
      <c r="Q416" s="5">
        <v>0</v>
      </c>
      <c r="R416" s="5">
        <v>0</v>
      </c>
      <c r="S416" s="5">
        <v>236.84</v>
      </c>
      <c r="T416" s="5">
        <v>90.76</v>
      </c>
      <c r="U416" s="5">
        <v>2282.06</v>
      </c>
      <c r="V416" s="5">
        <v>61.15</v>
      </c>
      <c r="W416" s="5">
        <f t="shared" si="27"/>
        <v>1683.4592100000002</v>
      </c>
      <c r="X416" s="5">
        <f t="shared" si="28"/>
        <v>2175.64</v>
      </c>
      <c r="Y416" s="5">
        <v>5633.51</v>
      </c>
      <c r="Z416" s="5">
        <v>6246.55</v>
      </c>
      <c r="AA416" s="5">
        <f t="shared" si="26"/>
        <v>11880.060000000001</v>
      </c>
    </row>
    <row r="417" spans="1:27" x14ac:dyDescent="0.25">
      <c r="A417">
        <v>2013</v>
      </c>
      <c r="B417" t="s">
        <v>59</v>
      </c>
      <c r="C417" s="1" t="s">
        <v>9</v>
      </c>
      <c r="D417" s="5">
        <f>VLOOKUP(B417,SWH!$A$4:$C$19,3,FALSE)</f>
        <v>11345.29</v>
      </c>
      <c r="E417" s="5">
        <v>0</v>
      </c>
      <c r="F417" s="5">
        <v>1623.4</v>
      </c>
      <c r="G417" s="5">
        <v>520.24</v>
      </c>
      <c r="H417" s="5">
        <v>910.58</v>
      </c>
      <c r="I417" s="5">
        <v>245.75</v>
      </c>
      <c r="J417" s="5">
        <v>1658.19</v>
      </c>
      <c r="K417" s="5">
        <v>1788.85</v>
      </c>
      <c r="L417" s="5">
        <v>981.58</v>
      </c>
      <c r="M417" s="5">
        <v>556.89</v>
      </c>
      <c r="N417" s="5">
        <v>56.57</v>
      </c>
      <c r="O417" s="5">
        <f>VLOOKUP(B417,SWH!$A$4:$B$19,2,FALSE)</f>
        <v>1.5107900000000001</v>
      </c>
      <c r="P417" s="5">
        <f t="shared" si="29"/>
        <v>55.05921</v>
      </c>
      <c r="Q417" s="5">
        <v>0</v>
      </c>
      <c r="R417" s="5">
        <v>0</v>
      </c>
      <c r="S417" s="5">
        <v>231.44</v>
      </c>
      <c r="T417" s="5">
        <v>90.75</v>
      </c>
      <c r="U417" s="5">
        <v>2264.91</v>
      </c>
      <c r="V417" s="5">
        <v>61.04</v>
      </c>
      <c r="W417" s="5">
        <f t="shared" si="27"/>
        <v>1363.6292100000001</v>
      </c>
      <c r="X417" s="5">
        <f t="shared" si="28"/>
        <v>1623.4</v>
      </c>
      <c r="Y417" s="5">
        <v>5313.02</v>
      </c>
      <c r="Z417" s="5">
        <v>5677.17</v>
      </c>
      <c r="AA417" s="5">
        <f t="shared" si="26"/>
        <v>10990.19</v>
      </c>
    </row>
    <row r="418" spans="1:27" x14ac:dyDescent="0.25">
      <c r="A418">
        <v>2013</v>
      </c>
      <c r="B418" t="s">
        <v>59</v>
      </c>
      <c r="C418" s="1" t="s">
        <v>12</v>
      </c>
      <c r="D418" s="5">
        <f>VLOOKUP(B418,SWH!$A$4:$C$19,3,FALSE)</f>
        <v>11345.29</v>
      </c>
      <c r="E418" s="5">
        <v>0</v>
      </c>
      <c r="F418" s="5">
        <v>3089.52</v>
      </c>
      <c r="G418" s="5">
        <v>622.63</v>
      </c>
      <c r="H418" s="5">
        <v>910.31</v>
      </c>
      <c r="I418" s="5">
        <v>245.6</v>
      </c>
      <c r="J418" s="5">
        <v>1658.19</v>
      </c>
      <c r="K418" s="5">
        <v>1788.85</v>
      </c>
      <c r="L418" s="5">
        <v>981.58</v>
      </c>
      <c r="M418" s="5">
        <v>572.92999999999995</v>
      </c>
      <c r="N418" s="5">
        <v>70.349999999999994</v>
      </c>
      <c r="O418" s="5">
        <f>VLOOKUP(B418,SWH!$A$4:$B$19,2,FALSE)</f>
        <v>1.5107900000000001</v>
      </c>
      <c r="P418" s="5">
        <f t="shared" si="29"/>
        <v>68.839209999999994</v>
      </c>
      <c r="Q418" s="5">
        <v>0</v>
      </c>
      <c r="R418" s="5">
        <v>0</v>
      </c>
      <c r="S418" s="5">
        <v>237.7</v>
      </c>
      <c r="T418" s="5">
        <v>90.76</v>
      </c>
      <c r="U418" s="5">
        <v>2360.3000000000002</v>
      </c>
      <c r="V418" s="5">
        <v>60.79</v>
      </c>
      <c r="W418" s="5">
        <f t="shared" si="27"/>
        <v>1502.0992099999999</v>
      </c>
      <c r="X418" s="5">
        <f t="shared" si="28"/>
        <v>3089.52</v>
      </c>
      <c r="Y418" s="5">
        <v>5450.85</v>
      </c>
      <c r="Z418" s="5">
        <v>7238.68</v>
      </c>
      <c r="AA418" s="5">
        <f t="shared" si="26"/>
        <v>12689.53</v>
      </c>
    </row>
    <row r="419" spans="1:27" x14ac:dyDescent="0.25">
      <c r="A419">
        <v>2013</v>
      </c>
      <c r="B419" t="s">
        <v>59</v>
      </c>
      <c r="C419" s="1" t="s">
        <v>8</v>
      </c>
      <c r="D419" s="5">
        <f>VLOOKUP(B419,SWH!$A$4:$C$19,3,FALSE)</f>
        <v>11345.29</v>
      </c>
      <c r="E419" s="5">
        <v>0</v>
      </c>
      <c r="F419" s="5">
        <v>5026.74</v>
      </c>
      <c r="G419" s="5">
        <v>325.83999999999997</v>
      </c>
      <c r="H419" s="5">
        <v>911.4</v>
      </c>
      <c r="I419" s="5">
        <v>244.24</v>
      </c>
      <c r="J419" s="5">
        <v>1658.19</v>
      </c>
      <c r="K419" s="5">
        <v>1788.85</v>
      </c>
      <c r="L419" s="5">
        <v>981.58</v>
      </c>
      <c r="M419" s="5">
        <v>582.09</v>
      </c>
      <c r="N419" s="5">
        <v>72.13</v>
      </c>
      <c r="O419" s="5">
        <f>VLOOKUP(B419,SWH!$A$4:$B$19,2,FALSE)</f>
        <v>1.5107900000000001</v>
      </c>
      <c r="P419" s="5">
        <f t="shared" si="29"/>
        <v>70.619209999999995</v>
      </c>
      <c r="Q419" s="5">
        <v>0</v>
      </c>
      <c r="R419" s="5">
        <v>0</v>
      </c>
      <c r="S419" s="5">
        <v>249.45</v>
      </c>
      <c r="T419" s="5">
        <v>90.76</v>
      </c>
      <c r="U419" s="5">
        <v>2465.56</v>
      </c>
      <c r="V419" s="5">
        <v>60.44</v>
      </c>
      <c r="W419" s="5">
        <f t="shared" si="27"/>
        <v>1227.9992099999999</v>
      </c>
      <c r="X419" s="5">
        <f t="shared" si="28"/>
        <v>5026.74</v>
      </c>
      <c r="Y419" s="5">
        <v>5176.12</v>
      </c>
      <c r="Z419" s="5">
        <v>9281.16</v>
      </c>
      <c r="AA419" s="5">
        <f t="shared" si="26"/>
        <v>14457.279999999999</v>
      </c>
    </row>
    <row r="420" spans="1:27" x14ac:dyDescent="0.25">
      <c r="A420">
        <v>2016</v>
      </c>
      <c r="B420" t="s">
        <v>59</v>
      </c>
      <c r="C420" s="1" t="s">
        <v>10</v>
      </c>
      <c r="D420" s="5">
        <f>VLOOKUP(B420,SWH!$A$4:$C$19,3,FALSE)</f>
        <v>11345.29</v>
      </c>
      <c r="E420" s="5">
        <v>0</v>
      </c>
      <c r="F420" s="5">
        <v>33.93</v>
      </c>
      <c r="G420" s="5">
        <v>4979.1099999999997</v>
      </c>
      <c r="H420" s="5">
        <v>827.43</v>
      </c>
      <c r="I420" s="5">
        <v>183.06</v>
      </c>
      <c r="J420" s="5">
        <v>1658.19</v>
      </c>
      <c r="K420" s="5">
        <v>1788.85</v>
      </c>
      <c r="L420" s="5">
        <v>972.27</v>
      </c>
      <c r="M420" s="5">
        <v>537.13</v>
      </c>
      <c r="N420" s="5">
        <v>94.36</v>
      </c>
      <c r="O420" s="5">
        <f>VLOOKUP(B420,SWH!$A$4:$B$19,2,FALSE)</f>
        <v>1.5107900000000001</v>
      </c>
      <c r="P420" s="5">
        <f t="shared" si="29"/>
        <v>92.849209999999999</v>
      </c>
      <c r="Q420" s="5">
        <v>0</v>
      </c>
      <c r="R420" s="5">
        <v>0</v>
      </c>
      <c r="S420" s="5">
        <v>302.08</v>
      </c>
      <c r="T420" s="5">
        <v>90.76</v>
      </c>
      <c r="U420" s="5">
        <v>1750.66</v>
      </c>
      <c r="V420" s="5">
        <v>62.38</v>
      </c>
      <c r="W420" s="5">
        <f t="shared" si="27"/>
        <v>5911.16921</v>
      </c>
      <c r="X420" s="5">
        <f t="shared" si="28"/>
        <v>33.93</v>
      </c>
      <c r="Y420" s="5">
        <v>9706.75</v>
      </c>
      <c r="Z420" s="5">
        <v>3573.44</v>
      </c>
      <c r="AA420" s="5">
        <f t="shared" si="26"/>
        <v>13280.19</v>
      </c>
    </row>
    <row r="421" spans="1:27" x14ac:dyDescent="0.25">
      <c r="A421">
        <v>2016</v>
      </c>
      <c r="B421" t="s">
        <v>59</v>
      </c>
      <c r="C421" s="1" t="s">
        <v>6</v>
      </c>
      <c r="D421" s="5">
        <f>VLOOKUP(B421,SWH!$A$4:$C$19,3,FALSE)</f>
        <v>11345.29</v>
      </c>
      <c r="E421" s="5">
        <v>0</v>
      </c>
      <c r="F421" s="5">
        <v>70.52</v>
      </c>
      <c r="G421" s="5">
        <v>4402.38</v>
      </c>
      <c r="H421" s="5">
        <v>827.8</v>
      </c>
      <c r="I421" s="5">
        <v>183.09</v>
      </c>
      <c r="J421" s="5">
        <v>1658.19</v>
      </c>
      <c r="K421" s="5">
        <v>1788.85</v>
      </c>
      <c r="L421" s="5">
        <v>972.27</v>
      </c>
      <c r="M421" s="5">
        <v>504.08</v>
      </c>
      <c r="N421" s="5">
        <v>88.93</v>
      </c>
      <c r="O421" s="5">
        <f>VLOOKUP(B421,SWH!$A$4:$B$19,2,FALSE)</f>
        <v>1.5107900000000001</v>
      </c>
      <c r="P421" s="5">
        <f t="shared" si="29"/>
        <v>87.419210000000007</v>
      </c>
      <c r="Q421" s="5">
        <v>0</v>
      </c>
      <c r="R421" s="5">
        <v>0</v>
      </c>
      <c r="S421" s="5">
        <v>294.14</v>
      </c>
      <c r="T421" s="5">
        <v>90.75</v>
      </c>
      <c r="U421" s="5">
        <v>1748.9</v>
      </c>
      <c r="V421" s="5">
        <v>62.5</v>
      </c>
      <c r="W421" s="5">
        <f t="shared" si="27"/>
        <v>5288.0192100000004</v>
      </c>
      <c r="X421" s="5">
        <f t="shared" si="28"/>
        <v>70.52</v>
      </c>
      <c r="Y421" s="5">
        <v>9084.1299999999992</v>
      </c>
      <c r="Z421" s="5">
        <v>3608.28</v>
      </c>
      <c r="AA421" s="5">
        <f t="shared" si="26"/>
        <v>12692.41</v>
      </c>
    </row>
    <row r="422" spans="1:27" x14ac:dyDescent="0.25">
      <c r="A422">
        <v>2016</v>
      </c>
      <c r="B422" t="s">
        <v>59</v>
      </c>
      <c r="C422" s="1" t="s">
        <v>11</v>
      </c>
      <c r="D422" s="5">
        <f>VLOOKUP(B422,SWH!$A$4:$C$19,3,FALSE)</f>
        <v>11345.29</v>
      </c>
      <c r="E422" s="5">
        <v>0</v>
      </c>
      <c r="F422" s="5">
        <v>61.73</v>
      </c>
      <c r="G422" s="5">
        <v>3484.63</v>
      </c>
      <c r="H422" s="5">
        <v>828.27</v>
      </c>
      <c r="I422" s="5">
        <v>183.11</v>
      </c>
      <c r="J422" s="5">
        <v>1658.19</v>
      </c>
      <c r="K422" s="5">
        <v>1788.85</v>
      </c>
      <c r="L422" s="5">
        <v>972.27</v>
      </c>
      <c r="M422" s="5">
        <v>510.26</v>
      </c>
      <c r="N422" s="5">
        <v>74.459999999999994</v>
      </c>
      <c r="O422" s="5">
        <f>VLOOKUP(B422,SWH!$A$4:$B$19,2,FALSE)</f>
        <v>1.5107900000000001</v>
      </c>
      <c r="P422" s="5">
        <f t="shared" si="29"/>
        <v>72.949209999999994</v>
      </c>
      <c r="Q422" s="5">
        <v>0</v>
      </c>
      <c r="R422" s="5">
        <v>0</v>
      </c>
      <c r="S422" s="5">
        <v>294.43</v>
      </c>
      <c r="T422" s="5">
        <v>90.76</v>
      </c>
      <c r="U422" s="5">
        <v>1815.6</v>
      </c>
      <c r="V422" s="5">
        <v>62.24</v>
      </c>
      <c r="W422" s="5">
        <f t="shared" si="27"/>
        <v>4362.2692100000004</v>
      </c>
      <c r="X422" s="5">
        <f t="shared" si="28"/>
        <v>61.73</v>
      </c>
      <c r="Y422" s="5">
        <v>8158.62</v>
      </c>
      <c r="Z422" s="5">
        <v>3666.18</v>
      </c>
      <c r="AA422" s="5">
        <f t="shared" si="26"/>
        <v>11824.8</v>
      </c>
    </row>
    <row r="423" spans="1:27" x14ac:dyDescent="0.25">
      <c r="A423">
        <v>2016</v>
      </c>
      <c r="B423" t="s">
        <v>59</v>
      </c>
      <c r="C423" s="1" t="s">
        <v>13</v>
      </c>
      <c r="D423" s="5">
        <f>VLOOKUP(B423,SWH!$A$4:$C$19,3,FALSE)</f>
        <v>11345.29</v>
      </c>
      <c r="E423" s="5">
        <v>0</v>
      </c>
      <c r="F423" s="5">
        <v>127.03</v>
      </c>
      <c r="G423" s="5">
        <v>3469.7</v>
      </c>
      <c r="H423" s="5">
        <v>828.05</v>
      </c>
      <c r="I423" s="5">
        <v>182.88</v>
      </c>
      <c r="J423" s="5">
        <v>1658.19</v>
      </c>
      <c r="K423" s="5">
        <v>1788.85</v>
      </c>
      <c r="L423" s="5">
        <v>972.27</v>
      </c>
      <c r="M423" s="5">
        <v>491.09</v>
      </c>
      <c r="N423" s="5">
        <v>78.72</v>
      </c>
      <c r="O423" s="5">
        <f>VLOOKUP(B423,SWH!$A$4:$B$19,2,FALSE)</f>
        <v>1.5107900000000001</v>
      </c>
      <c r="P423" s="5">
        <f t="shared" si="29"/>
        <v>77.209209999999999</v>
      </c>
      <c r="Q423" s="5">
        <v>0</v>
      </c>
      <c r="R423" s="5">
        <v>0</v>
      </c>
      <c r="S423" s="5">
        <v>294.77999999999997</v>
      </c>
      <c r="T423" s="5">
        <v>90.75</v>
      </c>
      <c r="U423" s="5">
        <v>1819.01</v>
      </c>
      <c r="V423" s="5">
        <v>62.41</v>
      </c>
      <c r="W423" s="5">
        <f t="shared" si="27"/>
        <v>4332.7792099999997</v>
      </c>
      <c r="X423" s="5">
        <f t="shared" si="28"/>
        <v>127.03</v>
      </c>
      <c r="Y423" s="5">
        <v>8128.84</v>
      </c>
      <c r="Z423" s="5">
        <v>3734.89</v>
      </c>
      <c r="AA423" s="5">
        <f t="shared" si="26"/>
        <v>11863.73</v>
      </c>
    </row>
    <row r="424" spans="1:27" x14ac:dyDescent="0.25">
      <c r="A424">
        <v>2016</v>
      </c>
      <c r="B424" t="s">
        <v>59</v>
      </c>
      <c r="C424" s="1" t="s">
        <v>19</v>
      </c>
      <c r="D424" s="5">
        <f>VLOOKUP(B424,SWH!$A$4:$C$19,3,FALSE)</f>
        <v>11345.29</v>
      </c>
      <c r="E424" s="5">
        <v>0</v>
      </c>
      <c r="F424" s="5">
        <v>388.44</v>
      </c>
      <c r="G424" s="5">
        <v>2987.29</v>
      </c>
      <c r="H424" s="5">
        <v>827.57</v>
      </c>
      <c r="I424" s="5">
        <v>182.82</v>
      </c>
      <c r="J424" s="5">
        <v>1658.19</v>
      </c>
      <c r="K424" s="5">
        <v>1788.85</v>
      </c>
      <c r="L424" s="5">
        <v>972.27</v>
      </c>
      <c r="M424" s="5">
        <v>494.55</v>
      </c>
      <c r="N424" s="5">
        <v>77.66</v>
      </c>
      <c r="O424" s="5">
        <f>VLOOKUP(B424,SWH!$A$4:$B$19,2,FALSE)</f>
        <v>1.5107900000000001</v>
      </c>
      <c r="P424" s="5">
        <f t="shared" si="29"/>
        <v>76.149209999999997</v>
      </c>
      <c r="Q424" s="5">
        <v>0</v>
      </c>
      <c r="R424" s="5">
        <v>0</v>
      </c>
      <c r="S424" s="5">
        <v>218.3</v>
      </c>
      <c r="T424" s="5">
        <v>90.76</v>
      </c>
      <c r="U424" s="5">
        <v>1892.46</v>
      </c>
      <c r="V424" s="5">
        <v>61.93</v>
      </c>
      <c r="W424" s="5">
        <f t="shared" si="27"/>
        <v>3776.2892099999999</v>
      </c>
      <c r="X424" s="5">
        <f t="shared" si="28"/>
        <v>388.44</v>
      </c>
      <c r="Y424" s="5">
        <v>7571.34</v>
      </c>
      <c r="Z424" s="5">
        <v>4069.76</v>
      </c>
      <c r="AA424" s="5">
        <f t="shared" si="26"/>
        <v>11641.1</v>
      </c>
    </row>
    <row r="425" spans="1:27" x14ac:dyDescent="0.25">
      <c r="A425">
        <v>2016</v>
      </c>
      <c r="B425" t="s">
        <v>59</v>
      </c>
      <c r="C425" s="1" t="s">
        <v>20</v>
      </c>
      <c r="D425" s="5">
        <f>VLOOKUP(B425,SWH!$A$4:$C$19,3,FALSE)</f>
        <v>11345.29</v>
      </c>
      <c r="E425" s="5">
        <v>0</v>
      </c>
      <c r="F425" s="5">
        <v>303.86</v>
      </c>
      <c r="G425" s="5">
        <v>1926.71</v>
      </c>
      <c r="H425" s="5">
        <v>827.83</v>
      </c>
      <c r="I425" s="5">
        <v>182.95</v>
      </c>
      <c r="J425" s="5">
        <v>1658.19</v>
      </c>
      <c r="K425" s="5">
        <v>1788.85</v>
      </c>
      <c r="L425" s="5">
        <v>972.27</v>
      </c>
      <c r="M425" s="5">
        <v>515.49</v>
      </c>
      <c r="N425" s="5">
        <v>56.96</v>
      </c>
      <c r="O425" s="5">
        <f>VLOOKUP(B425,SWH!$A$4:$B$19,2,FALSE)</f>
        <v>1.5107900000000001</v>
      </c>
      <c r="P425" s="5">
        <f t="shared" si="29"/>
        <v>55.449210000000001</v>
      </c>
      <c r="Q425" s="5">
        <v>0</v>
      </c>
      <c r="R425" s="5">
        <v>0</v>
      </c>
      <c r="S425" s="5">
        <v>181.66</v>
      </c>
      <c r="T425" s="5">
        <v>90.75</v>
      </c>
      <c r="U425" s="5">
        <v>1896.97</v>
      </c>
      <c r="V425" s="5">
        <v>61.43</v>
      </c>
      <c r="W425" s="5">
        <f t="shared" si="27"/>
        <v>2679.3092099999999</v>
      </c>
      <c r="X425" s="5">
        <f t="shared" si="28"/>
        <v>303.86</v>
      </c>
      <c r="Y425" s="5">
        <v>6474.25</v>
      </c>
      <c r="Z425" s="5">
        <v>3989.68</v>
      </c>
      <c r="AA425" s="5">
        <f t="shared" si="26"/>
        <v>10463.93</v>
      </c>
    </row>
    <row r="426" spans="1:27" x14ac:dyDescent="0.25">
      <c r="A426">
        <v>2016</v>
      </c>
      <c r="B426" t="s">
        <v>59</v>
      </c>
      <c r="C426" s="1" t="s">
        <v>3</v>
      </c>
      <c r="D426" s="5">
        <f>VLOOKUP(B426,SWH!$A$4:$C$19,3,FALSE)</f>
        <v>11345.29</v>
      </c>
      <c r="E426" s="5">
        <v>0</v>
      </c>
      <c r="F426" s="5">
        <v>782.58</v>
      </c>
      <c r="G426" s="5">
        <v>1765.71</v>
      </c>
      <c r="H426" s="5">
        <v>827.93</v>
      </c>
      <c r="I426" s="5">
        <v>182.92</v>
      </c>
      <c r="J426" s="5">
        <v>1658.19</v>
      </c>
      <c r="K426" s="5">
        <v>1788.85</v>
      </c>
      <c r="L426" s="5">
        <v>972.27</v>
      </c>
      <c r="M426" s="5">
        <v>473.2</v>
      </c>
      <c r="N426" s="5">
        <v>64.010000000000005</v>
      </c>
      <c r="O426" s="5">
        <f>VLOOKUP(B426,SWH!$A$4:$B$19,2,FALSE)</f>
        <v>1.5107900000000001</v>
      </c>
      <c r="P426" s="5">
        <f t="shared" si="29"/>
        <v>62.499210000000005</v>
      </c>
      <c r="Q426" s="5">
        <v>0</v>
      </c>
      <c r="R426" s="5">
        <v>0</v>
      </c>
      <c r="S426" s="5">
        <v>183.67</v>
      </c>
      <c r="T426" s="5">
        <v>90.76</v>
      </c>
      <c r="U426" s="5">
        <v>2023.45</v>
      </c>
      <c r="V426" s="5">
        <v>61.45</v>
      </c>
      <c r="W426" s="5">
        <f t="shared" si="27"/>
        <v>2485.0792099999999</v>
      </c>
      <c r="X426" s="5">
        <f t="shared" si="28"/>
        <v>782.58</v>
      </c>
      <c r="Y426" s="5">
        <v>6280.1</v>
      </c>
      <c r="Z426" s="5">
        <v>4594.88</v>
      </c>
      <c r="AA426" s="5">
        <f t="shared" si="26"/>
        <v>10874.98</v>
      </c>
    </row>
    <row r="427" spans="1:27" x14ac:dyDescent="0.25">
      <c r="A427">
        <v>2016</v>
      </c>
      <c r="B427" t="s">
        <v>59</v>
      </c>
      <c r="C427" s="1" t="s">
        <v>7</v>
      </c>
      <c r="D427" s="5">
        <f>VLOOKUP(B427,SWH!$A$4:$C$19,3,FALSE)</f>
        <v>11345.29</v>
      </c>
      <c r="E427" s="5">
        <v>0</v>
      </c>
      <c r="F427" s="5">
        <v>438.94</v>
      </c>
      <c r="G427" s="5">
        <v>1423.35</v>
      </c>
      <c r="H427" s="5">
        <v>827.78</v>
      </c>
      <c r="I427" s="5">
        <v>182.91</v>
      </c>
      <c r="J427" s="5">
        <v>1658.19</v>
      </c>
      <c r="K427" s="5">
        <v>1788.85</v>
      </c>
      <c r="L427" s="5">
        <v>972.27</v>
      </c>
      <c r="M427" s="5">
        <v>526.04999999999995</v>
      </c>
      <c r="N427" s="5">
        <v>51.54</v>
      </c>
      <c r="O427" s="5">
        <f>VLOOKUP(B427,SWH!$A$4:$B$19,2,FALSE)</f>
        <v>1.5107900000000001</v>
      </c>
      <c r="P427" s="5">
        <f t="shared" si="29"/>
        <v>50.029209999999999</v>
      </c>
      <c r="Q427" s="5">
        <v>0</v>
      </c>
      <c r="R427" s="5">
        <v>0</v>
      </c>
      <c r="S427" s="5">
        <v>173.85</v>
      </c>
      <c r="T427" s="5">
        <v>90.75</v>
      </c>
      <c r="U427" s="5">
        <v>1989.25</v>
      </c>
      <c r="V427" s="5">
        <v>61.53</v>
      </c>
      <c r="W427" s="5">
        <f t="shared" si="27"/>
        <v>2173.2792099999997</v>
      </c>
      <c r="X427" s="5">
        <f t="shared" si="28"/>
        <v>438.94</v>
      </c>
      <c r="Y427" s="5">
        <v>5968.22</v>
      </c>
      <c r="Z427" s="5">
        <v>4217.04</v>
      </c>
      <c r="AA427" s="5">
        <f t="shared" si="26"/>
        <v>10185.26</v>
      </c>
    </row>
    <row r="428" spans="1:27" x14ac:dyDescent="0.25">
      <c r="A428">
        <v>2016</v>
      </c>
      <c r="B428" t="s">
        <v>59</v>
      </c>
      <c r="C428" s="1" t="s">
        <v>17</v>
      </c>
      <c r="D428" s="5">
        <f>VLOOKUP(B428,SWH!$A$4:$C$19,3,FALSE)</f>
        <v>11345.29</v>
      </c>
      <c r="E428" s="5">
        <v>0</v>
      </c>
      <c r="F428" s="5">
        <v>942.7</v>
      </c>
      <c r="G428" s="5">
        <v>1008.63</v>
      </c>
      <c r="H428" s="5">
        <v>827.86</v>
      </c>
      <c r="I428" s="5">
        <v>182.88</v>
      </c>
      <c r="J428" s="5">
        <v>1658.19</v>
      </c>
      <c r="K428" s="5">
        <v>1788.85</v>
      </c>
      <c r="L428" s="5">
        <v>972.27</v>
      </c>
      <c r="M428" s="5">
        <v>504.61</v>
      </c>
      <c r="N428" s="5">
        <v>49.12</v>
      </c>
      <c r="O428" s="5">
        <f>VLOOKUP(B428,SWH!$A$4:$B$19,2,FALSE)</f>
        <v>1.5107900000000001</v>
      </c>
      <c r="P428" s="5">
        <f t="shared" si="29"/>
        <v>47.609209999999997</v>
      </c>
      <c r="Q428" s="5">
        <v>0</v>
      </c>
      <c r="R428" s="5">
        <v>0</v>
      </c>
      <c r="S428" s="5">
        <v>0</v>
      </c>
      <c r="T428" s="5">
        <v>90.75</v>
      </c>
      <c r="U428" s="5">
        <v>2038.31</v>
      </c>
      <c r="V428" s="5">
        <v>62.05</v>
      </c>
      <c r="W428" s="5">
        <f t="shared" si="27"/>
        <v>1560.8492100000001</v>
      </c>
      <c r="X428" s="5">
        <f t="shared" si="28"/>
        <v>942.7</v>
      </c>
      <c r="Y428" s="5">
        <v>5356.35</v>
      </c>
      <c r="Z428" s="5">
        <v>4769.8599999999997</v>
      </c>
      <c r="AA428" s="5">
        <f t="shared" si="26"/>
        <v>10126.209999999999</v>
      </c>
    </row>
    <row r="429" spans="1:27" x14ac:dyDescent="0.25">
      <c r="A429">
        <v>2016</v>
      </c>
      <c r="B429" t="s">
        <v>59</v>
      </c>
      <c r="C429" s="1" t="s">
        <v>14</v>
      </c>
      <c r="D429" s="5">
        <f>VLOOKUP(B429,SWH!$A$4:$C$19,3,FALSE)</f>
        <v>11345.29</v>
      </c>
      <c r="E429" s="5">
        <v>0</v>
      </c>
      <c r="F429" s="5">
        <v>755.95</v>
      </c>
      <c r="G429" s="5">
        <v>1202.24</v>
      </c>
      <c r="H429" s="5">
        <v>826.92</v>
      </c>
      <c r="I429" s="5">
        <v>182.64</v>
      </c>
      <c r="J429" s="5">
        <v>1658.19</v>
      </c>
      <c r="K429" s="5">
        <v>1788.85</v>
      </c>
      <c r="L429" s="5">
        <v>972.26</v>
      </c>
      <c r="M429" s="5">
        <v>512.34</v>
      </c>
      <c r="N429" s="5">
        <v>54.51</v>
      </c>
      <c r="O429" s="5">
        <f>VLOOKUP(B429,SWH!$A$4:$B$19,2,FALSE)</f>
        <v>1.5107900000000001</v>
      </c>
      <c r="P429" s="5">
        <f t="shared" si="29"/>
        <v>52.999209999999998</v>
      </c>
      <c r="Q429" s="5">
        <v>0</v>
      </c>
      <c r="R429" s="5">
        <v>0</v>
      </c>
      <c r="S429" s="5">
        <v>221.42</v>
      </c>
      <c r="T429" s="5">
        <v>90.75</v>
      </c>
      <c r="U429" s="5">
        <v>2126.58</v>
      </c>
      <c r="V429" s="5">
        <v>61.67</v>
      </c>
      <c r="W429" s="5">
        <f t="shared" si="27"/>
        <v>1988.9992099999999</v>
      </c>
      <c r="X429" s="5">
        <f t="shared" si="28"/>
        <v>755.95</v>
      </c>
      <c r="Y429" s="5">
        <v>5782.95</v>
      </c>
      <c r="Z429" s="5">
        <v>4671.38</v>
      </c>
      <c r="AA429" s="5">
        <f t="shared" si="26"/>
        <v>10454.33</v>
      </c>
    </row>
    <row r="430" spans="1:27" x14ac:dyDescent="0.25">
      <c r="A430">
        <v>2016</v>
      </c>
      <c r="B430" t="s">
        <v>59</v>
      </c>
      <c r="C430" s="1" t="s">
        <v>2</v>
      </c>
      <c r="D430" s="5">
        <f>VLOOKUP(B430,SWH!$A$4:$C$19,3,FALSE)</f>
        <v>11345.29</v>
      </c>
      <c r="E430" s="5">
        <v>0</v>
      </c>
      <c r="F430" s="5">
        <v>507.76</v>
      </c>
      <c r="G430" s="5">
        <v>986.95</v>
      </c>
      <c r="H430" s="5">
        <v>826.58</v>
      </c>
      <c r="I430" s="5">
        <v>182.78</v>
      </c>
      <c r="J430" s="5">
        <v>1658.19</v>
      </c>
      <c r="K430" s="5">
        <v>1788.85</v>
      </c>
      <c r="L430" s="5">
        <v>972.26</v>
      </c>
      <c r="M430" s="5">
        <v>546.72</v>
      </c>
      <c r="N430" s="5">
        <v>50.38</v>
      </c>
      <c r="O430" s="5">
        <f>VLOOKUP(B430,SWH!$A$4:$B$19,2,FALSE)</f>
        <v>1.5107900000000001</v>
      </c>
      <c r="P430" s="5">
        <f t="shared" si="29"/>
        <v>48.869210000000002</v>
      </c>
      <c r="Q430" s="5">
        <v>0</v>
      </c>
      <c r="R430" s="5">
        <v>0</v>
      </c>
      <c r="S430" s="5">
        <v>171.09</v>
      </c>
      <c r="T430" s="5">
        <v>90.75</v>
      </c>
      <c r="U430" s="5">
        <v>2096.87</v>
      </c>
      <c r="V430" s="5">
        <v>61.43</v>
      </c>
      <c r="W430" s="5">
        <f t="shared" si="27"/>
        <v>1753.6292100000001</v>
      </c>
      <c r="X430" s="5">
        <f t="shared" si="28"/>
        <v>507.76</v>
      </c>
      <c r="Y430" s="5">
        <v>5547.13</v>
      </c>
      <c r="Z430" s="5">
        <v>4393.4799999999996</v>
      </c>
      <c r="AA430" s="5">
        <f t="shared" si="26"/>
        <v>9940.61</v>
      </c>
    </row>
    <row r="431" spans="1:27" x14ac:dyDescent="0.25">
      <c r="A431">
        <v>2016</v>
      </c>
      <c r="B431" t="s">
        <v>59</v>
      </c>
      <c r="C431" s="1" t="s">
        <v>18</v>
      </c>
      <c r="D431" s="5">
        <f>VLOOKUP(B431,SWH!$A$4:$C$19,3,FALSE)</f>
        <v>11345.29</v>
      </c>
      <c r="E431" s="5">
        <v>0</v>
      </c>
      <c r="F431" s="5">
        <v>732.84</v>
      </c>
      <c r="G431" s="5">
        <v>446.43</v>
      </c>
      <c r="H431" s="5">
        <v>827.54</v>
      </c>
      <c r="I431" s="5">
        <v>182.43</v>
      </c>
      <c r="J431" s="5">
        <v>1658.19</v>
      </c>
      <c r="K431" s="5">
        <v>1788.85</v>
      </c>
      <c r="L431" s="5">
        <v>972.26</v>
      </c>
      <c r="M431" s="5">
        <v>502.01</v>
      </c>
      <c r="N431" s="5">
        <v>40.61</v>
      </c>
      <c r="O431" s="5">
        <f>VLOOKUP(B431,SWH!$A$4:$B$19,2,FALSE)</f>
        <v>1.5107900000000001</v>
      </c>
      <c r="P431" s="5">
        <f t="shared" si="29"/>
        <v>39.099209999999999</v>
      </c>
      <c r="Q431" s="5">
        <v>0</v>
      </c>
      <c r="R431" s="5">
        <v>0</v>
      </c>
      <c r="S431" s="5">
        <v>172.04</v>
      </c>
      <c r="T431" s="5">
        <v>90.75</v>
      </c>
      <c r="U431" s="5">
        <v>2157.81</v>
      </c>
      <c r="V431" s="5">
        <v>61.93</v>
      </c>
      <c r="W431" s="5">
        <f t="shared" si="27"/>
        <v>1159.5792100000001</v>
      </c>
      <c r="X431" s="5">
        <f t="shared" si="28"/>
        <v>732.84</v>
      </c>
      <c r="Y431" s="5">
        <v>4954.1899999999996</v>
      </c>
      <c r="Z431" s="5">
        <v>4679.5</v>
      </c>
      <c r="AA431" s="5">
        <f t="shared" si="26"/>
        <v>9633.6899999999987</v>
      </c>
    </row>
    <row r="432" spans="1:27" x14ac:dyDescent="0.25">
      <c r="A432">
        <v>2016</v>
      </c>
      <c r="B432" t="s">
        <v>59</v>
      </c>
      <c r="C432" s="1" t="s">
        <v>4</v>
      </c>
      <c r="D432" s="5">
        <f>VLOOKUP(B432,SWH!$A$4:$C$19,3,FALSE)</f>
        <v>11345.29</v>
      </c>
      <c r="E432" s="5">
        <v>0</v>
      </c>
      <c r="F432" s="5">
        <v>1190.23</v>
      </c>
      <c r="G432" s="5">
        <v>755</v>
      </c>
      <c r="H432" s="5">
        <v>826.49</v>
      </c>
      <c r="I432" s="5">
        <v>182.7</v>
      </c>
      <c r="J432" s="5">
        <v>1658.19</v>
      </c>
      <c r="K432" s="5">
        <v>1788.85</v>
      </c>
      <c r="L432" s="5">
        <v>972.26</v>
      </c>
      <c r="M432" s="5">
        <v>511.52</v>
      </c>
      <c r="N432" s="5">
        <v>49.58</v>
      </c>
      <c r="O432" s="5">
        <f>VLOOKUP(B432,SWH!$A$4:$B$19,2,FALSE)</f>
        <v>1.5107900000000001</v>
      </c>
      <c r="P432" s="5">
        <f t="shared" si="29"/>
        <v>48.069209999999998</v>
      </c>
      <c r="Q432" s="5">
        <v>0</v>
      </c>
      <c r="R432" s="5">
        <v>0</v>
      </c>
      <c r="S432" s="5">
        <v>200.25</v>
      </c>
      <c r="T432" s="5">
        <v>90.75</v>
      </c>
      <c r="U432" s="5">
        <v>2214.5300000000002</v>
      </c>
      <c r="V432" s="5">
        <v>61.56</v>
      </c>
      <c r="W432" s="5">
        <f t="shared" si="27"/>
        <v>1514.8392100000001</v>
      </c>
      <c r="X432" s="5">
        <f t="shared" si="28"/>
        <v>1190.23</v>
      </c>
      <c r="Y432" s="5">
        <v>5308.31</v>
      </c>
      <c r="Z432" s="5">
        <v>5193.6099999999997</v>
      </c>
      <c r="AA432" s="5">
        <f t="shared" si="26"/>
        <v>10501.92</v>
      </c>
    </row>
    <row r="433" spans="1:27" x14ac:dyDescent="0.25">
      <c r="A433">
        <v>2016</v>
      </c>
      <c r="B433" t="s">
        <v>59</v>
      </c>
      <c r="C433" s="1" t="s">
        <v>5</v>
      </c>
      <c r="D433" s="5">
        <f>VLOOKUP(B433,SWH!$A$4:$C$19,3,FALSE)</f>
        <v>11345.29</v>
      </c>
      <c r="E433" s="5">
        <v>0</v>
      </c>
      <c r="F433" s="5">
        <v>836.88</v>
      </c>
      <c r="G433" s="5">
        <v>745.85</v>
      </c>
      <c r="H433" s="5">
        <v>826.46</v>
      </c>
      <c r="I433" s="5">
        <v>182.7</v>
      </c>
      <c r="J433" s="5">
        <v>1658.19</v>
      </c>
      <c r="K433" s="5">
        <v>1788.85</v>
      </c>
      <c r="L433" s="5">
        <v>972.26</v>
      </c>
      <c r="M433" s="5">
        <v>548.49</v>
      </c>
      <c r="N433" s="5">
        <v>46.39</v>
      </c>
      <c r="O433" s="5">
        <f>VLOOKUP(B433,SWH!$A$4:$B$19,2,FALSE)</f>
        <v>1.5107900000000001</v>
      </c>
      <c r="P433" s="5">
        <f t="shared" si="29"/>
        <v>44.87921</v>
      </c>
      <c r="Q433" s="5">
        <v>0</v>
      </c>
      <c r="R433" s="5">
        <v>0</v>
      </c>
      <c r="S433" s="5">
        <v>190.6</v>
      </c>
      <c r="T433" s="5">
        <v>90.74</v>
      </c>
      <c r="U433" s="5">
        <v>2189.17</v>
      </c>
      <c r="V433" s="5">
        <v>61.37</v>
      </c>
      <c r="W433" s="5">
        <f t="shared" si="27"/>
        <v>1529.8192100000001</v>
      </c>
      <c r="X433" s="5">
        <f t="shared" si="28"/>
        <v>836.88</v>
      </c>
      <c r="Y433" s="5">
        <v>5323.05</v>
      </c>
      <c r="Z433" s="5">
        <v>4814.8999999999996</v>
      </c>
      <c r="AA433" s="5">
        <f t="shared" si="26"/>
        <v>10137.950000000001</v>
      </c>
    </row>
    <row r="434" spans="1:27" x14ac:dyDescent="0.25">
      <c r="A434">
        <v>2016</v>
      </c>
      <c r="B434" t="s">
        <v>59</v>
      </c>
      <c r="C434" s="1" t="s">
        <v>15</v>
      </c>
      <c r="D434" s="5">
        <f>VLOOKUP(B434,SWH!$A$4:$C$19,3,FALSE)</f>
        <v>11345.29</v>
      </c>
      <c r="E434" s="5">
        <v>0</v>
      </c>
      <c r="F434" s="5">
        <v>756.96</v>
      </c>
      <c r="G434" s="5">
        <v>289.81</v>
      </c>
      <c r="H434" s="5">
        <v>826.79</v>
      </c>
      <c r="I434" s="5">
        <v>182.42</v>
      </c>
      <c r="J434" s="5">
        <v>1658.19</v>
      </c>
      <c r="K434" s="5">
        <v>1788.85</v>
      </c>
      <c r="L434" s="5">
        <v>972.26</v>
      </c>
      <c r="M434" s="5">
        <v>510.82</v>
      </c>
      <c r="N434" s="5">
        <v>36.44</v>
      </c>
      <c r="O434" s="5">
        <f>VLOOKUP(B434,SWH!$A$4:$B$19,2,FALSE)</f>
        <v>1.5107900000000001</v>
      </c>
      <c r="P434" s="5">
        <f t="shared" si="29"/>
        <v>34.929209999999998</v>
      </c>
      <c r="Q434" s="5">
        <v>0</v>
      </c>
      <c r="R434" s="5">
        <v>0</v>
      </c>
      <c r="S434" s="5">
        <v>202.13</v>
      </c>
      <c r="T434" s="5">
        <v>90.75</v>
      </c>
      <c r="U434" s="5">
        <v>2207.4699999999998</v>
      </c>
      <c r="V434" s="5">
        <v>61.97</v>
      </c>
      <c r="W434" s="5">
        <f t="shared" si="27"/>
        <v>1037.68921</v>
      </c>
      <c r="X434" s="5">
        <f t="shared" si="28"/>
        <v>756.96</v>
      </c>
      <c r="Y434" s="5">
        <v>4831.58</v>
      </c>
      <c r="Z434" s="5">
        <v>4753.29</v>
      </c>
      <c r="AA434" s="5">
        <f t="shared" si="26"/>
        <v>9584.869999999999</v>
      </c>
    </row>
    <row r="435" spans="1:27" x14ac:dyDescent="0.25">
      <c r="A435">
        <v>2016</v>
      </c>
      <c r="B435" t="s">
        <v>59</v>
      </c>
      <c r="C435" s="1" t="s">
        <v>16</v>
      </c>
      <c r="D435" s="5">
        <f>VLOOKUP(B435,SWH!$A$4:$C$19,3,FALSE)</f>
        <v>11345.29</v>
      </c>
      <c r="E435" s="5">
        <v>0</v>
      </c>
      <c r="F435" s="5">
        <v>2026.25</v>
      </c>
      <c r="G435" s="5">
        <v>801.69</v>
      </c>
      <c r="H435" s="5">
        <v>826.27</v>
      </c>
      <c r="I435" s="5">
        <v>182.61</v>
      </c>
      <c r="J435" s="5">
        <v>1658.19</v>
      </c>
      <c r="K435" s="5">
        <v>1788.85</v>
      </c>
      <c r="L435" s="5">
        <v>972.26</v>
      </c>
      <c r="M435" s="5">
        <v>512.52</v>
      </c>
      <c r="N435" s="5">
        <v>41.93</v>
      </c>
      <c r="O435" s="5">
        <f>VLOOKUP(B435,SWH!$A$4:$B$19,2,FALSE)</f>
        <v>1.5107900000000001</v>
      </c>
      <c r="P435" s="5">
        <f t="shared" si="29"/>
        <v>40.41921</v>
      </c>
      <c r="Q435" s="5">
        <v>0</v>
      </c>
      <c r="R435" s="5">
        <v>0</v>
      </c>
      <c r="S435" s="5">
        <v>207.89</v>
      </c>
      <c r="T435" s="5">
        <v>90.76</v>
      </c>
      <c r="U435" s="5">
        <v>2279.8000000000002</v>
      </c>
      <c r="V435" s="5">
        <v>61.19</v>
      </c>
      <c r="W435" s="5">
        <f t="shared" si="27"/>
        <v>1562.5192099999999</v>
      </c>
      <c r="X435" s="5">
        <f t="shared" si="28"/>
        <v>2026.25</v>
      </c>
      <c r="Y435" s="5">
        <v>5355.32</v>
      </c>
      <c r="Z435" s="5">
        <v>6094.9</v>
      </c>
      <c r="AA435" s="5">
        <f t="shared" si="26"/>
        <v>11450.22</v>
      </c>
    </row>
    <row r="436" spans="1:27" x14ac:dyDescent="0.25">
      <c r="A436">
        <v>2016</v>
      </c>
      <c r="B436" t="s">
        <v>59</v>
      </c>
      <c r="C436" s="1" t="s">
        <v>9</v>
      </c>
      <c r="D436" s="5">
        <f>VLOOKUP(B436,SWH!$A$4:$C$19,3,FALSE)</f>
        <v>11345.29</v>
      </c>
      <c r="E436" s="5">
        <v>0</v>
      </c>
      <c r="F436" s="5">
        <v>1588.11</v>
      </c>
      <c r="G436" s="5">
        <v>540.89</v>
      </c>
      <c r="H436" s="5">
        <v>825.96</v>
      </c>
      <c r="I436" s="5">
        <v>182.48</v>
      </c>
      <c r="J436" s="5">
        <v>1658.19</v>
      </c>
      <c r="K436" s="5">
        <v>1788.85</v>
      </c>
      <c r="L436" s="5">
        <v>972.26</v>
      </c>
      <c r="M436" s="5">
        <v>525.24</v>
      </c>
      <c r="N436" s="5">
        <v>36.14</v>
      </c>
      <c r="O436" s="5">
        <f>VLOOKUP(B436,SWH!$A$4:$B$19,2,FALSE)</f>
        <v>1.5107900000000001</v>
      </c>
      <c r="P436" s="5">
        <f t="shared" si="29"/>
        <v>34.62921</v>
      </c>
      <c r="Q436" s="5">
        <v>0</v>
      </c>
      <c r="R436" s="5">
        <v>0</v>
      </c>
      <c r="S436" s="5">
        <v>204.83</v>
      </c>
      <c r="T436" s="5">
        <v>90.75</v>
      </c>
      <c r="U436" s="5">
        <v>2262.61</v>
      </c>
      <c r="V436" s="5">
        <v>61.05</v>
      </c>
      <c r="W436" s="5">
        <f t="shared" si="27"/>
        <v>1305.5892100000001</v>
      </c>
      <c r="X436" s="5">
        <f t="shared" si="28"/>
        <v>1588.11</v>
      </c>
      <c r="Y436" s="5">
        <v>5097.8</v>
      </c>
      <c r="Z436" s="5">
        <v>5639.57</v>
      </c>
      <c r="AA436" s="5">
        <f t="shared" si="26"/>
        <v>10737.369999999999</v>
      </c>
    </row>
    <row r="437" spans="1:27" x14ac:dyDescent="0.25">
      <c r="A437">
        <v>2016</v>
      </c>
      <c r="B437" t="s">
        <v>59</v>
      </c>
      <c r="C437" s="1" t="s">
        <v>12</v>
      </c>
      <c r="D437" s="5">
        <f>VLOOKUP(B437,SWH!$A$4:$C$19,3,FALSE)</f>
        <v>11345.29</v>
      </c>
      <c r="E437" s="5">
        <v>0</v>
      </c>
      <c r="F437" s="5">
        <v>2863.04</v>
      </c>
      <c r="G437" s="5">
        <v>636.08000000000004</v>
      </c>
      <c r="H437" s="5">
        <v>825.74</v>
      </c>
      <c r="I437" s="5">
        <v>182.37</v>
      </c>
      <c r="J437" s="5">
        <v>1658.19</v>
      </c>
      <c r="K437" s="5">
        <v>1788.85</v>
      </c>
      <c r="L437" s="5">
        <v>972.26</v>
      </c>
      <c r="M437" s="5">
        <v>509.6</v>
      </c>
      <c r="N437" s="5">
        <v>66.34</v>
      </c>
      <c r="O437" s="5">
        <f>VLOOKUP(B437,SWH!$A$4:$B$19,2,FALSE)</f>
        <v>1.5107900000000001</v>
      </c>
      <c r="P437" s="5">
        <f t="shared" si="29"/>
        <v>64.829210000000003</v>
      </c>
      <c r="Q437" s="5">
        <v>0</v>
      </c>
      <c r="R437" s="5">
        <v>0</v>
      </c>
      <c r="S437" s="5">
        <v>215.55</v>
      </c>
      <c r="T437" s="5">
        <v>90.76</v>
      </c>
      <c r="U437" s="5">
        <v>2357.35</v>
      </c>
      <c r="V437" s="5">
        <v>60.85</v>
      </c>
      <c r="W437" s="5">
        <f t="shared" si="27"/>
        <v>1426.0592100000001</v>
      </c>
      <c r="X437" s="5">
        <f t="shared" si="28"/>
        <v>2863.04</v>
      </c>
      <c r="Y437" s="5">
        <v>5217.75</v>
      </c>
      <c r="Z437" s="5">
        <v>7009.25</v>
      </c>
      <c r="AA437" s="5">
        <f t="shared" si="26"/>
        <v>12227</v>
      </c>
    </row>
    <row r="438" spans="1:27" x14ac:dyDescent="0.25">
      <c r="A438">
        <v>2016</v>
      </c>
      <c r="B438" t="s">
        <v>59</v>
      </c>
      <c r="C438" s="1" t="s">
        <v>8</v>
      </c>
      <c r="D438" s="5">
        <f>VLOOKUP(B438,SWH!$A$4:$C$19,3,FALSE)</f>
        <v>11345.29</v>
      </c>
      <c r="E438" s="5">
        <v>0</v>
      </c>
      <c r="F438" s="5">
        <v>4568.22</v>
      </c>
      <c r="G438" s="5">
        <v>365.07</v>
      </c>
      <c r="H438" s="5">
        <v>826.67</v>
      </c>
      <c r="I438" s="5">
        <v>181.36</v>
      </c>
      <c r="J438" s="5">
        <v>1658.19</v>
      </c>
      <c r="K438" s="5">
        <v>1788.85</v>
      </c>
      <c r="L438" s="5">
        <v>972.26</v>
      </c>
      <c r="M438" s="5">
        <v>512.66</v>
      </c>
      <c r="N438" s="5">
        <v>55.35</v>
      </c>
      <c r="O438" s="5">
        <f>VLOOKUP(B438,SWH!$A$4:$B$19,2,FALSE)</f>
        <v>1.5107900000000001</v>
      </c>
      <c r="P438" s="5">
        <f t="shared" si="29"/>
        <v>53.839210000000001</v>
      </c>
      <c r="Q438" s="5">
        <v>0</v>
      </c>
      <c r="R438" s="5">
        <v>0</v>
      </c>
      <c r="S438" s="5">
        <v>224.77</v>
      </c>
      <c r="T438" s="5">
        <v>90.76</v>
      </c>
      <c r="U438" s="5">
        <v>2461.4</v>
      </c>
      <c r="V438" s="5">
        <v>60.53</v>
      </c>
      <c r="W438" s="5">
        <f t="shared" si="27"/>
        <v>1156.3392100000001</v>
      </c>
      <c r="X438" s="5">
        <f t="shared" si="28"/>
        <v>4568.22</v>
      </c>
      <c r="Y438" s="5">
        <v>4947.63</v>
      </c>
      <c r="Z438" s="5">
        <v>8818.4699999999993</v>
      </c>
      <c r="AA438" s="5">
        <f t="shared" si="26"/>
        <v>13766.099999999999</v>
      </c>
    </row>
    <row r="439" spans="1:27" x14ac:dyDescent="0.25">
      <c r="A439">
        <v>2019</v>
      </c>
      <c r="B439" t="s">
        <v>59</v>
      </c>
      <c r="C439" s="1" t="s">
        <v>10</v>
      </c>
      <c r="D439" s="5">
        <f>VLOOKUP(B439,SWH!$A$4:$C$19,3,FALSE)</f>
        <v>11345.29</v>
      </c>
      <c r="E439" s="5">
        <v>0</v>
      </c>
      <c r="F439" s="5">
        <v>0.08</v>
      </c>
      <c r="G439" s="5">
        <v>4511.8900000000003</v>
      </c>
      <c r="H439" s="5">
        <v>526.58000000000004</v>
      </c>
      <c r="I439" s="5">
        <v>183.06</v>
      </c>
      <c r="J439" s="5">
        <v>1648.47</v>
      </c>
      <c r="K439" s="5">
        <v>1788.85</v>
      </c>
      <c r="L439" s="5">
        <v>971.97</v>
      </c>
      <c r="M439" s="5">
        <v>797.94</v>
      </c>
      <c r="N439" s="5">
        <v>93.74</v>
      </c>
      <c r="O439" s="5">
        <f>VLOOKUP(B439,SWH!$A$4:$B$19,2,FALSE)</f>
        <v>1.5107900000000001</v>
      </c>
      <c r="P439" s="5">
        <f t="shared" si="29"/>
        <v>92.229209999999995</v>
      </c>
      <c r="Q439" s="5">
        <v>0</v>
      </c>
      <c r="R439" s="5">
        <v>0</v>
      </c>
      <c r="S439" s="5">
        <v>141.72999999999999</v>
      </c>
      <c r="T439" s="5">
        <v>90.57</v>
      </c>
      <c r="U439" s="5">
        <v>1749.02</v>
      </c>
      <c r="V439" s="5">
        <v>48.46</v>
      </c>
      <c r="W439" s="5">
        <f t="shared" si="27"/>
        <v>5543.7892099999999</v>
      </c>
      <c r="X439" s="5">
        <f t="shared" si="28"/>
        <v>0.08</v>
      </c>
      <c r="Y439" s="5">
        <v>9014.41</v>
      </c>
      <c r="Z439" s="5">
        <v>3537.95</v>
      </c>
      <c r="AA439" s="5">
        <f t="shared" si="26"/>
        <v>12552.36</v>
      </c>
    </row>
    <row r="440" spans="1:27" x14ac:dyDescent="0.25">
      <c r="A440">
        <v>2019</v>
      </c>
      <c r="B440" t="s">
        <v>59</v>
      </c>
      <c r="C440" s="1" t="s">
        <v>6</v>
      </c>
      <c r="D440" s="5">
        <f>VLOOKUP(B440,SWH!$A$4:$C$19,3,FALSE)</f>
        <v>11345.29</v>
      </c>
      <c r="E440" s="5">
        <v>0</v>
      </c>
      <c r="F440" s="5">
        <v>2.25</v>
      </c>
      <c r="G440" s="5">
        <v>3849.94</v>
      </c>
      <c r="H440" s="5">
        <v>526.69000000000005</v>
      </c>
      <c r="I440" s="5">
        <v>183.09</v>
      </c>
      <c r="J440" s="5">
        <v>1648.47</v>
      </c>
      <c r="K440" s="5">
        <v>1788.85</v>
      </c>
      <c r="L440" s="5">
        <v>971.97</v>
      </c>
      <c r="M440" s="5">
        <v>765.87</v>
      </c>
      <c r="N440" s="5">
        <v>85.43</v>
      </c>
      <c r="O440" s="5">
        <f>VLOOKUP(B440,SWH!$A$4:$B$19,2,FALSE)</f>
        <v>1.5107900000000001</v>
      </c>
      <c r="P440" s="5">
        <f t="shared" si="29"/>
        <v>83.919210000000007</v>
      </c>
      <c r="Q440" s="5">
        <v>0</v>
      </c>
      <c r="R440" s="5">
        <v>0</v>
      </c>
      <c r="S440" s="5">
        <v>133.96</v>
      </c>
      <c r="T440" s="5">
        <v>90.59</v>
      </c>
      <c r="U440" s="5">
        <v>1747.26</v>
      </c>
      <c r="V440" s="5">
        <v>47.91</v>
      </c>
      <c r="W440" s="5">
        <f t="shared" si="27"/>
        <v>4833.6892100000005</v>
      </c>
      <c r="X440" s="5">
        <f t="shared" si="28"/>
        <v>2.25</v>
      </c>
      <c r="Y440" s="5">
        <v>8303.91</v>
      </c>
      <c r="Z440" s="5">
        <v>3538.37</v>
      </c>
      <c r="AA440" s="5">
        <f t="shared" si="26"/>
        <v>11842.279999999999</v>
      </c>
    </row>
    <row r="441" spans="1:27" x14ac:dyDescent="0.25">
      <c r="A441">
        <v>2019</v>
      </c>
      <c r="B441" t="s">
        <v>59</v>
      </c>
      <c r="C441" s="1" t="s">
        <v>11</v>
      </c>
      <c r="D441" s="5">
        <f>VLOOKUP(B441,SWH!$A$4:$C$19,3,FALSE)</f>
        <v>11345.29</v>
      </c>
      <c r="E441" s="5">
        <v>0</v>
      </c>
      <c r="F441" s="5">
        <v>0.26</v>
      </c>
      <c r="G441" s="5">
        <v>2935.6</v>
      </c>
      <c r="H441" s="5">
        <v>527.30999999999995</v>
      </c>
      <c r="I441" s="5">
        <v>183.11</v>
      </c>
      <c r="J441" s="5">
        <v>1648.47</v>
      </c>
      <c r="K441" s="5">
        <v>1788.85</v>
      </c>
      <c r="L441" s="5">
        <v>971.97</v>
      </c>
      <c r="M441" s="5">
        <v>724.89</v>
      </c>
      <c r="N441" s="5">
        <v>68.98</v>
      </c>
      <c r="O441" s="5">
        <f>VLOOKUP(B441,SWH!$A$4:$B$19,2,FALSE)</f>
        <v>1.5107900000000001</v>
      </c>
      <c r="P441" s="5">
        <f t="shared" si="29"/>
        <v>67.469210000000004</v>
      </c>
      <c r="Q441" s="5">
        <v>0</v>
      </c>
      <c r="R441" s="5">
        <v>0</v>
      </c>
      <c r="S441" s="5">
        <v>134.36000000000001</v>
      </c>
      <c r="T441" s="5">
        <v>90.57</v>
      </c>
      <c r="U441" s="5">
        <v>1813.98</v>
      </c>
      <c r="V441" s="5">
        <v>48.37</v>
      </c>
      <c r="W441" s="5">
        <f t="shared" si="27"/>
        <v>3862.3192099999997</v>
      </c>
      <c r="X441" s="5">
        <f t="shared" si="28"/>
        <v>0.26</v>
      </c>
      <c r="Y441" s="5">
        <v>7333.63</v>
      </c>
      <c r="Z441" s="5">
        <v>3603.09</v>
      </c>
      <c r="AA441" s="5">
        <f t="shared" si="26"/>
        <v>10936.720000000001</v>
      </c>
    </row>
    <row r="442" spans="1:27" x14ac:dyDescent="0.25">
      <c r="A442">
        <v>2019</v>
      </c>
      <c r="B442" t="s">
        <v>59</v>
      </c>
      <c r="C442" s="1" t="s">
        <v>13</v>
      </c>
      <c r="D442" s="5">
        <f>VLOOKUP(B442,SWH!$A$4:$C$19,3,FALSE)</f>
        <v>11345.29</v>
      </c>
      <c r="E442" s="5">
        <v>0</v>
      </c>
      <c r="F442" s="5">
        <v>55.61</v>
      </c>
      <c r="G442" s="5">
        <v>3038.01</v>
      </c>
      <c r="H442" s="5">
        <v>527.13</v>
      </c>
      <c r="I442" s="5">
        <v>182.88</v>
      </c>
      <c r="J442" s="5">
        <v>1648.47</v>
      </c>
      <c r="K442" s="5">
        <v>1788.85</v>
      </c>
      <c r="L442" s="5">
        <v>971.97</v>
      </c>
      <c r="M442" s="5">
        <v>740.04</v>
      </c>
      <c r="N442" s="5">
        <v>74.92</v>
      </c>
      <c r="O442" s="5">
        <f>VLOOKUP(B442,SWH!$A$4:$B$19,2,FALSE)</f>
        <v>1.5107900000000001</v>
      </c>
      <c r="P442" s="5">
        <f t="shared" si="29"/>
        <v>73.409210000000002</v>
      </c>
      <c r="Q442" s="5">
        <v>0</v>
      </c>
      <c r="R442" s="5">
        <v>0</v>
      </c>
      <c r="S442" s="5">
        <v>134.91</v>
      </c>
      <c r="T442" s="5">
        <v>90.59</v>
      </c>
      <c r="U442" s="5">
        <v>1816.97</v>
      </c>
      <c r="V442" s="5">
        <v>47.92</v>
      </c>
      <c r="W442" s="5">
        <f t="shared" si="27"/>
        <v>3986.3692100000003</v>
      </c>
      <c r="X442" s="5">
        <f t="shared" si="28"/>
        <v>55.61</v>
      </c>
      <c r="Y442" s="5">
        <v>7456.83</v>
      </c>
      <c r="Z442" s="5">
        <v>3661.43</v>
      </c>
      <c r="AA442" s="5">
        <f t="shared" si="26"/>
        <v>11118.26</v>
      </c>
    </row>
    <row r="443" spans="1:27" x14ac:dyDescent="0.25">
      <c r="A443">
        <v>2019</v>
      </c>
      <c r="B443" t="s">
        <v>59</v>
      </c>
      <c r="C443" s="1" t="s">
        <v>19</v>
      </c>
      <c r="D443" s="5">
        <f>VLOOKUP(B443,SWH!$A$4:$C$19,3,FALSE)</f>
        <v>11345.29</v>
      </c>
      <c r="E443" s="5">
        <v>0</v>
      </c>
      <c r="F443" s="5">
        <v>40.49</v>
      </c>
      <c r="G443" s="5">
        <v>2473.64</v>
      </c>
      <c r="H443" s="5">
        <v>526.5</v>
      </c>
      <c r="I443" s="5">
        <v>182.82</v>
      </c>
      <c r="J443" s="5">
        <v>1648.47</v>
      </c>
      <c r="K443" s="5">
        <v>1788.85</v>
      </c>
      <c r="L443" s="5">
        <v>971.97</v>
      </c>
      <c r="M443" s="5">
        <v>696.58</v>
      </c>
      <c r="N443" s="5">
        <v>70.11</v>
      </c>
      <c r="O443" s="5">
        <f>VLOOKUP(B443,SWH!$A$4:$B$19,2,FALSE)</f>
        <v>1.5107900000000001</v>
      </c>
      <c r="P443" s="5">
        <f t="shared" si="29"/>
        <v>68.599209999999999</v>
      </c>
      <c r="Q443" s="5">
        <v>0</v>
      </c>
      <c r="R443" s="5">
        <v>0</v>
      </c>
      <c r="S443" s="5">
        <v>107.61</v>
      </c>
      <c r="T443" s="5">
        <v>90.57</v>
      </c>
      <c r="U443" s="5">
        <v>1890.33</v>
      </c>
      <c r="V443" s="5">
        <v>48.47</v>
      </c>
      <c r="W443" s="5">
        <f t="shared" si="27"/>
        <v>3346.4292099999998</v>
      </c>
      <c r="X443" s="5">
        <f t="shared" si="28"/>
        <v>40.49</v>
      </c>
      <c r="Y443" s="5">
        <v>6816.75</v>
      </c>
      <c r="Z443" s="5">
        <v>3719.68</v>
      </c>
      <c r="AA443" s="5">
        <f t="shared" si="26"/>
        <v>10536.43</v>
      </c>
    </row>
    <row r="444" spans="1:27" x14ac:dyDescent="0.25">
      <c r="A444">
        <v>2019</v>
      </c>
      <c r="B444" t="s">
        <v>59</v>
      </c>
      <c r="C444" s="1" t="s">
        <v>20</v>
      </c>
      <c r="D444" s="5">
        <f>VLOOKUP(B444,SWH!$A$4:$C$19,3,FALSE)</f>
        <v>11345.29</v>
      </c>
      <c r="E444" s="5">
        <v>0</v>
      </c>
      <c r="F444" s="5">
        <v>44.76</v>
      </c>
      <c r="G444" s="5">
        <v>1674.73</v>
      </c>
      <c r="H444" s="5">
        <v>526.64</v>
      </c>
      <c r="I444" s="5">
        <v>182.95</v>
      </c>
      <c r="J444" s="5">
        <v>1648.47</v>
      </c>
      <c r="K444" s="5">
        <v>1788.85</v>
      </c>
      <c r="L444" s="5">
        <v>971.97</v>
      </c>
      <c r="M444" s="5">
        <v>762.6</v>
      </c>
      <c r="N444" s="5">
        <v>51.18</v>
      </c>
      <c r="O444" s="5">
        <f>VLOOKUP(B444,SWH!$A$4:$B$19,2,FALSE)</f>
        <v>1.5107900000000001</v>
      </c>
      <c r="P444" s="5">
        <f t="shared" si="29"/>
        <v>49.66921</v>
      </c>
      <c r="Q444" s="5">
        <v>0</v>
      </c>
      <c r="R444" s="5">
        <v>0</v>
      </c>
      <c r="S444" s="5">
        <v>93.19</v>
      </c>
      <c r="T444" s="5">
        <v>90.58</v>
      </c>
      <c r="U444" s="5">
        <v>1895.15</v>
      </c>
      <c r="V444" s="5">
        <v>47.9</v>
      </c>
      <c r="W444" s="5">
        <f t="shared" si="27"/>
        <v>2580.18921</v>
      </c>
      <c r="X444" s="5">
        <f t="shared" si="28"/>
        <v>44.76</v>
      </c>
      <c r="Y444" s="5">
        <v>6050.2</v>
      </c>
      <c r="Z444" s="5">
        <v>3728.76</v>
      </c>
      <c r="AA444" s="5">
        <f t="shared" si="26"/>
        <v>9778.9599999999991</v>
      </c>
    </row>
    <row r="445" spans="1:27" x14ac:dyDescent="0.25">
      <c r="A445">
        <v>2019</v>
      </c>
      <c r="B445" t="s">
        <v>59</v>
      </c>
      <c r="C445" s="1" t="s">
        <v>3</v>
      </c>
      <c r="D445" s="5">
        <f>VLOOKUP(B445,SWH!$A$4:$C$19,3,FALSE)</f>
        <v>11345.29</v>
      </c>
      <c r="E445" s="5">
        <v>0</v>
      </c>
      <c r="F445" s="5">
        <v>208.8</v>
      </c>
      <c r="G445" s="5">
        <v>1389.12</v>
      </c>
      <c r="H445" s="5">
        <v>526.62</v>
      </c>
      <c r="I445" s="5">
        <v>182.92</v>
      </c>
      <c r="J445" s="5">
        <v>1648.47</v>
      </c>
      <c r="K445" s="5">
        <v>1788.85</v>
      </c>
      <c r="L445" s="5">
        <v>971.97</v>
      </c>
      <c r="M445" s="5">
        <v>660.78</v>
      </c>
      <c r="N445" s="5">
        <v>56.34</v>
      </c>
      <c r="O445" s="5">
        <f>VLOOKUP(B445,SWH!$A$4:$B$19,2,FALSE)</f>
        <v>1.5107900000000001</v>
      </c>
      <c r="P445" s="5">
        <f t="shared" si="29"/>
        <v>54.829210000000003</v>
      </c>
      <c r="Q445" s="5">
        <v>0</v>
      </c>
      <c r="R445" s="5">
        <v>0</v>
      </c>
      <c r="S445" s="5">
        <v>99.81</v>
      </c>
      <c r="T445" s="5">
        <v>90.58</v>
      </c>
      <c r="U445" s="5">
        <v>2020.7</v>
      </c>
      <c r="V445" s="5">
        <v>48.25</v>
      </c>
      <c r="W445" s="5">
        <f t="shared" si="27"/>
        <v>2204.5392099999995</v>
      </c>
      <c r="X445" s="5">
        <f t="shared" si="28"/>
        <v>208.8</v>
      </c>
      <c r="Y445" s="5">
        <v>5674.84</v>
      </c>
      <c r="Z445" s="5">
        <v>4018.35</v>
      </c>
      <c r="AA445" s="5">
        <f t="shared" si="26"/>
        <v>9693.19</v>
      </c>
    </row>
    <row r="446" spans="1:27" x14ac:dyDescent="0.25">
      <c r="A446">
        <v>2019</v>
      </c>
      <c r="B446" t="s">
        <v>59</v>
      </c>
      <c r="C446" s="1" t="s">
        <v>7</v>
      </c>
      <c r="D446" s="5">
        <f>VLOOKUP(B446,SWH!$A$4:$C$19,3,FALSE)</f>
        <v>11345.29</v>
      </c>
      <c r="E446" s="5">
        <v>0</v>
      </c>
      <c r="F446" s="5">
        <v>99.63</v>
      </c>
      <c r="G446" s="5">
        <v>1207.8599999999999</v>
      </c>
      <c r="H446" s="5">
        <v>526.69000000000005</v>
      </c>
      <c r="I446" s="5">
        <v>182.91</v>
      </c>
      <c r="J446" s="5">
        <v>1648.47</v>
      </c>
      <c r="K446" s="5">
        <v>1788.85</v>
      </c>
      <c r="L446" s="5">
        <v>971.97</v>
      </c>
      <c r="M446" s="5">
        <v>793.27</v>
      </c>
      <c r="N446" s="5">
        <v>46.78</v>
      </c>
      <c r="O446" s="5">
        <f>VLOOKUP(B446,SWH!$A$4:$B$19,2,FALSE)</f>
        <v>1.5107900000000001</v>
      </c>
      <c r="P446" s="5">
        <f t="shared" si="29"/>
        <v>45.269210000000001</v>
      </c>
      <c r="Q446" s="5">
        <v>0</v>
      </c>
      <c r="R446" s="5">
        <v>0</v>
      </c>
      <c r="S446" s="5">
        <v>91.61</v>
      </c>
      <c r="T446" s="5">
        <v>90.56</v>
      </c>
      <c r="U446" s="5">
        <v>1986.61</v>
      </c>
      <c r="V446" s="5">
        <v>48.66</v>
      </c>
      <c r="W446" s="5">
        <f t="shared" si="27"/>
        <v>2138.0092099999997</v>
      </c>
      <c r="X446" s="5">
        <f t="shared" si="28"/>
        <v>99.63</v>
      </c>
      <c r="Y446" s="5">
        <v>5608.76</v>
      </c>
      <c r="Z446" s="5">
        <v>3875.1</v>
      </c>
      <c r="AA446" s="5">
        <f t="shared" si="26"/>
        <v>9483.86</v>
      </c>
    </row>
    <row r="447" spans="1:27" x14ac:dyDescent="0.25">
      <c r="A447">
        <v>2019</v>
      </c>
      <c r="B447" t="s">
        <v>59</v>
      </c>
      <c r="C447" s="1" t="s">
        <v>17</v>
      </c>
      <c r="D447" s="5">
        <f>VLOOKUP(B447,SWH!$A$4:$C$19,3,FALSE)</f>
        <v>11345.29</v>
      </c>
      <c r="E447" s="5">
        <v>0</v>
      </c>
      <c r="F447" s="5">
        <v>656.62</v>
      </c>
      <c r="G447" s="5">
        <v>804.01</v>
      </c>
      <c r="H447" s="5">
        <v>526.87</v>
      </c>
      <c r="I447" s="5">
        <v>182.88</v>
      </c>
      <c r="J447" s="5">
        <v>1648.47</v>
      </c>
      <c r="K447" s="5">
        <v>1788.85</v>
      </c>
      <c r="L447" s="5">
        <v>971.97</v>
      </c>
      <c r="M447" s="5">
        <v>616.92999999999995</v>
      </c>
      <c r="N447" s="5">
        <v>43.39</v>
      </c>
      <c r="O447" s="5">
        <f>VLOOKUP(B447,SWH!$A$4:$B$19,2,FALSE)</f>
        <v>1.5107900000000001</v>
      </c>
      <c r="P447" s="5">
        <f t="shared" si="29"/>
        <v>41.87921</v>
      </c>
      <c r="Q447" s="5">
        <v>0</v>
      </c>
      <c r="R447" s="5">
        <v>0</v>
      </c>
      <c r="S447" s="5">
        <v>0</v>
      </c>
      <c r="T447" s="5">
        <v>90.63</v>
      </c>
      <c r="U447" s="5">
        <v>2037.09</v>
      </c>
      <c r="V447" s="5">
        <v>47.25</v>
      </c>
      <c r="W447" s="5">
        <f t="shared" si="27"/>
        <v>1462.8192100000001</v>
      </c>
      <c r="X447" s="5">
        <f t="shared" si="28"/>
        <v>656.62</v>
      </c>
      <c r="Y447" s="5">
        <v>4932.3900000000003</v>
      </c>
      <c r="Z447" s="5">
        <v>4482.5600000000004</v>
      </c>
      <c r="AA447" s="5">
        <f t="shared" si="26"/>
        <v>9414.9500000000007</v>
      </c>
    </row>
    <row r="448" spans="1:27" x14ac:dyDescent="0.25">
      <c r="A448">
        <v>2019</v>
      </c>
      <c r="B448" t="s">
        <v>59</v>
      </c>
      <c r="C448" s="1" t="s">
        <v>14</v>
      </c>
      <c r="D448" s="5">
        <f>VLOOKUP(B448,SWH!$A$4:$C$19,3,FALSE)</f>
        <v>11345.29</v>
      </c>
      <c r="E448" s="5">
        <v>0</v>
      </c>
      <c r="F448" s="5">
        <v>345.75</v>
      </c>
      <c r="G448" s="5">
        <v>960.62</v>
      </c>
      <c r="H448" s="5">
        <v>526.25</v>
      </c>
      <c r="I448" s="5">
        <v>182.64</v>
      </c>
      <c r="J448" s="5">
        <v>1648.47</v>
      </c>
      <c r="K448" s="5">
        <v>1788.85</v>
      </c>
      <c r="L448" s="5">
        <v>971.97</v>
      </c>
      <c r="M448" s="5">
        <v>667.87</v>
      </c>
      <c r="N448" s="5">
        <v>52.47</v>
      </c>
      <c r="O448" s="5">
        <f>VLOOKUP(B448,SWH!$A$4:$B$19,2,FALSE)</f>
        <v>1.5107900000000001</v>
      </c>
      <c r="P448" s="5">
        <f t="shared" si="29"/>
        <v>50.959209999999999</v>
      </c>
      <c r="Q448" s="5">
        <v>0</v>
      </c>
      <c r="R448" s="5">
        <v>0</v>
      </c>
      <c r="S448" s="5">
        <v>107.08</v>
      </c>
      <c r="T448" s="5">
        <v>90.56</v>
      </c>
      <c r="U448" s="5">
        <v>2123.02</v>
      </c>
      <c r="V448" s="5">
        <v>48.71</v>
      </c>
      <c r="W448" s="5">
        <f t="shared" si="27"/>
        <v>1786.5292099999999</v>
      </c>
      <c r="X448" s="5">
        <f t="shared" si="28"/>
        <v>345.75</v>
      </c>
      <c r="Y448" s="5">
        <v>5256.62</v>
      </c>
      <c r="Z448" s="5">
        <v>4257.62</v>
      </c>
      <c r="AA448" s="5">
        <f t="shared" si="26"/>
        <v>9514.24</v>
      </c>
    </row>
    <row r="449" spans="1:27" x14ac:dyDescent="0.25">
      <c r="A449">
        <v>2019</v>
      </c>
      <c r="B449" t="s">
        <v>59</v>
      </c>
      <c r="C449" s="1" t="s">
        <v>2</v>
      </c>
      <c r="D449" s="5">
        <f>VLOOKUP(B449,SWH!$A$4:$C$19,3,FALSE)</f>
        <v>11345.29</v>
      </c>
      <c r="E449" s="5">
        <v>0</v>
      </c>
      <c r="F449" s="5">
        <v>144.87</v>
      </c>
      <c r="G449" s="5">
        <v>837.47</v>
      </c>
      <c r="H449" s="5">
        <v>526.04</v>
      </c>
      <c r="I449" s="5">
        <v>182.78</v>
      </c>
      <c r="J449" s="5">
        <v>1648.47</v>
      </c>
      <c r="K449" s="5">
        <v>1788.85</v>
      </c>
      <c r="L449" s="5">
        <v>971.97</v>
      </c>
      <c r="M449" s="5">
        <v>860.01</v>
      </c>
      <c r="N449" s="5">
        <v>47.72</v>
      </c>
      <c r="O449" s="5">
        <f>VLOOKUP(B449,SWH!$A$4:$B$19,2,FALSE)</f>
        <v>1.5107900000000001</v>
      </c>
      <c r="P449" s="5">
        <f t="shared" si="29"/>
        <v>46.209209999999999</v>
      </c>
      <c r="Q449" s="5">
        <v>0</v>
      </c>
      <c r="R449" s="5">
        <v>0</v>
      </c>
      <c r="S449" s="5">
        <v>95.34</v>
      </c>
      <c r="T449" s="5">
        <v>90.55</v>
      </c>
      <c r="U449" s="5">
        <v>2093.89</v>
      </c>
      <c r="V449" s="5">
        <v>48.66</v>
      </c>
      <c r="W449" s="5">
        <f t="shared" si="27"/>
        <v>1839.0292100000001</v>
      </c>
      <c r="X449" s="5">
        <f t="shared" si="28"/>
        <v>144.87</v>
      </c>
      <c r="Y449" s="5">
        <v>5309</v>
      </c>
      <c r="Z449" s="5">
        <v>4027.61</v>
      </c>
      <c r="AA449" s="5">
        <f t="shared" si="26"/>
        <v>9336.61</v>
      </c>
    </row>
    <row r="450" spans="1:27" x14ac:dyDescent="0.25">
      <c r="A450">
        <v>2019</v>
      </c>
      <c r="B450" t="s">
        <v>59</v>
      </c>
      <c r="C450" s="1" t="s">
        <v>18</v>
      </c>
      <c r="D450" s="5">
        <f>VLOOKUP(B450,SWH!$A$4:$C$19,3,FALSE)</f>
        <v>11345.29</v>
      </c>
      <c r="E450" s="5">
        <v>0</v>
      </c>
      <c r="F450" s="5">
        <v>248.43</v>
      </c>
      <c r="G450" s="5">
        <v>338.78</v>
      </c>
      <c r="H450" s="5">
        <v>526.44000000000005</v>
      </c>
      <c r="I450" s="5">
        <v>182.43</v>
      </c>
      <c r="J450" s="5">
        <v>1648.47</v>
      </c>
      <c r="K450" s="5">
        <v>1788.85</v>
      </c>
      <c r="L450" s="5">
        <v>971.97</v>
      </c>
      <c r="M450" s="5">
        <v>645.29</v>
      </c>
      <c r="N450" s="5">
        <v>37.71</v>
      </c>
      <c r="O450" s="5">
        <f>VLOOKUP(B450,SWH!$A$4:$B$19,2,FALSE)</f>
        <v>1.5107900000000001</v>
      </c>
      <c r="P450" s="5">
        <f t="shared" si="29"/>
        <v>36.199210000000001</v>
      </c>
      <c r="Q450" s="5">
        <v>0</v>
      </c>
      <c r="R450" s="5">
        <v>0</v>
      </c>
      <c r="S450" s="5">
        <v>107.49</v>
      </c>
      <c r="T450" s="5">
        <v>90.56</v>
      </c>
      <c r="U450" s="5">
        <v>2154.16</v>
      </c>
      <c r="V450" s="5">
        <v>48.76</v>
      </c>
      <c r="W450" s="5">
        <f t="shared" si="27"/>
        <v>1127.7592099999999</v>
      </c>
      <c r="X450" s="5">
        <f t="shared" si="28"/>
        <v>248.43</v>
      </c>
      <c r="Y450" s="5">
        <v>4597.8900000000003</v>
      </c>
      <c r="Z450" s="5">
        <v>4191.4399999999996</v>
      </c>
      <c r="AA450" s="5">
        <f t="shared" ref="AA450:AA513" si="30">SUM(Y450:Z450)</f>
        <v>8789.33</v>
      </c>
    </row>
    <row r="451" spans="1:27" x14ac:dyDescent="0.25">
      <c r="A451">
        <v>2019</v>
      </c>
      <c r="B451" t="s">
        <v>59</v>
      </c>
      <c r="C451" s="1" t="s">
        <v>4</v>
      </c>
      <c r="D451" s="5">
        <f>VLOOKUP(B451,SWH!$A$4:$C$19,3,FALSE)</f>
        <v>11345.29</v>
      </c>
      <c r="E451" s="5">
        <v>0</v>
      </c>
      <c r="F451" s="5">
        <v>596.91</v>
      </c>
      <c r="G451" s="5">
        <v>600.66</v>
      </c>
      <c r="H451" s="5">
        <v>525.89</v>
      </c>
      <c r="I451" s="5">
        <v>182.7</v>
      </c>
      <c r="J451" s="5">
        <v>1648.47</v>
      </c>
      <c r="K451" s="5">
        <v>1788.85</v>
      </c>
      <c r="L451" s="5">
        <v>971.97</v>
      </c>
      <c r="M451" s="5">
        <v>654.92999999999995</v>
      </c>
      <c r="N451" s="5">
        <v>49.49</v>
      </c>
      <c r="O451" s="5">
        <f>VLOOKUP(B451,SWH!$A$4:$B$19,2,FALSE)</f>
        <v>1.5107900000000001</v>
      </c>
      <c r="P451" s="5">
        <f t="shared" si="29"/>
        <v>47.979210000000002</v>
      </c>
      <c r="Q451" s="5">
        <v>0</v>
      </c>
      <c r="R451" s="5">
        <v>0</v>
      </c>
      <c r="S451" s="5">
        <v>101.13</v>
      </c>
      <c r="T451" s="5">
        <v>90.57</v>
      </c>
      <c r="U451" s="5">
        <v>2210.64</v>
      </c>
      <c r="V451" s="5">
        <v>48.46</v>
      </c>
      <c r="W451" s="5">
        <f t="shared" ref="W451:W514" si="31">E451+G451+M451+SUM(P451:S451)</f>
        <v>1404.69921</v>
      </c>
      <c r="X451" s="5">
        <f t="shared" ref="X451:X514" si="32">F451</f>
        <v>596.91</v>
      </c>
      <c r="Y451" s="5">
        <v>4874.25</v>
      </c>
      <c r="Z451" s="5">
        <v>4596.41</v>
      </c>
      <c r="AA451" s="5">
        <f t="shared" si="30"/>
        <v>9470.66</v>
      </c>
    </row>
    <row r="452" spans="1:27" x14ac:dyDescent="0.25">
      <c r="A452">
        <v>2019</v>
      </c>
      <c r="B452" t="s">
        <v>59</v>
      </c>
      <c r="C452" s="1" t="s">
        <v>5</v>
      </c>
      <c r="D452" s="5">
        <f>VLOOKUP(B452,SWH!$A$4:$C$19,3,FALSE)</f>
        <v>11345.29</v>
      </c>
      <c r="E452" s="5">
        <v>0</v>
      </c>
      <c r="F452" s="5">
        <v>367.38</v>
      </c>
      <c r="G452" s="5">
        <v>640.99</v>
      </c>
      <c r="H452" s="5">
        <v>526.02</v>
      </c>
      <c r="I452" s="5">
        <v>182.7</v>
      </c>
      <c r="J452" s="5">
        <v>1648.47</v>
      </c>
      <c r="K452" s="5">
        <v>1788.85</v>
      </c>
      <c r="L452" s="5">
        <v>971.97</v>
      </c>
      <c r="M452" s="5">
        <v>836.53</v>
      </c>
      <c r="N452" s="5">
        <v>45.72</v>
      </c>
      <c r="O452" s="5">
        <f>VLOOKUP(B452,SWH!$A$4:$B$19,2,FALSE)</f>
        <v>1.5107900000000001</v>
      </c>
      <c r="P452" s="5">
        <f t="shared" si="29"/>
        <v>44.209209999999999</v>
      </c>
      <c r="Q452" s="5">
        <v>0</v>
      </c>
      <c r="R452" s="5">
        <v>0</v>
      </c>
      <c r="S452" s="5">
        <v>103.39</v>
      </c>
      <c r="T452" s="5">
        <v>90.56</v>
      </c>
      <c r="U452" s="5">
        <v>2185.81</v>
      </c>
      <c r="V452" s="5">
        <v>48.34</v>
      </c>
      <c r="W452" s="5">
        <f t="shared" si="31"/>
        <v>1625.1192100000001</v>
      </c>
      <c r="X452" s="5">
        <f t="shared" si="32"/>
        <v>367.38</v>
      </c>
      <c r="Y452" s="5">
        <v>5094.68</v>
      </c>
      <c r="Z452" s="5">
        <v>4342.04</v>
      </c>
      <c r="AA452" s="5">
        <f t="shared" si="30"/>
        <v>9436.7200000000012</v>
      </c>
    </row>
    <row r="453" spans="1:27" x14ac:dyDescent="0.25">
      <c r="A453">
        <v>2019</v>
      </c>
      <c r="B453" t="s">
        <v>59</v>
      </c>
      <c r="C453" s="1" t="s">
        <v>15</v>
      </c>
      <c r="D453" s="5">
        <f>VLOOKUP(B453,SWH!$A$4:$C$19,3,FALSE)</f>
        <v>11345.29</v>
      </c>
      <c r="E453" s="5">
        <v>0</v>
      </c>
      <c r="F453" s="5">
        <v>258.99</v>
      </c>
      <c r="G453" s="5">
        <v>233.15</v>
      </c>
      <c r="H453" s="5">
        <v>526.17999999999995</v>
      </c>
      <c r="I453" s="5">
        <v>182.42</v>
      </c>
      <c r="J453" s="5">
        <v>1648.47</v>
      </c>
      <c r="K453" s="5">
        <v>1788.85</v>
      </c>
      <c r="L453" s="5">
        <v>971.97</v>
      </c>
      <c r="M453" s="5">
        <v>645.74</v>
      </c>
      <c r="N453" s="5">
        <v>48.38</v>
      </c>
      <c r="O453" s="5">
        <f>VLOOKUP(B453,SWH!$A$4:$B$19,2,FALSE)</f>
        <v>1.5107900000000001</v>
      </c>
      <c r="P453" s="5">
        <f t="shared" si="29"/>
        <v>46.869210000000002</v>
      </c>
      <c r="Q453" s="5">
        <v>0</v>
      </c>
      <c r="R453" s="5">
        <v>0</v>
      </c>
      <c r="S453" s="5">
        <v>121.17</v>
      </c>
      <c r="T453" s="5">
        <v>90.55</v>
      </c>
      <c r="U453" s="5">
        <v>2203.21</v>
      </c>
      <c r="V453" s="5">
        <v>48.78</v>
      </c>
      <c r="W453" s="5">
        <f t="shared" si="31"/>
        <v>1046.92921</v>
      </c>
      <c r="X453" s="5">
        <f t="shared" si="32"/>
        <v>258.99</v>
      </c>
      <c r="Y453" s="5">
        <v>4516.8</v>
      </c>
      <c r="Z453" s="5">
        <v>4251.05</v>
      </c>
      <c r="AA453" s="5">
        <f t="shared" si="30"/>
        <v>8767.85</v>
      </c>
    </row>
    <row r="454" spans="1:27" x14ac:dyDescent="0.25">
      <c r="A454">
        <v>2019</v>
      </c>
      <c r="B454" t="s">
        <v>59</v>
      </c>
      <c r="C454" s="1" t="s">
        <v>16</v>
      </c>
      <c r="D454" s="5">
        <f>VLOOKUP(B454,SWH!$A$4:$C$19,3,FALSE)</f>
        <v>11345.29</v>
      </c>
      <c r="E454" s="5">
        <v>0</v>
      </c>
      <c r="F454" s="5">
        <v>1112.79</v>
      </c>
      <c r="G454" s="5">
        <v>616.78</v>
      </c>
      <c r="H454" s="5">
        <v>525.92999999999995</v>
      </c>
      <c r="I454" s="5">
        <v>182.61</v>
      </c>
      <c r="J454" s="5">
        <v>1648.47</v>
      </c>
      <c r="K454" s="5">
        <v>1788.85</v>
      </c>
      <c r="L454" s="5">
        <v>971.97</v>
      </c>
      <c r="M454" s="5">
        <v>664.24</v>
      </c>
      <c r="N454" s="5">
        <v>36.92</v>
      </c>
      <c r="O454" s="5">
        <f>VLOOKUP(B454,SWH!$A$4:$B$19,2,FALSE)</f>
        <v>1.5107900000000001</v>
      </c>
      <c r="P454" s="5">
        <f t="shared" si="29"/>
        <v>35.409210000000002</v>
      </c>
      <c r="Q454" s="5">
        <v>0</v>
      </c>
      <c r="R454" s="5">
        <v>0</v>
      </c>
      <c r="S454" s="5">
        <v>106.48</v>
      </c>
      <c r="T454" s="5">
        <v>90.56</v>
      </c>
      <c r="U454" s="5">
        <v>2275.6799999999998</v>
      </c>
      <c r="V454" s="5">
        <v>48.5</v>
      </c>
      <c r="W454" s="5">
        <f t="shared" si="31"/>
        <v>1422.90921</v>
      </c>
      <c r="X454" s="5">
        <f t="shared" si="32"/>
        <v>1112.79</v>
      </c>
      <c r="Y454" s="5">
        <v>4892.46</v>
      </c>
      <c r="Z454" s="5">
        <v>5177.32</v>
      </c>
      <c r="AA454" s="5">
        <f t="shared" si="30"/>
        <v>10069.779999999999</v>
      </c>
    </row>
    <row r="455" spans="1:27" x14ac:dyDescent="0.25">
      <c r="A455">
        <v>2019</v>
      </c>
      <c r="B455" t="s">
        <v>59</v>
      </c>
      <c r="C455" s="1" t="s">
        <v>9</v>
      </c>
      <c r="D455" s="5">
        <f>VLOOKUP(B455,SWH!$A$4:$C$19,3,FALSE)</f>
        <v>11345.29</v>
      </c>
      <c r="E455" s="5">
        <v>0</v>
      </c>
      <c r="F455" s="5">
        <v>809.16</v>
      </c>
      <c r="G455" s="5">
        <v>433.47</v>
      </c>
      <c r="H455" s="5">
        <v>525.73</v>
      </c>
      <c r="I455" s="5">
        <v>182.48</v>
      </c>
      <c r="J455" s="5">
        <v>1648.47</v>
      </c>
      <c r="K455" s="5">
        <v>1788.85</v>
      </c>
      <c r="L455" s="5">
        <v>971.97</v>
      </c>
      <c r="M455" s="5">
        <v>747.05</v>
      </c>
      <c r="N455" s="5">
        <v>31.27</v>
      </c>
      <c r="O455" s="5">
        <f>VLOOKUP(B455,SWH!$A$4:$B$19,2,FALSE)</f>
        <v>1.5107900000000001</v>
      </c>
      <c r="P455" s="5">
        <f t="shared" si="29"/>
        <v>29.759209999999999</v>
      </c>
      <c r="Q455" s="5">
        <v>0</v>
      </c>
      <c r="R455" s="5">
        <v>0</v>
      </c>
      <c r="S455" s="5">
        <v>112.1</v>
      </c>
      <c r="T455" s="5">
        <v>90.56</v>
      </c>
      <c r="U455" s="5">
        <v>2258.75</v>
      </c>
      <c r="V455" s="5">
        <v>48.41</v>
      </c>
      <c r="W455" s="5">
        <f t="shared" si="31"/>
        <v>1322.3792100000001</v>
      </c>
      <c r="X455" s="5">
        <f t="shared" si="32"/>
        <v>809.16</v>
      </c>
      <c r="Y455" s="5">
        <v>4791.51</v>
      </c>
      <c r="Z455" s="5">
        <v>4856.7700000000004</v>
      </c>
      <c r="AA455" s="5">
        <f t="shared" si="30"/>
        <v>9648.2800000000007</v>
      </c>
    </row>
    <row r="456" spans="1:27" x14ac:dyDescent="0.25">
      <c r="A456">
        <v>2019</v>
      </c>
      <c r="B456" t="s">
        <v>59</v>
      </c>
      <c r="C456" s="1" t="s">
        <v>12</v>
      </c>
      <c r="D456" s="5">
        <f>VLOOKUP(B456,SWH!$A$4:$C$19,3,FALSE)</f>
        <v>11345.29</v>
      </c>
      <c r="E456" s="5">
        <v>0</v>
      </c>
      <c r="F456" s="5">
        <v>1576.81</v>
      </c>
      <c r="G456" s="5">
        <v>488.81</v>
      </c>
      <c r="H456" s="5">
        <v>525.71</v>
      </c>
      <c r="I456" s="5">
        <v>182.37</v>
      </c>
      <c r="J456" s="5">
        <v>1648.47</v>
      </c>
      <c r="K456" s="5">
        <v>1788.85</v>
      </c>
      <c r="L456" s="5">
        <v>971.97</v>
      </c>
      <c r="M456" s="5">
        <v>649.45000000000005</v>
      </c>
      <c r="N456" s="5">
        <v>52.13</v>
      </c>
      <c r="O456" s="5">
        <f>VLOOKUP(B456,SWH!$A$4:$B$19,2,FALSE)</f>
        <v>1.5107900000000001</v>
      </c>
      <c r="P456" s="5">
        <f t="shared" si="29"/>
        <v>50.619210000000002</v>
      </c>
      <c r="Q456" s="5">
        <v>0</v>
      </c>
      <c r="R456" s="5">
        <v>0</v>
      </c>
      <c r="S456" s="5">
        <v>110.6</v>
      </c>
      <c r="T456" s="5">
        <v>90.57</v>
      </c>
      <c r="U456" s="5">
        <v>2352.75</v>
      </c>
      <c r="V456" s="5">
        <v>48.31</v>
      </c>
      <c r="W456" s="5">
        <f t="shared" si="31"/>
        <v>1299.47921</v>
      </c>
      <c r="X456" s="5">
        <f t="shared" si="32"/>
        <v>1576.81</v>
      </c>
      <c r="Y456" s="5">
        <v>4768.37</v>
      </c>
      <c r="Z456" s="5">
        <v>5718.42</v>
      </c>
      <c r="AA456" s="5">
        <f t="shared" si="30"/>
        <v>10486.79</v>
      </c>
    </row>
    <row r="457" spans="1:27" x14ac:dyDescent="0.25">
      <c r="A457">
        <v>2019</v>
      </c>
      <c r="B457" t="s">
        <v>59</v>
      </c>
      <c r="C457" s="1" t="s">
        <v>8</v>
      </c>
      <c r="D457" s="5">
        <f>VLOOKUP(B457,SWH!$A$4:$C$19,3,FALSE)</f>
        <v>11345.29</v>
      </c>
      <c r="E457" s="5">
        <v>0</v>
      </c>
      <c r="F457" s="5">
        <v>2555.7600000000002</v>
      </c>
      <c r="G457" s="5">
        <v>284.91000000000003</v>
      </c>
      <c r="H457" s="5">
        <v>526.17999999999995</v>
      </c>
      <c r="I457" s="5">
        <v>181.36</v>
      </c>
      <c r="J457" s="5">
        <v>1648.47</v>
      </c>
      <c r="K457" s="5">
        <v>1788.85</v>
      </c>
      <c r="L457" s="5">
        <v>971.97</v>
      </c>
      <c r="M457" s="5">
        <v>614.67999999999995</v>
      </c>
      <c r="N457" s="5">
        <v>43.84</v>
      </c>
      <c r="O457" s="5">
        <f>VLOOKUP(B457,SWH!$A$4:$B$19,2,FALSE)</f>
        <v>1.5107900000000001</v>
      </c>
      <c r="P457" s="5">
        <f t="shared" si="29"/>
        <v>42.329210000000003</v>
      </c>
      <c r="Q457" s="5">
        <v>0</v>
      </c>
      <c r="R457" s="5">
        <v>0</v>
      </c>
      <c r="S457" s="5">
        <v>119.74</v>
      </c>
      <c r="T457" s="5">
        <v>90.57</v>
      </c>
      <c r="U457" s="5">
        <v>2457.46</v>
      </c>
      <c r="V457" s="5">
        <v>48.16</v>
      </c>
      <c r="W457" s="5">
        <f t="shared" si="31"/>
        <v>1061.6592099999998</v>
      </c>
      <c r="X457" s="5">
        <f t="shared" si="32"/>
        <v>2555.7600000000002</v>
      </c>
      <c r="Y457" s="5">
        <v>4529.8599999999997</v>
      </c>
      <c r="Z457" s="5">
        <v>6802.07</v>
      </c>
      <c r="AA457" s="5">
        <f t="shared" si="30"/>
        <v>11331.93</v>
      </c>
    </row>
    <row r="458" spans="1:27" x14ac:dyDescent="0.25">
      <c r="A458">
        <v>2004</v>
      </c>
      <c r="B458" t="s">
        <v>58</v>
      </c>
      <c r="C458" s="1" t="s">
        <v>10</v>
      </c>
      <c r="D458" s="5">
        <f>VLOOKUP(B458,SWH!$A$4:$C$19,3,FALSE)</f>
        <v>4013.58</v>
      </c>
      <c r="E458" s="5">
        <v>0</v>
      </c>
      <c r="F458" s="5">
        <v>0</v>
      </c>
      <c r="G458" s="5">
        <v>1355.81</v>
      </c>
      <c r="H458" s="5">
        <v>498.05</v>
      </c>
      <c r="I458" s="5">
        <v>95.41</v>
      </c>
      <c r="J458" s="5">
        <v>601.94000000000005</v>
      </c>
      <c r="K458" s="5">
        <v>421.49</v>
      </c>
      <c r="L458" s="5">
        <v>0</v>
      </c>
      <c r="M458" s="5">
        <v>323.57</v>
      </c>
      <c r="N458" s="5">
        <v>0.26</v>
      </c>
      <c r="O458" s="5">
        <f>VLOOKUP(B458,SWH!$A$4:$B$19,2,FALSE)</f>
        <v>0.26</v>
      </c>
      <c r="P458" s="5">
        <f>N458-O458</f>
        <v>0</v>
      </c>
      <c r="Q458" s="5">
        <v>0</v>
      </c>
      <c r="R458" s="5">
        <v>0</v>
      </c>
      <c r="S458" s="5">
        <v>0</v>
      </c>
      <c r="T458" s="5">
        <v>0</v>
      </c>
      <c r="U458" s="5">
        <v>461.8</v>
      </c>
      <c r="V458" s="5">
        <v>0</v>
      </c>
      <c r="W458" s="5">
        <f t="shared" si="31"/>
        <v>1679.3799999999999</v>
      </c>
      <c r="X458" s="5">
        <f t="shared" si="32"/>
        <v>0</v>
      </c>
      <c r="Y458" s="5">
        <v>2875.05</v>
      </c>
      <c r="Z458" s="5">
        <v>883.29</v>
      </c>
      <c r="AA458" s="5">
        <f t="shared" si="30"/>
        <v>3758.34</v>
      </c>
    </row>
    <row r="459" spans="1:27" x14ac:dyDescent="0.25">
      <c r="A459">
        <v>2004</v>
      </c>
      <c r="B459" t="s">
        <v>58</v>
      </c>
      <c r="C459" s="1" t="s">
        <v>6</v>
      </c>
      <c r="D459" s="5">
        <f>VLOOKUP(B459,SWH!$A$4:$C$19,3,FALSE)</f>
        <v>4013.58</v>
      </c>
      <c r="E459" s="5">
        <v>0.04</v>
      </c>
      <c r="F459" s="5">
        <v>0</v>
      </c>
      <c r="G459" s="5">
        <v>1223.05</v>
      </c>
      <c r="H459" s="5">
        <v>498.05</v>
      </c>
      <c r="I459" s="5">
        <v>95.43</v>
      </c>
      <c r="J459" s="5">
        <v>601.94000000000005</v>
      </c>
      <c r="K459" s="5">
        <v>421.49</v>
      </c>
      <c r="L459" s="5">
        <v>0</v>
      </c>
      <c r="M459" s="5">
        <v>332.98</v>
      </c>
      <c r="N459" s="5">
        <v>0.26</v>
      </c>
      <c r="O459" s="5">
        <f>VLOOKUP(B459,SWH!$A$4:$B$19,2,FALSE)</f>
        <v>0.26</v>
      </c>
      <c r="P459" s="5">
        <f t="shared" ref="P459:P522" si="33">N459-O459</f>
        <v>0</v>
      </c>
      <c r="Q459" s="5">
        <v>0</v>
      </c>
      <c r="R459" s="5">
        <v>0</v>
      </c>
      <c r="S459" s="5">
        <v>0</v>
      </c>
      <c r="T459" s="5">
        <v>0</v>
      </c>
      <c r="U459" s="5">
        <v>460.83</v>
      </c>
      <c r="V459" s="5">
        <v>0</v>
      </c>
      <c r="W459" s="5">
        <f t="shared" si="31"/>
        <v>1556.07</v>
      </c>
      <c r="X459" s="5">
        <f t="shared" si="32"/>
        <v>0</v>
      </c>
      <c r="Y459" s="5">
        <v>2751.76</v>
      </c>
      <c r="Z459" s="5">
        <v>882.32</v>
      </c>
      <c r="AA459" s="5">
        <f t="shared" si="30"/>
        <v>3634.0800000000004</v>
      </c>
    </row>
    <row r="460" spans="1:27" x14ac:dyDescent="0.25">
      <c r="A460">
        <v>2004</v>
      </c>
      <c r="B460" t="s">
        <v>58</v>
      </c>
      <c r="C460" s="1" t="s">
        <v>11</v>
      </c>
      <c r="D460" s="5">
        <f>VLOOKUP(B460,SWH!$A$4:$C$19,3,FALSE)</f>
        <v>4013.58</v>
      </c>
      <c r="E460" s="5">
        <v>0</v>
      </c>
      <c r="F460" s="5">
        <v>0</v>
      </c>
      <c r="G460" s="5">
        <v>981.87</v>
      </c>
      <c r="H460" s="5">
        <v>498.05</v>
      </c>
      <c r="I460" s="5">
        <v>95.44</v>
      </c>
      <c r="J460" s="5">
        <v>601.94000000000005</v>
      </c>
      <c r="K460" s="5">
        <v>421.49</v>
      </c>
      <c r="L460" s="5">
        <v>0</v>
      </c>
      <c r="M460" s="5">
        <v>319.92</v>
      </c>
      <c r="N460" s="5">
        <v>0.26</v>
      </c>
      <c r="O460" s="5">
        <f>VLOOKUP(B460,SWH!$A$4:$B$19,2,FALSE)</f>
        <v>0.26</v>
      </c>
      <c r="P460" s="5">
        <f t="shared" si="33"/>
        <v>0</v>
      </c>
      <c r="Q460" s="5">
        <v>0</v>
      </c>
      <c r="R460" s="5">
        <v>0</v>
      </c>
      <c r="S460" s="5">
        <v>0</v>
      </c>
      <c r="T460" s="5">
        <v>0</v>
      </c>
      <c r="U460" s="5">
        <v>481.16</v>
      </c>
      <c r="V460" s="5">
        <v>0</v>
      </c>
      <c r="W460" s="5">
        <f t="shared" si="31"/>
        <v>1301.79</v>
      </c>
      <c r="X460" s="5">
        <f t="shared" si="32"/>
        <v>0</v>
      </c>
      <c r="Y460" s="5">
        <v>2497.48</v>
      </c>
      <c r="Z460" s="5">
        <v>902.65</v>
      </c>
      <c r="AA460" s="5">
        <f t="shared" si="30"/>
        <v>3400.13</v>
      </c>
    </row>
    <row r="461" spans="1:27" x14ac:dyDescent="0.25">
      <c r="A461">
        <v>2004</v>
      </c>
      <c r="B461" t="s">
        <v>58</v>
      </c>
      <c r="C461" s="1" t="s">
        <v>13</v>
      </c>
      <c r="D461" s="5">
        <f>VLOOKUP(B461,SWH!$A$4:$C$19,3,FALSE)</f>
        <v>4013.58</v>
      </c>
      <c r="E461" s="5">
        <v>10.1</v>
      </c>
      <c r="F461" s="5">
        <v>3.57</v>
      </c>
      <c r="G461" s="5">
        <v>1013.68</v>
      </c>
      <c r="H461" s="5">
        <v>498.05</v>
      </c>
      <c r="I461" s="5">
        <v>95.32</v>
      </c>
      <c r="J461" s="5">
        <v>601.94000000000005</v>
      </c>
      <c r="K461" s="5">
        <v>421.49</v>
      </c>
      <c r="L461" s="5">
        <v>0</v>
      </c>
      <c r="M461" s="5">
        <v>327.72</v>
      </c>
      <c r="N461" s="5">
        <v>0.26</v>
      </c>
      <c r="O461" s="5">
        <f>VLOOKUP(B461,SWH!$A$4:$B$19,2,FALSE)</f>
        <v>0.26</v>
      </c>
      <c r="P461" s="5">
        <f t="shared" si="33"/>
        <v>0</v>
      </c>
      <c r="Q461" s="5">
        <v>0</v>
      </c>
      <c r="R461" s="5">
        <v>0</v>
      </c>
      <c r="S461" s="5">
        <v>0</v>
      </c>
      <c r="T461" s="5">
        <v>0</v>
      </c>
      <c r="U461" s="5">
        <v>481.53</v>
      </c>
      <c r="V461" s="5">
        <v>0</v>
      </c>
      <c r="W461" s="5">
        <f t="shared" si="31"/>
        <v>1351.5</v>
      </c>
      <c r="X461" s="5">
        <f t="shared" si="32"/>
        <v>3.57</v>
      </c>
      <c r="Y461" s="5">
        <v>2547.08</v>
      </c>
      <c r="Z461" s="5">
        <v>906.59</v>
      </c>
      <c r="AA461" s="5">
        <f t="shared" si="30"/>
        <v>3453.67</v>
      </c>
    </row>
    <row r="462" spans="1:27" x14ac:dyDescent="0.25">
      <c r="A462">
        <v>2004</v>
      </c>
      <c r="B462" t="s">
        <v>58</v>
      </c>
      <c r="C462" s="1" t="s">
        <v>19</v>
      </c>
      <c r="D462" s="5">
        <f>VLOOKUP(B462,SWH!$A$4:$C$19,3,FALSE)</f>
        <v>4013.58</v>
      </c>
      <c r="E462" s="5">
        <v>24.38</v>
      </c>
      <c r="F462" s="5">
        <v>12.4</v>
      </c>
      <c r="G462" s="5">
        <v>847.65</v>
      </c>
      <c r="H462" s="5">
        <v>498.05</v>
      </c>
      <c r="I462" s="5">
        <v>95.29</v>
      </c>
      <c r="J462" s="5">
        <v>601.94000000000005</v>
      </c>
      <c r="K462" s="5">
        <v>421.49</v>
      </c>
      <c r="L462" s="5">
        <v>0</v>
      </c>
      <c r="M462" s="5">
        <v>320.32</v>
      </c>
      <c r="N462" s="5">
        <v>0.26</v>
      </c>
      <c r="O462" s="5">
        <f>VLOOKUP(B462,SWH!$A$4:$B$19,2,FALSE)</f>
        <v>0.26</v>
      </c>
      <c r="P462" s="5">
        <f t="shared" si="33"/>
        <v>0</v>
      </c>
      <c r="Q462" s="5">
        <v>0</v>
      </c>
      <c r="R462" s="5">
        <v>0</v>
      </c>
      <c r="S462" s="5">
        <v>0</v>
      </c>
      <c r="T462" s="5">
        <v>0</v>
      </c>
      <c r="U462" s="5">
        <v>503.38</v>
      </c>
      <c r="V462" s="5">
        <v>0</v>
      </c>
      <c r="W462" s="5">
        <f t="shared" si="31"/>
        <v>1192.3499999999999</v>
      </c>
      <c r="X462" s="5">
        <f t="shared" si="32"/>
        <v>12.4</v>
      </c>
      <c r="Y462" s="5">
        <v>2387.89</v>
      </c>
      <c r="Z462" s="5">
        <v>937.27</v>
      </c>
      <c r="AA462" s="5">
        <f t="shared" si="30"/>
        <v>3325.16</v>
      </c>
    </row>
    <row r="463" spans="1:27" x14ac:dyDescent="0.25">
      <c r="A463">
        <v>2004</v>
      </c>
      <c r="B463" t="s">
        <v>58</v>
      </c>
      <c r="C463" s="1" t="s">
        <v>20</v>
      </c>
      <c r="D463" s="5">
        <f>VLOOKUP(B463,SWH!$A$4:$C$19,3,FALSE)</f>
        <v>4013.58</v>
      </c>
      <c r="E463" s="5">
        <v>27.03</v>
      </c>
      <c r="F463" s="5">
        <v>8.98</v>
      </c>
      <c r="G463" s="5">
        <v>677.66</v>
      </c>
      <c r="H463" s="5">
        <v>498.05</v>
      </c>
      <c r="I463" s="5">
        <v>95.36</v>
      </c>
      <c r="J463" s="5">
        <v>601.94000000000005</v>
      </c>
      <c r="K463" s="5">
        <v>421.49</v>
      </c>
      <c r="L463" s="5">
        <v>0</v>
      </c>
      <c r="M463" s="5">
        <v>336.36</v>
      </c>
      <c r="N463" s="5">
        <v>0.26</v>
      </c>
      <c r="O463" s="5">
        <f>VLOOKUP(B463,SWH!$A$4:$B$19,2,FALSE)</f>
        <v>0.26</v>
      </c>
      <c r="P463" s="5">
        <f t="shared" si="33"/>
        <v>0</v>
      </c>
      <c r="Q463" s="5">
        <v>0</v>
      </c>
      <c r="R463" s="5">
        <v>0</v>
      </c>
      <c r="S463" s="5">
        <v>0</v>
      </c>
      <c r="T463" s="5">
        <v>0</v>
      </c>
      <c r="U463" s="5">
        <v>506.92</v>
      </c>
      <c r="V463" s="5">
        <v>0</v>
      </c>
      <c r="W463" s="5">
        <f t="shared" si="31"/>
        <v>1041.05</v>
      </c>
      <c r="X463" s="5">
        <f t="shared" si="32"/>
        <v>8.98</v>
      </c>
      <c r="Y463" s="5">
        <v>2236.66</v>
      </c>
      <c r="Z463" s="5">
        <v>937.39</v>
      </c>
      <c r="AA463" s="5">
        <f t="shared" si="30"/>
        <v>3174.0499999999997</v>
      </c>
    </row>
    <row r="464" spans="1:27" x14ac:dyDescent="0.25">
      <c r="A464">
        <v>2004</v>
      </c>
      <c r="B464" t="s">
        <v>58</v>
      </c>
      <c r="C464" s="1" t="s">
        <v>3</v>
      </c>
      <c r="D464" s="5">
        <f>VLOOKUP(B464,SWH!$A$4:$C$19,3,FALSE)</f>
        <v>4013.58</v>
      </c>
      <c r="E464" s="5">
        <v>124.22</v>
      </c>
      <c r="F464" s="5">
        <v>69.72</v>
      </c>
      <c r="G464" s="5">
        <v>544.11</v>
      </c>
      <c r="H464" s="5">
        <v>498.05</v>
      </c>
      <c r="I464" s="5">
        <v>95.34</v>
      </c>
      <c r="J464" s="5">
        <v>601.94000000000005</v>
      </c>
      <c r="K464" s="5">
        <v>421.49</v>
      </c>
      <c r="L464" s="5">
        <v>0</v>
      </c>
      <c r="M464" s="5">
        <v>318.45999999999998</v>
      </c>
      <c r="N464" s="5">
        <v>0.26</v>
      </c>
      <c r="O464" s="5">
        <f>VLOOKUP(B464,SWH!$A$4:$B$19,2,FALSE)</f>
        <v>0.26</v>
      </c>
      <c r="P464" s="5">
        <f t="shared" si="33"/>
        <v>0</v>
      </c>
      <c r="Q464" s="5">
        <v>0</v>
      </c>
      <c r="R464" s="5">
        <v>0</v>
      </c>
      <c r="S464" s="5">
        <v>0</v>
      </c>
      <c r="T464" s="5">
        <v>0</v>
      </c>
      <c r="U464" s="5">
        <v>556.6</v>
      </c>
      <c r="V464" s="5">
        <v>0</v>
      </c>
      <c r="W464" s="5">
        <f t="shared" si="31"/>
        <v>986.79</v>
      </c>
      <c r="X464" s="5">
        <f t="shared" si="32"/>
        <v>69.72</v>
      </c>
      <c r="Y464" s="5">
        <v>2182.38</v>
      </c>
      <c r="Z464" s="5">
        <v>1047.81</v>
      </c>
      <c r="AA464" s="5">
        <f t="shared" si="30"/>
        <v>3230.19</v>
      </c>
    </row>
    <row r="465" spans="1:27" x14ac:dyDescent="0.25">
      <c r="A465">
        <v>2004</v>
      </c>
      <c r="B465" t="s">
        <v>58</v>
      </c>
      <c r="C465" s="1" t="s">
        <v>7</v>
      </c>
      <c r="D465" s="5">
        <f>VLOOKUP(B465,SWH!$A$4:$C$19,3,FALSE)</f>
        <v>4013.58</v>
      </c>
      <c r="E465" s="5">
        <v>57.18</v>
      </c>
      <c r="F465" s="5">
        <v>32.79</v>
      </c>
      <c r="G465" s="5">
        <v>527.96</v>
      </c>
      <c r="H465" s="5">
        <v>498.05</v>
      </c>
      <c r="I465" s="5">
        <v>95.34</v>
      </c>
      <c r="J465" s="5">
        <v>601.94000000000005</v>
      </c>
      <c r="K465" s="5">
        <v>421.49</v>
      </c>
      <c r="L465" s="5">
        <v>0</v>
      </c>
      <c r="M465" s="5">
        <v>333.06</v>
      </c>
      <c r="N465" s="5">
        <v>0.26</v>
      </c>
      <c r="O465" s="5">
        <f>VLOOKUP(B465,SWH!$A$4:$B$19,2,FALSE)</f>
        <v>0.26</v>
      </c>
      <c r="P465" s="5">
        <f t="shared" si="33"/>
        <v>0</v>
      </c>
      <c r="Q465" s="5">
        <v>0</v>
      </c>
      <c r="R465" s="5">
        <v>0</v>
      </c>
      <c r="S465" s="5">
        <v>0</v>
      </c>
      <c r="T465" s="5">
        <v>0</v>
      </c>
      <c r="U465" s="5">
        <v>542.07000000000005</v>
      </c>
      <c r="V465" s="5">
        <v>0</v>
      </c>
      <c r="W465" s="5">
        <f t="shared" si="31"/>
        <v>918.2</v>
      </c>
      <c r="X465" s="5">
        <f t="shared" si="32"/>
        <v>32.79</v>
      </c>
      <c r="Y465" s="5">
        <v>2113.79</v>
      </c>
      <c r="Z465" s="5">
        <v>996.35</v>
      </c>
      <c r="AA465" s="5">
        <f t="shared" si="30"/>
        <v>3110.14</v>
      </c>
    </row>
    <row r="466" spans="1:27" x14ac:dyDescent="0.25">
      <c r="A466">
        <v>2004</v>
      </c>
      <c r="B466" t="s">
        <v>58</v>
      </c>
      <c r="C466" s="1" t="s">
        <v>17</v>
      </c>
      <c r="D466" s="5">
        <f>VLOOKUP(B466,SWH!$A$4:$C$19,3,FALSE)</f>
        <v>4013.58</v>
      </c>
      <c r="E466" s="5">
        <v>16.579999999999998</v>
      </c>
      <c r="F466" s="5">
        <v>10.64</v>
      </c>
      <c r="G466" s="5">
        <v>457.05</v>
      </c>
      <c r="H466" s="5">
        <v>498.05</v>
      </c>
      <c r="I466" s="5">
        <v>95.32</v>
      </c>
      <c r="J466" s="5">
        <v>601.94000000000005</v>
      </c>
      <c r="K466" s="5">
        <v>421.49</v>
      </c>
      <c r="L466" s="5">
        <v>0</v>
      </c>
      <c r="M466" s="5">
        <v>320.17</v>
      </c>
      <c r="N466" s="5">
        <v>0.26</v>
      </c>
      <c r="O466" s="5">
        <f>VLOOKUP(B466,SWH!$A$4:$B$19,2,FALSE)</f>
        <v>0.26</v>
      </c>
      <c r="P466" s="5">
        <f t="shared" si="33"/>
        <v>0</v>
      </c>
      <c r="Q466" s="5">
        <v>0</v>
      </c>
      <c r="R466" s="5">
        <v>0</v>
      </c>
      <c r="S466" s="5">
        <v>0</v>
      </c>
      <c r="T466" s="5">
        <v>0</v>
      </c>
      <c r="U466" s="5">
        <v>554.42999999999995</v>
      </c>
      <c r="V466" s="5">
        <v>0</v>
      </c>
      <c r="W466" s="5">
        <f t="shared" si="31"/>
        <v>793.8</v>
      </c>
      <c r="X466" s="5">
        <f t="shared" si="32"/>
        <v>10.64</v>
      </c>
      <c r="Y466" s="5">
        <v>1989.38</v>
      </c>
      <c r="Z466" s="5">
        <v>986.55</v>
      </c>
      <c r="AA466" s="5">
        <f t="shared" si="30"/>
        <v>2975.9300000000003</v>
      </c>
    </row>
    <row r="467" spans="1:27" x14ac:dyDescent="0.25">
      <c r="A467">
        <v>2004</v>
      </c>
      <c r="B467" t="s">
        <v>58</v>
      </c>
      <c r="C467" s="1" t="s">
        <v>14</v>
      </c>
      <c r="D467" s="5">
        <f>VLOOKUP(B467,SWH!$A$4:$C$19,3,FALSE)</f>
        <v>4013.58</v>
      </c>
      <c r="E467" s="5">
        <v>294.8</v>
      </c>
      <c r="F467" s="5">
        <v>166.35</v>
      </c>
      <c r="G467" s="5">
        <v>378.7</v>
      </c>
      <c r="H467" s="5">
        <v>498.05</v>
      </c>
      <c r="I467" s="5">
        <v>95.19</v>
      </c>
      <c r="J467" s="5">
        <v>601.94000000000005</v>
      </c>
      <c r="K467" s="5">
        <v>421.49</v>
      </c>
      <c r="L467" s="5">
        <v>0</v>
      </c>
      <c r="M467" s="5">
        <v>313.58999999999997</v>
      </c>
      <c r="N467" s="5">
        <v>0.26</v>
      </c>
      <c r="O467" s="5">
        <f>VLOOKUP(B467,SWH!$A$4:$B$19,2,FALSE)</f>
        <v>0.26</v>
      </c>
      <c r="P467" s="5">
        <f t="shared" si="33"/>
        <v>0</v>
      </c>
      <c r="Q467" s="5">
        <v>0</v>
      </c>
      <c r="R467" s="5">
        <v>0</v>
      </c>
      <c r="S467" s="5">
        <v>0</v>
      </c>
      <c r="T467" s="5">
        <v>0</v>
      </c>
      <c r="U467" s="5">
        <v>603.70000000000005</v>
      </c>
      <c r="V467" s="5">
        <v>0</v>
      </c>
      <c r="W467" s="5">
        <f t="shared" si="31"/>
        <v>987.08999999999992</v>
      </c>
      <c r="X467" s="5">
        <f t="shared" si="32"/>
        <v>166.35</v>
      </c>
      <c r="Y467" s="5">
        <v>2182.54</v>
      </c>
      <c r="Z467" s="5">
        <v>1191.54</v>
      </c>
      <c r="AA467" s="5">
        <f t="shared" si="30"/>
        <v>3374.08</v>
      </c>
    </row>
    <row r="468" spans="1:27" x14ac:dyDescent="0.25">
      <c r="A468">
        <v>2004</v>
      </c>
      <c r="B468" t="s">
        <v>58</v>
      </c>
      <c r="C468" s="1" t="s">
        <v>2</v>
      </c>
      <c r="D468" s="5">
        <f>VLOOKUP(B468,SWH!$A$4:$C$19,3,FALSE)</f>
        <v>4013.58</v>
      </c>
      <c r="E468" s="5">
        <v>133.72</v>
      </c>
      <c r="F468" s="5">
        <v>76.83</v>
      </c>
      <c r="G468" s="5">
        <v>381.05</v>
      </c>
      <c r="H468" s="5">
        <v>498.05</v>
      </c>
      <c r="I468" s="5">
        <v>95.27</v>
      </c>
      <c r="J468" s="5">
        <v>601.94000000000005</v>
      </c>
      <c r="K468" s="5">
        <v>421.49</v>
      </c>
      <c r="L468" s="5">
        <v>0</v>
      </c>
      <c r="M468" s="5">
        <v>337.96</v>
      </c>
      <c r="N468" s="5">
        <v>0.26</v>
      </c>
      <c r="O468" s="5">
        <f>VLOOKUP(B468,SWH!$A$4:$B$19,2,FALSE)</f>
        <v>0.26</v>
      </c>
      <c r="P468" s="5">
        <f t="shared" si="33"/>
        <v>0</v>
      </c>
      <c r="Q468" s="5">
        <v>0</v>
      </c>
      <c r="R468" s="5">
        <v>0</v>
      </c>
      <c r="S468" s="5">
        <v>0</v>
      </c>
      <c r="T468" s="5">
        <v>0</v>
      </c>
      <c r="U468" s="5">
        <v>588.89</v>
      </c>
      <c r="V468" s="5">
        <v>0</v>
      </c>
      <c r="W468" s="5">
        <f t="shared" si="31"/>
        <v>852.73</v>
      </c>
      <c r="X468" s="5">
        <f t="shared" si="32"/>
        <v>76.83</v>
      </c>
      <c r="Y468" s="5">
        <v>2048.25</v>
      </c>
      <c r="Z468" s="5">
        <v>1087.21</v>
      </c>
      <c r="AA468" s="5">
        <f t="shared" si="30"/>
        <v>3135.46</v>
      </c>
    </row>
    <row r="469" spans="1:27" x14ac:dyDescent="0.25">
      <c r="A469">
        <v>2004</v>
      </c>
      <c r="B469" t="s">
        <v>58</v>
      </c>
      <c r="C469" s="1" t="s">
        <v>18</v>
      </c>
      <c r="D469" s="5">
        <f>VLOOKUP(B469,SWH!$A$4:$C$19,3,FALSE)</f>
        <v>4013.58</v>
      </c>
      <c r="E469" s="5">
        <v>170.35</v>
      </c>
      <c r="F469" s="5">
        <v>116.1</v>
      </c>
      <c r="G469" s="5">
        <v>237.87</v>
      </c>
      <c r="H469" s="5">
        <v>498.05</v>
      </c>
      <c r="I469" s="5">
        <v>95.08</v>
      </c>
      <c r="J469" s="5">
        <v>601.94000000000005</v>
      </c>
      <c r="K469" s="5">
        <v>421.49</v>
      </c>
      <c r="L469" s="5">
        <v>0</v>
      </c>
      <c r="M469" s="5">
        <v>312.32</v>
      </c>
      <c r="N469" s="5">
        <v>0.26</v>
      </c>
      <c r="O469" s="5">
        <f>VLOOKUP(B469,SWH!$A$4:$B$19,2,FALSE)</f>
        <v>0.26</v>
      </c>
      <c r="P469" s="5">
        <f t="shared" si="33"/>
        <v>0</v>
      </c>
      <c r="Q469" s="5">
        <v>0</v>
      </c>
      <c r="R469" s="5">
        <v>0</v>
      </c>
      <c r="S469" s="5">
        <v>0</v>
      </c>
      <c r="T469" s="5">
        <v>0</v>
      </c>
      <c r="U469" s="5">
        <v>619.12</v>
      </c>
      <c r="V469" s="5">
        <v>0</v>
      </c>
      <c r="W469" s="5">
        <f t="shared" si="31"/>
        <v>720.54</v>
      </c>
      <c r="X469" s="5">
        <f t="shared" si="32"/>
        <v>116.1</v>
      </c>
      <c r="Y469" s="5">
        <v>1915.87</v>
      </c>
      <c r="Z469" s="5">
        <v>1156.7</v>
      </c>
      <c r="AA469" s="5">
        <f t="shared" si="30"/>
        <v>3072.5699999999997</v>
      </c>
    </row>
    <row r="470" spans="1:27" x14ac:dyDescent="0.25">
      <c r="A470">
        <v>2004</v>
      </c>
      <c r="B470" t="s">
        <v>58</v>
      </c>
      <c r="C470" s="1" t="s">
        <v>4</v>
      </c>
      <c r="D470" s="5">
        <f>VLOOKUP(B470,SWH!$A$4:$C$19,3,FALSE)</f>
        <v>4013.58</v>
      </c>
      <c r="E470" s="5">
        <v>471.98</v>
      </c>
      <c r="F470" s="5">
        <v>244.29</v>
      </c>
      <c r="G470" s="5">
        <v>270.98</v>
      </c>
      <c r="H470" s="5">
        <v>498.05</v>
      </c>
      <c r="I470" s="5">
        <v>95.22</v>
      </c>
      <c r="J470" s="5">
        <v>601.94000000000005</v>
      </c>
      <c r="K470" s="5">
        <v>421.49</v>
      </c>
      <c r="L470" s="5">
        <v>0</v>
      </c>
      <c r="M470" s="5">
        <v>311.64999999999998</v>
      </c>
      <c r="N470" s="5">
        <v>0.26</v>
      </c>
      <c r="O470" s="5">
        <f>VLOOKUP(B470,SWH!$A$4:$B$19,2,FALSE)</f>
        <v>0.26</v>
      </c>
      <c r="P470" s="5">
        <f t="shared" si="33"/>
        <v>0</v>
      </c>
      <c r="Q470" s="5">
        <v>0</v>
      </c>
      <c r="R470" s="5">
        <v>0</v>
      </c>
      <c r="S470" s="5">
        <v>0</v>
      </c>
      <c r="T470" s="5">
        <v>0</v>
      </c>
      <c r="U470" s="5">
        <v>649.98</v>
      </c>
      <c r="V470" s="5">
        <v>0</v>
      </c>
      <c r="W470" s="5">
        <f t="shared" si="31"/>
        <v>1054.6100000000001</v>
      </c>
      <c r="X470" s="5">
        <f t="shared" si="32"/>
        <v>244.29</v>
      </c>
      <c r="Y470" s="5">
        <v>2250.09</v>
      </c>
      <c r="Z470" s="5">
        <v>1315.76</v>
      </c>
      <c r="AA470" s="5">
        <f t="shared" si="30"/>
        <v>3565.8500000000004</v>
      </c>
    </row>
    <row r="471" spans="1:27" x14ac:dyDescent="0.25">
      <c r="A471">
        <v>2004</v>
      </c>
      <c r="B471" t="s">
        <v>58</v>
      </c>
      <c r="C471" s="1" t="s">
        <v>5</v>
      </c>
      <c r="D471" s="5">
        <f>VLOOKUP(B471,SWH!$A$4:$C$19,3,FALSE)</f>
        <v>4013.58</v>
      </c>
      <c r="E471" s="5">
        <v>280.49</v>
      </c>
      <c r="F471" s="5">
        <v>147.4</v>
      </c>
      <c r="G471" s="5">
        <v>303.79000000000002</v>
      </c>
      <c r="H471" s="5">
        <v>498.05</v>
      </c>
      <c r="I471" s="5">
        <v>95.23</v>
      </c>
      <c r="J471" s="5">
        <v>601.94000000000005</v>
      </c>
      <c r="K471" s="5">
        <v>421.49</v>
      </c>
      <c r="L471" s="5">
        <v>0</v>
      </c>
      <c r="M471" s="5">
        <v>333.42</v>
      </c>
      <c r="N471" s="5">
        <v>0.26</v>
      </c>
      <c r="O471" s="5">
        <f>VLOOKUP(B471,SWH!$A$4:$B$19,2,FALSE)</f>
        <v>0.26</v>
      </c>
      <c r="P471" s="5">
        <f t="shared" si="33"/>
        <v>0</v>
      </c>
      <c r="Q471" s="5">
        <v>0</v>
      </c>
      <c r="R471" s="5">
        <v>0</v>
      </c>
      <c r="S471" s="5">
        <v>0</v>
      </c>
      <c r="T471" s="5">
        <v>0</v>
      </c>
      <c r="U471" s="5">
        <v>635.97</v>
      </c>
      <c r="V471" s="5">
        <v>0</v>
      </c>
      <c r="W471" s="5">
        <f t="shared" si="31"/>
        <v>917.7</v>
      </c>
      <c r="X471" s="5">
        <f t="shared" si="32"/>
        <v>147.4</v>
      </c>
      <c r="Y471" s="5">
        <v>2113.1799999999998</v>
      </c>
      <c r="Z471" s="5">
        <v>1204.8599999999999</v>
      </c>
      <c r="AA471" s="5">
        <f t="shared" si="30"/>
        <v>3318.04</v>
      </c>
    </row>
    <row r="472" spans="1:27" x14ac:dyDescent="0.25">
      <c r="A472">
        <v>2004</v>
      </c>
      <c r="B472" t="s">
        <v>58</v>
      </c>
      <c r="C472" s="1" t="s">
        <v>15</v>
      </c>
      <c r="D472" s="5">
        <f>VLOOKUP(B472,SWH!$A$4:$C$19,3,FALSE)</f>
        <v>4013.58</v>
      </c>
      <c r="E472" s="5">
        <v>188.83</v>
      </c>
      <c r="F472" s="5">
        <v>138.52000000000001</v>
      </c>
      <c r="G472" s="5">
        <v>199.43</v>
      </c>
      <c r="H472" s="5">
        <v>498.05</v>
      </c>
      <c r="I472" s="5">
        <v>95.08</v>
      </c>
      <c r="J472" s="5">
        <v>601.94000000000005</v>
      </c>
      <c r="K472" s="5">
        <v>421.49</v>
      </c>
      <c r="L472" s="5">
        <v>0</v>
      </c>
      <c r="M472" s="5">
        <v>308.57</v>
      </c>
      <c r="N472" s="5">
        <v>0.26</v>
      </c>
      <c r="O472" s="5">
        <f>VLOOKUP(B472,SWH!$A$4:$B$19,2,FALSE)</f>
        <v>0.26</v>
      </c>
      <c r="P472" s="5">
        <f t="shared" si="33"/>
        <v>0</v>
      </c>
      <c r="Q472" s="5">
        <v>0</v>
      </c>
      <c r="R472" s="5">
        <v>0</v>
      </c>
      <c r="S472" s="5">
        <v>0</v>
      </c>
      <c r="T472" s="5">
        <v>0</v>
      </c>
      <c r="U472" s="5">
        <v>645.74</v>
      </c>
      <c r="V472" s="5">
        <v>0</v>
      </c>
      <c r="W472" s="5">
        <f t="shared" si="31"/>
        <v>696.82999999999993</v>
      </c>
      <c r="X472" s="5">
        <f t="shared" si="32"/>
        <v>138.52000000000001</v>
      </c>
      <c r="Y472" s="5">
        <v>1892.16</v>
      </c>
      <c r="Z472" s="5">
        <v>1205.75</v>
      </c>
      <c r="AA472" s="5">
        <f t="shared" si="30"/>
        <v>3097.91</v>
      </c>
    </row>
    <row r="473" spans="1:27" x14ac:dyDescent="0.25">
      <c r="A473">
        <v>2004</v>
      </c>
      <c r="B473" t="s">
        <v>58</v>
      </c>
      <c r="C473" s="1" t="s">
        <v>16</v>
      </c>
      <c r="D473" s="5">
        <f>VLOOKUP(B473,SWH!$A$4:$C$19,3,FALSE)</f>
        <v>4013.58</v>
      </c>
      <c r="E473" s="5">
        <v>731.51</v>
      </c>
      <c r="F473" s="5">
        <v>358.91</v>
      </c>
      <c r="G473" s="5">
        <v>269.07</v>
      </c>
      <c r="H473" s="5">
        <v>498.05</v>
      </c>
      <c r="I473" s="5">
        <v>95.18</v>
      </c>
      <c r="J473" s="5">
        <v>601.94000000000005</v>
      </c>
      <c r="K473" s="5">
        <v>421.49</v>
      </c>
      <c r="L473" s="5">
        <v>0</v>
      </c>
      <c r="M473" s="5">
        <v>315.33</v>
      </c>
      <c r="N473" s="5">
        <v>0.26</v>
      </c>
      <c r="O473" s="5">
        <f>VLOOKUP(B473,SWH!$A$4:$B$19,2,FALSE)</f>
        <v>0.26</v>
      </c>
      <c r="P473" s="5">
        <f t="shared" si="33"/>
        <v>0</v>
      </c>
      <c r="Q473" s="5">
        <v>0</v>
      </c>
      <c r="R473" s="5">
        <v>0</v>
      </c>
      <c r="S473" s="5">
        <v>0</v>
      </c>
      <c r="T473" s="5">
        <v>0</v>
      </c>
      <c r="U473" s="5">
        <v>685.72</v>
      </c>
      <c r="V473" s="5">
        <v>0</v>
      </c>
      <c r="W473" s="5">
        <f t="shared" si="31"/>
        <v>1315.9099999999999</v>
      </c>
      <c r="X473" s="5">
        <f t="shared" si="32"/>
        <v>358.91</v>
      </c>
      <c r="Y473" s="5">
        <v>2511.34</v>
      </c>
      <c r="Z473" s="5">
        <v>1466.12</v>
      </c>
      <c r="AA473" s="5">
        <f t="shared" si="30"/>
        <v>3977.46</v>
      </c>
    </row>
    <row r="474" spans="1:27" x14ac:dyDescent="0.25">
      <c r="A474">
        <v>2004</v>
      </c>
      <c r="B474" t="s">
        <v>58</v>
      </c>
      <c r="C474" s="1" t="s">
        <v>9</v>
      </c>
      <c r="D474" s="5">
        <f>VLOOKUP(B474,SWH!$A$4:$C$19,3,FALSE)</f>
        <v>4013.58</v>
      </c>
      <c r="E474" s="5">
        <v>497.93</v>
      </c>
      <c r="F474" s="5">
        <v>255.13</v>
      </c>
      <c r="G474" s="5">
        <v>222.37</v>
      </c>
      <c r="H474" s="5">
        <v>498.05</v>
      </c>
      <c r="I474" s="5">
        <v>95.11</v>
      </c>
      <c r="J474" s="5">
        <v>601.94000000000005</v>
      </c>
      <c r="K474" s="5">
        <v>421.49</v>
      </c>
      <c r="L474" s="5">
        <v>0</v>
      </c>
      <c r="M474" s="5">
        <v>325.07</v>
      </c>
      <c r="N474" s="5">
        <v>0.26</v>
      </c>
      <c r="O474" s="5">
        <f>VLOOKUP(B474,SWH!$A$4:$B$19,2,FALSE)</f>
        <v>0.26</v>
      </c>
      <c r="P474" s="5">
        <f t="shared" si="33"/>
        <v>0</v>
      </c>
      <c r="Q474" s="5">
        <v>0</v>
      </c>
      <c r="R474" s="5">
        <v>0</v>
      </c>
      <c r="S474" s="5">
        <v>0</v>
      </c>
      <c r="T474" s="5">
        <v>0</v>
      </c>
      <c r="U474" s="5">
        <v>676.37</v>
      </c>
      <c r="V474" s="5">
        <v>0</v>
      </c>
      <c r="W474" s="5">
        <f t="shared" si="31"/>
        <v>1045.3699999999999</v>
      </c>
      <c r="X474" s="5">
        <f t="shared" si="32"/>
        <v>255.13</v>
      </c>
      <c r="Y474" s="5">
        <v>2240.7399999999998</v>
      </c>
      <c r="Z474" s="5">
        <v>1352.99</v>
      </c>
      <c r="AA474" s="5">
        <f t="shared" si="30"/>
        <v>3593.7299999999996</v>
      </c>
    </row>
    <row r="475" spans="1:27" x14ac:dyDescent="0.25">
      <c r="A475">
        <v>2004</v>
      </c>
      <c r="B475" t="s">
        <v>58</v>
      </c>
      <c r="C475" s="1" t="s">
        <v>12</v>
      </c>
      <c r="D475" s="5">
        <f>VLOOKUP(B475,SWH!$A$4:$C$19,3,FALSE)</f>
        <v>4013.58</v>
      </c>
      <c r="E475" s="5">
        <v>866.15</v>
      </c>
      <c r="F475" s="5">
        <v>443.86</v>
      </c>
      <c r="G475" s="5">
        <v>225.9</v>
      </c>
      <c r="H475" s="5">
        <v>498.05</v>
      </c>
      <c r="I475" s="5">
        <v>95.05</v>
      </c>
      <c r="J475" s="5">
        <v>601.94000000000005</v>
      </c>
      <c r="K475" s="5">
        <v>421.49</v>
      </c>
      <c r="L475" s="5">
        <v>0</v>
      </c>
      <c r="M475" s="5">
        <v>314.36</v>
      </c>
      <c r="N475" s="5">
        <v>0.26</v>
      </c>
      <c r="O475" s="5">
        <f>VLOOKUP(B475,SWH!$A$4:$B$19,2,FALSE)</f>
        <v>0.26</v>
      </c>
      <c r="P475" s="5">
        <f t="shared" si="33"/>
        <v>0</v>
      </c>
      <c r="Q475" s="5">
        <v>0</v>
      </c>
      <c r="R475" s="5">
        <v>0</v>
      </c>
      <c r="S475" s="5">
        <v>0</v>
      </c>
      <c r="T475" s="5">
        <v>0</v>
      </c>
      <c r="U475" s="5">
        <v>727.74</v>
      </c>
      <c r="V475" s="5">
        <v>0</v>
      </c>
      <c r="W475" s="5">
        <f t="shared" si="31"/>
        <v>1406.4099999999999</v>
      </c>
      <c r="X475" s="5">
        <f t="shared" si="32"/>
        <v>443.86</v>
      </c>
      <c r="Y475" s="5">
        <v>2601.71</v>
      </c>
      <c r="Z475" s="5">
        <v>1593.09</v>
      </c>
      <c r="AA475" s="5">
        <f t="shared" si="30"/>
        <v>4194.8</v>
      </c>
    </row>
    <row r="476" spans="1:27" x14ac:dyDescent="0.25">
      <c r="A476">
        <v>2004</v>
      </c>
      <c r="B476" t="s">
        <v>58</v>
      </c>
      <c r="C476" s="1" t="s">
        <v>8</v>
      </c>
      <c r="D476" s="5">
        <f>VLOOKUP(B476,SWH!$A$4:$C$19,3,FALSE)</f>
        <v>4013.58</v>
      </c>
      <c r="E476" s="5">
        <v>1071.25</v>
      </c>
      <c r="F476" s="5">
        <v>608.01</v>
      </c>
      <c r="G476" s="5">
        <v>149.86000000000001</v>
      </c>
      <c r="H476" s="5">
        <v>498.05</v>
      </c>
      <c r="I476" s="5">
        <v>94.53</v>
      </c>
      <c r="J476" s="5">
        <v>601.94000000000005</v>
      </c>
      <c r="K476" s="5">
        <v>421.49</v>
      </c>
      <c r="L476" s="5">
        <v>0</v>
      </c>
      <c r="M476" s="5">
        <v>311.16000000000003</v>
      </c>
      <c r="N476" s="5">
        <v>0.26</v>
      </c>
      <c r="O476" s="5">
        <f>VLOOKUP(B476,SWH!$A$4:$B$19,2,FALSE)</f>
        <v>0.26</v>
      </c>
      <c r="P476" s="5">
        <f t="shared" si="33"/>
        <v>0</v>
      </c>
      <c r="Q476" s="5">
        <v>0</v>
      </c>
      <c r="R476" s="5">
        <v>0</v>
      </c>
      <c r="S476" s="5">
        <v>0</v>
      </c>
      <c r="T476" s="5">
        <v>0</v>
      </c>
      <c r="U476" s="5">
        <v>784.8</v>
      </c>
      <c r="V476" s="5">
        <v>0</v>
      </c>
      <c r="W476" s="5">
        <f t="shared" si="31"/>
        <v>1532.2700000000002</v>
      </c>
      <c r="X476" s="5">
        <f t="shared" si="32"/>
        <v>608.01</v>
      </c>
      <c r="Y476" s="5">
        <v>2727.05</v>
      </c>
      <c r="Z476" s="5">
        <v>1814.3</v>
      </c>
      <c r="AA476" s="5">
        <f t="shared" si="30"/>
        <v>4541.3500000000004</v>
      </c>
    </row>
    <row r="477" spans="1:27" x14ac:dyDescent="0.25">
      <c r="A477">
        <v>2007</v>
      </c>
      <c r="B477" t="s">
        <v>58</v>
      </c>
      <c r="C477" s="1" t="s">
        <v>10</v>
      </c>
      <c r="D477" s="5">
        <f>VLOOKUP(B477,SWH!$A$4:$C$19,3,FALSE)</f>
        <v>4013.58</v>
      </c>
      <c r="E477" s="5">
        <v>0</v>
      </c>
      <c r="F477" s="5">
        <v>0</v>
      </c>
      <c r="G477" s="5">
        <v>1173.78</v>
      </c>
      <c r="H477" s="5">
        <v>498.05</v>
      </c>
      <c r="I477" s="5">
        <v>95.41</v>
      </c>
      <c r="J477" s="5">
        <v>601.94000000000005</v>
      </c>
      <c r="K477" s="5">
        <v>421.49</v>
      </c>
      <c r="L477" s="5">
        <v>0</v>
      </c>
      <c r="M477" s="5">
        <v>322.07</v>
      </c>
      <c r="N477" s="5">
        <v>0.26</v>
      </c>
      <c r="O477" s="5">
        <f>VLOOKUP(B477,SWH!$A$4:$B$19,2,FALSE)</f>
        <v>0.26</v>
      </c>
      <c r="P477" s="5">
        <f t="shared" si="33"/>
        <v>0</v>
      </c>
      <c r="Q477" s="5">
        <v>0</v>
      </c>
      <c r="R477" s="5">
        <v>0</v>
      </c>
      <c r="S477" s="5">
        <v>0</v>
      </c>
      <c r="T477" s="5">
        <v>0</v>
      </c>
      <c r="U477" s="5">
        <v>461.78</v>
      </c>
      <c r="V477" s="5">
        <v>0</v>
      </c>
      <c r="W477" s="5">
        <f t="shared" si="31"/>
        <v>1495.85</v>
      </c>
      <c r="X477" s="5">
        <f t="shared" si="32"/>
        <v>0</v>
      </c>
      <c r="Y477" s="5">
        <v>2691.52</v>
      </c>
      <c r="Z477" s="5">
        <v>883.27</v>
      </c>
      <c r="AA477" s="5">
        <f t="shared" si="30"/>
        <v>3574.79</v>
      </c>
    </row>
    <row r="478" spans="1:27" x14ac:dyDescent="0.25">
      <c r="A478">
        <v>2007</v>
      </c>
      <c r="B478" t="s">
        <v>58</v>
      </c>
      <c r="C478" s="1" t="s">
        <v>6</v>
      </c>
      <c r="D478" s="5">
        <f>VLOOKUP(B478,SWH!$A$4:$C$19,3,FALSE)</f>
        <v>4013.58</v>
      </c>
      <c r="E478" s="5">
        <v>0.08</v>
      </c>
      <c r="F478" s="5">
        <v>0</v>
      </c>
      <c r="G478" s="5">
        <v>1077.3699999999999</v>
      </c>
      <c r="H478" s="5">
        <v>498.05</v>
      </c>
      <c r="I478" s="5">
        <v>95.43</v>
      </c>
      <c r="J478" s="5">
        <v>601.94000000000005</v>
      </c>
      <c r="K478" s="5">
        <v>421.49</v>
      </c>
      <c r="L478" s="5">
        <v>0</v>
      </c>
      <c r="M478" s="5">
        <v>331.27</v>
      </c>
      <c r="N478" s="5">
        <v>0.26</v>
      </c>
      <c r="O478" s="5">
        <f>VLOOKUP(B478,SWH!$A$4:$B$19,2,FALSE)</f>
        <v>0.26</v>
      </c>
      <c r="P478" s="5">
        <f t="shared" si="33"/>
        <v>0</v>
      </c>
      <c r="Q478" s="5">
        <v>0</v>
      </c>
      <c r="R478" s="5">
        <v>0</v>
      </c>
      <c r="S478" s="5">
        <v>0</v>
      </c>
      <c r="T478" s="5">
        <v>0</v>
      </c>
      <c r="U478" s="5">
        <v>460.81</v>
      </c>
      <c r="V478" s="5">
        <v>0</v>
      </c>
      <c r="W478" s="5">
        <f t="shared" si="31"/>
        <v>1408.7199999999998</v>
      </c>
      <c r="X478" s="5">
        <f t="shared" si="32"/>
        <v>0</v>
      </c>
      <c r="Y478" s="5">
        <v>2604.4</v>
      </c>
      <c r="Z478" s="5">
        <v>882.3</v>
      </c>
      <c r="AA478" s="5">
        <f t="shared" si="30"/>
        <v>3486.7</v>
      </c>
    </row>
    <row r="479" spans="1:27" x14ac:dyDescent="0.25">
      <c r="A479">
        <v>2007</v>
      </c>
      <c r="B479" t="s">
        <v>58</v>
      </c>
      <c r="C479" s="1" t="s">
        <v>11</v>
      </c>
      <c r="D479" s="5">
        <f>VLOOKUP(B479,SWH!$A$4:$C$19,3,FALSE)</f>
        <v>4013.58</v>
      </c>
      <c r="E479" s="5">
        <v>0</v>
      </c>
      <c r="F479" s="5">
        <v>0</v>
      </c>
      <c r="G479" s="5">
        <v>886.2</v>
      </c>
      <c r="H479" s="5">
        <v>498.05</v>
      </c>
      <c r="I479" s="5">
        <v>95.44</v>
      </c>
      <c r="J479" s="5">
        <v>601.94000000000005</v>
      </c>
      <c r="K479" s="5">
        <v>421.49</v>
      </c>
      <c r="L479" s="5">
        <v>0</v>
      </c>
      <c r="M479" s="5">
        <v>319.63</v>
      </c>
      <c r="N479" s="5">
        <v>0.26</v>
      </c>
      <c r="O479" s="5">
        <f>VLOOKUP(B479,SWH!$A$4:$B$19,2,FALSE)</f>
        <v>0.26</v>
      </c>
      <c r="P479" s="5">
        <f t="shared" si="33"/>
        <v>0</v>
      </c>
      <c r="Q479" s="5">
        <v>0</v>
      </c>
      <c r="R479" s="5">
        <v>0</v>
      </c>
      <c r="S479" s="5">
        <v>0</v>
      </c>
      <c r="T479" s="5">
        <v>0</v>
      </c>
      <c r="U479" s="5">
        <v>481.14</v>
      </c>
      <c r="V479" s="5">
        <v>0</v>
      </c>
      <c r="W479" s="5">
        <f t="shared" si="31"/>
        <v>1205.83</v>
      </c>
      <c r="X479" s="5">
        <f t="shared" si="32"/>
        <v>0</v>
      </c>
      <c r="Y479" s="5">
        <v>2401.5300000000002</v>
      </c>
      <c r="Z479" s="5">
        <v>902.63</v>
      </c>
      <c r="AA479" s="5">
        <f t="shared" si="30"/>
        <v>3304.1600000000003</v>
      </c>
    </row>
    <row r="480" spans="1:27" x14ac:dyDescent="0.25">
      <c r="A480">
        <v>2007</v>
      </c>
      <c r="B480" t="s">
        <v>58</v>
      </c>
      <c r="C480" s="1" t="s">
        <v>13</v>
      </c>
      <c r="D480" s="5">
        <f>VLOOKUP(B480,SWH!$A$4:$C$19,3,FALSE)</f>
        <v>4013.58</v>
      </c>
      <c r="E480" s="5">
        <v>4.34</v>
      </c>
      <c r="F480" s="5">
        <v>0.04</v>
      </c>
      <c r="G480" s="5">
        <v>905.89</v>
      </c>
      <c r="H480" s="5">
        <v>498.05</v>
      </c>
      <c r="I480" s="5">
        <v>95.32</v>
      </c>
      <c r="J480" s="5">
        <v>601.94000000000005</v>
      </c>
      <c r="K480" s="5">
        <v>421.49</v>
      </c>
      <c r="L480" s="5">
        <v>0</v>
      </c>
      <c r="M480" s="5">
        <v>326.72000000000003</v>
      </c>
      <c r="N480" s="5">
        <v>0.26</v>
      </c>
      <c r="O480" s="5">
        <f>VLOOKUP(B480,SWH!$A$4:$B$19,2,FALSE)</f>
        <v>0.26</v>
      </c>
      <c r="P480" s="5">
        <f t="shared" si="33"/>
        <v>0</v>
      </c>
      <c r="Q480" s="5">
        <v>0</v>
      </c>
      <c r="R480" s="5">
        <v>0</v>
      </c>
      <c r="S480" s="5">
        <v>0</v>
      </c>
      <c r="T480" s="5">
        <v>0</v>
      </c>
      <c r="U480" s="5">
        <v>481.48</v>
      </c>
      <c r="V480" s="5">
        <v>0</v>
      </c>
      <c r="W480" s="5">
        <f t="shared" si="31"/>
        <v>1236.95</v>
      </c>
      <c r="X480" s="5">
        <f t="shared" si="32"/>
        <v>0.04</v>
      </c>
      <c r="Y480" s="5">
        <v>2432.52</v>
      </c>
      <c r="Z480" s="5">
        <v>903.01</v>
      </c>
      <c r="AA480" s="5">
        <f t="shared" si="30"/>
        <v>3335.5299999999997</v>
      </c>
    </row>
    <row r="481" spans="1:27" x14ac:dyDescent="0.25">
      <c r="A481">
        <v>2007</v>
      </c>
      <c r="B481" t="s">
        <v>58</v>
      </c>
      <c r="C481" s="1" t="s">
        <v>19</v>
      </c>
      <c r="D481" s="5">
        <f>VLOOKUP(B481,SWH!$A$4:$C$19,3,FALSE)</f>
        <v>4013.58</v>
      </c>
      <c r="E481" s="5">
        <v>8.6199999999999992</v>
      </c>
      <c r="F481" s="5">
        <v>1.04</v>
      </c>
      <c r="G481" s="5">
        <v>759.19</v>
      </c>
      <c r="H481" s="5">
        <v>498.05</v>
      </c>
      <c r="I481" s="5">
        <v>95.29</v>
      </c>
      <c r="J481" s="5">
        <v>601.94000000000005</v>
      </c>
      <c r="K481" s="5">
        <v>421.49</v>
      </c>
      <c r="L481" s="5">
        <v>0</v>
      </c>
      <c r="M481" s="5">
        <v>318.39999999999998</v>
      </c>
      <c r="N481" s="5">
        <v>0.26</v>
      </c>
      <c r="O481" s="5">
        <f>VLOOKUP(B481,SWH!$A$4:$B$19,2,FALSE)</f>
        <v>0.26</v>
      </c>
      <c r="P481" s="5">
        <f t="shared" si="33"/>
        <v>0</v>
      </c>
      <c r="Q481" s="5">
        <v>0</v>
      </c>
      <c r="R481" s="5">
        <v>0</v>
      </c>
      <c r="S481" s="5">
        <v>0</v>
      </c>
      <c r="T481" s="5">
        <v>0</v>
      </c>
      <c r="U481" s="5">
        <v>503.15</v>
      </c>
      <c r="V481" s="5">
        <v>0</v>
      </c>
      <c r="W481" s="5">
        <f t="shared" si="31"/>
        <v>1086.21</v>
      </c>
      <c r="X481" s="5">
        <f t="shared" si="32"/>
        <v>1.04</v>
      </c>
      <c r="Y481" s="5">
        <v>2281.7399999999998</v>
      </c>
      <c r="Z481" s="5">
        <v>925.67</v>
      </c>
      <c r="AA481" s="5">
        <f t="shared" si="30"/>
        <v>3207.41</v>
      </c>
    </row>
    <row r="482" spans="1:27" x14ac:dyDescent="0.25">
      <c r="A482">
        <v>2007</v>
      </c>
      <c r="B482" t="s">
        <v>58</v>
      </c>
      <c r="C482" s="1" t="s">
        <v>20</v>
      </c>
      <c r="D482" s="5">
        <f>VLOOKUP(B482,SWH!$A$4:$C$19,3,FALSE)</f>
        <v>4013.58</v>
      </c>
      <c r="E482" s="5">
        <v>8.15</v>
      </c>
      <c r="F482" s="5">
        <v>0.47</v>
      </c>
      <c r="G482" s="5">
        <v>626.71</v>
      </c>
      <c r="H482" s="5">
        <v>498.05</v>
      </c>
      <c r="I482" s="5">
        <v>95.36</v>
      </c>
      <c r="J482" s="5">
        <v>601.94000000000005</v>
      </c>
      <c r="K482" s="5">
        <v>421.49</v>
      </c>
      <c r="L482" s="5">
        <v>0</v>
      </c>
      <c r="M482" s="5">
        <v>334.35</v>
      </c>
      <c r="N482" s="5">
        <v>0.26</v>
      </c>
      <c r="O482" s="5">
        <f>VLOOKUP(B482,SWH!$A$4:$B$19,2,FALSE)</f>
        <v>0.26</v>
      </c>
      <c r="P482" s="5">
        <f t="shared" si="33"/>
        <v>0</v>
      </c>
      <c r="Q482" s="5">
        <v>0</v>
      </c>
      <c r="R482" s="5">
        <v>0</v>
      </c>
      <c r="S482" s="5">
        <v>0</v>
      </c>
      <c r="T482" s="5">
        <v>0</v>
      </c>
      <c r="U482" s="5">
        <v>506.67</v>
      </c>
      <c r="V482" s="5">
        <v>0</v>
      </c>
      <c r="W482" s="5">
        <f t="shared" si="31"/>
        <v>969.21</v>
      </c>
      <c r="X482" s="5">
        <f t="shared" si="32"/>
        <v>0.47</v>
      </c>
      <c r="Y482" s="5">
        <v>2164.8200000000002</v>
      </c>
      <c r="Z482" s="5">
        <v>928.63</v>
      </c>
      <c r="AA482" s="5">
        <f t="shared" si="30"/>
        <v>3093.4500000000003</v>
      </c>
    </row>
    <row r="483" spans="1:27" x14ac:dyDescent="0.25">
      <c r="A483">
        <v>2007</v>
      </c>
      <c r="B483" t="s">
        <v>58</v>
      </c>
      <c r="C483" s="1" t="s">
        <v>3</v>
      </c>
      <c r="D483" s="5">
        <f>VLOOKUP(B483,SWH!$A$4:$C$19,3,FALSE)</f>
        <v>4013.58</v>
      </c>
      <c r="E483" s="5">
        <v>69.67</v>
      </c>
      <c r="F483" s="5">
        <v>16.23</v>
      </c>
      <c r="G483" s="5">
        <v>509.33</v>
      </c>
      <c r="H483" s="5">
        <v>498.05</v>
      </c>
      <c r="I483" s="5">
        <v>95.34</v>
      </c>
      <c r="J483" s="5">
        <v>601.94000000000005</v>
      </c>
      <c r="K483" s="5">
        <v>421.49</v>
      </c>
      <c r="L483" s="5">
        <v>0</v>
      </c>
      <c r="M483" s="5">
        <v>316.20999999999998</v>
      </c>
      <c r="N483" s="5">
        <v>0.26</v>
      </c>
      <c r="O483" s="5">
        <f>VLOOKUP(B483,SWH!$A$4:$B$19,2,FALSE)</f>
        <v>0.26</v>
      </c>
      <c r="P483" s="5">
        <f t="shared" si="33"/>
        <v>0</v>
      </c>
      <c r="Q483" s="5">
        <v>0</v>
      </c>
      <c r="R483" s="5">
        <v>0</v>
      </c>
      <c r="S483" s="5">
        <v>0</v>
      </c>
      <c r="T483" s="5">
        <v>0</v>
      </c>
      <c r="U483" s="5">
        <v>556.22</v>
      </c>
      <c r="V483" s="5">
        <v>0</v>
      </c>
      <c r="W483" s="5">
        <f t="shared" si="31"/>
        <v>895.21</v>
      </c>
      <c r="X483" s="5">
        <f t="shared" si="32"/>
        <v>16.23</v>
      </c>
      <c r="Y483" s="5">
        <v>2090.8000000000002</v>
      </c>
      <c r="Z483" s="5">
        <v>993.94</v>
      </c>
      <c r="AA483" s="5">
        <f t="shared" si="30"/>
        <v>3084.7400000000002</v>
      </c>
    </row>
    <row r="484" spans="1:27" x14ac:dyDescent="0.25">
      <c r="A484">
        <v>2007</v>
      </c>
      <c r="B484" t="s">
        <v>58</v>
      </c>
      <c r="C484" s="1" t="s">
        <v>7</v>
      </c>
      <c r="D484" s="5">
        <f>VLOOKUP(B484,SWH!$A$4:$C$19,3,FALSE)</f>
        <v>4013.58</v>
      </c>
      <c r="E484" s="5">
        <v>25.5</v>
      </c>
      <c r="F484" s="5">
        <v>2.75</v>
      </c>
      <c r="G484" s="5">
        <v>489.65</v>
      </c>
      <c r="H484" s="5">
        <v>498.05</v>
      </c>
      <c r="I484" s="5">
        <v>95.34</v>
      </c>
      <c r="J484" s="5">
        <v>601.94000000000005</v>
      </c>
      <c r="K484" s="5">
        <v>421.49</v>
      </c>
      <c r="L484" s="5">
        <v>0</v>
      </c>
      <c r="M484" s="5">
        <v>330.51</v>
      </c>
      <c r="N484" s="5">
        <v>0.26</v>
      </c>
      <c r="O484" s="5">
        <f>VLOOKUP(B484,SWH!$A$4:$B$19,2,FALSE)</f>
        <v>0.26</v>
      </c>
      <c r="P484" s="5">
        <f t="shared" si="33"/>
        <v>0</v>
      </c>
      <c r="Q484" s="5">
        <v>0</v>
      </c>
      <c r="R484" s="5">
        <v>0</v>
      </c>
      <c r="S484" s="5">
        <v>0</v>
      </c>
      <c r="T484" s="5">
        <v>0</v>
      </c>
      <c r="U484" s="5">
        <v>541.69000000000005</v>
      </c>
      <c r="V484" s="5">
        <v>0</v>
      </c>
      <c r="W484" s="5">
        <f t="shared" si="31"/>
        <v>845.66</v>
      </c>
      <c r="X484" s="5">
        <f t="shared" si="32"/>
        <v>2.75</v>
      </c>
      <c r="Y484" s="5">
        <v>2041.25</v>
      </c>
      <c r="Z484" s="5">
        <v>965.93</v>
      </c>
      <c r="AA484" s="5">
        <f t="shared" si="30"/>
        <v>3007.18</v>
      </c>
    </row>
    <row r="485" spans="1:27" x14ac:dyDescent="0.25">
      <c r="A485">
        <v>2007</v>
      </c>
      <c r="B485" t="s">
        <v>58</v>
      </c>
      <c r="C485" s="1" t="s">
        <v>17</v>
      </c>
      <c r="D485" s="5">
        <f>VLOOKUP(B485,SWH!$A$4:$C$19,3,FALSE)</f>
        <v>4013.58</v>
      </c>
      <c r="E485" s="5">
        <v>5.04</v>
      </c>
      <c r="F485" s="5">
        <v>0.32</v>
      </c>
      <c r="G485" s="5">
        <v>415.92</v>
      </c>
      <c r="H485" s="5">
        <v>498.05</v>
      </c>
      <c r="I485" s="5">
        <v>95.32</v>
      </c>
      <c r="J485" s="5">
        <v>601.94000000000005</v>
      </c>
      <c r="K485" s="5">
        <v>421.49</v>
      </c>
      <c r="L485" s="5">
        <v>0</v>
      </c>
      <c r="M485" s="5">
        <v>311.89999999999998</v>
      </c>
      <c r="N485" s="5">
        <v>0.26</v>
      </c>
      <c r="O485" s="5">
        <f>VLOOKUP(B485,SWH!$A$4:$B$19,2,FALSE)</f>
        <v>0.26</v>
      </c>
      <c r="P485" s="5">
        <f t="shared" si="33"/>
        <v>0</v>
      </c>
      <c r="Q485" s="5">
        <v>0</v>
      </c>
      <c r="R485" s="5">
        <v>0</v>
      </c>
      <c r="S485" s="5">
        <v>0</v>
      </c>
      <c r="T485" s="5">
        <v>0</v>
      </c>
      <c r="U485" s="5">
        <v>553.9</v>
      </c>
      <c r="V485" s="5">
        <v>0</v>
      </c>
      <c r="W485" s="5">
        <f t="shared" si="31"/>
        <v>732.86</v>
      </c>
      <c r="X485" s="5">
        <f t="shared" si="32"/>
        <v>0.32</v>
      </c>
      <c r="Y485" s="5">
        <v>1928.44</v>
      </c>
      <c r="Z485" s="5">
        <v>975.71</v>
      </c>
      <c r="AA485" s="5">
        <f t="shared" si="30"/>
        <v>2904.15</v>
      </c>
    </row>
    <row r="486" spans="1:27" x14ac:dyDescent="0.25">
      <c r="A486">
        <v>2007</v>
      </c>
      <c r="B486" t="s">
        <v>58</v>
      </c>
      <c r="C486" s="1" t="s">
        <v>14</v>
      </c>
      <c r="D486" s="5">
        <f>VLOOKUP(B486,SWH!$A$4:$C$19,3,FALSE)</f>
        <v>4013.58</v>
      </c>
      <c r="E486" s="5">
        <v>172.34</v>
      </c>
      <c r="F486" s="5">
        <v>46.06</v>
      </c>
      <c r="G486" s="5">
        <v>379.48</v>
      </c>
      <c r="H486" s="5">
        <v>498.05</v>
      </c>
      <c r="I486" s="5">
        <v>95.19</v>
      </c>
      <c r="J486" s="5">
        <v>601.94000000000005</v>
      </c>
      <c r="K486" s="5">
        <v>421.49</v>
      </c>
      <c r="L486" s="5">
        <v>0</v>
      </c>
      <c r="M486" s="5">
        <v>311.33</v>
      </c>
      <c r="N486" s="5">
        <v>0.26</v>
      </c>
      <c r="O486" s="5">
        <f>VLOOKUP(B486,SWH!$A$4:$B$19,2,FALSE)</f>
        <v>0.26</v>
      </c>
      <c r="P486" s="5">
        <f t="shared" si="33"/>
        <v>0</v>
      </c>
      <c r="Q486" s="5">
        <v>0</v>
      </c>
      <c r="R486" s="5">
        <v>0</v>
      </c>
      <c r="S486" s="5">
        <v>0</v>
      </c>
      <c r="T486" s="5">
        <v>0</v>
      </c>
      <c r="U486" s="5">
        <v>602.94000000000005</v>
      </c>
      <c r="V486" s="5">
        <v>0</v>
      </c>
      <c r="W486" s="5">
        <f t="shared" si="31"/>
        <v>863.15000000000009</v>
      </c>
      <c r="X486" s="5">
        <f t="shared" si="32"/>
        <v>46.06</v>
      </c>
      <c r="Y486" s="5">
        <v>2058.6</v>
      </c>
      <c r="Z486" s="5">
        <v>1070.49</v>
      </c>
      <c r="AA486" s="5">
        <f t="shared" si="30"/>
        <v>3129.09</v>
      </c>
    </row>
    <row r="487" spans="1:27" x14ac:dyDescent="0.25">
      <c r="A487">
        <v>2007</v>
      </c>
      <c r="B487" t="s">
        <v>58</v>
      </c>
      <c r="C487" s="1" t="s">
        <v>2</v>
      </c>
      <c r="D487" s="5">
        <f>VLOOKUP(B487,SWH!$A$4:$C$19,3,FALSE)</f>
        <v>4013.58</v>
      </c>
      <c r="E487" s="5">
        <v>64.87</v>
      </c>
      <c r="F487" s="5">
        <v>9.6999999999999993</v>
      </c>
      <c r="G487" s="5">
        <v>380.01</v>
      </c>
      <c r="H487" s="5">
        <v>498.05</v>
      </c>
      <c r="I487" s="5">
        <v>95.27</v>
      </c>
      <c r="J487" s="5">
        <v>601.94000000000005</v>
      </c>
      <c r="K487" s="5">
        <v>421.49</v>
      </c>
      <c r="L487" s="5">
        <v>0</v>
      </c>
      <c r="M487" s="5">
        <v>335</v>
      </c>
      <c r="N487" s="5">
        <v>0.26</v>
      </c>
      <c r="O487" s="5">
        <f>VLOOKUP(B487,SWH!$A$4:$B$19,2,FALSE)</f>
        <v>0.26</v>
      </c>
      <c r="P487" s="5">
        <f t="shared" si="33"/>
        <v>0</v>
      </c>
      <c r="Q487" s="5">
        <v>0</v>
      </c>
      <c r="R487" s="5">
        <v>0</v>
      </c>
      <c r="S487" s="5">
        <v>0</v>
      </c>
      <c r="T487" s="5">
        <v>0</v>
      </c>
      <c r="U487" s="5">
        <v>588.17999999999995</v>
      </c>
      <c r="V487" s="5">
        <v>0</v>
      </c>
      <c r="W487" s="5">
        <f t="shared" si="31"/>
        <v>779.88</v>
      </c>
      <c r="X487" s="5">
        <f t="shared" si="32"/>
        <v>9.6999999999999993</v>
      </c>
      <c r="Y487" s="5">
        <v>1975.4</v>
      </c>
      <c r="Z487" s="5">
        <v>1019.37</v>
      </c>
      <c r="AA487" s="5">
        <f t="shared" si="30"/>
        <v>2994.77</v>
      </c>
    </row>
    <row r="488" spans="1:27" x14ac:dyDescent="0.25">
      <c r="A488">
        <v>2007</v>
      </c>
      <c r="B488" t="s">
        <v>58</v>
      </c>
      <c r="C488" s="1" t="s">
        <v>18</v>
      </c>
      <c r="D488" s="5">
        <f>VLOOKUP(B488,SWH!$A$4:$C$19,3,FALSE)</f>
        <v>4013.58</v>
      </c>
      <c r="E488" s="5">
        <v>82.53</v>
      </c>
      <c r="F488" s="5">
        <v>20.8</v>
      </c>
      <c r="G488" s="5">
        <v>263.63</v>
      </c>
      <c r="H488" s="5">
        <v>498.05</v>
      </c>
      <c r="I488" s="5">
        <v>95.08</v>
      </c>
      <c r="J488" s="5">
        <v>601.94000000000005</v>
      </c>
      <c r="K488" s="5">
        <v>421.49</v>
      </c>
      <c r="L488" s="5">
        <v>0</v>
      </c>
      <c r="M488" s="5">
        <v>310.85000000000002</v>
      </c>
      <c r="N488" s="5">
        <v>0.26</v>
      </c>
      <c r="O488" s="5">
        <f>VLOOKUP(B488,SWH!$A$4:$B$19,2,FALSE)</f>
        <v>0.26</v>
      </c>
      <c r="P488" s="5">
        <f t="shared" si="33"/>
        <v>0</v>
      </c>
      <c r="Q488" s="5">
        <v>0</v>
      </c>
      <c r="R488" s="5">
        <v>0</v>
      </c>
      <c r="S488" s="5">
        <v>0</v>
      </c>
      <c r="T488" s="5">
        <v>0</v>
      </c>
      <c r="U488" s="5">
        <v>618.29999999999995</v>
      </c>
      <c r="V488" s="5">
        <v>0</v>
      </c>
      <c r="W488" s="5">
        <f t="shared" si="31"/>
        <v>657.01</v>
      </c>
      <c r="X488" s="5">
        <f t="shared" si="32"/>
        <v>20.8</v>
      </c>
      <c r="Y488" s="5">
        <v>1852.34</v>
      </c>
      <c r="Z488" s="5">
        <v>1060.58</v>
      </c>
      <c r="AA488" s="5">
        <f t="shared" si="30"/>
        <v>2912.92</v>
      </c>
    </row>
    <row r="489" spans="1:27" x14ac:dyDescent="0.25">
      <c r="A489">
        <v>2007</v>
      </c>
      <c r="B489" t="s">
        <v>58</v>
      </c>
      <c r="C489" s="1" t="s">
        <v>4</v>
      </c>
      <c r="D489" s="5">
        <f>VLOOKUP(B489,SWH!$A$4:$C$19,3,FALSE)</f>
        <v>4013.58</v>
      </c>
      <c r="E489" s="5">
        <v>299.24</v>
      </c>
      <c r="F489" s="5">
        <v>84.68</v>
      </c>
      <c r="G489" s="5">
        <v>283.62</v>
      </c>
      <c r="H489" s="5">
        <v>498.05</v>
      </c>
      <c r="I489" s="5">
        <v>95.22</v>
      </c>
      <c r="J489" s="5">
        <v>601.94000000000005</v>
      </c>
      <c r="K489" s="5">
        <v>421.49</v>
      </c>
      <c r="L489" s="5">
        <v>0</v>
      </c>
      <c r="M489" s="5">
        <v>311.27999999999997</v>
      </c>
      <c r="N489" s="5">
        <v>0.26</v>
      </c>
      <c r="O489" s="5">
        <f>VLOOKUP(B489,SWH!$A$4:$B$19,2,FALSE)</f>
        <v>0.26</v>
      </c>
      <c r="P489" s="5">
        <f t="shared" si="33"/>
        <v>0</v>
      </c>
      <c r="Q489" s="5">
        <v>0</v>
      </c>
      <c r="R489" s="5">
        <v>0</v>
      </c>
      <c r="S489" s="5">
        <v>0</v>
      </c>
      <c r="T489" s="5">
        <v>0</v>
      </c>
      <c r="U489" s="5">
        <v>649.5</v>
      </c>
      <c r="V489" s="5">
        <v>0</v>
      </c>
      <c r="W489" s="5">
        <f t="shared" si="31"/>
        <v>894.14</v>
      </c>
      <c r="X489" s="5">
        <f t="shared" si="32"/>
        <v>84.68</v>
      </c>
      <c r="Y489" s="5">
        <v>2089.62</v>
      </c>
      <c r="Z489" s="5">
        <v>1155.67</v>
      </c>
      <c r="AA489" s="5">
        <f t="shared" si="30"/>
        <v>3245.29</v>
      </c>
    </row>
    <row r="490" spans="1:27" x14ac:dyDescent="0.25">
      <c r="A490">
        <v>2007</v>
      </c>
      <c r="B490" t="s">
        <v>58</v>
      </c>
      <c r="C490" s="1" t="s">
        <v>5</v>
      </c>
      <c r="D490" s="5">
        <f>VLOOKUP(B490,SWH!$A$4:$C$19,3,FALSE)</f>
        <v>4013.58</v>
      </c>
      <c r="E490" s="5">
        <v>159.32</v>
      </c>
      <c r="F490" s="5">
        <v>35.53</v>
      </c>
      <c r="G490" s="5">
        <v>320.05</v>
      </c>
      <c r="H490" s="5">
        <v>498.05</v>
      </c>
      <c r="I490" s="5">
        <v>95.23</v>
      </c>
      <c r="J490" s="5">
        <v>601.94000000000005</v>
      </c>
      <c r="K490" s="5">
        <v>421.49</v>
      </c>
      <c r="L490" s="5">
        <v>0</v>
      </c>
      <c r="M490" s="5">
        <v>332.89</v>
      </c>
      <c r="N490" s="5">
        <v>0.26</v>
      </c>
      <c r="O490" s="5">
        <f>VLOOKUP(B490,SWH!$A$4:$B$19,2,FALSE)</f>
        <v>0.26</v>
      </c>
      <c r="P490" s="5">
        <f t="shared" si="33"/>
        <v>0</v>
      </c>
      <c r="Q490" s="5">
        <v>0</v>
      </c>
      <c r="R490" s="5">
        <v>0</v>
      </c>
      <c r="S490" s="5">
        <v>0</v>
      </c>
      <c r="T490" s="5">
        <v>0</v>
      </c>
      <c r="U490" s="5">
        <v>635.44000000000005</v>
      </c>
      <c r="V490" s="5">
        <v>0</v>
      </c>
      <c r="W490" s="5">
        <f t="shared" si="31"/>
        <v>812.26</v>
      </c>
      <c r="X490" s="5">
        <f t="shared" si="32"/>
        <v>35.53</v>
      </c>
      <c r="Y490" s="5">
        <v>2007.74</v>
      </c>
      <c r="Z490" s="5">
        <v>1092.46</v>
      </c>
      <c r="AA490" s="5">
        <f t="shared" si="30"/>
        <v>3100.2</v>
      </c>
    </row>
    <row r="491" spans="1:27" x14ac:dyDescent="0.25">
      <c r="A491">
        <v>2007</v>
      </c>
      <c r="B491" t="s">
        <v>58</v>
      </c>
      <c r="C491" s="1" t="s">
        <v>15</v>
      </c>
      <c r="D491" s="5">
        <f>VLOOKUP(B491,SWH!$A$4:$C$19,3,FALSE)</f>
        <v>4013.58</v>
      </c>
      <c r="E491" s="5">
        <v>85.98</v>
      </c>
      <c r="F491" s="5">
        <v>27</v>
      </c>
      <c r="G491" s="5">
        <v>233.31</v>
      </c>
      <c r="H491" s="5">
        <v>498.05</v>
      </c>
      <c r="I491" s="5">
        <v>95.08</v>
      </c>
      <c r="J491" s="5">
        <v>601.94000000000005</v>
      </c>
      <c r="K491" s="5">
        <v>421.49</v>
      </c>
      <c r="L491" s="5">
        <v>0</v>
      </c>
      <c r="M491" s="5">
        <v>308.63</v>
      </c>
      <c r="N491" s="5">
        <v>0.26</v>
      </c>
      <c r="O491" s="5">
        <f>VLOOKUP(B491,SWH!$A$4:$B$19,2,FALSE)</f>
        <v>0.26</v>
      </c>
      <c r="P491" s="5">
        <f t="shared" si="33"/>
        <v>0</v>
      </c>
      <c r="Q491" s="5">
        <v>0</v>
      </c>
      <c r="R491" s="5">
        <v>0</v>
      </c>
      <c r="S491" s="5">
        <v>0</v>
      </c>
      <c r="T491" s="5">
        <v>0</v>
      </c>
      <c r="U491" s="5">
        <v>645.11</v>
      </c>
      <c r="V491" s="5">
        <v>0</v>
      </c>
      <c r="W491" s="5">
        <f t="shared" si="31"/>
        <v>627.92000000000007</v>
      </c>
      <c r="X491" s="5">
        <f t="shared" si="32"/>
        <v>27</v>
      </c>
      <c r="Y491" s="5">
        <v>1823.25</v>
      </c>
      <c r="Z491" s="5">
        <v>1093.5999999999999</v>
      </c>
      <c r="AA491" s="5">
        <f t="shared" si="30"/>
        <v>2916.85</v>
      </c>
    </row>
    <row r="492" spans="1:27" x14ac:dyDescent="0.25">
      <c r="A492">
        <v>2007</v>
      </c>
      <c r="B492" t="s">
        <v>58</v>
      </c>
      <c r="C492" s="1" t="s">
        <v>16</v>
      </c>
      <c r="D492" s="5">
        <f>VLOOKUP(B492,SWH!$A$4:$C$19,3,FALSE)</f>
        <v>4013.58</v>
      </c>
      <c r="E492" s="5">
        <v>497.28</v>
      </c>
      <c r="F492" s="5">
        <v>137.85</v>
      </c>
      <c r="G492" s="5">
        <v>280.86</v>
      </c>
      <c r="H492" s="5">
        <v>498.05</v>
      </c>
      <c r="I492" s="5">
        <v>95.18</v>
      </c>
      <c r="J492" s="5">
        <v>601.94000000000005</v>
      </c>
      <c r="K492" s="5">
        <v>421.49</v>
      </c>
      <c r="L492" s="5">
        <v>0</v>
      </c>
      <c r="M492" s="5">
        <v>316.58</v>
      </c>
      <c r="N492" s="5">
        <v>0.26</v>
      </c>
      <c r="O492" s="5">
        <f>VLOOKUP(B492,SWH!$A$4:$B$19,2,FALSE)</f>
        <v>0.26</v>
      </c>
      <c r="P492" s="5">
        <f t="shared" si="33"/>
        <v>0</v>
      </c>
      <c r="Q492" s="5">
        <v>0</v>
      </c>
      <c r="R492" s="5">
        <v>0</v>
      </c>
      <c r="S492" s="5">
        <v>0</v>
      </c>
      <c r="T492" s="5">
        <v>0</v>
      </c>
      <c r="U492" s="5">
        <v>685.03</v>
      </c>
      <c r="V492" s="5">
        <v>0</v>
      </c>
      <c r="W492" s="5">
        <f t="shared" si="31"/>
        <v>1094.72</v>
      </c>
      <c r="X492" s="5">
        <f t="shared" si="32"/>
        <v>137.85</v>
      </c>
      <c r="Y492" s="5">
        <v>2290.16</v>
      </c>
      <c r="Z492" s="5">
        <v>1244.3699999999999</v>
      </c>
      <c r="AA492" s="5">
        <f t="shared" si="30"/>
        <v>3534.5299999999997</v>
      </c>
    </row>
    <row r="493" spans="1:27" x14ac:dyDescent="0.25">
      <c r="A493">
        <v>2007</v>
      </c>
      <c r="B493" t="s">
        <v>58</v>
      </c>
      <c r="C493" s="1" t="s">
        <v>9</v>
      </c>
      <c r="D493" s="5">
        <f>VLOOKUP(B493,SWH!$A$4:$C$19,3,FALSE)</f>
        <v>4013.58</v>
      </c>
      <c r="E493" s="5">
        <v>311.93</v>
      </c>
      <c r="F493" s="5">
        <v>78.62</v>
      </c>
      <c r="G493" s="5">
        <v>246.73</v>
      </c>
      <c r="H493" s="5">
        <v>498.05</v>
      </c>
      <c r="I493" s="5">
        <v>95.11</v>
      </c>
      <c r="J493" s="5">
        <v>601.94000000000005</v>
      </c>
      <c r="K493" s="5">
        <v>421.49</v>
      </c>
      <c r="L493" s="5">
        <v>0</v>
      </c>
      <c r="M493" s="5">
        <v>326.39999999999998</v>
      </c>
      <c r="N493" s="5">
        <v>0.26</v>
      </c>
      <c r="O493" s="5">
        <f>VLOOKUP(B493,SWH!$A$4:$B$19,2,FALSE)</f>
        <v>0.26</v>
      </c>
      <c r="P493" s="5">
        <f t="shared" si="33"/>
        <v>0</v>
      </c>
      <c r="Q493" s="5">
        <v>0</v>
      </c>
      <c r="R493" s="5">
        <v>0</v>
      </c>
      <c r="S493" s="5">
        <v>0</v>
      </c>
      <c r="T493" s="5">
        <v>0</v>
      </c>
      <c r="U493" s="5">
        <v>675.58</v>
      </c>
      <c r="V493" s="5">
        <v>0</v>
      </c>
      <c r="W493" s="5">
        <f t="shared" si="31"/>
        <v>885.06</v>
      </c>
      <c r="X493" s="5">
        <f t="shared" si="32"/>
        <v>78.62</v>
      </c>
      <c r="Y493" s="5">
        <v>2080.42</v>
      </c>
      <c r="Z493" s="5">
        <v>1175.69</v>
      </c>
      <c r="AA493" s="5">
        <f t="shared" si="30"/>
        <v>3256.11</v>
      </c>
    </row>
    <row r="494" spans="1:27" x14ac:dyDescent="0.25">
      <c r="A494">
        <v>2007</v>
      </c>
      <c r="B494" t="s">
        <v>58</v>
      </c>
      <c r="C494" s="1" t="s">
        <v>12</v>
      </c>
      <c r="D494" s="5">
        <f>VLOOKUP(B494,SWH!$A$4:$C$19,3,FALSE)</f>
        <v>4013.58</v>
      </c>
      <c r="E494" s="5">
        <v>539.75</v>
      </c>
      <c r="F494" s="5">
        <v>176.49</v>
      </c>
      <c r="G494" s="5">
        <v>243.02</v>
      </c>
      <c r="H494" s="5">
        <v>498.05</v>
      </c>
      <c r="I494" s="5">
        <v>95.05</v>
      </c>
      <c r="J494" s="5">
        <v>601.94000000000005</v>
      </c>
      <c r="K494" s="5">
        <v>421.49</v>
      </c>
      <c r="L494" s="5">
        <v>0</v>
      </c>
      <c r="M494" s="5">
        <v>315.41000000000003</v>
      </c>
      <c r="N494" s="5">
        <v>0.26</v>
      </c>
      <c r="O494" s="5">
        <f>VLOOKUP(B494,SWH!$A$4:$B$19,2,FALSE)</f>
        <v>0.26</v>
      </c>
      <c r="P494" s="5">
        <f t="shared" si="33"/>
        <v>0</v>
      </c>
      <c r="Q494" s="5">
        <v>0</v>
      </c>
      <c r="R494" s="5">
        <v>0</v>
      </c>
      <c r="S494" s="5">
        <v>0</v>
      </c>
      <c r="T494" s="5">
        <v>0</v>
      </c>
      <c r="U494" s="5">
        <v>727.05</v>
      </c>
      <c r="V494" s="5">
        <v>0</v>
      </c>
      <c r="W494" s="5">
        <f t="shared" si="31"/>
        <v>1098.18</v>
      </c>
      <c r="X494" s="5">
        <f t="shared" si="32"/>
        <v>176.49</v>
      </c>
      <c r="Y494" s="5">
        <v>2293.4899999999998</v>
      </c>
      <c r="Z494" s="5">
        <v>1325.03</v>
      </c>
      <c r="AA494" s="5">
        <f t="shared" si="30"/>
        <v>3618.5199999999995</v>
      </c>
    </row>
    <row r="495" spans="1:27" x14ac:dyDescent="0.25">
      <c r="A495">
        <v>2007</v>
      </c>
      <c r="B495" t="s">
        <v>58</v>
      </c>
      <c r="C495" s="1" t="s">
        <v>8</v>
      </c>
      <c r="D495" s="5">
        <f>VLOOKUP(B495,SWH!$A$4:$C$19,3,FALSE)</f>
        <v>4013.58</v>
      </c>
      <c r="E495" s="5">
        <v>728.95</v>
      </c>
      <c r="F495" s="5">
        <v>268.20999999999998</v>
      </c>
      <c r="G495" s="5">
        <v>164.31</v>
      </c>
      <c r="H495" s="5">
        <v>498.05</v>
      </c>
      <c r="I495" s="5">
        <v>94.53</v>
      </c>
      <c r="J495" s="5">
        <v>601.94000000000005</v>
      </c>
      <c r="K495" s="5">
        <v>421.49</v>
      </c>
      <c r="L495" s="5">
        <v>0</v>
      </c>
      <c r="M495" s="5">
        <v>311.62</v>
      </c>
      <c r="N495" s="5">
        <v>0.26</v>
      </c>
      <c r="O495" s="5">
        <f>VLOOKUP(B495,SWH!$A$4:$B$19,2,FALSE)</f>
        <v>0.26</v>
      </c>
      <c r="P495" s="5">
        <f t="shared" si="33"/>
        <v>0</v>
      </c>
      <c r="Q495" s="5">
        <v>0</v>
      </c>
      <c r="R495" s="5">
        <v>0</v>
      </c>
      <c r="S495" s="5">
        <v>0</v>
      </c>
      <c r="T495" s="5">
        <v>0</v>
      </c>
      <c r="U495" s="5">
        <v>784.48</v>
      </c>
      <c r="V495" s="5">
        <v>0</v>
      </c>
      <c r="W495" s="5">
        <f t="shared" si="31"/>
        <v>1204.8800000000001</v>
      </c>
      <c r="X495" s="5">
        <f t="shared" si="32"/>
        <v>268.20999999999998</v>
      </c>
      <c r="Y495" s="5">
        <v>2399.66</v>
      </c>
      <c r="Z495" s="5">
        <v>1474.18</v>
      </c>
      <c r="AA495" s="5">
        <f t="shared" si="30"/>
        <v>3873.84</v>
      </c>
    </row>
    <row r="496" spans="1:27" x14ac:dyDescent="0.25">
      <c r="A496">
        <v>2010</v>
      </c>
      <c r="B496" t="s">
        <v>58</v>
      </c>
      <c r="C496" s="1" t="s">
        <v>10</v>
      </c>
      <c r="D496" s="5">
        <f>VLOOKUP(B496,SWH!$A$4:$C$19,3,FALSE)</f>
        <v>4013.58</v>
      </c>
      <c r="E496" s="5">
        <v>0</v>
      </c>
      <c r="F496" s="5">
        <v>0</v>
      </c>
      <c r="G496" s="5">
        <v>1027.6199999999999</v>
      </c>
      <c r="H496" s="5">
        <v>418.28</v>
      </c>
      <c r="I496" s="5">
        <v>65.91</v>
      </c>
      <c r="J496" s="5">
        <v>591.01</v>
      </c>
      <c r="K496" s="5">
        <v>421.49</v>
      </c>
      <c r="L496" s="5">
        <v>0</v>
      </c>
      <c r="M496" s="5">
        <v>309.95</v>
      </c>
      <c r="N496" s="5">
        <v>0.26</v>
      </c>
      <c r="O496" s="5">
        <f>VLOOKUP(B496,SWH!$A$4:$B$19,2,FALSE)</f>
        <v>0.26</v>
      </c>
      <c r="P496" s="5">
        <f t="shared" si="33"/>
        <v>0</v>
      </c>
      <c r="Q496" s="5">
        <v>0</v>
      </c>
      <c r="R496" s="5">
        <v>0</v>
      </c>
      <c r="S496" s="5">
        <v>0</v>
      </c>
      <c r="T496" s="5">
        <v>0</v>
      </c>
      <c r="U496" s="5">
        <v>457.56</v>
      </c>
      <c r="V496" s="5">
        <v>0</v>
      </c>
      <c r="W496" s="5">
        <f t="shared" si="31"/>
        <v>1337.57</v>
      </c>
      <c r="X496" s="5">
        <f t="shared" si="32"/>
        <v>0</v>
      </c>
      <c r="Y496" s="5">
        <v>2413.0300000000002</v>
      </c>
      <c r="Z496" s="5">
        <v>879.05</v>
      </c>
      <c r="AA496" s="5">
        <f t="shared" si="30"/>
        <v>3292.08</v>
      </c>
    </row>
    <row r="497" spans="1:27" x14ac:dyDescent="0.25">
      <c r="A497">
        <v>2010</v>
      </c>
      <c r="B497" t="s">
        <v>58</v>
      </c>
      <c r="C497" s="1" t="s">
        <v>6</v>
      </c>
      <c r="D497" s="5">
        <f>VLOOKUP(B497,SWH!$A$4:$C$19,3,FALSE)</f>
        <v>4013.58</v>
      </c>
      <c r="E497" s="5">
        <v>0.12</v>
      </c>
      <c r="F497" s="5">
        <v>0</v>
      </c>
      <c r="G497" s="5">
        <v>943.81</v>
      </c>
      <c r="H497" s="5">
        <v>418.28</v>
      </c>
      <c r="I497" s="5">
        <v>65.92</v>
      </c>
      <c r="J497" s="5">
        <v>591.01</v>
      </c>
      <c r="K497" s="5">
        <v>421.49</v>
      </c>
      <c r="L497" s="5">
        <v>0</v>
      </c>
      <c r="M497" s="5">
        <v>320.35000000000002</v>
      </c>
      <c r="N497" s="5">
        <v>0.26</v>
      </c>
      <c r="O497" s="5">
        <f>VLOOKUP(B497,SWH!$A$4:$B$19,2,FALSE)</f>
        <v>0.26</v>
      </c>
      <c r="P497" s="5">
        <f t="shared" si="33"/>
        <v>0</v>
      </c>
      <c r="Q497" s="5">
        <v>0</v>
      </c>
      <c r="R497" s="5">
        <v>0</v>
      </c>
      <c r="S497" s="5">
        <v>0</v>
      </c>
      <c r="T497" s="5">
        <v>0</v>
      </c>
      <c r="U497" s="5">
        <v>456.51</v>
      </c>
      <c r="V497" s="5">
        <v>0</v>
      </c>
      <c r="W497" s="5">
        <f t="shared" si="31"/>
        <v>1264.28</v>
      </c>
      <c r="X497" s="5">
        <f t="shared" si="32"/>
        <v>0</v>
      </c>
      <c r="Y497" s="5">
        <v>2339.75</v>
      </c>
      <c r="Z497" s="5">
        <v>878</v>
      </c>
      <c r="AA497" s="5">
        <f t="shared" si="30"/>
        <v>3217.75</v>
      </c>
    </row>
    <row r="498" spans="1:27" x14ac:dyDescent="0.25">
      <c r="A498">
        <v>2010</v>
      </c>
      <c r="B498" t="s">
        <v>58</v>
      </c>
      <c r="C498" s="1" t="s">
        <v>11</v>
      </c>
      <c r="D498" s="5">
        <f>VLOOKUP(B498,SWH!$A$4:$C$19,3,FALSE)</f>
        <v>4013.58</v>
      </c>
      <c r="E498" s="5">
        <v>0.02</v>
      </c>
      <c r="F498" s="5">
        <v>0</v>
      </c>
      <c r="G498" s="5">
        <v>762.62</v>
      </c>
      <c r="H498" s="5">
        <v>418.28</v>
      </c>
      <c r="I498" s="5">
        <v>65.930000000000007</v>
      </c>
      <c r="J498" s="5">
        <v>591.01</v>
      </c>
      <c r="K498" s="5">
        <v>421.49</v>
      </c>
      <c r="L498" s="5">
        <v>0</v>
      </c>
      <c r="M498" s="5">
        <v>305.27</v>
      </c>
      <c r="N498" s="5">
        <v>0.26</v>
      </c>
      <c r="O498" s="5">
        <f>VLOOKUP(B498,SWH!$A$4:$B$19,2,FALSE)</f>
        <v>0.26</v>
      </c>
      <c r="P498" s="5">
        <f t="shared" si="33"/>
        <v>0</v>
      </c>
      <c r="Q498" s="5">
        <v>0</v>
      </c>
      <c r="R498" s="5">
        <v>0</v>
      </c>
      <c r="S498" s="5">
        <v>0</v>
      </c>
      <c r="T498" s="5">
        <v>0</v>
      </c>
      <c r="U498" s="5">
        <v>476.82</v>
      </c>
      <c r="V498" s="5">
        <v>0</v>
      </c>
      <c r="W498" s="5">
        <f t="shared" si="31"/>
        <v>1067.9099999999999</v>
      </c>
      <c r="X498" s="5">
        <f t="shared" si="32"/>
        <v>0</v>
      </c>
      <c r="Y498" s="5">
        <v>2143.38</v>
      </c>
      <c r="Z498" s="5">
        <v>898.31</v>
      </c>
      <c r="AA498" s="5">
        <f t="shared" si="30"/>
        <v>3041.69</v>
      </c>
    </row>
    <row r="499" spans="1:27" x14ac:dyDescent="0.25">
      <c r="A499">
        <v>2010</v>
      </c>
      <c r="B499" t="s">
        <v>58</v>
      </c>
      <c r="C499" s="1" t="s">
        <v>13</v>
      </c>
      <c r="D499" s="5">
        <f>VLOOKUP(B499,SWH!$A$4:$C$19,3,FALSE)</f>
        <v>4013.58</v>
      </c>
      <c r="E499" s="5">
        <v>4.75</v>
      </c>
      <c r="F499" s="5">
        <v>0.17</v>
      </c>
      <c r="G499" s="5">
        <v>793.96</v>
      </c>
      <c r="H499" s="5">
        <v>418.28</v>
      </c>
      <c r="I499" s="5">
        <v>65.84</v>
      </c>
      <c r="J499" s="5">
        <v>591.01</v>
      </c>
      <c r="K499" s="5">
        <v>421.49</v>
      </c>
      <c r="L499" s="5">
        <v>0</v>
      </c>
      <c r="M499" s="5">
        <v>316.95</v>
      </c>
      <c r="N499" s="5">
        <v>0.26</v>
      </c>
      <c r="O499" s="5">
        <f>VLOOKUP(B499,SWH!$A$4:$B$19,2,FALSE)</f>
        <v>0.26</v>
      </c>
      <c r="P499" s="5">
        <f t="shared" si="33"/>
        <v>0</v>
      </c>
      <c r="Q499" s="5">
        <v>0</v>
      </c>
      <c r="R499" s="5">
        <v>0</v>
      </c>
      <c r="S499" s="5">
        <v>0</v>
      </c>
      <c r="T499" s="5">
        <v>0</v>
      </c>
      <c r="U499" s="5">
        <v>477.52</v>
      </c>
      <c r="V499" s="5">
        <v>0</v>
      </c>
      <c r="W499" s="5">
        <f t="shared" si="31"/>
        <v>1115.6600000000001</v>
      </c>
      <c r="X499" s="5">
        <f t="shared" si="32"/>
        <v>0.17</v>
      </c>
      <c r="Y499" s="5">
        <v>2191.0500000000002</v>
      </c>
      <c r="Z499" s="5">
        <v>899.18</v>
      </c>
      <c r="AA499" s="5">
        <f t="shared" si="30"/>
        <v>3090.23</v>
      </c>
    </row>
    <row r="500" spans="1:27" x14ac:dyDescent="0.25">
      <c r="A500">
        <v>2010</v>
      </c>
      <c r="B500" t="s">
        <v>58</v>
      </c>
      <c r="C500" s="1" t="s">
        <v>19</v>
      </c>
      <c r="D500" s="5">
        <f>VLOOKUP(B500,SWH!$A$4:$C$19,3,FALSE)</f>
        <v>4013.58</v>
      </c>
      <c r="E500" s="5">
        <v>8.33</v>
      </c>
      <c r="F500" s="5">
        <v>1.6</v>
      </c>
      <c r="G500" s="5">
        <v>649.51</v>
      </c>
      <c r="H500" s="5">
        <v>418.28</v>
      </c>
      <c r="I500" s="5">
        <v>65.819999999999993</v>
      </c>
      <c r="J500" s="5">
        <v>591.01</v>
      </c>
      <c r="K500" s="5">
        <v>421.49</v>
      </c>
      <c r="L500" s="5">
        <v>0</v>
      </c>
      <c r="M500" s="5">
        <v>306.58999999999997</v>
      </c>
      <c r="N500" s="5">
        <v>0.26</v>
      </c>
      <c r="O500" s="5">
        <f>VLOOKUP(B500,SWH!$A$4:$B$19,2,FALSE)</f>
        <v>0.26</v>
      </c>
      <c r="P500" s="5">
        <f t="shared" si="33"/>
        <v>0</v>
      </c>
      <c r="Q500" s="5">
        <v>0</v>
      </c>
      <c r="R500" s="5">
        <v>0</v>
      </c>
      <c r="S500" s="5">
        <v>0</v>
      </c>
      <c r="T500" s="5">
        <v>0</v>
      </c>
      <c r="U500" s="5">
        <v>499.5</v>
      </c>
      <c r="V500" s="5">
        <v>0</v>
      </c>
      <c r="W500" s="5">
        <f t="shared" si="31"/>
        <v>964.43000000000006</v>
      </c>
      <c r="X500" s="5">
        <f t="shared" si="32"/>
        <v>1.6</v>
      </c>
      <c r="Y500" s="5">
        <v>2039.8</v>
      </c>
      <c r="Z500" s="5">
        <v>922.59</v>
      </c>
      <c r="AA500" s="5">
        <f t="shared" si="30"/>
        <v>2962.39</v>
      </c>
    </row>
    <row r="501" spans="1:27" x14ac:dyDescent="0.25">
      <c r="A501">
        <v>2010</v>
      </c>
      <c r="B501" t="s">
        <v>58</v>
      </c>
      <c r="C501" s="1" t="s">
        <v>20</v>
      </c>
      <c r="D501" s="5">
        <f>VLOOKUP(B501,SWH!$A$4:$C$19,3,FALSE)</f>
        <v>4013.58</v>
      </c>
      <c r="E501" s="5">
        <v>7.94</v>
      </c>
      <c r="F501" s="5">
        <v>0.86</v>
      </c>
      <c r="G501" s="5">
        <v>519.20000000000005</v>
      </c>
      <c r="H501" s="5">
        <v>418.28</v>
      </c>
      <c r="I501" s="5">
        <v>65.87</v>
      </c>
      <c r="J501" s="5">
        <v>591.01</v>
      </c>
      <c r="K501" s="5">
        <v>421.49</v>
      </c>
      <c r="L501" s="5">
        <v>0</v>
      </c>
      <c r="M501" s="5">
        <v>320.13</v>
      </c>
      <c r="N501" s="5">
        <v>0.26</v>
      </c>
      <c r="O501" s="5">
        <f>VLOOKUP(B501,SWH!$A$4:$B$19,2,FALSE)</f>
        <v>0.26</v>
      </c>
      <c r="P501" s="5">
        <f t="shared" si="33"/>
        <v>0</v>
      </c>
      <c r="Q501" s="5">
        <v>0</v>
      </c>
      <c r="R501" s="5">
        <v>0</v>
      </c>
      <c r="S501" s="5">
        <v>0</v>
      </c>
      <c r="T501" s="5">
        <v>0</v>
      </c>
      <c r="U501" s="5">
        <v>503.62</v>
      </c>
      <c r="V501" s="5">
        <v>0</v>
      </c>
      <c r="W501" s="5">
        <f t="shared" si="31"/>
        <v>847.2700000000001</v>
      </c>
      <c r="X501" s="5">
        <f t="shared" si="32"/>
        <v>0.86</v>
      </c>
      <c r="Y501" s="5">
        <v>1922.69</v>
      </c>
      <c r="Z501" s="5">
        <v>925.97</v>
      </c>
      <c r="AA501" s="5">
        <f t="shared" si="30"/>
        <v>2848.66</v>
      </c>
    </row>
    <row r="502" spans="1:27" x14ac:dyDescent="0.25">
      <c r="A502">
        <v>2010</v>
      </c>
      <c r="B502" t="s">
        <v>58</v>
      </c>
      <c r="C502" s="1" t="s">
        <v>3</v>
      </c>
      <c r="D502" s="5">
        <f>VLOOKUP(B502,SWH!$A$4:$C$19,3,FALSE)</f>
        <v>4013.58</v>
      </c>
      <c r="E502" s="5">
        <v>64.400000000000006</v>
      </c>
      <c r="F502" s="5">
        <v>19.09</v>
      </c>
      <c r="G502" s="5">
        <v>423.98</v>
      </c>
      <c r="H502" s="5">
        <v>412.73</v>
      </c>
      <c r="I502" s="5">
        <v>65.86</v>
      </c>
      <c r="J502" s="5">
        <v>591.01</v>
      </c>
      <c r="K502" s="5">
        <v>421.49</v>
      </c>
      <c r="L502" s="5">
        <v>0</v>
      </c>
      <c r="M502" s="5">
        <v>304.68</v>
      </c>
      <c r="N502" s="5">
        <v>0.26</v>
      </c>
      <c r="O502" s="5">
        <f>VLOOKUP(B502,SWH!$A$4:$B$19,2,FALSE)</f>
        <v>0.26</v>
      </c>
      <c r="P502" s="5">
        <f t="shared" si="33"/>
        <v>0</v>
      </c>
      <c r="Q502" s="5">
        <v>0</v>
      </c>
      <c r="R502" s="5">
        <v>0</v>
      </c>
      <c r="S502" s="5">
        <v>0</v>
      </c>
      <c r="T502" s="5">
        <v>0</v>
      </c>
      <c r="U502" s="5">
        <v>554.29</v>
      </c>
      <c r="V502" s="5">
        <v>0</v>
      </c>
      <c r="W502" s="5">
        <f t="shared" si="31"/>
        <v>793.06</v>
      </c>
      <c r="X502" s="5">
        <f t="shared" si="32"/>
        <v>19.09</v>
      </c>
      <c r="Y502" s="5">
        <v>1862.92</v>
      </c>
      <c r="Z502" s="5">
        <v>994.87</v>
      </c>
      <c r="AA502" s="5">
        <f t="shared" si="30"/>
        <v>2857.79</v>
      </c>
    </row>
    <row r="503" spans="1:27" x14ac:dyDescent="0.25">
      <c r="A503">
        <v>2010</v>
      </c>
      <c r="B503" t="s">
        <v>58</v>
      </c>
      <c r="C503" s="1" t="s">
        <v>7</v>
      </c>
      <c r="D503" s="5">
        <f>VLOOKUP(B503,SWH!$A$4:$C$19,3,FALSE)</f>
        <v>4013.58</v>
      </c>
      <c r="E503" s="5">
        <v>25.95</v>
      </c>
      <c r="F503" s="5">
        <v>4.7</v>
      </c>
      <c r="G503" s="5">
        <v>417.16</v>
      </c>
      <c r="H503" s="5">
        <v>412.62</v>
      </c>
      <c r="I503" s="5">
        <v>65.849999999999994</v>
      </c>
      <c r="J503" s="5">
        <v>591.01</v>
      </c>
      <c r="K503" s="5">
        <v>421.49</v>
      </c>
      <c r="L503" s="5">
        <v>0</v>
      </c>
      <c r="M503" s="5">
        <v>317.57</v>
      </c>
      <c r="N503" s="5">
        <v>0.26</v>
      </c>
      <c r="O503" s="5">
        <f>VLOOKUP(B503,SWH!$A$4:$B$19,2,FALSE)</f>
        <v>0.26</v>
      </c>
      <c r="P503" s="5">
        <f t="shared" si="33"/>
        <v>0</v>
      </c>
      <c r="Q503" s="5">
        <v>0</v>
      </c>
      <c r="R503" s="5">
        <v>0</v>
      </c>
      <c r="S503" s="5">
        <v>0</v>
      </c>
      <c r="T503" s="5">
        <v>0</v>
      </c>
      <c r="U503" s="5">
        <v>539.53</v>
      </c>
      <c r="V503" s="5">
        <v>0</v>
      </c>
      <c r="W503" s="5">
        <f t="shared" si="31"/>
        <v>760.68000000000006</v>
      </c>
      <c r="X503" s="5">
        <f t="shared" si="32"/>
        <v>4.7</v>
      </c>
      <c r="Y503" s="5">
        <v>1830.43</v>
      </c>
      <c r="Z503" s="5">
        <v>965.72</v>
      </c>
      <c r="AA503" s="5">
        <f t="shared" si="30"/>
        <v>2796.15</v>
      </c>
    </row>
    <row r="504" spans="1:27" x14ac:dyDescent="0.25">
      <c r="A504">
        <v>2010</v>
      </c>
      <c r="B504" t="s">
        <v>58</v>
      </c>
      <c r="C504" s="1" t="s">
        <v>17</v>
      </c>
      <c r="D504" s="5">
        <f>VLOOKUP(B504,SWH!$A$4:$C$19,3,FALSE)</f>
        <v>4013.58</v>
      </c>
      <c r="E504" s="5">
        <v>5.1100000000000003</v>
      </c>
      <c r="F504" s="5">
        <v>0.74</v>
      </c>
      <c r="G504" s="5">
        <v>338.68</v>
      </c>
      <c r="H504" s="5">
        <v>418.28</v>
      </c>
      <c r="I504" s="5">
        <v>65.84</v>
      </c>
      <c r="J504" s="5">
        <v>591.01</v>
      </c>
      <c r="K504" s="5">
        <v>421.49</v>
      </c>
      <c r="L504" s="5">
        <v>0</v>
      </c>
      <c r="M504" s="5">
        <v>300.75</v>
      </c>
      <c r="N504" s="5">
        <v>0.26</v>
      </c>
      <c r="O504" s="5">
        <f>VLOOKUP(B504,SWH!$A$4:$B$19,2,FALSE)</f>
        <v>0.26</v>
      </c>
      <c r="P504" s="5">
        <f t="shared" si="33"/>
        <v>0</v>
      </c>
      <c r="Q504" s="5">
        <v>0</v>
      </c>
      <c r="R504" s="5">
        <v>0</v>
      </c>
      <c r="S504" s="5">
        <v>0</v>
      </c>
      <c r="T504" s="5">
        <v>0</v>
      </c>
      <c r="U504" s="5">
        <v>553.28</v>
      </c>
      <c r="V504" s="5">
        <v>0</v>
      </c>
      <c r="W504" s="5">
        <f t="shared" si="31"/>
        <v>644.54</v>
      </c>
      <c r="X504" s="5">
        <f t="shared" si="32"/>
        <v>0.74</v>
      </c>
      <c r="Y504" s="5">
        <v>1719.93</v>
      </c>
      <c r="Z504" s="5">
        <v>975.51</v>
      </c>
      <c r="AA504" s="5">
        <f t="shared" si="30"/>
        <v>2695.44</v>
      </c>
    </row>
    <row r="505" spans="1:27" x14ac:dyDescent="0.25">
      <c r="A505">
        <v>2010</v>
      </c>
      <c r="B505" t="s">
        <v>58</v>
      </c>
      <c r="C505" s="1" t="s">
        <v>14</v>
      </c>
      <c r="D505" s="5">
        <f>VLOOKUP(B505,SWH!$A$4:$C$19,3,FALSE)</f>
        <v>4013.58</v>
      </c>
      <c r="E505" s="5">
        <v>151.66999999999999</v>
      </c>
      <c r="F505" s="5">
        <v>51.61</v>
      </c>
      <c r="G505" s="5">
        <v>316.58999999999997</v>
      </c>
      <c r="H505" s="5">
        <v>412.45</v>
      </c>
      <c r="I505" s="5">
        <v>65.75</v>
      </c>
      <c r="J505" s="5">
        <v>591.01</v>
      </c>
      <c r="K505" s="5">
        <v>421.49</v>
      </c>
      <c r="L505" s="5">
        <v>0</v>
      </c>
      <c r="M505" s="5">
        <v>299.20999999999998</v>
      </c>
      <c r="N505" s="5">
        <v>0.26</v>
      </c>
      <c r="O505" s="5">
        <f>VLOOKUP(B505,SWH!$A$4:$B$19,2,FALSE)</f>
        <v>0.26</v>
      </c>
      <c r="P505" s="5">
        <f t="shared" si="33"/>
        <v>0</v>
      </c>
      <c r="Q505" s="5">
        <v>0</v>
      </c>
      <c r="R505" s="5">
        <v>0</v>
      </c>
      <c r="S505" s="5">
        <v>0</v>
      </c>
      <c r="T505" s="5">
        <v>0</v>
      </c>
      <c r="U505" s="5">
        <v>602.04</v>
      </c>
      <c r="V505" s="5">
        <v>0</v>
      </c>
      <c r="W505" s="5">
        <f t="shared" si="31"/>
        <v>767.47</v>
      </c>
      <c r="X505" s="5">
        <f t="shared" si="32"/>
        <v>51.61</v>
      </c>
      <c r="Y505" s="5">
        <v>1836.94</v>
      </c>
      <c r="Z505" s="5">
        <v>1075.1400000000001</v>
      </c>
      <c r="AA505" s="5">
        <f t="shared" si="30"/>
        <v>2912.08</v>
      </c>
    </row>
    <row r="506" spans="1:27" x14ac:dyDescent="0.25">
      <c r="A506">
        <v>2010</v>
      </c>
      <c r="B506" t="s">
        <v>58</v>
      </c>
      <c r="C506" s="1" t="s">
        <v>2</v>
      </c>
      <c r="D506" s="5">
        <f>VLOOKUP(B506,SWH!$A$4:$C$19,3,FALSE)</f>
        <v>4013.58</v>
      </c>
      <c r="E506" s="5">
        <v>63.8</v>
      </c>
      <c r="F506" s="5">
        <v>15.45</v>
      </c>
      <c r="G506" s="5">
        <v>325.99</v>
      </c>
      <c r="H506" s="5">
        <v>412.38</v>
      </c>
      <c r="I506" s="5">
        <v>65.81</v>
      </c>
      <c r="J506" s="5">
        <v>591.01</v>
      </c>
      <c r="K506" s="5">
        <v>421.49</v>
      </c>
      <c r="L506" s="5">
        <v>0</v>
      </c>
      <c r="M506" s="5">
        <v>319.08999999999997</v>
      </c>
      <c r="N506" s="5">
        <v>0.26</v>
      </c>
      <c r="O506" s="5">
        <f>VLOOKUP(B506,SWH!$A$4:$B$19,2,FALSE)</f>
        <v>0.26</v>
      </c>
      <c r="P506" s="5">
        <f t="shared" si="33"/>
        <v>0</v>
      </c>
      <c r="Q506" s="5">
        <v>0</v>
      </c>
      <c r="R506" s="5">
        <v>0</v>
      </c>
      <c r="S506" s="5">
        <v>0</v>
      </c>
      <c r="T506" s="5">
        <v>0</v>
      </c>
      <c r="U506" s="5">
        <v>587.09</v>
      </c>
      <c r="V506" s="5">
        <v>0</v>
      </c>
      <c r="W506" s="5">
        <f t="shared" si="31"/>
        <v>708.88</v>
      </c>
      <c r="X506" s="5">
        <f t="shared" si="32"/>
        <v>15.45</v>
      </c>
      <c r="Y506" s="5">
        <v>1778.32</v>
      </c>
      <c r="Z506" s="5">
        <v>1024.03</v>
      </c>
      <c r="AA506" s="5">
        <f t="shared" si="30"/>
        <v>2802.35</v>
      </c>
    </row>
    <row r="507" spans="1:27" x14ac:dyDescent="0.25">
      <c r="A507">
        <v>2010</v>
      </c>
      <c r="B507" t="s">
        <v>58</v>
      </c>
      <c r="C507" s="1" t="s">
        <v>18</v>
      </c>
      <c r="D507" s="5">
        <f>VLOOKUP(B507,SWH!$A$4:$C$19,3,FALSE)</f>
        <v>4013.58</v>
      </c>
      <c r="E507" s="5">
        <v>74.87</v>
      </c>
      <c r="F507" s="5">
        <v>26.71</v>
      </c>
      <c r="G507" s="5">
        <v>214.09</v>
      </c>
      <c r="H507" s="5">
        <v>412.63</v>
      </c>
      <c r="I507" s="5">
        <v>65.680000000000007</v>
      </c>
      <c r="J507" s="5">
        <v>591.01</v>
      </c>
      <c r="K507" s="5">
        <v>421.49</v>
      </c>
      <c r="L507" s="5">
        <v>0</v>
      </c>
      <c r="M507" s="5">
        <v>299.39</v>
      </c>
      <c r="N507" s="5">
        <v>0.26</v>
      </c>
      <c r="O507" s="5">
        <f>VLOOKUP(B507,SWH!$A$4:$B$19,2,FALSE)</f>
        <v>0.26</v>
      </c>
      <c r="P507" s="5">
        <f t="shared" si="33"/>
        <v>0</v>
      </c>
      <c r="Q507" s="5">
        <v>0</v>
      </c>
      <c r="R507" s="5">
        <v>0</v>
      </c>
      <c r="S507" s="5">
        <v>0</v>
      </c>
      <c r="T507" s="5">
        <v>0</v>
      </c>
      <c r="U507" s="5">
        <v>618.30999999999995</v>
      </c>
      <c r="V507" s="5">
        <v>0</v>
      </c>
      <c r="W507" s="5">
        <f t="shared" si="31"/>
        <v>588.35</v>
      </c>
      <c r="X507" s="5">
        <f t="shared" si="32"/>
        <v>26.71</v>
      </c>
      <c r="Y507" s="5">
        <v>1657.93</v>
      </c>
      <c r="Z507" s="5">
        <v>1066.5</v>
      </c>
      <c r="AA507" s="5">
        <f t="shared" si="30"/>
        <v>2724.4300000000003</v>
      </c>
    </row>
    <row r="508" spans="1:27" x14ac:dyDescent="0.25">
      <c r="A508">
        <v>2010</v>
      </c>
      <c r="B508" t="s">
        <v>58</v>
      </c>
      <c r="C508" s="1" t="s">
        <v>4</v>
      </c>
      <c r="D508" s="5">
        <f>VLOOKUP(B508,SWH!$A$4:$C$19,3,FALSE)</f>
        <v>4013.58</v>
      </c>
      <c r="E508" s="5">
        <v>264.16000000000003</v>
      </c>
      <c r="F508" s="5">
        <v>88.71</v>
      </c>
      <c r="G508" s="5">
        <v>229.53</v>
      </c>
      <c r="H508" s="5">
        <v>412.45</v>
      </c>
      <c r="I508" s="5">
        <v>65.78</v>
      </c>
      <c r="J508" s="5">
        <v>591.01</v>
      </c>
      <c r="K508" s="5">
        <v>421.49</v>
      </c>
      <c r="L508" s="5">
        <v>0</v>
      </c>
      <c r="M508" s="5">
        <v>298.69</v>
      </c>
      <c r="N508" s="5">
        <v>0.26</v>
      </c>
      <c r="O508" s="5">
        <f>VLOOKUP(B508,SWH!$A$4:$B$19,2,FALSE)</f>
        <v>0.26</v>
      </c>
      <c r="P508" s="5">
        <f t="shared" si="33"/>
        <v>0</v>
      </c>
      <c r="Q508" s="5">
        <v>0</v>
      </c>
      <c r="R508" s="5">
        <v>0</v>
      </c>
      <c r="S508" s="5">
        <v>0</v>
      </c>
      <c r="T508" s="5">
        <v>0</v>
      </c>
      <c r="U508" s="5">
        <v>649.32000000000005</v>
      </c>
      <c r="V508" s="5">
        <v>0</v>
      </c>
      <c r="W508" s="5">
        <f t="shared" si="31"/>
        <v>792.38000000000011</v>
      </c>
      <c r="X508" s="5">
        <f t="shared" si="32"/>
        <v>88.71</v>
      </c>
      <c r="Y508" s="5">
        <v>1861.87</v>
      </c>
      <c r="Z508" s="5">
        <v>1159.52</v>
      </c>
      <c r="AA508" s="5">
        <f t="shared" si="30"/>
        <v>3021.39</v>
      </c>
    </row>
    <row r="509" spans="1:27" x14ac:dyDescent="0.25">
      <c r="A509">
        <v>2010</v>
      </c>
      <c r="B509" t="s">
        <v>58</v>
      </c>
      <c r="C509" s="1" t="s">
        <v>5</v>
      </c>
      <c r="D509" s="5">
        <f>VLOOKUP(B509,SWH!$A$4:$C$19,3,FALSE)</f>
        <v>4013.58</v>
      </c>
      <c r="E509" s="5">
        <v>151.91</v>
      </c>
      <c r="F509" s="5">
        <v>44.5</v>
      </c>
      <c r="G509" s="5">
        <v>258.95999999999998</v>
      </c>
      <c r="H509" s="5">
        <v>412.47</v>
      </c>
      <c r="I509" s="5">
        <v>65.78</v>
      </c>
      <c r="J509" s="5">
        <v>591.01</v>
      </c>
      <c r="K509" s="5">
        <v>421.49</v>
      </c>
      <c r="L509" s="5">
        <v>0</v>
      </c>
      <c r="M509" s="5">
        <v>316.89999999999998</v>
      </c>
      <c r="N509" s="5">
        <v>0.26</v>
      </c>
      <c r="O509" s="5">
        <f>VLOOKUP(B509,SWH!$A$4:$B$19,2,FALSE)</f>
        <v>0.26</v>
      </c>
      <c r="P509" s="5">
        <f t="shared" si="33"/>
        <v>0</v>
      </c>
      <c r="Q509" s="5">
        <v>0</v>
      </c>
      <c r="R509" s="5">
        <v>0</v>
      </c>
      <c r="S509" s="5">
        <v>0</v>
      </c>
      <c r="T509" s="5">
        <v>0</v>
      </c>
      <c r="U509" s="5">
        <v>635.41999999999996</v>
      </c>
      <c r="V509" s="5">
        <v>0</v>
      </c>
      <c r="W509" s="5">
        <f t="shared" si="31"/>
        <v>727.77</v>
      </c>
      <c r="X509" s="5">
        <f t="shared" si="32"/>
        <v>44.5</v>
      </c>
      <c r="Y509" s="5">
        <v>1797.29</v>
      </c>
      <c r="Z509" s="5">
        <v>1101.4000000000001</v>
      </c>
      <c r="AA509" s="5">
        <f t="shared" si="30"/>
        <v>2898.69</v>
      </c>
    </row>
    <row r="510" spans="1:27" x14ac:dyDescent="0.25">
      <c r="A510">
        <v>2010</v>
      </c>
      <c r="B510" t="s">
        <v>58</v>
      </c>
      <c r="C510" s="1" t="s">
        <v>15</v>
      </c>
      <c r="D510" s="5">
        <f>VLOOKUP(B510,SWH!$A$4:$C$19,3,FALSE)</f>
        <v>4013.58</v>
      </c>
      <c r="E510" s="5">
        <v>86.74</v>
      </c>
      <c r="F510" s="5">
        <v>36.619999999999997</v>
      </c>
      <c r="G510" s="5">
        <v>180.4</v>
      </c>
      <c r="H510" s="5">
        <v>412.68</v>
      </c>
      <c r="I510" s="5">
        <v>65.67</v>
      </c>
      <c r="J510" s="5">
        <v>591.01</v>
      </c>
      <c r="K510" s="5">
        <v>421.49</v>
      </c>
      <c r="L510" s="5">
        <v>0</v>
      </c>
      <c r="M510" s="5">
        <v>296.74</v>
      </c>
      <c r="N510" s="5">
        <v>0.26</v>
      </c>
      <c r="O510" s="5">
        <f>VLOOKUP(B510,SWH!$A$4:$B$19,2,FALSE)</f>
        <v>0.26</v>
      </c>
      <c r="P510" s="5">
        <f t="shared" si="33"/>
        <v>0</v>
      </c>
      <c r="Q510" s="5">
        <v>0</v>
      </c>
      <c r="R510" s="5">
        <v>0</v>
      </c>
      <c r="S510" s="5">
        <v>0</v>
      </c>
      <c r="T510" s="5">
        <v>0</v>
      </c>
      <c r="U510" s="5">
        <v>645.21</v>
      </c>
      <c r="V510" s="5">
        <v>0</v>
      </c>
      <c r="W510" s="5">
        <f t="shared" si="31"/>
        <v>563.88</v>
      </c>
      <c r="X510" s="5">
        <f t="shared" si="32"/>
        <v>36.619999999999997</v>
      </c>
      <c r="Y510" s="5">
        <v>1633.5</v>
      </c>
      <c r="Z510" s="5">
        <v>1103.33</v>
      </c>
      <c r="AA510" s="5">
        <f t="shared" si="30"/>
        <v>2736.83</v>
      </c>
    </row>
    <row r="511" spans="1:27" x14ac:dyDescent="0.25">
      <c r="A511">
        <v>2010</v>
      </c>
      <c r="B511" t="s">
        <v>58</v>
      </c>
      <c r="C511" s="1" t="s">
        <v>16</v>
      </c>
      <c r="D511" s="5">
        <f>VLOOKUP(B511,SWH!$A$4:$C$19,3,FALSE)</f>
        <v>4013.58</v>
      </c>
      <c r="E511" s="5">
        <v>434.6</v>
      </c>
      <c r="F511" s="5">
        <v>139.63</v>
      </c>
      <c r="G511" s="5">
        <v>227.89</v>
      </c>
      <c r="H511" s="5">
        <v>412.49</v>
      </c>
      <c r="I511" s="5">
        <v>65.739999999999995</v>
      </c>
      <c r="J511" s="5">
        <v>591.01</v>
      </c>
      <c r="K511" s="5">
        <v>421.49</v>
      </c>
      <c r="L511" s="5">
        <v>0</v>
      </c>
      <c r="M511" s="5">
        <v>302.69</v>
      </c>
      <c r="N511" s="5">
        <v>0.26</v>
      </c>
      <c r="O511" s="5">
        <f>VLOOKUP(B511,SWH!$A$4:$B$19,2,FALSE)</f>
        <v>0.26</v>
      </c>
      <c r="P511" s="5">
        <f t="shared" si="33"/>
        <v>0</v>
      </c>
      <c r="Q511" s="5">
        <v>0</v>
      </c>
      <c r="R511" s="5">
        <v>0</v>
      </c>
      <c r="S511" s="5">
        <v>0</v>
      </c>
      <c r="T511" s="5">
        <v>0</v>
      </c>
      <c r="U511" s="5">
        <v>684.83</v>
      </c>
      <c r="V511" s="5">
        <v>0</v>
      </c>
      <c r="W511" s="5">
        <f t="shared" si="31"/>
        <v>965.18000000000006</v>
      </c>
      <c r="X511" s="5">
        <f t="shared" si="32"/>
        <v>139.63</v>
      </c>
      <c r="Y511" s="5">
        <v>2034.69</v>
      </c>
      <c r="Z511" s="5">
        <v>1245.95</v>
      </c>
      <c r="AA511" s="5">
        <f t="shared" si="30"/>
        <v>3280.6400000000003</v>
      </c>
    </row>
    <row r="512" spans="1:27" x14ac:dyDescent="0.25">
      <c r="A512">
        <v>2010</v>
      </c>
      <c r="B512" t="s">
        <v>58</v>
      </c>
      <c r="C512" s="1" t="s">
        <v>9</v>
      </c>
      <c r="D512" s="5">
        <f>VLOOKUP(B512,SWH!$A$4:$C$19,3,FALSE)</f>
        <v>4013.58</v>
      </c>
      <c r="E512" s="5">
        <v>282.93</v>
      </c>
      <c r="F512" s="5">
        <v>85.87</v>
      </c>
      <c r="G512" s="5">
        <v>197.81</v>
      </c>
      <c r="H512" s="5">
        <v>412.58</v>
      </c>
      <c r="I512" s="5">
        <v>65.7</v>
      </c>
      <c r="J512" s="5">
        <v>591.01</v>
      </c>
      <c r="K512" s="5">
        <v>421.49</v>
      </c>
      <c r="L512" s="5">
        <v>0</v>
      </c>
      <c r="M512" s="5">
        <v>311.49</v>
      </c>
      <c r="N512" s="5">
        <v>0.26</v>
      </c>
      <c r="O512" s="5">
        <f>VLOOKUP(B512,SWH!$A$4:$B$19,2,FALSE)</f>
        <v>0.26</v>
      </c>
      <c r="P512" s="5">
        <f t="shared" si="33"/>
        <v>0</v>
      </c>
      <c r="Q512" s="5">
        <v>0</v>
      </c>
      <c r="R512" s="5">
        <v>0</v>
      </c>
      <c r="S512" s="5">
        <v>0</v>
      </c>
      <c r="T512" s="5">
        <v>0</v>
      </c>
      <c r="U512" s="5">
        <v>675.54</v>
      </c>
      <c r="V512" s="5">
        <v>0</v>
      </c>
      <c r="W512" s="5">
        <f t="shared" si="31"/>
        <v>792.23</v>
      </c>
      <c r="X512" s="5">
        <f t="shared" si="32"/>
        <v>85.87</v>
      </c>
      <c r="Y512" s="5">
        <v>1861.77</v>
      </c>
      <c r="Z512" s="5">
        <v>1182.9000000000001</v>
      </c>
      <c r="AA512" s="5">
        <f t="shared" si="30"/>
        <v>3044.67</v>
      </c>
    </row>
    <row r="513" spans="1:27" x14ac:dyDescent="0.25">
      <c r="A513">
        <v>2010</v>
      </c>
      <c r="B513" t="s">
        <v>58</v>
      </c>
      <c r="C513" s="1" t="s">
        <v>12</v>
      </c>
      <c r="D513" s="5">
        <f>VLOOKUP(B513,SWH!$A$4:$C$19,3,FALSE)</f>
        <v>4013.58</v>
      </c>
      <c r="E513" s="5">
        <v>496.11</v>
      </c>
      <c r="F513" s="5">
        <v>182.03</v>
      </c>
      <c r="G513" s="5">
        <v>194.01</v>
      </c>
      <c r="H513" s="5">
        <v>412.5</v>
      </c>
      <c r="I513" s="5">
        <v>65.66</v>
      </c>
      <c r="J513" s="5">
        <v>591.01</v>
      </c>
      <c r="K513" s="5">
        <v>421.49</v>
      </c>
      <c r="L513" s="5">
        <v>0</v>
      </c>
      <c r="M513" s="5">
        <v>301.79000000000002</v>
      </c>
      <c r="N513" s="5">
        <v>0.26</v>
      </c>
      <c r="O513" s="5">
        <f>VLOOKUP(B513,SWH!$A$4:$B$19,2,FALSE)</f>
        <v>0.26</v>
      </c>
      <c r="P513" s="5">
        <f t="shared" si="33"/>
        <v>0</v>
      </c>
      <c r="Q513" s="5">
        <v>0</v>
      </c>
      <c r="R513" s="5">
        <v>0</v>
      </c>
      <c r="S513" s="5">
        <v>0</v>
      </c>
      <c r="T513" s="5">
        <v>0</v>
      </c>
      <c r="U513" s="5">
        <v>726.97</v>
      </c>
      <c r="V513" s="5">
        <v>0</v>
      </c>
      <c r="W513" s="5">
        <f t="shared" si="31"/>
        <v>991.91000000000008</v>
      </c>
      <c r="X513" s="5">
        <f t="shared" si="32"/>
        <v>182.03</v>
      </c>
      <c r="Y513" s="5">
        <v>2061.34</v>
      </c>
      <c r="Z513" s="5">
        <v>1330.5</v>
      </c>
      <c r="AA513" s="5">
        <f t="shared" si="30"/>
        <v>3391.84</v>
      </c>
    </row>
    <row r="514" spans="1:27" x14ac:dyDescent="0.25">
      <c r="A514">
        <v>2010</v>
      </c>
      <c r="B514" t="s">
        <v>58</v>
      </c>
      <c r="C514" s="1" t="s">
        <v>8</v>
      </c>
      <c r="D514" s="5">
        <f>VLOOKUP(B514,SWH!$A$4:$C$19,3,FALSE)</f>
        <v>4013.58</v>
      </c>
      <c r="E514" s="5">
        <v>714.81</v>
      </c>
      <c r="F514" s="5">
        <v>277.88</v>
      </c>
      <c r="G514" s="5">
        <v>134.01</v>
      </c>
      <c r="H514" s="5">
        <v>413.61</v>
      </c>
      <c r="I514" s="5">
        <v>65.3</v>
      </c>
      <c r="J514" s="5">
        <v>591.01</v>
      </c>
      <c r="K514" s="5">
        <v>421.49</v>
      </c>
      <c r="L514" s="5">
        <v>0</v>
      </c>
      <c r="M514" s="5">
        <v>300.39999999999998</v>
      </c>
      <c r="N514" s="5">
        <v>0.26</v>
      </c>
      <c r="O514" s="5">
        <f>VLOOKUP(B514,SWH!$A$4:$B$19,2,FALSE)</f>
        <v>0.26</v>
      </c>
      <c r="P514" s="5">
        <f t="shared" si="33"/>
        <v>0</v>
      </c>
      <c r="Q514" s="5">
        <v>0</v>
      </c>
      <c r="R514" s="5">
        <v>0</v>
      </c>
      <c r="S514" s="5">
        <v>0</v>
      </c>
      <c r="T514" s="5">
        <v>0</v>
      </c>
      <c r="U514" s="5">
        <v>784.3</v>
      </c>
      <c r="V514" s="5">
        <v>0</v>
      </c>
      <c r="W514" s="5">
        <f t="shared" si="31"/>
        <v>1149.2199999999998</v>
      </c>
      <c r="X514" s="5">
        <f t="shared" si="32"/>
        <v>277.88</v>
      </c>
      <c r="Y514" s="5">
        <v>2219.39</v>
      </c>
      <c r="Z514" s="5">
        <v>1483.67</v>
      </c>
      <c r="AA514" s="5">
        <f t="shared" ref="AA514:AA577" si="34">SUM(Y514:Z514)</f>
        <v>3703.06</v>
      </c>
    </row>
    <row r="515" spans="1:27" x14ac:dyDescent="0.25">
      <c r="A515">
        <v>2013</v>
      </c>
      <c r="B515" t="s">
        <v>58</v>
      </c>
      <c r="C515" s="1" t="s">
        <v>10</v>
      </c>
      <c r="D515" s="5">
        <f>VLOOKUP(B515,SWH!$A$4:$C$19,3,FALSE)</f>
        <v>4013.58</v>
      </c>
      <c r="E515" s="5">
        <v>0</v>
      </c>
      <c r="F515" s="5">
        <v>0</v>
      </c>
      <c r="G515" s="5">
        <v>940.89</v>
      </c>
      <c r="H515" s="5">
        <v>319.26</v>
      </c>
      <c r="I515" s="5">
        <v>65.91</v>
      </c>
      <c r="J515" s="5">
        <v>557.66</v>
      </c>
      <c r="K515" s="5">
        <v>421.49</v>
      </c>
      <c r="L515" s="5">
        <v>0</v>
      </c>
      <c r="M515" s="5">
        <v>267.45</v>
      </c>
      <c r="N515" s="5">
        <v>0.26</v>
      </c>
      <c r="O515" s="5">
        <f>VLOOKUP(B515,SWH!$A$4:$B$19,2,FALSE)</f>
        <v>0.26</v>
      </c>
      <c r="P515" s="5">
        <f t="shared" si="33"/>
        <v>0</v>
      </c>
      <c r="Q515" s="5">
        <v>0</v>
      </c>
      <c r="R515" s="5">
        <v>0</v>
      </c>
      <c r="S515" s="5">
        <v>0</v>
      </c>
      <c r="T515" s="5">
        <v>0</v>
      </c>
      <c r="U515" s="5">
        <v>457.44</v>
      </c>
      <c r="V515" s="5">
        <v>0</v>
      </c>
      <c r="W515" s="5">
        <f t="shared" ref="W515:W578" si="35">E515+G515+M515+SUM(P515:S515)</f>
        <v>1208.3399999999999</v>
      </c>
      <c r="X515" s="5">
        <f t="shared" ref="X515:X578" si="36">F515</f>
        <v>0</v>
      </c>
      <c r="Y515" s="5">
        <v>2151.44</v>
      </c>
      <c r="Z515" s="5">
        <v>878.93</v>
      </c>
      <c r="AA515" s="5">
        <f t="shared" si="34"/>
        <v>3030.37</v>
      </c>
    </row>
    <row r="516" spans="1:27" x14ac:dyDescent="0.25">
      <c r="A516">
        <v>2013</v>
      </c>
      <c r="B516" t="s">
        <v>58</v>
      </c>
      <c r="C516" s="1" t="s">
        <v>6</v>
      </c>
      <c r="D516" s="5">
        <f>VLOOKUP(B516,SWH!$A$4:$C$19,3,FALSE)</f>
        <v>4013.58</v>
      </c>
      <c r="E516" s="5">
        <v>0.12</v>
      </c>
      <c r="F516" s="5">
        <v>0</v>
      </c>
      <c r="G516" s="5">
        <v>861.24</v>
      </c>
      <c r="H516" s="5">
        <v>319.58999999999997</v>
      </c>
      <c r="I516" s="5">
        <v>65.92</v>
      </c>
      <c r="J516" s="5">
        <v>557.66</v>
      </c>
      <c r="K516" s="5">
        <v>421.49</v>
      </c>
      <c r="L516" s="5">
        <v>0</v>
      </c>
      <c r="M516" s="5">
        <v>272.10000000000002</v>
      </c>
      <c r="N516" s="5">
        <v>0.26</v>
      </c>
      <c r="O516" s="5">
        <f>VLOOKUP(B516,SWH!$A$4:$B$19,2,FALSE)</f>
        <v>0.26</v>
      </c>
      <c r="P516" s="5">
        <f t="shared" si="33"/>
        <v>0</v>
      </c>
      <c r="Q516" s="5">
        <v>0</v>
      </c>
      <c r="R516" s="5">
        <v>0</v>
      </c>
      <c r="S516" s="5">
        <v>0</v>
      </c>
      <c r="T516" s="5">
        <v>0</v>
      </c>
      <c r="U516" s="5">
        <v>456.39</v>
      </c>
      <c r="V516" s="5">
        <v>0</v>
      </c>
      <c r="W516" s="5">
        <f t="shared" si="35"/>
        <v>1133.46</v>
      </c>
      <c r="X516" s="5">
        <f t="shared" si="36"/>
        <v>0</v>
      </c>
      <c r="Y516" s="5">
        <v>2076.88</v>
      </c>
      <c r="Z516" s="5">
        <v>877.88</v>
      </c>
      <c r="AA516" s="5">
        <f t="shared" si="34"/>
        <v>2954.76</v>
      </c>
    </row>
    <row r="517" spans="1:27" x14ac:dyDescent="0.25">
      <c r="A517">
        <v>2013</v>
      </c>
      <c r="B517" t="s">
        <v>58</v>
      </c>
      <c r="C517" s="1" t="s">
        <v>11</v>
      </c>
      <c r="D517" s="5">
        <f>VLOOKUP(B517,SWH!$A$4:$C$19,3,FALSE)</f>
        <v>4013.58</v>
      </c>
      <c r="E517" s="5">
        <v>0.05</v>
      </c>
      <c r="F517" s="5">
        <v>0</v>
      </c>
      <c r="G517" s="5">
        <v>674.64</v>
      </c>
      <c r="H517" s="5">
        <v>322.42</v>
      </c>
      <c r="I517" s="5">
        <v>65.930000000000007</v>
      </c>
      <c r="J517" s="5">
        <v>557.66</v>
      </c>
      <c r="K517" s="5">
        <v>421.49</v>
      </c>
      <c r="L517" s="5">
        <v>0</v>
      </c>
      <c r="M517" s="5">
        <v>263.64</v>
      </c>
      <c r="N517" s="5">
        <v>0.26</v>
      </c>
      <c r="O517" s="5">
        <f>VLOOKUP(B517,SWH!$A$4:$B$19,2,FALSE)</f>
        <v>0.26</v>
      </c>
      <c r="P517" s="5">
        <f t="shared" si="33"/>
        <v>0</v>
      </c>
      <c r="Q517" s="5">
        <v>0</v>
      </c>
      <c r="R517" s="5">
        <v>0</v>
      </c>
      <c r="S517" s="5">
        <v>0</v>
      </c>
      <c r="T517" s="5">
        <v>0</v>
      </c>
      <c r="U517" s="5">
        <v>476.66</v>
      </c>
      <c r="V517" s="5">
        <v>0</v>
      </c>
      <c r="W517" s="5">
        <f t="shared" si="35"/>
        <v>938.32999999999993</v>
      </c>
      <c r="X517" s="5">
        <f t="shared" si="36"/>
        <v>0</v>
      </c>
      <c r="Y517" s="5">
        <v>1884.59</v>
      </c>
      <c r="Z517" s="5">
        <v>898.15</v>
      </c>
      <c r="AA517" s="5">
        <f t="shared" si="34"/>
        <v>2782.74</v>
      </c>
    </row>
    <row r="518" spans="1:27" x14ac:dyDescent="0.25">
      <c r="A518">
        <v>2013</v>
      </c>
      <c r="B518" t="s">
        <v>58</v>
      </c>
      <c r="C518" s="1" t="s">
        <v>13</v>
      </c>
      <c r="D518" s="5">
        <f>VLOOKUP(B518,SWH!$A$4:$C$19,3,FALSE)</f>
        <v>4013.58</v>
      </c>
      <c r="E518" s="5">
        <v>3.72</v>
      </c>
      <c r="F518" s="5">
        <v>0.83</v>
      </c>
      <c r="G518" s="5">
        <v>723.94</v>
      </c>
      <c r="H518" s="5">
        <v>321.01</v>
      </c>
      <c r="I518" s="5">
        <v>65.84</v>
      </c>
      <c r="J518" s="5">
        <v>557.66</v>
      </c>
      <c r="K518" s="5">
        <v>421.49</v>
      </c>
      <c r="L518" s="5">
        <v>0</v>
      </c>
      <c r="M518" s="5">
        <v>269.02999999999997</v>
      </c>
      <c r="N518" s="5">
        <v>0.26</v>
      </c>
      <c r="O518" s="5">
        <f>VLOOKUP(B518,SWH!$A$4:$B$19,2,FALSE)</f>
        <v>0.26</v>
      </c>
      <c r="P518" s="5">
        <f t="shared" si="33"/>
        <v>0</v>
      </c>
      <c r="Q518" s="5">
        <v>0</v>
      </c>
      <c r="R518" s="5">
        <v>0</v>
      </c>
      <c r="S518" s="5">
        <v>0</v>
      </c>
      <c r="T518" s="5">
        <v>0</v>
      </c>
      <c r="U518" s="5">
        <v>477.42</v>
      </c>
      <c r="V518" s="5">
        <v>0</v>
      </c>
      <c r="W518" s="5">
        <f t="shared" si="35"/>
        <v>996.69</v>
      </c>
      <c r="X518" s="5">
        <f t="shared" si="36"/>
        <v>0.83</v>
      </c>
      <c r="Y518" s="5">
        <v>1941.46</v>
      </c>
      <c r="Z518" s="5">
        <v>899.74</v>
      </c>
      <c r="AA518" s="5">
        <f t="shared" si="34"/>
        <v>2841.2</v>
      </c>
    </row>
    <row r="519" spans="1:27" x14ac:dyDescent="0.25">
      <c r="A519">
        <v>2013</v>
      </c>
      <c r="B519" t="s">
        <v>58</v>
      </c>
      <c r="C519" s="1" t="s">
        <v>19</v>
      </c>
      <c r="D519" s="5">
        <f>VLOOKUP(B519,SWH!$A$4:$C$19,3,FALSE)</f>
        <v>4013.58</v>
      </c>
      <c r="E519" s="5">
        <v>8.0299999999999994</v>
      </c>
      <c r="F519" s="5">
        <v>2.94</v>
      </c>
      <c r="G519" s="5">
        <v>584.4</v>
      </c>
      <c r="H519" s="5">
        <v>322.08</v>
      </c>
      <c r="I519" s="5">
        <v>65.819999999999993</v>
      </c>
      <c r="J519" s="5">
        <v>557.66</v>
      </c>
      <c r="K519" s="5">
        <v>421.49</v>
      </c>
      <c r="L519" s="5">
        <v>0</v>
      </c>
      <c r="M519" s="5">
        <v>262.87</v>
      </c>
      <c r="N519" s="5">
        <v>0.26</v>
      </c>
      <c r="O519" s="5">
        <f>VLOOKUP(B519,SWH!$A$4:$B$19,2,FALSE)</f>
        <v>0.26</v>
      </c>
      <c r="P519" s="5">
        <f t="shared" si="33"/>
        <v>0</v>
      </c>
      <c r="Q519" s="5">
        <v>0</v>
      </c>
      <c r="R519" s="5">
        <v>0</v>
      </c>
      <c r="S519" s="5">
        <v>0</v>
      </c>
      <c r="T519" s="5">
        <v>0</v>
      </c>
      <c r="U519" s="5">
        <v>499.3</v>
      </c>
      <c r="V519" s="5">
        <v>0</v>
      </c>
      <c r="W519" s="5">
        <f t="shared" si="35"/>
        <v>855.3</v>
      </c>
      <c r="X519" s="5">
        <f t="shared" si="36"/>
        <v>2.94</v>
      </c>
      <c r="Y519" s="5">
        <v>1801.13</v>
      </c>
      <c r="Z519" s="5">
        <v>923.73</v>
      </c>
      <c r="AA519" s="5">
        <f t="shared" si="34"/>
        <v>2724.86</v>
      </c>
    </row>
    <row r="520" spans="1:27" x14ac:dyDescent="0.25">
      <c r="A520">
        <v>2013</v>
      </c>
      <c r="B520" t="s">
        <v>58</v>
      </c>
      <c r="C520" s="1" t="s">
        <v>20</v>
      </c>
      <c r="D520" s="5">
        <f>VLOOKUP(B520,SWH!$A$4:$C$19,3,FALSE)</f>
        <v>4013.58</v>
      </c>
      <c r="E520" s="5">
        <v>7.42</v>
      </c>
      <c r="F520" s="5">
        <v>2.0299999999999998</v>
      </c>
      <c r="G520" s="5">
        <v>470.11</v>
      </c>
      <c r="H520" s="5">
        <v>324.27999999999997</v>
      </c>
      <c r="I520" s="5">
        <v>65.87</v>
      </c>
      <c r="J520" s="5">
        <v>557.66</v>
      </c>
      <c r="K520" s="5">
        <v>421.49</v>
      </c>
      <c r="L520" s="5">
        <v>0</v>
      </c>
      <c r="M520" s="5">
        <v>268.87</v>
      </c>
      <c r="N520" s="5">
        <v>0.26</v>
      </c>
      <c r="O520" s="5">
        <f>VLOOKUP(B520,SWH!$A$4:$B$19,2,FALSE)</f>
        <v>0.26</v>
      </c>
      <c r="P520" s="5">
        <f t="shared" si="33"/>
        <v>0</v>
      </c>
      <c r="Q520" s="5">
        <v>0</v>
      </c>
      <c r="R520" s="5">
        <v>0</v>
      </c>
      <c r="S520" s="5">
        <v>0</v>
      </c>
      <c r="T520" s="5">
        <v>0</v>
      </c>
      <c r="U520" s="5">
        <v>503.44</v>
      </c>
      <c r="V520" s="5">
        <v>0</v>
      </c>
      <c r="W520" s="5">
        <f t="shared" si="35"/>
        <v>746.40000000000009</v>
      </c>
      <c r="X520" s="5">
        <f t="shared" si="36"/>
        <v>2.0299999999999998</v>
      </c>
      <c r="Y520" s="5">
        <v>1694.47</v>
      </c>
      <c r="Z520" s="5">
        <v>926.96</v>
      </c>
      <c r="AA520" s="5">
        <f t="shared" si="34"/>
        <v>2621.4300000000003</v>
      </c>
    </row>
    <row r="521" spans="1:27" x14ac:dyDescent="0.25">
      <c r="A521">
        <v>2013</v>
      </c>
      <c r="B521" t="s">
        <v>58</v>
      </c>
      <c r="C521" s="1" t="s">
        <v>3</v>
      </c>
      <c r="D521" s="5">
        <f>VLOOKUP(B521,SWH!$A$4:$C$19,3,FALSE)</f>
        <v>4013.58</v>
      </c>
      <c r="E521" s="5">
        <v>65.61</v>
      </c>
      <c r="F521" s="5">
        <v>25.16</v>
      </c>
      <c r="G521" s="5">
        <v>379.23</v>
      </c>
      <c r="H521" s="5">
        <v>323.52</v>
      </c>
      <c r="I521" s="5">
        <v>65.86</v>
      </c>
      <c r="J521" s="5">
        <v>557.66</v>
      </c>
      <c r="K521" s="5">
        <v>421.49</v>
      </c>
      <c r="L521" s="5">
        <v>0</v>
      </c>
      <c r="M521" s="5">
        <v>261.58999999999997</v>
      </c>
      <c r="N521" s="5">
        <v>0.26</v>
      </c>
      <c r="O521" s="5">
        <f>VLOOKUP(B521,SWH!$A$4:$B$19,2,FALSE)</f>
        <v>0.26</v>
      </c>
      <c r="P521" s="5">
        <f t="shared" si="33"/>
        <v>0</v>
      </c>
      <c r="Q521" s="5">
        <v>0</v>
      </c>
      <c r="R521" s="5">
        <v>0</v>
      </c>
      <c r="S521" s="5">
        <v>0</v>
      </c>
      <c r="T521" s="5">
        <v>0</v>
      </c>
      <c r="U521" s="5">
        <v>554.24</v>
      </c>
      <c r="V521" s="5">
        <v>0</v>
      </c>
      <c r="W521" s="5">
        <f t="shared" si="35"/>
        <v>706.43000000000006</v>
      </c>
      <c r="X521" s="5">
        <f t="shared" si="36"/>
        <v>25.16</v>
      </c>
      <c r="Y521" s="5">
        <v>1653.72</v>
      </c>
      <c r="Z521" s="5">
        <v>1000.9</v>
      </c>
      <c r="AA521" s="5">
        <f t="shared" si="34"/>
        <v>2654.62</v>
      </c>
    </row>
    <row r="522" spans="1:27" x14ac:dyDescent="0.25">
      <c r="A522">
        <v>2013</v>
      </c>
      <c r="B522" t="s">
        <v>58</v>
      </c>
      <c r="C522" s="1" t="s">
        <v>7</v>
      </c>
      <c r="D522" s="5">
        <f>VLOOKUP(B522,SWH!$A$4:$C$19,3,FALSE)</f>
        <v>4013.58</v>
      </c>
      <c r="E522" s="5">
        <v>25.94</v>
      </c>
      <c r="F522" s="5">
        <v>9.44</v>
      </c>
      <c r="G522" s="5">
        <v>376.19</v>
      </c>
      <c r="H522" s="5">
        <v>323.5</v>
      </c>
      <c r="I522" s="5">
        <v>65.849999999999994</v>
      </c>
      <c r="J522" s="5">
        <v>557.66</v>
      </c>
      <c r="K522" s="5">
        <v>421.49</v>
      </c>
      <c r="L522" s="5">
        <v>0</v>
      </c>
      <c r="M522" s="5">
        <v>268.18</v>
      </c>
      <c r="N522" s="5">
        <v>0.26</v>
      </c>
      <c r="O522" s="5">
        <f>VLOOKUP(B522,SWH!$A$4:$B$19,2,FALSE)</f>
        <v>0.26</v>
      </c>
      <c r="P522" s="5">
        <f t="shared" si="33"/>
        <v>0</v>
      </c>
      <c r="Q522" s="5">
        <v>0</v>
      </c>
      <c r="R522" s="5">
        <v>0</v>
      </c>
      <c r="S522" s="5">
        <v>0</v>
      </c>
      <c r="T522" s="5">
        <v>0</v>
      </c>
      <c r="U522" s="5">
        <v>539.51</v>
      </c>
      <c r="V522" s="5">
        <v>0</v>
      </c>
      <c r="W522" s="5">
        <f t="shared" si="35"/>
        <v>670.31</v>
      </c>
      <c r="X522" s="5">
        <f t="shared" si="36"/>
        <v>9.44</v>
      </c>
      <c r="Y522" s="5">
        <v>1617.59</v>
      </c>
      <c r="Z522" s="5">
        <v>970.44</v>
      </c>
      <c r="AA522" s="5">
        <f t="shared" si="34"/>
        <v>2588.0299999999997</v>
      </c>
    </row>
    <row r="523" spans="1:27" x14ac:dyDescent="0.25">
      <c r="A523">
        <v>2013</v>
      </c>
      <c r="B523" t="s">
        <v>58</v>
      </c>
      <c r="C523" s="1" t="s">
        <v>17</v>
      </c>
      <c r="D523" s="5">
        <f>VLOOKUP(B523,SWH!$A$4:$C$19,3,FALSE)</f>
        <v>4013.58</v>
      </c>
      <c r="E523" s="5">
        <v>5.22</v>
      </c>
      <c r="F523" s="5">
        <v>1.04</v>
      </c>
      <c r="G523" s="5">
        <v>292.79000000000002</v>
      </c>
      <c r="H523" s="5">
        <v>322.77999999999997</v>
      </c>
      <c r="I523" s="5">
        <v>65.84</v>
      </c>
      <c r="J523" s="5">
        <v>557.66</v>
      </c>
      <c r="K523" s="5">
        <v>421.49</v>
      </c>
      <c r="L523" s="5">
        <v>0</v>
      </c>
      <c r="M523" s="5">
        <v>298.41000000000003</v>
      </c>
      <c r="N523" s="5">
        <v>0.26</v>
      </c>
      <c r="O523" s="5">
        <f>VLOOKUP(B523,SWH!$A$4:$B$19,2,FALSE)</f>
        <v>0.26</v>
      </c>
      <c r="P523" s="5">
        <f t="shared" ref="P523:P571" si="37">N523-O523</f>
        <v>0</v>
      </c>
      <c r="Q523" s="5">
        <v>0</v>
      </c>
      <c r="R523" s="5">
        <v>0</v>
      </c>
      <c r="S523" s="5">
        <v>0</v>
      </c>
      <c r="T523" s="5">
        <v>0</v>
      </c>
      <c r="U523" s="5">
        <v>553.17999999999995</v>
      </c>
      <c r="V523" s="5">
        <v>0</v>
      </c>
      <c r="W523" s="5">
        <f t="shared" si="35"/>
        <v>596.42000000000007</v>
      </c>
      <c r="X523" s="5">
        <f t="shared" si="36"/>
        <v>1.04</v>
      </c>
      <c r="Y523" s="5">
        <v>1542.96</v>
      </c>
      <c r="Z523" s="5">
        <v>975.7</v>
      </c>
      <c r="AA523" s="5">
        <f t="shared" si="34"/>
        <v>2518.66</v>
      </c>
    </row>
    <row r="524" spans="1:27" x14ac:dyDescent="0.25">
      <c r="A524">
        <v>2013</v>
      </c>
      <c r="B524" t="s">
        <v>58</v>
      </c>
      <c r="C524" s="1" t="s">
        <v>14</v>
      </c>
      <c r="D524" s="5">
        <f>VLOOKUP(B524,SWH!$A$4:$C$19,3,FALSE)</f>
        <v>4013.58</v>
      </c>
      <c r="E524" s="5">
        <v>150.59</v>
      </c>
      <c r="F524" s="5">
        <v>63.14</v>
      </c>
      <c r="G524" s="5">
        <v>282.06</v>
      </c>
      <c r="H524" s="5">
        <v>319.02</v>
      </c>
      <c r="I524" s="5">
        <v>65.75</v>
      </c>
      <c r="J524" s="5">
        <v>557.66</v>
      </c>
      <c r="K524" s="5">
        <v>421.49</v>
      </c>
      <c r="L524" s="5">
        <v>0</v>
      </c>
      <c r="M524" s="5">
        <v>259.07</v>
      </c>
      <c r="N524" s="5">
        <v>0.26</v>
      </c>
      <c r="O524" s="5">
        <f>VLOOKUP(B524,SWH!$A$4:$B$19,2,FALSE)</f>
        <v>0.26</v>
      </c>
      <c r="P524" s="5">
        <f t="shared" si="37"/>
        <v>0</v>
      </c>
      <c r="Q524" s="5">
        <v>0</v>
      </c>
      <c r="R524" s="5">
        <v>0</v>
      </c>
      <c r="S524" s="5">
        <v>0</v>
      </c>
      <c r="T524" s="5">
        <v>0</v>
      </c>
      <c r="U524" s="5">
        <v>601.9</v>
      </c>
      <c r="V524" s="5">
        <v>0</v>
      </c>
      <c r="W524" s="5">
        <f t="shared" si="35"/>
        <v>691.72</v>
      </c>
      <c r="X524" s="5">
        <f t="shared" si="36"/>
        <v>63.14</v>
      </c>
      <c r="Y524" s="5">
        <v>1634.42</v>
      </c>
      <c r="Z524" s="5">
        <v>1086.53</v>
      </c>
      <c r="AA524" s="5">
        <f t="shared" si="34"/>
        <v>2720.95</v>
      </c>
    </row>
    <row r="525" spans="1:27" x14ac:dyDescent="0.25">
      <c r="A525">
        <v>2013</v>
      </c>
      <c r="B525" t="s">
        <v>58</v>
      </c>
      <c r="C525" s="1" t="s">
        <v>2</v>
      </c>
      <c r="D525" s="5">
        <f>VLOOKUP(B525,SWH!$A$4:$C$19,3,FALSE)</f>
        <v>4013.58</v>
      </c>
      <c r="E525" s="5">
        <v>60</v>
      </c>
      <c r="F525" s="5">
        <v>24.65</v>
      </c>
      <c r="G525" s="5">
        <v>292.73</v>
      </c>
      <c r="H525" s="5">
        <v>319.02999999999997</v>
      </c>
      <c r="I525" s="5">
        <v>65.81</v>
      </c>
      <c r="J525" s="5">
        <v>557.66</v>
      </c>
      <c r="K525" s="5">
        <v>421.49</v>
      </c>
      <c r="L525" s="5">
        <v>0</v>
      </c>
      <c r="M525" s="5">
        <v>269.27999999999997</v>
      </c>
      <c r="N525" s="5">
        <v>0.26</v>
      </c>
      <c r="O525" s="5">
        <f>VLOOKUP(B525,SWH!$A$4:$B$19,2,FALSE)</f>
        <v>0.26</v>
      </c>
      <c r="P525" s="5">
        <f t="shared" si="37"/>
        <v>0</v>
      </c>
      <c r="Q525" s="5">
        <v>0</v>
      </c>
      <c r="R525" s="5">
        <v>0</v>
      </c>
      <c r="S525" s="5">
        <v>0</v>
      </c>
      <c r="T525" s="5">
        <v>0</v>
      </c>
      <c r="U525" s="5">
        <v>586.94000000000005</v>
      </c>
      <c r="V525" s="5">
        <v>0</v>
      </c>
      <c r="W525" s="5">
        <f t="shared" si="35"/>
        <v>622.01</v>
      </c>
      <c r="X525" s="5">
        <f t="shared" si="36"/>
        <v>24.65</v>
      </c>
      <c r="Y525" s="5">
        <v>1564.76</v>
      </c>
      <c r="Z525" s="5">
        <v>1033.08</v>
      </c>
      <c r="AA525" s="5">
        <f t="shared" si="34"/>
        <v>2597.84</v>
      </c>
    </row>
    <row r="526" spans="1:27" x14ac:dyDescent="0.25">
      <c r="A526">
        <v>2013</v>
      </c>
      <c r="B526" t="s">
        <v>58</v>
      </c>
      <c r="C526" s="1" t="s">
        <v>18</v>
      </c>
      <c r="D526" s="5">
        <f>VLOOKUP(B526,SWH!$A$4:$C$19,3,FALSE)</f>
        <v>4013.58</v>
      </c>
      <c r="E526" s="5">
        <v>74.45</v>
      </c>
      <c r="F526" s="5">
        <v>27.4</v>
      </c>
      <c r="G526" s="5">
        <v>188.99</v>
      </c>
      <c r="H526" s="5">
        <v>321.13</v>
      </c>
      <c r="I526" s="5">
        <v>65.680000000000007</v>
      </c>
      <c r="J526" s="5">
        <v>557.66</v>
      </c>
      <c r="K526" s="5">
        <v>421.49</v>
      </c>
      <c r="L526" s="5">
        <v>0</v>
      </c>
      <c r="M526" s="5">
        <v>298.05</v>
      </c>
      <c r="N526" s="5">
        <v>0.26</v>
      </c>
      <c r="O526" s="5">
        <f>VLOOKUP(B526,SWH!$A$4:$B$19,2,FALSE)</f>
        <v>0.26</v>
      </c>
      <c r="P526" s="5">
        <f t="shared" si="37"/>
        <v>0</v>
      </c>
      <c r="Q526" s="5">
        <v>0</v>
      </c>
      <c r="R526" s="5">
        <v>0</v>
      </c>
      <c r="S526" s="5">
        <v>0</v>
      </c>
      <c r="T526" s="5">
        <v>0</v>
      </c>
      <c r="U526" s="5">
        <v>618.08000000000004</v>
      </c>
      <c r="V526" s="5">
        <v>0</v>
      </c>
      <c r="W526" s="5">
        <f t="shared" si="35"/>
        <v>561.49</v>
      </c>
      <c r="X526" s="5">
        <f t="shared" si="36"/>
        <v>27.4</v>
      </c>
      <c r="Y526" s="5">
        <v>1506.22</v>
      </c>
      <c r="Z526" s="5">
        <v>1066.97</v>
      </c>
      <c r="AA526" s="5">
        <f t="shared" si="34"/>
        <v>2573.19</v>
      </c>
    </row>
    <row r="527" spans="1:27" x14ac:dyDescent="0.25">
      <c r="A527">
        <v>2013</v>
      </c>
      <c r="B527" t="s">
        <v>58</v>
      </c>
      <c r="C527" s="1" t="s">
        <v>4</v>
      </c>
      <c r="D527" s="5">
        <f>VLOOKUP(B527,SWH!$A$4:$C$19,3,FALSE)</f>
        <v>4013.58</v>
      </c>
      <c r="E527" s="5">
        <v>253.1</v>
      </c>
      <c r="F527" s="5">
        <v>100.68</v>
      </c>
      <c r="G527" s="5">
        <v>205.1</v>
      </c>
      <c r="H527" s="5">
        <v>319.26</v>
      </c>
      <c r="I527" s="5">
        <v>65.78</v>
      </c>
      <c r="J527" s="5">
        <v>557.66</v>
      </c>
      <c r="K527" s="5">
        <v>421.49</v>
      </c>
      <c r="L527" s="5">
        <v>0</v>
      </c>
      <c r="M527" s="5">
        <v>258.88</v>
      </c>
      <c r="N527" s="5">
        <v>0.26</v>
      </c>
      <c r="O527" s="5">
        <f>VLOOKUP(B527,SWH!$A$4:$B$19,2,FALSE)</f>
        <v>0.26</v>
      </c>
      <c r="P527" s="5">
        <f t="shared" si="37"/>
        <v>0</v>
      </c>
      <c r="Q527" s="5">
        <v>0</v>
      </c>
      <c r="R527" s="5">
        <v>0</v>
      </c>
      <c r="S527" s="5">
        <v>0</v>
      </c>
      <c r="T527" s="5">
        <v>0</v>
      </c>
      <c r="U527" s="5">
        <v>649.08000000000004</v>
      </c>
      <c r="V527" s="5">
        <v>0</v>
      </c>
      <c r="W527" s="5">
        <f t="shared" si="35"/>
        <v>717.07999999999993</v>
      </c>
      <c r="X527" s="5">
        <f t="shared" si="36"/>
        <v>100.68</v>
      </c>
      <c r="Y527" s="5">
        <v>1660.04</v>
      </c>
      <c r="Z527" s="5">
        <v>1171.25</v>
      </c>
      <c r="AA527" s="5">
        <f t="shared" si="34"/>
        <v>2831.29</v>
      </c>
    </row>
    <row r="528" spans="1:27" x14ac:dyDescent="0.25">
      <c r="A528">
        <v>2013</v>
      </c>
      <c r="B528" t="s">
        <v>58</v>
      </c>
      <c r="C528" s="1" t="s">
        <v>5</v>
      </c>
      <c r="D528" s="5">
        <f>VLOOKUP(B528,SWH!$A$4:$C$19,3,FALSE)</f>
        <v>4013.58</v>
      </c>
      <c r="E528" s="5">
        <v>139.36000000000001</v>
      </c>
      <c r="F528" s="5">
        <v>44.23</v>
      </c>
      <c r="G528" s="5">
        <v>233.27</v>
      </c>
      <c r="H528" s="5">
        <v>319.12</v>
      </c>
      <c r="I528" s="5">
        <v>65.78</v>
      </c>
      <c r="J528" s="5">
        <v>557.66</v>
      </c>
      <c r="K528" s="5">
        <v>421.49</v>
      </c>
      <c r="L528" s="5">
        <v>0</v>
      </c>
      <c r="M528" s="5">
        <v>289.05</v>
      </c>
      <c r="N528" s="5">
        <v>0.26</v>
      </c>
      <c r="O528" s="5">
        <f>VLOOKUP(B528,SWH!$A$4:$B$19,2,FALSE)</f>
        <v>0.26</v>
      </c>
      <c r="P528" s="5">
        <f t="shared" si="37"/>
        <v>0</v>
      </c>
      <c r="Q528" s="5">
        <v>0</v>
      </c>
      <c r="R528" s="5">
        <v>0</v>
      </c>
      <c r="S528" s="5">
        <v>0</v>
      </c>
      <c r="T528" s="5">
        <v>0</v>
      </c>
      <c r="U528" s="5">
        <v>635.19000000000005</v>
      </c>
      <c r="V528" s="5">
        <v>0</v>
      </c>
      <c r="W528" s="5">
        <f t="shared" si="35"/>
        <v>661.68000000000006</v>
      </c>
      <c r="X528" s="5">
        <f t="shared" si="36"/>
        <v>44.23</v>
      </c>
      <c r="Y528" s="5">
        <v>1604.49</v>
      </c>
      <c r="Z528" s="5">
        <v>1100.9000000000001</v>
      </c>
      <c r="AA528" s="5">
        <f t="shared" si="34"/>
        <v>2705.3900000000003</v>
      </c>
    </row>
    <row r="529" spans="1:27" x14ac:dyDescent="0.25">
      <c r="A529">
        <v>2013</v>
      </c>
      <c r="B529" t="s">
        <v>58</v>
      </c>
      <c r="C529" s="1" t="s">
        <v>15</v>
      </c>
      <c r="D529" s="5">
        <f>VLOOKUP(B529,SWH!$A$4:$C$19,3,FALSE)</f>
        <v>4013.58</v>
      </c>
      <c r="E529" s="5">
        <v>80.45</v>
      </c>
      <c r="F529" s="5">
        <v>36.369999999999997</v>
      </c>
      <c r="G529" s="5">
        <v>162.69</v>
      </c>
      <c r="H529" s="5">
        <v>320.54000000000002</v>
      </c>
      <c r="I529" s="5">
        <v>65.67</v>
      </c>
      <c r="J529" s="5">
        <v>557.66</v>
      </c>
      <c r="K529" s="5">
        <v>421.49</v>
      </c>
      <c r="L529" s="5">
        <v>0</v>
      </c>
      <c r="M529" s="5">
        <v>295.45999999999998</v>
      </c>
      <c r="N529" s="5">
        <v>0.26</v>
      </c>
      <c r="O529" s="5">
        <f>VLOOKUP(B529,SWH!$A$4:$B$19,2,FALSE)</f>
        <v>0.26</v>
      </c>
      <c r="P529" s="5">
        <f t="shared" si="37"/>
        <v>0</v>
      </c>
      <c r="Q529" s="5">
        <v>0</v>
      </c>
      <c r="R529" s="5">
        <v>0</v>
      </c>
      <c r="S529" s="5">
        <v>0</v>
      </c>
      <c r="T529" s="5">
        <v>0</v>
      </c>
      <c r="U529" s="5">
        <v>644.97</v>
      </c>
      <c r="V529" s="5">
        <v>0</v>
      </c>
      <c r="W529" s="5">
        <f t="shared" si="35"/>
        <v>538.59999999999991</v>
      </c>
      <c r="X529" s="5">
        <f t="shared" si="36"/>
        <v>36.369999999999997</v>
      </c>
      <c r="Y529" s="5">
        <v>1482.73</v>
      </c>
      <c r="Z529" s="5">
        <v>1102.83</v>
      </c>
      <c r="AA529" s="5">
        <f t="shared" si="34"/>
        <v>2585.56</v>
      </c>
    </row>
    <row r="530" spans="1:27" x14ac:dyDescent="0.25">
      <c r="A530">
        <v>2013</v>
      </c>
      <c r="B530" t="s">
        <v>58</v>
      </c>
      <c r="C530" s="1" t="s">
        <v>16</v>
      </c>
      <c r="D530" s="5">
        <f>VLOOKUP(B530,SWH!$A$4:$C$19,3,FALSE)</f>
        <v>4013.58</v>
      </c>
      <c r="E530" s="5">
        <v>405.88</v>
      </c>
      <c r="F530" s="5">
        <v>153.57</v>
      </c>
      <c r="G530" s="5">
        <v>202.55</v>
      </c>
      <c r="H530" s="5">
        <v>319.41000000000003</v>
      </c>
      <c r="I530" s="5">
        <v>65.739999999999995</v>
      </c>
      <c r="J530" s="5">
        <v>557.66</v>
      </c>
      <c r="K530" s="5">
        <v>421.49</v>
      </c>
      <c r="L530" s="5">
        <v>0</v>
      </c>
      <c r="M530" s="5">
        <v>260.81</v>
      </c>
      <c r="N530" s="5">
        <v>0.26</v>
      </c>
      <c r="O530" s="5">
        <f>VLOOKUP(B530,SWH!$A$4:$B$19,2,FALSE)</f>
        <v>0.26</v>
      </c>
      <c r="P530" s="5">
        <f t="shared" si="37"/>
        <v>0</v>
      </c>
      <c r="Q530" s="5">
        <v>0</v>
      </c>
      <c r="R530" s="5">
        <v>0</v>
      </c>
      <c r="S530" s="5">
        <v>0</v>
      </c>
      <c r="T530" s="5">
        <v>0</v>
      </c>
      <c r="U530" s="5">
        <v>684.74</v>
      </c>
      <c r="V530" s="5">
        <v>0</v>
      </c>
      <c r="W530" s="5">
        <f t="shared" si="35"/>
        <v>869.24</v>
      </c>
      <c r="X530" s="5">
        <f t="shared" si="36"/>
        <v>153.57</v>
      </c>
      <c r="Y530" s="5">
        <v>1812.31</v>
      </c>
      <c r="Z530" s="5">
        <v>1259.8</v>
      </c>
      <c r="AA530" s="5">
        <f t="shared" si="34"/>
        <v>3072.1099999999997</v>
      </c>
    </row>
    <row r="531" spans="1:27" x14ac:dyDescent="0.25">
      <c r="A531">
        <v>2013</v>
      </c>
      <c r="B531" t="s">
        <v>58</v>
      </c>
      <c r="C531" s="1" t="s">
        <v>9</v>
      </c>
      <c r="D531" s="5">
        <f>VLOOKUP(B531,SWH!$A$4:$C$19,3,FALSE)</f>
        <v>4013.58</v>
      </c>
      <c r="E531" s="5">
        <v>258.61</v>
      </c>
      <c r="F531" s="5">
        <v>87.44</v>
      </c>
      <c r="G531" s="5">
        <v>176.65</v>
      </c>
      <c r="H531" s="5">
        <v>319.61</v>
      </c>
      <c r="I531" s="5">
        <v>65.7</v>
      </c>
      <c r="J531" s="5">
        <v>557.66</v>
      </c>
      <c r="K531" s="5">
        <v>421.49</v>
      </c>
      <c r="L531" s="5">
        <v>0</v>
      </c>
      <c r="M531" s="5">
        <v>283.74</v>
      </c>
      <c r="N531" s="5">
        <v>0.26</v>
      </c>
      <c r="O531" s="5">
        <f>VLOOKUP(B531,SWH!$A$4:$B$19,2,FALSE)</f>
        <v>0.26</v>
      </c>
      <c r="P531" s="5">
        <f t="shared" si="37"/>
        <v>0</v>
      </c>
      <c r="Q531" s="5">
        <v>0</v>
      </c>
      <c r="R531" s="5">
        <v>0</v>
      </c>
      <c r="S531" s="5">
        <v>0</v>
      </c>
      <c r="T531" s="5">
        <v>0</v>
      </c>
      <c r="U531" s="5">
        <v>675.44</v>
      </c>
      <c r="V531" s="5">
        <v>0</v>
      </c>
      <c r="W531" s="5">
        <f t="shared" si="35"/>
        <v>719</v>
      </c>
      <c r="X531" s="5">
        <f t="shared" si="36"/>
        <v>87.44</v>
      </c>
      <c r="Y531" s="5">
        <v>1662.24</v>
      </c>
      <c r="Z531" s="5">
        <v>1184.3800000000001</v>
      </c>
      <c r="AA531" s="5">
        <f t="shared" si="34"/>
        <v>2846.62</v>
      </c>
    </row>
    <row r="532" spans="1:27" x14ac:dyDescent="0.25">
      <c r="A532">
        <v>2013</v>
      </c>
      <c r="B532" t="s">
        <v>58</v>
      </c>
      <c r="C532" s="1" t="s">
        <v>12</v>
      </c>
      <c r="D532" s="5">
        <f>VLOOKUP(B532,SWH!$A$4:$C$19,3,FALSE)</f>
        <v>4013.58</v>
      </c>
      <c r="E532" s="5">
        <v>477.53</v>
      </c>
      <c r="F532" s="5">
        <v>200.25</v>
      </c>
      <c r="G532" s="5">
        <v>170.69</v>
      </c>
      <c r="H532" s="5">
        <v>318.97000000000003</v>
      </c>
      <c r="I532" s="5">
        <v>65.66</v>
      </c>
      <c r="J532" s="5">
        <v>557.66</v>
      </c>
      <c r="K532" s="5">
        <v>421.49</v>
      </c>
      <c r="L532" s="5">
        <v>0</v>
      </c>
      <c r="M532" s="5">
        <v>260.18</v>
      </c>
      <c r="N532" s="5">
        <v>0.26</v>
      </c>
      <c r="O532" s="5">
        <f>VLOOKUP(B532,SWH!$A$4:$B$19,2,FALSE)</f>
        <v>0.26</v>
      </c>
      <c r="P532" s="5">
        <f t="shared" si="37"/>
        <v>0</v>
      </c>
      <c r="Q532" s="5">
        <v>0</v>
      </c>
      <c r="R532" s="5">
        <v>0</v>
      </c>
      <c r="S532" s="5">
        <v>0</v>
      </c>
      <c r="T532" s="5">
        <v>0</v>
      </c>
      <c r="U532" s="5">
        <v>726.91</v>
      </c>
      <c r="V532" s="5">
        <v>0</v>
      </c>
      <c r="W532" s="5">
        <f t="shared" si="35"/>
        <v>908.40000000000009</v>
      </c>
      <c r="X532" s="5">
        <f t="shared" si="36"/>
        <v>200.25</v>
      </c>
      <c r="Y532" s="5">
        <v>1850.94</v>
      </c>
      <c r="Z532" s="5">
        <v>1348.65</v>
      </c>
      <c r="AA532" s="5">
        <f t="shared" si="34"/>
        <v>3199.59</v>
      </c>
    </row>
    <row r="533" spans="1:27" x14ac:dyDescent="0.25">
      <c r="A533">
        <v>2013</v>
      </c>
      <c r="B533" t="s">
        <v>58</v>
      </c>
      <c r="C533" s="1" t="s">
        <v>8</v>
      </c>
      <c r="D533" s="5">
        <f>VLOOKUP(B533,SWH!$A$4:$C$19,3,FALSE)</f>
        <v>4013.58</v>
      </c>
      <c r="E533" s="5">
        <v>666.64</v>
      </c>
      <c r="F533" s="5">
        <v>262.32</v>
      </c>
      <c r="G533" s="5">
        <v>118.04</v>
      </c>
      <c r="H533" s="5">
        <v>324.33</v>
      </c>
      <c r="I533" s="5">
        <v>65.3</v>
      </c>
      <c r="J533" s="5">
        <v>557.66</v>
      </c>
      <c r="K533" s="5">
        <v>421.49</v>
      </c>
      <c r="L533" s="5">
        <v>0</v>
      </c>
      <c r="M533" s="5">
        <v>297.60000000000002</v>
      </c>
      <c r="N533" s="5">
        <v>0.26</v>
      </c>
      <c r="O533" s="5">
        <f>VLOOKUP(B533,SWH!$A$4:$B$19,2,FALSE)</f>
        <v>0.26</v>
      </c>
      <c r="P533" s="5">
        <f t="shared" si="37"/>
        <v>0</v>
      </c>
      <c r="Q533" s="5">
        <v>0</v>
      </c>
      <c r="R533" s="5">
        <v>0</v>
      </c>
      <c r="S533" s="5">
        <v>0</v>
      </c>
      <c r="T533" s="5">
        <v>0</v>
      </c>
      <c r="U533" s="5">
        <v>783.8</v>
      </c>
      <c r="V533" s="5">
        <v>0</v>
      </c>
      <c r="W533" s="5">
        <f t="shared" si="35"/>
        <v>1082.28</v>
      </c>
      <c r="X533" s="5">
        <f t="shared" si="36"/>
        <v>262.32</v>
      </c>
      <c r="Y533" s="5">
        <v>2029.83</v>
      </c>
      <c r="Z533" s="5">
        <v>1467.61</v>
      </c>
      <c r="AA533" s="5">
        <f t="shared" si="34"/>
        <v>3497.4399999999996</v>
      </c>
    </row>
    <row r="534" spans="1:27" x14ac:dyDescent="0.25">
      <c r="A534">
        <v>2016</v>
      </c>
      <c r="B534" t="s">
        <v>58</v>
      </c>
      <c r="C534" s="1" t="s">
        <v>10</v>
      </c>
      <c r="D534" s="5">
        <f>VLOOKUP(B534,SWH!$A$4:$C$19,3,FALSE)</f>
        <v>4013.58</v>
      </c>
      <c r="E534" s="5">
        <v>0.01</v>
      </c>
      <c r="F534" s="5">
        <v>0</v>
      </c>
      <c r="G534" s="5">
        <v>797.47</v>
      </c>
      <c r="H534" s="5">
        <v>286.33999999999997</v>
      </c>
      <c r="I534" s="5">
        <v>44.37</v>
      </c>
      <c r="J534" s="5">
        <v>557.66</v>
      </c>
      <c r="K534" s="5">
        <v>421.49</v>
      </c>
      <c r="L534" s="5">
        <v>0</v>
      </c>
      <c r="M534" s="5">
        <v>179.52</v>
      </c>
      <c r="N534" s="5">
        <v>0.26</v>
      </c>
      <c r="O534" s="5">
        <f>VLOOKUP(B534,SWH!$A$4:$B$19,2,FALSE)</f>
        <v>0.26</v>
      </c>
      <c r="P534" s="5">
        <f t="shared" si="37"/>
        <v>0</v>
      </c>
      <c r="Q534" s="5">
        <v>0</v>
      </c>
      <c r="R534" s="5">
        <v>0</v>
      </c>
      <c r="S534" s="5">
        <v>0</v>
      </c>
      <c r="T534" s="5">
        <v>0</v>
      </c>
      <c r="U534" s="5">
        <v>423.61</v>
      </c>
      <c r="V534" s="5">
        <v>0</v>
      </c>
      <c r="W534" s="5">
        <f t="shared" si="35"/>
        <v>977</v>
      </c>
      <c r="X534" s="5">
        <f t="shared" si="36"/>
        <v>0</v>
      </c>
      <c r="Y534" s="5">
        <v>1865.63</v>
      </c>
      <c r="Z534" s="5">
        <v>845.1</v>
      </c>
      <c r="AA534" s="5">
        <f t="shared" si="34"/>
        <v>2710.73</v>
      </c>
    </row>
    <row r="535" spans="1:27" x14ac:dyDescent="0.25">
      <c r="A535">
        <v>2016</v>
      </c>
      <c r="B535" t="s">
        <v>58</v>
      </c>
      <c r="C535" s="1" t="s">
        <v>6</v>
      </c>
      <c r="D535" s="5">
        <f>VLOOKUP(B535,SWH!$A$4:$C$19,3,FALSE)</f>
        <v>4013.58</v>
      </c>
      <c r="E535" s="5">
        <v>0.13</v>
      </c>
      <c r="F535" s="5">
        <v>0</v>
      </c>
      <c r="G535" s="5">
        <v>744.41</v>
      </c>
      <c r="H535" s="5">
        <v>286.94</v>
      </c>
      <c r="I535" s="5">
        <v>44.38</v>
      </c>
      <c r="J535" s="5">
        <v>557.66</v>
      </c>
      <c r="K535" s="5">
        <v>421.49</v>
      </c>
      <c r="L535" s="5">
        <v>0</v>
      </c>
      <c r="M535" s="5">
        <v>183.25</v>
      </c>
      <c r="N535" s="5">
        <v>0.26</v>
      </c>
      <c r="O535" s="5">
        <f>VLOOKUP(B535,SWH!$A$4:$B$19,2,FALSE)</f>
        <v>0.26</v>
      </c>
      <c r="P535" s="5">
        <f t="shared" si="37"/>
        <v>0</v>
      </c>
      <c r="Q535" s="5">
        <v>0</v>
      </c>
      <c r="R535" s="5">
        <v>0</v>
      </c>
      <c r="S535" s="5">
        <v>0</v>
      </c>
      <c r="T535" s="5">
        <v>0</v>
      </c>
      <c r="U535" s="5">
        <v>424.25</v>
      </c>
      <c r="V535" s="5">
        <v>0</v>
      </c>
      <c r="W535" s="5">
        <f t="shared" si="35"/>
        <v>927.79</v>
      </c>
      <c r="X535" s="5">
        <f t="shared" si="36"/>
        <v>0</v>
      </c>
      <c r="Y535" s="5">
        <v>1817.04</v>
      </c>
      <c r="Z535" s="5">
        <v>845.74</v>
      </c>
      <c r="AA535" s="5">
        <f t="shared" si="34"/>
        <v>2662.7799999999997</v>
      </c>
    </row>
    <row r="536" spans="1:27" x14ac:dyDescent="0.25">
      <c r="A536">
        <v>2016</v>
      </c>
      <c r="B536" t="s">
        <v>58</v>
      </c>
      <c r="C536" s="1" t="s">
        <v>11</v>
      </c>
      <c r="D536" s="5">
        <f>VLOOKUP(B536,SWH!$A$4:$C$19,3,FALSE)</f>
        <v>4013.58</v>
      </c>
      <c r="E536" s="5">
        <v>7.0000000000000007E-2</v>
      </c>
      <c r="F536" s="5">
        <v>0</v>
      </c>
      <c r="G536" s="5">
        <v>587.27</v>
      </c>
      <c r="H536" s="5">
        <v>288</v>
      </c>
      <c r="I536" s="5">
        <v>44.39</v>
      </c>
      <c r="J536" s="5">
        <v>557.66</v>
      </c>
      <c r="K536" s="5">
        <v>421.49</v>
      </c>
      <c r="L536" s="5">
        <v>0</v>
      </c>
      <c r="M536" s="5">
        <v>172.4</v>
      </c>
      <c r="N536" s="5">
        <v>0.26</v>
      </c>
      <c r="O536" s="5">
        <f>VLOOKUP(B536,SWH!$A$4:$B$19,2,FALSE)</f>
        <v>0.26</v>
      </c>
      <c r="P536" s="5">
        <f t="shared" si="37"/>
        <v>0</v>
      </c>
      <c r="Q536" s="5">
        <v>0</v>
      </c>
      <c r="R536" s="5">
        <v>0</v>
      </c>
      <c r="S536" s="5">
        <v>0</v>
      </c>
      <c r="T536" s="5">
        <v>0</v>
      </c>
      <c r="U536" s="5">
        <v>442.88</v>
      </c>
      <c r="V536" s="5">
        <v>0</v>
      </c>
      <c r="W536" s="5">
        <f t="shared" si="35"/>
        <v>759.74</v>
      </c>
      <c r="X536" s="5">
        <f t="shared" si="36"/>
        <v>0</v>
      </c>
      <c r="Y536" s="5">
        <v>1650.05</v>
      </c>
      <c r="Z536" s="5">
        <v>864.37</v>
      </c>
      <c r="AA536" s="5">
        <f t="shared" si="34"/>
        <v>2514.42</v>
      </c>
    </row>
    <row r="537" spans="1:27" x14ac:dyDescent="0.25">
      <c r="A537">
        <v>2016</v>
      </c>
      <c r="B537" t="s">
        <v>58</v>
      </c>
      <c r="C537" s="1" t="s">
        <v>13</v>
      </c>
      <c r="D537" s="5">
        <f>VLOOKUP(B537,SWH!$A$4:$C$19,3,FALSE)</f>
        <v>4013.58</v>
      </c>
      <c r="E537" s="5">
        <v>2.41</v>
      </c>
      <c r="F537" s="5">
        <v>0.76</v>
      </c>
      <c r="G537" s="5">
        <v>634.42999999999995</v>
      </c>
      <c r="H537" s="5">
        <v>286.82</v>
      </c>
      <c r="I537" s="5">
        <v>44.33</v>
      </c>
      <c r="J537" s="5">
        <v>557.66</v>
      </c>
      <c r="K537" s="5">
        <v>421.49</v>
      </c>
      <c r="L537" s="5">
        <v>0</v>
      </c>
      <c r="M537" s="5">
        <v>178.82</v>
      </c>
      <c r="N537" s="5">
        <v>0.26</v>
      </c>
      <c r="O537" s="5">
        <f>VLOOKUP(B537,SWH!$A$4:$B$19,2,FALSE)</f>
        <v>0.26</v>
      </c>
      <c r="P537" s="5">
        <f t="shared" si="37"/>
        <v>0</v>
      </c>
      <c r="Q537" s="5">
        <v>0</v>
      </c>
      <c r="R537" s="5">
        <v>0</v>
      </c>
      <c r="S537" s="5">
        <v>0</v>
      </c>
      <c r="T537" s="5">
        <v>0</v>
      </c>
      <c r="U537" s="5">
        <v>453.11</v>
      </c>
      <c r="V537" s="5">
        <v>0</v>
      </c>
      <c r="W537" s="5">
        <f t="shared" si="35"/>
        <v>815.65999999999985</v>
      </c>
      <c r="X537" s="5">
        <f t="shared" si="36"/>
        <v>0.76</v>
      </c>
      <c r="Y537" s="5">
        <v>1704.73</v>
      </c>
      <c r="Z537" s="5">
        <v>875.36</v>
      </c>
      <c r="AA537" s="5">
        <f t="shared" si="34"/>
        <v>2580.09</v>
      </c>
    </row>
    <row r="538" spans="1:27" x14ac:dyDescent="0.25">
      <c r="A538">
        <v>2016</v>
      </c>
      <c r="B538" t="s">
        <v>58</v>
      </c>
      <c r="C538" s="1" t="s">
        <v>19</v>
      </c>
      <c r="D538" s="5">
        <f>VLOOKUP(B538,SWH!$A$4:$C$19,3,FALSE)</f>
        <v>4013.58</v>
      </c>
      <c r="E538" s="5">
        <v>4.62</v>
      </c>
      <c r="F538" s="5">
        <v>2.63</v>
      </c>
      <c r="G538" s="5">
        <v>513.65</v>
      </c>
      <c r="H538" s="5">
        <v>287.76</v>
      </c>
      <c r="I538" s="5">
        <v>44.32</v>
      </c>
      <c r="J538" s="5">
        <v>557.66</v>
      </c>
      <c r="K538" s="5">
        <v>421.49</v>
      </c>
      <c r="L538" s="5">
        <v>0</v>
      </c>
      <c r="M538" s="5">
        <v>170.38</v>
      </c>
      <c r="N538" s="5">
        <v>0.26</v>
      </c>
      <c r="O538" s="5">
        <f>VLOOKUP(B538,SWH!$A$4:$B$19,2,FALSE)</f>
        <v>0.26</v>
      </c>
      <c r="P538" s="5">
        <f t="shared" si="37"/>
        <v>0</v>
      </c>
      <c r="Q538" s="5">
        <v>0</v>
      </c>
      <c r="R538" s="5">
        <v>0</v>
      </c>
      <c r="S538" s="5">
        <v>0</v>
      </c>
      <c r="T538" s="5">
        <v>0</v>
      </c>
      <c r="U538" s="5">
        <v>478.74</v>
      </c>
      <c r="V538" s="5">
        <v>0</v>
      </c>
      <c r="W538" s="5">
        <f t="shared" si="35"/>
        <v>688.65</v>
      </c>
      <c r="X538" s="5">
        <f t="shared" si="36"/>
        <v>2.63</v>
      </c>
      <c r="Y538" s="5">
        <v>1578.65</v>
      </c>
      <c r="Z538" s="5">
        <v>902.87</v>
      </c>
      <c r="AA538" s="5">
        <f t="shared" si="34"/>
        <v>2481.52</v>
      </c>
    </row>
    <row r="539" spans="1:27" x14ac:dyDescent="0.25">
      <c r="A539">
        <v>2016</v>
      </c>
      <c r="B539" t="s">
        <v>58</v>
      </c>
      <c r="C539" s="1" t="s">
        <v>20</v>
      </c>
      <c r="D539" s="5">
        <f>VLOOKUP(B539,SWH!$A$4:$C$19,3,FALSE)</f>
        <v>4013.58</v>
      </c>
      <c r="E539" s="5">
        <v>4.6100000000000003</v>
      </c>
      <c r="F539" s="5">
        <v>1.83</v>
      </c>
      <c r="G539" s="5">
        <v>424.04</v>
      </c>
      <c r="H539" s="5">
        <v>289.73</v>
      </c>
      <c r="I539" s="5">
        <v>44.35</v>
      </c>
      <c r="J539" s="5">
        <v>557.66</v>
      </c>
      <c r="K539" s="5">
        <v>421.49</v>
      </c>
      <c r="L539" s="5">
        <v>0</v>
      </c>
      <c r="M539" s="5">
        <v>175.87</v>
      </c>
      <c r="N539" s="5">
        <v>0.26</v>
      </c>
      <c r="O539" s="5">
        <f>VLOOKUP(B539,SWH!$A$4:$B$19,2,FALSE)</f>
        <v>0.26</v>
      </c>
      <c r="P539" s="5">
        <f t="shared" si="37"/>
        <v>0</v>
      </c>
      <c r="Q539" s="5">
        <v>0</v>
      </c>
      <c r="R539" s="5">
        <v>0</v>
      </c>
      <c r="S539" s="5">
        <v>0</v>
      </c>
      <c r="T539" s="5">
        <v>0</v>
      </c>
      <c r="U539" s="5">
        <v>484.04</v>
      </c>
      <c r="V539" s="5">
        <v>0</v>
      </c>
      <c r="W539" s="5">
        <f t="shared" si="35"/>
        <v>604.52</v>
      </c>
      <c r="X539" s="5">
        <f t="shared" si="36"/>
        <v>1.83</v>
      </c>
      <c r="Y539" s="5">
        <v>1496.52</v>
      </c>
      <c r="Z539" s="5">
        <v>907.36</v>
      </c>
      <c r="AA539" s="5">
        <f t="shared" si="34"/>
        <v>2403.88</v>
      </c>
    </row>
    <row r="540" spans="1:27" x14ac:dyDescent="0.25">
      <c r="A540">
        <v>2016</v>
      </c>
      <c r="B540" t="s">
        <v>58</v>
      </c>
      <c r="C540" s="1" t="s">
        <v>3</v>
      </c>
      <c r="D540" s="5">
        <f>VLOOKUP(B540,SWH!$A$4:$C$19,3,FALSE)</f>
        <v>4013.58</v>
      </c>
      <c r="E540" s="5">
        <v>37.32</v>
      </c>
      <c r="F540" s="5">
        <v>24.14</v>
      </c>
      <c r="G540" s="5">
        <v>345.63</v>
      </c>
      <c r="H540" s="5">
        <v>289.08</v>
      </c>
      <c r="I540" s="5">
        <v>44.34</v>
      </c>
      <c r="J540" s="5">
        <v>557.66</v>
      </c>
      <c r="K540" s="5">
        <v>421.49</v>
      </c>
      <c r="L540" s="5">
        <v>0</v>
      </c>
      <c r="M540" s="5">
        <v>166.85</v>
      </c>
      <c r="N540" s="5">
        <v>0.26</v>
      </c>
      <c r="O540" s="5">
        <f>VLOOKUP(B540,SWH!$A$4:$B$19,2,FALSE)</f>
        <v>0.26</v>
      </c>
      <c r="P540" s="5">
        <f t="shared" si="37"/>
        <v>0</v>
      </c>
      <c r="Q540" s="5">
        <v>0</v>
      </c>
      <c r="R540" s="5">
        <v>0</v>
      </c>
      <c r="S540" s="5">
        <v>0</v>
      </c>
      <c r="T540" s="5">
        <v>0</v>
      </c>
      <c r="U540" s="5">
        <v>544.12</v>
      </c>
      <c r="V540" s="5">
        <v>0</v>
      </c>
      <c r="W540" s="5">
        <f t="shared" si="35"/>
        <v>549.79999999999995</v>
      </c>
      <c r="X540" s="5">
        <f t="shared" si="36"/>
        <v>24.14</v>
      </c>
      <c r="Y540" s="5">
        <v>1441.13</v>
      </c>
      <c r="Z540" s="5">
        <v>989.74</v>
      </c>
      <c r="AA540" s="5">
        <f t="shared" si="34"/>
        <v>2430.87</v>
      </c>
    </row>
    <row r="541" spans="1:27" x14ac:dyDescent="0.25">
      <c r="A541">
        <v>2016</v>
      </c>
      <c r="B541" t="s">
        <v>58</v>
      </c>
      <c r="C541" s="1" t="s">
        <v>7</v>
      </c>
      <c r="D541" s="5">
        <f>VLOOKUP(B541,SWH!$A$4:$C$19,3,FALSE)</f>
        <v>4013.58</v>
      </c>
      <c r="E541" s="5">
        <v>13.26</v>
      </c>
      <c r="F541" s="5">
        <v>8.5299999999999994</v>
      </c>
      <c r="G541" s="5">
        <v>346.8</v>
      </c>
      <c r="H541" s="5">
        <v>289.04000000000002</v>
      </c>
      <c r="I541" s="5">
        <v>44.34</v>
      </c>
      <c r="J541" s="5">
        <v>557.66</v>
      </c>
      <c r="K541" s="5">
        <v>421.49</v>
      </c>
      <c r="L541" s="5">
        <v>0</v>
      </c>
      <c r="M541" s="5">
        <v>173.86</v>
      </c>
      <c r="N541" s="5">
        <v>0.26</v>
      </c>
      <c r="O541" s="5">
        <f>VLOOKUP(B541,SWH!$A$4:$B$19,2,FALSE)</f>
        <v>0.26</v>
      </c>
      <c r="P541" s="5">
        <f t="shared" si="37"/>
        <v>0</v>
      </c>
      <c r="Q541" s="5">
        <v>0</v>
      </c>
      <c r="R541" s="5">
        <v>0</v>
      </c>
      <c r="S541" s="5">
        <v>0</v>
      </c>
      <c r="T541" s="5">
        <v>0</v>
      </c>
      <c r="U541" s="5">
        <v>526.63</v>
      </c>
      <c r="V541" s="5">
        <v>0</v>
      </c>
      <c r="W541" s="5">
        <f t="shared" si="35"/>
        <v>533.92000000000007</v>
      </c>
      <c r="X541" s="5">
        <f t="shared" si="36"/>
        <v>8.5299999999999994</v>
      </c>
      <c r="Y541" s="5">
        <v>1425.21</v>
      </c>
      <c r="Z541" s="5">
        <v>956.65</v>
      </c>
      <c r="AA541" s="5">
        <f t="shared" si="34"/>
        <v>2381.86</v>
      </c>
    </row>
    <row r="542" spans="1:27" x14ac:dyDescent="0.25">
      <c r="A542">
        <v>2016</v>
      </c>
      <c r="B542" t="s">
        <v>58</v>
      </c>
      <c r="C542" s="1" t="s">
        <v>17</v>
      </c>
      <c r="D542" s="5">
        <f>VLOOKUP(B542,SWH!$A$4:$C$19,3,FALSE)</f>
        <v>4013.58</v>
      </c>
      <c r="E542" s="5">
        <v>3.02</v>
      </c>
      <c r="F542" s="5">
        <v>0.81</v>
      </c>
      <c r="G542" s="5">
        <v>282.42</v>
      </c>
      <c r="H542" s="5">
        <v>288.39999999999998</v>
      </c>
      <c r="I542" s="5">
        <v>44.33</v>
      </c>
      <c r="J542" s="5">
        <v>557.66</v>
      </c>
      <c r="K542" s="5">
        <v>421.49</v>
      </c>
      <c r="L542" s="5">
        <v>0</v>
      </c>
      <c r="M542" s="5">
        <v>203.04</v>
      </c>
      <c r="N542" s="5">
        <v>0.26</v>
      </c>
      <c r="O542" s="5">
        <f>VLOOKUP(B542,SWH!$A$4:$B$19,2,FALSE)</f>
        <v>0.26</v>
      </c>
      <c r="P542" s="5">
        <f t="shared" si="37"/>
        <v>0</v>
      </c>
      <c r="Q542" s="5">
        <v>0</v>
      </c>
      <c r="R542" s="5">
        <v>0</v>
      </c>
      <c r="S542" s="5">
        <v>0</v>
      </c>
      <c r="T542" s="5">
        <v>0</v>
      </c>
      <c r="U542" s="5">
        <v>551.64</v>
      </c>
      <c r="V542" s="5">
        <v>0</v>
      </c>
      <c r="W542" s="5">
        <f t="shared" si="35"/>
        <v>488.48</v>
      </c>
      <c r="X542" s="5">
        <f t="shared" si="36"/>
        <v>0.81</v>
      </c>
      <c r="Y542" s="5">
        <v>1379.12</v>
      </c>
      <c r="Z542" s="5">
        <v>973.94</v>
      </c>
      <c r="AA542" s="5">
        <f t="shared" si="34"/>
        <v>2353.06</v>
      </c>
    </row>
    <row r="543" spans="1:27" x14ac:dyDescent="0.25">
      <c r="A543">
        <v>2016</v>
      </c>
      <c r="B543" t="s">
        <v>58</v>
      </c>
      <c r="C543" s="1" t="s">
        <v>14</v>
      </c>
      <c r="D543" s="5">
        <f>VLOOKUP(B543,SWH!$A$4:$C$19,3,FALSE)</f>
        <v>4013.58</v>
      </c>
      <c r="E543" s="5">
        <v>85.72</v>
      </c>
      <c r="F543" s="5">
        <v>61.35</v>
      </c>
      <c r="G543" s="5">
        <v>263.23</v>
      </c>
      <c r="H543" s="5">
        <v>286.08</v>
      </c>
      <c r="I543" s="5">
        <v>44.27</v>
      </c>
      <c r="J543" s="5">
        <v>557.66</v>
      </c>
      <c r="K543" s="5">
        <v>421.49</v>
      </c>
      <c r="L543" s="5">
        <v>0</v>
      </c>
      <c r="M543" s="5">
        <v>163.61000000000001</v>
      </c>
      <c r="N543" s="5">
        <v>0.26</v>
      </c>
      <c r="O543" s="5">
        <f>VLOOKUP(B543,SWH!$A$4:$B$19,2,FALSE)</f>
        <v>0.26</v>
      </c>
      <c r="P543" s="5">
        <f t="shared" si="37"/>
        <v>0</v>
      </c>
      <c r="Q543" s="5">
        <v>0</v>
      </c>
      <c r="R543" s="5">
        <v>0</v>
      </c>
      <c r="S543" s="5">
        <v>0</v>
      </c>
      <c r="T543" s="5">
        <v>0</v>
      </c>
      <c r="U543" s="5">
        <v>600.16</v>
      </c>
      <c r="V543" s="5">
        <v>0</v>
      </c>
      <c r="W543" s="5">
        <f t="shared" si="35"/>
        <v>512.56000000000006</v>
      </c>
      <c r="X543" s="5">
        <f t="shared" si="36"/>
        <v>61.35</v>
      </c>
      <c r="Y543" s="5">
        <v>1400.83</v>
      </c>
      <c r="Z543" s="5">
        <v>1083</v>
      </c>
      <c r="AA543" s="5">
        <f t="shared" si="34"/>
        <v>2483.83</v>
      </c>
    </row>
    <row r="544" spans="1:27" x14ac:dyDescent="0.25">
      <c r="A544">
        <v>2016</v>
      </c>
      <c r="B544" t="s">
        <v>58</v>
      </c>
      <c r="C544" s="1" t="s">
        <v>2</v>
      </c>
      <c r="D544" s="5">
        <f>VLOOKUP(B544,SWH!$A$4:$C$19,3,FALSE)</f>
        <v>4013.58</v>
      </c>
      <c r="E544" s="5">
        <v>29.93</v>
      </c>
      <c r="F544" s="5">
        <v>23.06</v>
      </c>
      <c r="G544" s="5">
        <v>276.52</v>
      </c>
      <c r="H544" s="5">
        <v>286.20999999999998</v>
      </c>
      <c r="I544" s="5">
        <v>44.31</v>
      </c>
      <c r="J544" s="5">
        <v>557.66</v>
      </c>
      <c r="K544" s="5">
        <v>421.49</v>
      </c>
      <c r="L544" s="5">
        <v>0</v>
      </c>
      <c r="M544" s="5">
        <v>174.65</v>
      </c>
      <c r="N544" s="5">
        <v>0.26</v>
      </c>
      <c r="O544" s="5">
        <f>VLOOKUP(B544,SWH!$A$4:$B$19,2,FALSE)</f>
        <v>0.26</v>
      </c>
      <c r="P544" s="5">
        <f t="shared" si="37"/>
        <v>0</v>
      </c>
      <c r="Q544" s="5">
        <v>0</v>
      </c>
      <c r="R544" s="5">
        <v>0</v>
      </c>
      <c r="S544" s="5">
        <v>0</v>
      </c>
      <c r="T544" s="5">
        <v>0</v>
      </c>
      <c r="U544" s="5">
        <v>583.94000000000005</v>
      </c>
      <c r="V544" s="5">
        <v>0</v>
      </c>
      <c r="W544" s="5">
        <f t="shared" si="35"/>
        <v>481.1</v>
      </c>
      <c r="X544" s="5">
        <f t="shared" si="36"/>
        <v>23.06</v>
      </c>
      <c r="Y544" s="5">
        <v>1369.53</v>
      </c>
      <c r="Z544" s="5">
        <v>1028.49</v>
      </c>
      <c r="AA544" s="5">
        <f t="shared" si="34"/>
        <v>2398.02</v>
      </c>
    </row>
    <row r="545" spans="1:27" x14ac:dyDescent="0.25">
      <c r="A545">
        <v>2016</v>
      </c>
      <c r="B545" t="s">
        <v>58</v>
      </c>
      <c r="C545" s="1" t="s">
        <v>18</v>
      </c>
      <c r="D545" s="5">
        <f>VLOOKUP(B545,SWH!$A$4:$C$19,3,FALSE)</f>
        <v>4013.58</v>
      </c>
      <c r="E545" s="5">
        <v>36.590000000000003</v>
      </c>
      <c r="F545" s="5">
        <v>25.25</v>
      </c>
      <c r="G545" s="5">
        <v>191.01</v>
      </c>
      <c r="H545" s="5">
        <v>288.04000000000002</v>
      </c>
      <c r="I545" s="5">
        <v>44.22</v>
      </c>
      <c r="J545" s="5">
        <v>557.66</v>
      </c>
      <c r="K545" s="5">
        <v>421.49</v>
      </c>
      <c r="L545" s="5">
        <v>0</v>
      </c>
      <c r="M545" s="5">
        <v>200.9</v>
      </c>
      <c r="N545" s="5">
        <v>0.26</v>
      </c>
      <c r="O545" s="5">
        <f>VLOOKUP(B545,SWH!$A$4:$B$19,2,FALSE)</f>
        <v>0.26</v>
      </c>
      <c r="P545" s="5">
        <f t="shared" si="37"/>
        <v>0</v>
      </c>
      <c r="Q545" s="5">
        <v>0</v>
      </c>
      <c r="R545" s="5">
        <v>0</v>
      </c>
      <c r="S545" s="5">
        <v>0</v>
      </c>
      <c r="T545" s="5">
        <v>0</v>
      </c>
      <c r="U545" s="5">
        <v>617.14</v>
      </c>
      <c r="V545" s="5">
        <v>0</v>
      </c>
      <c r="W545" s="5">
        <f t="shared" si="35"/>
        <v>428.5</v>
      </c>
      <c r="X545" s="5">
        <f t="shared" si="36"/>
        <v>25.25</v>
      </c>
      <c r="Y545" s="5">
        <v>1318.68</v>
      </c>
      <c r="Z545" s="5">
        <v>1063.8800000000001</v>
      </c>
      <c r="AA545" s="5">
        <f t="shared" si="34"/>
        <v>2382.5600000000004</v>
      </c>
    </row>
    <row r="546" spans="1:27" x14ac:dyDescent="0.25">
      <c r="A546">
        <v>2016</v>
      </c>
      <c r="B546" t="s">
        <v>58</v>
      </c>
      <c r="C546" s="1" t="s">
        <v>4</v>
      </c>
      <c r="D546" s="5">
        <f>VLOOKUP(B546,SWH!$A$4:$C$19,3,FALSE)</f>
        <v>4013.58</v>
      </c>
      <c r="E546" s="5">
        <v>151.58000000000001</v>
      </c>
      <c r="F546" s="5">
        <v>98.53</v>
      </c>
      <c r="G546" s="5">
        <v>199.34</v>
      </c>
      <c r="H546" s="5">
        <v>285.85000000000002</v>
      </c>
      <c r="I546" s="5">
        <v>44.29</v>
      </c>
      <c r="J546" s="5">
        <v>557.66</v>
      </c>
      <c r="K546" s="5">
        <v>421.49</v>
      </c>
      <c r="L546" s="5">
        <v>0</v>
      </c>
      <c r="M546" s="5">
        <v>162.56</v>
      </c>
      <c r="N546" s="5">
        <v>0.26</v>
      </c>
      <c r="O546" s="5">
        <f>VLOOKUP(B546,SWH!$A$4:$B$19,2,FALSE)</f>
        <v>0.26</v>
      </c>
      <c r="P546" s="5">
        <f t="shared" si="37"/>
        <v>0</v>
      </c>
      <c r="Q546" s="5">
        <v>0</v>
      </c>
      <c r="R546" s="5">
        <v>0</v>
      </c>
      <c r="S546" s="5">
        <v>0</v>
      </c>
      <c r="T546" s="5">
        <v>0</v>
      </c>
      <c r="U546" s="5">
        <v>648.14</v>
      </c>
      <c r="V546" s="5">
        <v>0</v>
      </c>
      <c r="W546" s="5">
        <f t="shared" si="35"/>
        <v>513.48</v>
      </c>
      <c r="X546" s="5">
        <f t="shared" si="36"/>
        <v>98.53</v>
      </c>
      <c r="Y546" s="5">
        <v>1401.54</v>
      </c>
      <c r="Z546" s="5">
        <v>1168.1500000000001</v>
      </c>
      <c r="AA546" s="5">
        <f t="shared" si="34"/>
        <v>2569.69</v>
      </c>
    </row>
    <row r="547" spans="1:27" x14ac:dyDescent="0.25">
      <c r="A547">
        <v>2016</v>
      </c>
      <c r="B547" t="s">
        <v>58</v>
      </c>
      <c r="C547" s="1" t="s">
        <v>5</v>
      </c>
      <c r="D547" s="5">
        <f>VLOOKUP(B547,SWH!$A$4:$C$19,3,FALSE)</f>
        <v>4013.58</v>
      </c>
      <c r="E547" s="5">
        <v>76.739999999999995</v>
      </c>
      <c r="F547" s="5">
        <v>42.31</v>
      </c>
      <c r="G547" s="5">
        <v>225.89</v>
      </c>
      <c r="H547" s="5">
        <v>285.76</v>
      </c>
      <c r="I547" s="5">
        <v>44.29</v>
      </c>
      <c r="J547" s="5">
        <v>557.66</v>
      </c>
      <c r="K547" s="5">
        <v>421.49</v>
      </c>
      <c r="L547" s="5">
        <v>0</v>
      </c>
      <c r="M547" s="5">
        <v>193.6</v>
      </c>
      <c r="N547" s="5">
        <v>0.26</v>
      </c>
      <c r="O547" s="5">
        <f>VLOOKUP(B547,SWH!$A$4:$B$19,2,FALSE)</f>
        <v>0.26</v>
      </c>
      <c r="P547" s="5">
        <f t="shared" si="37"/>
        <v>0</v>
      </c>
      <c r="Q547" s="5">
        <v>0</v>
      </c>
      <c r="R547" s="5">
        <v>0</v>
      </c>
      <c r="S547" s="5">
        <v>0</v>
      </c>
      <c r="T547" s="5">
        <v>0</v>
      </c>
      <c r="U547" s="5">
        <v>634.24</v>
      </c>
      <c r="V547" s="5">
        <v>0</v>
      </c>
      <c r="W547" s="5">
        <f t="shared" si="35"/>
        <v>496.23</v>
      </c>
      <c r="X547" s="5">
        <f t="shared" si="36"/>
        <v>42.31</v>
      </c>
      <c r="Y547" s="5">
        <v>1384.19</v>
      </c>
      <c r="Z547" s="5">
        <v>1098.03</v>
      </c>
      <c r="AA547" s="5">
        <f t="shared" si="34"/>
        <v>2482.2200000000003</v>
      </c>
    </row>
    <row r="548" spans="1:27" x14ac:dyDescent="0.25">
      <c r="A548">
        <v>2016</v>
      </c>
      <c r="B548" t="s">
        <v>58</v>
      </c>
      <c r="C548" s="1" t="s">
        <v>15</v>
      </c>
      <c r="D548" s="5">
        <f>VLOOKUP(B548,SWH!$A$4:$C$19,3,FALSE)</f>
        <v>4013.58</v>
      </c>
      <c r="E548" s="5">
        <v>35.770000000000003</v>
      </c>
      <c r="F548" s="5">
        <v>32.74</v>
      </c>
      <c r="G548" s="5">
        <v>173.35</v>
      </c>
      <c r="H548" s="5">
        <v>286.97000000000003</v>
      </c>
      <c r="I548" s="5">
        <v>44.22</v>
      </c>
      <c r="J548" s="5">
        <v>557.66</v>
      </c>
      <c r="K548" s="5">
        <v>421.49</v>
      </c>
      <c r="L548" s="5">
        <v>0</v>
      </c>
      <c r="M548" s="5">
        <v>198.43</v>
      </c>
      <c r="N548" s="5">
        <v>0.26</v>
      </c>
      <c r="O548" s="5">
        <f>VLOOKUP(B548,SWH!$A$4:$B$19,2,FALSE)</f>
        <v>0.26</v>
      </c>
      <c r="P548" s="5">
        <f t="shared" si="37"/>
        <v>0</v>
      </c>
      <c r="Q548" s="5">
        <v>0</v>
      </c>
      <c r="R548" s="5">
        <v>0</v>
      </c>
      <c r="S548" s="5">
        <v>0</v>
      </c>
      <c r="T548" s="5">
        <v>0</v>
      </c>
      <c r="U548" s="5">
        <v>644.07000000000005</v>
      </c>
      <c r="V548" s="5">
        <v>0</v>
      </c>
      <c r="W548" s="5">
        <f t="shared" si="35"/>
        <v>407.55</v>
      </c>
      <c r="X548" s="5">
        <f t="shared" si="36"/>
        <v>32.74</v>
      </c>
      <c r="Y548" s="5">
        <v>1296.6600000000001</v>
      </c>
      <c r="Z548" s="5">
        <v>1098.31</v>
      </c>
      <c r="AA548" s="5">
        <f t="shared" si="34"/>
        <v>2394.9700000000003</v>
      </c>
    </row>
    <row r="549" spans="1:27" x14ac:dyDescent="0.25">
      <c r="A549">
        <v>2016</v>
      </c>
      <c r="B549" t="s">
        <v>58</v>
      </c>
      <c r="C549" s="1" t="s">
        <v>16</v>
      </c>
      <c r="D549" s="5">
        <f>VLOOKUP(B549,SWH!$A$4:$C$19,3,FALSE)</f>
        <v>4013.58</v>
      </c>
      <c r="E549" s="5">
        <v>256.45999999999998</v>
      </c>
      <c r="F549" s="5">
        <v>150.05000000000001</v>
      </c>
      <c r="G549" s="5">
        <v>196.69</v>
      </c>
      <c r="H549" s="5">
        <v>285.51</v>
      </c>
      <c r="I549" s="5">
        <v>44.26</v>
      </c>
      <c r="J549" s="5">
        <v>557.66</v>
      </c>
      <c r="K549" s="5">
        <v>421.49</v>
      </c>
      <c r="L549" s="5">
        <v>0</v>
      </c>
      <c r="M549" s="5">
        <v>165.08</v>
      </c>
      <c r="N549" s="5">
        <v>0.26</v>
      </c>
      <c r="O549" s="5">
        <f>VLOOKUP(B549,SWH!$A$4:$B$19,2,FALSE)</f>
        <v>0.26</v>
      </c>
      <c r="P549" s="5">
        <f t="shared" si="37"/>
        <v>0</v>
      </c>
      <c r="Q549" s="5">
        <v>0</v>
      </c>
      <c r="R549" s="5">
        <v>0</v>
      </c>
      <c r="S549" s="5">
        <v>0</v>
      </c>
      <c r="T549" s="5">
        <v>0</v>
      </c>
      <c r="U549" s="5">
        <v>683.59</v>
      </c>
      <c r="V549" s="5">
        <v>0</v>
      </c>
      <c r="W549" s="5">
        <f t="shared" si="35"/>
        <v>618.23</v>
      </c>
      <c r="X549" s="5">
        <f t="shared" si="36"/>
        <v>150.05000000000001</v>
      </c>
      <c r="Y549" s="5">
        <v>1505.93</v>
      </c>
      <c r="Z549" s="5">
        <v>1255.1199999999999</v>
      </c>
      <c r="AA549" s="5">
        <f t="shared" si="34"/>
        <v>2761.05</v>
      </c>
    </row>
    <row r="550" spans="1:27" x14ac:dyDescent="0.25">
      <c r="A550">
        <v>2016</v>
      </c>
      <c r="B550" t="s">
        <v>58</v>
      </c>
      <c r="C550" s="1" t="s">
        <v>9</v>
      </c>
      <c r="D550" s="5">
        <f>VLOOKUP(B550,SWH!$A$4:$C$19,3,FALSE)</f>
        <v>4013.58</v>
      </c>
      <c r="E550" s="5">
        <v>152.04</v>
      </c>
      <c r="F550" s="5">
        <v>83.99</v>
      </c>
      <c r="G550" s="5">
        <v>177.65</v>
      </c>
      <c r="H550" s="5">
        <v>285.72000000000003</v>
      </c>
      <c r="I550" s="5">
        <v>44.23</v>
      </c>
      <c r="J550" s="5">
        <v>557.66</v>
      </c>
      <c r="K550" s="5">
        <v>421.49</v>
      </c>
      <c r="L550" s="5">
        <v>0</v>
      </c>
      <c r="M550" s="5">
        <v>187.62</v>
      </c>
      <c r="N550" s="5">
        <v>0.26</v>
      </c>
      <c r="O550" s="5">
        <f>VLOOKUP(B550,SWH!$A$4:$B$19,2,FALSE)</f>
        <v>0.26</v>
      </c>
      <c r="P550" s="5">
        <f t="shared" si="37"/>
        <v>0</v>
      </c>
      <c r="Q550" s="5">
        <v>0</v>
      </c>
      <c r="R550" s="5">
        <v>0</v>
      </c>
      <c r="S550" s="5">
        <v>0</v>
      </c>
      <c r="T550" s="5">
        <v>0</v>
      </c>
      <c r="U550" s="5">
        <v>674.37</v>
      </c>
      <c r="V550" s="5">
        <v>0</v>
      </c>
      <c r="W550" s="5">
        <f t="shared" si="35"/>
        <v>517.30999999999995</v>
      </c>
      <c r="X550" s="5">
        <f t="shared" si="36"/>
        <v>83.99</v>
      </c>
      <c r="Y550" s="5">
        <v>1405.18</v>
      </c>
      <c r="Z550" s="5">
        <v>1179.8499999999999</v>
      </c>
      <c r="AA550" s="5">
        <f t="shared" si="34"/>
        <v>2585.0299999999997</v>
      </c>
    </row>
    <row r="551" spans="1:27" x14ac:dyDescent="0.25">
      <c r="A551">
        <v>2016</v>
      </c>
      <c r="B551" t="s">
        <v>58</v>
      </c>
      <c r="C551" s="1" t="s">
        <v>12</v>
      </c>
      <c r="D551" s="5">
        <f>VLOOKUP(B551,SWH!$A$4:$C$19,3,FALSE)</f>
        <v>4013.58</v>
      </c>
      <c r="E551" s="5">
        <v>293.06</v>
      </c>
      <c r="F551" s="5">
        <v>195.51</v>
      </c>
      <c r="G551" s="5">
        <v>170.92</v>
      </c>
      <c r="H551" s="5">
        <v>285.14</v>
      </c>
      <c r="I551" s="5">
        <v>44.21</v>
      </c>
      <c r="J551" s="5">
        <v>557.66</v>
      </c>
      <c r="K551" s="5">
        <v>421.49</v>
      </c>
      <c r="L551" s="5">
        <v>0</v>
      </c>
      <c r="M551" s="5">
        <v>164.19</v>
      </c>
      <c r="N551" s="5">
        <v>0.26</v>
      </c>
      <c r="O551" s="5">
        <f>VLOOKUP(B551,SWH!$A$4:$B$19,2,FALSE)</f>
        <v>0.26</v>
      </c>
      <c r="P551" s="5">
        <f t="shared" si="37"/>
        <v>0</v>
      </c>
      <c r="Q551" s="5">
        <v>0</v>
      </c>
      <c r="R551" s="5">
        <v>0</v>
      </c>
      <c r="S551" s="5">
        <v>0</v>
      </c>
      <c r="T551" s="5">
        <v>0</v>
      </c>
      <c r="U551" s="5">
        <v>725.7</v>
      </c>
      <c r="V551" s="5">
        <v>0</v>
      </c>
      <c r="W551" s="5">
        <f t="shared" si="35"/>
        <v>628.17000000000007</v>
      </c>
      <c r="X551" s="5">
        <f t="shared" si="36"/>
        <v>195.51</v>
      </c>
      <c r="Y551" s="5">
        <v>1515.43</v>
      </c>
      <c r="Z551" s="5">
        <v>1342.7</v>
      </c>
      <c r="AA551" s="5">
        <f t="shared" si="34"/>
        <v>2858.13</v>
      </c>
    </row>
    <row r="552" spans="1:27" x14ac:dyDescent="0.25">
      <c r="A552">
        <v>2016</v>
      </c>
      <c r="B552" t="s">
        <v>58</v>
      </c>
      <c r="C552" s="1" t="s">
        <v>8</v>
      </c>
      <c r="D552" s="5">
        <f>VLOOKUP(B552,SWH!$A$4:$C$19,3,FALSE)</f>
        <v>4013.58</v>
      </c>
      <c r="E552" s="5">
        <v>391.36</v>
      </c>
      <c r="F552" s="5">
        <v>252.4</v>
      </c>
      <c r="G552" s="5">
        <v>127.87</v>
      </c>
      <c r="H552" s="5">
        <v>289.95999999999998</v>
      </c>
      <c r="I552" s="5">
        <v>43.96</v>
      </c>
      <c r="J552" s="5">
        <v>557.66</v>
      </c>
      <c r="K552" s="5">
        <v>421.49</v>
      </c>
      <c r="L552" s="5">
        <v>0</v>
      </c>
      <c r="M552" s="5">
        <v>201.1</v>
      </c>
      <c r="N552" s="5">
        <v>0.26</v>
      </c>
      <c r="O552" s="5">
        <f>VLOOKUP(B552,SWH!$A$4:$B$19,2,FALSE)</f>
        <v>0.26</v>
      </c>
      <c r="P552" s="5">
        <f t="shared" si="37"/>
        <v>0</v>
      </c>
      <c r="Q552" s="5">
        <v>0</v>
      </c>
      <c r="R552" s="5">
        <v>0</v>
      </c>
      <c r="S552" s="5">
        <v>0</v>
      </c>
      <c r="T552" s="5">
        <v>0</v>
      </c>
      <c r="U552" s="5">
        <v>782.27</v>
      </c>
      <c r="V552" s="5">
        <v>0</v>
      </c>
      <c r="W552" s="5">
        <f t="shared" si="35"/>
        <v>720.33</v>
      </c>
      <c r="X552" s="5">
        <f t="shared" si="36"/>
        <v>252.4</v>
      </c>
      <c r="Y552" s="5">
        <v>1612.17</v>
      </c>
      <c r="Z552" s="5">
        <v>1456.15</v>
      </c>
      <c r="AA552" s="5">
        <f t="shared" si="34"/>
        <v>3068.32</v>
      </c>
    </row>
    <row r="553" spans="1:27" x14ac:dyDescent="0.25">
      <c r="A553">
        <v>2019</v>
      </c>
      <c r="B553" t="s">
        <v>58</v>
      </c>
      <c r="C553" s="1" t="s">
        <v>10</v>
      </c>
      <c r="D553" s="5">
        <f>VLOOKUP(B553,SWH!$A$4:$C$19,3,FALSE)</f>
        <v>4013.58</v>
      </c>
      <c r="E553" s="5">
        <v>0.01</v>
      </c>
      <c r="F553" s="5">
        <v>0</v>
      </c>
      <c r="G553" s="5">
        <v>767.8</v>
      </c>
      <c r="H553" s="5">
        <v>183.71</v>
      </c>
      <c r="I553" s="5">
        <v>44.37</v>
      </c>
      <c r="J553" s="5">
        <v>557.66</v>
      </c>
      <c r="K553" s="5">
        <v>421.49</v>
      </c>
      <c r="L553" s="5">
        <v>0</v>
      </c>
      <c r="M553" s="5">
        <v>173.41</v>
      </c>
      <c r="N553" s="5">
        <v>0.26</v>
      </c>
      <c r="O553" s="5">
        <f>VLOOKUP(B553,SWH!$A$4:$B$19,2,FALSE)</f>
        <v>0.26</v>
      </c>
      <c r="P553" s="5">
        <f t="shared" si="37"/>
        <v>0</v>
      </c>
      <c r="Q553" s="5">
        <v>0</v>
      </c>
      <c r="R553" s="5">
        <v>0</v>
      </c>
      <c r="S553" s="5">
        <v>0</v>
      </c>
      <c r="T553" s="5">
        <v>0</v>
      </c>
      <c r="U553" s="5">
        <v>423.63</v>
      </c>
      <c r="V553" s="5">
        <v>0</v>
      </c>
      <c r="W553" s="5">
        <f t="shared" si="35"/>
        <v>941.21999999999991</v>
      </c>
      <c r="X553" s="5">
        <f t="shared" si="36"/>
        <v>0</v>
      </c>
      <c r="Y553" s="5">
        <v>1727.22</v>
      </c>
      <c r="Z553" s="5">
        <v>845.12</v>
      </c>
      <c r="AA553" s="5">
        <f t="shared" si="34"/>
        <v>2572.34</v>
      </c>
    </row>
    <row r="554" spans="1:27" x14ac:dyDescent="0.25">
      <c r="A554">
        <v>2019</v>
      </c>
      <c r="B554" t="s">
        <v>58</v>
      </c>
      <c r="C554" s="1" t="s">
        <v>6</v>
      </c>
      <c r="D554" s="5">
        <f>VLOOKUP(B554,SWH!$A$4:$C$19,3,FALSE)</f>
        <v>4013.58</v>
      </c>
      <c r="E554" s="5">
        <v>0.12</v>
      </c>
      <c r="F554" s="5">
        <v>0</v>
      </c>
      <c r="G554" s="5">
        <v>716.08</v>
      </c>
      <c r="H554" s="5">
        <v>183.76</v>
      </c>
      <c r="I554" s="5">
        <v>44.38</v>
      </c>
      <c r="J554" s="5">
        <v>557.66</v>
      </c>
      <c r="K554" s="5">
        <v>421.49</v>
      </c>
      <c r="L554" s="5">
        <v>0</v>
      </c>
      <c r="M554" s="5">
        <v>176.27</v>
      </c>
      <c r="N554" s="5">
        <v>0.26</v>
      </c>
      <c r="O554" s="5">
        <f>VLOOKUP(B554,SWH!$A$4:$B$19,2,FALSE)</f>
        <v>0.26</v>
      </c>
      <c r="P554" s="5">
        <f t="shared" si="37"/>
        <v>0</v>
      </c>
      <c r="Q554" s="5">
        <v>0</v>
      </c>
      <c r="R554" s="5">
        <v>0</v>
      </c>
      <c r="S554" s="5">
        <v>0</v>
      </c>
      <c r="T554" s="5">
        <v>0</v>
      </c>
      <c r="U554" s="5">
        <v>424.27</v>
      </c>
      <c r="V554" s="5">
        <v>0</v>
      </c>
      <c r="W554" s="5">
        <f t="shared" si="35"/>
        <v>892.47</v>
      </c>
      <c r="X554" s="5">
        <f t="shared" si="36"/>
        <v>0</v>
      </c>
      <c r="Y554" s="5">
        <v>1678.52</v>
      </c>
      <c r="Z554" s="5">
        <v>845.76</v>
      </c>
      <c r="AA554" s="5">
        <f t="shared" si="34"/>
        <v>2524.2799999999997</v>
      </c>
    </row>
    <row r="555" spans="1:27" x14ac:dyDescent="0.25">
      <c r="A555">
        <v>2019</v>
      </c>
      <c r="B555" t="s">
        <v>58</v>
      </c>
      <c r="C555" s="1" t="s">
        <v>11</v>
      </c>
      <c r="D555" s="5">
        <f>VLOOKUP(B555,SWH!$A$4:$C$19,3,FALSE)</f>
        <v>4013.58</v>
      </c>
      <c r="E555" s="5">
        <v>0.08</v>
      </c>
      <c r="F555" s="5">
        <v>0</v>
      </c>
      <c r="G555" s="5">
        <v>557.83000000000004</v>
      </c>
      <c r="H555" s="5">
        <v>185.4</v>
      </c>
      <c r="I555" s="5">
        <v>44.39</v>
      </c>
      <c r="J555" s="5">
        <v>557.66</v>
      </c>
      <c r="K555" s="5">
        <v>421.49</v>
      </c>
      <c r="L555" s="5">
        <v>0</v>
      </c>
      <c r="M555" s="5">
        <v>164.72</v>
      </c>
      <c r="N555" s="5">
        <v>0.26</v>
      </c>
      <c r="O555" s="5">
        <f>VLOOKUP(B555,SWH!$A$4:$B$19,2,FALSE)</f>
        <v>0.26</v>
      </c>
      <c r="P555" s="5">
        <f t="shared" si="37"/>
        <v>0</v>
      </c>
      <c r="Q555" s="5">
        <v>0</v>
      </c>
      <c r="R555" s="5">
        <v>0</v>
      </c>
      <c r="S555" s="5">
        <v>0</v>
      </c>
      <c r="T555" s="5">
        <v>0</v>
      </c>
      <c r="U555" s="5">
        <v>442.9</v>
      </c>
      <c r="V555" s="5">
        <v>0</v>
      </c>
      <c r="W555" s="5">
        <f t="shared" si="35"/>
        <v>722.63000000000011</v>
      </c>
      <c r="X555" s="5">
        <f t="shared" si="36"/>
        <v>0</v>
      </c>
      <c r="Y555" s="5">
        <v>1510.34</v>
      </c>
      <c r="Z555" s="5">
        <v>864.39</v>
      </c>
      <c r="AA555" s="5">
        <f t="shared" si="34"/>
        <v>2374.73</v>
      </c>
    </row>
    <row r="556" spans="1:27" x14ac:dyDescent="0.25">
      <c r="A556">
        <v>2019</v>
      </c>
      <c r="B556" t="s">
        <v>58</v>
      </c>
      <c r="C556" s="1" t="s">
        <v>13</v>
      </c>
      <c r="D556" s="5">
        <f>VLOOKUP(B556,SWH!$A$4:$C$19,3,FALSE)</f>
        <v>4013.58</v>
      </c>
      <c r="E556" s="5">
        <v>3.09</v>
      </c>
      <c r="F556" s="5">
        <v>1.08</v>
      </c>
      <c r="G556" s="5">
        <v>604.64</v>
      </c>
      <c r="H556" s="5">
        <v>184.64</v>
      </c>
      <c r="I556" s="5">
        <v>44.33</v>
      </c>
      <c r="J556" s="5">
        <v>557.66</v>
      </c>
      <c r="K556" s="5">
        <v>421.49</v>
      </c>
      <c r="L556" s="5">
        <v>0</v>
      </c>
      <c r="M556" s="5">
        <v>171.15</v>
      </c>
      <c r="N556" s="5">
        <v>0.26</v>
      </c>
      <c r="O556" s="5">
        <f>VLOOKUP(B556,SWH!$A$4:$B$19,2,FALSE)</f>
        <v>0.26</v>
      </c>
      <c r="P556" s="5">
        <f t="shared" si="37"/>
        <v>0</v>
      </c>
      <c r="Q556" s="5">
        <v>0</v>
      </c>
      <c r="R556" s="5">
        <v>0</v>
      </c>
      <c r="S556" s="5">
        <v>0</v>
      </c>
      <c r="T556" s="5">
        <v>0</v>
      </c>
      <c r="U556" s="5">
        <v>453.12</v>
      </c>
      <c r="V556" s="5">
        <v>0</v>
      </c>
      <c r="W556" s="5">
        <f t="shared" si="35"/>
        <v>778.88</v>
      </c>
      <c r="X556" s="5">
        <f t="shared" si="36"/>
        <v>1.08</v>
      </c>
      <c r="Y556" s="5">
        <v>1565.76</v>
      </c>
      <c r="Z556" s="5">
        <v>875.69</v>
      </c>
      <c r="AA556" s="5">
        <f t="shared" si="34"/>
        <v>2441.4499999999998</v>
      </c>
    </row>
    <row r="557" spans="1:27" x14ac:dyDescent="0.25">
      <c r="A557">
        <v>2019</v>
      </c>
      <c r="B557" t="s">
        <v>58</v>
      </c>
      <c r="C557" s="1" t="s">
        <v>19</v>
      </c>
      <c r="D557" s="5">
        <f>VLOOKUP(B557,SWH!$A$4:$C$19,3,FALSE)</f>
        <v>4013.58</v>
      </c>
      <c r="E557" s="5">
        <v>5.54</v>
      </c>
      <c r="F557" s="5">
        <v>3.2</v>
      </c>
      <c r="G557" s="5">
        <v>488.08</v>
      </c>
      <c r="H557" s="5">
        <v>184.52</v>
      </c>
      <c r="I557" s="5">
        <v>44.32</v>
      </c>
      <c r="J557" s="5">
        <v>557.66</v>
      </c>
      <c r="K557" s="5">
        <v>421.49</v>
      </c>
      <c r="L557" s="5">
        <v>0</v>
      </c>
      <c r="M557" s="5">
        <v>162.6</v>
      </c>
      <c r="N557" s="5">
        <v>0.26</v>
      </c>
      <c r="O557" s="5">
        <f>VLOOKUP(B557,SWH!$A$4:$B$19,2,FALSE)</f>
        <v>0.26</v>
      </c>
      <c r="P557" s="5">
        <f t="shared" si="37"/>
        <v>0</v>
      </c>
      <c r="Q557" s="5">
        <v>0</v>
      </c>
      <c r="R557" s="5">
        <v>0</v>
      </c>
      <c r="S557" s="5">
        <v>0</v>
      </c>
      <c r="T557" s="5">
        <v>0</v>
      </c>
      <c r="U557" s="5">
        <v>478.75</v>
      </c>
      <c r="V557" s="5">
        <v>0</v>
      </c>
      <c r="W557" s="5">
        <f t="shared" si="35"/>
        <v>656.22</v>
      </c>
      <c r="X557" s="5">
        <f t="shared" si="36"/>
        <v>3.2</v>
      </c>
      <c r="Y557" s="5">
        <v>1442.97</v>
      </c>
      <c r="Z557" s="5">
        <v>903.44</v>
      </c>
      <c r="AA557" s="5">
        <f t="shared" si="34"/>
        <v>2346.41</v>
      </c>
    </row>
    <row r="558" spans="1:27" x14ac:dyDescent="0.25">
      <c r="A558">
        <v>2019</v>
      </c>
      <c r="B558" t="s">
        <v>58</v>
      </c>
      <c r="C558" s="1" t="s">
        <v>20</v>
      </c>
      <c r="D558" s="5">
        <f>VLOOKUP(B558,SWH!$A$4:$C$19,3,FALSE)</f>
        <v>4013.58</v>
      </c>
      <c r="E558" s="5">
        <v>5.7</v>
      </c>
      <c r="F558" s="5">
        <v>2.39</v>
      </c>
      <c r="G558" s="5">
        <v>400.88</v>
      </c>
      <c r="H558" s="5">
        <v>185.65</v>
      </c>
      <c r="I558" s="5">
        <v>44.35</v>
      </c>
      <c r="J558" s="5">
        <v>557.66</v>
      </c>
      <c r="K558" s="5">
        <v>421.49</v>
      </c>
      <c r="L558" s="5">
        <v>0</v>
      </c>
      <c r="M558" s="5">
        <v>167.36</v>
      </c>
      <c r="N558" s="5">
        <v>0.26</v>
      </c>
      <c r="O558" s="5">
        <f>VLOOKUP(B558,SWH!$A$4:$B$19,2,FALSE)</f>
        <v>0.26</v>
      </c>
      <c r="P558" s="5">
        <f t="shared" si="37"/>
        <v>0</v>
      </c>
      <c r="Q558" s="5">
        <v>0</v>
      </c>
      <c r="R558" s="5">
        <v>0</v>
      </c>
      <c r="S558" s="5">
        <v>0</v>
      </c>
      <c r="T558" s="5">
        <v>0</v>
      </c>
      <c r="U558" s="5">
        <v>484.05</v>
      </c>
      <c r="V558" s="5">
        <v>0</v>
      </c>
      <c r="W558" s="5">
        <f t="shared" si="35"/>
        <v>573.94000000000005</v>
      </c>
      <c r="X558" s="5">
        <f t="shared" si="36"/>
        <v>2.39</v>
      </c>
      <c r="Y558" s="5">
        <v>1361.85</v>
      </c>
      <c r="Z558" s="5">
        <v>907.93</v>
      </c>
      <c r="AA558" s="5">
        <f t="shared" si="34"/>
        <v>2269.7799999999997</v>
      </c>
    </row>
    <row r="559" spans="1:27" x14ac:dyDescent="0.25">
      <c r="A559">
        <v>2019</v>
      </c>
      <c r="B559" t="s">
        <v>58</v>
      </c>
      <c r="C559" s="1" t="s">
        <v>3</v>
      </c>
      <c r="D559" s="5">
        <f>VLOOKUP(B559,SWH!$A$4:$C$19,3,FALSE)</f>
        <v>4013.58</v>
      </c>
      <c r="E559" s="5">
        <v>42.88</v>
      </c>
      <c r="F559" s="5">
        <v>25.27</v>
      </c>
      <c r="G559" s="5">
        <v>324.93</v>
      </c>
      <c r="H559" s="5">
        <v>185.25</v>
      </c>
      <c r="I559" s="5">
        <v>44.34</v>
      </c>
      <c r="J559" s="5">
        <v>557.66</v>
      </c>
      <c r="K559" s="5">
        <v>421.49</v>
      </c>
      <c r="L559" s="5">
        <v>0</v>
      </c>
      <c r="M559" s="5">
        <v>158.36000000000001</v>
      </c>
      <c r="N559" s="5">
        <v>0.26</v>
      </c>
      <c r="O559" s="5">
        <f>VLOOKUP(B559,SWH!$A$4:$B$19,2,FALSE)</f>
        <v>0.26</v>
      </c>
      <c r="P559" s="5">
        <f t="shared" si="37"/>
        <v>0</v>
      </c>
      <c r="Q559" s="5">
        <v>0</v>
      </c>
      <c r="R559" s="5">
        <v>0</v>
      </c>
      <c r="S559" s="5">
        <v>0</v>
      </c>
      <c r="T559" s="5">
        <v>0</v>
      </c>
      <c r="U559" s="5">
        <v>544.17999999999995</v>
      </c>
      <c r="V559" s="5">
        <v>0</v>
      </c>
      <c r="W559" s="5">
        <f t="shared" si="35"/>
        <v>526.17000000000007</v>
      </c>
      <c r="X559" s="5">
        <f t="shared" si="36"/>
        <v>25.27</v>
      </c>
      <c r="Y559" s="5">
        <v>1313.68</v>
      </c>
      <c r="Z559" s="5">
        <v>990.94</v>
      </c>
      <c r="AA559" s="5">
        <f t="shared" si="34"/>
        <v>2304.62</v>
      </c>
    </row>
    <row r="560" spans="1:27" x14ac:dyDescent="0.25">
      <c r="A560">
        <v>2019</v>
      </c>
      <c r="B560" t="s">
        <v>58</v>
      </c>
      <c r="C560" s="1" t="s">
        <v>7</v>
      </c>
      <c r="D560" s="5">
        <f>VLOOKUP(B560,SWH!$A$4:$C$19,3,FALSE)</f>
        <v>4013.58</v>
      </c>
      <c r="E560" s="5">
        <v>16.61</v>
      </c>
      <c r="F560" s="5">
        <v>10.54</v>
      </c>
      <c r="G560" s="5">
        <v>325.83999999999997</v>
      </c>
      <c r="H560" s="5">
        <v>185.29</v>
      </c>
      <c r="I560" s="5">
        <v>44.34</v>
      </c>
      <c r="J560" s="5">
        <v>557.66</v>
      </c>
      <c r="K560" s="5">
        <v>421.49</v>
      </c>
      <c r="L560" s="5">
        <v>0</v>
      </c>
      <c r="M560" s="5">
        <v>164.8</v>
      </c>
      <c r="N560" s="5">
        <v>0.26</v>
      </c>
      <c r="O560" s="5">
        <f>VLOOKUP(B560,SWH!$A$4:$B$19,2,FALSE)</f>
        <v>0.26</v>
      </c>
      <c r="P560" s="5">
        <f t="shared" si="37"/>
        <v>0</v>
      </c>
      <c r="Q560" s="5">
        <v>0</v>
      </c>
      <c r="R560" s="5">
        <v>0</v>
      </c>
      <c r="S560" s="5">
        <v>0</v>
      </c>
      <c r="T560" s="5">
        <v>0</v>
      </c>
      <c r="U560" s="5">
        <v>526.67999999999995</v>
      </c>
      <c r="V560" s="5">
        <v>0</v>
      </c>
      <c r="W560" s="5">
        <f t="shared" si="35"/>
        <v>507.25</v>
      </c>
      <c r="X560" s="5">
        <f t="shared" si="36"/>
        <v>10.54</v>
      </c>
      <c r="Y560" s="5">
        <v>1294.79</v>
      </c>
      <c r="Z560" s="5">
        <v>958.72</v>
      </c>
      <c r="AA560" s="5">
        <f t="shared" si="34"/>
        <v>2253.5100000000002</v>
      </c>
    </row>
    <row r="561" spans="1:27" x14ac:dyDescent="0.25">
      <c r="A561">
        <v>2019</v>
      </c>
      <c r="B561" t="s">
        <v>58</v>
      </c>
      <c r="C561" s="1" t="s">
        <v>17</v>
      </c>
      <c r="D561" s="5">
        <f>VLOOKUP(B561,SWH!$A$4:$C$19,3,FALSE)</f>
        <v>4013.58</v>
      </c>
      <c r="E561" s="5">
        <v>4.04</v>
      </c>
      <c r="F561" s="5">
        <v>1.44</v>
      </c>
      <c r="G561" s="5">
        <v>262.31</v>
      </c>
      <c r="H561" s="5">
        <v>184.96</v>
      </c>
      <c r="I561" s="5">
        <v>44.33</v>
      </c>
      <c r="J561" s="5">
        <v>557.66</v>
      </c>
      <c r="K561" s="5">
        <v>421.49</v>
      </c>
      <c r="L561" s="5">
        <v>0</v>
      </c>
      <c r="M561" s="5">
        <v>193.02</v>
      </c>
      <c r="N561" s="5">
        <v>0.26</v>
      </c>
      <c r="O561" s="5">
        <f>VLOOKUP(B561,SWH!$A$4:$B$19,2,FALSE)</f>
        <v>0.26</v>
      </c>
      <c r="P561" s="5">
        <f t="shared" si="37"/>
        <v>0</v>
      </c>
      <c r="Q561" s="5">
        <v>0</v>
      </c>
      <c r="R561" s="5">
        <v>0</v>
      </c>
      <c r="S561" s="5">
        <v>0</v>
      </c>
      <c r="T561" s="5">
        <v>0</v>
      </c>
      <c r="U561" s="5">
        <v>551.71</v>
      </c>
      <c r="V561" s="5">
        <v>0</v>
      </c>
      <c r="W561" s="5">
        <f t="shared" si="35"/>
        <v>459.37</v>
      </c>
      <c r="X561" s="5">
        <f t="shared" si="36"/>
        <v>1.44</v>
      </c>
      <c r="Y561" s="5">
        <v>1246.58</v>
      </c>
      <c r="Z561" s="5">
        <v>974.64</v>
      </c>
      <c r="AA561" s="5">
        <f t="shared" si="34"/>
        <v>2221.2199999999998</v>
      </c>
    </row>
    <row r="562" spans="1:27" x14ac:dyDescent="0.25">
      <c r="A562">
        <v>2019</v>
      </c>
      <c r="B562" t="s">
        <v>58</v>
      </c>
      <c r="C562" s="1" t="s">
        <v>14</v>
      </c>
      <c r="D562" s="5">
        <f>VLOOKUP(B562,SWH!$A$4:$C$19,3,FALSE)</f>
        <v>4013.58</v>
      </c>
      <c r="E562" s="5">
        <v>99.92</v>
      </c>
      <c r="F562" s="5">
        <v>61.16</v>
      </c>
      <c r="G562" s="5">
        <v>246.14</v>
      </c>
      <c r="H562" s="5">
        <v>183.62</v>
      </c>
      <c r="I562" s="5">
        <v>44.27</v>
      </c>
      <c r="J562" s="5">
        <v>557.66</v>
      </c>
      <c r="K562" s="5">
        <v>421.49</v>
      </c>
      <c r="L562" s="5">
        <v>0</v>
      </c>
      <c r="M562" s="5">
        <v>155.09</v>
      </c>
      <c r="N562" s="5">
        <v>0.26</v>
      </c>
      <c r="O562" s="5">
        <f>VLOOKUP(B562,SWH!$A$4:$B$19,2,FALSE)</f>
        <v>0.26</v>
      </c>
      <c r="P562" s="5">
        <f t="shared" si="37"/>
        <v>0</v>
      </c>
      <c r="Q562" s="5">
        <v>0</v>
      </c>
      <c r="R562" s="5">
        <v>0</v>
      </c>
      <c r="S562" s="5">
        <v>0</v>
      </c>
      <c r="T562" s="5">
        <v>0</v>
      </c>
      <c r="U562" s="5">
        <v>600.25</v>
      </c>
      <c r="V562" s="5">
        <v>0</v>
      </c>
      <c r="W562" s="5">
        <f t="shared" si="35"/>
        <v>501.15</v>
      </c>
      <c r="X562" s="5">
        <f t="shared" si="36"/>
        <v>61.16</v>
      </c>
      <c r="Y562" s="5">
        <v>1286.96</v>
      </c>
      <c r="Z562" s="5">
        <v>1082.9000000000001</v>
      </c>
      <c r="AA562" s="5">
        <f t="shared" si="34"/>
        <v>2369.86</v>
      </c>
    </row>
    <row r="563" spans="1:27" x14ac:dyDescent="0.25">
      <c r="A563">
        <v>2019</v>
      </c>
      <c r="B563" t="s">
        <v>58</v>
      </c>
      <c r="C563" s="1" t="s">
        <v>2</v>
      </c>
      <c r="D563" s="5">
        <f>VLOOKUP(B563,SWH!$A$4:$C$19,3,FALSE)</f>
        <v>4013.58</v>
      </c>
      <c r="E563" s="5">
        <v>37.799999999999997</v>
      </c>
      <c r="F563" s="5">
        <v>17.78</v>
      </c>
      <c r="G563" s="5">
        <v>256.95999999999998</v>
      </c>
      <c r="H563" s="5">
        <v>183.59</v>
      </c>
      <c r="I563" s="5">
        <v>44.31</v>
      </c>
      <c r="J563" s="5">
        <v>557.66</v>
      </c>
      <c r="K563" s="5">
        <v>421.49</v>
      </c>
      <c r="L563" s="5">
        <v>0</v>
      </c>
      <c r="M563" s="5">
        <v>185.43</v>
      </c>
      <c r="N563" s="5">
        <v>0.26</v>
      </c>
      <c r="O563" s="5">
        <f>VLOOKUP(B563,SWH!$A$4:$B$19,2,FALSE)</f>
        <v>0.26</v>
      </c>
      <c r="P563" s="5">
        <f t="shared" si="37"/>
        <v>0</v>
      </c>
      <c r="Q563" s="5">
        <v>0</v>
      </c>
      <c r="R563" s="5">
        <v>0</v>
      </c>
      <c r="S563" s="5">
        <v>0</v>
      </c>
      <c r="T563" s="5">
        <v>0</v>
      </c>
      <c r="U563" s="5">
        <v>584.01</v>
      </c>
      <c r="V563" s="5">
        <v>0</v>
      </c>
      <c r="W563" s="5">
        <f t="shared" si="35"/>
        <v>480.19</v>
      </c>
      <c r="X563" s="5">
        <f t="shared" si="36"/>
        <v>17.78</v>
      </c>
      <c r="Y563" s="5">
        <v>1265.99</v>
      </c>
      <c r="Z563" s="5">
        <v>1023.28</v>
      </c>
      <c r="AA563" s="5">
        <f t="shared" si="34"/>
        <v>2289.27</v>
      </c>
    </row>
    <row r="564" spans="1:27" x14ac:dyDescent="0.25">
      <c r="A564">
        <v>2019</v>
      </c>
      <c r="B564" t="s">
        <v>58</v>
      </c>
      <c r="C564" s="1" t="s">
        <v>18</v>
      </c>
      <c r="D564" s="5">
        <f>VLOOKUP(B564,SWH!$A$4:$C$19,3,FALSE)</f>
        <v>4013.58</v>
      </c>
      <c r="E564" s="5">
        <v>47.42</v>
      </c>
      <c r="F564" s="5">
        <v>28.21</v>
      </c>
      <c r="G564" s="5">
        <v>174.77</v>
      </c>
      <c r="H564" s="5">
        <v>184.79</v>
      </c>
      <c r="I564" s="5">
        <v>44.22</v>
      </c>
      <c r="J564" s="5">
        <v>557.66</v>
      </c>
      <c r="K564" s="5">
        <v>421.49</v>
      </c>
      <c r="L564" s="5">
        <v>0</v>
      </c>
      <c r="M564" s="5">
        <v>190.88</v>
      </c>
      <c r="N564" s="5">
        <v>0.26</v>
      </c>
      <c r="O564" s="5">
        <f>VLOOKUP(B564,SWH!$A$4:$B$19,2,FALSE)</f>
        <v>0.26</v>
      </c>
      <c r="P564" s="5">
        <f t="shared" si="37"/>
        <v>0</v>
      </c>
      <c r="Q564" s="5">
        <v>0</v>
      </c>
      <c r="R564" s="5">
        <v>0</v>
      </c>
      <c r="S564" s="5">
        <v>0</v>
      </c>
      <c r="T564" s="5">
        <v>0</v>
      </c>
      <c r="U564" s="5">
        <v>617.19000000000005</v>
      </c>
      <c r="V564" s="5">
        <v>0</v>
      </c>
      <c r="W564" s="5">
        <f t="shared" si="35"/>
        <v>413.07</v>
      </c>
      <c r="X564" s="5">
        <f t="shared" si="36"/>
        <v>28.21</v>
      </c>
      <c r="Y564" s="5">
        <v>1200.01</v>
      </c>
      <c r="Z564" s="5">
        <v>1066.8900000000001</v>
      </c>
      <c r="AA564" s="5">
        <f t="shared" si="34"/>
        <v>2266.9</v>
      </c>
    </row>
    <row r="565" spans="1:27" x14ac:dyDescent="0.25">
      <c r="A565">
        <v>2019</v>
      </c>
      <c r="B565" t="s">
        <v>58</v>
      </c>
      <c r="C565" s="1" t="s">
        <v>4</v>
      </c>
      <c r="D565" s="5">
        <f>VLOOKUP(B565,SWH!$A$4:$C$19,3,FALSE)</f>
        <v>4013.58</v>
      </c>
      <c r="E565" s="5">
        <v>169.76</v>
      </c>
      <c r="F565" s="5">
        <v>95.82</v>
      </c>
      <c r="G565" s="5">
        <v>184.7</v>
      </c>
      <c r="H565" s="5">
        <v>183.47</v>
      </c>
      <c r="I565" s="5">
        <v>44.29</v>
      </c>
      <c r="J565" s="5">
        <v>557.66</v>
      </c>
      <c r="K565" s="5">
        <v>421.49</v>
      </c>
      <c r="L565" s="5">
        <v>0</v>
      </c>
      <c r="M565" s="5">
        <v>153.79</v>
      </c>
      <c r="N565" s="5">
        <v>0.26</v>
      </c>
      <c r="O565" s="5">
        <f>VLOOKUP(B565,SWH!$A$4:$B$19,2,FALSE)</f>
        <v>0.26</v>
      </c>
      <c r="P565" s="5">
        <f t="shared" si="37"/>
        <v>0</v>
      </c>
      <c r="Q565" s="5">
        <v>0</v>
      </c>
      <c r="R565" s="5">
        <v>0</v>
      </c>
      <c r="S565" s="5">
        <v>0</v>
      </c>
      <c r="T565" s="5">
        <v>0</v>
      </c>
      <c r="U565" s="5">
        <v>648.19000000000005</v>
      </c>
      <c r="V565" s="5">
        <v>0</v>
      </c>
      <c r="W565" s="5">
        <f t="shared" si="35"/>
        <v>508.25</v>
      </c>
      <c r="X565" s="5">
        <f t="shared" si="36"/>
        <v>95.82</v>
      </c>
      <c r="Y565" s="5">
        <v>1293.93</v>
      </c>
      <c r="Z565" s="5">
        <v>1165.5</v>
      </c>
      <c r="AA565" s="5">
        <f t="shared" si="34"/>
        <v>2459.4300000000003</v>
      </c>
    </row>
    <row r="566" spans="1:27" x14ac:dyDescent="0.25">
      <c r="A566">
        <v>2019</v>
      </c>
      <c r="B566" t="s">
        <v>58</v>
      </c>
      <c r="C566" s="1" t="s">
        <v>5</v>
      </c>
      <c r="D566" s="5">
        <f>VLOOKUP(B566,SWH!$A$4:$C$19,3,FALSE)</f>
        <v>4013.58</v>
      </c>
      <c r="E566" s="5">
        <v>89.89</v>
      </c>
      <c r="F566" s="5">
        <v>43.97</v>
      </c>
      <c r="G566" s="5">
        <v>209.41</v>
      </c>
      <c r="H566" s="5">
        <v>183.34</v>
      </c>
      <c r="I566" s="5">
        <v>44.29</v>
      </c>
      <c r="J566" s="5">
        <v>557.66</v>
      </c>
      <c r="K566" s="5">
        <v>421.49</v>
      </c>
      <c r="L566" s="5">
        <v>0</v>
      </c>
      <c r="M566" s="5">
        <v>182.82</v>
      </c>
      <c r="N566" s="5">
        <v>0.26</v>
      </c>
      <c r="O566" s="5">
        <f>VLOOKUP(B566,SWH!$A$4:$B$19,2,FALSE)</f>
        <v>0.26</v>
      </c>
      <c r="P566" s="5">
        <f t="shared" si="37"/>
        <v>0</v>
      </c>
      <c r="Q566" s="5">
        <v>0</v>
      </c>
      <c r="R566" s="5">
        <v>0</v>
      </c>
      <c r="S566" s="5">
        <v>0</v>
      </c>
      <c r="T566" s="5">
        <v>0</v>
      </c>
      <c r="U566" s="5">
        <v>634.30999999999995</v>
      </c>
      <c r="V566" s="5">
        <v>0</v>
      </c>
      <c r="W566" s="5">
        <f t="shared" si="35"/>
        <v>482.12</v>
      </c>
      <c r="X566" s="5">
        <f t="shared" si="36"/>
        <v>43.97</v>
      </c>
      <c r="Y566" s="5">
        <v>1267.6600000000001</v>
      </c>
      <c r="Z566" s="5">
        <v>1099.77</v>
      </c>
      <c r="AA566" s="5">
        <f t="shared" si="34"/>
        <v>2367.4300000000003</v>
      </c>
    </row>
    <row r="567" spans="1:27" x14ac:dyDescent="0.25">
      <c r="A567">
        <v>2019</v>
      </c>
      <c r="B567" t="s">
        <v>58</v>
      </c>
      <c r="C567" s="1" t="s">
        <v>15</v>
      </c>
      <c r="D567" s="5">
        <f>VLOOKUP(B567,SWH!$A$4:$C$19,3,FALSE)</f>
        <v>4013.58</v>
      </c>
      <c r="E567" s="5">
        <v>47.5</v>
      </c>
      <c r="F567" s="5">
        <v>36.78</v>
      </c>
      <c r="G567" s="5">
        <v>157.74</v>
      </c>
      <c r="H567" s="5">
        <v>184.27</v>
      </c>
      <c r="I567" s="5">
        <v>44.22</v>
      </c>
      <c r="J567" s="5">
        <v>557.66</v>
      </c>
      <c r="K567" s="5">
        <v>421.49</v>
      </c>
      <c r="L567" s="5">
        <v>0</v>
      </c>
      <c r="M567" s="5">
        <v>188.57</v>
      </c>
      <c r="N567" s="5">
        <v>0.26</v>
      </c>
      <c r="O567" s="5">
        <f>VLOOKUP(B567,SWH!$A$4:$B$19,2,FALSE)</f>
        <v>0.26</v>
      </c>
      <c r="P567" s="5">
        <f t="shared" si="37"/>
        <v>0</v>
      </c>
      <c r="Q567" s="5">
        <v>0</v>
      </c>
      <c r="R567" s="5">
        <v>0</v>
      </c>
      <c r="S567" s="5">
        <v>0</v>
      </c>
      <c r="T567" s="5">
        <v>0</v>
      </c>
      <c r="U567" s="5">
        <v>644.12</v>
      </c>
      <c r="V567" s="5">
        <v>0</v>
      </c>
      <c r="W567" s="5">
        <f t="shared" si="35"/>
        <v>393.81</v>
      </c>
      <c r="X567" s="5">
        <f t="shared" si="36"/>
        <v>36.78</v>
      </c>
      <c r="Y567" s="5">
        <v>1180.21</v>
      </c>
      <c r="Z567" s="5">
        <v>1102.4000000000001</v>
      </c>
      <c r="AA567" s="5">
        <f t="shared" si="34"/>
        <v>2282.61</v>
      </c>
    </row>
    <row r="568" spans="1:27" x14ac:dyDescent="0.25">
      <c r="A568">
        <v>2019</v>
      </c>
      <c r="B568" t="s">
        <v>58</v>
      </c>
      <c r="C568" s="1" t="s">
        <v>16</v>
      </c>
      <c r="D568" s="5">
        <f>VLOOKUP(B568,SWH!$A$4:$C$19,3,FALSE)</f>
        <v>4013.58</v>
      </c>
      <c r="E568" s="5">
        <v>279.11</v>
      </c>
      <c r="F568" s="5">
        <v>143.85</v>
      </c>
      <c r="G568" s="5">
        <v>181.53</v>
      </c>
      <c r="H568" s="5">
        <v>183.55</v>
      </c>
      <c r="I568" s="5">
        <v>44.26</v>
      </c>
      <c r="J568" s="5">
        <v>557.66</v>
      </c>
      <c r="K568" s="5">
        <v>421.49</v>
      </c>
      <c r="L568" s="5">
        <v>0</v>
      </c>
      <c r="M568" s="5">
        <v>155.97999999999999</v>
      </c>
      <c r="N568" s="5">
        <v>0.26</v>
      </c>
      <c r="O568" s="5">
        <f>VLOOKUP(B568,SWH!$A$4:$B$19,2,FALSE)</f>
        <v>0.26</v>
      </c>
      <c r="P568" s="5">
        <f t="shared" si="37"/>
        <v>0</v>
      </c>
      <c r="Q568" s="5">
        <v>0</v>
      </c>
      <c r="R568" s="5">
        <v>0</v>
      </c>
      <c r="S568" s="5">
        <v>0</v>
      </c>
      <c r="T568" s="5">
        <v>0</v>
      </c>
      <c r="U568" s="5">
        <v>683.65</v>
      </c>
      <c r="V568" s="5">
        <v>0</v>
      </c>
      <c r="W568" s="5">
        <f t="shared" si="35"/>
        <v>616.62</v>
      </c>
      <c r="X568" s="5">
        <f t="shared" si="36"/>
        <v>143.85</v>
      </c>
      <c r="Y568" s="5">
        <v>1402.35</v>
      </c>
      <c r="Z568" s="5">
        <v>1248.99</v>
      </c>
      <c r="AA568" s="5">
        <f t="shared" si="34"/>
        <v>2651.34</v>
      </c>
    </row>
    <row r="569" spans="1:27" x14ac:dyDescent="0.25">
      <c r="A569">
        <v>2019</v>
      </c>
      <c r="B569" t="s">
        <v>58</v>
      </c>
      <c r="C569" s="1" t="s">
        <v>9</v>
      </c>
      <c r="D569" s="5">
        <f>VLOOKUP(B569,SWH!$A$4:$C$19,3,FALSE)</f>
        <v>4013.58</v>
      </c>
      <c r="E569" s="5">
        <v>171.02</v>
      </c>
      <c r="F569" s="5">
        <v>83.04</v>
      </c>
      <c r="G569" s="5">
        <v>162.35</v>
      </c>
      <c r="H569" s="5">
        <v>183.66</v>
      </c>
      <c r="I569" s="5">
        <v>44.23</v>
      </c>
      <c r="J569" s="5">
        <v>557.66</v>
      </c>
      <c r="K569" s="5">
        <v>421.49</v>
      </c>
      <c r="L569" s="5">
        <v>0</v>
      </c>
      <c r="M569" s="5">
        <v>176.85</v>
      </c>
      <c r="N569" s="5">
        <v>0.26</v>
      </c>
      <c r="O569" s="5">
        <f>VLOOKUP(B569,SWH!$A$4:$B$19,2,FALSE)</f>
        <v>0.26</v>
      </c>
      <c r="P569" s="5">
        <f t="shared" si="37"/>
        <v>0</v>
      </c>
      <c r="Q569" s="5">
        <v>0</v>
      </c>
      <c r="R569" s="5">
        <v>0</v>
      </c>
      <c r="S569" s="5">
        <v>0</v>
      </c>
      <c r="T569" s="5">
        <v>0</v>
      </c>
      <c r="U569" s="5">
        <v>674.45</v>
      </c>
      <c r="V569" s="5">
        <v>0</v>
      </c>
      <c r="W569" s="5">
        <f t="shared" si="35"/>
        <v>510.22</v>
      </c>
      <c r="X569" s="5">
        <f t="shared" si="36"/>
        <v>83.04</v>
      </c>
      <c r="Y569" s="5">
        <v>1296.04</v>
      </c>
      <c r="Z569" s="5">
        <v>1178.98</v>
      </c>
      <c r="AA569" s="5">
        <f t="shared" si="34"/>
        <v>2475.02</v>
      </c>
    </row>
    <row r="570" spans="1:27" x14ac:dyDescent="0.25">
      <c r="A570">
        <v>2019</v>
      </c>
      <c r="B570" t="s">
        <v>58</v>
      </c>
      <c r="C570" s="1" t="s">
        <v>12</v>
      </c>
      <c r="D570" s="5">
        <f>VLOOKUP(B570,SWH!$A$4:$C$19,3,FALSE)</f>
        <v>4013.58</v>
      </c>
      <c r="E570" s="5">
        <v>314.77999999999997</v>
      </c>
      <c r="F570" s="5">
        <v>173.65</v>
      </c>
      <c r="G570" s="5">
        <v>155.62</v>
      </c>
      <c r="H570" s="5">
        <v>183.67</v>
      </c>
      <c r="I570" s="5">
        <v>44.21</v>
      </c>
      <c r="J570" s="5">
        <v>557.66</v>
      </c>
      <c r="K570" s="5">
        <v>421.49</v>
      </c>
      <c r="L570" s="5">
        <v>0</v>
      </c>
      <c r="M570" s="5">
        <v>169.98</v>
      </c>
      <c r="N570" s="5">
        <v>0.26</v>
      </c>
      <c r="O570" s="5">
        <f>VLOOKUP(B570,SWH!$A$4:$B$19,2,FALSE)</f>
        <v>0.26</v>
      </c>
      <c r="P570" s="5">
        <f t="shared" si="37"/>
        <v>0</v>
      </c>
      <c r="Q570" s="5">
        <v>0</v>
      </c>
      <c r="R570" s="5">
        <v>0</v>
      </c>
      <c r="S570" s="5">
        <v>0</v>
      </c>
      <c r="T570" s="5">
        <v>0</v>
      </c>
      <c r="U570" s="5">
        <v>725.75</v>
      </c>
      <c r="V570" s="5">
        <v>0</v>
      </c>
      <c r="W570" s="5">
        <f t="shared" si="35"/>
        <v>640.38</v>
      </c>
      <c r="X570" s="5">
        <f t="shared" si="36"/>
        <v>173.65</v>
      </c>
      <c r="Y570" s="5">
        <v>1426.18</v>
      </c>
      <c r="Z570" s="5">
        <v>1320.89</v>
      </c>
      <c r="AA570" s="5">
        <f t="shared" si="34"/>
        <v>2747.07</v>
      </c>
    </row>
    <row r="571" spans="1:27" x14ac:dyDescent="0.25">
      <c r="A571">
        <v>2019</v>
      </c>
      <c r="B571" t="s">
        <v>58</v>
      </c>
      <c r="C571" s="1" t="s">
        <v>8</v>
      </c>
      <c r="D571" s="5">
        <f>VLOOKUP(B571,SWH!$A$4:$C$19,3,FALSE)</f>
        <v>4013.58</v>
      </c>
      <c r="E571" s="5">
        <v>416.22</v>
      </c>
      <c r="F571" s="5">
        <v>237.05</v>
      </c>
      <c r="G571" s="5">
        <v>116.14</v>
      </c>
      <c r="H571" s="5">
        <v>187.04</v>
      </c>
      <c r="I571" s="5">
        <v>43.96</v>
      </c>
      <c r="J571" s="5">
        <v>557.66</v>
      </c>
      <c r="K571" s="5">
        <v>421.49</v>
      </c>
      <c r="L571" s="5">
        <v>0</v>
      </c>
      <c r="M571" s="5">
        <v>190.56</v>
      </c>
      <c r="N571" s="5">
        <v>0.26</v>
      </c>
      <c r="O571" s="5">
        <f>VLOOKUP(B571,SWH!$A$4:$B$19,2,FALSE)</f>
        <v>0.26</v>
      </c>
      <c r="P571" s="5">
        <f t="shared" si="37"/>
        <v>0</v>
      </c>
      <c r="Q571" s="5">
        <v>0</v>
      </c>
      <c r="R571" s="5">
        <v>0</v>
      </c>
      <c r="S571" s="5">
        <v>0</v>
      </c>
      <c r="T571" s="5">
        <v>0</v>
      </c>
      <c r="U571" s="5">
        <v>782.32</v>
      </c>
      <c r="V571" s="5">
        <v>0</v>
      </c>
      <c r="W571" s="5">
        <f t="shared" si="35"/>
        <v>722.92000000000007</v>
      </c>
      <c r="X571" s="5">
        <f t="shared" si="36"/>
        <v>237.05</v>
      </c>
      <c r="Y571" s="5">
        <v>1511.84</v>
      </c>
      <c r="Z571" s="5">
        <v>1440.86</v>
      </c>
      <c r="AA571" s="5">
        <f t="shared" si="34"/>
        <v>2952.7</v>
      </c>
    </row>
    <row r="572" spans="1:27" x14ac:dyDescent="0.25">
      <c r="A572">
        <v>2004</v>
      </c>
      <c r="B572" t="s">
        <v>55</v>
      </c>
      <c r="C572" s="1" t="s">
        <v>10</v>
      </c>
      <c r="D572" s="5">
        <f>VLOOKUP(B572,SWH!$A$4:$C$19,3,FALSE)</f>
        <v>46320.38</v>
      </c>
      <c r="E572" s="5">
        <v>0</v>
      </c>
      <c r="F572" s="5">
        <v>9.8800000000000008</v>
      </c>
      <c r="G572" s="5">
        <v>12788.96</v>
      </c>
      <c r="H572" s="5">
        <v>5139.21</v>
      </c>
      <c r="I572" s="5">
        <v>988</v>
      </c>
      <c r="J572" s="5">
        <v>15213.29</v>
      </c>
      <c r="K572" s="5">
        <v>0</v>
      </c>
      <c r="L572" s="5">
        <v>2100.17</v>
      </c>
      <c r="M572" s="5">
        <v>2860.03</v>
      </c>
      <c r="N572" s="5">
        <v>1947.26</v>
      </c>
      <c r="O572" s="5">
        <f>VLOOKUP(B572,SWH!$A$4:$B$19,2,FALSE)</f>
        <v>1.3293699999999999</v>
      </c>
      <c r="P572" s="5">
        <f>N572-O572</f>
        <v>1945.9306300000001</v>
      </c>
      <c r="Q572" s="5">
        <v>4563.7</v>
      </c>
      <c r="R572" s="5">
        <v>0</v>
      </c>
      <c r="S572" s="5">
        <v>0</v>
      </c>
      <c r="T572" s="5">
        <v>0</v>
      </c>
      <c r="U572" s="5">
        <v>421.99</v>
      </c>
      <c r="V572" s="5">
        <v>0</v>
      </c>
      <c r="W572" s="5">
        <f t="shared" si="35"/>
        <v>22158.620629999998</v>
      </c>
      <c r="X572" s="5">
        <f t="shared" si="36"/>
        <v>9.8800000000000008</v>
      </c>
      <c r="Y572" s="5">
        <v>45600.63</v>
      </c>
      <c r="Z572" s="5">
        <v>431.87</v>
      </c>
      <c r="AA572" s="5">
        <f t="shared" si="34"/>
        <v>46032.5</v>
      </c>
    </row>
    <row r="573" spans="1:27" x14ac:dyDescent="0.25">
      <c r="A573">
        <v>2004</v>
      </c>
      <c r="B573" t="s">
        <v>55</v>
      </c>
      <c r="C573" s="1" t="s">
        <v>6</v>
      </c>
      <c r="D573" s="5">
        <f>VLOOKUP(B573,SWH!$A$4:$C$19,3,FALSE)</f>
        <v>46320.38</v>
      </c>
      <c r="E573" s="5">
        <v>0</v>
      </c>
      <c r="F573" s="5">
        <v>150.51</v>
      </c>
      <c r="G573" s="5">
        <v>10230.459999999999</v>
      </c>
      <c r="H573" s="5">
        <v>5139.21</v>
      </c>
      <c r="I573" s="5">
        <v>988.19</v>
      </c>
      <c r="J573" s="5">
        <v>15213.29</v>
      </c>
      <c r="K573" s="5">
        <v>0</v>
      </c>
      <c r="L573" s="5">
        <v>2100.17</v>
      </c>
      <c r="M573" s="5">
        <v>2847.56</v>
      </c>
      <c r="N573" s="5">
        <v>1616.84</v>
      </c>
      <c r="O573" s="5">
        <f>VLOOKUP(B573,SWH!$A$4:$B$19,2,FALSE)</f>
        <v>1.3293699999999999</v>
      </c>
      <c r="P573" s="5">
        <f t="shared" ref="P573:P636" si="38">N573-O573</f>
        <v>1615.51063</v>
      </c>
      <c r="Q573" s="5">
        <v>3498.05</v>
      </c>
      <c r="R573" s="5">
        <v>19.149999999999999</v>
      </c>
      <c r="S573" s="5">
        <v>0</v>
      </c>
      <c r="T573" s="5">
        <v>0</v>
      </c>
      <c r="U573" s="5">
        <v>421.17</v>
      </c>
      <c r="V573" s="5">
        <v>0</v>
      </c>
      <c r="W573" s="5">
        <f t="shared" si="35"/>
        <v>18210.730629999998</v>
      </c>
      <c r="X573" s="5">
        <f t="shared" si="36"/>
        <v>150.51</v>
      </c>
      <c r="Y573" s="5">
        <v>41652.92</v>
      </c>
      <c r="Z573" s="5">
        <v>571.67999999999995</v>
      </c>
      <c r="AA573" s="5">
        <f t="shared" si="34"/>
        <v>42224.6</v>
      </c>
    </row>
    <row r="574" spans="1:27" x14ac:dyDescent="0.25">
      <c r="A574">
        <v>2004</v>
      </c>
      <c r="B574" t="s">
        <v>55</v>
      </c>
      <c r="C574" s="1" t="s">
        <v>11</v>
      </c>
      <c r="D574" s="5">
        <f>VLOOKUP(B574,SWH!$A$4:$C$19,3,FALSE)</f>
        <v>46320.38</v>
      </c>
      <c r="E574" s="5">
        <v>0</v>
      </c>
      <c r="F574" s="5">
        <v>40.11</v>
      </c>
      <c r="G574" s="5">
        <v>8622.4699999999993</v>
      </c>
      <c r="H574" s="5">
        <v>5139.21</v>
      </c>
      <c r="I574" s="5">
        <v>988.3</v>
      </c>
      <c r="J574" s="5">
        <v>15213.29</v>
      </c>
      <c r="K574" s="5">
        <v>0</v>
      </c>
      <c r="L574" s="5">
        <v>2100.17</v>
      </c>
      <c r="M574" s="5">
        <v>2839.47</v>
      </c>
      <c r="N574" s="5">
        <v>1817.51</v>
      </c>
      <c r="O574" s="5">
        <f>VLOOKUP(B574,SWH!$A$4:$B$19,2,FALSE)</f>
        <v>1.3293699999999999</v>
      </c>
      <c r="P574" s="5">
        <f t="shared" si="38"/>
        <v>1816.1806300000001</v>
      </c>
      <c r="Q574" s="5">
        <v>3619.17</v>
      </c>
      <c r="R574" s="5">
        <v>0</v>
      </c>
      <c r="S574" s="5">
        <v>0</v>
      </c>
      <c r="T574" s="5">
        <v>0</v>
      </c>
      <c r="U574" s="5">
        <v>451.87</v>
      </c>
      <c r="V574" s="5">
        <v>0</v>
      </c>
      <c r="W574" s="5">
        <f t="shared" si="35"/>
        <v>16897.29063</v>
      </c>
      <c r="X574" s="5">
        <f t="shared" si="36"/>
        <v>40.11</v>
      </c>
      <c r="Y574" s="5">
        <v>40339.589999999997</v>
      </c>
      <c r="Z574" s="5">
        <v>491.98</v>
      </c>
      <c r="AA574" s="5">
        <f t="shared" si="34"/>
        <v>40831.57</v>
      </c>
    </row>
    <row r="575" spans="1:27" x14ac:dyDescent="0.25">
      <c r="A575">
        <v>2004</v>
      </c>
      <c r="B575" t="s">
        <v>55</v>
      </c>
      <c r="C575" s="1" t="s">
        <v>13</v>
      </c>
      <c r="D575" s="5">
        <f>VLOOKUP(B575,SWH!$A$4:$C$19,3,FALSE)</f>
        <v>46320.38</v>
      </c>
      <c r="E575" s="5">
        <v>0</v>
      </c>
      <c r="F575" s="5">
        <v>555.54</v>
      </c>
      <c r="G575" s="5">
        <v>8751.2099999999991</v>
      </c>
      <c r="H575" s="5">
        <v>5139.21</v>
      </c>
      <c r="I575" s="5">
        <v>987.06</v>
      </c>
      <c r="J575" s="5">
        <v>15213.29</v>
      </c>
      <c r="K575" s="5">
        <v>0</v>
      </c>
      <c r="L575" s="5">
        <v>2100.17</v>
      </c>
      <c r="M575" s="5">
        <v>2738.99</v>
      </c>
      <c r="N575" s="5">
        <v>1345.39</v>
      </c>
      <c r="O575" s="5">
        <f>VLOOKUP(B575,SWH!$A$4:$B$19,2,FALSE)</f>
        <v>1.3293699999999999</v>
      </c>
      <c r="P575" s="5">
        <f t="shared" si="38"/>
        <v>1344.0606300000002</v>
      </c>
      <c r="Q575" s="5">
        <v>2935.77</v>
      </c>
      <c r="R575" s="5">
        <v>110.49</v>
      </c>
      <c r="S575" s="5">
        <v>0</v>
      </c>
      <c r="T575" s="5">
        <v>0</v>
      </c>
      <c r="U575" s="5">
        <v>453.64</v>
      </c>
      <c r="V575" s="5">
        <v>0</v>
      </c>
      <c r="W575" s="5">
        <f t="shared" si="35"/>
        <v>15880.520629999999</v>
      </c>
      <c r="X575" s="5">
        <f t="shared" si="36"/>
        <v>555.54</v>
      </c>
      <c r="Y575" s="5">
        <v>39321.589999999997</v>
      </c>
      <c r="Z575" s="5">
        <v>1009.18</v>
      </c>
      <c r="AA575" s="5">
        <f t="shared" si="34"/>
        <v>40330.769999999997</v>
      </c>
    </row>
    <row r="576" spans="1:27" x14ac:dyDescent="0.25">
      <c r="A576">
        <v>2004</v>
      </c>
      <c r="B576" t="s">
        <v>55</v>
      </c>
      <c r="C576" s="1" t="s">
        <v>19</v>
      </c>
      <c r="D576" s="5">
        <f>VLOOKUP(B576,SWH!$A$4:$C$19,3,FALSE)</f>
        <v>46320.38</v>
      </c>
      <c r="E576" s="5">
        <v>0</v>
      </c>
      <c r="F576" s="5">
        <v>1083.0999999999999</v>
      </c>
      <c r="G576" s="5">
        <v>8065.85</v>
      </c>
      <c r="H576" s="5">
        <v>5139.21</v>
      </c>
      <c r="I576" s="5">
        <v>986.72</v>
      </c>
      <c r="J576" s="5">
        <v>15213.29</v>
      </c>
      <c r="K576" s="5">
        <v>0</v>
      </c>
      <c r="L576" s="5">
        <v>2100.17</v>
      </c>
      <c r="M576" s="5">
        <v>2607.0100000000002</v>
      </c>
      <c r="N576" s="5">
        <v>1482.35</v>
      </c>
      <c r="O576" s="5">
        <f>VLOOKUP(B576,SWH!$A$4:$B$19,2,FALSE)</f>
        <v>1.3293699999999999</v>
      </c>
      <c r="P576" s="5">
        <f t="shared" si="38"/>
        <v>1481.02063</v>
      </c>
      <c r="Q576" s="5">
        <v>3101.93</v>
      </c>
      <c r="R576" s="5">
        <v>12.34</v>
      </c>
      <c r="S576" s="5">
        <v>0</v>
      </c>
      <c r="T576" s="5">
        <v>0</v>
      </c>
      <c r="U576" s="5">
        <v>487</v>
      </c>
      <c r="V576" s="5">
        <v>0</v>
      </c>
      <c r="W576" s="5">
        <f t="shared" si="35"/>
        <v>15268.15063</v>
      </c>
      <c r="X576" s="5">
        <f t="shared" si="36"/>
        <v>1083.0999999999999</v>
      </c>
      <c r="Y576" s="5">
        <v>38708.870000000003</v>
      </c>
      <c r="Z576" s="5">
        <v>1570.11</v>
      </c>
      <c r="AA576" s="5">
        <f t="shared" si="34"/>
        <v>40278.980000000003</v>
      </c>
    </row>
    <row r="577" spans="1:27" x14ac:dyDescent="0.25">
      <c r="A577">
        <v>2004</v>
      </c>
      <c r="B577" t="s">
        <v>55</v>
      </c>
      <c r="C577" s="1" t="s">
        <v>20</v>
      </c>
      <c r="D577" s="5">
        <f>VLOOKUP(B577,SWH!$A$4:$C$19,3,FALSE)</f>
        <v>46320.38</v>
      </c>
      <c r="E577" s="5">
        <v>0</v>
      </c>
      <c r="F577" s="5">
        <v>1248.6300000000001</v>
      </c>
      <c r="G577" s="5">
        <v>5860.47</v>
      </c>
      <c r="H577" s="5">
        <v>5139.21</v>
      </c>
      <c r="I577" s="5">
        <v>987.44</v>
      </c>
      <c r="J577" s="5">
        <v>15213.29</v>
      </c>
      <c r="K577" s="5">
        <v>0</v>
      </c>
      <c r="L577" s="5">
        <v>2100.17</v>
      </c>
      <c r="M577" s="5">
        <v>2807.81</v>
      </c>
      <c r="N577" s="5">
        <v>1096.08</v>
      </c>
      <c r="O577" s="5">
        <f>VLOOKUP(B577,SWH!$A$4:$B$19,2,FALSE)</f>
        <v>1.3293699999999999</v>
      </c>
      <c r="P577" s="5">
        <f t="shared" si="38"/>
        <v>1094.75063</v>
      </c>
      <c r="Q577" s="5">
        <v>1952.05</v>
      </c>
      <c r="R577" s="5">
        <v>50.24</v>
      </c>
      <c r="S577" s="5">
        <v>0</v>
      </c>
      <c r="T577" s="5">
        <v>0</v>
      </c>
      <c r="U577" s="5">
        <v>489.36</v>
      </c>
      <c r="V577" s="5">
        <v>0</v>
      </c>
      <c r="W577" s="5">
        <f t="shared" si="35"/>
        <v>11765.32063</v>
      </c>
      <c r="X577" s="5">
        <f t="shared" si="36"/>
        <v>1248.6300000000001</v>
      </c>
      <c r="Y577" s="5">
        <v>35206.769999999997</v>
      </c>
      <c r="Z577" s="5">
        <v>1737.99</v>
      </c>
      <c r="AA577" s="5">
        <f t="shared" si="34"/>
        <v>36944.759999999995</v>
      </c>
    </row>
    <row r="578" spans="1:27" x14ac:dyDescent="0.25">
      <c r="A578">
        <v>2004</v>
      </c>
      <c r="B578" t="s">
        <v>55</v>
      </c>
      <c r="C578" s="1" t="s">
        <v>3</v>
      </c>
      <c r="D578" s="5">
        <f>VLOOKUP(B578,SWH!$A$4:$C$19,3,FALSE)</f>
        <v>46320.38</v>
      </c>
      <c r="E578" s="5">
        <v>0</v>
      </c>
      <c r="F578" s="5">
        <v>3195.4</v>
      </c>
      <c r="G578" s="5">
        <v>5365.39</v>
      </c>
      <c r="H578" s="5">
        <v>5139.21</v>
      </c>
      <c r="I578" s="5">
        <v>987.25</v>
      </c>
      <c r="J578" s="5">
        <v>15213.29</v>
      </c>
      <c r="K578" s="5">
        <v>0</v>
      </c>
      <c r="L578" s="5">
        <v>2100.17</v>
      </c>
      <c r="M578" s="5">
        <v>2513.4699999999998</v>
      </c>
      <c r="N578" s="5">
        <v>1304.25</v>
      </c>
      <c r="O578" s="5">
        <f>VLOOKUP(B578,SWH!$A$4:$B$19,2,FALSE)</f>
        <v>1.3293699999999999</v>
      </c>
      <c r="P578" s="5">
        <f t="shared" si="38"/>
        <v>1302.9206300000001</v>
      </c>
      <c r="Q578" s="5">
        <v>2036.18</v>
      </c>
      <c r="R578" s="5">
        <v>44.08</v>
      </c>
      <c r="S578" s="5">
        <v>0</v>
      </c>
      <c r="T578" s="5">
        <v>0</v>
      </c>
      <c r="U578" s="5">
        <v>547.85</v>
      </c>
      <c r="V578" s="5">
        <v>0</v>
      </c>
      <c r="W578" s="5">
        <f t="shared" si="35"/>
        <v>11262.04063</v>
      </c>
      <c r="X578" s="5">
        <f t="shared" si="36"/>
        <v>3195.4</v>
      </c>
      <c r="Y578" s="5">
        <v>34703.29</v>
      </c>
      <c r="Z578" s="5">
        <v>3743.25</v>
      </c>
      <c r="AA578" s="5">
        <f t="shared" ref="AA578:AA641" si="39">SUM(Y578:Z578)</f>
        <v>38446.54</v>
      </c>
    </row>
    <row r="579" spans="1:27" x14ac:dyDescent="0.25">
      <c r="A579">
        <v>2004</v>
      </c>
      <c r="B579" t="s">
        <v>55</v>
      </c>
      <c r="C579" s="1" t="s">
        <v>7</v>
      </c>
      <c r="D579" s="5">
        <f>VLOOKUP(B579,SWH!$A$4:$C$19,3,FALSE)</f>
        <v>46320.38</v>
      </c>
      <c r="E579" s="5">
        <v>0</v>
      </c>
      <c r="F579" s="5">
        <v>1151.97</v>
      </c>
      <c r="G579" s="5">
        <v>4862.2299999999996</v>
      </c>
      <c r="H579" s="5">
        <v>5139.21</v>
      </c>
      <c r="I579" s="5">
        <v>987.21</v>
      </c>
      <c r="J579" s="5">
        <v>15213.29</v>
      </c>
      <c r="K579" s="5">
        <v>0</v>
      </c>
      <c r="L579" s="5">
        <v>2100.17</v>
      </c>
      <c r="M579" s="5">
        <v>2668.21</v>
      </c>
      <c r="N579" s="5">
        <v>796.83</v>
      </c>
      <c r="O579" s="5">
        <f>VLOOKUP(B579,SWH!$A$4:$B$19,2,FALSE)</f>
        <v>1.3293699999999999</v>
      </c>
      <c r="P579" s="5">
        <f t="shared" si="38"/>
        <v>795.50063</v>
      </c>
      <c r="Q579" s="5">
        <v>1675.12</v>
      </c>
      <c r="R579" s="5">
        <v>775.96</v>
      </c>
      <c r="S579" s="5">
        <v>0</v>
      </c>
      <c r="T579" s="5">
        <v>0</v>
      </c>
      <c r="U579" s="5">
        <v>532.09</v>
      </c>
      <c r="V579" s="5">
        <v>0</v>
      </c>
      <c r="W579" s="5">
        <f t="shared" ref="W579:W642" si="40">E579+G579+M579+SUM(P579:S579)</f>
        <v>10777.020629999999</v>
      </c>
      <c r="X579" s="5">
        <f t="shared" ref="X579:X642" si="41">F579</f>
        <v>1151.97</v>
      </c>
      <c r="Y579" s="5">
        <v>34218.239999999998</v>
      </c>
      <c r="Z579" s="5">
        <v>1684.07</v>
      </c>
      <c r="AA579" s="5">
        <f t="shared" si="39"/>
        <v>35902.31</v>
      </c>
    </row>
    <row r="580" spans="1:27" x14ac:dyDescent="0.25">
      <c r="A580">
        <v>2004</v>
      </c>
      <c r="B580" t="s">
        <v>55</v>
      </c>
      <c r="C580" s="1" t="s">
        <v>17</v>
      </c>
      <c r="D580" s="5">
        <f>VLOOKUP(B580,SWH!$A$4:$C$19,3,FALSE)</f>
        <v>46320.38</v>
      </c>
      <c r="E580" s="5">
        <v>0</v>
      </c>
      <c r="F580" s="5">
        <v>1075.69</v>
      </c>
      <c r="G580" s="5">
        <v>3938.64</v>
      </c>
      <c r="H580" s="5">
        <v>5139.21</v>
      </c>
      <c r="I580" s="5">
        <v>987.06</v>
      </c>
      <c r="J580" s="5">
        <v>15213.29</v>
      </c>
      <c r="K580" s="5">
        <v>0</v>
      </c>
      <c r="L580" s="5">
        <v>2100.17</v>
      </c>
      <c r="M580" s="5">
        <v>2491.25</v>
      </c>
      <c r="N580" s="5">
        <v>847.01</v>
      </c>
      <c r="O580" s="5">
        <f>VLOOKUP(B580,SWH!$A$4:$B$19,2,FALSE)</f>
        <v>1.3293699999999999</v>
      </c>
      <c r="P580" s="5">
        <f t="shared" si="38"/>
        <v>845.68062999999995</v>
      </c>
      <c r="Q580" s="5">
        <v>1598.53</v>
      </c>
      <c r="R580" s="5">
        <v>8.0399999999999991</v>
      </c>
      <c r="S580" s="5">
        <v>0</v>
      </c>
      <c r="T580" s="5">
        <v>0</v>
      </c>
      <c r="U580" s="5">
        <v>554.66</v>
      </c>
      <c r="V580" s="5">
        <v>0</v>
      </c>
      <c r="W580" s="5">
        <f t="shared" si="40"/>
        <v>8882.1406299999999</v>
      </c>
      <c r="X580" s="5">
        <f t="shared" si="41"/>
        <v>1075.69</v>
      </c>
      <c r="Y580" s="5">
        <v>32323.200000000001</v>
      </c>
      <c r="Z580" s="5">
        <v>1630.36</v>
      </c>
      <c r="AA580" s="5">
        <f t="shared" si="39"/>
        <v>33953.56</v>
      </c>
    </row>
    <row r="581" spans="1:27" x14ac:dyDescent="0.25">
      <c r="A581">
        <v>2004</v>
      </c>
      <c r="B581" t="s">
        <v>55</v>
      </c>
      <c r="C581" s="1" t="s">
        <v>14</v>
      </c>
      <c r="D581" s="5">
        <f>VLOOKUP(B581,SWH!$A$4:$C$19,3,FALSE)</f>
        <v>46320.38</v>
      </c>
      <c r="E581" s="5">
        <v>0</v>
      </c>
      <c r="F581" s="5">
        <v>5623.53</v>
      </c>
      <c r="G581" s="5">
        <v>4653.41</v>
      </c>
      <c r="H581" s="5">
        <v>5139.21</v>
      </c>
      <c r="I581" s="5">
        <v>985.74</v>
      </c>
      <c r="J581" s="5">
        <v>15213.29</v>
      </c>
      <c r="K581" s="5">
        <v>0</v>
      </c>
      <c r="L581" s="5">
        <v>2100.17</v>
      </c>
      <c r="M581" s="5">
        <v>2373.4699999999998</v>
      </c>
      <c r="N581" s="5">
        <v>1233.54</v>
      </c>
      <c r="O581" s="5">
        <f>VLOOKUP(B581,SWH!$A$4:$B$19,2,FALSE)</f>
        <v>1.3293699999999999</v>
      </c>
      <c r="P581" s="5">
        <f t="shared" si="38"/>
        <v>1232.21063</v>
      </c>
      <c r="Q581" s="5">
        <v>1506.97</v>
      </c>
      <c r="R581" s="5">
        <v>30.57</v>
      </c>
      <c r="S581" s="5">
        <v>0</v>
      </c>
      <c r="T581" s="5">
        <v>0</v>
      </c>
      <c r="U581" s="5">
        <v>596.32000000000005</v>
      </c>
      <c r="V581" s="5">
        <v>0</v>
      </c>
      <c r="W581" s="5">
        <f t="shared" si="40"/>
        <v>9796.6306299999997</v>
      </c>
      <c r="X581" s="5">
        <f t="shared" si="41"/>
        <v>5623.53</v>
      </c>
      <c r="Y581" s="5">
        <v>33236.370000000003</v>
      </c>
      <c r="Z581" s="5">
        <v>6219.85</v>
      </c>
      <c r="AA581" s="5">
        <f t="shared" si="39"/>
        <v>39456.22</v>
      </c>
    </row>
    <row r="582" spans="1:27" x14ac:dyDescent="0.25">
      <c r="A582">
        <v>2004</v>
      </c>
      <c r="B582" t="s">
        <v>55</v>
      </c>
      <c r="C582" s="1" t="s">
        <v>2</v>
      </c>
      <c r="D582" s="5">
        <f>VLOOKUP(B582,SWH!$A$4:$C$19,3,FALSE)</f>
        <v>46320.38</v>
      </c>
      <c r="E582" s="5">
        <v>0</v>
      </c>
      <c r="F582" s="5">
        <v>2637.2</v>
      </c>
      <c r="G582" s="5">
        <v>4331.3599999999997</v>
      </c>
      <c r="H582" s="5">
        <v>5139.21</v>
      </c>
      <c r="I582" s="5">
        <v>986.49</v>
      </c>
      <c r="J582" s="5">
        <v>15213.29</v>
      </c>
      <c r="K582" s="5">
        <v>0</v>
      </c>
      <c r="L582" s="5">
        <v>2100.17</v>
      </c>
      <c r="M582" s="5">
        <v>2922.95</v>
      </c>
      <c r="N582" s="5">
        <v>710.79</v>
      </c>
      <c r="O582" s="5">
        <f>VLOOKUP(B582,SWH!$A$4:$B$19,2,FALSE)</f>
        <v>1.3293699999999999</v>
      </c>
      <c r="P582" s="5">
        <f t="shared" si="38"/>
        <v>709.46062999999992</v>
      </c>
      <c r="Q582" s="5">
        <v>1302.97</v>
      </c>
      <c r="R582" s="5">
        <v>1195.6199999999999</v>
      </c>
      <c r="S582" s="5">
        <v>0</v>
      </c>
      <c r="T582" s="5">
        <v>0</v>
      </c>
      <c r="U582" s="5">
        <v>582.36</v>
      </c>
      <c r="V582" s="5">
        <v>0</v>
      </c>
      <c r="W582" s="5">
        <f t="shared" si="40"/>
        <v>10462.360629999999</v>
      </c>
      <c r="X582" s="5">
        <f t="shared" si="41"/>
        <v>2637.2</v>
      </c>
      <c r="Y582" s="5">
        <v>33902.870000000003</v>
      </c>
      <c r="Z582" s="5">
        <v>3219.56</v>
      </c>
      <c r="AA582" s="5">
        <f t="shared" si="39"/>
        <v>37122.43</v>
      </c>
    </row>
    <row r="583" spans="1:27" x14ac:dyDescent="0.25">
      <c r="A583">
        <v>2004</v>
      </c>
      <c r="B583" t="s">
        <v>55</v>
      </c>
      <c r="C583" s="1" t="s">
        <v>18</v>
      </c>
      <c r="D583" s="5">
        <f>VLOOKUP(B583,SWH!$A$4:$C$19,3,FALSE)</f>
        <v>46320.38</v>
      </c>
      <c r="E583" s="5">
        <v>0</v>
      </c>
      <c r="F583" s="5">
        <v>3868.99</v>
      </c>
      <c r="G583" s="5">
        <v>2879.78</v>
      </c>
      <c r="H583" s="5">
        <v>5139.21</v>
      </c>
      <c r="I583" s="5">
        <v>984.61</v>
      </c>
      <c r="J583" s="5">
        <v>15213.29</v>
      </c>
      <c r="K583" s="5">
        <v>0</v>
      </c>
      <c r="L583" s="5">
        <v>2100.17</v>
      </c>
      <c r="M583" s="5">
        <v>2456.1799999999998</v>
      </c>
      <c r="N583" s="5">
        <v>494.05</v>
      </c>
      <c r="O583" s="5">
        <f>VLOOKUP(B583,SWH!$A$4:$B$19,2,FALSE)</f>
        <v>1.3293699999999999</v>
      </c>
      <c r="P583" s="5">
        <f t="shared" si="38"/>
        <v>492.72063000000003</v>
      </c>
      <c r="Q583" s="5">
        <v>936.25</v>
      </c>
      <c r="R583" s="5">
        <v>18.309999999999999</v>
      </c>
      <c r="S583" s="5">
        <v>0</v>
      </c>
      <c r="T583" s="5">
        <v>0</v>
      </c>
      <c r="U583" s="5">
        <v>610.85</v>
      </c>
      <c r="V583" s="5">
        <v>0</v>
      </c>
      <c r="W583" s="5">
        <f t="shared" si="40"/>
        <v>6783.2406300000002</v>
      </c>
      <c r="X583" s="5">
        <f t="shared" si="41"/>
        <v>3868.99</v>
      </c>
      <c r="Y583" s="5">
        <v>30221.84</v>
      </c>
      <c r="Z583" s="5">
        <v>4479.8500000000004</v>
      </c>
      <c r="AA583" s="5">
        <f t="shared" si="39"/>
        <v>34701.69</v>
      </c>
    </row>
    <row r="584" spans="1:27" x14ac:dyDescent="0.25">
      <c r="A584">
        <v>2004</v>
      </c>
      <c r="B584" t="s">
        <v>55</v>
      </c>
      <c r="C584" s="1" t="s">
        <v>4</v>
      </c>
      <c r="D584" s="5">
        <f>VLOOKUP(B584,SWH!$A$4:$C$19,3,FALSE)</f>
        <v>46320.38</v>
      </c>
      <c r="E584" s="5">
        <v>0</v>
      </c>
      <c r="F584" s="5">
        <v>8581.51</v>
      </c>
      <c r="G584" s="5">
        <v>3464.47</v>
      </c>
      <c r="H584" s="5">
        <v>5139.21</v>
      </c>
      <c r="I584" s="5">
        <v>986.04</v>
      </c>
      <c r="J584" s="5">
        <v>15213.29</v>
      </c>
      <c r="K584" s="5">
        <v>0</v>
      </c>
      <c r="L584" s="5">
        <v>2100.17</v>
      </c>
      <c r="M584" s="5">
        <v>2386.9899999999998</v>
      </c>
      <c r="N584" s="5">
        <v>685.65</v>
      </c>
      <c r="O584" s="5">
        <f>VLOOKUP(B584,SWH!$A$4:$B$19,2,FALSE)</f>
        <v>1.3293699999999999</v>
      </c>
      <c r="P584" s="5">
        <f t="shared" si="38"/>
        <v>684.32062999999994</v>
      </c>
      <c r="Q584" s="5">
        <v>1091.98</v>
      </c>
      <c r="R584" s="5">
        <v>38.43</v>
      </c>
      <c r="S584" s="5">
        <v>0</v>
      </c>
      <c r="T584" s="5">
        <v>0</v>
      </c>
      <c r="U584" s="5">
        <v>637.76</v>
      </c>
      <c r="V584" s="5">
        <v>0</v>
      </c>
      <c r="W584" s="5">
        <f t="shared" si="40"/>
        <v>7666.1906299999991</v>
      </c>
      <c r="X584" s="5">
        <f t="shared" si="41"/>
        <v>8581.51</v>
      </c>
      <c r="Y584" s="5">
        <v>31106.240000000002</v>
      </c>
      <c r="Z584" s="5">
        <v>9219.27</v>
      </c>
      <c r="AA584" s="5">
        <f t="shared" si="39"/>
        <v>40325.51</v>
      </c>
    </row>
    <row r="585" spans="1:27" x14ac:dyDescent="0.25">
      <c r="A585">
        <v>2004</v>
      </c>
      <c r="B585" t="s">
        <v>55</v>
      </c>
      <c r="C585" s="1" t="s">
        <v>5</v>
      </c>
      <c r="D585" s="5">
        <f>VLOOKUP(B585,SWH!$A$4:$C$19,3,FALSE)</f>
        <v>46320.38</v>
      </c>
      <c r="E585" s="5">
        <v>0</v>
      </c>
      <c r="F585" s="5">
        <v>5182.37</v>
      </c>
      <c r="G585" s="5">
        <v>4045.01</v>
      </c>
      <c r="H585" s="5">
        <v>5139.21</v>
      </c>
      <c r="I585" s="5">
        <v>986.08</v>
      </c>
      <c r="J585" s="5">
        <v>15213.29</v>
      </c>
      <c r="K585" s="5">
        <v>0</v>
      </c>
      <c r="L585" s="5">
        <v>2100.17</v>
      </c>
      <c r="M585" s="5">
        <v>2887.89</v>
      </c>
      <c r="N585" s="5">
        <v>625.13</v>
      </c>
      <c r="O585" s="5">
        <f>VLOOKUP(B585,SWH!$A$4:$B$19,2,FALSE)</f>
        <v>1.3293699999999999</v>
      </c>
      <c r="P585" s="5">
        <f t="shared" si="38"/>
        <v>623.80062999999996</v>
      </c>
      <c r="Q585" s="5">
        <v>1026.42</v>
      </c>
      <c r="R585" s="5">
        <v>1325.37</v>
      </c>
      <c r="S585" s="5">
        <v>0</v>
      </c>
      <c r="T585" s="5">
        <v>0</v>
      </c>
      <c r="U585" s="5">
        <v>625.98</v>
      </c>
      <c r="V585" s="5">
        <v>0</v>
      </c>
      <c r="W585" s="5">
        <f t="shared" si="40"/>
        <v>9908.4906300000002</v>
      </c>
      <c r="X585" s="5">
        <f t="shared" si="41"/>
        <v>5182.37</v>
      </c>
      <c r="Y585" s="5">
        <v>33348.57</v>
      </c>
      <c r="Z585" s="5">
        <v>5808.34</v>
      </c>
      <c r="AA585" s="5">
        <f t="shared" si="39"/>
        <v>39156.910000000003</v>
      </c>
    </row>
    <row r="586" spans="1:27" x14ac:dyDescent="0.25">
      <c r="A586">
        <v>2004</v>
      </c>
      <c r="B586" t="s">
        <v>55</v>
      </c>
      <c r="C586" s="1" t="s">
        <v>15</v>
      </c>
      <c r="D586" s="5">
        <f>VLOOKUP(B586,SWH!$A$4:$C$19,3,FALSE)</f>
        <v>46320.38</v>
      </c>
      <c r="E586" s="5">
        <v>0</v>
      </c>
      <c r="F586" s="5">
        <v>3947.87</v>
      </c>
      <c r="G586" s="5">
        <v>2539.35</v>
      </c>
      <c r="H586" s="5">
        <v>5139.21</v>
      </c>
      <c r="I586" s="5">
        <v>984.54</v>
      </c>
      <c r="J586" s="5">
        <v>15213.29</v>
      </c>
      <c r="K586" s="5">
        <v>0</v>
      </c>
      <c r="L586" s="5">
        <v>2100.17</v>
      </c>
      <c r="M586" s="5">
        <v>2403.04</v>
      </c>
      <c r="N586" s="5">
        <v>359.89</v>
      </c>
      <c r="O586" s="5">
        <f>VLOOKUP(B586,SWH!$A$4:$B$19,2,FALSE)</f>
        <v>1.3293699999999999</v>
      </c>
      <c r="P586" s="5">
        <f t="shared" si="38"/>
        <v>358.56063</v>
      </c>
      <c r="Q586" s="5">
        <v>724.08</v>
      </c>
      <c r="R586" s="5">
        <v>19.64</v>
      </c>
      <c r="S586" s="5">
        <v>0</v>
      </c>
      <c r="T586" s="5">
        <v>0</v>
      </c>
      <c r="U586" s="5">
        <v>634.47</v>
      </c>
      <c r="V586" s="5">
        <v>0</v>
      </c>
      <c r="W586" s="5">
        <f t="shared" si="40"/>
        <v>6044.6706299999996</v>
      </c>
      <c r="X586" s="5">
        <f t="shared" si="41"/>
        <v>3947.87</v>
      </c>
      <c r="Y586" s="5">
        <v>29483.200000000001</v>
      </c>
      <c r="Z586" s="5">
        <v>4582.34</v>
      </c>
      <c r="AA586" s="5">
        <f t="shared" si="39"/>
        <v>34065.54</v>
      </c>
    </row>
    <row r="587" spans="1:27" x14ac:dyDescent="0.25">
      <c r="A587">
        <v>2004</v>
      </c>
      <c r="B587" t="s">
        <v>55</v>
      </c>
      <c r="C587" s="1" t="s">
        <v>16</v>
      </c>
      <c r="D587" s="5">
        <f>VLOOKUP(B587,SWH!$A$4:$C$19,3,FALSE)</f>
        <v>46320.38</v>
      </c>
      <c r="E587" s="5">
        <v>0</v>
      </c>
      <c r="F587" s="5">
        <v>12319.68</v>
      </c>
      <c r="G587" s="5">
        <v>3549.66</v>
      </c>
      <c r="H587" s="5">
        <v>5139.21</v>
      </c>
      <c r="I587" s="5">
        <v>985.59</v>
      </c>
      <c r="J587" s="5">
        <v>15213.29</v>
      </c>
      <c r="K587" s="5">
        <v>0</v>
      </c>
      <c r="L587" s="5">
        <v>2100.17</v>
      </c>
      <c r="M587" s="5">
        <v>2483.85</v>
      </c>
      <c r="N587" s="5">
        <v>742.3</v>
      </c>
      <c r="O587" s="5">
        <f>VLOOKUP(B587,SWH!$A$4:$B$19,2,FALSE)</f>
        <v>1.3293699999999999</v>
      </c>
      <c r="P587" s="5">
        <f t="shared" si="38"/>
        <v>740.97062999999991</v>
      </c>
      <c r="Q587" s="5">
        <v>1066.1600000000001</v>
      </c>
      <c r="R587" s="5">
        <v>46.86</v>
      </c>
      <c r="S587" s="5">
        <v>0</v>
      </c>
      <c r="T587" s="5">
        <v>0</v>
      </c>
      <c r="U587" s="5">
        <v>668.82</v>
      </c>
      <c r="V587" s="5">
        <v>0</v>
      </c>
      <c r="W587" s="5">
        <f t="shared" si="40"/>
        <v>7887.5006300000005</v>
      </c>
      <c r="X587" s="5">
        <f t="shared" si="41"/>
        <v>12319.68</v>
      </c>
      <c r="Y587" s="5">
        <v>31327.09</v>
      </c>
      <c r="Z587" s="5">
        <v>12988.5</v>
      </c>
      <c r="AA587" s="5">
        <f t="shared" si="39"/>
        <v>44315.59</v>
      </c>
    </row>
    <row r="588" spans="1:27" x14ac:dyDescent="0.25">
      <c r="A588">
        <v>2004</v>
      </c>
      <c r="B588" t="s">
        <v>55</v>
      </c>
      <c r="C588" s="1" t="s">
        <v>9</v>
      </c>
      <c r="D588" s="5">
        <f>VLOOKUP(B588,SWH!$A$4:$C$19,3,FALSE)</f>
        <v>46320.38</v>
      </c>
      <c r="E588" s="5">
        <v>0</v>
      </c>
      <c r="F588" s="5">
        <v>8662.4500000000007</v>
      </c>
      <c r="G588" s="5">
        <v>3451.53</v>
      </c>
      <c r="H588" s="5">
        <v>5139.21</v>
      </c>
      <c r="I588" s="5">
        <v>984.87</v>
      </c>
      <c r="J588" s="5">
        <v>15213.29</v>
      </c>
      <c r="K588" s="5">
        <v>0</v>
      </c>
      <c r="L588" s="5">
        <v>2100.17</v>
      </c>
      <c r="M588" s="5">
        <v>2686.39</v>
      </c>
      <c r="N588" s="5">
        <v>517.07000000000005</v>
      </c>
      <c r="O588" s="5">
        <f>VLOOKUP(B588,SWH!$A$4:$B$19,2,FALSE)</f>
        <v>1.3293699999999999</v>
      </c>
      <c r="P588" s="5">
        <f t="shared" si="38"/>
        <v>515.74063000000001</v>
      </c>
      <c r="Q588" s="5">
        <v>861.39</v>
      </c>
      <c r="R588" s="5">
        <v>912.56</v>
      </c>
      <c r="S588" s="5">
        <v>0</v>
      </c>
      <c r="T588" s="5">
        <v>0</v>
      </c>
      <c r="U588" s="5">
        <v>660.86</v>
      </c>
      <c r="V588" s="5">
        <v>0</v>
      </c>
      <c r="W588" s="5">
        <f t="shared" si="40"/>
        <v>8427.6106299999992</v>
      </c>
      <c r="X588" s="5">
        <f t="shared" si="41"/>
        <v>8662.4500000000007</v>
      </c>
      <c r="Y588" s="5">
        <v>31866.49</v>
      </c>
      <c r="Z588" s="5">
        <v>9323.31</v>
      </c>
      <c r="AA588" s="5">
        <f t="shared" si="39"/>
        <v>41189.800000000003</v>
      </c>
    </row>
    <row r="589" spans="1:27" x14ac:dyDescent="0.25">
      <c r="A589">
        <v>2004</v>
      </c>
      <c r="B589" t="s">
        <v>55</v>
      </c>
      <c r="C589" s="1" t="s">
        <v>12</v>
      </c>
      <c r="D589" s="5">
        <f>VLOOKUP(B589,SWH!$A$4:$C$19,3,FALSE)</f>
        <v>46320.38</v>
      </c>
      <c r="E589" s="5">
        <v>0</v>
      </c>
      <c r="F589" s="5">
        <v>13976.28</v>
      </c>
      <c r="G589" s="5">
        <v>3353.49</v>
      </c>
      <c r="H589" s="5">
        <v>5139.21</v>
      </c>
      <c r="I589" s="5">
        <v>984.27</v>
      </c>
      <c r="J589" s="5">
        <v>15213.29</v>
      </c>
      <c r="K589" s="5">
        <v>0</v>
      </c>
      <c r="L589" s="5">
        <v>2100.17</v>
      </c>
      <c r="M589" s="5">
        <v>2600.04</v>
      </c>
      <c r="N589" s="5">
        <v>646.1</v>
      </c>
      <c r="O589" s="5">
        <f>VLOOKUP(B589,SWH!$A$4:$B$19,2,FALSE)</f>
        <v>1.3293699999999999</v>
      </c>
      <c r="P589" s="5">
        <f t="shared" si="38"/>
        <v>644.77062999999998</v>
      </c>
      <c r="Q589" s="5">
        <v>879.87</v>
      </c>
      <c r="R589" s="5">
        <v>57.52</v>
      </c>
      <c r="S589" s="5">
        <v>0</v>
      </c>
      <c r="T589" s="5">
        <v>0</v>
      </c>
      <c r="U589" s="5">
        <v>706.07</v>
      </c>
      <c r="V589" s="5">
        <v>0</v>
      </c>
      <c r="W589" s="5">
        <f t="shared" si="40"/>
        <v>7535.6906299999991</v>
      </c>
      <c r="X589" s="5">
        <f t="shared" si="41"/>
        <v>13976.28</v>
      </c>
      <c r="Y589" s="5">
        <v>30973.98</v>
      </c>
      <c r="Z589" s="5">
        <v>14682.35</v>
      </c>
      <c r="AA589" s="5">
        <f t="shared" si="39"/>
        <v>45656.33</v>
      </c>
    </row>
    <row r="590" spans="1:27" x14ac:dyDescent="0.25">
      <c r="A590">
        <v>2004</v>
      </c>
      <c r="B590" t="s">
        <v>55</v>
      </c>
      <c r="C590" s="1" t="s">
        <v>8</v>
      </c>
      <c r="D590" s="5">
        <f>VLOOKUP(B590,SWH!$A$4:$C$19,3,FALSE)</f>
        <v>46320.38</v>
      </c>
      <c r="E590" s="5">
        <v>0</v>
      </c>
      <c r="F590" s="5">
        <v>17944.599999999999</v>
      </c>
      <c r="G590" s="5">
        <v>2853.01</v>
      </c>
      <c r="H590" s="5">
        <v>5139.21</v>
      </c>
      <c r="I590" s="5">
        <v>978.85</v>
      </c>
      <c r="J590" s="5">
        <v>15213.29</v>
      </c>
      <c r="K590" s="5">
        <v>0</v>
      </c>
      <c r="L590" s="5">
        <v>2100.17</v>
      </c>
      <c r="M590" s="5">
        <v>2523.96</v>
      </c>
      <c r="N590" s="5">
        <v>469.68</v>
      </c>
      <c r="O590" s="5">
        <f>VLOOKUP(B590,SWH!$A$4:$B$19,2,FALSE)</f>
        <v>1.3293699999999999</v>
      </c>
      <c r="P590" s="5">
        <f t="shared" si="38"/>
        <v>468.35063000000002</v>
      </c>
      <c r="Q590" s="5">
        <v>574.86</v>
      </c>
      <c r="R590" s="5">
        <v>306.93</v>
      </c>
      <c r="S590" s="5">
        <v>0</v>
      </c>
      <c r="T590" s="5">
        <v>0</v>
      </c>
      <c r="U590" s="5">
        <v>755.93</v>
      </c>
      <c r="V590" s="5">
        <v>0</v>
      </c>
      <c r="W590" s="5">
        <f t="shared" si="40"/>
        <v>6727.1106300000001</v>
      </c>
      <c r="X590" s="5">
        <f t="shared" si="41"/>
        <v>17944.599999999999</v>
      </c>
      <c r="Y590" s="5">
        <v>30159.96</v>
      </c>
      <c r="Z590" s="5">
        <v>18700.53</v>
      </c>
      <c r="AA590" s="5">
        <f t="shared" si="39"/>
        <v>48860.49</v>
      </c>
    </row>
    <row r="591" spans="1:27" x14ac:dyDescent="0.25">
      <c r="A591">
        <v>2007</v>
      </c>
      <c r="B591" t="s">
        <v>55</v>
      </c>
      <c r="C591" s="1" t="s">
        <v>10</v>
      </c>
      <c r="D591" s="5">
        <f>VLOOKUP(B591,SWH!$A$4:$C$19,3,FALSE)</f>
        <v>46320.38</v>
      </c>
      <c r="E591" s="5">
        <v>0</v>
      </c>
      <c r="F591" s="5">
        <v>9.9600000000000009</v>
      </c>
      <c r="G591" s="5">
        <v>11942.36</v>
      </c>
      <c r="H591" s="5">
        <v>5139.21</v>
      </c>
      <c r="I591" s="5">
        <v>988</v>
      </c>
      <c r="J591" s="5">
        <v>15213.29</v>
      </c>
      <c r="K591" s="5">
        <v>0</v>
      </c>
      <c r="L591" s="5">
        <v>2100.17</v>
      </c>
      <c r="M591" s="5">
        <v>2823.78</v>
      </c>
      <c r="N591" s="5">
        <v>1812.24</v>
      </c>
      <c r="O591" s="5">
        <f>VLOOKUP(B591,SWH!$A$4:$B$19,2,FALSE)</f>
        <v>1.3293699999999999</v>
      </c>
      <c r="P591" s="5">
        <f t="shared" si="38"/>
        <v>1810.9106300000001</v>
      </c>
      <c r="Q591" s="5">
        <v>4375.5200000000004</v>
      </c>
      <c r="R591" s="5">
        <v>0</v>
      </c>
      <c r="S591" s="5">
        <v>0</v>
      </c>
      <c r="T591" s="5">
        <v>0</v>
      </c>
      <c r="U591" s="5">
        <v>421.97</v>
      </c>
      <c r="V591" s="5">
        <v>0</v>
      </c>
      <c r="W591" s="5">
        <f t="shared" si="40"/>
        <v>20952.570630000002</v>
      </c>
      <c r="X591" s="5">
        <f t="shared" si="41"/>
        <v>9.9600000000000009</v>
      </c>
      <c r="Y591" s="5">
        <v>44394.58</v>
      </c>
      <c r="Z591" s="5">
        <v>431.94</v>
      </c>
      <c r="AA591" s="5">
        <f t="shared" si="39"/>
        <v>44826.520000000004</v>
      </c>
    </row>
    <row r="592" spans="1:27" x14ac:dyDescent="0.25">
      <c r="A592">
        <v>2007</v>
      </c>
      <c r="B592" t="s">
        <v>55</v>
      </c>
      <c r="C592" s="1" t="s">
        <v>6</v>
      </c>
      <c r="D592" s="5">
        <f>VLOOKUP(B592,SWH!$A$4:$C$19,3,FALSE)</f>
        <v>46320.38</v>
      </c>
      <c r="E592" s="5">
        <v>0</v>
      </c>
      <c r="F592" s="5">
        <v>145.56</v>
      </c>
      <c r="G592" s="5">
        <v>9737.6</v>
      </c>
      <c r="H592" s="5">
        <v>5139.21</v>
      </c>
      <c r="I592" s="5">
        <v>988.19</v>
      </c>
      <c r="J592" s="5">
        <v>15213.29</v>
      </c>
      <c r="K592" s="5">
        <v>0</v>
      </c>
      <c r="L592" s="5">
        <v>2100.17</v>
      </c>
      <c r="M592" s="5">
        <v>2801.86</v>
      </c>
      <c r="N592" s="5">
        <v>1523.81</v>
      </c>
      <c r="O592" s="5">
        <f>VLOOKUP(B592,SWH!$A$4:$B$19,2,FALSE)</f>
        <v>1.3293699999999999</v>
      </c>
      <c r="P592" s="5">
        <f t="shared" si="38"/>
        <v>1522.48063</v>
      </c>
      <c r="Q592" s="5">
        <v>3407.08</v>
      </c>
      <c r="R592" s="5">
        <v>17.47</v>
      </c>
      <c r="S592" s="5">
        <v>0</v>
      </c>
      <c r="T592" s="5">
        <v>0</v>
      </c>
      <c r="U592" s="5">
        <v>421.22</v>
      </c>
      <c r="V592" s="5">
        <v>0</v>
      </c>
      <c r="W592" s="5">
        <f t="shared" si="40"/>
        <v>17486.49063</v>
      </c>
      <c r="X592" s="5">
        <f t="shared" si="41"/>
        <v>145.56</v>
      </c>
      <c r="Y592" s="5">
        <v>40928.69</v>
      </c>
      <c r="Z592" s="5">
        <v>566.77</v>
      </c>
      <c r="AA592" s="5">
        <f t="shared" si="39"/>
        <v>41495.46</v>
      </c>
    </row>
    <row r="593" spans="1:27" x14ac:dyDescent="0.25">
      <c r="A593">
        <v>2007</v>
      </c>
      <c r="B593" t="s">
        <v>55</v>
      </c>
      <c r="C593" s="1" t="s">
        <v>11</v>
      </c>
      <c r="D593" s="5">
        <f>VLOOKUP(B593,SWH!$A$4:$C$19,3,FALSE)</f>
        <v>46320.38</v>
      </c>
      <c r="E593" s="5">
        <v>0</v>
      </c>
      <c r="F593" s="5">
        <v>40.950000000000003</v>
      </c>
      <c r="G593" s="5">
        <v>8181.09</v>
      </c>
      <c r="H593" s="5">
        <v>5139.21</v>
      </c>
      <c r="I593" s="5">
        <v>988.3</v>
      </c>
      <c r="J593" s="5">
        <v>15213.29</v>
      </c>
      <c r="K593" s="5">
        <v>0</v>
      </c>
      <c r="L593" s="5">
        <v>2100.17</v>
      </c>
      <c r="M593" s="5">
        <v>2692.09</v>
      </c>
      <c r="N593" s="5">
        <v>1704.79</v>
      </c>
      <c r="O593" s="5">
        <f>VLOOKUP(B593,SWH!$A$4:$B$19,2,FALSE)</f>
        <v>1.3293699999999999</v>
      </c>
      <c r="P593" s="5">
        <f t="shared" si="38"/>
        <v>1703.46063</v>
      </c>
      <c r="Q593" s="5">
        <v>3525.09</v>
      </c>
      <c r="R593" s="5">
        <v>0</v>
      </c>
      <c r="S593" s="5">
        <v>0</v>
      </c>
      <c r="T593" s="5">
        <v>0</v>
      </c>
      <c r="U593" s="5">
        <v>451.87</v>
      </c>
      <c r="V593" s="5">
        <v>0</v>
      </c>
      <c r="W593" s="5">
        <f t="shared" si="40"/>
        <v>16101.73063</v>
      </c>
      <c r="X593" s="5">
        <f t="shared" si="41"/>
        <v>40.950000000000003</v>
      </c>
      <c r="Y593" s="5">
        <v>39544.04</v>
      </c>
      <c r="Z593" s="5">
        <v>492.82</v>
      </c>
      <c r="AA593" s="5">
        <f t="shared" si="39"/>
        <v>40036.86</v>
      </c>
    </row>
    <row r="594" spans="1:27" x14ac:dyDescent="0.25">
      <c r="A594">
        <v>2007</v>
      </c>
      <c r="B594" t="s">
        <v>55</v>
      </c>
      <c r="C594" s="1" t="s">
        <v>13</v>
      </c>
      <c r="D594" s="5">
        <f>VLOOKUP(B594,SWH!$A$4:$C$19,3,FALSE)</f>
        <v>46320.38</v>
      </c>
      <c r="E594" s="5">
        <v>0</v>
      </c>
      <c r="F594" s="5">
        <v>513.69000000000005</v>
      </c>
      <c r="G594" s="5">
        <v>8391.02</v>
      </c>
      <c r="H594" s="5">
        <v>5139.21</v>
      </c>
      <c r="I594" s="5">
        <v>987.06</v>
      </c>
      <c r="J594" s="5">
        <v>15213.29</v>
      </c>
      <c r="K594" s="5">
        <v>0</v>
      </c>
      <c r="L594" s="5">
        <v>2100.17</v>
      </c>
      <c r="M594" s="5">
        <v>2694.86</v>
      </c>
      <c r="N594" s="5">
        <v>1283.23</v>
      </c>
      <c r="O594" s="5">
        <f>VLOOKUP(B594,SWH!$A$4:$B$19,2,FALSE)</f>
        <v>1.3293699999999999</v>
      </c>
      <c r="P594" s="5">
        <f t="shared" si="38"/>
        <v>1281.9006300000001</v>
      </c>
      <c r="Q594" s="5">
        <v>2871.87</v>
      </c>
      <c r="R594" s="5">
        <v>106.08</v>
      </c>
      <c r="S594" s="5">
        <v>0</v>
      </c>
      <c r="T594" s="5">
        <v>0</v>
      </c>
      <c r="U594" s="5">
        <v>453.65</v>
      </c>
      <c r="V594" s="5">
        <v>0</v>
      </c>
      <c r="W594" s="5">
        <f t="shared" si="40"/>
        <v>15345.730630000002</v>
      </c>
      <c r="X594" s="5">
        <f t="shared" si="41"/>
        <v>513.69000000000005</v>
      </c>
      <c r="Y594" s="5">
        <v>38786.79</v>
      </c>
      <c r="Z594" s="5">
        <v>967.33</v>
      </c>
      <c r="AA594" s="5">
        <f t="shared" si="39"/>
        <v>39754.120000000003</v>
      </c>
    </row>
    <row r="595" spans="1:27" x14ac:dyDescent="0.25">
      <c r="A595">
        <v>2007</v>
      </c>
      <c r="B595" t="s">
        <v>55</v>
      </c>
      <c r="C595" s="1" t="s">
        <v>19</v>
      </c>
      <c r="D595" s="5">
        <f>VLOOKUP(B595,SWH!$A$4:$C$19,3,FALSE)</f>
        <v>46320.38</v>
      </c>
      <c r="E595" s="5">
        <v>0</v>
      </c>
      <c r="F595" s="5">
        <v>548.36</v>
      </c>
      <c r="G595" s="5">
        <v>7484.35</v>
      </c>
      <c r="H595" s="5">
        <v>5139.21</v>
      </c>
      <c r="I595" s="5">
        <v>986.72</v>
      </c>
      <c r="J595" s="5">
        <v>15213.29</v>
      </c>
      <c r="K595" s="5">
        <v>0</v>
      </c>
      <c r="L595" s="5">
        <v>2100.17</v>
      </c>
      <c r="M595" s="5">
        <v>2475.7399999999998</v>
      </c>
      <c r="N595" s="5">
        <v>1678.28</v>
      </c>
      <c r="O595" s="5">
        <f>VLOOKUP(B595,SWH!$A$4:$B$19,2,FALSE)</f>
        <v>1.3293699999999999</v>
      </c>
      <c r="P595" s="5">
        <f t="shared" si="38"/>
        <v>1676.95063</v>
      </c>
      <c r="Q595" s="5">
        <v>2978.97</v>
      </c>
      <c r="R595" s="5">
        <v>10.39</v>
      </c>
      <c r="S595" s="5">
        <v>0</v>
      </c>
      <c r="T595" s="5">
        <v>0</v>
      </c>
      <c r="U595" s="5">
        <v>487</v>
      </c>
      <c r="V595" s="5">
        <v>0</v>
      </c>
      <c r="W595" s="5">
        <f t="shared" si="40"/>
        <v>14626.40063</v>
      </c>
      <c r="X595" s="5">
        <f t="shared" si="41"/>
        <v>548.36</v>
      </c>
      <c r="Y595" s="5">
        <v>38067.120000000003</v>
      </c>
      <c r="Z595" s="5">
        <v>1035.3599999999999</v>
      </c>
      <c r="AA595" s="5">
        <f t="shared" si="39"/>
        <v>39102.480000000003</v>
      </c>
    </row>
    <row r="596" spans="1:27" x14ac:dyDescent="0.25">
      <c r="A596">
        <v>2007</v>
      </c>
      <c r="B596" t="s">
        <v>55</v>
      </c>
      <c r="C596" s="1" t="s">
        <v>20</v>
      </c>
      <c r="D596" s="5">
        <f>VLOOKUP(B596,SWH!$A$4:$C$19,3,FALSE)</f>
        <v>46320.38</v>
      </c>
      <c r="E596" s="5">
        <v>0</v>
      </c>
      <c r="F596" s="5">
        <v>520.58000000000004</v>
      </c>
      <c r="G596" s="5">
        <v>5552.19</v>
      </c>
      <c r="H596" s="5">
        <v>5139.21</v>
      </c>
      <c r="I596" s="5">
        <v>987.44</v>
      </c>
      <c r="J596" s="5">
        <v>15213.29</v>
      </c>
      <c r="K596" s="5">
        <v>0</v>
      </c>
      <c r="L596" s="5">
        <v>2100.17</v>
      </c>
      <c r="M596" s="5">
        <v>2686.62</v>
      </c>
      <c r="N596" s="5">
        <v>989.04</v>
      </c>
      <c r="O596" s="5">
        <f>VLOOKUP(B596,SWH!$A$4:$B$19,2,FALSE)</f>
        <v>1.3293699999999999</v>
      </c>
      <c r="P596" s="5">
        <f t="shared" si="38"/>
        <v>987.71062999999992</v>
      </c>
      <c r="Q596" s="5">
        <v>1881.68</v>
      </c>
      <c r="R596" s="5">
        <v>42.76</v>
      </c>
      <c r="S596" s="5">
        <v>0</v>
      </c>
      <c r="T596" s="5">
        <v>0</v>
      </c>
      <c r="U596" s="5">
        <v>489.36</v>
      </c>
      <c r="V596" s="5">
        <v>0</v>
      </c>
      <c r="W596" s="5">
        <f t="shared" si="40"/>
        <v>11150.96063</v>
      </c>
      <c r="X596" s="5">
        <f t="shared" si="41"/>
        <v>520.58000000000004</v>
      </c>
      <c r="Y596" s="5">
        <v>34592.400000000001</v>
      </c>
      <c r="Z596" s="5">
        <v>1009.94</v>
      </c>
      <c r="AA596" s="5">
        <f t="shared" si="39"/>
        <v>35602.340000000004</v>
      </c>
    </row>
    <row r="597" spans="1:27" x14ac:dyDescent="0.25">
      <c r="A597">
        <v>2007</v>
      </c>
      <c r="B597" t="s">
        <v>55</v>
      </c>
      <c r="C597" s="1" t="s">
        <v>3</v>
      </c>
      <c r="D597" s="5">
        <f>VLOOKUP(B597,SWH!$A$4:$C$19,3,FALSE)</f>
        <v>46320.38</v>
      </c>
      <c r="E597" s="5">
        <v>0</v>
      </c>
      <c r="F597" s="5">
        <v>2671.15</v>
      </c>
      <c r="G597" s="5">
        <v>5234.8999999999996</v>
      </c>
      <c r="H597" s="5">
        <v>5139.21</v>
      </c>
      <c r="I597" s="5">
        <v>987.25</v>
      </c>
      <c r="J597" s="5">
        <v>15213.29</v>
      </c>
      <c r="K597" s="5">
        <v>0</v>
      </c>
      <c r="L597" s="5">
        <v>2100.17</v>
      </c>
      <c r="M597" s="5">
        <v>2394.36</v>
      </c>
      <c r="N597" s="5">
        <v>1258.92</v>
      </c>
      <c r="O597" s="5">
        <f>VLOOKUP(B597,SWH!$A$4:$B$19,2,FALSE)</f>
        <v>1.3293699999999999</v>
      </c>
      <c r="P597" s="5">
        <f t="shared" si="38"/>
        <v>1257.5906300000001</v>
      </c>
      <c r="Q597" s="5">
        <v>1987.47</v>
      </c>
      <c r="R597" s="5">
        <v>37.57</v>
      </c>
      <c r="S597" s="5">
        <v>0</v>
      </c>
      <c r="T597" s="5">
        <v>0</v>
      </c>
      <c r="U597" s="5">
        <v>547.79999999999995</v>
      </c>
      <c r="V597" s="5">
        <v>0</v>
      </c>
      <c r="W597" s="5">
        <f t="shared" si="40"/>
        <v>10911.89063</v>
      </c>
      <c r="X597" s="5">
        <f t="shared" si="41"/>
        <v>2671.15</v>
      </c>
      <c r="Y597" s="5">
        <v>34353.14</v>
      </c>
      <c r="Z597" s="5">
        <v>3218.96</v>
      </c>
      <c r="AA597" s="5">
        <f t="shared" si="39"/>
        <v>37572.1</v>
      </c>
    </row>
    <row r="598" spans="1:27" x14ac:dyDescent="0.25">
      <c r="A598">
        <v>2007</v>
      </c>
      <c r="B598" t="s">
        <v>55</v>
      </c>
      <c r="C598" s="1" t="s">
        <v>7</v>
      </c>
      <c r="D598" s="5">
        <f>VLOOKUP(B598,SWH!$A$4:$C$19,3,FALSE)</f>
        <v>46320.38</v>
      </c>
      <c r="E598" s="5">
        <v>0</v>
      </c>
      <c r="F598" s="5">
        <v>956.34</v>
      </c>
      <c r="G598" s="5">
        <v>4812.3999999999996</v>
      </c>
      <c r="H598" s="5">
        <v>5139.21</v>
      </c>
      <c r="I598" s="5">
        <v>987.21</v>
      </c>
      <c r="J598" s="5">
        <v>15213.29</v>
      </c>
      <c r="K598" s="5">
        <v>0</v>
      </c>
      <c r="L598" s="5">
        <v>2100.17</v>
      </c>
      <c r="M598" s="5">
        <v>2642.76</v>
      </c>
      <c r="N598" s="5">
        <v>772.39</v>
      </c>
      <c r="O598" s="5">
        <f>VLOOKUP(B598,SWH!$A$4:$B$19,2,FALSE)</f>
        <v>1.3293699999999999</v>
      </c>
      <c r="P598" s="5">
        <f t="shared" si="38"/>
        <v>771.06062999999995</v>
      </c>
      <c r="Q598" s="5">
        <v>1662.24</v>
      </c>
      <c r="R598" s="5">
        <v>767.63</v>
      </c>
      <c r="S598" s="5">
        <v>0</v>
      </c>
      <c r="T598" s="5">
        <v>0</v>
      </c>
      <c r="U598" s="5">
        <v>532.09</v>
      </c>
      <c r="V598" s="5">
        <v>0</v>
      </c>
      <c r="W598" s="5">
        <f t="shared" si="40"/>
        <v>10656.090629999999</v>
      </c>
      <c r="X598" s="5">
        <f t="shared" si="41"/>
        <v>956.34</v>
      </c>
      <c r="Y598" s="5">
        <v>34097.300000000003</v>
      </c>
      <c r="Z598" s="5">
        <v>1488.43</v>
      </c>
      <c r="AA598" s="5">
        <f t="shared" si="39"/>
        <v>35585.730000000003</v>
      </c>
    </row>
    <row r="599" spans="1:27" x14ac:dyDescent="0.25">
      <c r="A599">
        <v>2007</v>
      </c>
      <c r="B599" t="s">
        <v>55</v>
      </c>
      <c r="C599" s="1" t="s">
        <v>17</v>
      </c>
      <c r="D599" s="5">
        <f>VLOOKUP(B599,SWH!$A$4:$C$19,3,FALSE)</f>
        <v>46320.38</v>
      </c>
      <c r="E599" s="5">
        <v>0</v>
      </c>
      <c r="F599" s="5">
        <v>429.15</v>
      </c>
      <c r="G599" s="5">
        <v>3755.91</v>
      </c>
      <c r="H599" s="5">
        <v>5139.21</v>
      </c>
      <c r="I599" s="5">
        <v>987.06</v>
      </c>
      <c r="J599" s="5">
        <v>15213.29</v>
      </c>
      <c r="K599" s="5">
        <v>0</v>
      </c>
      <c r="L599" s="5">
        <v>2100.17</v>
      </c>
      <c r="M599" s="5">
        <v>2318.12</v>
      </c>
      <c r="N599" s="5">
        <v>796.18</v>
      </c>
      <c r="O599" s="5">
        <f>VLOOKUP(B599,SWH!$A$4:$B$19,2,FALSE)</f>
        <v>1.3293699999999999</v>
      </c>
      <c r="P599" s="5">
        <f t="shared" si="38"/>
        <v>794.85062999999991</v>
      </c>
      <c r="Q599" s="5">
        <v>1557.37</v>
      </c>
      <c r="R599" s="5">
        <v>6.72</v>
      </c>
      <c r="S599" s="5">
        <v>0</v>
      </c>
      <c r="T599" s="5">
        <v>0</v>
      </c>
      <c r="U599" s="5">
        <v>554.67999999999995</v>
      </c>
      <c r="V599" s="5">
        <v>0</v>
      </c>
      <c r="W599" s="5">
        <f t="shared" si="40"/>
        <v>8432.9706299999998</v>
      </c>
      <c r="X599" s="5">
        <f t="shared" si="41"/>
        <v>429.15</v>
      </c>
      <c r="Y599" s="5">
        <v>31874.02</v>
      </c>
      <c r="Z599" s="5">
        <v>983.84</v>
      </c>
      <c r="AA599" s="5">
        <f t="shared" si="39"/>
        <v>32857.86</v>
      </c>
    </row>
    <row r="600" spans="1:27" x14ac:dyDescent="0.25">
      <c r="A600">
        <v>2007</v>
      </c>
      <c r="B600" t="s">
        <v>55</v>
      </c>
      <c r="C600" s="1" t="s">
        <v>14</v>
      </c>
      <c r="D600" s="5">
        <f>VLOOKUP(B600,SWH!$A$4:$C$19,3,FALSE)</f>
        <v>46320.38</v>
      </c>
      <c r="E600" s="5">
        <v>0</v>
      </c>
      <c r="F600" s="5">
        <v>4218.1899999999996</v>
      </c>
      <c r="G600" s="5">
        <v>4634.7</v>
      </c>
      <c r="H600" s="5">
        <v>5139.21</v>
      </c>
      <c r="I600" s="5">
        <v>985.74</v>
      </c>
      <c r="J600" s="5">
        <v>15213.29</v>
      </c>
      <c r="K600" s="5">
        <v>0</v>
      </c>
      <c r="L600" s="5">
        <v>2100.17</v>
      </c>
      <c r="M600" s="5">
        <v>2326.39</v>
      </c>
      <c r="N600" s="5">
        <v>1223.54</v>
      </c>
      <c r="O600" s="5">
        <f>VLOOKUP(B600,SWH!$A$4:$B$19,2,FALSE)</f>
        <v>1.3293699999999999</v>
      </c>
      <c r="P600" s="5">
        <f t="shared" si="38"/>
        <v>1222.21063</v>
      </c>
      <c r="Q600" s="5">
        <v>1491.9</v>
      </c>
      <c r="R600" s="5">
        <v>25.92</v>
      </c>
      <c r="S600" s="5">
        <v>0</v>
      </c>
      <c r="T600" s="5">
        <v>0</v>
      </c>
      <c r="U600" s="5">
        <v>596.33000000000004</v>
      </c>
      <c r="V600" s="5">
        <v>0</v>
      </c>
      <c r="W600" s="5">
        <f t="shared" si="40"/>
        <v>9701.1206300000013</v>
      </c>
      <c r="X600" s="5">
        <f t="shared" si="41"/>
        <v>4218.1899999999996</v>
      </c>
      <c r="Y600" s="5">
        <v>33140.86</v>
      </c>
      <c r="Z600" s="5">
        <v>4814.5200000000004</v>
      </c>
      <c r="AA600" s="5">
        <f t="shared" si="39"/>
        <v>37955.380000000005</v>
      </c>
    </row>
    <row r="601" spans="1:27" x14ac:dyDescent="0.25">
      <c r="A601">
        <v>2007</v>
      </c>
      <c r="B601" t="s">
        <v>55</v>
      </c>
      <c r="C601" s="1" t="s">
        <v>2</v>
      </c>
      <c r="D601" s="5">
        <f>VLOOKUP(B601,SWH!$A$4:$C$19,3,FALSE)</f>
        <v>46320.38</v>
      </c>
      <c r="E601" s="5">
        <v>0</v>
      </c>
      <c r="F601" s="5">
        <v>1772.5</v>
      </c>
      <c r="G601" s="5">
        <v>4315.71</v>
      </c>
      <c r="H601" s="5">
        <v>5139.21</v>
      </c>
      <c r="I601" s="5">
        <v>986.49</v>
      </c>
      <c r="J601" s="5">
        <v>15213.29</v>
      </c>
      <c r="K601" s="5">
        <v>0</v>
      </c>
      <c r="L601" s="5">
        <v>2100.17</v>
      </c>
      <c r="M601" s="5">
        <v>2895.62</v>
      </c>
      <c r="N601" s="5">
        <v>697.93</v>
      </c>
      <c r="O601" s="5">
        <f>VLOOKUP(B601,SWH!$A$4:$B$19,2,FALSE)</f>
        <v>1.3293699999999999</v>
      </c>
      <c r="P601" s="5">
        <f t="shared" si="38"/>
        <v>696.60062999999991</v>
      </c>
      <c r="Q601" s="5">
        <v>1299.77</v>
      </c>
      <c r="R601" s="5">
        <v>1183.6199999999999</v>
      </c>
      <c r="S601" s="5">
        <v>0</v>
      </c>
      <c r="T601" s="5">
        <v>0</v>
      </c>
      <c r="U601" s="5">
        <v>582.41999999999996</v>
      </c>
      <c r="V601" s="5">
        <v>0</v>
      </c>
      <c r="W601" s="5">
        <f t="shared" si="40"/>
        <v>10391.32063</v>
      </c>
      <c r="X601" s="5">
        <f t="shared" si="41"/>
        <v>1772.5</v>
      </c>
      <c r="Y601" s="5">
        <v>33831.82</v>
      </c>
      <c r="Z601" s="5">
        <v>2354.91</v>
      </c>
      <c r="AA601" s="5">
        <f t="shared" si="39"/>
        <v>36186.729999999996</v>
      </c>
    </row>
    <row r="602" spans="1:27" x14ac:dyDescent="0.25">
      <c r="A602">
        <v>2007</v>
      </c>
      <c r="B602" t="s">
        <v>55</v>
      </c>
      <c r="C602" s="1" t="s">
        <v>18</v>
      </c>
      <c r="D602" s="5">
        <f>VLOOKUP(B602,SWH!$A$4:$C$19,3,FALSE)</f>
        <v>46320.38</v>
      </c>
      <c r="E602" s="5">
        <v>0</v>
      </c>
      <c r="F602" s="5">
        <v>2829.24</v>
      </c>
      <c r="G602" s="5">
        <v>2892.06</v>
      </c>
      <c r="H602" s="5">
        <v>5139.21</v>
      </c>
      <c r="I602" s="5">
        <v>984.61</v>
      </c>
      <c r="J602" s="5">
        <v>15213.29</v>
      </c>
      <c r="K602" s="5">
        <v>0</v>
      </c>
      <c r="L602" s="5">
        <v>2100.17</v>
      </c>
      <c r="M602" s="5">
        <v>2334.5500000000002</v>
      </c>
      <c r="N602" s="5">
        <v>483.59</v>
      </c>
      <c r="O602" s="5">
        <f>VLOOKUP(B602,SWH!$A$4:$B$19,2,FALSE)</f>
        <v>1.3293699999999999</v>
      </c>
      <c r="P602" s="5">
        <f t="shared" si="38"/>
        <v>482.26062999999999</v>
      </c>
      <c r="Q602" s="5">
        <v>939.86</v>
      </c>
      <c r="R602" s="5">
        <v>15.39</v>
      </c>
      <c r="S602" s="5">
        <v>0</v>
      </c>
      <c r="T602" s="5">
        <v>0</v>
      </c>
      <c r="U602" s="5">
        <v>610.85</v>
      </c>
      <c r="V602" s="5">
        <v>0</v>
      </c>
      <c r="W602" s="5">
        <f t="shared" si="40"/>
        <v>6664.1206300000003</v>
      </c>
      <c r="X602" s="5">
        <f t="shared" si="41"/>
        <v>2829.24</v>
      </c>
      <c r="Y602" s="5">
        <v>30102.73</v>
      </c>
      <c r="Z602" s="5">
        <v>3440.09</v>
      </c>
      <c r="AA602" s="5">
        <f t="shared" si="39"/>
        <v>33542.82</v>
      </c>
    </row>
    <row r="603" spans="1:27" x14ac:dyDescent="0.25">
      <c r="A603">
        <v>2007</v>
      </c>
      <c r="B603" t="s">
        <v>55</v>
      </c>
      <c r="C603" s="1" t="s">
        <v>4</v>
      </c>
      <c r="D603" s="5">
        <f>VLOOKUP(B603,SWH!$A$4:$C$19,3,FALSE)</f>
        <v>46320.38</v>
      </c>
      <c r="E603" s="5">
        <v>0</v>
      </c>
      <c r="F603" s="5">
        <v>6532.26</v>
      </c>
      <c r="G603" s="5">
        <v>3488.9</v>
      </c>
      <c r="H603" s="5">
        <v>5139.21</v>
      </c>
      <c r="I603" s="5">
        <v>986.04</v>
      </c>
      <c r="J603" s="5">
        <v>15213.29</v>
      </c>
      <c r="K603" s="5">
        <v>0</v>
      </c>
      <c r="L603" s="5">
        <v>2100.17</v>
      </c>
      <c r="M603" s="5">
        <v>2357.85</v>
      </c>
      <c r="N603" s="5">
        <v>663.11</v>
      </c>
      <c r="O603" s="5">
        <f>VLOOKUP(B603,SWH!$A$4:$B$19,2,FALSE)</f>
        <v>1.3293699999999999</v>
      </c>
      <c r="P603" s="5">
        <f t="shared" si="38"/>
        <v>661.78062999999997</v>
      </c>
      <c r="Q603" s="5">
        <v>1095.57</v>
      </c>
      <c r="R603" s="5">
        <v>32.64</v>
      </c>
      <c r="S603" s="5">
        <v>0</v>
      </c>
      <c r="T603" s="5">
        <v>0</v>
      </c>
      <c r="U603" s="5">
        <v>637.71</v>
      </c>
      <c r="V603" s="5">
        <v>0</v>
      </c>
      <c r="W603" s="5">
        <f t="shared" si="40"/>
        <v>7636.7406300000002</v>
      </c>
      <c r="X603" s="5">
        <f t="shared" si="41"/>
        <v>6532.26</v>
      </c>
      <c r="Y603" s="5">
        <v>31076.78</v>
      </c>
      <c r="Z603" s="5">
        <v>7169.97</v>
      </c>
      <c r="AA603" s="5">
        <f t="shared" si="39"/>
        <v>38246.75</v>
      </c>
    </row>
    <row r="604" spans="1:27" x14ac:dyDescent="0.25">
      <c r="A604">
        <v>2007</v>
      </c>
      <c r="B604" t="s">
        <v>55</v>
      </c>
      <c r="C604" s="1" t="s">
        <v>5</v>
      </c>
      <c r="D604" s="5">
        <f>VLOOKUP(B604,SWH!$A$4:$C$19,3,FALSE)</f>
        <v>46320.38</v>
      </c>
      <c r="E604" s="5">
        <v>0</v>
      </c>
      <c r="F604" s="5">
        <v>3509.19</v>
      </c>
      <c r="G604" s="5">
        <v>4089.76</v>
      </c>
      <c r="H604" s="5">
        <v>5139.21</v>
      </c>
      <c r="I604" s="5">
        <v>986.08</v>
      </c>
      <c r="J604" s="5">
        <v>15213.29</v>
      </c>
      <c r="K604" s="5">
        <v>0</v>
      </c>
      <c r="L604" s="5">
        <v>2100.17</v>
      </c>
      <c r="M604" s="5">
        <v>2885.7</v>
      </c>
      <c r="N604" s="5">
        <v>622.04999999999995</v>
      </c>
      <c r="O604" s="5">
        <f>VLOOKUP(B604,SWH!$A$4:$B$19,2,FALSE)</f>
        <v>1.3293699999999999</v>
      </c>
      <c r="P604" s="5">
        <f t="shared" si="38"/>
        <v>620.72062999999991</v>
      </c>
      <c r="Q604" s="5">
        <v>1033.1199999999999</v>
      </c>
      <c r="R604" s="5">
        <v>1318.58</v>
      </c>
      <c r="S604" s="5">
        <v>0</v>
      </c>
      <c r="T604" s="5">
        <v>0</v>
      </c>
      <c r="U604" s="5">
        <v>626.05999999999995</v>
      </c>
      <c r="V604" s="5">
        <v>0</v>
      </c>
      <c r="W604" s="5">
        <f t="shared" si="40"/>
        <v>9947.8806299999997</v>
      </c>
      <c r="X604" s="5">
        <f t="shared" si="41"/>
        <v>3509.19</v>
      </c>
      <c r="Y604" s="5">
        <v>33387.96</v>
      </c>
      <c r="Z604" s="5">
        <v>4135.25</v>
      </c>
      <c r="AA604" s="5">
        <f t="shared" si="39"/>
        <v>37523.21</v>
      </c>
    </row>
    <row r="605" spans="1:27" x14ac:dyDescent="0.25">
      <c r="A605">
        <v>2007</v>
      </c>
      <c r="B605" t="s">
        <v>55</v>
      </c>
      <c r="C605" s="1" t="s">
        <v>15</v>
      </c>
      <c r="D605" s="5">
        <f>VLOOKUP(B605,SWH!$A$4:$C$19,3,FALSE)</f>
        <v>46320.38</v>
      </c>
      <c r="E605" s="5">
        <v>0</v>
      </c>
      <c r="F605" s="5">
        <v>2664.92</v>
      </c>
      <c r="G605" s="5">
        <v>2570.4499999999998</v>
      </c>
      <c r="H605" s="5">
        <v>5139.21</v>
      </c>
      <c r="I605" s="5">
        <v>984.54</v>
      </c>
      <c r="J605" s="5">
        <v>15213.29</v>
      </c>
      <c r="K605" s="5">
        <v>0</v>
      </c>
      <c r="L605" s="5">
        <v>2100.17</v>
      </c>
      <c r="M605" s="5">
        <v>2314.0300000000002</v>
      </c>
      <c r="N605" s="5">
        <v>354.22</v>
      </c>
      <c r="O605" s="5">
        <f>VLOOKUP(B605,SWH!$A$4:$B$19,2,FALSE)</f>
        <v>1.3293699999999999</v>
      </c>
      <c r="P605" s="5">
        <f t="shared" si="38"/>
        <v>352.89063000000004</v>
      </c>
      <c r="Q605" s="5">
        <v>734.4</v>
      </c>
      <c r="R605" s="5">
        <v>17.02</v>
      </c>
      <c r="S605" s="5">
        <v>0</v>
      </c>
      <c r="T605" s="5">
        <v>0</v>
      </c>
      <c r="U605" s="5">
        <v>634.47</v>
      </c>
      <c r="V605" s="5">
        <v>0</v>
      </c>
      <c r="W605" s="5">
        <f t="shared" si="40"/>
        <v>5988.7906299999995</v>
      </c>
      <c r="X605" s="5">
        <f t="shared" si="41"/>
        <v>2664.92</v>
      </c>
      <c r="Y605" s="5">
        <v>29427.32</v>
      </c>
      <c r="Z605" s="5">
        <v>3299.39</v>
      </c>
      <c r="AA605" s="5">
        <f t="shared" si="39"/>
        <v>32726.71</v>
      </c>
    </row>
    <row r="606" spans="1:27" x14ac:dyDescent="0.25">
      <c r="A606">
        <v>2007</v>
      </c>
      <c r="B606" t="s">
        <v>55</v>
      </c>
      <c r="C606" s="1" t="s">
        <v>16</v>
      </c>
      <c r="D606" s="5">
        <f>VLOOKUP(B606,SWH!$A$4:$C$19,3,FALSE)</f>
        <v>46320.38</v>
      </c>
      <c r="E606" s="5">
        <v>0</v>
      </c>
      <c r="F606" s="5">
        <v>9758.7800000000007</v>
      </c>
      <c r="G606" s="5">
        <v>3563.83</v>
      </c>
      <c r="H606" s="5">
        <v>5139.21</v>
      </c>
      <c r="I606" s="5">
        <v>985.59</v>
      </c>
      <c r="J606" s="5">
        <v>15213.29</v>
      </c>
      <c r="K606" s="5">
        <v>0</v>
      </c>
      <c r="L606" s="5">
        <v>2100.17</v>
      </c>
      <c r="M606" s="5">
        <v>2449.7600000000002</v>
      </c>
      <c r="N606" s="5">
        <v>709.39</v>
      </c>
      <c r="O606" s="5">
        <f>VLOOKUP(B606,SWH!$A$4:$B$19,2,FALSE)</f>
        <v>1.3293699999999999</v>
      </c>
      <c r="P606" s="5">
        <f t="shared" si="38"/>
        <v>708.06062999999995</v>
      </c>
      <c r="Q606" s="5">
        <v>1065</v>
      </c>
      <c r="R606" s="5">
        <v>39.68</v>
      </c>
      <c r="S606" s="5">
        <v>0</v>
      </c>
      <c r="T606" s="5">
        <v>0</v>
      </c>
      <c r="U606" s="5">
        <v>668.78</v>
      </c>
      <c r="V606" s="5">
        <v>0</v>
      </c>
      <c r="W606" s="5">
        <f t="shared" si="40"/>
        <v>7826.3306300000004</v>
      </c>
      <c r="X606" s="5">
        <f t="shared" si="41"/>
        <v>9758.7800000000007</v>
      </c>
      <c r="Y606" s="5">
        <v>31265.919999999998</v>
      </c>
      <c r="Z606" s="5">
        <v>10427.56</v>
      </c>
      <c r="AA606" s="5">
        <f t="shared" si="39"/>
        <v>41693.479999999996</v>
      </c>
    </row>
    <row r="607" spans="1:27" x14ac:dyDescent="0.25">
      <c r="A607">
        <v>2007</v>
      </c>
      <c r="B607" t="s">
        <v>55</v>
      </c>
      <c r="C607" s="1" t="s">
        <v>9</v>
      </c>
      <c r="D607" s="5">
        <f>VLOOKUP(B607,SWH!$A$4:$C$19,3,FALSE)</f>
        <v>46320.38</v>
      </c>
      <c r="E607" s="5">
        <v>0</v>
      </c>
      <c r="F607" s="5">
        <v>6536.12</v>
      </c>
      <c r="G607" s="5">
        <v>3504.83</v>
      </c>
      <c r="H607" s="5">
        <v>5139.21</v>
      </c>
      <c r="I607" s="5">
        <v>984.87</v>
      </c>
      <c r="J607" s="5">
        <v>15213.29</v>
      </c>
      <c r="K607" s="5">
        <v>0</v>
      </c>
      <c r="L607" s="5">
        <v>2100.17</v>
      </c>
      <c r="M607" s="5">
        <v>2663.82</v>
      </c>
      <c r="N607" s="5">
        <v>507.55</v>
      </c>
      <c r="O607" s="5">
        <f>VLOOKUP(B607,SWH!$A$4:$B$19,2,FALSE)</f>
        <v>1.3293699999999999</v>
      </c>
      <c r="P607" s="5">
        <f t="shared" si="38"/>
        <v>506.22063000000003</v>
      </c>
      <c r="Q607" s="5">
        <v>869.31</v>
      </c>
      <c r="R607" s="5">
        <v>904.08</v>
      </c>
      <c r="S607" s="5">
        <v>0</v>
      </c>
      <c r="T607" s="5">
        <v>0</v>
      </c>
      <c r="U607" s="5">
        <v>660.83</v>
      </c>
      <c r="V607" s="5">
        <v>0</v>
      </c>
      <c r="W607" s="5">
        <f t="shared" si="40"/>
        <v>8448.2606300000007</v>
      </c>
      <c r="X607" s="5">
        <f t="shared" si="41"/>
        <v>6536.12</v>
      </c>
      <c r="Y607" s="5">
        <v>31887.14</v>
      </c>
      <c r="Z607" s="5">
        <v>7196.95</v>
      </c>
      <c r="AA607" s="5">
        <f t="shared" si="39"/>
        <v>39084.089999999997</v>
      </c>
    </row>
    <row r="608" spans="1:27" x14ac:dyDescent="0.25">
      <c r="A608">
        <v>2007</v>
      </c>
      <c r="B608" t="s">
        <v>55</v>
      </c>
      <c r="C608" s="1" t="s">
        <v>12</v>
      </c>
      <c r="D608" s="5">
        <f>VLOOKUP(B608,SWH!$A$4:$C$19,3,FALSE)</f>
        <v>46320.38</v>
      </c>
      <c r="E608" s="5">
        <v>0</v>
      </c>
      <c r="F608" s="5">
        <v>10577.65</v>
      </c>
      <c r="G608" s="5">
        <v>3329.85</v>
      </c>
      <c r="H608" s="5">
        <v>5139.21</v>
      </c>
      <c r="I608" s="5">
        <v>984.27</v>
      </c>
      <c r="J608" s="5">
        <v>15213.29</v>
      </c>
      <c r="K608" s="5">
        <v>0</v>
      </c>
      <c r="L608" s="5">
        <v>2100.17</v>
      </c>
      <c r="M608" s="5">
        <v>2472.7600000000002</v>
      </c>
      <c r="N608" s="5">
        <v>609.08000000000004</v>
      </c>
      <c r="O608" s="5">
        <f>VLOOKUP(B608,SWH!$A$4:$B$19,2,FALSE)</f>
        <v>1.3293699999999999</v>
      </c>
      <c r="P608" s="5">
        <f t="shared" si="38"/>
        <v>607.75063</v>
      </c>
      <c r="Q608" s="5">
        <v>874.52</v>
      </c>
      <c r="R608" s="5">
        <v>48.65</v>
      </c>
      <c r="S608" s="5">
        <v>0</v>
      </c>
      <c r="T608" s="5">
        <v>0</v>
      </c>
      <c r="U608" s="5">
        <v>705.96</v>
      </c>
      <c r="V608" s="5">
        <v>0</v>
      </c>
      <c r="W608" s="5">
        <f t="shared" si="40"/>
        <v>7333.5306300000011</v>
      </c>
      <c r="X608" s="5">
        <f t="shared" si="41"/>
        <v>10577.65</v>
      </c>
      <c r="Y608" s="5">
        <v>30771.8</v>
      </c>
      <c r="Z608" s="5">
        <v>11283.61</v>
      </c>
      <c r="AA608" s="5">
        <f t="shared" si="39"/>
        <v>42055.41</v>
      </c>
    </row>
    <row r="609" spans="1:27" x14ac:dyDescent="0.25">
      <c r="A609">
        <v>2007</v>
      </c>
      <c r="B609" t="s">
        <v>55</v>
      </c>
      <c r="C609" s="1" t="s">
        <v>8</v>
      </c>
      <c r="D609" s="5">
        <f>VLOOKUP(B609,SWH!$A$4:$C$19,3,FALSE)</f>
        <v>46320.38</v>
      </c>
      <c r="E609" s="5">
        <v>0</v>
      </c>
      <c r="F609" s="5">
        <v>14887.2</v>
      </c>
      <c r="G609" s="5">
        <v>2883.6</v>
      </c>
      <c r="H609" s="5">
        <v>5139.21</v>
      </c>
      <c r="I609" s="5">
        <v>978.85</v>
      </c>
      <c r="J609" s="5">
        <v>15213.29</v>
      </c>
      <c r="K609" s="5">
        <v>0</v>
      </c>
      <c r="L609" s="5">
        <v>2100.17</v>
      </c>
      <c r="M609" s="5">
        <v>2448.4899999999998</v>
      </c>
      <c r="N609" s="5">
        <v>453.15</v>
      </c>
      <c r="O609" s="5">
        <f>VLOOKUP(B609,SWH!$A$4:$B$19,2,FALSE)</f>
        <v>1.3293699999999999</v>
      </c>
      <c r="P609" s="5">
        <f t="shared" si="38"/>
        <v>451.82062999999999</v>
      </c>
      <c r="Q609" s="5">
        <v>578.87</v>
      </c>
      <c r="R609" s="5">
        <v>294.07</v>
      </c>
      <c r="S609" s="5">
        <v>0</v>
      </c>
      <c r="T609" s="5">
        <v>0</v>
      </c>
      <c r="U609" s="5">
        <v>755.87</v>
      </c>
      <c r="V609" s="5">
        <v>0</v>
      </c>
      <c r="W609" s="5">
        <f t="shared" si="40"/>
        <v>6656.8506299999999</v>
      </c>
      <c r="X609" s="5">
        <f t="shared" si="41"/>
        <v>14887.2</v>
      </c>
      <c r="Y609" s="5">
        <v>30089.69</v>
      </c>
      <c r="Z609" s="5">
        <v>15643.07</v>
      </c>
      <c r="AA609" s="5">
        <f t="shared" si="39"/>
        <v>45732.759999999995</v>
      </c>
    </row>
    <row r="610" spans="1:27" x14ac:dyDescent="0.25">
      <c r="A610">
        <v>2010</v>
      </c>
      <c r="B610" t="s">
        <v>55</v>
      </c>
      <c r="C610" s="1" t="s">
        <v>10</v>
      </c>
      <c r="D610" s="5">
        <f>VLOOKUP(B610,SWH!$A$4:$C$19,3,FALSE)</f>
        <v>46320.38</v>
      </c>
      <c r="E610" s="5">
        <v>0</v>
      </c>
      <c r="F610" s="5">
        <v>9.9600000000000009</v>
      </c>
      <c r="G610" s="5">
        <v>9480.7800000000007</v>
      </c>
      <c r="H610" s="5">
        <v>3760.32</v>
      </c>
      <c r="I610" s="5">
        <v>681.39</v>
      </c>
      <c r="J610" s="5">
        <v>14695.31</v>
      </c>
      <c r="K610" s="5">
        <v>0</v>
      </c>
      <c r="L610" s="5">
        <v>1985.26</v>
      </c>
      <c r="M610" s="5">
        <v>2618.0100000000002</v>
      </c>
      <c r="N610" s="5">
        <v>1204.07</v>
      </c>
      <c r="O610" s="5">
        <f>VLOOKUP(B610,SWH!$A$4:$B$19,2,FALSE)</f>
        <v>1.3293699999999999</v>
      </c>
      <c r="P610" s="5">
        <f t="shared" si="38"/>
        <v>1202.74063</v>
      </c>
      <c r="Q610" s="5">
        <v>2942.7</v>
      </c>
      <c r="R610" s="5">
        <v>0</v>
      </c>
      <c r="S610" s="5">
        <v>0</v>
      </c>
      <c r="T610" s="5">
        <v>0</v>
      </c>
      <c r="U610" s="5">
        <v>417.66</v>
      </c>
      <c r="V610" s="5">
        <v>0</v>
      </c>
      <c r="W610" s="5">
        <f t="shared" si="40"/>
        <v>16244.230630000002</v>
      </c>
      <c r="X610" s="5">
        <f t="shared" si="41"/>
        <v>9.9600000000000009</v>
      </c>
      <c r="Y610" s="5">
        <v>37367.83</v>
      </c>
      <c r="Z610" s="5">
        <v>427.62</v>
      </c>
      <c r="AA610" s="5">
        <f t="shared" si="39"/>
        <v>37795.450000000004</v>
      </c>
    </row>
    <row r="611" spans="1:27" x14ac:dyDescent="0.25">
      <c r="A611">
        <v>2010</v>
      </c>
      <c r="B611" t="s">
        <v>55</v>
      </c>
      <c r="C611" s="1" t="s">
        <v>6</v>
      </c>
      <c r="D611" s="5">
        <f>VLOOKUP(B611,SWH!$A$4:$C$19,3,FALSE)</f>
        <v>46320.38</v>
      </c>
      <c r="E611" s="5">
        <v>0</v>
      </c>
      <c r="F611" s="5">
        <v>41</v>
      </c>
      <c r="G611" s="5">
        <v>8409.61</v>
      </c>
      <c r="H611" s="5">
        <v>3763.1</v>
      </c>
      <c r="I611" s="5">
        <v>681.1</v>
      </c>
      <c r="J611" s="5">
        <v>14695.31</v>
      </c>
      <c r="K611" s="5">
        <v>0</v>
      </c>
      <c r="L611" s="5">
        <v>1985.26</v>
      </c>
      <c r="M611" s="5">
        <v>2518.7199999999998</v>
      </c>
      <c r="N611" s="5">
        <v>1089.92</v>
      </c>
      <c r="O611" s="5">
        <f>VLOOKUP(B611,SWH!$A$4:$B$19,2,FALSE)</f>
        <v>1.3293699999999999</v>
      </c>
      <c r="P611" s="5">
        <f t="shared" si="38"/>
        <v>1088.5906300000001</v>
      </c>
      <c r="Q611" s="5">
        <v>2456.85</v>
      </c>
      <c r="R611" s="5">
        <v>17.77</v>
      </c>
      <c r="S611" s="5">
        <v>0</v>
      </c>
      <c r="T611" s="5">
        <v>0</v>
      </c>
      <c r="U611" s="5">
        <v>416.81</v>
      </c>
      <c r="V611" s="5">
        <v>0</v>
      </c>
      <c r="W611" s="5">
        <f t="shared" si="40"/>
        <v>14491.54063</v>
      </c>
      <c r="X611" s="5">
        <f t="shared" si="41"/>
        <v>41</v>
      </c>
      <c r="Y611" s="5">
        <v>35617.64</v>
      </c>
      <c r="Z611" s="5">
        <v>457.81</v>
      </c>
      <c r="AA611" s="5">
        <f t="shared" si="39"/>
        <v>36075.449999999997</v>
      </c>
    </row>
    <row r="612" spans="1:27" x14ac:dyDescent="0.25">
      <c r="A612">
        <v>2010</v>
      </c>
      <c r="B612" t="s">
        <v>55</v>
      </c>
      <c r="C612" s="1" t="s">
        <v>11</v>
      </c>
      <c r="D612" s="5">
        <f>VLOOKUP(B612,SWH!$A$4:$C$19,3,FALSE)</f>
        <v>46320.38</v>
      </c>
      <c r="E612" s="5">
        <v>0</v>
      </c>
      <c r="F612" s="5">
        <v>12.75</v>
      </c>
      <c r="G612" s="5">
        <v>6838.9</v>
      </c>
      <c r="H612" s="5">
        <v>3769.11</v>
      </c>
      <c r="I612" s="5">
        <v>681.2</v>
      </c>
      <c r="J612" s="5">
        <v>14695.31</v>
      </c>
      <c r="K612" s="5">
        <v>0</v>
      </c>
      <c r="L612" s="5">
        <v>1985.26</v>
      </c>
      <c r="M612" s="5">
        <v>2470.0500000000002</v>
      </c>
      <c r="N612" s="5">
        <v>943.61</v>
      </c>
      <c r="O612" s="5">
        <f>VLOOKUP(B612,SWH!$A$4:$B$19,2,FALSE)</f>
        <v>1.3293699999999999</v>
      </c>
      <c r="P612" s="5">
        <f t="shared" si="38"/>
        <v>942.28062999999997</v>
      </c>
      <c r="Q612" s="5">
        <v>2455.9699999999998</v>
      </c>
      <c r="R612" s="5">
        <v>0</v>
      </c>
      <c r="S612" s="5">
        <v>0</v>
      </c>
      <c r="T612" s="5">
        <v>0</v>
      </c>
      <c r="U612" s="5">
        <v>447.95</v>
      </c>
      <c r="V612" s="5">
        <v>0</v>
      </c>
      <c r="W612" s="5">
        <f t="shared" si="40"/>
        <v>12707.200629999999</v>
      </c>
      <c r="X612" s="5">
        <f t="shared" si="41"/>
        <v>12.75</v>
      </c>
      <c r="Y612" s="5">
        <v>33839.42</v>
      </c>
      <c r="Z612" s="5">
        <v>460.7</v>
      </c>
      <c r="AA612" s="5">
        <f t="shared" si="39"/>
        <v>34300.119999999995</v>
      </c>
    </row>
    <row r="613" spans="1:27" x14ac:dyDescent="0.25">
      <c r="A613">
        <v>2010</v>
      </c>
      <c r="B613" t="s">
        <v>55</v>
      </c>
      <c r="C613" s="1" t="s">
        <v>13</v>
      </c>
      <c r="D613" s="5">
        <f>VLOOKUP(B613,SWH!$A$4:$C$19,3,FALSE)</f>
        <v>46320.38</v>
      </c>
      <c r="E613" s="5">
        <v>0</v>
      </c>
      <c r="F613" s="5">
        <v>242.85</v>
      </c>
      <c r="G613" s="5">
        <v>7317.83</v>
      </c>
      <c r="H613" s="5">
        <v>3769.53</v>
      </c>
      <c r="I613" s="5">
        <v>680.09</v>
      </c>
      <c r="J613" s="5">
        <v>14695.31</v>
      </c>
      <c r="K613" s="5">
        <v>0</v>
      </c>
      <c r="L613" s="5">
        <v>1985.26</v>
      </c>
      <c r="M613" s="5">
        <v>2479.4499999999998</v>
      </c>
      <c r="N613" s="5">
        <v>933.7</v>
      </c>
      <c r="O613" s="5">
        <f>VLOOKUP(B613,SWH!$A$4:$B$19,2,FALSE)</f>
        <v>1.3293699999999999</v>
      </c>
      <c r="P613" s="5">
        <f t="shared" si="38"/>
        <v>932.37063000000001</v>
      </c>
      <c r="Q613" s="5">
        <v>2145.0700000000002</v>
      </c>
      <c r="R613" s="5">
        <v>105.83</v>
      </c>
      <c r="S613" s="5">
        <v>0</v>
      </c>
      <c r="T613" s="5">
        <v>0</v>
      </c>
      <c r="U613" s="5">
        <v>449.29</v>
      </c>
      <c r="V613" s="5">
        <v>0</v>
      </c>
      <c r="W613" s="5">
        <f t="shared" si="40"/>
        <v>12980.550629999998</v>
      </c>
      <c r="X613" s="5">
        <f t="shared" si="41"/>
        <v>242.85</v>
      </c>
      <c r="Y613" s="5">
        <v>34112.089999999997</v>
      </c>
      <c r="Z613" s="5">
        <v>692.14</v>
      </c>
      <c r="AA613" s="5">
        <f t="shared" si="39"/>
        <v>34804.229999999996</v>
      </c>
    </row>
    <row r="614" spans="1:27" x14ac:dyDescent="0.25">
      <c r="A614">
        <v>2010</v>
      </c>
      <c r="B614" t="s">
        <v>55</v>
      </c>
      <c r="C614" s="1" t="s">
        <v>19</v>
      </c>
      <c r="D614" s="5">
        <f>VLOOKUP(B614,SWH!$A$4:$C$19,3,FALSE)</f>
        <v>46320.38</v>
      </c>
      <c r="E614" s="5">
        <v>0</v>
      </c>
      <c r="F614" s="5">
        <v>262.33999999999997</v>
      </c>
      <c r="G614" s="5">
        <v>5735.45</v>
      </c>
      <c r="H614" s="5">
        <v>3767.2</v>
      </c>
      <c r="I614" s="5">
        <v>679.79</v>
      </c>
      <c r="J614" s="5">
        <v>14695.31</v>
      </c>
      <c r="K614" s="5">
        <v>0</v>
      </c>
      <c r="L614" s="5">
        <v>1985.26</v>
      </c>
      <c r="M614" s="5">
        <v>2277.48</v>
      </c>
      <c r="N614" s="5">
        <v>855.76</v>
      </c>
      <c r="O614" s="5">
        <f>VLOOKUP(B614,SWH!$A$4:$B$19,2,FALSE)</f>
        <v>1.3293699999999999</v>
      </c>
      <c r="P614" s="5">
        <f t="shared" si="38"/>
        <v>854.43062999999995</v>
      </c>
      <c r="Q614" s="5">
        <v>2113.36</v>
      </c>
      <c r="R614" s="5">
        <v>5.0999999999999996</v>
      </c>
      <c r="S614" s="5">
        <v>0</v>
      </c>
      <c r="T614" s="5">
        <v>0</v>
      </c>
      <c r="U614" s="5">
        <v>482.84</v>
      </c>
      <c r="V614" s="5">
        <v>0</v>
      </c>
      <c r="W614" s="5">
        <f t="shared" si="40"/>
        <v>10985.82063</v>
      </c>
      <c r="X614" s="5">
        <f t="shared" si="41"/>
        <v>262.33999999999997</v>
      </c>
      <c r="Y614" s="5">
        <v>32114.7</v>
      </c>
      <c r="Z614" s="5">
        <v>745.17</v>
      </c>
      <c r="AA614" s="5">
        <f t="shared" si="39"/>
        <v>32859.870000000003</v>
      </c>
    </row>
    <row r="615" spans="1:27" x14ac:dyDescent="0.25">
      <c r="A615">
        <v>2010</v>
      </c>
      <c r="B615" t="s">
        <v>55</v>
      </c>
      <c r="C615" s="1" t="s">
        <v>20</v>
      </c>
      <c r="D615" s="5">
        <f>VLOOKUP(B615,SWH!$A$4:$C$19,3,FALSE)</f>
        <v>46320.38</v>
      </c>
      <c r="E615" s="5">
        <v>0</v>
      </c>
      <c r="F615" s="5">
        <v>208.02</v>
      </c>
      <c r="G615" s="5">
        <v>4249.67</v>
      </c>
      <c r="H615" s="5">
        <v>3770.46</v>
      </c>
      <c r="I615" s="5">
        <v>680.43</v>
      </c>
      <c r="J615" s="5">
        <v>14695.31</v>
      </c>
      <c r="K615" s="5">
        <v>0</v>
      </c>
      <c r="L615" s="5">
        <v>1985.26</v>
      </c>
      <c r="M615" s="5">
        <v>2494.4</v>
      </c>
      <c r="N615" s="5">
        <v>595.96</v>
      </c>
      <c r="O615" s="5">
        <f>VLOOKUP(B615,SWH!$A$4:$B$19,2,FALSE)</f>
        <v>1.3293699999999999</v>
      </c>
      <c r="P615" s="5">
        <f t="shared" si="38"/>
        <v>594.63063</v>
      </c>
      <c r="Q615" s="5">
        <v>1391.82</v>
      </c>
      <c r="R615" s="5">
        <v>1464.77</v>
      </c>
      <c r="S615" s="5">
        <v>0</v>
      </c>
      <c r="T615" s="5">
        <v>0</v>
      </c>
      <c r="U615" s="5">
        <v>485.04</v>
      </c>
      <c r="V615" s="5">
        <v>0</v>
      </c>
      <c r="W615" s="5">
        <f t="shared" si="40"/>
        <v>10195.29063</v>
      </c>
      <c r="X615" s="5">
        <f t="shared" si="41"/>
        <v>208.02</v>
      </c>
      <c r="Y615" s="5">
        <v>31328.080000000002</v>
      </c>
      <c r="Z615" s="5">
        <v>693.06</v>
      </c>
      <c r="AA615" s="5">
        <f t="shared" si="39"/>
        <v>32021.140000000003</v>
      </c>
    </row>
    <row r="616" spans="1:27" x14ac:dyDescent="0.25">
      <c r="A616">
        <v>2010</v>
      </c>
      <c r="B616" t="s">
        <v>55</v>
      </c>
      <c r="C616" s="1" t="s">
        <v>3</v>
      </c>
      <c r="D616" s="5">
        <f>VLOOKUP(B616,SWH!$A$4:$C$19,3,FALSE)</f>
        <v>46320.38</v>
      </c>
      <c r="E616" s="5">
        <v>0</v>
      </c>
      <c r="F616" s="5">
        <v>1260.26</v>
      </c>
      <c r="G616" s="5">
        <v>4318.96</v>
      </c>
      <c r="H616" s="5">
        <v>3779.97</v>
      </c>
      <c r="I616" s="5">
        <v>680.26</v>
      </c>
      <c r="J616" s="5">
        <v>14695.31</v>
      </c>
      <c r="K616" s="5">
        <v>0</v>
      </c>
      <c r="L616" s="5">
        <v>1985.27</v>
      </c>
      <c r="M616" s="5">
        <v>2214.7199999999998</v>
      </c>
      <c r="N616" s="5">
        <v>643.99</v>
      </c>
      <c r="O616" s="5">
        <f>VLOOKUP(B616,SWH!$A$4:$B$19,2,FALSE)</f>
        <v>1.3293699999999999</v>
      </c>
      <c r="P616" s="5">
        <f t="shared" si="38"/>
        <v>642.66062999999997</v>
      </c>
      <c r="Q616" s="5">
        <v>1528.65</v>
      </c>
      <c r="R616" s="5">
        <v>18.260000000000002</v>
      </c>
      <c r="S616" s="5">
        <v>0</v>
      </c>
      <c r="T616" s="5">
        <v>0</v>
      </c>
      <c r="U616" s="5">
        <v>543.67999999999995</v>
      </c>
      <c r="V616" s="5">
        <v>0</v>
      </c>
      <c r="W616" s="5">
        <f t="shared" si="40"/>
        <v>8723.2506300000005</v>
      </c>
      <c r="X616" s="5">
        <f t="shared" si="41"/>
        <v>1260.26</v>
      </c>
      <c r="Y616" s="5">
        <v>29865.39</v>
      </c>
      <c r="Z616" s="5">
        <v>1803.93</v>
      </c>
      <c r="AA616" s="5">
        <f t="shared" si="39"/>
        <v>31669.32</v>
      </c>
    </row>
    <row r="617" spans="1:27" x14ac:dyDescent="0.25">
      <c r="A617">
        <v>2010</v>
      </c>
      <c r="B617" t="s">
        <v>55</v>
      </c>
      <c r="C617" s="1" t="s">
        <v>7</v>
      </c>
      <c r="D617" s="5">
        <f>VLOOKUP(B617,SWH!$A$4:$C$19,3,FALSE)</f>
        <v>46320.38</v>
      </c>
      <c r="E617" s="5">
        <v>0</v>
      </c>
      <c r="F617" s="5">
        <v>485.9</v>
      </c>
      <c r="G617" s="5">
        <v>3448.38</v>
      </c>
      <c r="H617" s="5">
        <v>3772.39</v>
      </c>
      <c r="I617" s="5">
        <v>680.22</v>
      </c>
      <c r="J617" s="5">
        <v>14695.31</v>
      </c>
      <c r="K617" s="5">
        <v>0</v>
      </c>
      <c r="L617" s="5">
        <v>1985.26</v>
      </c>
      <c r="M617" s="5">
        <v>2483.7199999999998</v>
      </c>
      <c r="N617" s="5">
        <v>501.11</v>
      </c>
      <c r="O617" s="5">
        <f>VLOOKUP(B617,SWH!$A$4:$B$19,2,FALSE)</f>
        <v>1.3293699999999999</v>
      </c>
      <c r="P617" s="5">
        <f t="shared" si="38"/>
        <v>499.78063000000003</v>
      </c>
      <c r="Q617" s="5">
        <v>1170.48</v>
      </c>
      <c r="R617" s="5">
        <v>1692.24</v>
      </c>
      <c r="S617" s="5">
        <v>0</v>
      </c>
      <c r="T617" s="5">
        <v>0</v>
      </c>
      <c r="U617" s="5">
        <v>527.99</v>
      </c>
      <c r="V617" s="5">
        <v>0</v>
      </c>
      <c r="W617" s="5">
        <f t="shared" si="40"/>
        <v>9294.6006300000008</v>
      </c>
      <c r="X617" s="5">
        <f t="shared" si="41"/>
        <v>485.9</v>
      </c>
      <c r="Y617" s="5">
        <v>30429.119999999999</v>
      </c>
      <c r="Z617" s="5">
        <v>1013.89</v>
      </c>
      <c r="AA617" s="5">
        <f t="shared" si="39"/>
        <v>31443.01</v>
      </c>
    </row>
    <row r="618" spans="1:27" x14ac:dyDescent="0.25">
      <c r="A618">
        <v>2010</v>
      </c>
      <c r="B618" t="s">
        <v>55</v>
      </c>
      <c r="C618" s="1" t="s">
        <v>17</v>
      </c>
      <c r="D618" s="5">
        <f>VLOOKUP(B618,SWH!$A$4:$C$19,3,FALSE)</f>
        <v>46320.38</v>
      </c>
      <c r="E618" s="5">
        <v>0</v>
      </c>
      <c r="F618" s="5">
        <v>133.32</v>
      </c>
      <c r="G618" s="5">
        <v>2259</v>
      </c>
      <c r="H618" s="5">
        <v>3776.47</v>
      </c>
      <c r="I618" s="5">
        <v>681.99</v>
      </c>
      <c r="J618" s="5">
        <v>14695.31</v>
      </c>
      <c r="K618" s="5">
        <v>0</v>
      </c>
      <c r="L618" s="5">
        <v>1985.27</v>
      </c>
      <c r="M618" s="5">
        <v>2191.0100000000002</v>
      </c>
      <c r="N618" s="5">
        <v>472.11</v>
      </c>
      <c r="O618" s="5">
        <f>VLOOKUP(B618,SWH!$A$4:$B$19,2,FALSE)</f>
        <v>1.3293699999999999</v>
      </c>
      <c r="P618" s="5">
        <f t="shared" si="38"/>
        <v>470.78063000000003</v>
      </c>
      <c r="Q618" s="5">
        <v>944.63</v>
      </c>
      <c r="R618" s="5">
        <v>419.92</v>
      </c>
      <c r="S618" s="5">
        <v>0</v>
      </c>
      <c r="T618" s="5">
        <v>0</v>
      </c>
      <c r="U618" s="5">
        <v>550.62</v>
      </c>
      <c r="V618" s="5">
        <v>0</v>
      </c>
      <c r="W618" s="5">
        <f t="shared" si="40"/>
        <v>6285.3406300000006</v>
      </c>
      <c r="X618" s="5">
        <f t="shared" si="41"/>
        <v>133.32</v>
      </c>
      <c r="Y618" s="5">
        <v>27425.72</v>
      </c>
      <c r="Z618" s="5">
        <v>683.94</v>
      </c>
      <c r="AA618" s="5">
        <f t="shared" si="39"/>
        <v>28109.66</v>
      </c>
    </row>
    <row r="619" spans="1:27" x14ac:dyDescent="0.25">
      <c r="A619">
        <v>2010</v>
      </c>
      <c r="B619" t="s">
        <v>55</v>
      </c>
      <c r="C619" s="1" t="s">
        <v>14</v>
      </c>
      <c r="D619" s="5">
        <f>VLOOKUP(B619,SWH!$A$4:$C$19,3,FALSE)</f>
        <v>46320.38</v>
      </c>
      <c r="E619" s="5">
        <v>0</v>
      </c>
      <c r="F619" s="5">
        <v>2310.9899999999998</v>
      </c>
      <c r="G619" s="5">
        <v>3686.94</v>
      </c>
      <c r="H619" s="5">
        <v>3775.75</v>
      </c>
      <c r="I619" s="5">
        <v>682.77</v>
      </c>
      <c r="J619" s="5">
        <v>14695.31</v>
      </c>
      <c r="K619" s="5">
        <v>0</v>
      </c>
      <c r="L619" s="5">
        <v>1985.27</v>
      </c>
      <c r="M619" s="5">
        <v>2187.4899999999998</v>
      </c>
      <c r="N619" s="5">
        <v>499.22</v>
      </c>
      <c r="O619" s="5">
        <f>VLOOKUP(B619,SWH!$A$4:$B$19,2,FALSE)</f>
        <v>1.3293699999999999</v>
      </c>
      <c r="P619" s="5">
        <f t="shared" si="38"/>
        <v>497.89063000000004</v>
      </c>
      <c r="Q619" s="5">
        <v>1185.27</v>
      </c>
      <c r="R619" s="5">
        <v>26.44</v>
      </c>
      <c r="S619" s="5">
        <v>0</v>
      </c>
      <c r="T619" s="5">
        <v>0</v>
      </c>
      <c r="U619" s="5">
        <v>592.1</v>
      </c>
      <c r="V619" s="5">
        <v>0</v>
      </c>
      <c r="W619" s="5">
        <f t="shared" si="40"/>
        <v>7584.0306300000002</v>
      </c>
      <c r="X619" s="5">
        <f t="shared" si="41"/>
        <v>2310.9899999999998</v>
      </c>
      <c r="Y619" s="5">
        <v>28724.48</v>
      </c>
      <c r="Z619" s="5">
        <v>2903.08</v>
      </c>
      <c r="AA619" s="5">
        <f t="shared" si="39"/>
        <v>31627.559999999998</v>
      </c>
    </row>
    <row r="620" spans="1:27" x14ac:dyDescent="0.25">
      <c r="A620">
        <v>2010</v>
      </c>
      <c r="B620" t="s">
        <v>55</v>
      </c>
      <c r="C620" s="1" t="s">
        <v>2</v>
      </c>
      <c r="D620" s="5">
        <f>VLOOKUP(B620,SWH!$A$4:$C$19,3,FALSE)</f>
        <v>46320.38</v>
      </c>
      <c r="E620" s="5">
        <v>0</v>
      </c>
      <c r="F620" s="5">
        <v>970.34</v>
      </c>
      <c r="G620" s="5">
        <v>2710.51</v>
      </c>
      <c r="H620" s="5">
        <v>3763.81</v>
      </c>
      <c r="I620" s="5">
        <v>680.11</v>
      </c>
      <c r="J620" s="5">
        <v>14695.31</v>
      </c>
      <c r="K620" s="5">
        <v>0</v>
      </c>
      <c r="L620" s="5">
        <v>1985.26</v>
      </c>
      <c r="M620" s="5">
        <v>2743.52</v>
      </c>
      <c r="N620" s="5">
        <v>458.01</v>
      </c>
      <c r="O620" s="5">
        <f>VLOOKUP(B620,SWH!$A$4:$B$19,2,FALSE)</f>
        <v>1.3293699999999999</v>
      </c>
      <c r="P620" s="5">
        <f t="shared" si="38"/>
        <v>456.68063000000001</v>
      </c>
      <c r="Q620" s="5">
        <v>845.65</v>
      </c>
      <c r="R620" s="5">
        <v>2080.02</v>
      </c>
      <c r="S620" s="5">
        <v>0</v>
      </c>
      <c r="T620" s="5">
        <v>0</v>
      </c>
      <c r="U620" s="5">
        <v>578.42999999999995</v>
      </c>
      <c r="V620" s="5">
        <v>0</v>
      </c>
      <c r="W620" s="5">
        <f t="shared" si="40"/>
        <v>8836.3806299999997</v>
      </c>
      <c r="X620" s="5">
        <f t="shared" si="41"/>
        <v>970.34</v>
      </c>
      <c r="Y620" s="5">
        <v>29962.21</v>
      </c>
      <c r="Z620" s="5">
        <v>1548.77</v>
      </c>
      <c r="AA620" s="5">
        <f t="shared" si="39"/>
        <v>31510.98</v>
      </c>
    </row>
    <row r="621" spans="1:27" x14ac:dyDescent="0.25">
      <c r="A621">
        <v>2010</v>
      </c>
      <c r="B621" t="s">
        <v>55</v>
      </c>
      <c r="C621" s="1" t="s">
        <v>18</v>
      </c>
      <c r="D621" s="5">
        <f>VLOOKUP(B621,SWH!$A$4:$C$19,3,FALSE)</f>
        <v>46320.38</v>
      </c>
      <c r="E621" s="5">
        <v>0</v>
      </c>
      <c r="F621" s="5">
        <v>1415.49</v>
      </c>
      <c r="G621" s="5">
        <v>1394.1</v>
      </c>
      <c r="H621" s="5">
        <v>3787.95</v>
      </c>
      <c r="I621" s="5">
        <v>682.99</v>
      </c>
      <c r="J621" s="5">
        <v>14695.31</v>
      </c>
      <c r="K621" s="5">
        <v>0</v>
      </c>
      <c r="L621" s="5">
        <v>1985.28</v>
      </c>
      <c r="M621" s="5">
        <v>2209.04</v>
      </c>
      <c r="N621" s="5">
        <v>309.26</v>
      </c>
      <c r="O621" s="5">
        <f>VLOOKUP(B621,SWH!$A$4:$B$19,2,FALSE)</f>
        <v>1.3293699999999999</v>
      </c>
      <c r="P621" s="5">
        <f t="shared" si="38"/>
        <v>307.93063000000001</v>
      </c>
      <c r="Q621" s="5">
        <v>465.97</v>
      </c>
      <c r="R621" s="5">
        <v>897.99</v>
      </c>
      <c r="S621" s="5">
        <v>0</v>
      </c>
      <c r="T621" s="5">
        <v>0</v>
      </c>
      <c r="U621" s="5">
        <v>606.77</v>
      </c>
      <c r="V621" s="5">
        <v>0</v>
      </c>
      <c r="W621" s="5">
        <f t="shared" si="40"/>
        <v>5275.0306300000002</v>
      </c>
      <c r="X621" s="5">
        <f t="shared" si="41"/>
        <v>1415.49</v>
      </c>
      <c r="Y621" s="5">
        <v>26427.9</v>
      </c>
      <c r="Z621" s="5">
        <v>2022.25</v>
      </c>
      <c r="AA621" s="5">
        <f t="shared" si="39"/>
        <v>28450.15</v>
      </c>
    </row>
    <row r="622" spans="1:27" x14ac:dyDescent="0.25">
      <c r="A622">
        <v>2010</v>
      </c>
      <c r="B622" t="s">
        <v>55</v>
      </c>
      <c r="C622" s="1" t="s">
        <v>4</v>
      </c>
      <c r="D622" s="5">
        <f>VLOOKUP(B622,SWH!$A$4:$C$19,3,FALSE)</f>
        <v>46320.38</v>
      </c>
      <c r="E622" s="5">
        <v>0</v>
      </c>
      <c r="F622" s="5">
        <v>3857.78</v>
      </c>
      <c r="G622" s="5">
        <v>1963.33</v>
      </c>
      <c r="H622" s="5">
        <v>3773.59</v>
      </c>
      <c r="I622" s="5">
        <v>681</v>
      </c>
      <c r="J622" s="5">
        <v>14695.31</v>
      </c>
      <c r="K622" s="5">
        <v>0</v>
      </c>
      <c r="L622" s="5">
        <v>1985.27</v>
      </c>
      <c r="M622" s="5">
        <v>2216.21</v>
      </c>
      <c r="N622" s="5">
        <v>425.01</v>
      </c>
      <c r="O622" s="5">
        <f>VLOOKUP(B622,SWH!$A$4:$B$19,2,FALSE)</f>
        <v>1.3293699999999999</v>
      </c>
      <c r="P622" s="5">
        <f t="shared" si="38"/>
        <v>423.68063000000001</v>
      </c>
      <c r="Q622" s="5">
        <v>649.74</v>
      </c>
      <c r="R622" s="5">
        <v>1305.67</v>
      </c>
      <c r="S622" s="5">
        <v>0</v>
      </c>
      <c r="T622" s="5">
        <v>0</v>
      </c>
      <c r="U622" s="5">
        <v>633.79999999999995</v>
      </c>
      <c r="V622" s="5">
        <v>0</v>
      </c>
      <c r="W622" s="5">
        <f t="shared" si="40"/>
        <v>6558.6306299999997</v>
      </c>
      <c r="X622" s="5">
        <f t="shared" si="41"/>
        <v>3857.78</v>
      </c>
      <c r="Y622" s="5">
        <v>27695.14</v>
      </c>
      <c r="Z622" s="5">
        <v>4491.58</v>
      </c>
      <c r="AA622" s="5">
        <f t="shared" si="39"/>
        <v>32186.720000000001</v>
      </c>
    </row>
    <row r="623" spans="1:27" x14ac:dyDescent="0.25">
      <c r="A623">
        <v>2010</v>
      </c>
      <c r="B623" t="s">
        <v>55</v>
      </c>
      <c r="C623" s="1" t="s">
        <v>5</v>
      </c>
      <c r="D623" s="5">
        <f>VLOOKUP(B623,SWH!$A$4:$C$19,3,FALSE)</f>
        <v>46320.38</v>
      </c>
      <c r="E623" s="5">
        <v>0</v>
      </c>
      <c r="F623" s="5">
        <v>2159.5700000000002</v>
      </c>
      <c r="G623" s="5">
        <v>2145.83</v>
      </c>
      <c r="H623" s="5">
        <v>3772.11</v>
      </c>
      <c r="I623" s="5">
        <v>682.09</v>
      </c>
      <c r="J623" s="5">
        <v>14695.31</v>
      </c>
      <c r="K623" s="5">
        <v>0</v>
      </c>
      <c r="L623" s="5">
        <v>1985.27</v>
      </c>
      <c r="M623" s="5">
        <v>2728.75</v>
      </c>
      <c r="N623" s="5">
        <v>410.21</v>
      </c>
      <c r="O623" s="5">
        <f>VLOOKUP(B623,SWH!$A$4:$B$19,2,FALSE)</f>
        <v>1.3293699999999999</v>
      </c>
      <c r="P623" s="5">
        <f t="shared" si="38"/>
        <v>408.88063</v>
      </c>
      <c r="Q623" s="5">
        <v>632.89</v>
      </c>
      <c r="R623" s="5">
        <v>2307.16</v>
      </c>
      <c r="S623" s="5">
        <v>0</v>
      </c>
      <c r="T623" s="5">
        <v>0</v>
      </c>
      <c r="U623" s="5">
        <v>622</v>
      </c>
      <c r="V623" s="5">
        <v>0</v>
      </c>
      <c r="W623" s="5">
        <f t="shared" si="40"/>
        <v>8223.5106300000007</v>
      </c>
      <c r="X623" s="5">
        <f t="shared" si="41"/>
        <v>2159.5700000000002</v>
      </c>
      <c r="Y623" s="5">
        <v>29359.64</v>
      </c>
      <c r="Z623" s="5">
        <v>2781.58</v>
      </c>
      <c r="AA623" s="5">
        <f t="shared" si="39"/>
        <v>32141.22</v>
      </c>
    </row>
    <row r="624" spans="1:27" x14ac:dyDescent="0.25">
      <c r="A624">
        <v>2010</v>
      </c>
      <c r="B624" t="s">
        <v>55</v>
      </c>
      <c r="C624" s="1" t="s">
        <v>15</v>
      </c>
      <c r="D624" s="5">
        <f>VLOOKUP(B624,SWH!$A$4:$C$19,3,FALSE)</f>
        <v>46320.38</v>
      </c>
      <c r="E624" s="5">
        <v>0</v>
      </c>
      <c r="F624" s="5">
        <v>1401.98</v>
      </c>
      <c r="G624" s="5">
        <v>958.52</v>
      </c>
      <c r="H624" s="5">
        <v>3791.74</v>
      </c>
      <c r="I624" s="5">
        <v>682.49</v>
      </c>
      <c r="J624" s="5">
        <v>14695.31</v>
      </c>
      <c r="K624" s="5">
        <v>0</v>
      </c>
      <c r="L624" s="5">
        <v>1985.28</v>
      </c>
      <c r="M624" s="5">
        <v>2228.2800000000002</v>
      </c>
      <c r="N624" s="5">
        <v>242.62</v>
      </c>
      <c r="O624" s="5">
        <f>VLOOKUP(B624,SWH!$A$4:$B$19,2,FALSE)</f>
        <v>1.3293699999999999</v>
      </c>
      <c r="P624" s="5">
        <f t="shared" si="38"/>
        <v>241.29062999999999</v>
      </c>
      <c r="Q624" s="5">
        <v>296.57</v>
      </c>
      <c r="R624" s="5">
        <v>997.66</v>
      </c>
      <c r="S624" s="5">
        <v>0</v>
      </c>
      <c r="T624" s="5">
        <v>0</v>
      </c>
      <c r="U624" s="5">
        <v>630.4</v>
      </c>
      <c r="V624" s="5">
        <v>0</v>
      </c>
      <c r="W624" s="5">
        <f t="shared" si="40"/>
        <v>4722.3206300000002</v>
      </c>
      <c r="X624" s="5">
        <f t="shared" si="41"/>
        <v>1401.98</v>
      </c>
      <c r="Y624" s="5">
        <v>25878.46</v>
      </c>
      <c r="Z624" s="5">
        <v>2032.37</v>
      </c>
      <c r="AA624" s="5">
        <f t="shared" si="39"/>
        <v>27910.829999999998</v>
      </c>
    </row>
    <row r="625" spans="1:27" x14ac:dyDescent="0.25">
      <c r="A625">
        <v>2010</v>
      </c>
      <c r="B625" t="s">
        <v>55</v>
      </c>
      <c r="C625" s="1" t="s">
        <v>16</v>
      </c>
      <c r="D625" s="5">
        <f>VLOOKUP(B625,SWH!$A$4:$C$19,3,FALSE)</f>
        <v>46320.38</v>
      </c>
      <c r="E625" s="5">
        <v>0</v>
      </c>
      <c r="F625" s="5">
        <v>6085.54</v>
      </c>
      <c r="G625" s="5">
        <v>2066.46</v>
      </c>
      <c r="H625" s="5">
        <v>3776.29</v>
      </c>
      <c r="I625" s="5">
        <v>681.75</v>
      </c>
      <c r="J625" s="5">
        <v>14695.31</v>
      </c>
      <c r="K625" s="5">
        <v>0</v>
      </c>
      <c r="L625" s="5">
        <v>1985.27</v>
      </c>
      <c r="M625" s="5">
        <v>2291.63</v>
      </c>
      <c r="N625" s="5">
        <v>463.75</v>
      </c>
      <c r="O625" s="5">
        <f>VLOOKUP(B625,SWH!$A$4:$B$19,2,FALSE)</f>
        <v>1.3293699999999999</v>
      </c>
      <c r="P625" s="5">
        <f t="shared" si="38"/>
        <v>462.42063000000002</v>
      </c>
      <c r="Q625" s="5">
        <v>642.76</v>
      </c>
      <c r="R625" s="5">
        <v>1365.06</v>
      </c>
      <c r="S625" s="5">
        <v>0</v>
      </c>
      <c r="T625" s="5">
        <v>0</v>
      </c>
      <c r="U625" s="5">
        <v>664.89</v>
      </c>
      <c r="V625" s="5">
        <v>0</v>
      </c>
      <c r="W625" s="5">
        <f t="shared" si="40"/>
        <v>6828.3306300000004</v>
      </c>
      <c r="X625" s="5">
        <f t="shared" si="41"/>
        <v>6085.54</v>
      </c>
      <c r="Y625" s="5">
        <v>27968.29</v>
      </c>
      <c r="Z625" s="5">
        <v>6750.44</v>
      </c>
      <c r="AA625" s="5">
        <f t="shared" si="39"/>
        <v>34718.730000000003</v>
      </c>
    </row>
    <row r="626" spans="1:27" x14ac:dyDescent="0.25">
      <c r="A626">
        <v>2010</v>
      </c>
      <c r="B626" t="s">
        <v>55</v>
      </c>
      <c r="C626" s="1" t="s">
        <v>9</v>
      </c>
      <c r="D626" s="5">
        <f>VLOOKUP(B626,SWH!$A$4:$C$19,3,FALSE)</f>
        <v>46320.38</v>
      </c>
      <c r="E626" s="5">
        <v>0</v>
      </c>
      <c r="F626" s="5">
        <v>4015.14</v>
      </c>
      <c r="G626" s="5">
        <v>1634.26</v>
      </c>
      <c r="H626" s="5">
        <v>3779.25</v>
      </c>
      <c r="I626" s="5">
        <v>680.75</v>
      </c>
      <c r="J626" s="5">
        <v>14695.31</v>
      </c>
      <c r="K626" s="5">
        <v>0</v>
      </c>
      <c r="L626" s="5">
        <v>1985.27</v>
      </c>
      <c r="M626" s="5">
        <v>2512.62</v>
      </c>
      <c r="N626" s="5">
        <v>349.01</v>
      </c>
      <c r="O626" s="5">
        <f>VLOOKUP(B626,SWH!$A$4:$B$19,2,FALSE)</f>
        <v>1.3293699999999999</v>
      </c>
      <c r="P626" s="5">
        <f t="shared" si="38"/>
        <v>347.68063000000001</v>
      </c>
      <c r="Q626" s="5">
        <v>479.38</v>
      </c>
      <c r="R626" s="5">
        <v>2340.13</v>
      </c>
      <c r="S626" s="5">
        <v>0</v>
      </c>
      <c r="T626" s="5">
        <v>0</v>
      </c>
      <c r="U626" s="5">
        <v>657.06</v>
      </c>
      <c r="V626" s="5">
        <v>0</v>
      </c>
      <c r="W626" s="5">
        <f t="shared" si="40"/>
        <v>7314.0706300000002</v>
      </c>
      <c r="X626" s="5">
        <f t="shared" si="41"/>
        <v>4015.14</v>
      </c>
      <c r="Y626" s="5">
        <v>28455.98</v>
      </c>
      <c r="Z626" s="5">
        <v>4672.1899999999996</v>
      </c>
      <c r="AA626" s="5">
        <f t="shared" si="39"/>
        <v>33128.17</v>
      </c>
    </row>
    <row r="627" spans="1:27" x14ac:dyDescent="0.25">
      <c r="A627">
        <v>2010</v>
      </c>
      <c r="B627" t="s">
        <v>55</v>
      </c>
      <c r="C627" s="1" t="s">
        <v>12</v>
      </c>
      <c r="D627" s="5">
        <f>VLOOKUP(B627,SWH!$A$4:$C$19,3,FALSE)</f>
        <v>46320.38</v>
      </c>
      <c r="E627" s="5">
        <v>0</v>
      </c>
      <c r="F627" s="5">
        <v>6744.28</v>
      </c>
      <c r="G627" s="5">
        <v>1781.35</v>
      </c>
      <c r="H627" s="5">
        <v>3777.83</v>
      </c>
      <c r="I627" s="5">
        <v>682.64</v>
      </c>
      <c r="J627" s="5">
        <v>14695.31</v>
      </c>
      <c r="K627" s="5">
        <v>0</v>
      </c>
      <c r="L627" s="5">
        <v>1985.27</v>
      </c>
      <c r="M627" s="5">
        <v>2318.71</v>
      </c>
      <c r="N627" s="5">
        <v>404.6</v>
      </c>
      <c r="O627" s="5">
        <f>VLOOKUP(B627,SWH!$A$4:$B$19,2,FALSE)</f>
        <v>1.3293699999999999</v>
      </c>
      <c r="P627" s="5">
        <f t="shared" si="38"/>
        <v>403.27063000000004</v>
      </c>
      <c r="Q627" s="5">
        <v>520.4</v>
      </c>
      <c r="R627" s="5">
        <v>1561.83</v>
      </c>
      <c r="S627" s="5">
        <v>0</v>
      </c>
      <c r="T627" s="5">
        <v>0</v>
      </c>
      <c r="U627" s="5">
        <v>701.95</v>
      </c>
      <c r="V627" s="5">
        <v>0</v>
      </c>
      <c r="W627" s="5">
        <f t="shared" si="40"/>
        <v>6585.5606299999999</v>
      </c>
      <c r="X627" s="5">
        <f t="shared" si="41"/>
        <v>6744.28</v>
      </c>
      <c r="Y627" s="5">
        <v>27727.93</v>
      </c>
      <c r="Z627" s="5">
        <v>7446.23</v>
      </c>
      <c r="AA627" s="5">
        <f t="shared" si="39"/>
        <v>35174.160000000003</v>
      </c>
    </row>
    <row r="628" spans="1:27" x14ac:dyDescent="0.25">
      <c r="A628">
        <v>2010</v>
      </c>
      <c r="B628" t="s">
        <v>55</v>
      </c>
      <c r="C628" s="1" t="s">
        <v>8</v>
      </c>
      <c r="D628" s="5">
        <f>VLOOKUP(B628,SWH!$A$4:$C$19,3,FALSE)</f>
        <v>46320.38</v>
      </c>
      <c r="E628" s="5">
        <v>0</v>
      </c>
      <c r="F628" s="5">
        <v>10089.4</v>
      </c>
      <c r="G628" s="5">
        <v>1115.92</v>
      </c>
      <c r="H628" s="5">
        <v>3866.89</v>
      </c>
      <c r="I628" s="5">
        <v>691.19</v>
      </c>
      <c r="J628" s="5">
        <v>14695.31</v>
      </c>
      <c r="K628" s="5">
        <v>0</v>
      </c>
      <c r="L628" s="5">
        <v>1985.34</v>
      </c>
      <c r="M628" s="5">
        <v>2306.4699999999998</v>
      </c>
      <c r="N628" s="5">
        <v>314.61</v>
      </c>
      <c r="O628" s="5">
        <f>VLOOKUP(B628,SWH!$A$4:$B$19,2,FALSE)</f>
        <v>1.3293699999999999</v>
      </c>
      <c r="P628" s="5">
        <f t="shared" si="38"/>
        <v>313.28063000000003</v>
      </c>
      <c r="Q628" s="5">
        <v>293.35000000000002</v>
      </c>
      <c r="R628" s="5">
        <v>1947.63</v>
      </c>
      <c r="S628" s="5">
        <v>0</v>
      </c>
      <c r="T628" s="5">
        <v>0</v>
      </c>
      <c r="U628" s="5">
        <v>752.46</v>
      </c>
      <c r="V628" s="5">
        <v>0</v>
      </c>
      <c r="W628" s="5">
        <f t="shared" si="40"/>
        <v>5976.6506300000001</v>
      </c>
      <c r="X628" s="5">
        <f t="shared" si="41"/>
        <v>10089.4</v>
      </c>
      <c r="Y628" s="5">
        <v>27216.720000000001</v>
      </c>
      <c r="Z628" s="5">
        <v>10841.86</v>
      </c>
      <c r="AA628" s="5">
        <f t="shared" si="39"/>
        <v>38058.58</v>
      </c>
    </row>
    <row r="629" spans="1:27" x14ac:dyDescent="0.25">
      <c r="A629">
        <v>2013</v>
      </c>
      <c r="B629" t="s">
        <v>55</v>
      </c>
      <c r="C629" s="1" t="s">
        <v>10</v>
      </c>
      <c r="D629" s="5">
        <f>VLOOKUP(B629,SWH!$A$4:$C$19,3,FALSE)</f>
        <v>46320.38</v>
      </c>
      <c r="E629" s="5">
        <v>0</v>
      </c>
      <c r="F629" s="5">
        <v>14.92</v>
      </c>
      <c r="G629" s="5">
        <v>8315.19</v>
      </c>
      <c r="H629" s="5">
        <v>3399.22</v>
      </c>
      <c r="I629" s="5">
        <v>681.39</v>
      </c>
      <c r="J629" s="5">
        <v>14676.31</v>
      </c>
      <c r="K629" s="5">
        <v>0</v>
      </c>
      <c r="L629" s="5">
        <v>1980.75</v>
      </c>
      <c r="M629" s="5">
        <v>2421.21</v>
      </c>
      <c r="N629" s="5">
        <v>925.49</v>
      </c>
      <c r="O629" s="5">
        <f>VLOOKUP(B629,SWH!$A$4:$B$19,2,FALSE)</f>
        <v>1.3293699999999999</v>
      </c>
      <c r="P629" s="5">
        <f t="shared" si="38"/>
        <v>924.16062999999997</v>
      </c>
      <c r="Q629" s="5">
        <v>2740.56</v>
      </c>
      <c r="R629" s="5">
        <v>0</v>
      </c>
      <c r="S629" s="5">
        <v>128.66999999999999</v>
      </c>
      <c r="T629" s="5">
        <v>0</v>
      </c>
      <c r="U629" s="5">
        <v>417.66</v>
      </c>
      <c r="V629" s="5">
        <v>0</v>
      </c>
      <c r="W629" s="5">
        <f t="shared" si="40"/>
        <v>14529.790630000001</v>
      </c>
      <c r="X629" s="5">
        <f t="shared" si="41"/>
        <v>14.92</v>
      </c>
      <c r="Y629" s="5">
        <v>35268.78</v>
      </c>
      <c r="Z629" s="5">
        <v>432.58</v>
      </c>
      <c r="AA629" s="5">
        <f t="shared" si="39"/>
        <v>35701.360000000001</v>
      </c>
    </row>
    <row r="630" spans="1:27" x14ac:dyDescent="0.25">
      <c r="A630">
        <v>2013</v>
      </c>
      <c r="B630" t="s">
        <v>55</v>
      </c>
      <c r="C630" s="1" t="s">
        <v>6</v>
      </c>
      <c r="D630" s="5">
        <f>VLOOKUP(B630,SWH!$A$4:$C$19,3,FALSE)</f>
        <v>46320.38</v>
      </c>
      <c r="E630" s="5">
        <v>0</v>
      </c>
      <c r="F630" s="5">
        <v>14.82</v>
      </c>
      <c r="G630" s="5">
        <v>8241.5300000000007</v>
      </c>
      <c r="H630" s="5">
        <v>3402.39</v>
      </c>
      <c r="I630" s="5">
        <v>681.1</v>
      </c>
      <c r="J630" s="5">
        <v>14676.31</v>
      </c>
      <c r="K630" s="5">
        <v>0</v>
      </c>
      <c r="L630" s="5">
        <v>1980.75</v>
      </c>
      <c r="M630" s="5">
        <v>2367.63</v>
      </c>
      <c r="N630" s="5">
        <v>917.36</v>
      </c>
      <c r="O630" s="5">
        <f>VLOOKUP(B630,SWH!$A$4:$B$19,2,FALSE)</f>
        <v>1.3293699999999999</v>
      </c>
      <c r="P630" s="5">
        <f t="shared" si="38"/>
        <v>916.03062999999997</v>
      </c>
      <c r="Q630" s="5">
        <v>2362.67</v>
      </c>
      <c r="R630" s="5">
        <v>17.91</v>
      </c>
      <c r="S630" s="5">
        <v>0</v>
      </c>
      <c r="T630" s="5">
        <v>0</v>
      </c>
      <c r="U630" s="5">
        <v>416.86</v>
      </c>
      <c r="V630" s="5">
        <v>0</v>
      </c>
      <c r="W630" s="5">
        <f t="shared" si="40"/>
        <v>13905.770629999999</v>
      </c>
      <c r="X630" s="5">
        <f t="shared" si="41"/>
        <v>14.82</v>
      </c>
      <c r="Y630" s="5">
        <v>34647.660000000003</v>
      </c>
      <c r="Z630" s="5">
        <v>431.68</v>
      </c>
      <c r="AA630" s="5">
        <f t="shared" si="39"/>
        <v>35079.340000000004</v>
      </c>
    </row>
    <row r="631" spans="1:27" x14ac:dyDescent="0.25">
      <c r="A631">
        <v>2013</v>
      </c>
      <c r="B631" t="s">
        <v>55</v>
      </c>
      <c r="C631" s="1" t="s">
        <v>11</v>
      </c>
      <c r="D631" s="5">
        <f>VLOOKUP(B631,SWH!$A$4:$C$19,3,FALSE)</f>
        <v>46320.38</v>
      </c>
      <c r="E631" s="5">
        <v>0</v>
      </c>
      <c r="F631" s="5">
        <v>16.010000000000002</v>
      </c>
      <c r="G631" s="5">
        <v>6511.15</v>
      </c>
      <c r="H631" s="5">
        <v>3407.05</v>
      </c>
      <c r="I631" s="5">
        <v>681.2</v>
      </c>
      <c r="J631" s="5">
        <v>14676.31</v>
      </c>
      <c r="K631" s="5">
        <v>0</v>
      </c>
      <c r="L631" s="5">
        <v>1980.75</v>
      </c>
      <c r="M631" s="5">
        <v>2299.5300000000002</v>
      </c>
      <c r="N631" s="5">
        <v>715.72</v>
      </c>
      <c r="O631" s="5">
        <f>VLOOKUP(B631,SWH!$A$4:$B$19,2,FALSE)</f>
        <v>1.3293699999999999</v>
      </c>
      <c r="P631" s="5">
        <f t="shared" si="38"/>
        <v>714.39062999999999</v>
      </c>
      <c r="Q631" s="5">
        <v>2335.36</v>
      </c>
      <c r="R631" s="5">
        <v>0</v>
      </c>
      <c r="S631" s="5">
        <v>118.24</v>
      </c>
      <c r="T631" s="5">
        <v>0</v>
      </c>
      <c r="U631" s="5">
        <v>447.96</v>
      </c>
      <c r="V631" s="5">
        <v>0</v>
      </c>
      <c r="W631" s="5">
        <f t="shared" si="40"/>
        <v>11978.670630000001</v>
      </c>
      <c r="X631" s="5">
        <f t="shared" si="41"/>
        <v>16.010000000000002</v>
      </c>
      <c r="Y631" s="5">
        <v>32725.31</v>
      </c>
      <c r="Z631" s="5">
        <v>463.97</v>
      </c>
      <c r="AA631" s="5">
        <f t="shared" si="39"/>
        <v>33189.279999999999</v>
      </c>
    </row>
    <row r="632" spans="1:27" x14ac:dyDescent="0.25">
      <c r="A632">
        <v>2013</v>
      </c>
      <c r="B632" t="s">
        <v>55</v>
      </c>
      <c r="C632" s="1" t="s">
        <v>13</v>
      </c>
      <c r="D632" s="5">
        <f>VLOOKUP(B632,SWH!$A$4:$C$19,3,FALSE)</f>
        <v>46320.38</v>
      </c>
      <c r="E632" s="5">
        <v>0</v>
      </c>
      <c r="F632" s="5">
        <v>94.87</v>
      </c>
      <c r="G632" s="5">
        <v>7133.27</v>
      </c>
      <c r="H632" s="5">
        <v>3408.4</v>
      </c>
      <c r="I632" s="5">
        <v>680.09</v>
      </c>
      <c r="J632" s="5">
        <v>14676.31</v>
      </c>
      <c r="K632" s="5">
        <v>0</v>
      </c>
      <c r="L632" s="5">
        <v>1980.75</v>
      </c>
      <c r="M632" s="5">
        <v>2327.2399999999998</v>
      </c>
      <c r="N632" s="5">
        <v>788.17</v>
      </c>
      <c r="O632" s="5">
        <f>VLOOKUP(B632,SWH!$A$4:$B$19,2,FALSE)</f>
        <v>1.3293699999999999</v>
      </c>
      <c r="P632" s="5">
        <f t="shared" si="38"/>
        <v>786.84062999999992</v>
      </c>
      <c r="Q632" s="5">
        <v>2066.1</v>
      </c>
      <c r="R632" s="5">
        <v>106.25</v>
      </c>
      <c r="S632" s="5">
        <v>0</v>
      </c>
      <c r="T632" s="5">
        <v>0</v>
      </c>
      <c r="U632" s="5">
        <v>449.32</v>
      </c>
      <c r="V632" s="5">
        <v>0</v>
      </c>
      <c r="W632" s="5">
        <f t="shared" si="40"/>
        <v>12419.700629999999</v>
      </c>
      <c r="X632" s="5">
        <f t="shared" si="41"/>
        <v>94.87</v>
      </c>
      <c r="Y632" s="5">
        <v>33166.58</v>
      </c>
      <c r="Z632" s="5">
        <v>544.19000000000005</v>
      </c>
      <c r="AA632" s="5">
        <f t="shared" si="39"/>
        <v>33710.770000000004</v>
      </c>
    </row>
    <row r="633" spans="1:27" x14ac:dyDescent="0.25">
      <c r="A633">
        <v>2013</v>
      </c>
      <c r="B633" t="s">
        <v>55</v>
      </c>
      <c r="C633" s="1" t="s">
        <v>19</v>
      </c>
      <c r="D633" s="5">
        <f>VLOOKUP(B633,SWH!$A$4:$C$19,3,FALSE)</f>
        <v>46320.38</v>
      </c>
      <c r="E633" s="5">
        <v>0</v>
      </c>
      <c r="F633" s="5">
        <v>159.18</v>
      </c>
      <c r="G633" s="5">
        <v>5469.92</v>
      </c>
      <c r="H633" s="5">
        <v>3406.51</v>
      </c>
      <c r="I633" s="5">
        <v>679.79</v>
      </c>
      <c r="J633" s="5">
        <v>14676.31</v>
      </c>
      <c r="K633" s="5">
        <v>0</v>
      </c>
      <c r="L633" s="5">
        <v>1980.75</v>
      </c>
      <c r="M633" s="5">
        <v>2139.59</v>
      </c>
      <c r="N633" s="5">
        <v>624.48</v>
      </c>
      <c r="O633" s="5">
        <f>VLOOKUP(B633,SWH!$A$4:$B$19,2,FALSE)</f>
        <v>1.3293699999999999</v>
      </c>
      <c r="P633" s="5">
        <f t="shared" si="38"/>
        <v>623.15062999999998</v>
      </c>
      <c r="Q633" s="5">
        <v>2005.08</v>
      </c>
      <c r="R633" s="5">
        <v>5.05</v>
      </c>
      <c r="S633" s="5">
        <v>65.81</v>
      </c>
      <c r="T633" s="5">
        <v>0</v>
      </c>
      <c r="U633" s="5">
        <v>482.83</v>
      </c>
      <c r="V633" s="5">
        <v>0</v>
      </c>
      <c r="W633" s="5">
        <f t="shared" si="40"/>
        <v>10308.600630000001</v>
      </c>
      <c r="X633" s="5">
        <f t="shared" si="41"/>
        <v>159.18</v>
      </c>
      <c r="Y633" s="5">
        <v>31053.279999999999</v>
      </c>
      <c r="Z633" s="5">
        <v>642.01</v>
      </c>
      <c r="AA633" s="5">
        <f t="shared" si="39"/>
        <v>31695.289999999997</v>
      </c>
    </row>
    <row r="634" spans="1:27" x14ac:dyDescent="0.25">
      <c r="A634">
        <v>2013</v>
      </c>
      <c r="B634" t="s">
        <v>55</v>
      </c>
      <c r="C634" s="1" t="s">
        <v>20</v>
      </c>
      <c r="D634" s="5">
        <f>VLOOKUP(B634,SWH!$A$4:$C$19,3,FALSE)</f>
        <v>46320.38</v>
      </c>
      <c r="E634" s="5">
        <v>0</v>
      </c>
      <c r="F634" s="5">
        <v>114.41</v>
      </c>
      <c r="G634" s="5">
        <v>4184.97</v>
      </c>
      <c r="H634" s="5">
        <v>3408.32</v>
      </c>
      <c r="I634" s="5">
        <v>680.43</v>
      </c>
      <c r="J634" s="5">
        <v>14676.31</v>
      </c>
      <c r="K634" s="5">
        <v>0</v>
      </c>
      <c r="L634" s="5">
        <v>1980.75</v>
      </c>
      <c r="M634" s="5">
        <v>2390.79</v>
      </c>
      <c r="N634" s="5">
        <v>507.38</v>
      </c>
      <c r="O634" s="5">
        <f>VLOOKUP(B634,SWH!$A$4:$B$19,2,FALSE)</f>
        <v>1.3293699999999999</v>
      </c>
      <c r="P634" s="5">
        <f t="shared" si="38"/>
        <v>506.05063000000001</v>
      </c>
      <c r="Q634" s="5">
        <v>1339.43</v>
      </c>
      <c r="R634" s="5">
        <v>1525.35</v>
      </c>
      <c r="S634" s="5">
        <v>0</v>
      </c>
      <c r="T634" s="5">
        <v>0</v>
      </c>
      <c r="U634" s="5">
        <v>485.04</v>
      </c>
      <c r="V634" s="5">
        <v>0</v>
      </c>
      <c r="W634" s="5">
        <f t="shared" si="40"/>
        <v>9946.5906300000006</v>
      </c>
      <c r="X634" s="5">
        <f t="shared" si="41"/>
        <v>114.41</v>
      </c>
      <c r="Y634" s="5">
        <v>30693.73</v>
      </c>
      <c r="Z634" s="5">
        <v>599.44000000000005</v>
      </c>
      <c r="AA634" s="5">
        <f t="shared" si="39"/>
        <v>31293.17</v>
      </c>
    </row>
    <row r="635" spans="1:27" x14ac:dyDescent="0.25">
      <c r="A635">
        <v>2013</v>
      </c>
      <c r="B635" t="s">
        <v>55</v>
      </c>
      <c r="C635" s="1" t="s">
        <v>3</v>
      </c>
      <c r="D635" s="5">
        <f>VLOOKUP(B635,SWH!$A$4:$C$19,3,FALSE)</f>
        <v>46320.38</v>
      </c>
      <c r="E635" s="5">
        <v>0</v>
      </c>
      <c r="F635" s="5">
        <v>843.68</v>
      </c>
      <c r="G635" s="5">
        <v>4237.46</v>
      </c>
      <c r="H635" s="5">
        <v>3417.01</v>
      </c>
      <c r="I635" s="5">
        <v>680.26</v>
      </c>
      <c r="J635" s="5">
        <v>14676.31</v>
      </c>
      <c r="K635" s="5">
        <v>0</v>
      </c>
      <c r="L635" s="5">
        <v>1980.76</v>
      </c>
      <c r="M635" s="5">
        <v>2115.64</v>
      </c>
      <c r="N635" s="5">
        <v>469.77</v>
      </c>
      <c r="O635" s="5">
        <f>VLOOKUP(B635,SWH!$A$4:$B$19,2,FALSE)</f>
        <v>1.3293699999999999</v>
      </c>
      <c r="P635" s="5">
        <f t="shared" si="38"/>
        <v>468.44063</v>
      </c>
      <c r="Q635" s="5">
        <v>1484.96</v>
      </c>
      <c r="R635" s="5">
        <v>17.93</v>
      </c>
      <c r="S635" s="5">
        <v>52.89</v>
      </c>
      <c r="T635" s="5">
        <v>0</v>
      </c>
      <c r="U635" s="5">
        <v>543.64</v>
      </c>
      <c r="V635" s="5">
        <v>0</v>
      </c>
      <c r="W635" s="5">
        <f t="shared" si="40"/>
        <v>8377.3206300000002</v>
      </c>
      <c r="X635" s="5">
        <f t="shared" si="41"/>
        <v>843.68</v>
      </c>
      <c r="Y635" s="5">
        <v>29132.98</v>
      </c>
      <c r="Z635" s="5">
        <v>1387.32</v>
      </c>
      <c r="AA635" s="5">
        <f t="shared" si="39"/>
        <v>30520.3</v>
      </c>
    </row>
    <row r="636" spans="1:27" x14ac:dyDescent="0.25">
      <c r="A636">
        <v>2013</v>
      </c>
      <c r="B636" t="s">
        <v>55</v>
      </c>
      <c r="C636" s="1" t="s">
        <v>7</v>
      </c>
      <c r="D636" s="5">
        <f>VLOOKUP(B636,SWH!$A$4:$C$19,3,FALSE)</f>
        <v>46320.38</v>
      </c>
      <c r="E636" s="5">
        <v>0</v>
      </c>
      <c r="F636" s="5">
        <v>321.5</v>
      </c>
      <c r="G636" s="5">
        <v>3686.21</v>
      </c>
      <c r="H636" s="5">
        <v>3409.19</v>
      </c>
      <c r="I636" s="5">
        <v>680.22</v>
      </c>
      <c r="J636" s="5">
        <v>14676.31</v>
      </c>
      <c r="K636" s="5">
        <v>0</v>
      </c>
      <c r="L636" s="5">
        <v>1980.75</v>
      </c>
      <c r="M636" s="5">
        <v>2417.27</v>
      </c>
      <c r="N636" s="5">
        <v>427.79</v>
      </c>
      <c r="O636" s="5">
        <f>VLOOKUP(B636,SWH!$A$4:$B$19,2,FALSE)</f>
        <v>1.3293699999999999</v>
      </c>
      <c r="P636" s="5">
        <f t="shared" si="38"/>
        <v>426.46063000000004</v>
      </c>
      <c r="Q636" s="5">
        <v>1199.76</v>
      </c>
      <c r="R636" s="5">
        <v>1527</v>
      </c>
      <c r="S636" s="5">
        <v>0</v>
      </c>
      <c r="T636" s="5">
        <v>0</v>
      </c>
      <c r="U636" s="5">
        <v>527.98</v>
      </c>
      <c r="V636" s="5">
        <v>0</v>
      </c>
      <c r="W636" s="5">
        <f t="shared" si="40"/>
        <v>9256.7006299999994</v>
      </c>
      <c r="X636" s="5">
        <f t="shared" si="41"/>
        <v>321.5</v>
      </c>
      <c r="Y636" s="5">
        <v>30004.51</v>
      </c>
      <c r="Z636" s="5">
        <v>849.48</v>
      </c>
      <c r="AA636" s="5">
        <f t="shared" si="39"/>
        <v>30853.989999999998</v>
      </c>
    </row>
    <row r="637" spans="1:27" x14ac:dyDescent="0.25">
      <c r="A637">
        <v>2013</v>
      </c>
      <c r="B637" t="s">
        <v>55</v>
      </c>
      <c r="C637" s="1" t="s">
        <v>17</v>
      </c>
      <c r="D637" s="5">
        <f>VLOOKUP(B637,SWH!$A$4:$C$19,3,FALSE)</f>
        <v>46320.38</v>
      </c>
      <c r="E637" s="5">
        <v>0</v>
      </c>
      <c r="F637" s="5">
        <v>50.38</v>
      </c>
      <c r="G637" s="5">
        <v>2463.79</v>
      </c>
      <c r="H637" s="5">
        <v>3412.76</v>
      </c>
      <c r="I637" s="5">
        <v>681.99</v>
      </c>
      <c r="J637" s="5">
        <v>14676.31</v>
      </c>
      <c r="K637" s="5">
        <v>0</v>
      </c>
      <c r="L637" s="5">
        <v>1980.76</v>
      </c>
      <c r="M637" s="5">
        <v>2058.85</v>
      </c>
      <c r="N637" s="5">
        <v>361.36</v>
      </c>
      <c r="O637" s="5">
        <f>VLOOKUP(B637,SWH!$A$4:$B$19,2,FALSE)</f>
        <v>1.3293699999999999</v>
      </c>
      <c r="P637" s="5">
        <f t="shared" ref="P637:P685" si="42">N637-O637</f>
        <v>360.03063000000003</v>
      </c>
      <c r="Q637" s="5">
        <v>982.41</v>
      </c>
      <c r="R637" s="5">
        <v>340.45</v>
      </c>
      <c r="S637" s="5">
        <v>0</v>
      </c>
      <c r="T637" s="5">
        <v>0</v>
      </c>
      <c r="U637" s="5">
        <v>550.64</v>
      </c>
      <c r="V637" s="5">
        <v>0</v>
      </c>
      <c r="W637" s="5">
        <f t="shared" si="40"/>
        <v>6205.5306299999993</v>
      </c>
      <c r="X637" s="5">
        <f t="shared" si="41"/>
        <v>50.38</v>
      </c>
      <c r="Y637" s="5">
        <v>26958.67</v>
      </c>
      <c r="Z637" s="5">
        <v>601.02</v>
      </c>
      <c r="AA637" s="5">
        <f t="shared" si="39"/>
        <v>27559.69</v>
      </c>
    </row>
    <row r="638" spans="1:27" x14ac:dyDescent="0.25">
      <c r="A638">
        <v>2013</v>
      </c>
      <c r="B638" t="s">
        <v>55</v>
      </c>
      <c r="C638" s="1" t="s">
        <v>14</v>
      </c>
      <c r="D638" s="5">
        <f>VLOOKUP(B638,SWH!$A$4:$C$19,3,FALSE)</f>
        <v>46320.38</v>
      </c>
      <c r="E638" s="5">
        <v>0</v>
      </c>
      <c r="F638" s="5">
        <v>1133.23</v>
      </c>
      <c r="G638" s="5">
        <v>3681.87</v>
      </c>
      <c r="H638" s="5">
        <v>3412.43</v>
      </c>
      <c r="I638" s="5">
        <v>682.77</v>
      </c>
      <c r="J638" s="5">
        <v>14676.31</v>
      </c>
      <c r="K638" s="5">
        <v>0</v>
      </c>
      <c r="L638" s="5">
        <v>1980.76</v>
      </c>
      <c r="M638" s="5">
        <v>2121.61</v>
      </c>
      <c r="N638" s="5">
        <v>382.68</v>
      </c>
      <c r="O638" s="5">
        <f>VLOOKUP(B638,SWH!$A$4:$B$19,2,FALSE)</f>
        <v>1.3293699999999999</v>
      </c>
      <c r="P638" s="5">
        <f t="shared" si="42"/>
        <v>381.35063000000002</v>
      </c>
      <c r="Q638" s="5">
        <v>1161.43</v>
      </c>
      <c r="R638" s="5">
        <v>26.27</v>
      </c>
      <c r="S638" s="5">
        <v>57.51</v>
      </c>
      <c r="T638" s="5">
        <v>0</v>
      </c>
      <c r="U638" s="5">
        <v>592.12</v>
      </c>
      <c r="V638" s="5">
        <v>0</v>
      </c>
      <c r="W638" s="5">
        <f t="shared" si="40"/>
        <v>7430.0406299999995</v>
      </c>
      <c r="X638" s="5">
        <f t="shared" si="41"/>
        <v>1133.23</v>
      </c>
      <c r="Y638" s="5">
        <v>28183.63</v>
      </c>
      <c r="Z638" s="5">
        <v>1725.35</v>
      </c>
      <c r="AA638" s="5">
        <f t="shared" si="39"/>
        <v>29908.98</v>
      </c>
    </row>
    <row r="639" spans="1:27" x14ac:dyDescent="0.25">
      <c r="A639">
        <v>2013</v>
      </c>
      <c r="B639" t="s">
        <v>55</v>
      </c>
      <c r="C639" s="1" t="s">
        <v>2</v>
      </c>
      <c r="D639" s="5">
        <f>VLOOKUP(B639,SWH!$A$4:$C$19,3,FALSE)</f>
        <v>46320.38</v>
      </c>
      <c r="E639" s="5">
        <v>0</v>
      </c>
      <c r="F639" s="5">
        <v>637.09</v>
      </c>
      <c r="G639" s="5">
        <v>2840.13</v>
      </c>
      <c r="H639" s="5">
        <v>3400.82</v>
      </c>
      <c r="I639" s="5">
        <v>680.11</v>
      </c>
      <c r="J639" s="5">
        <v>14676.31</v>
      </c>
      <c r="K639" s="5">
        <v>0</v>
      </c>
      <c r="L639" s="5">
        <v>1980.75</v>
      </c>
      <c r="M639" s="5">
        <v>2627.96</v>
      </c>
      <c r="N639" s="5">
        <v>362.62</v>
      </c>
      <c r="O639" s="5">
        <f>VLOOKUP(B639,SWH!$A$4:$B$19,2,FALSE)</f>
        <v>1.3293699999999999</v>
      </c>
      <c r="P639" s="5">
        <f t="shared" si="42"/>
        <v>361.29063000000002</v>
      </c>
      <c r="Q639" s="5">
        <v>855.52</v>
      </c>
      <c r="R639" s="5">
        <v>1987</v>
      </c>
      <c r="S639" s="5">
        <v>0</v>
      </c>
      <c r="T639" s="5">
        <v>0</v>
      </c>
      <c r="U639" s="5">
        <v>578.39</v>
      </c>
      <c r="V639" s="5">
        <v>0</v>
      </c>
      <c r="W639" s="5">
        <f t="shared" si="40"/>
        <v>8671.9006300000001</v>
      </c>
      <c r="X639" s="5">
        <f t="shared" si="41"/>
        <v>637.09</v>
      </c>
      <c r="Y639" s="5">
        <v>29411.23</v>
      </c>
      <c r="Z639" s="5">
        <v>1215.48</v>
      </c>
      <c r="AA639" s="5">
        <f t="shared" si="39"/>
        <v>30626.71</v>
      </c>
    </row>
    <row r="640" spans="1:27" x14ac:dyDescent="0.25">
      <c r="A640">
        <v>2013</v>
      </c>
      <c r="B640" t="s">
        <v>55</v>
      </c>
      <c r="C640" s="1" t="s">
        <v>18</v>
      </c>
      <c r="D640" s="5">
        <f>VLOOKUP(B640,SWH!$A$4:$C$19,3,FALSE)</f>
        <v>46320.38</v>
      </c>
      <c r="E640" s="5">
        <v>0</v>
      </c>
      <c r="F640" s="5">
        <v>1012.76</v>
      </c>
      <c r="G640" s="5">
        <v>1284.2</v>
      </c>
      <c r="H640" s="5">
        <v>3423.99</v>
      </c>
      <c r="I640" s="5">
        <v>682.99</v>
      </c>
      <c r="J640" s="5">
        <v>14676.31</v>
      </c>
      <c r="K640" s="5">
        <v>0</v>
      </c>
      <c r="L640" s="5">
        <v>1980.76</v>
      </c>
      <c r="M640" s="5">
        <v>2095.04</v>
      </c>
      <c r="N640" s="5">
        <v>238.82</v>
      </c>
      <c r="O640" s="5">
        <f>VLOOKUP(B640,SWH!$A$4:$B$19,2,FALSE)</f>
        <v>1.3293699999999999</v>
      </c>
      <c r="P640" s="5">
        <f t="shared" si="42"/>
        <v>237.49062999999998</v>
      </c>
      <c r="Q640" s="5">
        <v>444.5</v>
      </c>
      <c r="R640" s="5">
        <v>1005.71</v>
      </c>
      <c r="S640" s="5">
        <v>0</v>
      </c>
      <c r="T640" s="5">
        <v>0</v>
      </c>
      <c r="U640" s="5">
        <v>606.75</v>
      </c>
      <c r="V640" s="5">
        <v>0</v>
      </c>
      <c r="W640" s="5">
        <f t="shared" si="40"/>
        <v>5066.9406300000001</v>
      </c>
      <c r="X640" s="5">
        <f t="shared" si="41"/>
        <v>1012.76</v>
      </c>
      <c r="Y640" s="5">
        <v>25832.31</v>
      </c>
      <c r="Z640" s="5">
        <v>1619.51</v>
      </c>
      <c r="AA640" s="5">
        <f t="shared" si="39"/>
        <v>27451.82</v>
      </c>
    </row>
    <row r="641" spans="1:27" x14ac:dyDescent="0.25">
      <c r="A641">
        <v>2013</v>
      </c>
      <c r="B641" t="s">
        <v>55</v>
      </c>
      <c r="C641" s="1" t="s">
        <v>4</v>
      </c>
      <c r="D641" s="5">
        <f>VLOOKUP(B641,SWH!$A$4:$C$19,3,FALSE)</f>
        <v>46320.38</v>
      </c>
      <c r="E641" s="5">
        <v>0</v>
      </c>
      <c r="F641" s="5">
        <v>1851.22</v>
      </c>
      <c r="G641" s="5">
        <v>1988.08</v>
      </c>
      <c r="H641" s="5">
        <v>3410.81</v>
      </c>
      <c r="I641" s="5">
        <v>681</v>
      </c>
      <c r="J641" s="5">
        <v>14676.31</v>
      </c>
      <c r="K641" s="5">
        <v>0</v>
      </c>
      <c r="L641" s="5">
        <v>1980.76</v>
      </c>
      <c r="M641" s="5">
        <v>2124.19</v>
      </c>
      <c r="N641" s="5">
        <v>311.05</v>
      </c>
      <c r="O641" s="5">
        <f>VLOOKUP(B641,SWH!$A$4:$B$19,2,FALSE)</f>
        <v>1.3293699999999999</v>
      </c>
      <c r="P641" s="5">
        <f t="shared" si="42"/>
        <v>309.72063000000003</v>
      </c>
      <c r="Q641" s="5">
        <v>655.39</v>
      </c>
      <c r="R641" s="5">
        <v>1283.1199999999999</v>
      </c>
      <c r="S641" s="5">
        <v>48.39</v>
      </c>
      <c r="T641" s="5">
        <v>0</v>
      </c>
      <c r="U641" s="5">
        <v>633.69000000000005</v>
      </c>
      <c r="V641" s="5">
        <v>0</v>
      </c>
      <c r="W641" s="5">
        <f t="shared" si="40"/>
        <v>6408.8906299999999</v>
      </c>
      <c r="X641" s="5">
        <f t="shared" si="41"/>
        <v>1851.22</v>
      </c>
      <c r="Y641" s="5">
        <v>27159.09</v>
      </c>
      <c r="Z641" s="5">
        <v>2484.92</v>
      </c>
      <c r="AA641" s="5">
        <f t="shared" si="39"/>
        <v>29644.010000000002</v>
      </c>
    </row>
    <row r="642" spans="1:27" x14ac:dyDescent="0.25">
      <c r="A642">
        <v>2013</v>
      </c>
      <c r="B642" t="s">
        <v>55</v>
      </c>
      <c r="C642" s="1" t="s">
        <v>5</v>
      </c>
      <c r="D642" s="5">
        <f>VLOOKUP(B642,SWH!$A$4:$C$19,3,FALSE)</f>
        <v>46320.38</v>
      </c>
      <c r="E642" s="5">
        <v>0</v>
      </c>
      <c r="F642" s="5">
        <v>1666.52</v>
      </c>
      <c r="G642" s="5">
        <v>2121.36</v>
      </c>
      <c r="H642" s="5">
        <v>3408.45</v>
      </c>
      <c r="I642" s="5">
        <v>682.09</v>
      </c>
      <c r="J642" s="5">
        <v>14676.31</v>
      </c>
      <c r="K642" s="5">
        <v>0</v>
      </c>
      <c r="L642" s="5">
        <v>1980.75</v>
      </c>
      <c r="M642" s="5">
        <v>2619.92</v>
      </c>
      <c r="N642" s="5">
        <v>325.25</v>
      </c>
      <c r="O642" s="5">
        <f>VLOOKUP(B642,SWH!$A$4:$B$19,2,FALSE)</f>
        <v>1.3293699999999999</v>
      </c>
      <c r="P642" s="5">
        <f t="shared" si="42"/>
        <v>323.92063000000002</v>
      </c>
      <c r="Q642" s="5">
        <v>630.29</v>
      </c>
      <c r="R642" s="5">
        <v>2316.61</v>
      </c>
      <c r="S642" s="5">
        <v>0</v>
      </c>
      <c r="T642" s="5">
        <v>0</v>
      </c>
      <c r="U642" s="5">
        <v>621.95000000000005</v>
      </c>
      <c r="V642" s="5">
        <v>0</v>
      </c>
      <c r="W642" s="5">
        <f t="shared" si="40"/>
        <v>8012.1006300000008</v>
      </c>
      <c r="X642" s="5">
        <f t="shared" si="41"/>
        <v>1666.52</v>
      </c>
      <c r="Y642" s="5">
        <v>28761.03</v>
      </c>
      <c r="Z642" s="5">
        <v>2288.4699999999998</v>
      </c>
      <c r="AA642" s="5">
        <f t="shared" ref="AA642:AA705" si="43">SUM(Y642:Z642)</f>
        <v>31049.5</v>
      </c>
    </row>
    <row r="643" spans="1:27" x14ac:dyDescent="0.25">
      <c r="A643">
        <v>2013</v>
      </c>
      <c r="B643" t="s">
        <v>55</v>
      </c>
      <c r="C643" s="1" t="s">
        <v>15</v>
      </c>
      <c r="D643" s="5">
        <f>VLOOKUP(B643,SWH!$A$4:$C$19,3,FALSE)</f>
        <v>46320.38</v>
      </c>
      <c r="E643" s="5">
        <v>0</v>
      </c>
      <c r="F643" s="5">
        <v>1025.26</v>
      </c>
      <c r="G643" s="5">
        <v>1334.8</v>
      </c>
      <c r="H643" s="5">
        <v>3426.94</v>
      </c>
      <c r="I643" s="5">
        <v>682.49</v>
      </c>
      <c r="J643" s="5">
        <v>14676.31</v>
      </c>
      <c r="K643" s="5">
        <v>0</v>
      </c>
      <c r="L643" s="5">
        <v>1980.77</v>
      </c>
      <c r="M643" s="5">
        <v>2127.71</v>
      </c>
      <c r="N643" s="5">
        <v>191.61</v>
      </c>
      <c r="O643" s="5">
        <f>VLOOKUP(B643,SWH!$A$4:$B$19,2,FALSE)</f>
        <v>1.3293699999999999</v>
      </c>
      <c r="P643" s="5">
        <f t="shared" si="42"/>
        <v>190.28063</v>
      </c>
      <c r="Q643" s="5">
        <v>378.46</v>
      </c>
      <c r="R643" s="5">
        <v>728.56</v>
      </c>
      <c r="S643" s="5">
        <v>0</v>
      </c>
      <c r="T643" s="5">
        <v>0</v>
      </c>
      <c r="U643" s="5">
        <v>630.38</v>
      </c>
      <c r="V643" s="5">
        <v>0</v>
      </c>
      <c r="W643" s="5">
        <f t="shared" ref="W643:W706" si="44">E643+G643+M643+SUM(P643:S643)</f>
        <v>4759.8106299999999</v>
      </c>
      <c r="X643" s="5">
        <f t="shared" ref="X643:X706" si="45">F643</f>
        <v>1025.26</v>
      </c>
      <c r="Y643" s="5">
        <v>25527.65</v>
      </c>
      <c r="Z643" s="5">
        <v>1655.64</v>
      </c>
      <c r="AA643" s="5">
        <f t="shared" si="43"/>
        <v>27183.29</v>
      </c>
    </row>
    <row r="644" spans="1:27" x14ac:dyDescent="0.25">
      <c r="A644">
        <v>2013</v>
      </c>
      <c r="B644" t="s">
        <v>55</v>
      </c>
      <c r="C644" s="1" t="s">
        <v>16</v>
      </c>
      <c r="D644" s="5">
        <f>VLOOKUP(B644,SWH!$A$4:$C$19,3,FALSE)</f>
        <v>46320.38</v>
      </c>
      <c r="E644" s="5">
        <v>0</v>
      </c>
      <c r="F644" s="5">
        <v>3526.72</v>
      </c>
      <c r="G644" s="5">
        <v>2003.91</v>
      </c>
      <c r="H644" s="5">
        <v>3412.99</v>
      </c>
      <c r="I644" s="5">
        <v>681.75</v>
      </c>
      <c r="J644" s="5">
        <v>14676.31</v>
      </c>
      <c r="K644" s="5">
        <v>0</v>
      </c>
      <c r="L644" s="5">
        <v>1980.76</v>
      </c>
      <c r="M644" s="5">
        <v>2201.5500000000002</v>
      </c>
      <c r="N644" s="5">
        <v>338.41</v>
      </c>
      <c r="O644" s="5">
        <f>VLOOKUP(B644,SWH!$A$4:$B$19,2,FALSE)</f>
        <v>1.3293699999999999</v>
      </c>
      <c r="P644" s="5">
        <f t="shared" si="42"/>
        <v>337.08063000000004</v>
      </c>
      <c r="Q644" s="5">
        <v>632.78</v>
      </c>
      <c r="R644" s="5">
        <v>1386.21</v>
      </c>
      <c r="S644" s="5">
        <v>53.09</v>
      </c>
      <c r="T644" s="5">
        <v>0</v>
      </c>
      <c r="U644" s="5">
        <v>664.76</v>
      </c>
      <c r="V644" s="5">
        <v>0</v>
      </c>
      <c r="W644" s="5">
        <f t="shared" si="44"/>
        <v>6614.6206300000003</v>
      </c>
      <c r="X644" s="5">
        <f t="shared" si="45"/>
        <v>3526.72</v>
      </c>
      <c r="Y644" s="5">
        <v>27367.75</v>
      </c>
      <c r="Z644" s="5">
        <v>4191.47</v>
      </c>
      <c r="AA644" s="5">
        <f t="shared" si="43"/>
        <v>31559.22</v>
      </c>
    </row>
    <row r="645" spans="1:27" x14ac:dyDescent="0.25">
      <c r="A645">
        <v>2013</v>
      </c>
      <c r="B645" t="s">
        <v>55</v>
      </c>
      <c r="C645" s="1" t="s">
        <v>9</v>
      </c>
      <c r="D645" s="5">
        <f>VLOOKUP(B645,SWH!$A$4:$C$19,3,FALSE)</f>
        <v>46320.38</v>
      </c>
      <c r="E645" s="5">
        <v>0</v>
      </c>
      <c r="F645" s="5">
        <v>3287.87</v>
      </c>
      <c r="G645" s="5">
        <v>1844.42</v>
      </c>
      <c r="H645" s="5">
        <v>3414.68</v>
      </c>
      <c r="I645" s="5">
        <v>680.75</v>
      </c>
      <c r="J645" s="5">
        <v>14676.31</v>
      </c>
      <c r="K645" s="5">
        <v>0</v>
      </c>
      <c r="L645" s="5">
        <v>1980.76</v>
      </c>
      <c r="M645" s="5">
        <v>2409</v>
      </c>
      <c r="N645" s="5">
        <v>276.97000000000003</v>
      </c>
      <c r="O645" s="5">
        <f>VLOOKUP(B645,SWH!$A$4:$B$19,2,FALSE)</f>
        <v>1.3293699999999999</v>
      </c>
      <c r="P645" s="5">
        <f t="shared" si="42"/>
        <v>275.64063000000004</v>
      </c>
      <c r="Q645" s="5">
        <v>531.91</v>
      </c>
      <c r="R645" s="5">
        <v>2147.3000000000002</v>
      </c>
      <c r="S645" s="5">
        <v>0</v>
      </c>
      <c r="T645" s="5">
        <v>0</v>
      </c>
      <c r="U645" s="5">
        <v>656.96</v>
      </c>
      <c r="V645" s="5">
        <v>0</v>
      </c>
      <c r="W645" s="5">
        <f t="shared" si="44"/>
        <v>7208.27063</v>
      </c>
      <c r="X645" s="5">
        <f t="shared" si="45"/>
        <v>3287.87</v>
      </c>
      <c r="Y645" s="5">
        <v>27962.09</v>
      </c>
      <c r="Z645" s="5">
        <v>3944.83</v>
      </c>
      <c r="AA645" s="5">
        <f t="shared" si="43"/>
        <v>31906.92</v>
      </c>
    </row>
    <row r="646" spans="1:27" x14ac:dyDescent="0.25">
      <c r="A646">
        <v>2013</v>
      </c>
      <c r="B646" t="s">
        <v>55</v>
      </c>
      <c r="C646" s="1" t="s">
        <v>12</v>
      </c>
      <c r="D646" s="5">
        <f>VLOOKUP(B646,SWH!$A$4:$C$19,3,FALSE)</f>
        <v>46320.38</v>
      </c>
      <c r="E646" s="5">
        <v>0</v>
      </c>
      <c r="F646" s="5">
        <v>3841.51</v>
      </c>
      <c r="G646" s="5">
        <v>1858.9</v>
      </c>
      <c r="H646" s="5">
        <v>3413.69</v>
      </c>
      <c r="I646" s="5">
        <v>682.64</v>
      </c>
      <c r="J646" s="5">
        <v>14676.31</v>
      </c>
      <c r="K646" s="5">
        <v>0</v>
      </c>
      <c r="L646" s="5">
        <v>1980.76</v>
      </c>
      <c r="M646" s="5">
        <v>2251.38</v>
      </c>
      <c r="N646" s="5">
        <v>332.61</v>
      </c>
      <c r="O646" s="5">
        <f>VLOOKUP(B646,SWH!$A$4:$B$19,2,FALSE)</f>
        <v>1.3293699999999999</v>
      </c>
      <c r="P646" s="5">
        <f t="shared" si="42"/>
        <v>331.28063000000003</v>
      </c>
      <c r="Q646" s="5">
        <v>526.37</v>
      </c>
      <c r="R646" s="5">
        <v>1407.03</v>
      </c>
      <c r="S646" s="5">
        <v>57.43</v>
      </c>
      <c r="T646" s="5">
        <v>0</v>
      </c>
      <c r="U646" s="5">
        <v>701.67</v>
      </c>
      <c r="V646" s="5">
        <v>0</v>
      </c>
      <c r="W646" s="5">
        <f t="shared" si="44"/>
        <v>6432.3906299999999</v>
      </c>
      <c r="X646" s="5">
        <f t="shared" si="45"/>
        <v>3841.51</v>
      </c>
      <c r="Y646" s="5">
        <v>27187.1</v>
      </c>
      <c r="Z646" s="5">
        <v>4543.18</v>
      </c>
      <c r="AA646" s="5">
        <f t="shared" si="43"/>
        <v>31730.28</v>
      </c>
    </row>
    <row r="647" spans="1:27" x14ac:dyDescent="0.25">
      <c r="A647">
        <v>2013</v>
      </c>
      <c r="B647" t="s">
        <v>55</v>
      </c>
      <c r="C647" s="1" t="s">
        <v>8</v>
      </c>
      <c r="D647" s="5">
        <f>VLOOKUP(B647,SWH!$A$4:$C$19,3,FALSE)</f>
        <v>46320.38</v>
      </c>
      <c r="E647" s="5">
        <v>0</v>
      </c>
      <c r="F647" s="5">
        <v>6130.24</v>
      </c>
      <c r="G647" s="5">
        <v>1307.1099999999999</v>
      </c>
      <c r="H647" s="5">
        <v>3487.61</v>
      </c>
      <c r="I647" s="5">
        <v>691.19</v>
      </c>
      <c r="J647" s="5">
        <v>14676.31</v>
      </c>
      <c r="K647" s="5">
        <v>0</v>
      </c>
      <c r="L647" s="5">
        <v>1980.82</v>
      </c>
      <c r="M647" s="5">
        <v>2261.64</v>
      </c>
      <c r="N647" s="5">
        <v>274.87</v>
      </c>
      <c r="O647" s="5">
        <f>VLOOKUP(B647,SWH!$A$4:$B$19,2,FALSE)</f>
        <v>1.3293699999999999</v>
      </c>
      <c r="P647" s="5">
        <f t="shared" si="42"/>
        <v>273.54063000000002</v>
      </c>
      <c r="Q647" s="5">
        <v>313.8</v>
      </c>
      <c r="R647" s="5">
        <v>1693.96</v>
      </c>
      <c r="S647" s="5">
        <v>60.72</v>
      </c>
      <c r="T647" s="5">
        <v>0</v>
      </c>
      <c r="U647" s="5">
        <v>752.09</v>
      </c>
      <c r="V647" s="5">
        <v>0</v>
      </c>
      <c r="W647" s="5">
        <f t="shared" si="44"/>
        <v>5910.77063</v>
      </c>
      <c r="X647" s="5">
        <f t="shared" si="45"/>
        <v>6130.24</v>
      </c>
      <c r="Y647" s="5">
        <v>26748.03</v>
      </c>
      <c r="Z647" s="5">
        <v>6882.33</v>
      </c>
      <c r="AA647" s="5">
        <f t="shared" si="43"/>
        <v>33630.36</v>
      </c>
    </row>
    <row r="648" spans="1:27" x14ac:dyDescent="0.25">
      <c r="A648">
        <v>2016</v>
      </c>
      <c r="B648" t="s">
        <v>55</v>
      </c>
      <c r="C648" s="1" t="s">
        <v>10</v>
      </c>
      <c r="D648" s="5">
        <f>VLOOKUP(B648,SWH!$A$4:$C$19,3,FALSE)</f>
        <v>46320.38</v>
      </c>
      <c r="E648" s="5">
        <v>0</v>
      </c>
      <c r="F648" s="5">
        <v>14.05</v>
      </c>
      <c r="G648" s="5">
        <v>7767.28</v>
      </c>
      <c r="H648" s="5">
        <v>3161.49</v>
      </c>
      <c r="I648" s="5">
        <v>335.81</v>
      </c>
      <c r="J648" s="5">
        <v>14676.31</v>
      </c>
      <c r="K648" s="5">
        <v>0</v>
      </c>
      <c r="L648" s="5">
        <v>1955.89</v>
      </c>
      <c r="M648" s="5">
        <v>2367.3000000000002</v>
      </c>
      <c r="N648" s="5">
        <v>809.58</v>
      </c>
      <c r="O648" s="5">
        <f>VLOOKUP(B648,SWH!$A$4:$B$19,2,FALSE)</f>
        <v>1.3293699999999999</v>
      </c>
      <c r="P648" s="5">
        <f t="shared" si="42"/>
        <v>808.25063</v>
      </c>
      <c r="Q648" s="5">
        <v>2712.95</v>
      </c>
      <c r="R648" s="5">
        <v>0</v>
      </c>
      <c r="S648" s="5">
        <v>128.08000000000001</v>
      </c>
      <c r="T648" s="5">
        <v>0</v>
      </c>
      <c r="U648" s="5">
        <v>402.09</v>
      </c>
      <c r="V648" s="5">
        <v>0</v>
      </c>
      <c r="W648" s="5">
        <f t="shared" si="44"/>
        <v>13783.860629999999</v>
      </c>
      <c r="X648" s="5">
        <f t="shared" si="45"/>
        <v>14.05</v>
      </c>
      <c r="Y648" s="5">
        <v>33914.68</v>
      </c>
      <c r="Z648" s="5">
        <v>416.14</v>
      </c>
      <c r="AA648" s="5">
        <f t="shared" si="43"/>
        <v>34330.82</v>
      </c>
    </row>
    <row r="649" spans="1:27" x14ac:dyDescent="0.25">
      <c r="A649">
        <v>2016</v>
      </c>
      <c r="B649" t="s">
        <v>55</v>
      </c>
      <c r="C649" s="1" t="s">
        <v>6</v>
      </c>
      <c r="D649" s="5">
        <f>VLOOKUP(B649,SWH!$A$4:$C$19,3,FALSE)</f>
        <v>46320.38</v>
      </c>
      <c r="E649" s="5">
        <v>0</v>
      </c>
      <c r="F649" s="5">
        <v>15.87</v>
      </c>
      <c r="G649" s="5">
        <v>8084.38</v>
      </c>
      <c r="H649" s="5">
        <v>3165.62</v>
      </c>
      <c r="I649" s="5">
        <v>341.46</v>
      </c>
      <c r="J649" s="5">
        <v>14676.31</v>
      </c>
      <c r="K649" s="5">
        <v>0</v>
      </c>
      <c r="L649" s="5">
        <v>1955.89</v>
      </c>
      <c r="M649" s="5">
        <v>2318.9299999999998</v>
      </c>
      <c r="N649" s="5">
        <v>844.85</v>
      </c>
      <c r="O649" s="5">
        <f>VLOOKUP(B649,SWH!$A$4:$B$19,2,FALSE)</f>
        <v>1.3293699999999999</v>
      </c>
      <c r="P649" s="5">
        <f t="shared" si="42"/>
        <v>843.52062999999998</v>
      </c>
      <c r="Q649" s="5">
        <v>2344.11</v>
      </c>
      <c r="R649" s="5">
        <v>17.88</v>
      </c>
      <c r="S649" s="5">
        <v>0</v>
      </c>
      <c r="T649" s="5">
        <v>0</v>
      </c>
      <c r="U649" s="5">
        <v>401.01</v>
      </c>
      <c r="V649" s="5">
        <v>0</v>
      </c>
      <c r="W649" s="5">
        <f t="shared" si="44"/>
        <v>13608.82063</v>
      </c>
      <c r="X649" s="5">
        <f t="shared" si="45"/>
        <v>15.87</v>
      </c>
      <c r="Y649" s="5">
        <v>33749.42</v>
      </c>
      <c r="Z649" s="5">
        <v>416.88</v>
      </c>
      <c r="AA649" s="5">
        <f t="shared" si="43"/>
        <v>34166.299999999996</v>
      </c>
    </row>
    <row r="650" spans="1:27" x14ac:dyDescent="0.25">
      <c r="A650">
        <v>2016</v>
      </c>
      <c r="B650" t="s">
        <v>55</v>
      </c>
      <c r="C650" s="1" t="s">
        <v>11</v>
      </c>
      <c r="D650" s="5">
        <f>VLOOKUP(B650,SWH!$A$4:$C$19,3,FALSE)</f>
        <v>46320.38</v>
      </c>
      <c r="E650" s="5">
        <v>0</v>
      </c>
      <c r="F650" s="5">
        <v>15.6</v>
      </c>
      <c r="G650" s="5">
        <v>6308.12</v>
      </c>
      <c r="H650" s="5">
        <v>3166.44</v>
      </c>
      <c r="I650" s="5">
        <v>343</v>
      </c>
      <c r="J650" s="5">
        <v>14676.31</v>
      </c>
      <c r="K650" s="5">
        <v>0</v>
      </c>
      <c r="L650" s="5">
        <v>1955.89</v>
      </c>
      <c r="M650" s="5">
        <v>2279.6999999999998</v>
      </c>
      <c r="N650" s="5">
        <v>654.03</v>
      </c>
      <c r="O650" s="5">
        <f>VLOOKUP(B650,SWH!$A$4:$B$19,2,FALSE)</f>
        <v>1.3293699999999999</v>
      </c>
      <c r="P650" s="5">
        <f t="shared" si="42"/>
        <v>652.70062999999993</v>
      </c>
      <c r="Q650" s="5">
        <v>2311.13</v>
      </c>
      <c r="R650" s="5">
        <v>0</v>
      </c>
      <c r="S650" s="5">
        <v>117.85</v>
      </c>
      <c r="T650" s="5">
        <v>0</v>
      </c>
      <c r="U650" s="5">
        <v>432.54</v>
      </c>
      <c r="V650" s="5">
        <v>0</v>
      </c>
      <c r="W650" s="5">
        <f t="shared" si="44"/>
        <v>11669.500629999999</v>
      </c>
      <c r="X650" s="5">
        <f t="shared" si="45"/>
        <v>15.6</v>
      </c>
      <c r="Y650" s="5">
        <v>31812.46</v>
      </c>
      <c r="Z650" s="5">
        <v>448.14</v>
      </c>
      <c r="AA650" s="5">
        <f t="shared" si="43"/>
        <v>32260.6</v>
      </c>
    </row>
    <row r="651" spans="1:27" x14ac:dyDescent="0.25">
      <c r="A651">
        <v>2016</v>
      </c>
      <c r="B651" t="s">
        <v>55</v>
      </c>
      <c r="C651" s="1" t="s">
        <v>13</v>
      </c>
      <c r="D651" s="5">
        <f>VLOOKUP(B651,SWH!$A$4:$C$19,3,FALSE)</f>
        <v>46320.38</v>
      </c>
      <c r="E651" s="5">
        <v>0</v>
      </c>
      <c r="F651" s="5">
        <v>102.26</v>
      </c>
      <c r="G651" s="5">
        <v>7104.48</v>
      </c>
      <c r="H651" s="5">
        <v>3167.85</v>
      </c>
      <c r="I651" s="5">
        <v>341.78</v>
      </c>
      <c r="J651" s="5">
        <v>14676.31</v>
      </c>
      <c r="K651" s="5">
        <v>0</v>
      </c>
      <c r="L651" s="5">
        <v>1955.89</v>
      </c>
      <c r="M651" s="5">
        <v>2308.98</v>
      </c>
      <c r="N651" s="5">
        <v>739.39</v>
      </c>
      <c r="O651" s="5">
        <f>VLOOKUP(B651,SWH!$A$4:$B$19,2,FALSE)</f>
        <v>1.3293699999999999</v>
      </c>
      <c r="P651" s="5">
        <f t="shared" si="42"/>
        <v>738.06062999999995</v>
      </c>
      <c r="Q651" s="5">
        <v>2066.4499999999998</v>
      </c>
      <c r="R651" s="5">
        <v>105.84</v>
      </c>
      <c r="S651" s="5">
        <v>0</v>
      </c>
      <c r="T651" s="5">
        <v>0</v>
      </c>
      <c r="U651" s="5">
        <v>433.68</v>
      </c>
      <c r="V651" s="5">
        <v>0</v>
      </c>
      <c r="W651" s="5">
        <f t="shared" si="44"/>
        <v>12323.81063</v>
      </c>
      <c r="X651" s="5">
        <f t="shared" si="45"/>
        <v>102.26</v>
      </c>
      <c r="Y651" s="5">
        <v>32466.95</v>
      </c>
      <c r="Z651" s="5">
        <v>535.94000000000005</v>
      </c>
      <c r="AA651" s="5">
        <f t="shared" si="43"/>
        <v>33002.89</v>
      </c>
    </row>
    <row r="652" spans="1:27" x14ac:dyDescent="0.25">
      <c r="A652">
        <v>2016</v>
      </c>
      <c r="B652" t="s">
        <v>55</v>
      </c>
      <c r="C652" s="1" t="s">
        <v>19</v>
      </c>
      <c r="D652" s="5">
        <f>VLOOKUP(B652,SWH!$A$4:$C$19,3,FALSE)</f>
        <v>46320.38</v>
      </c>
      <c r="E652" s="5">
        <v>0</v>
      </c>
      <c r="F652" s="5">
        <v>143.59</v>
      </c>
      <c r="G652" s="5">
        <v>4955.7700000000004</v>
      </c>
      <c r="H652" s="5">
        <v>3166.17</v>
      </c>
      <c r="I652" s="5">
        <v>342.93</v>
      </c>
      <c r="J652" s="5">
        <v>14676.31</v>
      </c>
      <c r="K652" s="5">
        <v>0</v>
      </c>
      <c r="L652" s="5">
        <v>1955.89</v>
      </c>
      <c r="M652" s="5">
        <v>2120.98</v>
      </c>
      <c r="N652" s="5">
        <v>568.6</v>
      </c>
      <c r="O652" s="5">
        <f>VLOOKUP(B652,SWH!$A$4:$B$19,2,FALSE)</f>
        <v>1.3293699999999999</v>
      </c>
      <c r="P652" s="5">
        <f t="shared" si="42"/>
        <v>567.27062999999998</v>
      </c>
      <c r="Q652" s="5">
        <v>1858.94</v>
      </c>
      <c r="R652" s="5">
        <v>250</v>
      </c>
      <c r="S652" s="5">
        <v>61.38</v>
      </c>
      <c r="T652" s="5">
        <v>0</v>
      </c>
      <c r="U652" s="5">
        <v>467.59</v>
      </c>
      <c r="V652" s="5">
        <v>0</v>
      </c>
      <c r="W652" s="5">
        <f t="shared" si="44"/>
        <v>9814.3406300000006</v>
      </c>
      <c r="X652" s="5">
        <f t="shared" si="45"/>
        <v>143.59</v>
      </c>
      <c r="Y652" s="5">
        <v>29956.97</v>
      </c>
      <c r="Z652" s="5">
        <v>611.17999999999995</v>
      </c>
      <c r="AA652" s="5">
        <f t="shared" si="43"/>
        <v>30568.15</v>
      </c>
    </row>
    <row r="653" spans="1:27" x14ac:dyDescent="0.25">
      <c r="A653">
        <v>2016</v>
      </c>
      <c r="B653" t="s">
        <v>55</v>
      </c>
      <c r="C653" s="1" t="s">
        <v>20</v>
      </c>
      <c r="D653" s="5">
        <f>VLOOKUP(B653,SWH!$A$4:$C$19,3,FALSE)</f>
        <v>46320.38</v>
      </c>
      <c r="E653" s="5">
        <v>0</v>
      </c>
      <c r="F653" s="5">
        <v>109.95</v>
      </c>
      <c r="G653" s="5">
        <v>4256.03</v>
      </c>
      <c r="H653" s="5">
        <v>3167.93</v>
      </c>
      <c r="I653" s="5">
        <v>343.14</v>
      </c>
      <c r="J653" s="5">
        <v>14676.31</v>
      </c>
      <c r="K653" s="5">
        <v>0</v>
      </c>
      <c r="L653" s="5">
        <v>1955.89</v>
      </c>
      <c r="M653" s="5">
        <v>2370.4299999999998</v>
      </c>
      <c r="N653" s="5">
        <v>478.06</v>
      </c>
      <c r="O653" s="5">
        <f>VLOOKUP(B653,SWH!$A$4:$B$19,2,FALSE)</f>
        <v>1.3293699999999999</v>
      </c>
      <c r="P653" s="5">
        <f t="shared" si="42"/>
        <v>476.73063000000002</v>
      </c>
      <c r="Q653" s="5">
        <v>1364.04</v>
      </c>
      <c r="R653" s="5">
        <v>1408.72</v>
      </c>
      <c r="S653" s="5">
        <v>0</v>
      </c>
      <c r="T653" s="5">
        <v>0</v>
      </c>
      <c r="U653" s="5">
        <v>469.66</v>
      </c>
      <c r="V653" s="5">
        <v>0</v>
      </c>
      <c r="W653" s="5">
        <f t="shared" si="44"/>
        <v>9875.9506299999994</v>
      </c>
      <c r="X653" s="5">
        <f t="shared" si="45"/>
        <v>109.95</v>
      </c>
      <c r="Y653" s="5">
        <v>30020.53</v>
      </c>
      <c r="Z653" s="5">
        <v>579.61</v>
      </c>
      <c r="AA653" s="5">
        <f t="shared" si="43"/>
        <v>30600.14</v>
      </c>
    </row>
    <row r="654" spans="1:27" x14ac:dyDescent="0.25">
      <c r="A654">
        <v>2016</v>
      </c>
      <c r="B654" t="s">
        <v>55</v>
      </c>
      <c r="C654" s="1" t="s">
        <v>3</v>
      </c>
      <c r="D654" s="5">
        <f>VLOOKUP(B654,SWH!$A$4:$C$19,3,FALSE)</f>
        <v>46320.38</v>
      </c>
      <c r="E654" s="5">
        <v>0</v>
      </c>
      <c r="F654" s="5">
        <v>709.49</v>
      </c>
      <c r="G654" s="5">
        <v>3467.36</v>
      </c>
      <c r="H654" s="5">
        <v>3176.39</v>
      </c>
      <c r="I654" s="5">
        <v>345.73</v>
      </c>
      <c r="J654" s="5">
        <v>14676.31</v>
      </c>
      <c r="K654" s="5">
        <v>0</v>
      </c>
      <c r="L654" s="5">
        <v>1955.9</v>
      </c>
      <c r="M654" s="5">
        <v>2100.71</v>
      </c>
      <c r="N654" s="5">
        <v>427.19</v>
      </c>
      <c r="O654" s="5">
        <f>VLOOKUP(B654,SWH!$A$4:$B$19,2,FALSE)</f>
        <v>1.3293699999999999</v>
      </c>
      <c r="P654" s="5">
        <f t="shared" si="42"/>
        <v>425.86063000000001</v>
      </c>
      <c r="Q654" s="5">
        <v>1263.82</v>
      </c>
      <c r="R654" s="5">
        <v>725.49</v>
      </c>
      <c r="S654" s="5">
        <v>42.27</v>
      </c>
      <c r="T654" s="5">
        <v>0</v>
      </c>
      <c r="U654" s="5">
        <v>528.66999999999996</v>
      </c>
      <c r="V654" s="5">
        <v>0</v>
      </c>
      <c r="W654" s="5">
        <f t="shared" si="44"/>
        <v>8025.5106299999989</v>
      </c>
      <c r="X654" s="5">
        <f t="shared" si="45"/>
        <v>709.49</v>
      </c>
      <c r="Y654" s="5">
        <v>28181.16</v>
      </c>
      <c r="Z654" s="5">
        <v>1238.1600000000001</v>
      </c>
      <c r="AA654" s="5">
        <f t="shared" si="43"/>
        <v>29419.32</v>
      </c>
    </row>
    <row r="655" spans="1:27" x14ac:dyDescent="0.25">
      <c r="A655">
        <v>2016</v>
      </c>
      <c r="B655" t="s">
        <v>55</v>
      </c>
      <c r="C655" s="1" t="s">
        <v>7</v>
      </c>
      <c r="D655" s="5">
        <f>VLOOKUP(B655,SWH!$A$4:$C$19,3,FALSE)</f>
        <v>46320.38</v>
      </c>
      <c r="E655" s="5">
        <v>0</v>
      </c>
      <c r="F655" s="5">
        <v>293.52999999999997</v>
      </c>
      <c r="G655" s="5">
        <v>3661.27</v>
      </c>
      <c r="H655" s="5">
        <v>3168.62</v>
      </c>
      <c r="I655" s="5">
        <v>340.29</v>
      </c>
      <c r="J655" s="5">
        <v>14676.31</v>
      </c>
      <c r="K655" s="5">
        <v>0</v>
      </c>
      <c r="L655" s="5">
        <v>1955.89</v>
      </c>
      <c r="M655" s="5">
        <v>2555.6999999999998</v>
      </c>
      <c r="N655" s="5">
        <v>434.24</v>
      </c>
      <c r="O655" s="5">
        <f>VLOOKUP(B655,SWH!$A$4:$B$19,2,FALSE)</f>
        <v>1.3293699999999999</v>
      </c>
      <c r="P655" s="5">
        <f t="shared" si="42"/>
        <v>432.91063000000003</v>
      </c>
      <c r="Q655" s="5">
        <v>1198.1199999999999</v>
      </c>
      <c r="R655" s="5">
        <v>1527.43</v>
      </c>
      <c r="S655" s="5">
        <v>0</v>
      </c>
      <c r="T655" s="5">
        <v>0</v>
      </c>
      <c r="U655" s="5">
        <v>513.03</v>
      </c>
      <c r="V655" s="5">
        <v>0</v>
      </c>
      <c r="W655" s="5">
        <f t="shared" si="44"/>
        <v>9375.4306299999989</v>
      </c>
      <c r="X655" s="5">
        <f t="shared" si="45"/>
        <v>293.52999999999997</v>
      </c>
      <c r="Y655" s="5">
        <v>29517.86</v>
      </c>
      <c r="Z655" s="5">
        <v>806.56</v>
      </c>
      <c r="AA655" s="5">
        <f t="shared" si="43"/>
        <v>30324.420000000002</v>
      </c>
    </row>
    <row r="656" spans="1:27" x14ac:dyDescent="0.25">
      <c r="A656">
        <v>2016</v>
      </c>
      <c r="B656" t="s">
        <v>55</v>
      </c>
      <c r="C656" s="1" t="s">
        <v>17</v>
      </c>
      <c r="D656" s="5">
        <f>VLOOKUP(B656,SWH!$A$4:$C$19,3,FALSE)</f>
        <v>46320.38</v>
      </c>
      <c r="E656" s="5">
        <v>0</v>
      </c>
      <c r="F656" s="5">
        <v>41.32</v>
      </c>
      <c r="G656" s="5">
        <v>2482.56</v>
      </c>
      <c r="H656" s="5">
        <v>3172.03</v>
      </c>
      <c r="I656" s="5">
        <v>339.86</v>
      </c>
      <c r="J656" s="5">
        <v>14676.31</v>
      </c>
      <c r="K656" s="5">
        <v>0</v>
      </c>
      <c r="L656" s="5">
        <v>1955.89</v>
      </c>
      <c r="M656" s="5">
        <v>2049.3200000000002</v>
      </c>
      <c r="N656" s="5">
        <v>342.77</v>
      </c>
      <c r="O656" s="5">
        <f>VLOOKUP(B656,SWH!$A$4:$B$19,2,FALSE)</f>
        <v>1.3293699999999999</v>
      </c>
      <c r="P656" s="5">
        <f t="shared" si="42"/>
        <v>341.44063</v>
      </c>
      <c r="Q656" s="5">
        <v>984.3</v>
      </c>
      <c r="R656" s="5">
        <v>348.38</v>
      </c>
      <c r="S656" s="5">
        <v>0</v>
      </c>
      <c r="T656" s="5">
        <v>0</v>
      </c>
      <c r="U656" s="5">
        <v>535.38</v>
      </c>
      <c r="V656" s="5">
        <v>0</v>
      </c>
      <c r="W656" s="5">
        <f t="shared" si="44"/>
        <v>6206.0006300000005</v>
      </c>
      <c r="X656" s="5">
        <f t="shared" si="45"/>
        <v>41.32</v>
      </c>
      <c r="Y656" s="5">
        <v>26351.42</v>
      </c>
      <c r="Z656" s="5">
        <v>576.70000000000005</v>
      </c>
      <c r="AA656" s="5">
        <f t="shared" si="43"/>
        <v>26928.12</v>
      </c>
    </row>
    <row r="657" spans="1:27" x14ac:dyDescent="0.25">
      <c r="A657">
        <v>2016</v>
      </c>
      <c r="B657" t="s">
        <v>55</v>
      </c>
      <c r="C657" s="1" t="s">
        <v>14</v>
      </c>
      <c r="D657" s="5">
        <f>VLOOKUP(B657,SWH!$A$4:$C$19,3,FALSE)</f>
        <v>46320.38</v>
      </c>
      <c r="E657" s="5">
        <v>0</v>
      </c>
      <c r="F657" s="5">
        <v>903</v>
      </c>
      <c r="G657" s="5">
        <v>2800.18</v>
      </c>
      <c r="H657" s="5">
        <v>3175.07</v>
      </c>
      <c r="I657" s="5">
        <v>343.99</v>
      </c>
      <c r="J657" s="5">
        <v>14676.31</v>
      </c>
      <c r="K657" s="5">
        <v>0</v>
      </c>
      <c r="L657" s="5">
        <v>1955.9</v>
      </c>
      <c r="M657" s="5">
        <v>2071.7800000000002</v>
      </c>
      <c r="N657" s="5">
        <v>337.21</v>
      </c>
      <c r="O657" s="5">
        <f>VLOOKUP(B657,SWH!$A$4:$B$19,2,FALSE)</f>
        <v>1.3293699999999999</v>
      </c>
      <c r="P657" s="5">
        <f t="shared" si="42"/>
        <v>335.88063</v>
      </c>
      <c r="Q657" s="5">
        <v>920.14</v>
      </c>
      <c r="R657" s="5">
        <v>780.88</v>
      </c>
      <c r="S657" s="5">
        <v>49.75</v>
      </c>
      <c r="T657" s="5">
        <v>0</v>
      </c>
      <c r="U657" s="5">
        <v>577.36</v>
      </c>
      <c r="V657" s="5">
        <v>0</v>
      </c>
      <c r="W657" s="5">
        <f t="shared" si="44"/>
        <v>6958.6106300000001</v>
      </c>
      <c r="X657" s="5">
        <f t="shared" si="45"/>
        <v>903</v>
      </c>
      <c r="Y657" s="5">
        <v>27111.19</v>
      </c>
      <c r="Z657" s="5">
        <v>1480.36</v>
      </c>
      <c r="AA657" s="5">
        <f t="shared" si="43"/>
        <v>28591.55</v>
      </c>
    </row>
    <row r="658" spans="1:27" x14ac:dyDescent="0.25">
      <c r="A658">
        <v>2016</v>
      </c>
      <c r="B658" t="s">
        <v>55</v>
      </c>
      <c r="C658" s="1" t="s">
        <v>2</v>
      </c>
      <c r="D658" s="5">
        <f>VLOOKUP(B658,SWH!$A$4:$C$19,3,FALSE)</f>
        <v>46320.38</v>
      </c>
      <c r="E658" s="5">
        <v>0</v>
      </c>
      <c r="F658" s="5">
        <v>633.34</v>
      </c>
      <c r="G658" s="5">
        <v>2801.07</v>
      </c>
      <c r="H658" s="5">
        <v>3162.88</v>
      </c>
      <c r="I658" s="5">
        <v>341.09</v>
      </c>
      <c r="J658" s="5">
        <v>14676.31</v>
      </c>
      <c r="K658" s="5">
        <v>0</v>
      </c>
      <c r="L658" s="5">
        <v>1955.89</v>
      </c>
      <c r="M658" s="5">
        <v>2567.14</v>
      </c>
      <c r="N658" s="5">
        <v>331.08</v>
      </c>
      <c r="O658" s="5">
        <f>VLOOKUP(B658,SWH!$A$4:$B$19,2,FALSE)</f>
        <v>1.3293699999999999</v>
      </c>
      <c r="P658" s="5">
        <f t="shared" si="42"/>
        <v>329.75063</v>
      </c>
      <c r="Q658" s="5">
        <v>853.92</v>
      </c>
      <c r="R658" s="5">
        <v>1990.57</v>
      </c>
      <c r="S658" s="5">
        <v>0</v>
      </c>
      <c r="T658" s="5">
        <v>0</v>
      </c>
      <c r="U658" s="5">
        <v>563.48</v>
      </c>
      <c r="V658" s="5">
        <v>0</v>
      </c>
      <c r="W658" s="5">
        <f t="shared" si="44"/>
        <v>8542.4506299999994</v>
      </c>
      <c r="X658" s="5">
        <f t="shared" si="45"/>
        <v>633.34</v>
      </c>
      <c r="Y658" s="5">
        <v>28679.95</v>
      </c>
      <c r="Z658" s="5">
        <v>1196.82</v>
      </c>
      <c r="AA658" s="5">
        <f t="shared" si="43"/>
        <v>29876.77</v>
      </c>
    </row>
    <row r="659" spans="1:27" x14ac:dyDescent="0.25">
      <c r="A659">
        <v>2016</v>
      </c>
      <c r="B659" t="s">
        <v>55</v>
      </c>
      <c r="C659" s="1" t="s">
        <v>18</v>
      </c>
      <c r="D659" s="5">
        <f>VLOOKUP(B659,SWH!$A$4:$C$19,3,FALSE)</f>
        <v>46320.38</v>
      </c>
      <c r="E659" s="5">
        <v>0</v>
      </c>
      <c r="F659" s="5">
        <v>969.65</v>
      </c>
      <c r="G659" s="5">
        <v>1353.8</v>
      </c>
      <c r="H659" s="5">
        <v>3187.59</v>
      </c>
      <c r="I659" s="5">
        <v>348.75</v>
      </c>
      <c r="J659" s="5">
        <v>14676.31</v>
      </c>
      <c r="K659" s="5">
        <v>0</v>
      </c>
      <c r="L659" s="5">
        <v>1955.9</v>
      </c>
      <c r="M659" s="5">
        <v>2076.54</v>
      </c>
      <c r="N659" s="5">
        <v>219.29</v>
      </c>
      <c r="O659" s="5">
        <f>VLOOKUP(B659,SWH!$A$4:$B$19,2,FALSE)</f>
        <v>1.3293699999999999</v>
      </c>
      <c r="P659" s="5">
        <f t="shared" si="42"/>
        <v>217.96062999999998</v>
      </c>
      <c r="Q659" s="5">
        <v>461.68</v>
      </c>
      <c r="R659" s="5">
        <v>880.75</v>
      </c>
      <c r="S659" s="5">
        <v>0</v>
      </c>
      <c r="T659" s="5">
        <v>0</v>
      </c>
      <c r="U659" s="5">
        <v>592.25</v>
      </c>
      <c r="V659" s="5">
        <v>0</v>
      </c>
      <c r="W659" s="5">
        <f t="shared" si="44"/>
        <v>4990.73063</v>
      </c>
      <c r="X659" s="5">
        <f t="shared" si="45"/>
        <v>969.65</v>
      </c>
      <c r="Y659" s="5">
        <v>25160.6</v>
      </c>
      <c r="Z659" s="5">
        <v>1561.9</v>
      </c>
      <c r="AA659" s="5">
        <f t="shared" si="43"/>
        <v>26722.5</v>
      </c>
    </row>
    <row r="660" spans="1:27" x14ac:dyDescent="0.25">
      <c r="A660">
        <v>2016</v>
      </c>
      <c r="B660" t="s">
        <v>55</v>
      </c>
      <c r="C660" s="1" t="s">
        <v>4</v>
      </c>
      <c r="D660" s="5">
        <f>VLOOKUP(B660,SWH!$A$4:$C$19,3,FALSE)</f>
        <v>46320.38</v>
      </c>
      <c r="E660" s="5">
        <v>0</v>
      </c>
      <c r="F660" s="5">
        <v>1473.69</v>
      </c>
      <c r="G660" s="5">
        <v>1963.82</v>
      </c>
      <c r="H660" s="5">
        <v>3172.12</v>
      </c>
      <c r="I660" s="5">
        <v>345.67</v>
      </c>
      <c r="J660" s="5">
        <v>14676.31</v>
      </c>
      <c r="K660" s="5">
        <v>0</v>
      </c>
      <c r="L660" s="5">
        <v>1955.89</v>
      </c>
      <c r="M660" s="5">
        <v>2091.1799999999998</v>
      </c>
      <c r="N660" s="5">
        <v>275.02999999999997</v>
      </c>
      <c r="O660" s="5">
        <f>VLOOKUP(B660,SWH!$A$4:$B$19,2,FALSE)</f>
        <v>1.3293699999999999</v>
      </c>
      <c r="P660" s="5">
        <f t="shared" si="42"/>
        <v>273.70062999999999</v>
      </c>
      <c r="Q660" s="5">
        <v>653.17999999999995</v>
      </c>
      <c r="R660" s="5">
        <v>1267.44</v>
      </c>
      <c r="S660" s="5">
        <v>40.21</v>
      </c>
      <c r="T660" s="5">
        <v>0</v>
      </c>
      <c r="U660" s="5">
        <v>618.88</v>
      </c>
      <c r="V660" s="5">
        <v>0</v>
      </c>
      <c r="W660" s="5">
        <f t="shared" si="44"/>
        <v>6289.5306300000002</v>
      </c>
      <c r="X660" s="5">
        <f t="shared" si="45"/>
        <v>1473.69</v>
      </c>
      <c r="Y660" s="5">
        <v>26440.84</v>
      </c>
      <c r="Z660" s="5">
        <v>2092.58</v>
      </c>
      <c r="AA660" s="5">
        <f t="shared" si="43"/>
        <v>28533.42</v>
      </c>
    </row>
    <row r="661" spans="1:27" x14ac:dyDescent="0.25">
      <c r="A661">
        <v>2016</v>
      </c>
      <c r="B661" t="s">
        <v>55</v>
      </c>
      <c r="C661" s="1" t="s">
        <v>5</v>
      </c>
      <c r="D661" s="5">
        <f>VLOOKUP(B661,SWH!$A$4:$C$19,3,FALSE)</f>
        <v>46320.38</v>
      </c>
      <c r="E661" s="5">
        <v>0</v>
      </c>
      <c r="F661" s="5">
        <v>1606.36</v>
      </c>
      <c r="G661" s="5">
        <v>2108.61</v>
      </c>
      <c r="H661" s="5">
        <v>3169.56</v>
      </c>
      <c r="I661" s="5">
        <v>343.44</v>
      </c>
      <c r="J661" s="5">
        <v>14676.31</v>
      </c>
      <c r="K661" s="5">
        <v>0</v>
      </c>
      <c r="L661" s="5">
        <v>1955.89</v>
      </c>
      <c r="M661" s="5">
        <v>2584.85</v>
      </c>
      <c r="N661" s="5">
        <v>293.88</v>
      </c>
      <c r="O661" s="5">
        <f>VLOOKUP(B661,SWH!$A$4:$B$19,2,FALSE)</f>
        <v>1.3293699999999999</v>
      </c>
      <c r="P661" s="5">
        <f t="shared" si="42"/>
        <v>292.55063000000001</v>
      </c>
      <c r="Q661" s="5">
        <v>631.39</v>
      </c>
      <c r="R661" s="5">
        <v>2320.2199999999998</v>
      </c>
      <c r="S661" s="5">
        <v>0</v>
      </c>
      <c r="T661" s="5">
        <v>0</v>
      </c>
      <c r="U661" s="5">
        <v>607.16</v>
      </c>
      <c r="V661" s="5">
        <v>0</v>
      </c>
      <c r="W661" s="5">
        <f t="shared" si="44"/>
        <v>7937.6206299999994</v>
      </c>
      <c r="X661" s="5">
        <f t="shared" si="45"/>
        <v>1606.36</v>
      </c>
      <c r="Y661" s="5">
        <v>28084.16</v>
      </c>
      <c r="Z661" s="5">
        <v>2213.52</v>
      </c>
      <c r="AA661" s="5">
        <f t="shared" si="43"/>
        <v>30297.68</v>
      </c>
    </row>
    <row r="662" spans="1:27" x14ac:dyDescent="0.25">
      <c r="A662">
        <v>2016</v>
      </c>
      <c r="B662" t="s">
        <v>55</v>
      </c>
      <c r="C662" s="1" t="s">
        <v>15</v>
      </c>
      <c r="D662" s="5">
        <f>VLOOKUP(B662,SWH!$A$4:$C$19,3,FALSE)</f>
        <v>46320.38</v>
      </c>
      <c r="E662" s="5">
        <v>0</v>
      </c>
      <c r="F662" s="5">
        <v>998.66</v>
      </c>
      <c r="G662" s="5">
        <v>1254.03</v>
      </c>
      <c r="H662" s="5">
        <v>3188.21</v>
      </c>
      <c r="I662" s="5">
        <v>349.24</v>
      </c>
      <c r="J662" s="5">
        <v>14676.31</v>
      </c>
      <c r="K662" s="5">
        <v>0</v>
      </c>
      <c r="L662" s="5">
        <v>1955.9</v>
      </c>
      <c r="M662" s="5">
        <v>2101.88</v>
      </c>
      <c r="N662" s="5">
        <v>175.04</v>
      </c>
      <c r="O662" s="5">
        <f>VLOOKUP(B662,SWH!$A$4:$B$19,2,FALSE)</f>
        <v>1.3293699999999999</v>
      </c>
      <c r="P662" s="5">
        <f t="shared" si="42"/>
        <v>173.71062999999998</v>
      </c>
      <c r="Q662" s="5">
        <v>355.97</v>
      </c>
      <c r="R662" s="5">
        <v>734.21</v>
      </c>
      <c r="S662" s="5">
        <v>0</v>
      </c>
      <c r="T662" s="5">
        <v>0</v>
      </c>
      <c r="U662" s="5">
        <v>615.91999999999996</v>
      </c>
      <c r="V662" s="5">
        <v>0</v>
      </c>
      <c r="W662" s="5">
        <f t="shared" si="44"/>
        <v>4619.8006299999997</v>
      </c>
      <c r="X662" s="5">
        <f t="shared" si="45"/>
        <v>998.66</v>
      </c>
      <c r="Y662" s="5">
        <v>24790.79</v>
      </c>
      <c r="Z662" s="5">
        <v>1614.57</v>
      </c>
      <c r="AA662" s="5">
        <f t="shared" si="43"/>
        <v>26405.360000000001</v>
      </c>
    </row>
    <row r="663" spans="1:27" x14ac:dyDescent="0.25">
      <c r="A663">
        <v>2016</v>
      </c>
      <c r="B663" t="s">
        <v>55</v>
      </c>
      <c r="C663" s="1" t="s">
        <v>16</v>
      </c>
      <c r="D663" s="5">
        <f>VLOOKUP(B663,SWH!$A$4:$C$19,3,FALSE)</f>
        <v>46320.38</v>
      </c>
      <c r="E663" s="5">
        <v>0</v>
      </c>
      <c r="F663" s="5">
        <v>2631.87</v>
      </c>
      <c r="G663" s="5">
        <v>1980.22</v>
      </c>
      <c r="H663" s="5">
        <v>3172.82</v>
      </c>
      <c r="I663" s="5">
        <v>346.08</v>
      </c>
      <c r="J663" s="5">
        <v>14676.31</v>
      </c>
      <c r="K663" s="5">
        <v>0</v>
      </c>
      <c r="L663" s="5">
        <v>1955.9</v>
      </c>
      <c r="M663" s="5">
        <v>2180.98</v>
      </c>
      <c r="N663" s="5">
        <v>291.37</v>
      </c>
      <c r="O663" s="5">
        <f>VLOOKUP(B663,SWH!$A$4:$B$19,2,FALSE)</f>
        <v>1.3293699999999999</v>
      </c>
      <c r="P663" s="5">
        <f t="shared" si="42"/>
        <v>290.04063000000002</v>
      </c>
      <c r="Q663" s="5">
        <v>630.88</v>
      </c>
      <c r="R663" s="5">
        <v>1399.71</v>
      </c>
      <c r="S663" s="5">
        <v>45.94</v>
      </c>
      <c r="T663" s="5">
        <v>0</v>
      </c>
      <c r="U663" s="5">
        <v>650.01</v>
      </c>
      <c r="V663" s="5">
        <v>0</v>
      </c>
      <c r="W663" s="5">
        <f t="shared" si="44"/>
        <v>6527.77063</v>
      </c>
      <c r="X663" s="5">
        <f t="shared" si="45"/>
        <v>2631.87</v>
      </c>
      <c r="Y663" s="5">
        <v>26680.19</v>
      </c>
      <c r="Z663" s="5">
        <v>3281.88</v>
      </c>
      <c r="AA663" s="5">
        <f t="shared" si="43"/>
        <v>29962.07</v>
      </c>
    </row>
    <row r="664" spans="1:27" x14ac:dyDescent="0.25">
      <c r="A664">
        <v>2016</v>
      </c>
      <c r="B664" t="s">
        <v>55</v>
      </c>
      <c r="C664" s="1" t="s">
        <v>9</v>
      </c>
      <c r="D664" s="5">
        <f>VLOOKUP(B664,SWH!$A$4:$C$19,3,FALSE)</f>
        <v>46320.38</v>
      </c>
      <c r="E664" s="5">
        <v>0</v>
      </c>
      <c r="F664" s="5">
        <v>3035.59</v>
      </c>
      <c r="G664" s="5">
        <v>1844.49</v>
      </c>
      <c r="H664" s="5">
        <v>3174.48</v>
      </c>
      <c r="I664" s="5">
        <v>348.85</v>
      </c>
      <c r="J664" s="5">
        <v>14676.31</v>
      </c>
      <c r="K664" s="5">
        <v>0</v>
      </c>
      <c r="L664" s="5">
        <v>1955.9</v>
      </c>
      <c r="M664" s="5">
        <v>2462.5300000000002</v>
      </c>
      <c r="N664" s="5">
        <v>253.06</v>
      </c>
      <c r="O664" s="5">
        <f>VLOOKUP(B664,SWH!$A$4:$B$19,2,FALSE)</f>
        <v>1.3293699999999999</v>
      </c>
      <c r="P664" s="5">
        <f t="shared" si="42"/>
        <v>251.73062999999999</v>
      </c>
      <c r="Q664" s="5">
        <v>533.85</v>
      </c>
      <c r="R664" s="5">
        <v>2149.19</v>
      </c>
      <c r="S664" s="5">
        <v>0</v>
      </c>
      <c r="T664" s="5">
        <v>0</v>
      </c>
      <c r="U664" s="5">
        <v>642.14</v>
      </c>
      <c r="V664" s="5">
        <v>0</v>
      </c>
      <c r="W664" s="5">
        <f t="shared" si="44"/>
        <v>7241.7906300000004</v>
      </c>
      <c r="X664" s="5">
        <f t="shared" si="45"/>
        <v>3035.59</v>
      </c>
      <c r="Y664" s="5">
        <v>27398.66</v>
      </c>
      <c r="Z664" s="5">
        <v>3677.74</v>
      </c>
      <c r="AA664" s="5">
        <f t="shared" si="43"/>
        <v>31076.400000000001</v>
      </c>
    </row>
    <row r="665" spans="1:27" x14ac:dyDescent="0.25">
      <c r="A665">
        <v>2016</v>
      </c>
      <c r="B665" t="s">
        <v>55</v>
      </c>
      <c r="C665" s="1" t="s">
        <v>12</v>
      </c>
      <c r="D665" s="5">
        <f>VLOOKUP(B665,SWH!$A$4:$C$19,3,FALSE)</f>
        <v>46320.38</v>
      </c>
      <c r="E665" s="5">
        <v>0</v>
      </c>
      <c r="F665" s="5">
        <v>2729.97</v>
      </c>
      <c r="G665" s="5">
        <v>1860.35</v>
      </c>
      <c r="H665" s="5">
        <v>3173.7</v>
      </c>
      <c r="I665" s="5">
        <v>349.58</v>
      </c>
      <c r="J665" s="5">
        <v>14676.31</v>
      </c>
      <c r="K665" s="5">
        <v>0</v>
      </c>
      <c r="L665" s="5">
        <v>1955.9</v>
      </c>
      <c r="M665" s="5">
        <v>2231.0300000000002</v>
      </c>
      <c r="N665" s="5">
        <v>281.89</v>
      </c>
      <c r="O665" s="5">
        <f>VLOOKUP(B665,SWH!$A$4:$B$19,2,FALSE)</f>
        <v>1.3293699999999999</v>
      </c>
      <c r="P665" s="5">
        <f t="shared" si="42"/>
        <v>280.56063</v>
      </c>
      <c r="Q665" s="5">
        <v>524.44000000000005</v>
      </c>
      <c r="R665" s="5">
        <v>1396.24</v>
      </c>
      <c r="S665" s="5">
        <v>50.85</v>
      </c>
      <c r="T665" s="5">
        <v>0</v>
      </c>
      <c r="U665" s="5">
        <v>686.94</v>
      </c>
      <c r="V665" s="5">
        <v>0</v>
      </c>
      <c r="W665" s="5">
        <f t="shared" si="44"/>
        <v>6343.4706299999998</v>
      </c>
      <c r="X665" s="5">
        <f t="shared" si="45"/>
        <v>2729.97</v>
      </c>
      <c r="Y665" s="5">
        <v>26500.28</v>
      </c>
      <c r="Z665" s="5">
        <v>3416.92</v>
      </c>
      <c r="AA665" s="5">
        <f t="shared" si="43"/>
        <v>29917.199999999997</v>
      </c>
    </row>
    <row r="666" spans="1:27" x14ac:dyDescent="0.25">
      <c r="A666">
        <v>2016</v>
      </c>
      <c r="B666" t="s">
        <v>55</v>
      </c>
      <c r="C666" s="1" t="s">
        <v>8</v>
      </c>
      <c r="D666" s="5">
        <f>VLOOKUP(B666,SWH!$A$4:$C$19,3,FALSE)</f>
        <v>46320.38</v>
      </c>
      <c r="E666" s="5">
        <v>0</v>
      </c>
      <c r="F666" s="5">
        <v>3843.2</v>
      </c>
      <c r="G666" s="5">
        <v>1359.61</v>
      </c>
      <c r="H666" s="5">
        <v>3246.75</v>
      </c>
      <c r="I666" s="5">
        <v>376.91</v>
      </c>
      <c r="J666" s="5">
        <v>14676.31</v>
      </c>
      <c r="K666" s="5">
        <v>0</v>
      </c>
      <c r="L666" s="5">
        <v>1955.93</v>
      </c>
      <c r="M666" s="5">
        <v>2240.5</v>
      </c>
      <c r="N666" s="5">
        <v>219.43</v>
      </c>
      <c r="O666" s="5">
        <f>VLOOKUP(B666,SWH!$A$4:$B$19,2,FALSE)</f>
        <v>1.3293699999999999</v>
      </c>
      <c r="P666" s="5">
        <f t="shared" si="42"/>
        <v>218.10063</v>
      </c>
      <c r="Q666" s="5">
        <v>315.99</v>
      </c>
      <c r="R666" s="5">
        <v>1641.49</v>
      </c>
      <c r="S666" s="5">
        <v>55.29</v>
      </c>
      <c r="T666" s="5">
        <v>0</v>
      </c>
      <c r="U666" s="5">
        <v>736.88</v>
      </c>
      <c r="V666" s="5">
        <v>0</v>
      </c>
      <c r="W666" s="5">
        <f t="shared" si="44"/>
        <v>5830.98063</v>
      </c>
      <c r="X666" s="5">
        <f t="shared" si="45"/>
        <v>3843.2</v>
      </c>
      <c r="Y666" s="5">
        <v>26088.21</v>
      </c>
      <c r="Z666" s="5">
        <v>4580.08</v>
      </c>
      <c r="AA666" s="5">
        <f t="shared" si="43"/>
        <v>30668.29</v>
      </c>
    </row>
    <row r="667" spans="1:27" x14ac:dyDescent="0.25">
      <c r="A667">
        <v>2019</v>
      </c>
      <c r="B667" t="s">
        <v>55</v>
      </c>
      <c r="C667" s="1" t="s">
        <v>10</v>
      </c>
      <c r="D667" s="5">
        <f>VLOOKUP(B667,SWH!$A$4:$C$19,3,FALSE)</f>
        <v>46320.38</v>
      </c>
      <c r="E667" s="5">
        <v>0</v>
      </c>
      <c r="F667" s="5">
        <v>14.86</v>
      </c>
      <c r="G667" s="5">
        <v>7392.13</v>
      </c>
      <c r="H667" s="5">
        <v>2574.6999999999998</v>
      </c>
      <c r="I667" s="5">
        <v>335.81</v>
      </c>
      <c r="J667" s="5">
        <v>14676.31</v>
      </c>
      <c r="K667" s="5">
        <v>0</v>
      </c>
      <c r="L667" s="5">
        <v>1955.63</v>
      </c>
      <c r="M667" s="5">
        <v>2337.0100000000002</v>
      </c>
      <c r="N667" s="5">
        <v>787.63</v>
      </c>
      <c r="O667" s="5">
        <f>VLOOKUP(B667,SWH!$A$4:$B$19,2,FALSE)</f>
        <v>1.3293699999999999</v>
      </c>
      <c r="P667" s="5">
        <f t="shared" si="42"/>
        <v>786.30062999999996</v>
      </c>
      <c r="Q667" s="5">
        <v>2455.6</v>
      </c>
      <c r="R667" s="5">
        <v>0</v>
      </c>
      <c r="S667" s="5">
        <v>106.46</v>
      </c>
      <c r="T667" s="5">
        <v>0</v>
      </c>
      <c r="U667" s="5">
        <v>402.11</v>
      </c>
      <c r="V667" s="5">
        <v>0</v>
      </c>
      <c r="W667" s="5">
        <f t="shared" si="44"/>
        <v>13077.500629999999</v>
      </c>
      <c r="X667" s="5">
        <f t="shared" si="45"/>
        <v>14.86</v>
      </c>
      <c r="Y667" s="5">
        <v>32621.279999999999</v>
      </c>
      <c r="Z667" s="5">
        <v>416.96</v>
      </c>
      <c r="AA667" s="5">
        <f t="shared" si="43"/>
        <v>33038.239999999998</v>
      </c>
    </row>
    <row r="668" spans="1:27" x14ac:dyDescent="0.25">
      <c r="A668">
        <v>2019</v>
      </c>
      <c r="B668" t="s">
        <v>55</v>
      </c>
      <c r="C668" s="1" t="s">
        <v>6</v>
      </c>
      <c r="D668" s="5">
        <f>VLOOKUP(B668,SWH!$A$4:$C$19,3,FALSE)</f>
        <v>46320.38</v>
      </c>
      <c r="E668" s="5">
        <v>0</v>
      </c>
      <c r="F668" s="5">
        <v>18.21</v>
      </c>
      <c r="G668" s="5">
        <v>7735.48</v>
      </c>
      <c r="H668" s="5">
        <v>2576.27</v>
      </c>
      <c r="I668" s="5">
        <v>341.46</v>
      </c>
      <c r="J668" s="5">
        <v>14676.31</v>
      </c>
      <c r="K668" s="5">
        <v>0</v>
      </c>
      <c r="L668" s="5">
        <v>1955.63</v>
      </c>
      <c r="M668" s="5">
        <v>2292.27</v>
      </c>
      <c r="N668" s="5">
        <v>800.2</v>
      </c>
      <c r="O668" s="5">
        <f>VLOOKUP(B668,SWH!$A$4:$B$19,2,FALSE)</f>
        <v>1.3293699999999999</v>
      </c>
      <c r="P668" s="5">
        <f t="shared" si="42"/>
        <v>798.87063000000001</v>
      </c>
      <c r="Q668" s="5">
        <v>2123.69</v>
      </c>
      <c r="R668" s="5">
        <v>18.34</v>
      </c>
      <c r="S668" s="5">
        <v>0</v>
      </c>
      <c r="T668" s="5">
        <v>0</v>
      </c>
      <c r="U668" s="5">
        <v>401.04</v>
      </c>
      <c r="V668" s="5">
        <v>0</v>
      </c>
      <c r="W668" s="5">
        <f t="shared" si="44"/>
        <v>12968.65063</v>
      </c>
      <c r="X668" s="5">
        <f t="shared" si="45"/>
        <v>18.21</v>
      </c>
      <c r="Y668" s="5">
        <v>32519.65</v>
      </c>
      <c r="Z668" s="5">
        <v>419.25</v>
      </c>
      <c r="AA668" s="5">
        <f t="shared" si="43"/>
        <v>32938.9</v>
      </c>
    </row>
    <row r="669" spans="1:27" x14ac:dyDescent="0.25">
      <c r="A669">
        <v>2019</v>
      </c>
      <c r="B669" t="s">
        <v>55</v>
      </c>
      <c r="C669" s="1" t="s">
        <v>11</v>
      </c>
      <c r="D669" s="5">
        <f>VLOOKUP(B669,SWH!$A$4:$C$19,3,FALSE)</f>
        <v>46320.38</v>
      </c>
      <c r="E669" s="5">
        <v>0</v>
      </c>
      <c r="F669" s="5">
        <v>20.96</v>
      </c>
      <c r="G669" s="5">
        <v>5890.71</v>
      </c>
      <c r="H669" s="5">
        <v>2579.39</v>
      </c>
      <c r="I669" s="5">
        <v>343</v>
      </c>
      <c r="J669" s="5">
        <v>14676.31</v>
      </c>
      <c r="K669" s="5">
        <v>0</v>
      </c>
      <c r="L669" s="5">
        <v>1955.63</v>
      </c>
      <c r="M669" s="5">
        <v>2219.08</v>
      </c>
      <c r="N669" s="5">
        <v>627.57000000000005</v>
      </c>
      <c r="O669" s="5">
        <f>VLOOKUP(B669,SWH!$A$4:$B$19,2,FALSE)</f>
        <v>1.3293699999999999</v>
      </c>
      <c r="P669" s="5">
        <f t="shared" si="42"/>
        <v>626.24063000000001</v>
      </c>
      <c r="Q669" s="5">
        <v>2079.42</v>
      </c>
      <c r="R669" s="5">
        <v>0</v>
      </c>
      <c r="S669" s="5">
        <v>97.28</v>
      </c>
      <c r="T669" s="5">
        <v>0</v>
      </c>
      <c r="U669" s="5">
        <v>432.52</v>
      </c>
      <c r="V669" s="5">
        <v>0</v>
      </c>
      <c r="W669" s="5">
        <f t="shared" si="44"/>
        <v>10912.73063</v>
      </c>
      <c r="X669" s="5">
        <f t="shared" si="45"/>
        <v>20.96</v>
      </c>
      <c r="Y669" s="5">
        <v>30468.39</v>
      </c>
      <c r="Z669" s="5">
        <v>453.49</v>
      </c>
      <c r="AA669" s="5">
        <f t="shared" si="43"/>
        <v>30921.88</v>
      </c>
    </row>
    <row r="670" spans="1:27" x14ac:dyDescent="0.25">
      <c r="A670">
        <v>2019</v>
      </c>
      <c r="B670" t="s">
        <v>55</v>
      </c>
      <c r="C670" s="1" t="s">
        <v>13</v>
      </c>
      <c r="D670" s="5">
        <f>VLOOKUP(B670,SWH!$A$4:$C$19,3,FALSE)</f>
        <v>46320.38</v>
      </c>
      <c r="E670" s="5">
        <v>0</v>
      </c>
      <c r="F670" s="5">
        <v>87.58</v>
      </c>
      <c r="G670" s="5">
        <v>6684.4</v>
      </c>
      <c r="H670" s="5">
        <v>2580.0300000000002</v>
      </c>
      <c r="I670" s="5">
        <v>341.78</v>
      </c>
      <c r="J670" s="5">
        <v>14676.31</v>
      </c>
      <c r="K670" s="5">
        <v>0</v>
      </c>
      <c r="L670" s="5">
        <v>1955.63</v>
      </c>
      <c r="M670" s="5">
        <v>2247.56</v>
      </c>
      <c r="N670" s="5">
        <v>694.5</v>
      </c>
      <c r="O670" s="5">
        <f>VLOOKUP(B670,SWH!$A$4:$B$19,2,FALSE)</f>
        <v>1.3293699999999999</v>
      </c>
      <c r="P670" s="5">
        <f t="shared" si="42"/>
        <v>693.17062999999996</v>
      </c>
      <c r="Q670" s="5">
        <v>1858.19</v>
      </c>
      <c r="R670" s="5">
        <v>106.87</v>
      </c>
      <c r="S670" s="5">
        <v>0</v>
      </c>
      <c r="T670" s="5">
        <v>0</v>
      </c>
      <c r="U670" s="5">
        <v>433.65</v>
      </c>
      <c r="V670" s="5">
        <v>0</v>
      </c>
      <c r="W670" s="5">
        <f t="shared" si="44"/>
        <v>11590.190629999999</v>
      </c>
      <c r="X670" s="5">
        <f t="shared" si="45"/>
        <v>87.58</v>
      </c>
      <c r="Y670" s="5">
        <v>31145.27</v>
      </c>
      <c r="Z670" s="5">
        <v>521.23</v>
      </c>
      <c r="AA670" s="5">
        <f t="shared" si="43"/>
        <v>31666.5</v>
      </c>
    </row>
    <row r="671" spans="1:27" x14ac:dyDescent="0.25">
      <c r="A671">
        <v>2019</v>
      </c>
      <c r="B671" t="s">
        <v>55</v>
      </c>
      <c r="C671" s="1" t="s">
        <v>19</v>
      </c>
      <c r="D671" s="5">
        <f>VLOOKUP(B671,SWH!$A$4:$C$19,3,FALSE)</f>
        <v>46320.38</v>
      </c>
      <c r="E671" s="5">
        <v>0</v>
      </c>
      <c r="F671" s="5">
        <v>80.08</v>
      </c>
      <c r="G671" s="5">
        <v>4595.4799999999996</v>
      </c>
      <c r="H671" s="5">
        <v>2576.7399999999998</v>
      </c>
      <c r="I671" s="5">
        <v>342.93</v>
      </c>
      <c r="J671" s="5">
        <v>14676.31</v>
      </c>
      <c r="K671" s="5">
        <v>0</v>
      </c>
      <c r="L671" s="5">
        <v>1955.63</v>
      </c>
      <c r="M671" s="5">
        <v>2073.42</v>
      </c>
      <c r="N671" s="5">
        <v>548.41</v>
      </c>
      <c r="O671" s="5">
        <f>VLOOKUP(B671,SWH!$A$4:$B$19,2,FALSE)</f>
        <v>1.3293699999999999</v>
      </c>
      <c r="P671" s="5">
        <f t="shared" si="42"/>
        <v>547.08062999999993</v>
      </c>
      <c r="Q671" s="5">
        <v>1661.34</v>
      </c>
      <c r="R671" s="5">
        <v>276.91000000000003</v>
      </c>
      <c r="S671" s="5">
        <v>50.26</v>
      </c>
      <c r="T671" s="5">
        <v>0</v>
      </c>
      <c r="U671" s="5">
        <v>467.55</v>
      </c>
      <c r="V671" s="5">
        <v>0</v>
      </c>
      <c r="W671" s="5">
        <f t="shared" si="44"/>
        <v>9204.4906300000002</v>
      </c>
      <c r="X671" s="5">
        <f t="shared" si="45"/>
        <v>80.08</v>
      </c>
      <c r="Y671" s="5">
        <v>28757.45</v>
      </c>
      <c r="Z671" s="5">
        <v>547.64</v>
      </c>
      <c r="AA671" s="5">
        <f t="shared" si="43"/>
        <v>29305.09</v>
      </c>
    </row>
    <row r="672" spans="1:27" x14ac:dyDescent="0.25">
      <c r="A672">
        <v>2019</v>
      </c>
      <c r="B672" t="s">
        <v>55</v>
      </c>
      <c r="C672" s="1" t="s">
        <v>20</v>
      </c>
      <c r="D672" s="5">
        <f>VLOOKUP(B672,SWH!$A$4:$C$19,3,FALSE)</f>
        <v>46320.38</v>
      </c>
      <c r="E672" s="5">
        <v>0</v>
      </c>
      <c r="F672" s="5">
        <v>92.59</v>
      </c>
      <c r="G672" s="5">
        <v>4015.37</v>
      </c>
      <c r="H672" s="5">
        <v>2578.0300000000002</v>
      </c>
      <c r="I672" s="5">
        <v>343.14</v>
      </c>
      <c r="J672" s="5">
        <v>14676.31</v>
      </c>
      <c r="K672" s="5">
        <v>0</v>
      </c>
      <c r="L672" s="5">
        <v>1955.63</v>
      </c>
      <c r="M672" s="5">
        <v>2321.9299999999998</v>
      </c>
      <c r="N672" s="5">
        <v>459.85</v>
      </c>
      <c r="O672" s="5">
        <f>VLOOKUP(B672,SWH!$A$4:$B$19,2,FALSE)</f>
        <v>1.3293699999999999</v>
      </c>
      <c r="P672" s="5">
        <f t="shared" si="42"/>
        <v>458.52063000000004</v>
      </c>
      <c r="Q672" s="5">
        <v>1228.97</v>
      </c>
      <c r="R672" s="5">
        <v>1334.6</v>
      </c>
      <c r="S672" s="5">
        <v>0</v>
      </c>
      <c r="T672" s="5">
        <v>0</v>
      </c>
      <c r="U672" s="5">
        <v>469.68</v>
      </c>
      <c r="V672" s="5">
        <v>0</v>
      </c>
      <c r="W672" s="5">
        <f t="shared" si="44"/>
        <v>9359.3906299999981</v>
      </c>
      <c r="X672" s="5">
        <f t="shared" si="45"/>
        <v>92.59</v>
      </c>
      <c r="Y672" s="5">
        <v>28913.82</v>
      </c>
      <c r="Z672" s="5">
        <v>562.27</v>
      </c>
      <c r="AA672" s="5">
        <f t="shared" si="43"/>
        <v>29476.09</v>
      </c>
    </row>
    <row r="673" spans="1:27" x14ac:dyDescent="0.25">
      <c r="A673">
        <v>2019</v>
      </c>
      <c r="B673" t="s">
        <v>55</v>
      </c>
      <c r="C673" s="1" t="s">
        <v>3</v>
      </c>
      <c r="D673" s="5">
        <f>VLOOKUP(B673,SWH!$A$4:$C$19,3,FALSE)</f>
        <v>46320.38</v>
      </c>
      <c r="E673" s="5">
        <v>0</v>
      </c>
      <c r="F673" s="5">
        <v>355.24</v>
      </c>
      <c r="G673" s="5">
        <v>3119.47</v>
      </c>
      <c r="H673" s="5">
        <v>2582.34</v>
      </c>
      <c r="I673" s="5">
        <v>345.73</v>
      </c>
      <c r="J673" s="5">
        <v>14676.31</v>
      </c>
      <c r="K673" s="5">
        <v>0</v>
      </c>
      <c r="L673" s="5">
        <v>1955.64</v>
      </c>
      <c r="M673" s="5">
        <v>2047.85</v>
      </c>
      <c r="N673" s="5">
        <v>396.69</v>
      </c>
      <c r="O673" s="5">
        <f>VLOOKUP(B673,SWH!$A$4:$B$19,2,FALSE)</f>
        <v>1.3293699999999999</v>
      </c>
      <c r="P673" s="5">
        <f t="shared" si="42"/>
        <v>395.36063000000001</v>
      </c>
      <c r="Q673" s="5">
        <v>1104.24</v>
      </c>
      <c r="R673" s="5">
        <v>786.85</v>
      </c>
      <c r="S673" s="5">
        <v>40.86</v>
      </c>
      <c r="T673" s="5">
        <v>0</v>
      </c>
      <c r="U673" s="5">
        <v>528.6</v>
      </c>
      <c r="V673" s="5">
        <v>0</v>
      </c>
      <c r="W673" s="5">
        <f t="shared" si="44"/>
        <v>7494.6306299999997</v>
      </c>
      <c r="X673" s="5">
        <f t="shared" si="45"/>
        <v>355.24</v>
      </c>
      <c r="Y673" s="5">
        <v>27055.95</v>
      </c>
      <c r="Z673" s="5">
        <v>883.84</v>
      </c>
      <c r="AA673" s="5">
        <f t="shared" si="43"/>
        <v>27939.79</v>
      </c>
    </row>
    <row r="674" spans="1:27" x14ac:dyDescent="0.25">
      <c r="A674">
        <v>2019</v>
      </c>
      <c r="B674" t="s">
        <v>55</v>
      </c>
      <c r="C674" s="1" t="s">
        <v>7</v>
      </c>
      <c r="D674" s="5">
        <f>VLOOKUP(B674,SWH!$A$4:$C$19,3,FALSE)</f>
        <v>46320.38</v>
      </c>
      <c r="E674" s="5">
        <v>0</v>
      </c>
      <c r="F674" s="5">
        <v>352.72</v>
      </c>
      <c r="G674" s="5">
        <v>3495.58</v>
      </c>
      <c r="H674" s="5">
        <v>2579.34</v>
      </c>
      <c r="I674" s="5">
        <v>340.29</v>
      </c>
      <c r="J674" s="5">
        <v>14676.31</v>
      </c>
      <c r="K674" s="5">
        <v>0</v>
      </c>
      <c r="L674" s="5">
        <v>1955.63</v>
      </c>
      <c r="M674" s="5">
        <v>2486.5700000000002</v>
      </c>
      <c r="N674" s="5">
        <v>419.72</v>
      </c>
      <c r="O674" s="5">
        <f>VLOOKUP(B674,SWH!$A$4:$B$19,2,FALSE)</f>
        <v>1.3293699999999999</v>
      </c>
      <c r="P674" s="5">
        <f t="shared" si="42"/>
        <v>418.39063000000004</v>
      </c>
      <c r="Q674" s="5">
        <v>1091.07</v>
      </c>
      <c r="R674" s="5">
        <v>1440.84</v>
      </c>
      <c r="S674" s="5">
        <v>0</v>
      </c>
      <c r="T674" s="5">
        <v>0</v>
      </c>
      <c r="U674" s="5">
        <v>513.03</v>
      </c>
      <c r="V674" s="5">
        <v>0</v>
      </c>
      <c r="W674" s="5">
        <f t="shared" si="44"/>
        <v>8932.4506299999994</v>
      </c>
      <c r="X674" s="5">
        <f t="shared" si="45"/>
        <v>352.72</v>
      </c>
      <c r="Y674" s="5">
        <v>28485.360000000001</v>
      </c>
      <c r="Z674" s="5">
        <v>865.75</v>
      </c>
      <c r="AA674" s="5">
        <f t="shared" si="43"/>
        <v>29351.11</v>
      </c>
    </row>
    <row r="675" spans="1:27" x14ac:dyDescent="0.25">
      <c r="A675">
        <v>2019</v>
      </c>
      <c r="B675" t="s">
        <v>55</v>
      </c>
      <c r="C675" s="1" t="s">
        <v>17</v>
      </c>
      <c r="D675" s="5">
        <f>VLOOKUP(B675,SWH!$A$4:$C$19,3,FALSE)</f>
        <v>46320.38</v>
      </c>
      <c r="E675" s="5">
        <v>0</v>
      </c>
      <c r="F675" s="5">
        <v>53.01</v>
      </c>
      <c r="G675" s="5">
        <v>2248.84</v>
      </c>
      <c r="H675" s="5">
        <v>2582.7399999999998</v>
      </c>
      <c r="I675" s="5">
        <v>339.86</v>
      </c>
      <c r="J675" s="5">
        <v>14676.31</v>
      </c>
      <c r="K675" s="5">
        <v>0</v>
      </c>
      <c r="L675" s="5">
        <v>1955.64</v>
      </c>
      <c r="M675" s="5">
        <v>2001.33</v>
      </c>
      <c r="N675" s="5">
        <v>329.22</v>
      </c>
      <c r="O675" s="5">
        <f>VLOOKUP(B675,SWH!$A$4:$B$19,2,FALSE)</f>
        <v>1.3293699999999999</v>
      </c>
      <c r="P675" s="5">
        <f t="shared" si="42"/>
        <v>327.89063000000004</v>
      </c>
      <c r="Q675" s="5">
        <v>862.81</v>
      </c>
      <c r="R675" s="5">
        <v>385.78</v>
      </c>
      <c r="S675" s="5">
        <v>0</v>
      </c>
      <c r="T675" s="5">
        <v>0</v>
      </c>
      <c r="U675" s="5">
        <v>535.44000000000005</v>
      </c>
      <c r="V675" s="5">
        <v>0</v>
      </c>
      <c r="W675" s="5">
        <f t="shared" si="44"/>
        <v>5826.6506300000001</v>
      </c>
      <c r="X675" s="5">
        <f t="shared" si="45"/>
        <v>53.01</v>
      </c>
      <c r="Y675" s="5">
        <v>25382.53</v>
      </c>
      <c r="Z675" s="5">
        <v>588.45000000000005</v>
      </c>
      <c r="AA675" s="5">
        <f t="shared" si="43"/>
        <v>25970.98</v>
      </c>
    </row>
    <row r="676" spans="1:27" x14ac:dyDescent="0.25">
      <c r="A676">
        <v>2019</v>
      </c>
      <c r="B676" t="s">
        <v>55</v>
      </c>
      <c r="C676" s="1" t="s">
        <v>14</v>
      </c>
      <c r="D676" s="5">
        <f>VLOOKUP(B676,SWH!$A$4:$C$19,3,FALSE)</f>
        <v>46320.38</v>
      </c>
      <c r="E676" s="5">
        <v>0</v>
      </c>
      <c r="F676" s="5">
        <v>715.39</v>
      </c>
      <c r="G676" s="5">
        <v>2290.59</v>
      </c>
      <c r="H676" s="5">
        <v>2584.5700000000002</v>
      </c>
      <c r="I676" s="5">
        <v>343.99</v>
      </c>
      <c r="J676" s="5">
        <v>14676.31</v>
      </c>
      <c r="K676" s="5">
        <v>0</v>
      </c>
      <c r="L676" s="5">
        <v>1955.64</v>
      </c>
      <c r="M676" s="5">
        <v>1976.55</v>
      </c>
      <c r="N676" s="5">
        <v>317.29000000000002</v>
      </c>
      <c r="O676" s="5">
        <f>VLOOKUP(B676,SWH!$A$4:$B$19,2,FALSE)</f>
        <v>1.3293699999999999</v>
      </c>
      <c r="P676" s="5">
        <f t="shared" si="42"/>
        <v>315.96063000000004</v>
      </c>
      <c r="Q676" s="5">
        <v>768.29</v>
      </c>
      <c r="R676" s="5">
        <v>1200.3900000000001</v>
      </c>
      <c r="S676" s="5">
        <v>44.33</v>
      </c>
      <c r="T676" s="5">
        <v>0</v>
      </c>
      <c r="U676" s="5">
        <v>577.34</v>
      </c>
      <c r="V676" s="5">
        <v>0</v>
      </c>
      <c r="W676" s="5">
        <f t="shared" si="44"/>
        <v>6596.1106300000001</v>
      </c>
      <c r="X676" s="5">
        <f t="shared" si="45"/>
        <v>715.39</v>
      </c>
      <c r="Y676" s="5">
        <v>26157.94</v>
      </c>
      <c r="Z676" s="5">
        <v>1292.73</v>
      </c>
      <c r="AA676" s="5">
        <f t="shared" si="43"/>
        <v>27450.67</v>
      </c>
    </row>
    <row r="677" spans="1:27" x14ac:dyDescent="0.25">
      <c r="A677">
        <v>2019</v>
      </c>
      <c r="B677" t="s">
        <v>55</v>
      </c>
      <c r="C677" s="1" t="s">
        <v>2</v>
      </c>
      <c r="D677" s="5">
        <f>VLOOKUP(B677,SWH!$A$4:$C$19,3,FALSE)</f>
        <v>46320.38</v>
      </c>
      <c r="E677" s="5">
        <v>0</v>
      </c>
      <c r="F677" s="5">
        <v>769.95</v>
      </c>
      <c r="G677" s="5">
        <v>2570.83</v>
      </c>
      <c r="H677" s="5">
        <v>2576.4</v>
      </c>
      <c r="I677" s="5">
        <v>341.09</v>
      </c>
      <c r="J677" s="5">
        <v>14676.31</v>
      </c>
      <c r="K677" s="5">
        <v>0</v>
      </c>
      <c r="L677" s="5">
        <v>1955.63</v>
      </c>
      <c r="M677" s="5">
        <v>2518.09</v>
      </c>
      <c r="N677" s="5">
        <v>326.05</v>
      </c>
      <c r="O677" s="5">
        <f>VLOOKUP(B677,SWH!$A$4:$B$19,2,FALSE)</f>
        <v>1.3293699999999999</v>
      </c>
      <c r="P677" s="5">
        <f t="shared" si="42"/>
        <v>324.72063000000003</v>
      </c>
      <c r="Q677" s="5">
        <v>748.83</v>
      </c>
      <c r="R677" s="5">
        <v>2037.27</v>
      </c>
      <c r="S677" s="5">
        <v>0</v>
      </c>
      <c r="T677" s="5">
        <v>0</v>
      </c>
      <c r="U677" s="5">
        <v>563.52</v>
      </c>
      <c r="V677" s="5">
        <v>0</v>
      </c>
      <c r="W677" s="5">
        <f t="shared" si="44"/>
        <v>8199.7406300000002</v>
      </c>
      <c r="X677" s="5">
        <f t="shared" si="45"/>
        <v>769.95</v>
      </c>
      <c r="Y677" s="5">
        <v>27750.5</v>
      </c>
      <c r="Z677" s="5">
        <v>1333.47</v>
      </c>
      <c r="AA677" s="5">
        <f t="shared" si="43"/>
        <v>29083.97</v>
      </c>
    </row>
    <row r="678" spans="1:27" x14ac:dyDescent="0.25">
      <c r="A678">
        <v>2019</v>
      </c>
      <c r="B678" t="s">
        <v>55</v>
      </c>
      <c r="C678" s="1" t="s">
        <v>18</v>
      </c>
      <c r="D678" s="5">
        <f>VLOOKUP(B678,SWH!$A$4:$C$19,3,FALSE)</f>
        <v>46320.38</v>
      </c>
      <c r="E678" s="5">
        <v>0</v>
      </c>
      <c r="F678" s="5">
        <v>1094.73</v>
      </c>
      <c r="G678" s="5">
        <v>1276.53</v>
      </c>
      <c r="H678" s="5">
        <v>2591.7600000000002</v>
      </c>
      <c r="I678" s="5">
        <v>348.75</v>
      </c>
      <c r="J678" s="5">
        <v>14676.31</v>
      </c>
      <c r="K678" s="5">
        <v>0</v>
      </c>
      <c r="L678" s="5">
        <v>1955.64</v>
      </c>
      <c r="M678" s="5">
        <v>1979.81</v>
      </c>
      <c r="N678" s="5">
        <v>213.09</v>
      </c>
      <c r="O678" s="5">
        <f>VLOOKUP(B678,SWH!$A$4:$B$19,2,FALSE)</f>
        <v>1.3293699999999999</v>
      </c>
      <c r="P678" s="5">
        <f t="shared" si="42"/>
        <v>211.76062999999999</v>
      </c>
      <c r="Q678" s="5">
        <v>411.61</v>
      </c>
      <c r="R678" s="5">
        <v>854.3</v>
      </c>
      <c r="S678" s="5">
        <v>0</v>
      </c>
      <c r="T678" s="5">
        <v>0</v>
      </c>
      <c r="U678" s="5">
        <v>592.28</v>
      </c>
      <c r="V678" s="5">
        <v>0</v>
      </c>
      <c r="W678" s="5">
        <f t="shared" si="44"/>
        <v>4734.0106300000007</v>
      </c>
      <c r="X678" s="5">
        <f t="shared" si="45"/>
        <v>1094.73</v>
      </c>
      <c r="Y678" s="5">
        <v>24307.82</v>
      </c>
      <c r="Z678" s="5">
        <v>1687.01</v>
      </c>
      <c r="AA678" s="5">
        <f t="shared" si="43"/>
        <v>25994.829999999998</v>
      </c>
    </row>
    <row r="679" spans="1:27" x14ac:dyDescent="0.25">
      <c r="A679">
        <v>2019</v>
      </c>
      <c r="B679" t="s">
        <v>55</v>
      </c>
      <c r="C679" s="1" t="s">
        <v>4</v>
      </c>
      <c r="D679" s="5">
        <f>VLOOKUP(B679,SWH!$A$4:$C$19,3,FALSE)</f>
        <v>46320.38</v>
      </c>
      <c r="E679" s="5">
        <v>0</v>
      </c>
      <c r="F679" s="5">
        <v>1228.52</v>
      </c>
      <c r="G679" s="5">
        <v>2112.71</v>
      </c>
      <c r="H679" s="5">
        <v>2581.89</v>
      </c>
      <c r="I679" s="5">
        <v>345.67</v>
      </c>
      <c r="J679" s="5">
        <v>14676.31</v>
      </c>
      <c r="K679" s="5">
        <v>0</v>
      </c>
      <c r="L679" s="5">
        <v>1955.64</v>
      </c>
      <c r="M679" s="5">
        <v>2014.71</v>
      </c>
      <c r="N679" s="5">
        <v>270.72000000000003</v>
      </c>
      <c r="O679" s="5">
        <f>VLOOKUP(B679,SWH!$A$4:$B$19,2,FALSE)</f>
        <v>1.3293699999999999</v>
      </c>
      <c r="P679" s="5">
        <f t="shared" si="42"/>
        <v>269.39063000000004</v>
      </c>
      <c r="Q679" s="5">
        <v>618.82000000000005</v>
      </c>
      <c r="R679" s="5">
        <v>854.12</v>
      </c>
      <c r="S679" s="5">
        <v>36.51</v>
      </c>
      <c r="T679" s="5">
        <v>0</v>
      </c>
      <c r="U679" s="5">
        <v>618.86</v>
      </c>
      <c r="V679" s="5">
        <v>0</v>
      </c>
      <c r="W679" s="5">
        <f t="shared" si="44"/>
        <v>5906.2606299999998</v>
      </c>
      <c r="X679" s="5">
        <f t="shared" si="45"/>
        <v>1228.52</v>
      </c>
      <c r="Y679" s="5">
        <v>25467.1</v>
      </c>
      <c r="Z679" s="5">
        <v>1847.37</v>
      </c>
      <c r="AA679" s="5">
        <f t="shared" si="43"/>
        <v>27314.469999999998</v>
      </c>
    </row>
    <row r="680" spans="1:27" x14ac:dyDescent="0.25">
      <c r="A680">
        <v>2019</v>
      </c>
      <c r="B680" t="s">
        <v>55</v>
      </c>
      <c r="C680" s="1" t="s">
        <v>5</v>
      </c>
      <c r="D680" s="5">
        <f>VLOOKUP(B680,SWH!$A$4:$C$19,3,FALSE)</f>
        <v>46320.38</v>
      </c>
      <c r="E680" s="5">
        <v>0</v>
      </c>
      <c r="F680" s="5">
        <v>1753.92</v>
      </c>
      <c r="G680" s="5">
        <v>1955.23</v>
      </c>
      <c r="H680" s="5">
        <v>2581.33</v>
      </c>
      <c r="I680" s="5">
        <v>343.44</v>
      </c>
      <c r="J680" s="5">
        <v>14676.31</v>
      </c>
      <c r="K680" s="5">
        <v>0</v>
      </c>
      <c r="L680" s="5">
        <v>1955.64</v>
      </c>
      <c r="M680" s="5">
        <v>2485.5300000000002</v>
      </c>
      <c r="N680" s="5">
        <v>287.39</v>
      </c>
      <c r="O680" s="5">
        <f>VLOOKUP(B680,SWH!$A$4:$B$19,2,FALSE)</f>
        <v>1.3293699999999999</v>
      </c>
      <c r="P680" s="5">
        <f t="shared" si="42"/>
        <v>286.06063</v>
      </c>
      <c r="Q680" s="5">
        <v>561.21</v>
      </c>
      <c r="R680" s="5">
        <v>2322.7600000000002</v>
      </c>
      <c r="S680" s="5">
        <v>0</v>
      </c>
      <c r="T680" s="5">
        <v>0</v>
      </c>
      <c r="U680" s="5">
        <v>607.13</v>
      </c>
      <c r="V680" s="5">
        <v>0</v>
      </c>
      <c r="W680" s="5">
        <f t="shared" si="44"/>
        <v>7610.7906300000004</v>
      </c>
      <c r="X680" s="5">
        <f t="shared" si="45"/>
        <v>1753.92</v>
      </c>
      <c r="Y680" s="5">
        <v>27168.83</v>
      </c>
      <c r="Z680" s="5">
        <v>2361.04</v>
      </c>
      <c r="AA680" s="5">
        <f t="shared" si="43"/>
        <v>29529.870000000003</v>
      </c>
    </row>
    <row r="681" spans="1:27" x14ac:dyDescent="0.25">
      <c r="A681">
        <v>2019</v>
      </c>
      <c r="B681" t="s">
        <v>55</v>
      </c>
      <c r="C681" s="1" t="s">
        <v>15</v>
      </c>
      <c r="D681" s="5">
        <f>VLOOKUP(B681,SWH!$A$4:$C$19,3,FALSE)</f>
        <v>46320.38</v>
      </c>
      <c r="E681" s="5">
        <v>0</v>
      </c>
      <c r="F681" s="5">
        <v>1210.75</v>
      </c>
      <c r="G681" s="5">
        <v>991.38</v>
      </c>
      <c r="H681" s="5">
        <v>2593.4899999999998</v>
      </c>
      <c r="I681" s="5">
        <v>349.24</v>
      </c>
      <c r="J681" s="5">
        <v>14676.31</v>
      </c>
      <c r="K681" s="5">
        <v>0</v>
      </c>
      <c r="L681" s="5">
        <v>1955.64</v>
      </c>
      <c r="M681" s="5">
        <v>2004.55</v>
      </c>
      <c r="N681" s="5">
        <v>172.43</v>
      </c>
      <c r="O681" s="5">
        <f>VLOOKUP(B681,SWH!$A$4:$B$19,2,FALSE)</f>
        <v>1.3293699999999999</v>
      </c>
      <c r="P681" s="5">
        <f t="shared" si="42"/>
        <v>171.10063</v>
      </c>
      <c r="Q681" s="5">
        <v>288.19</v>
      </c>
      <c r="R681" s="5">
        <v>972.36</v>
      </c>
      <c r="S681" s="5">
        <v>0</v>
      </c>
      <c r="T681" s="5">
        <v>0</v>
      </c>
      <c r="U681" s="5">
        <v>615.91999999999996</v>
      </c>
      <c r="V681" s="5">
        <v>0</v>
      </c>
      <c r="W681" s="5">
        <f t="shared" si="44"/>
        <v>4427.5806300000004</v>
      </c>
      <c r="X681" s="5">
        <f t="shared" si="45"/>
        <v>1210.75</v>
      </c>
      <c r="Y681" s="5">
        <v>24003.59</v>
      </c>
      <c r="Z681" s="5">
        <v>1826.68</v>
      </c>
      <c r="AA681" s="5">
        <f t="shared" si="43"/>
        <v>25830.27</v>
      </c>
    </row>
    <row r="682" spans="1:27" x14ac:dyDescent="0.25">
      <c r="A682">
        <v>2019</v>
      </c>
      <c r="B682" t="s">
        <v>55</v>
      </c>
      <c r="C682" s="1" t="s">
        <v>16</v>
      </c>
      <c r="D682" s="5">
        <f>VLOOKUP(B682,SWH!$A$4:$C$19,3,FALSE)</f>
        <v>46320.38</v>
      </c>
      <c r="E682" s="5">
        <v>0</v>
      </c>
      <c r="F682" s="5">
        <v>2400.3200000000002</v>
      </c>
      <c r="G682" s="5">
        <v>2012.66</v>
      </c>
      <c r="H682" s="5">
        <v>2583.7600000000002</v>
      </c>
      <c r="I682" s="5">
        <v>346.08</v>
      </c>
      <c r="J682" s="5">
        <v>14676.31</v>
      </c>
      <c r="K682" s="5">
        <v>0</v>
      </c>
      <c r="L682" s="5">
        <v>1955.64</v>
      </c>
      <c r="M682" s="5">
        <v>2080.65</v>
      </c>
      <c r="N682" s="5">
        <v>281.49</v>
      </c>
      <c r="O682" s="5">
        <f>VLOOKUP(B682,SWH!$A$4:$B$19,2,FALSE)</f>
        <v>1.3293699999999999</v>
      </c>
      <c r="P682" s="5">
        <f t="shared" si="42"/>
        <v>280.16063000000003</v>
      </c>
      <c r="Q682" s="5">
        <v>583.29</v>
      </c>
      <c r="R682" s="5">
        <v>1188.02</v>
      </c>
      <c r="S682" s="5">
        <v>40.700000000000003</v>
      </c>
      <c r="T682" s="5">
        <v>0</v>
      </c>
      <c r="U682" s="5">
        <v>650.1</v>
      </c>
      <c r="V682" s="5">
        <v>0</v>
      </c>
      <c r="W682" s="5">
        <f t="shared" si="44"/>
        <v>6185.48063</v>
      </c>
      <c r="X682" s="5">
        <f t="shared" si="45"/>
        <v>2400.3200000000002</v>
      </c>
      <c r="Y682" s="5">
        <v>25748.6</v>
      </c>
      <c r="Z682" s="5">
        <v>3050.42</v>
      </c>
      <c r="AA682" s="5">
        <f t="shared" si="43"/>
        <v>28799.019999999997</v>
      </c>
    </row>
    <row r="683" spans="1:27" x14ac:dyDescent="0.25">
      <c r="A683">
        <v>2019</v>
      </c>
      <c r="B683" t="s">
        <v>55</v>
      </c>
      <c r="C683" s="1" t="s">
        <v>9</v>
      </c>
      <c r="D683" s="5">
        <f>VLOOKUP(B683,SWH!$A$4:$C$19,3,FALSE)</f>
        <v>46320.38</v>
      </c>
      <c r="E683" s="5">
        <v>0</v>
      </c>
      <c r="F683" s="5">
        <v>3186.33</v>
      </c>
      <c r="G683" s="5">
        <v>1712.17</v>
      </c>
      <c r="H683" s="5">
        <v>2585.16</v>
      </c>
      <c r="I683" s="5">
        <v>348.85</v>
      </c>
      <c r="J683" s="5">
        <v>14676.31</v>
      </c>
      <c r="K683" s="5">
        <v>0</v>
      </c>
      <c r="L683" s="5">
        <v>1955.64</v>
      </c>
      <c r="M683" s="5">
        <v>2360.31</v>
      </c>
      <c r="N683" s="5">
        <v>247.61</v>
      </c>
      <c r="O683" s="5">
        <f>VLOOKUP(B683,SWH!$A$4:$B$19,2,FALSE)</f>
        <v>1.3293699999999999</v>
      </c>
      <c r="P683" s="5">
        <f t="shared" si="42"/>
        <v>246.28063</v>
      </c>
      <c r="Q683" s="5">
        <v>474.13</v>
      </c>
      <c r="R683" s="5">
        <v>2144.14</v>
      </c>
      <c r="S683" s="5">
        <v>0</v>
      </c>
      <c r="T683" s="5">
        <v>0</v>
      </c>
      <c r="U683" s="5">
        <v>642.08000000000004</v>
      </c>
      <c r="V683" s="5">
        <v>0</v>
      </c>
      <c r="W683" s="5">
        <f t="shared" si="44"/>
        <v>6937.0306299999993</v>
      </c>
      <c r="X683" s="5">
        <f t="shared" si="45"/>
        <v>3186.33</v>
      </c>
      <c r="Y683" s="5">
        <v>26504.31</v>
      </c>
      <c r="Z683" s="5">
        <v>3828.42</v>
      </c>
      <c r="AA683" s="5">
        <f t="shared" si="43"/>
        <v>30332.730000000003</v>
      </c>
    </row>
    <row r="684" spans="1:27" x14ac:dyDescent="0.25">
      <c r="A684">
        <v>2019</v>
      </c>
      <c r="B684" t="s">
        <v>55</v>
      </c>
      <c r="C684" s="1" t="s">
        <v>12</v>
      </c>
      <c r="D684" s="5">
        <f>VLOOKUP(B684,SWH!$A$4:$C$19,3,FALSE)</f>
        <v>46320.38</v>
      </c>
      <c r="E684" s="5">
        <v>0</v>
      </c>
      <c r="F684" s="5">
        <v>2350.98</v>
      </c>
      <c r="G684" s="5">
        <v>1710.77</v>
      </c>
      <c r="H684" s="5">
        <v>2585.9</v>
      </c>
      <c r="I684" s="5">
        <v>349.58</v>
      </c>
      <c r="J684" s="5">
        <v>14676.31</v>
      </c>
      <c r="K684" s="5">
        <v>0</v>
      </c>
      <c r="L684" s="5">
        <v>1955.64</v>
      </c>
      <c r="M684" s="5">
        <v>2100.9</v>
      </c>
      <c r="N684" s="5">
        <v>275.45</v>
      </c>
      <c r="O684" s="5">
        <f>VLOOKUP(B684,SWH!$A$4:$B$19,2,FALSE)</f>
        <v>1.3293699999999999</v>
      </c>
      <c r="P684" s="5">
        <f t="shared" si="42"/>
        <v>274.12063000000001</v>
      </c>
      <c r="Q684" s="5">
        <v>466.39</v>
      </c>
      <c r="R684" s="5">
        <v>1403.32</v>
      </c>
      <c r="S684" s="5">
        <v>46.3</v>
      </c>
      <c r="T684" s="5">
        <v>0</v>
      </c>
      <c r="U684" s="5">
        <v>686.96</v>
      </c>
      <c r="V684" s="5">
        <v>0</v>
      </c>
      <c r="W684" s="5">
        <f t="shared" si="44"/>
        <v>6001.8006299999997</v>
      </c>
      <c r="X684" s="5">
        <f t="shared" si="45"/>
        <v>2350.98</v>
      </c>
      <c r="Y684" s="5">
        <v>25570.54</v>
      </c>
      <c r="Z684" s="5">
        <v>3037.93</v>
      </c>
      <c r="AA684" s="5">
        <f t="shared" si="43"/>
        <v>28608.47</v>
      </c>
    </row>
    <row r="685" spans="1:27" x14ac:dyDescent="0.25">
      <c r="A685">
        <v>2019</v>
      </c>
      <c r="B685" t="s">
        <v>55</v>
      </c>
      <c r="C685" s="1" t="s">
        <v>8</v>
      </c>
      <c r="D685" s="5">
        <f>VLOOKUP(B685,SWH!$A$4:$C$19,3,FALSE)</f>
        <v>46320.38</v>
      </c>
      <c r="E685" s="5">
        <v>0</v>
      </c>
      <c r="F685" s="5">
        <v>3299.47</v>
      </c>
      <c r="G685" s="5">
        <v>1229.42</v>
      </c>
      <c r="H685" s="5">
        <v>2642.46</v>
      </c>
      <c r="I685" s="5">
        <v>376.91</v>
      </c>
      <c r="J685" s="5">
        <v>14676.31</v>
      </c>
      <c r="K685" s="5">
        <v>0</v>
      </c>
      <c r="L685" s="5">
        <v>1955.67</v>
      </c>
      <c r="M685" s="5">
        <v>2097.71</v>
      </c>
      <c r="N685" s="5">
        <v>219.02</v>
      </c>
      <c r="O685" s="5">
        <f>VLOOKUP(B685,SWH!$A$4:$B$19,2,FALSE)</f>
        <v>1.3293699999999999</v>
      </c>
      <c r="P685" s="5">
        <f t="shared" si="42"/>
        <v>217.69063</v>
      </c>
      <c r="Q685" s="5">
        <v>285.60000000000002</v>
      </c>
      <c r="R685" s="5">
        <v>1697.79</v>
      </c>
      <c r="S685" s="5">
        <v>48.81</v>
      </c>
      <c r="T685" s="5">
        <v>0</v>
      </c>
      <c r="U685" s="5">
        <v>736.99</v>
      </c>
      <c r="V685" s="5">
        <v>0</v>
      </c>
      <c r="W685" s="5">
        <f t="shared" si="44"/>
        <v>5577.02063</v>
      </c>
      <c r="X685" s="5">
        <f t="shared" si="45"/>
        <v>3299.47</v>
      </c>
      <c r="Y685" s="5">
        <v>25229.7</v>
      </c>
      <c r="Z685" s="5">
        <v>4036.47</v>
      </c>
      <c r="AA685" s="5">
        <f t="shared" si="43"/>
        <v>29266.170000000002</v>
      </c>
    </row>
    <row r="686" spans="1:27" x14ac:dyDescent="0.25">
      <c r="A686">
        <v>2004</v>
      </c>
      <c r="B686" t="s">
        <v>54</v>
      </c>
      <c r="C686" s="1" t="s">
        <v>10</v>
      </c>
      <c r="D686" s="5">
        <f>VLOOKUP(B686,SWH!$A$4:$C$19,3,FALSE)</f>
        <v>4982.1899999999996</v>
      </c>
      <c r="E686" s="5">
        <v>0.05</v>
      </c>
      <c r="F686" s="5">
        <v>0</v>
      </c>
      <c r="G686" s="5">
        <v>1697.18</v>
      </c>
      <c r="H686" s="5">
        <v>552.77</v>
      </c>
      <c r="I686" s="5">
        <v>225.64</v>
      </c>
      <c r="J686" s="5">
        <v>816.24</v>
      </c>
      <c r="K686" s="5">
        <v>0</v>
      </c>
      <c r="L686" s="5">
        <v>33.76</v>
      </c>
      <c r="M686" s="5">
        <v>167.55</v>
      </c>
      <c r="N686" s="5">
        <v>0.15</v>
      </c>
      <c r="O686" s="5">
        <f>VLOOKUP(B686,SWH!$A$4:$B$19,2,FALSE)</f>
        <v>0.15</v>
      </c>
      <c r="P686" s="5">
        <f>N686-O686</f>
        <v>0</v>
      </c>
      <c r="Q686" s="5">
        <v>0</v>
      </c>
      <c r="R686" s="5">
        <v>0</v>
      </c>
      <c r="S686" s="5">
        <v>0</v>
      </c>
      <c r="T686" s="5">
        <v>0</v>
      </c>
      <c r="U686" s="5">
        <v>69.53</v>
      </c>
      <c r="V686" s="5">
        <v>0</v>
      </c>
      <c r="W686" s="5">
        <f t="shared" si="44"/>
        <v>1864.78</v>
      </c>
      <c r="X686" s="5">
        <f t="shared" si="45"/>
        <v>0</v>
      </c>
      <c r="Y686" s="5">
        <v>3493.34</v>
      </c>
      <c r="Z686" s="5">
        <v>69.53</v>
      </c>
      <c r="AA686" s="5">
        <f t="shared" si="43"/>
        <v>3562.8700000000003</v>
      </c>
    </row>
    <row r="687" spans="1:27" x14ac:dyDescent="0.25">
      <c r="A687">
        <v>2004</v>
      </c>
      <c r="B687" t="s">
        <v>54</v>
      </c>
      <c r="C687" s="1" t="s">
        <v>6</v>
      </c>
      <c r="D687" s="5">
        <f>VLOOKUP(B687,SWH!$A$4:$C$19,3,FALSE)</f>
        <v>4982.1899999999996</v>
      </c>
      <c r="E687" s="5">
        <v>7.54</v>
      </c>
      <c r="F687" s="5">
        <v>0</v>
      </c>
      <c r="G687" s="5">
        <v>1347.75</v>
      </c>
      <c r="H687" s="5">
        <v>552.77</v>
      </c>
      <c r="I687" s="5">
        <v>225.68</v>
      </c>
      <c r="J687" s="5">
        <v>816.24</v>
      </c>
      <c r="K687" s="5">
        <v>0</v>
      </c>
      <c r="L687" s="5">
        <v>33.76</v>
      </c>
      <c r="M687" s="5">
        <v>163.76</v>
      </c>
      <c r="N687" s="5">
        <v>0.15</v>
      </c>
      <c r="O687" s="5">
        <f>VLOOKUP(B687,SWH!$A$4:$B$19,2,FALSE)</f>
        <v>0.15</v>
      </c>
      <c r="P687" s="5">
        <f t="shared" ref="P687:P750" si="46">N687-O687</f>
        <v>0</v>
      </c>
      <c r="Q687" s="5">
        <v>0</v>
      </c>
      <c r="R687" s="5">
        <v>0</v>
      </c>
      <c r="S687" s="5">
        <v>0</v>
      </c>
      <c r="T687" s="5">
        <v>0</v>
      </c>
      <c r="U687" s="5">
        <v>70.23</v>
      </c>
      <c r="V687" s="5">
        <v>0</v>
      </c>
      <c r="W687" s="5">
        <f t="shared" si="44"/>
        <v>1519.05</v>
      </c>
      <c r="X687" s="5">
        <f t="shared" si="45"/>
        <v>0</v>
      </c>
      <c r="Y687" s="5">
        <v>3147.64</v>
      </c>
      <c r="Z687" s="5">
        <v>70.23</v>
      </c>
      <c r="AA687" s="5">
        <f t="shared" si="43"/>
        <v>3217.87</v>
      </c>
    </row>
    <row r="688" spans="1:27" x14ac:dyDescent="0.25">
      <c r="A688">
        <v>2004</v>
      </c>
      <c r="B688" t="s">
        <v>54</v>
      </c>
      <c r="C688" s="1" t="s">
        <v>11</v>
      </c>
      <c r="D688" s="5">
        <f>VLOOKUP(B688,SWH!$A$4:$C$19,3,FALSE)</f>
        <v>4982.1899999999996</v>
      </c>
      <c r="E688" s="5">
        <v>1.73</v>
      </c>
      <c r="F688" s="5">
        <v>0</v>
      </c>
      <c r="G688" s="5">
        <v>1071.53</v>
      </c>
      <c r="H688" s="5">
        <v>552.77</v>
      </c>
      <c r="I688" s="5">
        <v>225.71</v>
      </c>
      <c r="J688" s="5">
        <v>816.24</v>
      </c>
      <c r="K688" s="5">
        <v>0</v>
      </c>
      <c r="L688" s="5">
        <v>33.76</v>
      </c>
      <c r="M688" s="5">
        <v>147.87</v>
      </c>
      <c r="N688" s="5">
        <v>0.15</v>
      </c>
      <c r="O688" s="5">
        <f>VLOOKUP(B688,SWH!$A$4:$B$19,2,FALSE)</f>
        <v>0.15</v>
      </c>
      <c r="P688" s="5">
        <f t="shared" si="46"/>
        <v>0</v>
      </c>
      <c r="Q688" s="5">
        <v>0</v>
      </c>
      <c r="R688" s="5">
        <v>0</v>
      </c>
      <c r="S688" s="5">
        <v>0</v>
      </c>
      <c r="T688" s="5">
        <v>0</v>
      </c>
      <c r="U688" s="5">
        <v>72.349999999999994</v>
      </c>
      <c r="V688" s="5">
        <v>0</v>
      </c>
      <c r="W688" s="5">
        <f t="shared" si="44"/>
        <v>1221.1300000000001</v>
      </c>
      <c r="X688" s="5">
        <f t="shared" si="45"/>
        <v>0</v>
      </c>
      <c r="Y688" s="5">
        <v>2849.75</v>
      </c>
      <c r="Z688" s="5">
        <v>72.349999999999994</v>
      </c>
      <c r="AA688" s="5">
        <f t="shared" si="43"/>
        <v>2922.1</v>
      </c>
    </row>
    <row r="689" spans="1:27" x14ac:dyDescent="0.25">
      <c r="A689">
        <v>2004</v>
      </c>
      <c r="B689" t="s">
        <v>54</v>
      </c>
      <c r="C689" s="1" t="s">
        <v>13</v>
      </c>
      <c r="D689" s="5">
        <f>VLOOKUP(B689,SWH!$A$4:$C$19,3,FALSE)</f>
        <v>4982.1899999999996</v>
      </c>
      <c r="E689" s="5">
        <v>38.54</v>
      </c>
      <c r="F689" s="5">
        <v>1.34</v>
      </c>
      <c r="G689" s="5">
        <v>1084.77</v>
      </c>
      <c r="H689" s="5">
        <v>552.77</v>
      </c>
      <c r="I689" s="5">
        <v>225.42</v>
      </c>
      <c r="J689" s="5">
        <v>816.24</v>
      </c>
      <c r="K689" s="5">
        <v>0</v>
      </c>
      <c r="L689" s="5">
        <v>33.76</v>
      </c>
      <c r="M689" s="5">
        <v>153.9</v>
      </c>
      <c r="N689" s="5">
        <v>0.15</v>
      </c>
      <c r="O689" s="5">
        <f>VLOOKUP(B689,SWH!$A$4:$B$19,2,FALSE)</f>
        <v>0.15</v>
      </c>
      <c r="P689" s="5">
        <f t="shared" si="46"/>
        <v>0</v>
      </c>
      <c r="Q689" s="5">
        <v>0</v>
      </c>
      <c r="R689" s="5">
        <v>0</v>
      </c>
      <c r="S689" s="5">
        <v>0</v>
      </c>
      <c r="T689" s="5">
        <v>0</v>
      </c>
      <c r="U689" s="5">
        <v>72.81</v>
      </c>
      <c r="V689" s="5">
        <v>0</v>
      </c>
      <c r="W689" s="5">
        <f t="shared" si="44"/>
        <v>1277.21</v>
      </c>
      <c r="X689" s="5">
        <f t="shared" si="45"/>
        <v>1.34</v>
      </c>
      <c r="Y689" s="5">
        <v>2905.56</v>
      </c>
      <c r="Z689" s="5">
        <v>74.150000000000006</v>
      </c>
      <c r="AA689" s="5">
        <f t="shared" si="43"/>
        <v>2979.71</v>
      </c>
    </row>
    <row r="690" spans="1:27" x14ac:dyDescent="0.25">
      <c r="A690">
        <v>2004</v>
      </c>
      <c r="B690" t="s">
        <v>54</v>
      </c>
      <c r="C690" s="1" t="s">
        <v>19</v>
      </c>
      <c r="D690" s="5">
        <f>VLOOKUP(B690,SWH!$A$4:$C$19,3,FALSE)</f>
        <v>4982.1899999999996</v>
      </c>
      <c r="E690" s="5">
        <v>70.97</v>
      </c>
      <c r="F690" s="5">
        <v>13.2</v>
      </c>
      <c r="G690" s="5">
        <v>975</v>
      </c>
      <c r="H690" s="5">
        <v>552.77</v>
      </c>
      <c r="I690" s="5">
        <v>225.34</v>
      </c>
      <c r="J690" s="5">
        <v>816.24</v>
      </c>
      <c r="K690" s="5">
        <v>0</v>
      </c>
      <c r="L690" s="5">
        <v>33.76</v>
      </c>
      <c r="M690" s="5">
        <v>129.59</v>
      </c>
      <c r="N690" s="5">
        <v>0.15</v>
      </c>
      <c r="O690" s="5">
        <f>VLOOKUP(B690,SWH!$A$4:$B$19,2,FALSE)</f>
        <v>0.15</v>
      </c>
      <c r="P690" s="5">
        <f t="shared" si="46"/>
        <v>0</v>
      </c>
      <c r="Q690" s="5">
        <v>0</v>
      </c>
      <c r="R690" s="5">
        <v>0</v>
      </c>
      <c r="S690" s="5">
        <v>0</v>
      </c>
      <c r="T690" s="5">
        <v>0</v>
      </c>
      <c r="U690" s="5">
        <v>75.81</v>
      </c>
      <c r="V690" s="5">
        <v>0</v>
      </c>
      <c r="W690" s="5">
        <f t="shared" si="44"/>
        <v>1175.56</v>
      </c>
      <c r="X690" s="5">
        <f t="shared" si="45"/>
        <v>13.2</v>
      </c>
      <c r="Y690" s="5">
        <v>2803.82</v>
      </c>
      <c r="Z690" s="5">
        <v>89.01</v>
      </c>
      <c r="AA690" s="5">
        <f t="shared" si="43"/>
        <v>2892.8300000000004</v>
      </c>
    </row>
    <row r="691" spans="1:27" x14ac:dyDescent="0.25">
      <c r="A691">
        <v>2004</v>
      </c>
      <c r="B691" t="s">
        <v>54</v>
      </c>
      <c r="C691" s="1" t="s">
        <v>20</v>
      </c>
      <c r="D691" s="5">
        <f>VLOOKUP(B691,SWH!$A$4:$C$19,3,FALSE)</f>
        <v>4982.1899999999996</v>
      </c>
      <c r="E691" s="5">
        <v>88.64</v>
      </c>
      <c r="F691" s="5">
        <v>2.5299999999999998</v>
      </c>
      <c r="G691" s="5">
        <v>678.53</v>
      </c>
      <c r="H691" s="5">
        <v>552.77</v>
      </c>
      <c r="I691" s="5">
        <v>225.51</v>
      </c>
      <c r="J691" s="5">
        <v>816.24</v>
      </c>
      <c r="K691" s="5">
        <v>0</v>
      </c>
      <c r="L691" s="5">
        <v>33.76</v>
      </c>
      <c r="M691" s="5">
        <v>151.38999999999999</v>
      </c>
      <c r="N691" s="5">
        <v>0.15</v>
      </c>
      <c r="O691" s="5">
        <f>VLOOKUP(B691,SWH!$A$4:$B$19,2,FALSE)</f>
        <v>0.15</v>
      </c>
      <c r="P691" s="5">
        <f t="shared" si="46"/>
        <v>0</v>
      </c>
      <c r="Q691" s="5">
        <v>0</v>
      </c>
      <c r="R691" s="5">
        <v>0</v>
      </c>
      <c r="S691" s="5">
        <v>0</v>
      </c>
      <c r="T691" s="5">
        <v>0</v>
      </c>
      <c r="U691" s="5">
        <v>76.03</v>
      </c>
      <c r="V691" s="5">
        <v>0</v>
      </c>
      <c r="W691" s="5">
        <f t="shared" si="44"/>
        <v>918.56</v>
      </c>
      <c r="X691" s="5">
        <f t="shared" si="45"/>
        <v>2.5299999999999998</v>
      </c>
      <c r="Y691" s="5">
        <v>2546.98</v>
      </c>
      <c r="Z691" s="5">
        <v>78.56</v>
      </c>
      <c r="AA691" s="5">
        <f t="shared" si="43"/>
        <v>2625.54</v>
      </c>
    </row>
    <row r="692" spans="1:27" x14ac:dyDescent="0.25">
      <c r="A692">
        <v>2004</v>
      </c>
      <c r="B692" t="s">
        <v>54</v>
      </c>
      <c r="C692" s="1" t="s">
        <v>3</v>
      </c>
      <c r="D692" s="5">
        <f>VLOOKUP(B692,SWH!$A$4:$C$19,3,FALSE)</f>
        <v>4982.1899999999996</v>
      </c>
      <c r="E692" s="5">
        <v>187.28</v>
      </c>
      <c r="F692" s="5">
        <v>144.62</v>
      </c>
      <c r="G692" s="5">
        <v>537.44000000000005</v>
      </c>
      <c r="H692" s="5">
        <v>552.77</v>
      </c>
      <c r="I692" s="5">
        <v>225.46</v>
      </c>
      <c r="J692" s="5">
        <v>816.24</v>
      </c>
      <c r="K692" s="5">
        <v>0</v>
      </c>
      <c r="L692" s="5">
        <v>33.76</v>
      </c>
      <c r="M692" s="5">
        <v>105.96</v>
      </c>
      <c r="N692" s="5">
        <v>0.15</v>
      </c>
      <c r="O692" s="5">
        <f>VLOOKUP(B692,SWH!$A$4:$B$19,2,FALSE)</f>
        <v>0.15</v>
      </c>
      <c r="P692" s="5">
        <f t="shared" si="46"/>
        <v>0</v>
      </c>
      <c r="Q692" s="5">
        <v>0</v>
      </c>
      <c r="R692" s="5">
        <v>0</v>
      </c>
      <c r="S692" s="5">
        <v>0</v>
      </c>
      <c r="T692" s="5">
        <v>0</v>
      </c>
      <c r="U692" s="5">
        <v>81.97</v>
      </c>
      <c r="V692" s="5">
        <v>0</v>
      </c>
      <c r="W692" s="5">
        <f t="shared" si="44"/>
        <v>830.68000000000006</v>
      </c>
      <c r="X692" s="5">
        <f t="shared" si="45"/>
        <v>144.62</v>
      </c>
      <c r="Y692" s="5">
        <v>2459.06</v>
      </c>
      <c r="Z692" s="5">
        <v>226.59</v>
      </c>
      <c r="AA692" s="5">
        <f t="shared" si="43"/>
        <v>2685.65</v>
      </c>
    </row>
    <row r="693" spans="1:27" x14ac:dyDescent="0.25">
      <c r="A693">
        <v>2004</v>
      </c>
      <c r="B693" t="s">
        <v>54</v>
      </c>
      <c r="C693" s="1" t="s">
        <v>7</v>
      </c>
      <c r="D693" s="5">
        <f>VLOOKUP(B693,SWH!$A$4:$C$19,3,FALSE)</f>
        <v>4982.1899999999996</v>
      </c>
      <c r="E693" s="5">
        <v>102.1</v>
      </c>
      <c r="F693" s="5">
        <v>26.57</v>
      </c>
      <c r="G693" s="5">
        <v>449.47</v>
      </c>
      <c r="H693" s="5">
        <v>552.77</v>
      </c>
      <c r="I693" s="5">
        <v>225.46</v>
      </c>
      <c r="J693" s="5">
        <v>816.24</v>
      </c>
      <c r="K693" s="5">
        <v>0</v>
      </c>
      <c r="L693" s="5">
        <v>33.76</v>
      </c>
      <c r="M693" s="5">
        <v>127.35</v>
      </c>
      <c r="N693" s="5">
        <v>0.15</v>
      </c>
      <c r="O693" s="5">
        <f>VLOOKUP(B693,SWH!$A$4:$B$19,2,FALSE)</f>
        <v>0.15</v>
      </c>
      <c r="P693" s="5">
        <f t="shared" si="46"/>
        <v>0</v>
      </c>
      <c r="Q693" s="5">
        <v>0</v>
      </c>
      <c r="R693" s="5">
        <v>0</v>
      </c>
      <c r="S693" s="5">
        <v>0</v>
      </c>
      <c r="T693" s="5">
        <v>0</v>
      </c>
      <c r="U693" s="5">
        <v>80.34</v>
      </c>
      <c r="V693" s="5">
        <v>0</v>
      </c>
      <c r="W693" s="5">
        <f t="shared" si="44"/>
        <v>678.92000000000007</v>
      </c>
      <c r="X693" s="5">
        <f t="shared" si="45"/>
        <v>26.57</v>
      </c>
      <c r="Y693" s="5">
        <v>2307.29</v>
      </c>
      <c r="Z693" s="5">
        <v>106.91</v>
      </c>
      <c r="AA693" s="5">
        <f t="shared" si="43"/>
        <v>2414.1999999999998</v>
      </c>
    </row>
    <row r="694" spans="1:27" x14ac:dyDescent="0.25">
      <c r="A694">
        <v>2004</v>
      </c>
      <c r="B694" t="s">
        <v>54</v>
      </c>
      <c r="C694" s="1" t="s">
        <v>17</v>
      </c>
      <c r="D694" s="5">
        <f>VLOOKUP(B694,SWH!$A$4:$C$19,3,FALSE)</f>
        <v>4982.1899999999996</v>
      </c>
      <c r="E694" s="5">
        <v>98.73</v>
      </c>
      <c r="F694" s="5">
        <v>1.1299999999999999</v>
      </c>
      <c r="G694" s="5">
        <v>398.67</v>
      </c>
      <c r="H694" s="5">
        <v>552.77</v>
      </c>
      <c r="I694" s="5">
        <v>225.42</v>
      </c>
      <c r="J694" s="5">
        <v>816.24</v>
      </c>
      <c r="K694" s="5">
        <v>0</v>
      </c>
      <c r="L694" s="5">
        <v>33.76</v>
      </c>
      <c r="M694" s="5">
        <v>109.35</v>
      </c>
      <c r="N694" s="5">
        <v>0.15</v>
      </c>
      <c r="O694" s="5">
        <f>VLOOKUP(B694,SWH!$A$4:$B$19,2,FALSE)</f>
        <v>0.15</v>
      </c>
      <c r="P694" s="5">
        <f t="shared" si="46"/>
        <v>0</v>
      </c>
      <c r="Q694" s="5">
        <v>0</v>
      </c>
      <c r="R694" s="5">
        <v>0</v>
      </c>
      <c r="S694" s="5">
        <v>0</v>
      </c>
      <c r="T694" s="5">
        <v>0</v>
      </c>
      <c r="U694" s="5">
        <v>82.56</v>
      </c>
      <c r="V694" s="5">
        <v>0</v>
      </c>
      <c r="W694" s="5">
        <f t="shared" si="44"/>
        <v>606.75</v>
      </c>
      <c r="X694" s="5">
        <f t="shared" si="45"/>
        <v>1.1299999999999999</v>
      </c>
      <c r="Y694" s="5">
        <v>2235.09</v>
      </c>
      <c r="Z694" s="5">
        <v>83.69</v>
      </c>
      <c r="AA694" s="5">
        <f t="shared" si="43"/>
        <v>2318.7800000000002</v>
      </c>
    </row>
    <row r="695" spans="1:27" x14ac:dyDescent="0.25">
      <c r="A695">
        <v>2004</v>
      </c>
      <c r="B695" t="s">
        <v>54</v>
      </c>
      <c r="C695" s="1" t="s">
        <v>14</v>
      </c>
      <c r="D695" s="5">
        <f>VLOOKUP(B695,SWH!$A$4:$C$19,3,FALSE)</f>
        <v>4982.1899999999996</v>
      </c>
      <c r="E695" s="5">
        <v>404.63</v>
      </c>
      <c r="F695" s="5">
        <v>230.05</v>
      </c>
      <c r="G695" s="5">
        <v>380.81</v>
      </c>
      <c r="H695" s="5">
        <v>552.77</v>
      </c>
      <c r="I695" s="5">
        <v>225.12</v>
      </c>
      <c r="J695" s="5">
        <v>816.24</v>
      </c>
      <c r="K695" s="5">
        <v>0</v>
      </c>
      <c r="L695" s="5">
        <v>33.76</v>
      </c>
      <c r="M695" s="5">
        <v>102.03</v>
      </c>
      <c r="N695" s="5">
        <v>0.15</v>
      </c>
      <c r="O695" s="5">
        <f>VLOOKUP(B695,SWH!$A$4:$B$19,2,FALSE)</f>
        <v>0.15</v>
      </c>
      <c r="P695" s="5">
        <f t="shared" si="46"/>
        <v>0</v>
      </c>
      <c r="Q695" s="5">
        <v>0</v>
      </c>
      <c r="R695" s="5">
        <v>0</v>
      </c>
      <c r="S695" s="5">
        <v>0</v>
      </c>
      <c r="T695" s="5">
        <v>0</v>
      </c>
      <c r="U695" s="5">
        <v>87.05</v>
      </c>
      <c r="V695" s="5">
        <v>0</v>
      </c>
      <c r="W695" s="5">
        <f t="shared" si="44"/>
        <v>887.47</v>
      </c>
      <c r="X695" s="5">
        <f t="shared" si="45"/>
        <v>230.05</v>
      </c>
      <c r="Y695" s="5">
        <v>2515.5</v>
      </c>
      <c r="Z695" s="5">
        <v>317.10000000000002</v>
      </c>
      <c r="AA695" s="5">
        <f t="shared" si="43"/>
        <v>2832.6</v>
      </c>
    </row>
    <row r="696" spans="1:27" x14ac:dyDescent="0.25">
      <c r="A696">
        <v>2004</v>
      </c>
      <c r="B696" t="s">
        <v>54</v>
      </c>
      <c r="C696" s="1" t="s">
        <v>2</v>
      </c>
      <c r="D696" s="5">
        <f>VLOOKUP(B696,SWH!$A$4:$C$19,3,FALSE)</f>
        <v>4982.1899999999996</v>
      </c>
      <c r="E696" s="5">
        <v>214.98</v>
      </c>
      <c r="F696" s="5">
        <v>70.28</v>
      </c>
      <c r="G696" s="5">
        <v>348.65</v>
      </c>
      <c r="H696" s="5">
        <v>552.77</v>
      </c>
      <c r="I696" s="5">
        <v>225.29</v>
      </c>
      <c r="J696" s="5">
        <v>816.24</v>
      </c>
      <c r="K696" s="5">
        <v>0</v>
      </c>
      <c r="L696" s="5">
        <v>33.76</v>
      </c>
      <c r="M696" s="5">
        <v>127.82</v>
      </c>
      <c r="N696" s="5">
        <v>0.15</v>
      </c>
      <c r="O696" s="5">
        <f>VLOOKUP(B696,SWH!$A$4:$B$19,2,FALSE)</f>
        <v>0.15</v>
      </c>
      <c r="P696" s="5">
        <f t="shared" si="46"/>
        <v>0</v>
      </c>
      <c r="Q696" s="5">
        <v>0</v>
      </c>
      <c r="R696" s="5">
        <v>0</v>
      </c>
      <c r="S696" s="5">
        <v>0</v>
      </c>
      <c r="T696" s="5">
        <v>0</v>
      </c>
      <c r="U696" s="5">
        <v>85.61</v>
      </c>
      <c r="V696" s="5">
        <v>0</v>
      </c>
      <c r="W696" s="5">
        <f t="shared" si="44"/>
        <v>691.45</v>
      </c>
      <c r="X696" s="5">
        <f t="shared" si="45"/>
        <v>70.28</v>
      </c>
      <c r="Y696" s="5">
        <v>2319.66</v>
      </c>
      <c r="Z696" s="5">
        <v>155.88999999999999</v>
      </c>
      <c r="AA696" s="5">
        <f t="shared" si="43"/>
        <v>2475.5499999999997</v>
      </c>
    </row>
    <row r="697" spans="1:27" x14ac:dyDescent="0.25">
      <c r="A697">
        <v>2004</v>
      </c>
      <c r="B697" t="s">
        <v>54</v>
      </c>
      <c r="C697" s="1" t="s">
        <v>18</v>
      </c>
      <c r="D697" s="5">
        <f>VLOOKUP(B697,SWH!$A$4:$C$19,3,FALSE)</f>
        <v>4982.1899999999996</v>
      </c>
      <c r="E697" s="5">
        <v>362.28</v>
      </c>
      <c r="F697" s="5">
        <v>97.4</v>
      </c>
      <c r="G697" s="5">
        <v>168.32</v>
      </c>
      <c r="H697" s="5">
        <v>552.77</v>
      </c>
      <c r="I697" s="5">
        <v>224.86</v>
      </c>
      <c r="J697" s="5">
        <v>816.24</v>
      </c>
      <c r="K697" s="5">
        <v>0</v>
      </c>
      <c r="L697" s="5">
        <v>33.76</v>
      </c>
      <c r="M697" s="5">
        <v>94.09</v>
      </c>
      <c r="N697" s="5">
        <v>0.15</v>
      </c>
      <c r="O697" s="5">
        <f>VLOOKUP(B697,SWH!$A$4:$B$19,2,FALSE)</f>
        <v>0.15</v>
      </c>
      <c r="P697" s="5">
        <f t="shared" si="46"/>
        <v>0</v>
      </c>
      <c r="Q697" s="5">
        <v>0</v>
      </c>
      <c r="R697" s="5">
        <v>0</v>
      </c>
      <c r="S697" s="5">
        <v>0</v>
      </c>
      <c r="T697" s="5">
        <v>0</v>
      </c>
      <c r="U697" s="5">
        <v>88.54</v>
      </c>
      <c r="V697" s="5">
        <v>0</v>
      </c>
      <c r="W697" s="5">
        <f t="shared" si="44"/>
        <v>624.68999999999994</v>
      </c>
      <c r="X697" s="5">
        <f t="shared" si="45"/>
        <v>97.4</v>
      </c>
      <c r="Y697" s="5">
        <v>2252.46</v>
      </c>
      <c r="Z697" s="5">
        <v>185.94</v>
      </c>
      <c r="AA697" s="5">
        <f t="shared" si="43"/>
        <v>2438.4</v>
      </c>
    </row>
    <row r="698" spans="1:27" x14ac:dyDescent="0.25">
      <c r="A698">
        <v>2004</v>
      </c>
      <c r="B698" t="s">
        <v>54</v>
      </c>
      <c r="C698" s="1" t="s">
        <v>4</v>
      </c>
      <c r="D698" s="5">
        <f>VLOOKUP(B698,SWH!$A$4:$C$19,3,FALSE)</f>
        <v>4982.1899999999996</v>
      </c>
      <c r="E698" s="5">
        <v>546</v>
      </c>
      <c r="F698" s="5">
        <v>411.21</v>
      </c>
      <c r="G698" s="5">
        <v>223.22</v>
      </c>
      <c r="H698" s="5">
        <v>552.77</v>
      </c>
      <c r="I698" s="5">
        <v>225.19</v>
      </c>
      <c r="J698" s="5">
        <v>816.24</v>
      </c>
      <c r="K698" s="5">
        <v>0</v>
      </c>
      <c r="L698" s="5">
        <v>33.76</v>
      </c>
      <c r="M698" s="5">
        <v>97.55</v>
      </c>
      <c r="N698" s="5">
        <v>0.15</v>
      </c>
      <c r="O698" s="5">
        <f>VLOOKUP(B698,SWH!$A$4:$B$19,2,FALSE)</f>
        <v>0.15</v>
      </c>
      <c r="P698" s="5">
        <f t="shared" si="46"/>
        <v>0</v>
      </c>
      <c r="Q698" s="5">
        <v>0</v>
      </c>
      <c r="R698" s="5">
        <v>0</v>
      </c>
      <c r="S698" s="5">
        <v>0</v>
      </c>
      <c r="T698" s="5">
        <v>0</v>
      </c>
      <c r="U698" s="5">
        <v>91.42</v>
      </c>
      <c r="V698" s="5">
        <v>0</v>
      </c>
      <c r="W698" s="5">
        <f t="shared" si="44"/>
        <v>866.77</v>
      </c>
      <c r="X698" s="5">
        <f t="shared" si="45"/>
        <v>411.21</v>
      </c>
      <c r="Y698" s="5">
        <v>2494.87</v>
      </c>
      <c r="Z698" s="5">
        <v>502.63</v>
      </c>
      <c r="AA698" s="5">
        <f t="shared" si="43"/>
        <v>2997.5</v>
      </c>
    </row>
    <row r="699" spans="1:27" x14ac:dyDescent="0.25">
      <c r="A699">
        <v>2004</v>
      </c>
      <c r="B699" t="s">
        <v>54</v>
      </c>
      <c r="C699" s="1" t="s">
        <v>5</v>
      </c>
      <c r="D699" s="5">
        <f>VLOOKUP(B699,SWH!$A$4:$C$19,3,FALSE)</f>
        <v>4982.1899999999996</v>
      </c>
      <c r="E699" s="5">
        <v>359.37</v>
      </c>
      <c r="F699" s="5">
        <v>207.49</v>
      </c>
      <c r="G699" s="5">
        <v>259.67</v>
      </c>
      <c r="H699" s="5">
        <v>552.77</v>
      </c>
      <c r="I699" s="5">
        <v>225.2</v>
      </c>
      <c r="J699" s="5">
        <v>816.24</v>
      </c>
      <c r="K699" s="5">
        <v>0</v>
      </c>
      <c r="L699" s="5">
        <v>33.76</v>
      </c>
      <c r="M699" s="5">
        <v>119.74</v>
      </c>
      <c r="N699" s="5">
        <v>0.15</v>
      </c>
      <c r="O699" s="5">
        <f>VLOOKUP(B699,SWH!$A$4:$B$19,2,FALSE)</f>
        <v>0.15</v>
      </c>
      <c r="P699" s="5">
        <f t="shared" si="46"/>
        <v>0</v>
      </c>
      <c r="Q699" s="5">
        <v>0</v>
      </c>
      <c r="R699" s="5">
        <v>0</v>
      </c>
      <c r="S699" s="5">
        <v>0</v>
      </c>
      <c r="T699" s="5">
        <v>0</v>
      </c>
      <c r="U699" s="5">
        <v>90.18</v>
      </c>
      <c r="V699" s="5">
        <v>0</v>
      </c>
      <c r="W699" s="5">
        <f t="shared" si="44"/>
        <v>738.78</v>
      </c>
      <c r="X699" s="5">
        <f t="shared" si="45"/>
        <v>207.49</v>
      </c>
      <c r="Y699" s="5">
        <v>2366.89</v>
      </c>
      <c r="Z699" s="5">
        <v>297.68</v>
      </c>
      <c r="AA699" s="5">
        <f t="shared" si="43"/>
        <v>2664.5699999999997</v>
      </c>
    </row>
    <row r="700" spans="1:27" x14ac:dyDescent="0.25">
      <c r="A700">
        <v>2004</v>
      </c>
      <c r="B700" t="s">
        <v>54</v>
      </c>
      <c r="C700" s="1" t="s">
        <v>15</v>
      </c>
      <c r="D700" s="5">
        <f>VLOOKUP(B700,SWH!$A$4:$C$19,3,FALSE)</f>
        <v>4982.1899999999996</v>
      </c>
      <c r="E700" s="5">
        <v>331.91</v>
      </c>
      <c r="F700" s="5">
        <v>146.32</v>
      </c>
      <c r="G700" s="5">
        <v>109.12</v>
      </c>
      <c r="H700" s="5">
        <v>552.77</v>
      </c>
      <c r="I700" s="5">
        <v>224.85</v>
      </c>
      <c r="J700" s="5">
        <v>816.24</v>
      </c>
      <c r="K700" s="5">
        <v>0</v>
      </c>
      <c r="L700" s="5">
        <v>33.76</v>
      </c>
      <c r="M700" s="5">
        <v>88.51</v>
      </c>
      <c r="N700" s="5">
        <v>0.15</v>
      </c>
      <c r="O700" s="5">
        <f>VLOOKUP(B700,SWH!$A$4:$B$19,2,FALSE)</f>
        <v>0.15</v>
      </c>
      <c r="P700" s="5">
        <f t="shared" si="46"/>
        <v>0</v>
      </c>
      <c r="Q700" s="5">
        <v>0</v>
      </c>
      <c r="R700" s="5">
        <v>0</v>
      </c>
      <c r="S700" s="5">
        <v>0</v>
      </c>
      <c r="T700" s="5">
        <v>0</v>
      </c>
      <c r="U700" s="5">
        <v>91.06</v>
      </c>
      <c r="V700" s="5">
        <v>0</v>
      </c>
      <c r="W700" s="5">
        <f t="shared" si="44"/>
        <v>529.54000000000008</v>
      </c>
      <c r="X700" s="5">
        <f t="shared" si="45"/>
        <v>146.32</v>
      </c>
      <c r="Y700" s="5">
        <v>2157.31</v>
      </c>
      <c r="Z700" s="5">
        <v>237.39</v>
      </c>
      <c r="AA700" s="5">
        <f t="shared" si="43"/>
        <v>2394.6999999999998</v>
      </c>
    </row>
    <row r="701" spans="1:27" x14ac:dyDescent="0.25">
      <c r="A701">
        <v>2004</v>
      </c>
      <c r="B701" t="s">
        <v>54</v>
      </c>
      <c r="C701" s="1" t="s">
        <v>16</v>
      </c>
      <c r="D701" s="5">
        <f>VLOOKUP(B701,SWH!$A$4:$C$19,3,FALSE)</f>
        <v>4982.1899999999996</v>
      </c>
      <c r="E701" s="5">
        <v>778.79</v>
      </c>
      <c r="F701" s="5">
        <v>618.61</v>
      </c>
      <c r="G701" s="5">
        <v>239.96</v>
      </c>
      <c r="H701" s="5">
        <v>552.77</v>
      </c>
      <c r="I701" s="5">
        <v>225.09</v>
      </c>
      <c r="J701" s="5">
        <v>816.24</v>
      </c>
      <c r="K701" s="5">
        <v>0</v>
      </c>
      <c r="L701" s="5">
        <v>33.76</v>
      </c>
      <c r="M701" s="5">
        <v>105.94</v>
      </c>
      <c r="N701" s="5">
        <v>0.15</v>
      </c>
      <c r="O701" s="5">
        <f>VLOOKUP(B701,SWH!$A$4:$B$19,2,FALSE)</f>
        <v>0.15</v>
      </c>
      <c r="P701" s="5">
        <f t="shared" si="46"/>
        <v>0</v>
      </c>
      <c r="Q701" s="5">
        <v>0</v>
      </c>
      <c r="R701" s="5">
        <v>0</v>
      </c>
      <c r="S701" s="5">
        <v>0</v>
      </c>
      <c r="T701" s="5">
        <v>0</v>
      </c>
      <c r="U701" s="5">
        <v>94.76</v>
      </c>
      <c r="V701" s="5">
        <v>0</v>
      </c>
      <c r="W701" s="5">
        <f t="shared" si="44"/>
        <v>1124.69</v>
      </c>
      <c r="X701" s="5">
        <f t="shared" si="45"/>
        <v>618.61</v>
      </c>
      <c r="Y701" s="5">
        <v>2752.68</v>
      </c>
      <c r="Z701" s="5">
        <v>713.36</v>
      </c>
      <c r="AA701" s="5">
        <f t="shared" si="43"/>
        <v>3466.04</v>
      </c>
    </row>
    <row r="702" spans="1:27" x14ac:dyDescent="0.25">
      <c r="A702">
        <v>2004</v>
      </c>
      <c r="B702" t="s">
        <v>54</v>
      </c>
      <c r="C702" s="1" t="s">
        <v>9</v>
      </c>
      <c r="D702" s="5">
        <f>VLOOKUP(B702,SWH!$A$4:$C$19,3,FALSE)</f>
        <v>4982.1899999999996</v>
      </c>
      <c r="E702" s="5">
        <v>600.76</v>
      </c>
      <c r="F702" s="5">
        <v>390.71</v>
      </c>
      <c r="G702" s="5">
        <v>175.76</v>
      </c>
      <c r="H702" s="5">
        <v>552.77</v>
      </c>
      <c r="I702" s="5">
        <v>224.92</v>
      </c>
      <c r="J702" s="5">
        <v>816.24</v>
      </c>
      <c r="K702" s="5">
        <v>0</v>
      </c>
      <c r="L702" s="5">
        <v>33.76</v>
      </c>
      <c r="M702" s="5">
        <v>109.95</v>
      </c>
      <c r="N702" s="5">
        <v>0.15</v>
      </c>
      <c r="O702" s="5">
        <f>VLOOKUP(B702,SWH!$A$4:$B$19,2,FALSE)</f>
        <v>0.15</v>
      </c>
      <c r="P702" s="5">
        <f t="shared" si="46"/>
        <v>0</v>
      </c>
      <c r="Q702" s="5">
        <v>0</v>
      </c>
      <c r="R702" s="5">
        <v>0</v>
      </c>
      <c r="S702" s="5">
        <v>0</v>
      </c>
      <c r="T702" s="5">
        <v>0</v>
      </c>
      <c r="U702" s="5">
        <v>93.87</v>
      </c>
      <c r="V702" s="5">
        <v>0</v>
      </c>
      <c r="W702" s="5">
        <f t="shared" si="44"/>
        <v>886.47</v>
      </c>
      <c r="X702" s="5">
        <f t="shared" si="45"/>
        <v>390.71</v>
      </c>
      <c r="Y702" s="5">
        <v>2514.31</v>
      </c>
      <c r="Z702" s="5">
        <v>484.59</v>
      </c>
      <c r="AA702" s="5">
        <f t="shared" si="43"/>
        <v>2998.9</v>
      </c>
    </row>
    <row r="703" spans="1:27" x14ac:dyDescent="0.25">
      <c r="A703">
        <v>2004</v>
      </c>
      <c r="B703" t="s">
        <v>54</v>
      </c>
      <c r="C703" s="1" t="s">
        <v>12</v>
      </c>
      <c r="D703" s="5">
        <f>VLOOKUP(B703,SWH!$A$4:$C$19,3,FALSE)</f>
        <v>4982.1899999999996</v>
      </c>
      <c r="E703" s="5">
        <v>860.58</v>
      </c>
      <c r="F703" s="5">
        <v>765.4</v>
      </c>
      <c r="G703" s="5">
        <v>202.59</v>
      </c>
      <c r="H703" s="5">
        <v>552.77</v>
      </c>
      <c r="I703" s="5">
        <v>224.78</v>
      </c>
      <c r="J703" s="5">
        <v>816.24</v>
      </c>
      <c r="K703" s="5">
        <v>0</v>
      </c>
      <c r="L703" s="5">
        <v>33.76</v>
      </c>
      <c r="M703" s="5">
        <v>115.33</v>
      </c>
      <c r="N703" s="5">
        <v>0.15</v>
      </c>
      <c r="O703" s="5">
        <f>VLOOKUP(B703,SWH!$A$4:$B$19,2,FALSE)</f>
        <v>0.15</v>
      </c>
      <c r="P703" s="5">
        <f t="shared" si="46"/>
        <v>0</v>
      </c>
      <c r="Q703" s="5">
        <v>0</v>
      </c>
      <c r="R703" s="5">
        <v>0</v>
      </c>
      <c r="S703" s="5">
        <v>0</v>
      </c>
      <c r="T703" s="5">
        <v>0</v>
      </c>
      <c r="U703" s="5">
        <v>98.76</v>
      </c>
      <c r="V703" s="5">
        <v>0</v>
      </c>
      <c r="W703" s="5">
        <f t="shared" si="44"/>
        <v>1178.5</v>
      </c>
      <c r="X703" s="5">
        <f t="shared" si="45"/>
        <v>765.4</v>
      </c>
      <c r="Y703" s="5">
        <v>2806.2</v>
      </c>
      <c r="Z703" s="5">
        <v>864.16</v>
      </c>
      <c r="AA703" s="5">
        <f t="shared" si="43"/>
        <v>3670.3599999999997</v>
      </c>
    </row>
    <row r="704" spans="1:27" x14ac:dyDescent="0.25">
      <c r="A704">
        <v>2004</v>
      </c>
      <c r="B704" t="s">
        <v>54</v>
      </c>
      <c r="C704" s="1" t="s">
        <v>8</v>
      </c>
      <c r="D704" s="5">
        <f>VLOOKUP(B704,SWH!$A$4:$C$19,3,FALSE)</f>
        <v>4982.1899999999996</v>
      </c>
      <c r="E704" s="5">
        <v>1012.36</v>
      </c>
      <c r="F704" s="5">
        <v>1149.7</v>
      </c>
      <c r="G704" s="5">
        <v>111.86</v>
      </c>
      <c r="H704" s="5">
        <v>552.77</v>
      </c>
      <c r="I704" s="5">
        <v>223.55</v>
      </c>
      <c r="J704" s="5">
        <v>816.24</v>
      </c>
      <c r="K704" s="5">
        <v>0</v>
      </c>
      <c r="L704" s="5">
        <v>33.76</v>
      </c>
      <c r="M704" s="5">
        <v>115.24</v>
      </c>
      <c r="N704" s="5">
        <v>0.15</v>
      </c>
      <c r="O704" s="5">
        <f>VLOOKUP(B704,SWH!$A$4:$B$19,2,FALSE)</f>
        <v>0.15</v>
      </c>
      <c r="P704" s="5">
        <f t="shared" si="46"/>
        <v>0</v>
      </c>
      <c r="Q704" s="5">
        <v>0</v>
      </c>
      <c r="R704" s="5">
        <v>0</v>
      </c>
      <c r="S704" s="5">
        <v>0</v>
      </c>
      <c r="T704" s="5">
        <v>0</v>
      </c>
      <c r="U704" s="5">
        <v>104.08</v>
      </c>
      <c r="V704" s="5">
        <v>0</v>
      </c>
      <c r="W704" s="5">
        <f t="shared" si="44"/>
        <v>1239.46</v>
      </c>
      <c r="X704" s="5">
        <f t="shared" si="45"/>
        <v>1149.7</v>
      </c>
      <c r="Y704" s="5">
        <v>2865.93</v>
      </c>
      <c r="Z704" s="5">
        <v>1253.78</v>
      </c>
      <c r="AA704" s="5">
        <f t="shared" si="43"/>
        <v>4119.71</v>
      </c>
    </row>
    <row r="705" spans="1:27" x14ac:dyDescent="0.25">
      <c r="A705">
        <v>2007</v>
      </c>
      <c r="B705" t="s">
        <v>54</v>
      </c>
      <c r="C705" s="1" t="s">
        <v>10</v>
      </c>
      <c r="D705" s="5">
        <f>VLOOKUP(B705,SWH!$A$4:$C$19,3,FALSE)</f>
        <v>4982.1899999999996</v>
      </c>
      <c r="E705" s="5">
        <v>0.06</v>
      </c>
      <c r="F705" s="5">
        <v>0</v>
      </c>
      <c r="G705" s="5">
        <v>1550.95</v>
      </c>
      <c r="H705" s="5">
        <v>552.77</v>
      </c>
      <c r="I705" s="5">
        <v>225.64</v>
      </c>
      <c r="J705" s="5">
        <v>816.24</v>
      </c>
      <c r="K705" s="5">
        <v>0</v>
      </c>
      <c r="L705" s="5">
        <v>33.76</v>
      </c>
      <c r="M705" s="5">
        <v>148.91</v>
      </c>
      <c r="N705" s="5">
        <v>0.15</v>
      </c>
      <c r="O705" s="5">
        <f>VLOOKUP(B705,SWH!$A$4:$B$19,2,FALSE)</f>
        <v>0.15</v>
      </c>
      <c r="P705" s="5">
        <f t="shared" si="46"/>
        <v>0</v>
      </c>
      <c r="Q705" s="5">
        <v>0</v>
      </c>
      <c r="R705" s="5">
        <v>0</v>
      </c>
      <c r="S705" s="5">
        <v>0</v>
      </c>
      <c r="T705" s="5">
        <v>0</v>
      </c>
      <c r="U705" s="5">
        <v>69.53</v>
      </c>
      <c r="V705" s="5">
        <v>0</v>
      </c>
      <c r="W705" s="5">
        <f t="shared" si="44"/>
        <v>1699.92</v>
      </c>
      <c r="X705" s="5">
        <f t="shared" si="45"/>
        <v>0</v>
      </c>
      <c r="Y705" s="5">
        <v>3328.48</v>
      </c>
      <c r="Z705" s="5">
        <v>69.53</v>
      </c>
      <c r="AA705" s="5">
        <f t="shared" si="43"/>
        <v>3398.01</v>
      </c>
    </row>
    <row r="706" spans="1:27" x14ac:dyDescent="0.25">
      <c r="A706">
        <v>2007</v>
      </c>
      <c r="B706" t="s">
        <v>54</v>
      </c>
      <c r="C706" s="1" t="s">
        <v>6</v>
      </c>
      <c r="D706" s="5">
        <f>VLOOKUP(B706,SWH!$A$4:$C$19,3,FALSE)</f>
        <v>4982.1899999999996</v>
      </c>
      <c r="E706" s="5">
        <v>7.07</v>
      </c>
      <c r="F706" s="5">
        <v>0</v>
      </c>
      <c r="G706" s="5">
        <v>1259.0899999999999</v>
      </c>
      <c r="H706" s="5">
        <v>552.77</v>
      </c>
      <c r="I706" s="5">
        <v>225.68</v>
      </c>
      <c r="J706" s="5">
        <v>816.24</v>
      </c>
      <c r="K706" s="5">
        <v>0</v>
      </c>
      <c r="L706" s="5">
        <v>33.76</v>
      </c>
      <c r="M706" s="5">
        <v>144.12</v>
      </c>
      <c r="N706" s="5">
        <v>0.15</v>
      </c>
      <c r="O706" s="5">
        <f>VLOOKUP(B706,SWH!$A$4:$B$19,2,FALSE)</f>
        <v>0.15</v>
      </c>
      <c r="P706" s="5">
        <f t="shared" si="46"/>
        <v>0</v>
      </c>
      <c r="Q706" s="5">
        <v>0</v>
      </c>
      <c r="R706" s="5">
        <v>0</v>
      </c>
      <c r="S706" s="5">
        <v>0</v>
      </c>
      <c r="T706" s="5">
        <v>0</v>
      </c>
      <c r="U706" s="5">
        <v>70.23</v>
      </c>
      <c r="V706" s="5">
        <v>0</v>
      </c>
      <c r="W706" s="5">
        <f t="shared" si="44"/>
        <v>1410.2799999999997</v>
      </c>
      <c r="X706" s="5">
        <f t="shared" si="45"/>
        <v>0</v>
      </c>
      <c r="Y706" s="5">
        <v>3038.87</v>
      </c>
      <c r="Z706" s="5">
        <v>70.23</v>
      </c>
      <c r="AA706" s="5">
        <f t="shared" ref="AA706:AA769" si="47">SUM(Y706:Z706)</f>
        <v>3109.1</v>
      </c>
    </row>
    <row r="707" spans="1:27" x14ac:dyDescent="0.25">
      <c r="A707">
        <v>2007</v>
      </c>
      <c r="B707" t="s">
        <v>54</v>
      </c>
      <c r="C707" s="1" t="s">
        <v>11</v>
      </c>
      <c r="D707" s="5">
        <f>VLOOKUP(B707,SWH!$A$4:$C$19,3,FALSE)</f>
        <v>4982.1899999999996</v>
      </c>
      <c r="E707" s="5">
        <v>1.7</v>
      </c>
      <c r="F707" s="5">
        <v>0</v>
      </c>
      <c r="G707" s="5">
        <v>1007.43</v>
      </c>
      <c r="H707" s="5">
        <v>552.77</v>
      </c>
      <c r="I707" s="5">
        <v>225.71</v>
      </c>
      <c r="J707" s="5">
        <v>816.24</v>
      </c>
      <c r="K707" s="5">
        <v>0</v>
      </c>
      <c r="L707" s="5">
        <v>33.76</v>
      </c>
      <c r="M707" s="5">
        <v>131.19999999999999</v>
      </c>
      <c r="N707" s="5">
        <v>0.15</v>
      </c>
      <c r="O707" s="5">
        <f>VLOOKUP(B707,SWH!$A$4:$B$19,2,FALSE)</f>
        <v>0.15</v>
      </c>
      <c r="P707" s="5">
        <f t="shared" si="46"/>
        <v>0</v>
      </c>
      <c r="Q707" s="5">
        <v>0</v>
      </c>
      <c r="R707" s="5">
        <v>0</v>
      </c>
      <c r="S707" s="5">
        <v>0</v>
      </c>
      <c r="T707" s="5">
        <v>0</v>
      </c>
      <c r="U707" s="5">
        <v>72.349999999999994</v>
      </c>
      <c r="V707" s="5">
        <v>0</v>
      </c>
      <c r="W707" s="5">
        <f t="shared" ref="W707:W770" si="48">E707+G707+M707+SUM(P707:S707)</f>
        <v>1140.33</v>
      </c>
      <c r="X707" s="5">
        <f t="shared" ref="X707:X770" si="49">F707</f>
        <v>0</v>
      </c>
      <c r="Y707" s="5">
        <v>2768.95</v>
      </c>
      <c r="Z707" s="5">
        <v>72.349999999999994</v>
      </c>
      <c r="AA707" s="5">
        <f t="shared" si="47"/>
        <v>2841.2999999999997</v>
      </c>
    </row>
    <row r="708" spans="1:27" x14ac:dyDescent="0.25">
      <c r="A708">
        <v>2007</v>
      </c>
      <c r="B708" t="s">
        <v>54</v>
      </c>
      <c r="C708" s="1" t="s">
        <v>13</v>
      </c>
      <c r="D708" s="5">
        <f>VLOOKUP(B708,SWH!$A$4:$C$19,3,FALSE)</f>
        <v>4982.1899999999996</v>
      </c>
      <c r="E708" s="5">
        <v>36.61</v>
      </c>
      <c r="F708" s="5">
        <v>0.41</v>
      </c>
      <c r="G708" s="5">
        <v>1019.86</v>
      </c>
      <c r="H708" s="5">
        <v>552.77</v>
      </c>
      <c r="I708" s="5">
        <v>225.42</v>
      </c>
      <c r="J708" s="5">
        <v>816.24</v>
      </c>
      <c r="K708" s="5">
        <v>0</v>
      </c>
      <c r="L708" s="5">
        <v>33.76</v>
      </c>
      <c r="M708" s="5">
        <v>135.13</v>
      </c>
      <c r="N708" s="5">
        <v>0.15</v>
      </c>
      <c r="O708" s="5">
        <f>VLOOKUP(B708,SWH!$A$4:$B$19,2,FALSE)</f>
        <v>0.15</v>
      </c>
      <c r="P708" s="5">
        <f t="shared" si="46"/>
        <v>0</v>
      </c>
      <c r="Q708" s="5">
        <v>0</v>
      </c>
      <c r="R708" s="5">
        <v>0</v>
      </c>
      <c r="S708" s="5">
        <v>0</v>
      </c>
      <c r="T708" s="5">
        <v>0</v>
      </c>
      <c r="U708" s="5">
        <v>72.81</v>
      </c>
      <c r="V708" s="5">
        <v>0</v>
      </c>
      <c r="W708" s="5">
        <f t="shared" si="48"/>
        <v>1191.5999999999999</v>
      </c>
      <c r="X708" s="5">
        <f t="shared" si="49"/>
        <v>0.41</v>
      </c>
      <c r="Y708" s="5">
        <v>2819.94</v>
      </c>
      <c r="Z708" s="5">
        <v>73.22</v>
      </c>
      <c r="AA708" s="5">
        <f t="shared" si="47"/>
        <v>2893.16</v>
      </c>
    </row>
    <row r="709" spans="1:27" x14ac:dyDescent="0.25">
      <c r="A709">
        <v>2007</v>
      </c>
      <c r="B709" t="s">
        <v>54</v>
      </c>
      <c r="C709" s="1" t="s">
        <v>19</v>
      </c>
      <c r="D709" s="5">
        <f>VLOOKUP(B709,SWH!$A$4:$C$19,3,FALSE)</f>
        <v>4982.1899999999996</v>
      </c>
      <c r="E709" s="5">
        <v>41.84</v>
      </c>
      <c r="F709" s="5">
        <v>7.52</v>
      </c>
      <c r="G709" s="5">
        <v>891.02</v>
      </c>
      <c r="H709" s="5">
        <v>552.77</v>
      </c>
      <c r="I709" s="5">
        <v>225.34</v>
      </c>
      <c r="J709" s="5">
        <v>816.24</v>
      </c>
      <c r="K709" s="5">
        <v>0</v>
      </c>
      <c r="L709" s="5">
        <v>33.76</v>
      </c>
      <c r="M709" s="5">
        <v>109.64</v>
      </c>
      <c r="N709" s="5">
        <v>0.15</v>
      </c>
      <c r="O709" s="5">
        <f>VLOOKUP(B709,SWH!$A$4:$B$19,2,FALSE)</f>
        <v>0.15</v>
      </c>
      <c r="P709" s="5">
        <f t="shared" si="46"/>
        <v>0</v>
      </c>
      <c r="Q709" s="5">
        <v>0</v>
      </c>
      <c r="R709" s="5">
        <v>0</v>
      </c>
      <c r="S709" s="5">
        <v>0</v>
      </c>
      <c r="T709" s="5">
        <v>0</v>
      </c>
      <c r="U709" s="5">
        <v>75.81</v>
      </c>
      <c r="V709" s="5">
        <v>0</v>
      </c>
      <c r="W709" s="5">
        <f t="shared" si="48"/>
        <v>1042.5</v>
      </c>
      <c r="X709" s="5">
        <f t="shared" si="49"/>
        <v>7.52</v>
      </c>
      <c r="Y709" s="5">
        <v>2670.77</v>
      </c>
      <c r="Z709" s="5">
        <v>83.33</v>
      </c>
      <c r="AA709" s="5">
        <f t="shared" si="47"/>
        <v>2754.1</v>
      </c>
    </row>
    <row r="710" spans="1:27" x14ac:dyDescent="0.25">
      <c r="A710">
        <v>2007</v>
      </c>
      <c r="B710" t="s">
        <v>54</v>
      </c>
      <c r="C710" s="1" t="s">
        <v>20</v>
      </c>
      <c r="D710" s="5">
        <f>VLOOKUP(B710,SWH!$A$4:$C$19,3,FALSE)</f>
        <v>4982.1899999999996</v>
      </c>
      <c r="E710" s="5">
        <v>49.83</v>
      </c>
      <c r="F710" s="5">
        <v>1.26</v>
      </c>
      <c r="G710" s="5">
        <v>628.63</v>
      </c>
      <c r="H710" s="5">
        <v>552.77</v>
      </c>
      <c r="I710" s="5">
        <v>225.51</v>
      </c>
      <c r="J710" s="5">
        <v>816.24</v>
      </c>
      <c r="K710" s="5">
        <v>0</v>
      </c>
      <c r="L710" s="5">
        <v>33.76</v>
      </c>
      <c r="M710" s="5">
        <v>127.79</v>
      </c>
      <c r="N710" s="5">
        <v>0.15</v>
      </c>
      <c r="O710" s="5">
        <f>VLOOKUP(B710,SWH!$A$4:$B$19,2,FALSE)</f>
        <v>0.15</v>
      </c>
      <c r="P710" s="5">
        <f t="shared" si="46"/>
        <v>0</v>
      </c>
      <c r="Q710" s="5">
        <v>0</v>
      </c>
      <c r="R710" s="5">
        <v>0</v>
      </c>
      <c r="S710" s="5">
        <v>0</v>
      </c>
      <c r="T710" s="5">
        <v>0</v>
      </c>
      <c r="U710" s="5">
        <v>76.040000000000006</v>
      </c>
      <c r="V710" s="5">
        <v>0</v>
      </c>
      <c r="W710" s="5">
        <f t="shared" si="48"/>
        <v>806.25</v>
      </c>
      <c r="X710" s="5">
        <f t="shared" si="49"/>
        <v>1.26</v>
      </c>
      <c r="Y710" s="5">
        <v>2434.67</v>
      </c>
      <c r="Z710" s="5">
        <v>77.3</v>
      </c>
      <c r="AA710" s="5">
        <f t="shared" si="47"/>
        <v>2511.9700000000003</v>
      </c>
    </row>
    <row r="711" spans="1:27" x14ac:dyDescent="0.25">
      <c r="A711">
        <v>2007</v>
      </c>
      <c r="B711" t="s">
        <v>54</v>
      </c>
      <c r="C711" s="1" t="s">
        <v>3</v>
      </c>
      <c r="D711" s="5">
        <f>VLOOKUP(B711,SWH!$A$4:$C$19,3,FALSE)</f>
        <v>4982.1899999999996</v>
      </c>
      <c r="E711" s="5">
        <v>156.87</v>
      </c>
      <c r="F711" s="5">
        <v>94.33</v>
      </c>
      <c r="G711" s="5">
        <v>507.96</v>
      </c>
      <c r="H711" s="5">
        <v>552.77</v>
      </c>
      <c r="I711" s="5">
        <v>225.46</v>
      </c>
      <c r="J711" s="5">
        <v>816.24</v>
      </c>
      <c r="K711" s="5">
        <v>0</v>
      </c>
      <c r="L711" s="5">
        <v>33.76</v>
      </c>
      <c r="M711" s="5">
        <v>91.29</v>
      </c>
      <c r="N711" s="5">
        <v>0.15</v>
      </c>
      <c r="O711" s="5">
        <f>VLOOKUP(B711,SWH!$A$4:$B$19,2,FALSE)</f>
        <v>0.15</v>
      </c>
      <c r="P711" s="5">
        <f t="shared" si="46"/>
        <v>0</v>
      </c>
      <c r="Q711" s="5">
        <v>0</v>
      </c>
      <c r="R711" s="5">
        <v>0</v>
      </c>
      <c r="S711" s="5">
        <v>0</v>
      </c>
      <c r="T711" s="5">
        <v>0</v>
      </c>
      <c r="U711" s="5">
        <v>81.95</v>
      </c>
      <c r="V711" s="5">
        <v>0</v>
      </c>
      <c r="W711" s="5">
        <f t="shared" si="48"/>
        <v>756.11999999999989</v>
      </c>
      <c r="X711" s="5">
        <f t="shared" si="49"/>
        <v>94.33</v>
      </c>
      <c r="Y711" s="5">
        <v>2384.5</v>
      </c>
      <c r="Z711" s="5">
        <v>176.28</v>
      </c>
      <c r="AA711" s="5">
        <f t="shared" si="47"/>
        <v>2560.7800000000002</v>
      </c>
    </row>
    <row r="712" spans="1:27" x14ac:dyDescent="0.25">
      <c r="A712">
        <v>2007</v>
      </c>
      <c r="B712" t="s">
        <v>54</v>
      </c>
      <c r="C712" s="1" t="s">
        <v>7</v>
      </c>
      <c r="D712" s="5">
        <f>VLOOKUP(B712,SWH!$A$4:$C$19,3,FALSE)</f>
        <v>4982.1899999999996</v>
      </c>
      <c r="E712" s="5">
        <v>82.39</v>
      </c>
      <c r="F712" s="5">
        <v>12.78</v>
      </c>
      <c r="G712" s="5">
        <v>431.38</v>
      </c>
      <c r="H712" s="5">
        <v>552.77</v>
      </c>
      <c r="I712" s="5">
        <v>225.46</v>
      </c>
      <c r="J712" s="5">
        <v>816.24</v>
      </c>
      <c r="K712" s="5">
        <v>0</v>
      </c>
      <c r="L712" s="5">
        <v>33.76</v>
      </c>
      <c r="M712" s="5">
        <v>110.14</v>
      </c>
      <c r="N712" s="5">
        <v>0.15</v>
      </c>
      <c r="O712" s="5">
        <f>VLOOKUP(B712,SWH!$A$4:$B$19,2,FALSE)</f>
        <v>0.15</v>
      </c>
      <c r="P712" s="5">
        <f t="shared" si="46"/>
        <v>0</v>
      </c>
      <c r="Q712" s="5">
        <v>0</v>
      </c>
      <c r="R712" s="5">
        <v>0</v>
      </c>
      <c r="S712" s="5">
        <v>0</v>
      </c>
      <c r="T712" s="5">
        <v>0</v>
      </c>
      <c r="U712" s="5">
        <v>80.33</v>
      </c>
      <c r="V712" s="5">
        <v>0</v>
      </c>
      <c r="W712" s="5">
        <f t="shared" si="48"/>
        <v>623.91</v>
      </c>
      <c r="X712" s="5">
        <f t="shared" si="49"/>
        <v>12.78</v>
      </c>
      <c r="Y712" s="5">
        <v>2252.2800000000002</v>
      </c>
      <c r="Z712" s="5">
        <v>93.11</v>
      </c>
      <c r="AA712" s="5">
        <f t="shared" si="47"/>
        <v>2345.3900000000003</v>
      </c>
    </row>
    <row r="713" spans="1:27" x14ac:dyDescent="0.25">
      <c r="A713">
        <v>2007</v>
      </c>
      <c r="B713" t="s">
        <v>54</v>
      </c>
      <c r="C713" s="1" t="s">
        <v>17</v>
      </c>
      <c r="D713" s="5">
        <f>VLOOKUP(B713,SWH!$A$4:$C$19,3,FALSE)</f>
        <v>4982.1899999999996</v>
      </c>
      <c r="E713" s="5">
        <v>35.299999999999997</v>
      </c>
      <c r="F713" s="5">
        <v>1.33</v>
      </c>
      <c r="G713" s="5">
        <v>343.12</v>
      </c>
      <c r="H713" s="5">
        <v>552.77</v>
      </c>
      <c r="I713" s="5">
        <v>225.42</v>
      </c>
      <c r="J713" s="5">
        <v>816.24</v>
      </c>
      <c r="K713" s="5">
        <v>0</v>
      </c>
      <c r="L713" s="5">
        <v>33.76</v>
      </c>
      <c r="M713" s="5">
        <v>81.7</v>
      </c>
      <c r="N713" s="5">
        <v>0.15</v>
      </c>
      <c r="O713" s="5">
        <f>VLOOKUP(B713,SWH!$A$4:$B$19,2,FALSE)</f>
        <v>0.15</v>
      </c>
      <c r="P713" s="5">
        <f t="shared" si="46"/>
        <v>0</v>
      </c>
      <c r="Q713" s="5">
        <v>0</v>
      </c>
      <c r="R713" s="5">
        <v>0</v>
      </c>
      <c r="S713" s="5">
        <v>0</v>
      </c>
      <c r="T713" s="5">
        <v>0</v>
      </c>
      <c r="U713" s="5">
        <v>82.56</v>
      </c>
      <c r="V713" s="5">
        <v>0</v>
      </c>
      <c r="W713" s="5">
        <f t="shared" si="48"/>
        <v>460.12</v>
      </c>
      <c r="X713" s="5">
        <f t="shared" si="49"/>
        <v>1.33</v>
      </c>
      <c r="Y713" s="5">
        <v>2088.46</v>
      </c>
      <c r="Z713" s="5">
        <v>83.89</v>
      </c>
      <c r="AA713" s="5">
        <f t="shared" si="47"/>
        <v>2172.35</v>
      </c>
    </row>
    <row r="714" spans="1:27" x14ac:dyDescent="0.25">
      <c r="A714">
        <v>2007</v>
      </c>
      <c r="B714" t="s">
        <v>54</v>
      </c>
      <c r="C714" s="1" t="s">
        <v>14</v>
      </c>
      <c r="D714" s="5">
        <f>VLOOKUP(B714,SWH!$A$4:$C$19,3,FALSE)</f>
        <v>4982.1899999999996</v>
      </c>
      <c r="E714" s="5">
        <v>282.19</v>
      </c>
      <c r="F714" s="5">
        <v>154.16</v>
      </c>
      <c r="G714" s="5">
        <v>370.12</v>
      </c>
      <c r="H714" s="5">
        <v>552.77</v>
      </c>
      <c r="I714" s="5">
        <v>225.12</v>
      </c>
      <c r="J714" s="5">
        <v>816.24</v>
      </c>
      <c r="K714" s="5">
        <v>0</v>
      </c>
      <c r="L714" s="5">
        <v>33.76</v>
      </c>
      <c r="M714" s="5">
        <v>86.69</v>
      </c>
      <c r="N714" s="5">
        <v>0.15</v>
      </c>
      <c r="O714" s="5">
        <f>VLOOKUP(B714,SWH!$A$4:$B$19,2,FALSE)</f>
        <v>0.15</v>
      </c>
      <c r="P714" s="5">
        <f t="shared" si="46"/>
        <v>0</v>
      </c>
      <c r="Q714" s="5">
        <v>0</v>
      </c>
      <c r="R714" s="5">
        <v>0</v>
      </c>
      <c r="S714" s="5">
        <v>0</v>
      </c>
      <c r="T714" s="5">
        <v>0</v>
      </c>
      <c r="U714" s="5">
        <v>87.04</v>
      </c>
      <c r="V714" s="5">
        <v>0</v>
      </c>
      <c r="W714" s="5">
        <f t="shared" si="48"/>
        <v>739</v>
      </c>
      <c r="X714" s="5">
        <f t="shared" si="49"/>
        <v>154.16</v>
      </c>
      <c r="Y714" s="5">
        <v>2367.04</v>
      </c>
      <c r="Z714" s="5">
        <v>241.21</v>
      </c>
      <c r="AA714" s="5">
        <f t="shared" si="47"/>
        <v>2608.25</v>
      </c>
    </row>
    <row r="715" spans="1:27" x14ac:dyDescent="0.25">
      <c r="A715">
        <v>2007</v>
      </c>
      <c r="B715" t="s">
        <v>54</v>
      </c>
      <c r="C715" s="1" t="s">
        <v>2</v>
      </c>
      <c r="D715" s="5">
        <f>VLOOKUP(B715,SWH!$A$4:$C$19,3,FALSE)</f>
        <v>4982.1899999999996</v>
      </c>
      <c r="E715" s="5">
        <v>136.9</v>
      </c>
      <c r="F715" s="5">
        <v>29.93</v>
      </c>
      <c r="G715" s="5">
        <v>340.11</v>
      </c>
      <c r="H715" s="5">
        <v>552.77</v>
      </c>
      <c r="I715" s="5">
        <v>225.29</v>
      </c>
      <c r="J715" s="5">
        <v>816.24</v>
      </c>
      <c r="K715" s="5">
        <v>0</v>
      </c>
      <c r="L715" s="5">
        <v>33.76</v>
      </c>
      <c r="M715" s="5">
        <v>112.15</v>
      </c>
      <c r="N715" s="5">
        <v>0.15</v>
      </c>
      <c r="O715" s="5">
        <f>VLOOKUP(B715,SWH!$A$4:$B$19,2,FALSE)</f>
        <v>0.15</v>
      </c>
      <c r="P715" s="5">
        <f t="shared" si="46"/>
        <v>0</v>
      </c>
      <c r="Q715" s="5">
        <v>0</v>
      </c>
      <c r="R715" s="5">
        <v>0</v>
      </c>
      <c r="S715" s="5">
        <v>0</v>
      </c>
      <c r="T715" s="5">
        <v>0</v>
      </c>
      <c r="U715" s="5">
        <v>85.61</v>
      </c>
      <c r="V715" s="5">
        <v>0</v>
      </c>
      <c r="W715" s="5">
        <f t="shared" si="48"/>
        <v>589.16</v>
      </c>
      <c r="X715" s="5">
        <f t="shared" si="49"/>
        <v>29.93</v>
      </c>
      <c r="Y715" s="5">
        <v>2217.36</v>
      </c>
      <c r="Z715" s="5">
        <v>115.54</v>
      </c>
      <c r="AA715" s="5">
        <f t="shared" si="47"/>
        <v>2332.9</v>
      </c>
    </row>
    <row r="716" spans="1:27" x14ac:dyDescent="0.25">
      <c r="A716">
        <v>2007</v>
      </c>
      <c r="B716" t="s">
        <v>54</v>
      </c>
      <c r="C716" s="1" t="s">
        <v>18</v>
      </c>
      <c r="D716" s="5">
        <f>VLOOKUP(B716,SWH!$A$4:$C$19,3,FALSE)</f>
        <v>4982.1899999999996</v>
      </c>
      <c r="E716" s="5">
        <v>247.07</v>
      </c>
      <c r="F716" s="5">
        <v>52.11</v>
      </c>
      <c r="G716" s="5">
        <v>173.07</v>
      </c>
      <c r="H716" s="5">
        <v>552.77</v>
      </c>
      <c r="I716" s="5">
        <v>224.86</v>
      </c>
      <c r="J716" s="5">
        <v>816.24</v>
      </c>
      <c r="K716" s="5">
        <v>0</v>
      </c>
      <c r="L716" s="5">
        <v>33.76</v>
      </c>
      <c r="M716" s="5">
        <v>80.73</v>
      </c>
      <c r="N716" s="5">
        <v>0.15</v>
      </c>
      <c r="O716" s="5">
        <f>VLOOKUP(B716,SWH!$A$4:$B$19,2,FALSE)</f>
        <v>0.15</v>
      </c>
      <c r="P716" s="5">
        <f t="shared" si="46"/>
        <v>0</v>
      </c>
      <c r="Q716" s="5">
        <v>0</v>
      </c>
      <c r="R716" s="5">
        <v>0</v>
      </c>
      <c r="S716" s="5">
        <v>0</v>
      </c>
      <c r="T716" s="5">
        <v>0</v>
      </c>
      <c r="U716" s="5">
        <v>88.51</v>
      </c>
      <c r="V716" s="5">
        <v>0</v>
      </c>
      <c r="W716" s="5">
        <f t="shared" si="48"/>
        <v>500.87</v>
      </c>
      <c r="X716" s="5">
        <f t="shared" si="49"/>
        <v>52.11</v>
      </c>
      <c r="Y716" s="5">
        <v>2128.64</v>
      </c>
      <c r="Z716" s="5">
        <v>140.62</v>
      </c>
      <c r="AA716" s="5">
        <f t="shared" si="47"/>
        <v>2269.2599999999998</v>
      </c>
    </row>
    <row r="717" spans="1:27" x14ac:dyDescent="0.25">
      <c r="A717">
        <v>2007</v>
      </c>
      <c r="B717" t="s">
        <v>54</v>
      </c>
      <c r="C717" s="1" t="s">
        <v>4</v>
      </c>
      <c r="D717" s="5">
        <f>VLOOKUP(B717,SWH!$A$4:$C$19,3,FALSE)</f>
        <v>4982.1899999999996</v>
      </c>
      <c r="E717" s="5">
        <v>416.49</v>
      </c>
      <c r="F717" s="5">
        <v>299.13</v>
      </c>
      <c r="G717" s="5">
        <v>221.15</v>
      </c>
      <c r="H717" s="5">
        <v>552.77</v>
      </c>
      <c r="I717" s="5">
        <v>225.19</v>
      </c>
      <c r="J717" s="5">
        <v>816.24</v>
      </c>
      <c r="K717" s="5">
        <v>0</v>
      </c>
      <c r="L717" s="5">
        <v>33.76</v>
      </c>
      <c r="M717" s="5">
        <v>82.68</v>
      </c>
      <c r="N717" s="5">
        <v>0.15</v>
      </c>
      <c r="O717" s="5">
        <f>VLOOKUP(B717,SWH!$A$4:$B$19,2,FALSE)</f>
        <v>0.15</v>
      </c>
      <c r="P717" s="5">
        <f t="shared" si="46"/>
        <v>0</v>
      </c>
      <c r="Q717" s="5">
        <v>0</v>
      </c>
      <c r="R717" s="5">
        <v>0</v>
      </c>
      <c r="S717" s="5">
        <v>0</v>
      </c>
      <c r="T717" s="5">
        <v>0</v>
      </c>
      <c r="U717" s="5">
        <v>91.39</v>
      </c>
      <c r="V717" s="5">
        <v>0</v>
      </c>
      <c r="W717" s="5">
        <f t="shared" si="48"/>
        <v>720.31999999999994</v>
      </c>
      <c r="X717" s="5">
        <f t="shared" si="49"/>
        <v>299.13</v>
      </c>
      <c r="Y717" s="5">
        <v>2348.4299999999998</v>
      </c>
      <c r="Z717" s="5">
        <v>390.53</v>
      </c>
      <c r="AA717" s="5">
        <f t="shared" si="47"/>
        <v>2738.96</v>
      </c>
    </row>
    <row r="718" spans="1:27" x14ac:dyDescent="0.25">
      <c r="A718">
        <v>2007</v>
      </c>
      <c r="B718" t="s">
        <v>54</v>
      </c>
      <c r="C718" s="1" t="s">
        <v>5</v>
      </c>
      <c r="D718" s="5">
        <f>VLOOKUP(B718,SWH!$A$4:$C$19,3,FALSE)</f>
        <v>4982.1899999999996</v>
      </c>
      <c r="E718" s="5">
        <v>260.57</v>
      </c>
      <c r="F718" s="5">
        <v>108.64</v>
      </c>
      <c r="G718" s="5">
        <v>259.56</v>
      </c>
      <c r="H718" s="5">
        <v>552.77</v>
      </c>
      <c r="I718" s="5">
        <v>225.2</v>
      </c>
      <c r="J718" s="5">
        <v>816.24</v>
      </c>
      <c r="K718" s="5">
        <v>0</v>
      </c>
      <c r="L718" s="5">
        <v>33.76</v>
      </c>
      <c r="M718" s="5">
        <v>105.21</v>
      </c>
      <c r="N718" s="5">
        <v>0.15</v>
      </c>
      <c r="O718" s="5">
        <f>VLOOKUP(B718,SWH!$A$4:$B$19,2,FALSE)</f>
        <v>0.15</v>
      </c>
      <c r="P718" s="5">
        <f t="shared" si="46"/>
        <v>0</v>
      </c>
      <c r="Q718" s="5">
        <v>0</v>
      </c>
      <c r="R718" s="5">
        <v>0</v>
      </c>
      <c r="S718" s="5">
        <v>0</v>
      </c>
      <c r="T718" s="5">
        <v>0</v>
      </c>
      <c r="U718" s="5">
        <v>90.17</v>
      </c>
      <c r="V718" s="5">
        <v>0</v>
      </c>
      <c r="W718" s="5">
        <f t="shared" si="48"/>
        <v>625.34</v>
      </c>
      <c r="X718" s="5">
        <f t="shared" si="49"/>
        <v>108.64</v>
      </c>
      <c r="Y718" s="5">
        <v>2253.4499999999998</v>
      </c>
      <c r="Z718" s="5">
        <v>198.81</v>
      </c>
      <c r="AA718" s="5">
        <f t="shared" si="47"/>
        <v>2452.2599999999998</v>
      </c>
    </row>
    <row r="719" spans="1:27" x14ac:dyDescent="0.25">
      <c r="A719">
        <v>2007</v>
      </c>
      <c r="B719" t="s">
        <v>54</v>
      </c>
      <c r="C719" s="1" t="s">
        <v>15</v>
      </c>
      <c r="D719" s="5">
        <f>VLOOKUP(B719,SWH!$A$4:$C$19,3,FALSE)</f>
        <v>4982.1899999999996</v>
      </c>
      <c r="E719" s="5">
        <v>230.61</v>
      </c>
      <c r="F719" s="5">
        <v>79.86</v>
      </c>
      <c r="G719" s="5">
        <v>115.98</v>
      </c>
      <c r="H719" s="5">
        <v>552.77</v>
      </c>
      <c r="I719" s="5">
        <v>224.85</v>
      </c>
      <c r="J719" s="5">
        <v>816.24</v>
      </c>
      <c r="K719" s="5">
        <v>0</v>
      </c>
      <c r="L719" s="5">
        <v>33.76</v>
      </c>
      <c r="M719" s="5">
        <v>76.66</v>
      </c>
      <c r="N719" s="5">
        <v>0.15</v>
      </c>
      <c r="O719" s="5">
        <f>VLOOKUP(B719,SWH!$A$4:$B$19,2,FALSE)</f>
        <v>0.15</v>
      </c>
      <c r="P719" s="5">
        <f t="shared" si="46"/>
        <v>0</v>
      </c>
      <c r="Q719" s="5">
        <v>0</v>
      </c>
      <c r="R719" s="5">
        <v>0</v>
      </c>
      <c r="S719" s="5">
        <v>0</v>
      </c>
      <c r="T719" s="5">
        <v>0</v>
      </c>
      <c r="U719" s="5">
        <v>91.05</v>
      </c>
      <c r="V719" s="5">
        <v>0</v>
      </c>
      <c r="W719" s="5">
        <f t="shared" si="48"/>
        <v>423.25</v>
      </c>
      <c r="X719" s="5">
        <f t="shared" si="49"/>
        <v>79.86</v>
      </c>
      <c r="Y719" s="5">
        <v>2051.02</v>
      </c>
      <c r="Z719" s="5">
        <v>170.91</v>
      </c>
      <c r="AA719" s="5">
        <f t="shared" si="47"/>
        <v>2221.9299999999998</v>
      </c>
    </row>
    <row r="720" spans="1:27" x14ac:dyDescent="0.25">
      <c r="A720">
        <v>2007</v>
      </c>
      <c r="B720" t="s">
        <v>54</v>
      </c>
      <c r="C720" s="1" t="s">
        <v>16</v>
      </c>
      <c r="D720" s="5">
        <f>VLOOKUP(B720,SWH!$A$4:$C$19,3,FALSE)</f>
        <v>4982.1899999999996</v>
      </c>
      <c r="E720" s="5">
        <v>607.41999999999996</v>
      </c>
      <c r="F720" s="5">
        <v>471.27</v>
      </c>
      <c r="G720" s="5">
        <v>237.4</v>
      </c>
      <c r="H720" s="5">
        <v>552.77</v>
      </c>
      <c r="I720" s="5">
        <v>225.09</v>
      </c>
      <c r="J720" s="5">
        <v>816.24</v>
      </c>
      <c r="K720" s="5">
        <v>0</v>
      </c>
      <c r="L720" s="5">
        <v>33.76</v>
      </c>
      <c r="M720" s="5">
        <v>89.86</v>
      </c>
      <c r="N720" s="5">
        <v>0.15</v>
      </c>
      <c r="O720" s="5">
        <f>VLOOKUP(B720,SWH!$A$4:$B$19,2,FALSE)</f>
        <v>0.15</v>
      </c>
      <c r="P720" s="5">
        <f t="shared" si="46"/>
        <v>0</v>
      </c>
      <c r="Q720" s="5">
        <v>0</v>
      </c>
      <c r="R720" s="5">
        <v>0</v>
      </c>
      <c r="S720" s="5">
        <v>0</v>
      </c>
      <c r="T720" s="5">
        <v>0</v>
      </c>
      <c r="U720" s="5">
        <v>94.72</v>
      </c>
      <c r="V720" s="5">
        <v>0</v>
      </c>
      <c r="W720" s="5">
        <f t="shared" si="48"/>
        <v>934.68</v>
      </c>
      <c r="X720" s="5">
        <f t="shared" si="49"/>
        <v>471.27</v>
      </c>
      <c r="Y720" s="5">
        <v>2562.6799999999998</v>
      </c>
      <c r="Z720" s="5">
        <v>566</v>
      </c>
      <c r="AA720" s="5">
        <f t="shared" si="47"/>
        <v>3128.68</v>
      </c>
    </row>
    <row r="721" spans="1:27" x14ac:dyDescent="0.25">
      <c r="A721">
        <v>2007</v>
      </c>
      <c r="B721" t="s">
        <v>54</v>
      </c>
      <c r="C721" s="1" t="s">
        <v>9</v>
      </c>
      <c r="D721" s="5">
        <f>VLOOKUP(B721,SWH!$A$4:$C$19,3,FALSE)</f>
        <v>4982.1899999999996</v>
      </c>
      <c r="E721" s="5">
        <v>452.06</v>
      </c>
      <c r="F721" s="5">
        <v>256.25</v>
      </c>
      <c r="G721" s="5">
        <v>178.57</v>
      </c>
      <c r="H721" s="5">
        <v>552.77</v>
      </c>
      <c r="I721" s="5">
        <v>224.92</v>
      </c>
      <c r="J721" s="5">
        <v>816.24</v>
      </c>
      <c r="K721" s="5">
        <v>0</v>
      </c>
      <c r="L721" s="5">
        <v>33.76</v>
      </c>
      <c r="M721" s="5">
        <v>95.07</v>
      </c>
      <c r="N721" s="5">
        <v>0.15</v>
      </c>
      <c r="O721" s="5">
        <f>VLOOKUP(B721,SWH!$A$4:$B$19,2,FALSE)</f>
        <v>0.15</v>
      </c>
      <c r="P721" s="5">
        <f t="shared" si="46"/>
        <v>0</v>
      </c>
      <c r="Q721" s="5">
        <v>0</v>
      </c>
      <c r="R721" s="5">
        <v>0</v>
      </c>
      <c r="S721" s="5">
        <v>0</v>
      </c>
      <c r="T721" s="5">
        <v>0</v>
      </c>
      <c r="U721" s="5">
        <v>93.85</v>
      </c>
      <c r="V721" s="5">
        <v>0</v>
      </c>
      <c r="W721" s="5">
        <f t="shared" si="48"/>
        <v>725.7</v>
      </c>
      <c r="X721" s="5">
        <f t="shared" si="49"/>
        <v>256.25</v>
      </c>
      <c r="Y721" s="5">
        <v>2353.54</v>
      </c>
      <c r="Z721" s="5">
        <v>350.1</v>
      </c>
      <c r="AA721" s="5">
        <f t="shared" si="47"/>
        <v>2703.64</v>
      </c>
    </row>
    <row r="722" spans="1:27" x14ac:dyDescent="0.25">
      <c r="A722">
        <v>2007</v>
      </c>
      <c r="B722" t="s">
        <v>54</v>
      </c>
      <c r="C722" s="1" t="s">
        <v>12</v>
      </c>
      <c r="D722" s="5">
        <f>VLOOKUP(B722,SWH!$A$4:$C$19,3,FALSE)</f>
        <v>4982.1899999999996</v>
      </c>
      <c r="E722" s="5">
        <v>637.02</v>
      </c>
      <c r="F722" s="5">
        <v>594.91</v>
      </c>
      <c r="G722" s="5">
        <v>194.7</v>
      </c>
      <c r="H722" s="5">
        <v>552.77</v>
      </c>
      <c r="I722" s="5">
        <v>224.78</v>
      </c>
      <c r="J722" s="5">
        <v>816.24</v>
      </c>
      <c r="K722" s="5">
        <v>0</v>
      </c>
      <c r="L722" s="5">
        <v>33.76</v>
      </c>
      <c r="M722" s="5">
        <v>93.27</v>
      </c>
      <c r="N722" s="5">
        <v>0.15</v>
      </c>
      <c r="O722" s="5">
        <f>VLOOKUP(B722,SWH!$A$4:$B$19,2,FALSE)</f>
        <v>0.15</v>
      </c>
      <c r="P722" s="5">
        <f t="shared" si="46"/>
        <v>0</v>
      </c>
      <c r="Q722" s="5">
        <v>0</v>
      </c>
      <c r="R722" s="5">
        <v>0</v>
      </c>
      <c r="S722" s="5">
        <v>0</v>
      </c>
      <c r="T722" s="5">
        <v>0</v>
      </c>
      <c r="U722" s="5">
        <v>98.73</v>
      </c>
      <c r="V722" s="5">
        <v>0</v>
      </c>
      <c r="W722" s="5">
        <f t="shared" si="48"/>
        <v>924.99</v>
      </c>
      <c r="X722" s="5">
        <f t="shared" si="49"/>
        <v>594.91</v>
      </c>
      <c r="Y722" s="5">
        <v>2552.69</v>
      </c>
      <c r="Z722" s="5">
        <v>693.64</v>
      </c>
      <c r="AA722" s="5">
        <f t="shared" si="47"/>
        <v>3246.33</v>
      </c>
    </row>
    <row r="723" spans="1:27" x14ac:dyDescent="0.25">
      <c r="A723">
        <v>2007</v>
      </c>
      <c r="B723" t="s">
        <v>54</v>
      </c>
      <c r="C723" s="1" t="s">
        <v>8</v>
      </c>
      <c r="D723" s="5">
        <f>VLOOKUP(B723,SWH!$A$4:$C$19,3,FALSE)</f>
        <v>4982.1899999999996</v>
      </c>
      <c r="E723" s="5">
        <v>911.02</v>
      </c>
      <c r="F723" s="5">
        <v>903.7</v>
      </c>
      <c r="G723" s="5">
        <v>115.26</v>
      </c>
      <c r="H723" s="5">
        <v>552.77</v>
      </c>
      <c r="I723" s="5">
        <v>223.55</v>
      </c>
      <c r="J723" s="5">
        <v>816.24</v>
      </c>
      <c r="K723" s="5">
        <v>0</v>
      </c>
      <c r="L723" s="5">
        <v>33.76</v>
      </c>
      <c r="M723" s="5">
        <v>96.75</v>
      </c>
      <c r="N723" s="5">
        <v>0.15</v>
      </c>
      <c r="O723" s="5">
        <f>VLOOKUP(B723,SWH!$A$4:$B$19,2,FALSE)</f>
        <v>0.15</v>
      </c>
      <c r="P723" s="5">
        <f t="shared" si="46"/>
        <v>0</v>
      </c>
      <c r="Q723" s="5">
        <v>0</v>
      </c>
      <c r="R723" s="5">
        <v>0</v>
      </c>
      <c r="S723" s="5">
        <v>0</v>
      </c>
      <c r="T723" s="5">
        <v>0</v>
      </c>
      <c r="U723" s="5">
        <v>104.05</v>
      </c>
      <c r="V723" s="5">
        <v>0</v>
      </c>
      <c r="W723" s="5">
        <f t="shared" si="48"/>
        <v>1123.03</v>
      </c>
      <c r="X723" s="5">
        <f t="shared" si="49"/>
        <v>903.7</v>
      </c>
      <c r="Y723" s="5">
        <v>2749.5</v>
      </c>
      <c r="Z723" s="5">
        <v>1007.75</v>
      </c>
      <c r="AA723" s="5">
        <f t="shared" si="47"/>
        <v>3757.25</v>
      </c>
    </row>
    <row r="724" spans="1:27" x14ac:dyDescent="0.25">
      <c r="A724">
        <v>2010</v>
      </c>
      <c r="B724" t="s">
        <v>54</v>
      </c>
      <c r="C724" s="1" t="s">
        <v>10</v>
      </c>
      <c r="D724" s="5">
        <f>VLOOKUP(B724,SWH!$A$4:$C$19,3,FALSE)</f>
        <v>4982.1899999999996</v>
      </c>
      <c r="E724" s="5">
        <v>0</v>
      </c>
      <c r="F724" s="5">
        <v>0</v>
      </c>
      <c r="G724" s="5">
        <v>1201.3499999999999</v>
      </c>
      <c r="H724" s="5">
        <v>370.13</v>
      </c>
      <c r="I724" s="5">
        <v>103.11</v>
      </c>
      <c r="J724" s="5">
        <v>757.68</v>
      </c>
      <c r="K724" s="5">
        <v>0</v>
      </c>
      <c r="L724" s="5">
        <v>17.38</v>
      </c>
      <c r="M724" s="5">
        <v>130.1</v>
      </c>
      <c r="N724" s="5">
        <v>0.15</v>
      </c>
      <c r="O724" s="5">
        <f>VLOOKUP(B724,SWH!$A$4:$B$19,2,FALSE)</f>
        <v>0.15</v>
      </c>
      <c r="P724" s="5">
        <f t="shared" si="46"/>
        <v>0</v>
      </c>
      <c r="Q724" s="5">
        <v>0</v>
      </c>
      <c r="R724" s="5">
        <v>0</v>
      </c>
      <c r="S724" s="5">
        <v>0</v>
      </c>
      <c r="T724" s="5">
        <v>0</v>
      </c>
      <c r="U724" s="5">
        <v>67.150000000000006</v>
      </c>
      <c r="V724" s="5">
        <v>0</v>
      </c>
      <c r="W724" s="5">
        <f t="shared" si="48"/>
        <v>1331.4499999999998</v>
      </c>
      <c r="X724" s="5">
        <f t="shared" si="49"/>
        <v>0</v>
      </c>
      <c r="Y724" s="5">
        <v>2579.89</v>
      </c>
      <c r="Z724" s="5">
        <v>67.150000000000006</v>
      </c>
      <c r="AA724" s="5">
        <f t="shared" si="47"/>
        <v>2647.04</v>
      </c>
    </row>
    <row r="725" spans="1:27" x14ac:dyDescent="0.25">
      <c r="A725">
        <v>2010</v>
      </c>
      <c r="B725" t="s">
        <v>54</v>
      </c>
      <c r="C725" s="1" t="s">
        <v>6</v>
      </c>
      <c r="D725" s="5">
        <f>VLOOKUP(B725,SWH!$A$4:$C$19,3,FALSE)</f>
        <v>4982.1899999999996</v>
      </c>
      <c r="E725" s="5">
        <v>1.27</v>
      </c>
      <c r="F725" s="5">
        <v>0</v>
      </c>
      <c r="G725" s="5">
        <v>1011.9</v>
      </c>
      <c r="H725" s="5">
        <v>370.65</v>
      </c>
      <c r="I725" s="5">
        <v>103.08</v>
      </c>
      <c r="J725" s="5">
        <v>757.68</v>
      </c>
      <c r="K725" s="5">
        <v>0</v>
      </c>
      <c r="L725" s="5">
        <v>17.38</v>
      </c>
      <c r="M725" s="5">
        <v>125.75</v>
      </c>
      <c r="N725" s="5">
        <v>0.15</v>
      </c>
      <c r="O725" s="5">
        <f>VLOOKUP(B725,SWH!$A$4:$B$19,2,FALSE)</f>
        <v>0.15</v>
      </c>
      <c r="P725" s="5">
        <f t="shared" si="46"/>
        <v>0</v>
      </c>
      <c r="Q725" s="5">
        <v>0</v>
      </c>
      <c r="R725" s="5">
        <v>0</v>
      </c>
      <c r="S725" s="5">
        <v>0</v>
      </c>
      <c r="T725" s="5">
        <v>0</v>
      </c>
      <c r="U725" s="5">
        <v>67.599999999999994</v>
      </c>
      <c r="V725" s="5">
        <v>0</v>
      </c>
      <c r="W725" s="5">
        <f t="shared" si="48"/>
        <v>1138.92</v>
      </c>
      <c r="X725" s="5">
        <f t="shared" si="49"/>
        <v>0</v>
      </c>
      <c r="Y725" s="5">
        <v>2387.86</v>
      </c>
      <c r="Z725" s="5">
        <v>67.599999999999994</v>
      </c>
      <c r="AA725" s="5">
        <f t="shared" si="47"/>
        <v>2455.46</v>
      </c>
    </row>
    <row r="726" spans="1:27" x14ac:dyDescent="0.25">
      <c r="A726">
        <v>2010</v>
      </c>
      <c r="B726" t="s">
        <v>54</v>
      </c>
      <c r="C726" s="1" t="s">
        <v>11</v>
      </c>
      <c r="D726" s="5">
        <f>VLOOKUP(B726,SWH!$A$4:$C$19,3,FALSE)</f>
        <v>4982.1899999999996</v>
      </c>
      <c r="E726" s="5">
        <v>0.13</v>
      </c>
      <c r="F726" s="5">
        <v>0</v>
      </c>
      <c r="G726" s="5">
        <v>799.93</v>
      </c>
      <c r="H726" s="5">
        <v>371.68</v>
      </c>
      <c r="I726" s="5">
        <v>103.1</v>
      </c>
      <c r="J726" s="5">
        <v>757.68</v>
      </c>
      <c r="K726" s="5">
        <v>0</v>
      </c>
      <c r="L726" s="5">
        <v>17.38</v>
      </c>
      <c r="M726" s="5">
        <v>110.84</v>
      </c>
      <c r="N726" s="5">
        <v>0.15</v>
      </c>
      <c r="O726" s="5">
        <f>VLOOKUP(B726,SWH!$A$4:$B$19,2,FALSE)</f>
        <v>0.15</v>
      </c>
      <c r="P726" s="5">
        <f t="shared" si="46"/>
        <v>0</v>
      </c>
      <c r="Q726" s="5">
        <v>0</v>
      </c>
      <c r="R726" s="5">
        <v>0</v>
      </c>
      <c r="S726" s="5">
        <v>0</v>
      </c>
      <c r="T726" s="5">
        <v>0</v>
      </c>
      <c r="U726" s="5">
        <v>70.11</v>
      </c>
      <c r="V726" s="5">
        <v>0</v>
      </c>
      <c r="W726" s="5">
        <f t="shared" si="48"/>
        <v>910.9</v>
      </c>
      <c r="X726" s="5">
        <f t="shared" si="49"/>
        <v>0</v>
      </c>
      <c r="Y726" s="5">
        <v>2160.89</v>
      </c>
      <c r="Z726" s="5">
        <v>70.11</v>
      </c>
      <c r="AA726" s="5">
        <f t="shared" si="47"/>
        <v>2231</v>
      </c>
    </row>
    <row r="727" spans="1:27" x14ac:dyDescent="0.25">
      <c r="A727">
        <v>2010</v>
      </c>
      <c r="B727" t="s">
        <v>54</v>
      </c>
      <c r="C727" s="1" t="s">
        <v>13</v>
      </c>
      <c r="D727" s="5">
        <f>VLOOKUP(B727,SWH!$A$4:$C$19,3,FALSE)</f>
        <v>4982.1899999999996</v>
      </c>
      <c r="E727" s="5">
        <v>13.97</v>
      </c>
      <c r="F727" s="5">
        <v>1.96</v>
      </c>
      <c r="G727" s="5">
        <v>815.97</v>
      </c>
      <c r="H727" s="5">
        <v>371.71</v>
      </c>
      <c r="I727" s="5">
        <v>102.94</v>
      </c>
      <c r="J727" s="5">
        <v>757.68</v>
      </c>
      <c r="K727" s="5">
        <v>0</v>
      </c>
      <c r="L727" s="5">
        <v>17.38</v>
      </c>
      <c r="M727" s="5">
        <v>117.66</v>
      </c>
      <c r="N727" s="5">
        <v>0.15</v>
      </c>
      <c r="O727" s="5">
        <f>VLOOKUP(B727,SWH!$A$4:$B$19,2,FALSE)</f>
        <v>0.15</v>
      </c>
      <c r="P727" s="5">
        <f t="shared" si="46"/>
        <v>0</v>
      </c>
      <c r="Q727" s="5">
        <v>0</v>
      </c>
      <c r="R727" s="5">
        <v>0</v>
      </c>
      <c r="S727" s="5">
        <v>0</v>
      </c>
      <c r="T727" s="5">
        <v>0</v>
      </c>
      <c r="U727" s="5">
        <v>70.36</v>
      </c>
      <c r="V727" s="5">
        <v>0</v>
      </c>
      <c r="W727" s="5">
        <f t="shared" si="48"/>
        <v>947.6</v>
      </c>
      <c r="X727" s="5">
        <f t="shared" si="49"/>
        <v>1.96</v>
      </c>
      <c r="Y727" s="5">
        <v>2197.46</v>
      </c>
      <c r="Z727" s="5">
        <v>72.319999999999993</v>
      </c>
      <c r="AA727" s="5">
        <f t="shared" si="47"/>
        <v>2269.7800000000002</v>
      </c>
    </row>
    <row r="728" spans="1:27" x14ac:dyDescent="0.25">
      <c r="A728">
        <v>2010</v>
      </c>
      <c r="B728" t="s">
        <v>54</v>
      </c>
      <c r="C728" s="1" t="s">
        <v>19</v>
      </c>
      <c r="D728" s="5">
        <f>VLOOKUP(B728,SWH!$A$4:$C$19,3,FALSE)</f>
        <v>4982.1899999999996</v>
      </c>
      <c r="E728" s="5">
        <v>28.06</v>
      </c>
      <c r="F728" s="5">
        <v>1.77</v>
      </c>
      <c r="G728" s="5">
        <v>673.69</v>
      </c>
      <c r="H728" s="5">
        <v>371.48</v>
      </c>
      <c r="I728" s="5">
        <v>102.9</v>
      </c>
      <c r="J728" s="5">
        <v>757.68</v>
      </c>
      <c r="K728" s="5">
        <v>0</v>
      </c>
      <c r="L728" s="5">
        <v>17.38</v>
      </c>
      <c r="M728" s="5">
        <v>91.27</v>
      </c>
      <c r="N728" s="5">
        <v>0.15</v>
      </c>
      <c r="O728" s="5">
        <f>VLOOKUP(B728,SWH!$A$4:$B$19,2,FALSE)</f>
        <v>0.15</v>
      </c>
      <c r="P728" s="5">
        <f t="shared" si="46"/>
        <v>0</v>
      </c>
      <c r="Q728" s="5">
        <v>0</v>
      </c>
      <c r="R728" s="5">
        <v>0</v>
      </c>
      <c r="S728" s="5">
        <v>0</v>
      </c>
      <c r="T728" s="5">
        <v>0</v>
      </c>
      <c r="U728" s="5">
        <v>73.61</v>
      </c>
      <c r="V728" s="5">
        <v>0</v>
      </c>
      <c r="W728" s="5">
        <f t="shared" si="48"/>
        <v>793.02</v>
      </c>
      <c r="X728" s="5">
        <f t="shared" si="49"/>
        <v>1.77</v>
      </c>
      <c r="Y728" s="5">
        <v>2042.61</v>
      </c>
      <c r="Z728" s="5">
        <v>75.37</v>
      </c>
      <c r="AA728" s="5">
        <f t="shared" si="47"/>
        <v>2117.98</v>
      </c>
    </row>
    <row r="729" spans="1:27" x14ac:dyDescent="0.25">
      <c r="A729">
        <v>2010</v>
      </c>
      <c r="B729" t="s">
        <v>54</v>
      </c>
      <c r="C729" s="1" t="s">
        <v>20</v>
      </c>
      <c r="D729" s="5">
        <f>VLOOKUP(B729,SWH!$A$4:$C$19,3,FALSE)</f>
        <v>4982.1899999999996</v>
      </c>
      <c r="E729" s="5">
        <v>18.079999999999998</v>
      </c>
      <c r="F729" s="5">
        <v>6.36</v>
      </c>
      <c r="G729" s="5">
        <v>489.17</v>
      </c>
      <c r="H729" s="5">
        <v>372.23</v>
      </c>
      <c r="I729" s="5">
        <v>102.99</v>
      </c>
      <c r="J729" s="5">
        <v>757.68</v>
      </c>
      <c r="K729" s="5">
        <v>0</v>
      </c>
      <c r="L729" s="5">
        <v>17.38</v>
      </c>
      <c r="M729" s="5">
        <v>110.26</v>
      </c>
      <c r="N729" s="5">
        <v>0.15</v>
      </c>
      <c r="O729" s="5">
        <f>VLOOKUP(B729,SWH!$A$4:$B$19,2,FALSE)</f>
        <v>0.15</v>
      </c>
      <c r="P729" s="5">
        <f t="shared" si="46"/>
        <v>0</v>
      </c>
      <c r="Q729" s="5">
        <v>0</v>
      </c>
      <c r="R729" s="5">
        <v>0</v>
      </c>
      <c r="S729" s="5">
        <v>0</v>
      </c>
      <c r="T729" s="5">
        <v>0</v>
      </c>
      <c r="U729" s="5">
        <v>73.819999999999993</v>
      </c>
      <c r="V729" s="5">
        <v>0</v>
      </c>
      <c r="W729" s="5">
        <f t="shared" si="48"/>
        <v>617.51</v>
      </c>
      <c r="X729" s="5">
        <f t="shared" si="49"/>
        <v>6.36</v>
      </c>
      <c r="Y729" s="5">
        <v>1867.94</v>
      </c>
      <c r="Z729" s="5">
        <v>80.180000000000007</v>
      </c>
      <c r="AA729" s="5">
        <f t="shared" si="47"/>
        <v>1948.1200000000001</v>
      </c>
    </row>
    <row r="730" spans="1:27" x14ac:dyDescent="0.25">
      <c r="A730">
        <v>2010</v>
      </c>
      <c r="B730" t="s">
        <v>54</v>
      </c>
      <c r="C730" s="1" t="s">
        <v>3</v>
      </c>
      <c r="D730" s="5">
        <f>VLOOKUP(B730,SWH!$A$4:$C$19,3,FALSE)</f>
        <v>4982.1899999999996</v>
      </c>
      <c r="E730" s="5">
        <v>133.91</v>
      </c>
      <c r="F730" s="5">
        <v>35.369999999999997</v>
      </c>
      <c r="G730" s="5">
        <v>376.25</v>
      </c>
      <c r="H730" s="5">
        <v>373.7</v>
      </c>
      <c r="I730" s="5">
        <v>102.96</v>
      </c>
      <c r="J730" s="5">
        <v>757.68</v>
      </c>
      <c r="K730" s="5">
        <v>0</v>
      </c>
      <c r="L730" s="5">
        <v>17.39</v>
      </c>
      <c r="M730" s="5">
        <v>74.44</v>
      </c>
      <c r="N730" s="5">
        <v>0.15</v>
      </c>
      <c r="O730" s="5">
        <f>VLOOKUP(B730,SWH!$A$4:$B$19,2,FALSE)</f>
        <v>0.15</v>
      </c>
      <c r="P730" s="5">
        <f t="shared" si="46"/>
        <v>0</v>
      </c>
      <c r="Q730" s="5">
        <v>0</v>
      </c>
      <c r="R730" s="5">
        <v>0</v>
      </c>
      <c r="S730" s="5">
        <v>0</v>
      </c>
      <c r="T730" s="5">
        <v>0</v>
      </c>
      <c r="U730" s="5">
        <v>79.930000000000007</v>
      </c>
      <c r="V730" s="5">
        <v>0</v>
      </c>
      <c r="W730" s="5">
        <f t="shared" si="48"/>
        <v>584.59999999999991</v>
      </c>
      <c r="X730" s="5">
        <f t="shared" si="49"/>
        <v>35.369999999999997</v>
      </c>
      <c r="Y730" s="5">
        <v>1836.47</v>
      </c>
      <c r="Z730" s="5">
        <v>115.3</v>
      </c>
      <c r="AA730" s="5">
        <f t="shared" si="47"/>
        <v>1951.77</v>
      </c>
    </row>
    <row r="731" spans="1:27" x14ac:dyDescent="0.25">
      <c r="A731">
        <v>2010</v>
      </c>
      <c r="B731" t="s">
        <v>54</v>
      </c>
      <c r="C731" s="1" t="s">
        <v>7</v>
      </c>
      <c r="D731" s="5">
        <f>VLOOKUP(B731,SWH!$A$4:$C$19,3,FALSE)</f>
        <v>4982.1899999999996</v>
      </c>
      <c r="E731" s="5">
        <v>34.15</v>
      </c>
      <c r="F731" s="5">
        <v>28.51</v>
      </c>
      <c r="G731" s="5">
        <v>327.84</v>
      </c>
      <c r="H731" s="5">
        <v>372.35</v>
      </c>
      <c r="I731" s="5">
        <v>102.96</v>
      </c>
      <c r="J731" s="5">
        <v>757.68</v>
      </c>
      <c r="K731" s="5">
        <v>0</v>
      </c>
      <c r="L731" s="5">
        <v>17.38</v>
      </c>
      <c r="M731" s="5">
        <v>95.08</v>
      </c>
      <c r="N731" s="5">
        <v>0.15</v>
      </c>
      <c r="O731" s="5">
        <f>VLOOKUP(B731,SWH!$A$4:$B$19,2,FALSE)</f>
        <v>0.15</v>
      </c>
      <c r="P731" s="5">
        <f t="shared" si="46"/>
        <v>0</v>
      </c>
      <c r="Q731" s="5">
        <v>0</v>
      </c>
      <c r="R731" s="5">
        <v>0</v>
      </c>
      <c r="S731" s="5">
        <v>0</v>
      </c>
      <c r="T731" s="5">
        <v>0</v>
      </c>
      <c r="U731" s="5">
        <v>78.28</v>
      </c>
      <c r="V731" s="5">
        <v>0</v>
      </c>
      <c r="W731" s="5">
        <f t="shared" si="48"/>
        <v>457.06999999999994</v>
      </c>
      <c r="X731" s="5">
        <f t="shared" si="49"/>
        <v>28.51</v>
      </c>
      <c r="Y731" s="5">
        <v>1707.58</v>
      </c>
      <c r="Z731" s="5">
        <v>106.79</v>
      </c>
      <c r="AA731" s="5">
        <f t="shared" si="47"/>
        <v>1814.37</v>
      </c>
    </row>
    <row r="732" spans="1:27" x14ac:dyDescent="0.25">
      <c r="A732">
        <v>2010</v>
      </c>
      <c r="B732" t="s">
        <v>54</v>
      </c>
      <c r="C732" s="1" t="s">
        <v>17</v>
      </c>
      <c r="D732" s="5">
        <f>VLOOKUP(B732,SWH!$A$4:$C$19,3,FALSE)</f>
        <v>4982.1899999999996</v>
      </c>
      <c r="E732" s="5">
        <v>15.06</v>
      </c>
      <c r="F732" s="5">
        <v>4.71</v>
      </c>
      <c r="G732" s="5">
        <v>216.59</v>
      </c>
      <c r="H732" s="5">
        <v>372.88</v>
      </c>
      <c r="I732" s="5">
        <v>103.14</v>
      </c>
      <c r="J732" s="5">
        <v>757.68</v>
      </c>
      <c r="K732" s="5">
        <v>0</v>
      </c>
      <c r="L732" s="5">
        <v>17.39</v>
      </c>
      <c r="M732" s="5">
        <v>70.38</v>
      </c>
      <c r="N732" s="5">
        <v>0.15</v>
      </c>
      <c r="O732" s="5">
        <f>VLOOKUP(B732,SWH!$A$4:$B$19,2,FALSE)</f>
        <v>0.15</v>
      </c>
      <c r="P732" s="5">
        <f t="shared" si="46"/>
        <v>0</v>
      </c>
      <c r="Q732" s="5">
        <v>0</v>
      </c>
      <c r="R732" s="5">
        <v>0</v>
      </c>
      <c r="S732" s="5">
        <v>0</v>
      </c>
      <c r="T732" s="5">
        <v>0</v>
      </c>
      <c r="U732" s="5">
        <v>80.53</v>
      </c>
      <c r="V732" s="5">
        <v>0</v>
      </c>
      <c r="W732" s="5">
        <f t="shared" si="48"/>
        <v>302.02999999999997</v>
      </c>
      <c r="X732" s="5">
        <f t="shared" si="49"/>
        <v>4.71</v>
      </c>
      <c r="Y732" s="5">
        <v>1553.25</v>
      </c>
      <c r="Z732" s="5">
        <v>85.24</v>
      </c>
      <c r="AA732" s="5">
        <f t="shared" si="47"/>
        <v>1638.49</v>
      </c>
    </row>
    <row r="733" spans="1:27" x14ac:dyDescent="0.25">
      <c r="A733">
        <v>2010</v>
      </c>
      <c r="B733" t="s">
        <v>54</v>
      </c>
      <c r="C733" s="1" t="s">
        <v>14</v>
      </c>
      <c r="D733" s="5">
        <f>VLOOKUP(B733,SWH!$A$4:$C$19,3,FALSE)</f>
        <v>4982.1899999999996</v>
      </c>
      <c r="E733" s="5">
        <v>152.49</v>
      </c>
      <c r="F733" s="5">
        <v>122.59</v>
      </c>
      <c r="G733" s="5">
        <v>249.59</v>
      </c>
      <c r="H733" s="5">
        <v>372.64</v>
      </c>
      <c r="I733" s="5">
        <v>103.18</v>
      </c>
      <c r="J733" s="5">
        <v>757.68</v>
      </c>
      <c r="K733" s="5">
        <v>0</v>
      </c>
      <c r="L733" s="5">
        <v>17.39</v>
      </c>
      <c r="M733" s="5">
        <v>74.34</v>
      </c>
      <c r="N733" s="5">
        <v>0.15</v>
      </c>
      <c r="O733" s="5">
        <f>VLOOKUP(B733,SWH!$A$4:$B$19,2,FALSE)</f>
        <v>0.15</v>
      </c>
      <c r="P733" s="5">
        <f t="shared" si="46"/>
        <v>0</v>
      </c>
      <c r="Q733" s="5">
        <v>0</v>
      </c>
      <c r="R733" s="5">
        <v>0</v>
      </c>
      <c r="S733" s="5">
        <v>0</v>
      </c>
      <c r="T733" s="5">
        <v>0</v>
      </c>
      <c r="U733" s="5">
        <v>85.12</v>
      </c>
      <c r="V733" s="5">
        <v>0</v>
      </c>
      <c r="W733" s="5">
        <f t="shared" si="48"/>
        <v>476.42000000000007</v>
      </c>
      <c r="X733" s="5">
        <f t="shared" si="49"/>
        <v>122.59</v>
      </c>
      <c r="Y733" s="5">
        <v>1727.44</v>
      </c>
      <c r="Z733" s="5">
        <v>207.71</v>
      </c>
      <c r="AA733" s="5">
        <f t="shared" si="47"/>
        <v>1935.15</v>
      </c>
    </row>
    <row r="734" spans="1:27" x14ac:dyDescent="0.25">
      <c r="A734">
        <v>2010</v>
      </c>
      <c r="B734" t="s">
        <v>54</v>
      </c>
      <c r="C734" s="1" t="s">
        <v>2</v>
      </c>
      <c r="D734" s="5">
        <f>VLOOKUP(B734,SWH!$A$4:$C$19,3,FALSE)</f>
        <v>4982.1899999999996</v>
      </c>
      <c r="E734" s="5">
        <v>55.9</v>
      </c>
      <c r="F734" s="5">
        <v>47.32</v>
      </c>
      <c r="G734" s="5">
        <v>245.66</v>
      </c>
      <c r="H734" s="5">
        <v>370.78</v>
      </c>
      <c r="I734" s="5">
        <v>102.92</v>
      </c>
      <c r="J734" s="5">
        <v>757.68</v>
      </c>
      <c r="K734" s="5">
        <v>0</v>
      </c>
      <c r="L734" s="5">
        <v>17.38</v>
      </c>
      <c r="M734" s="5">
        <v>99.9</v>
      </c>
      <c r="N734" s="5">
        <v>0.15</v>
      </c>
      <c r="O734" s="5">
        <f>VLOOKUP(B734,SWH!$A$4:$B$19,2,FALSE)</f>
        <v>0.15</v>
      </c>
      <c r="P734" s="5">
        <f t="shared" si="46"/>
        <v>0</v>
      </c>
      <c r="Q734" s="5">
        <v>0</v>
      </c>
      <c r="R734" s="5">
        <v>0</v>
      </c>
      <c r="S734" s="5">
        <v>0</v>
      </c>
      <c r="T734" s="5">
        <v>0</v>
      </c>
      <c r="U734" s="5">
        <v>83.61</v>
      </c>
      <c r="V734" s="5">
        <v>0</v>
      </c>
      <c r="W734" s="5">
        <f t="shared" si="48"/>
        <v>401.46000000000004</v>
      </c>
      <c r="X734" s="5">
        <f t="shared" si="49"/>
        <v>47.32</v>
      </c>
      <c r="Y734" s="5">
        <v>1650.37</v>
      </c>
      <c r="Z734" s="5">
        <v>130.93</v>
      </c>
      <c r="AA734" s="5">
        <f t="shared" si="47"/>
        <v>1781.3</v>
      </c>
    </row>
    <row r="735" spans="1:27" x14ac:dyDescent="0.25">
      <c r="A735">
        <v>2010</v>
      </c>
      <c r="B735" t="s">
        <v>54</v>
      </c>
      <c r="C735" s="1" t="s">
        <v>18</v>
      </c>
      <c r="D735" s="5">
        <f>VLOOKUP(B735,SWH!$A$4:$C$19,3,FALSE)</f>
        <v>4982.1899999999996</v>
      </c>
      <c r="E735" s="5">
        <v>121.13</v>
      </c>
      <c r="F735" s="5">
        <v>59.52</v>
      </c>
      <c r="G735" s="5">
        <v>90.98</v>
      </c>
      <c r="H735" s="5">
        <v>374.66</v>
      </c>
      <c r="I735" s="5">
        <v>103.17</v>
      </c>
      <c r="J735" s="5">
        <v>757.68</v>
      </c>
      <c r="K735" s="5">
        <v>0</v>
      </c>
      <c r="L735" s="5">
        <v>17.39</v>
      </c>
      <c r="M735" s="5">
        <v>69.31</v>
      </c>
      <c r="N735" s="5">
        <v>0.15</v>
      </c>
      <c r="O735" s="5">
        <f>VLOOKUP(B735,SWH!$A$4:$B$19,2,FALSE)</f>
        <v>0.15</v>
      </c>
      <c r="P735" s="5">
        <f t="shared" si="46"/>
        <v>0</v>
      </c>
      <c r="Q735" s="5">
        <v>0</v>
      </c>
      <c r="R735" s="5">
        <v>0</v>
      </c>
      <c r="S735" s="5">
        <v>0</v>
      </c>
      <c r="T735" s="5">
        <v>0</v>
      </c>
      <c r="U735" s="5">
        <v>86.74</v>
      </c>
      <c r="V735" s="5">
        <v>0</v>
      </c>
      <c r="W735" s="5">
        <f t="shared" si="48"/>
        <v>281.42</v>
      </c>
      <c r="X735" s="5">
        <f t="shared" si="49"/>
        <v>59.52</v>
      </c>
      <c r="Y735" s="5">
        <v>1534.47</v>
      </c>
      <c r="Z735" s="5">
        <v>146.26</v>
      </c>
      <c r="AA735" s="5">
        <f t="shared" si="47"/>
        <v>1680.73</v>
      </c>
    </row>
    <row r="736" spans="1:27" x14ac:dyDescent="0.25">
      <c r="A736">
        <v>2010</v>
      </c>
      <c r="B736" t="s">
        <v>54</v>
      </c>
      <c r="C736" s="1" t="s">
        <v>4</v>
      </c>
      <c r="D736" s="5">
        <f>VLOOKUP(B736,SWH!$A$4:$C$19,3,FALSE)</f>
        <v>4982.1899999999996</v>
      </c>
      <c r="E736" s="5">
        <v>245.05</v>
      </c>
      <c r="F736" s="5">
        <v>227.8</v>
      </c>
      <c r="G736" s="5">
        <v>161.72</v>
      </c>
      <c r="H736" s="5">
        <v>372.32</v>
      </c>
      <c r="I736" s="5">
        <v>103</v>
      </c>
      <c r="J736" s="5">
        <v>757.68</v>
      </c>
      <c r="K736" s="5">
        <v>0</v>
      </c>
      <c r="L736" s="5">
        <v>17.39</v>
      </c>
      <c r="M736" s="5">
        <v>69.7</v>
      </c>
      <c r="N736" s="5">
        <v>0.15</v>
      </c>
      <c r="O736" s="5">
        <f>VLOOKUP(B736,SWH!$A$4:$B$19,2,FALSE)</f>
        <v>0.15</v>
      </c>
      <c r="P736" s="5">
        <f t="shared" si="46"/>
        <v>0</v>
      </c>
      <c r="Q736" s="5">
        <v>0</v>
      </c>
      <c r="R736" s="5">
        <v>0</v>
      </c>
      <c r="S736" s="5">
        <v>0</v>
      </c>
      <c r="T736" s="5">
        <v>0</v>
      </c>
      <c r="U736" s="5">
        <v>89.66</v>
      </c>
      <c r="V736" s="5">
        <v>0</v>
      </c>
      <c r="W736" s="5">
        <f t="shared" si="48"/>
        <v>476.46999999999997</v>
      </c>
      <c r="X736" s="5">
        <f t="shared" si="49"/>
        <v>227.8</v>
      </c>
      <c r="Y736" s="5">
        <v>1727.01</v>
      </c>
      <c r="Z736" s="5">
        <v>317.45999999999998</v>
      </c>
      <c r="AA736" s="5">
        <f t="shared" si="47"/>
        <v>2044.47</v>
      </c>
    </row>
    <row r="737" spans="1:27" x14ac:dyDescent="0.25">
      <c r="A737">
        <v>2010</v>
      </c>
      <c r="B737" t="s">
        <v>54</v>
      </c>
      <c r="C737" s="1" t="s">
        <v>5</v>
      </c>
      <c r="D737" s="5">
        <f>VLOOKUP(B737,SWH!$A$4:$C$19,3,FALSE)</f>
        <v>4982.1899999999996</v>
      </c>
      <c r="E737" s="5">
        <v>136.21</v>
      </c>
      <c r="F737" s="5">
        <v>124.06</v>
      </c>
      <c r="G737" s="5">
        <v>177.14</v>
      </c>
      <c r="H737" s="5">
        <v>372.12</v>
      </c>
      <c r="I737" s="5">
        <v>103.12</v>
      </c>
      <c r="J737" s="5">
        <v>757.68</v>
      </c>
      <c r="K737" s="5">
        <v>0</v>
      </c>
      <c r="L737" s="5">
        <v>17.39</v>
      </c>
      <c r="M737" s="5">
        <v>91.45</v>
      </c>
      <c r="N737" s="5">
        <v>0.15</v>
      </c>
      <c r="O737" s="5">
        <f>VLOOKUP(B737,SWH!$A$4:$B$19,2,FALSE)</f>
        <v>0.15</v>
      </c>
      <c r="P737" s="5">
        <f t="shared" si="46"/>
        <v>0</v>
      </c>
      <c r="Q737" s="5">
        <v>0</v>
      </c>
      <c r="R737" s="5">
        <v>0</v>
      </c>
      <c r="S737" s="5">
        <v>0</v>
      </c>
      <c r="T737" s="5">
        <v>0</v>
      </c>
      <c r="U737" s="5">
        <v>88.32</v>
      </c>
      <c r="V737" s="5">
        <v>0</v>
      </c>
      <c r="W737" s="5">
        <f t="shared" si="48"/>
        <v>404.8</v>
      </c>
      <c r="X737" s="5">
        <f t="shared" si="49"/>
        <v>124.06</v>
      </c>
      <c r="Y737" s="5">
        <v>1655.24</v>
      </c>
      <c r="Z737" s="5">
        <v>212.38</v>
      </c>
      <c r="AA737" s="5">
        <f t="shared" si="47"/>
        <v>1867.62</v>
      </c>
    </row>
    <row r="738" spans="1:27" x14ac:dyDescent="0.25">
      <c r="A738">
        <v>2010</v>
      </c>
      <c r="B738" t="s">
        <v>54</v>
      </c>
      <c r="C738" s="1" t="s">
        <v>15</v>
      </c>
      <c r="D738" s="5">
        <f>VLOOKUP(B738,SWH!$A$4:$C$19,3,FALSE)</f>
        <v>4982.1899999999996</v>
      </c>
      <c r="E738" s="5">
        <v>119.08</v>
      </c>
      <c r="F738" s="5">
        <v>81.52</v>
      </c>
      <c r="G738" s="5">
        <v>49.32</v>
      </c>
      <c r="H738" s="5">
        <v>375.2</v>
      </c>
      <c r="I738" s="5">
        <v>103.11</v>
      </c>
      <c r="J738" s="5">
        <v>757.68</v>
      </c>
      <c r="K738" s="5">
        <v>0</v>
      </c>
      <c r="L738" s="5">
        <v>17.39</v>
      </c>
      <c r="M738" s="5">
        <v>68.36</v>
      </c>
      <c r="N738" s="5">
        <v>0.15</v>
      </c>
      <c r="O738" s="5">
        <f>VLOOKUP(B738,SWH!$A$4:$B$19,2,FALSE)</f>
        <v>0.15</v>
      </c>
      <c r="P738" s="5">
        <f t="shared" si="46"/>
        <v>0</v>
      </c>
      <c r="Q738" s="5">
        <v>0</v>
      </c>
      <c r="R738" s="5">
        <v>0</v>
      </c>
      <c r="S738" s="5">
        <v>0</v>
      </c>
      <c r="T738" s="5">
        <v>0</v>
      </c>
      <c r="U738" s="5">
        <v>89.29</v>
      </c>
      <c r="V738" s="5">
        <v>0</v>
      </c>
      <c r="W738" s="5">
        <f t="shared" si="48"/>
        <v>236.76</v>
      </c>
      <c r="X738" s="5">
        <f t="shared" si="49"/>
        <v>81.52</v>
      </c>
      <c r="Y738" s="5">
        <v>1490.29</v>
      </c>
      <c r="Z738" s="5">
        <v>170.81</v>
      </c>
      <c r="AA738" s="5">
        <f t="shared" si="47"/>
        <v>1661.1</v>
      </c>
    </row>
    <row r="739" spans="1:27" x14ac:dyDescent="0.25">
      <c r="A739">
        <v>2010</v>
      </c>
      <c r="B739" t="s">
        <v>54</v>
      </c>
      <c r="C739" s="1" t="s">
        <v>16</v>
      </c>
      <c r="D739" s="5">
        <f>VLOOKUP(B739,SWH!$A$4:$C$19,3,FALSE)</f>
        <v>4982.1899999999996</v>
      </c>
      <c r="E739" s="5">
        <v>374.32</v>
      </c>
      <c r="F739" s="5">
        <v>358.82</v>
      </c>
      <c r="G739" s="5">
        <v>176.43</v>
      </c>
      <c r="H739" s="5">
        <v>372.78</v>
      </c>
      <c r="I739" s="5">
        <v>103.07</v>
      </c>
      <c r="J739" s="5">
        <v>757.68</v>
      </c>
      <c r="K739" s="5">
        <v>0</v>
      </c>
      <c r="L739" s="5">
        <v>17.39</v>
      </c>
      <c r="M739" s="5">
        <v>74.64</v>
      </c>
      <c r="N739" s="5">
        <v>0.15</v>
      </c>
      <c r="O739" s="5">
        <f>VLOOKUP(B739,SWH!$A$4:$B$19,2,FALSE)</f>
        <v>0.15</v>
      </c>
      <c r="P739" s="5">
        <f t="shared" si="46"/>
        <v>0</v>
      </c>
      <c r="Q739" s="5">
        <v>0</v>
      </c>
      <c r="R739" s="5">
        <v>0</v>
      </c>
      <c r="S739" s="5">
        <v>0</v>
      </c>
      <c r="T739" s="5">
        <v>0</v>
      </c>
      <c r="U739" s="5">
        <v>93.01</v>
      </c>
      <c r="V739" s="5">
        <v>0</v>
      </c>
      <c r="W739" s="5">
        <f t="shared" si="48"/>
        <v>625.39</v>
      </c>
      <c r="X739" s="5">
        <f t="shared" si="49"/>
        <v>358.82</v>
      </c>
      <c r="Y739" s="5">
        <v>1876.44</v>
      </c>
      <c r="Z739" s="5">
        <v>451.83</v>
      </c>
      <c r="AA739" s="5">
        <f t="shared" si="47"/>
        <v>2328.27</v>
      </c>
    </row>
    <row r="740" spans="1:27" x14ac:dyDescent="0.25">
      <c r="A740">
        <v>2010</v>
      </c>
      <c r="B740" t="s">
        <v>54</v>
      </c>
      <c r="C740" s="1" t="s">
        <v>9</v>
      </c>
      <c r="D740" s="5">
        <f>VLOOKUP(B740,SWH!$A$4:$C$19,3,FALSE)</f>
        <v>4982.1899999999996</v>
      </c>
      <c r="E740" s="5">
        <v>258.25</v>
      </c>
      <c r="F740" s="5">
        <v>233.21</v>
      </c>
      <c r="G740" s="5">
        <v>115.49</v>
      </c>
      <c r="H740" s="5">
        <v>373.28</v>
      </c>
      <c r="I740" s="5">
        <v>102.94</v>
      </c>
      <c r="J740" s="5">
        <v>757.68</v>
      </c>
      <c r="K740" s="5">
        <v>0</v>
      </c>
      <c r="L740" s="5">
        <v>17.39</v>
      </c>
      <c r="M740" s="5">
        <v>80.63</v>
      </c>
      <c r="N740" s="5">
        <v>0.15</v>
      </c>
      <c r="O740" s="5">
        <f>VLOOKUP(B740,SWH!$A$4:$B$19,2,FALSE)</f>
        <v>0.15</v>
      </c>
      <c r="P740" s="5">
        <f t="shared" si="46"/>
        <v>0</v>
      </c>
      <c r="Q740" s="5">
        <v>0</v>
      </c>
      <c r="R740" s="5">
        <v>0</v>
      </c>
      <c r="S740" s="5">
        <v>0</v>
      </c>
      <c r="T740" s="5">
        <v>0</v>
      </c>
      <c r="U740" s="5">
        <v>92.16</v>
      </c>
      <c r="V740" s="5">
        <v>0</v>
      </c>
      <c r="W740" s="5">
        <f t="shared" si="48"/>
        <v>454.37</v>
      </c>
      <c r="X740" s="5">
        <f t="shared" si="49"/>
        <v>233.21</v>
      </c>
      <c r="Y740" s="5">
        <v>1705.8</v>
      </c>
      <c r="Z740" s="5">
        <v>325.37</v>
      </c>
      <c r="AA740" s="5">
        <f t="shared" si="47"/>
        <v>2031.17</v>
      </c>
    </row>
    <row r="741" spans="1:27" x14ac:dyDescent="0.25">
      <c r="A741">
        <v>2010</v>
      </c>
      <c r="B741" t="s">
        <v>54</v>
      </c>
      <c r="C741" s="1" t="s">
        <v>12</v>
      </c>
      <c r="D741" s="5">
        <f>VLOOKUP(B741,SWH!$A$4:$C$19,3,FALSE)</f>
        <v>4982.1899999999996</v>
      </c>
      <c r="E741" s="5">
        <v>401.11</v>
      </c>
      <c r="F741" s="5">
        <v>460.16</v>
      </c>
      <c r="G741" s="5">
        <v>136.57</v>
      </c>
      <c r="H741" s="5">
        <v>372.99</v>
      </c>
      <c r="I741" s="5">
        <v>103.12</v>
      </c>
      <c r="J741" s="5">
        <v>757.68</v>
      </c>
      <c r="K741" s="5">
        <v>0</v>
      </c>
      <c r="L741" s="5">
        <v>17.39</v>
      </c>
      <c r="M741" s="5">
        <v>77.09</v>
      </c>
      <c r="N741" s="5">
        <v>0.15</v>
      </c>
      <c r="O741" s="5">
        <f>VLOOKUP(B741,SWH!$A$4:$B$19,2,FALSE)</f>
        <v>0.15</v>
      </c>
      <c r="P741" s="5">
        <f t="shared" si="46"/>
        <v>0</v>
      </c>
      <c r="Q741" s="5">
        <v>0</v>
      </c>
      <c r="R741" s="5">
        <v>0</v>
      </c>
      <c r="S741" s="5">
        <v>0</v>
      </c>
      <c r="T741" s="5">
        <v>0</v>
      </c>
      <c r="U741" s="5">
        <v>97.09</v>
      </c>
      <c r="V741" s="5">
        <v>0</v>
      </c>
      <c r="W741" s="5">
        <f t="shared" si="48"/>
        <v>614.7700000000001</v>
      </c>
      <c r="X741" s="5">
        <f t="shared" si="49"/>
        <v>460.16</v>
      </c>
      <c r="Y741" s="5">
        <v>1866.09</v>
      </c>
      <c r="Z741" s="5">
        <v>557.25</v>
      </c>
      <c r="AA741" s="5">
        <f t="shared" si="47"/>
        <v>2423.34</v>
      </c>
    </row>
    <row r="742" spans="1:27" x14ac:dyDescent="0.25">
      <c r="A742">
        <v>2010</v>
      </c>
      <c r="B742" t="s">
        <v>54</v>
      </c>
      <c r="C742" s="1" t="s">
        <v>8</v>
      </c>
      <c r="D742" s="5">
        <f>VLOOKUP(B742,SWH!$A$4:$C$19,3,FALSE)</f>
        <v>4982.1899999999996</v>
      </c>
      <c r="E742" s="5">
        <v>635.33000000000004</v>
      </c>
      <c r="F742" s="5">
        <v>701.33</v>
      </c>
      <c r="G742" s="5">
        <v>58.62</v>
      </c>
      <c r="H742" s="5">
        <v>386.98</v>
      </c>
      <c r="I742" s="5">
        <v>103.85</v>
      </c>
      <c r="J742" s="5">
        <v>757.68</v>
      </c>
      <c r="K742" s="5">
        <v>0</v>
      </c>
      <c r="L742" s="5">
        <v>17.41</v>
      </c>
      <c r="M742" s="5">
        <v>80.430000000000007</v>
      </c>
      <c r="N742" s="5">
        <v>0.15</v>
      </c>
      <c r="O742" s="5">
        <f>VLOOKUP(B742,SWH!$A$4:$B$19,2,FALSE)</f>
        <v>0.15</v>
      </c>
      <c r="P742" s="5">
        <f t="shared" si="46"/>
        <v>0</v>
      </c>
      <c r="Q742" s="5">
        <v>0</v>
      </c>
      <c r="R742" s="5">
        <v>0</v>
      </c>
      <c r="S742" s="5">
        <v>0</v>
      </c>
      <c r="T742" s="5">
        <v>0</v>
      </c>
      <c r="U742" s="5">
        <v>102.61</v>
      </c>
      <c r="V742" s="5">
        <v>0</v>
      </c>
      <c r="W742" s="5">
        <f t="shared" si="48"/>
        <v>774.38000000000011</v>
      </c>
      <c r="X742" s="5">
        <f t="shared" si="49"/>
        <v>701.33</v>
      </c>
      <c r="Y742" s="5">
        <v>2040.45</v>
      </c>
      <c r="Z742" s="5">
        <v>803.94</v>
      </c>
      <c r="AA742" s="5">
        <f t="shared" si="47"/>
        <v>2844.3900000000003</v>
      </c>
    </row>
    <row r="743" spans="1:27" x14ac:dyDescent="0.25">
      <c r="A743">
        <v>2013</v>
      </c>
      <c r="B743" t="s">
        <v>54</v>
      </c>
      <c r="C743" s="1" t="s">
        <v>10</v>
      </c>
      <c r="D743" s="5">
        <f>VLOOKUP(B743,SWH!$A$4:$C$19,3,FALSE)</f>
        <v>4982.1899999999996</v>
      </c>
      <c r="E743" s="5">
        <v>0</v>
      </c>
      <c r="F743" s="5">
        <v>0</v>
      </c>
      <c r="G743" s="5">
        <v>983.59</v>
      </c>
      <c r="H743" s="5">
        <v>326.07</v>
      </c>
      <c r="I743" s="5">
        <v>103.11</v>
      </c>
      <c r="J743" s="5">
        <v>750.07</v>
      </c>
      <c r="K743" s="5">
        <v>0</v>
      </c>
      <c r="L743" s="5">
        <v>17.05</v>
      </c>
      <c r="M743" s="5">
        <v>121.85</v>
      </c>
      <c r="N743" s="5">
        <v>0.15</v>
      </c>
      <c r="O743" s="5">
        <f>VLOOKUP(B743,SWH!$A$4:$B$19,2,FALSE)</f>
        <v>0.15</v>
      </c>
      <c r="P743" s="5">
        <f t="shared" si="46"/>
        <v>0</v>
      </c>
      <c r="Q743" s="5">
        <v>0</v>
      </c>
      <c r="R743" s="5">
        <v>0</v>
      </c>
      <c r="S743" s="5">
        <v>0</v>
      </c>
      <c r="T743" s="5">
        <v>0</v>
      </c>
      <c r="U743" s="5">
        <v>67.150000000000006</v>
      </c>
      <c r="V743" s="5">
        <v>0</v>
      </c>
      <c r="W743" s="5">
        <f t="shared" si="48"/>
        <v>1105.44</v>
      </c>
      <c r="X743" s="5">
        <f t="shared" si="49"/>
        <v>0</v>
      </c>
      <c r="Y743" s="5">
        <v>2301.88</v>
      </c>
      <c r="Z743" s="5">
        <v>67.150000000000006</v>
      </c>
      <c r="AA743" s="5">
        <f t="shared" si="47"/>
        <v>2369.0300000000002</v>
      </c>
    </row>
    <row r="744" spans="1:27" x14ac:dyDescent="0.25">
      <c r="A744">
        <v>2013</v>
      </c>
      <c r="B744" t="s">
        <v>54</v>
      </c>
      <c r="C744" s="1" t="s">
        <v>6</v>
      </c>
      <c r="D744" s="5">
        <f>VLOOKUP(B744,SWH!$A$4:$C$19,3,FALSE)</f>
        <v>4982.1899999999996</v>
      </c>
      <c r="E744" s="5">
        <v>0.51</v>
      </c>
      <c r="F744" s="5">
        <v>0</v>
      </c>
      <c r="G744" s="5">
        <v>914.38</v>
      </c>
      <c r="H744" s="5">
        <v>326.66000000000003</v>
      </c>
      <c r="I744" s="5">
        <v>103.08</v>
      </c>
      <c r="J744" s="5">
        <v>750.07</v>
      </c>
      <c r="K744" s="5">
        <v>0</v>
      </c>
      <c r="L744" s="5">
        <v>17.05</v>
      </c>
      <c r="M744" s="5">
        <v>108.82</v>
      </c>
      <c r="N744" s="5">
        <v>0.15</v>
      </c>
      <c r="O744" s="5">
        <f>VLOOKUP(B744,SWH!$A$4:$B$19,2,FALSE)</f>
        <v>0.15</v>
      </c>
      <c r="P744" s="5">
        <f t="shared" si="46"/>
        <v>0</v>
      </c>
      <c r="Q744" s="5">
        <v>0</v>
      </c>
      <c r="R744" s="5">
        <v>0</v>
      </c>
      <c r="S744" s="5">
        <v>0</v>
      </c>
      <c r="T744" s="5">
        <v>0</v>
      </c>
      <c r="U744" s="5">
        <v>67.599999999999994</v>
      </c>
      <c r="V744" s="5">
        <v>0</v>
      </c>
      <c r="W744" s="5">
        <f t="shared" si="48"/>
        <v>1023.71</v>
      </c>
      <c r="X744" s="5">
        <f t="shared" si="49"/>
        <v>0</v>
      </c>
      <c r="Y744" s="5">
        <v>2220.73</v>
      </c>
      <c r="Z744" s="5">
        <v>67.599999999999994</v>
      </c>
      <c r="AA744" s="5">
        <f t="shared" si="47"/>
        <v>2288.33</v>
      </c>
    </row>
    <row r="745" spans="1:27" x14ac:dyDescent="0.25">
      <c r="A745">
        <v>2013</v>
      </c>
      <c r="B745" t="s">
        <v>54</v>
      </c>
      <c r="C745" s="1" t="s">
        <v>11</v>
      </c>
      <c r="D745" s="5">
        <f>VLOOKUP(B745,SWH!$A$4:$C$19,3,FALSE)</f>
        <v>4982.1899999999996</v>
      </c>
      <c r="E745" s="5">
        <v>0.02</v>
      </c>
      <c r="F745" s="5">
        <v>0</v>
      </c>
      <c r="G745" s="5">
        <v>660.53</v>
      </c>
      <c r="H745" s="5">
        <v>327.52</v>
      </c>
      <c r="I745" s="5">
        <v>103.1</v>
      </c>
      <c r="J745" s="5">
        <v>750.07</v>
      </c>
      <c r="K745" s="5">
        <v>0</v>
      </c>
      <c r="L745" s="5">
        <v>17.059999999999999</v>
      </c>
      <c r="M745" s="5">
        <v>102.83</v>
      </c>
      <c r="N745" s="5">
        <v>0.15</v>
      </c>
      <c r="O745" s="5">
        <f>VLOOKUP(B745,SWH!$A$4:$B$19,2,FALSE)</f>
        <v>0.15</v>
      </c>
      <c r="P745" s="5">
        <f t="shared" si="46"/>
        <v>0</v>
      </c>
      <c r="Q745" s="5">
        <v>0</v>
      </c>
      <c r="R745" s="5">
        <v>0</v>
      </c>
      <c r="S745" s="5">
        <v>16.82</v>
      </c>
      <c r="T745" s="5">
        <v>0</v>
      </c>
      <c r="U745" s="5">
        <v>70.099999999999994</v>
      </c>
      <c r="V745" s="5">
        <v>0</v>
      </c>
      <c r="W745" s="5">
        <f t="shared" si="48"/>
        <v>780.2</v>
      </c>
      <c r="X745" s="5">
        <f t="shared" si="49"/>
        <v>0</v>
      </c>
      <c r="Y745" s="5">
        <v>1978.08</v>
      </c>
      <c r="Z745" s="5">
        <v>70.099999999999994</v>
      </c>
      <c r="AA745" s="5">
        <f t="shared" si="47"/>
        <v>2048.1799999999998</v>
      </c>
    </row>
    <row r="746" spans="1:27" x14ac:dyDescent="0.25">
      <c r="A746">
        <v>2013</v>
      </c>
      <c r="B746" t="s">
        <v>54</v>
      </c>
      <c r="C746" s="1" t="s">
        <v>13</v>
      </c>
      <c r="D746" s="5">
        <f>VLOOKUP(B746,SWH!$A$4:$C$19,3,FALSE)</f>
        <v>4982.1899999999996</v>
      </c>
      <c r="E746" s="5">
        <v>4.45</v>
      </c>
      <c r="F746" s="5">
        <v>1.84</v>
      </c>
      <c r="G746" s="5">
        <v>741.09</v>
      </c>
      <c r="H746" s="5">
        <v>327.68</v>
      </c>
      <c r="I746" s="5">
        <v>102.94</v>
      </c>
      <c r="J746" s="5">
        <v>750.07</v>
      </c>
      <c r="K746" s="5">
        <v>0</v>
      </c>
      <c r="L746" s="5">
        <v>17.059999999999999</v>
      </c>
      <c r="M746" s="5">
        <v>101.6</v>
      </c>
      <c r="N746" s="5">
        <v>0.15</v>
      </c>
      <c r="O746" s="5">
        <f>VLOOKUP(B746,SWH!$A$4:$B$19,2,FALSE)</f>
        <v>0.15</v>
      </c>
      <c r="P746" s="5">
        <f t="shared" si="46"/>
        <v>0</v>
      </c>
      <c r="Q746" s="5">
        <v>0</v>
      </c>
      <c r="R746" s="5">
        <v>0</v>
      </c>
      <c r="S746" s="5">
        <v>0</v>
      </c>
      <c r="T746" s="5">
        <v>0</v>
      </c>
      <c r="U746" s="5">
        <v>70.36</v>
      </c>
      <c r="V746" s="5">
        <v>0</v>
      </c>
      <c r="W746" s="5">
        <f t="shared" si="48"/>
        <v>847.1400000000001</v>
      </c>
      <c r="X746" s="5">
        <f t="shared" si="49"/>
        <v>1.84</v>
      </c>
      <c r="Y746" s="5">
        <v>2045.04</v>
      </c>
      <c r="Z746" s="5">
        <v>72.19</v>
      </c>
      <c r="AA746" s="5">
        <f t="shared" si="47"/>
        <v>2117.23</v>
      </c>
    </row>
    <row r="747" spans="1:27" x14ac:dyDescent="0.25">
      <c r="A747">
        <v>2013</v>
      </c>
      <c r="B747" t="s">
        <v>54</v>
      </c>
      <c r="C747" s="1" t="s">
        <v>19</v>
      </c>
      <c r="D747" s="5">
        <f>VLOOKUP(B747,SWH!$A$4:$C$19,3,FALSE)</f>
        <v>4982.1899999999996</v>
      </c>
      <c r="E747" s="5">
        <v>12.7</v>
      </c>
      <c r="F747" s="5">
        <v>0.91</v>
      </c>
      <c r="G747" s="5">
        <v>551.19000000000005</v>
      </c>
      <c r="H747" s="5">
        <v>327.52</v>
      </c>
      <c r="I747" s="5">
        <v>102.9</v>
      </c>
      <c r="J747" s="5">
        <v>750.07</v>
      </c>
      <c r="K747" s="5">
        <v>0</v>
      </c>
      <c r="L747" s="5">
        <v>17.059999999999999</v>
      </c>
      <c r="M747" s="5">
        <v>84.77</v>
      </c>
      <c r="N747" s="5">
        <v>0.15</v>
      </c>
      <c r="O747" s="5">
        <f>VLOOKUP(B747,SWH!$A$4:$B$19,2,FALSE)</f>
        <v>0.15</v>
      </c>
      <c r="P747" s="5">
        <f t="shared" si="46"/>
        <v>0</v>
      </c>
      <c r="Q747" s="5">
        <v>0</v>
      </c>
      <c r="R747" s="5">
        <v>0</v>
      </c>
      <c r="S747" s="5">
        <v>11.09</v>
      </c>
      <c r="T747" s="5">
        <v>0</v>
      </c>
      <c r="U747" s="5">
        <v>73.599999999999994</v>
      </c>
      <c r="V747" s="5">
        <v>0</v>
      </c>
      <c r="W747" s="5">
        <f t="shared" si="48"/>
        <v>659.75000000000011</v>
      </c>
      <c r="X747" s="5">
        <f t="shared" si="49"/>
        <v>0.91</v>
      </c>
      <c r="Y747" s="5">
        <v>1857.43</v>
      </c>
      <c r="Z747" s="5">
        <v>74.510000000000005</v>
      </c>
      <c r="AA747" s="5">
        <f t="shared" si="47"/>
        <v>1931.94</v>
      </c>
    </row>
    <row r="748" spans="1:27" x14ac:dyDescent="0.25">
      <c r="A748">
        <v>2013</v>
      </c>
      <c r="B748" t="s">
        <v>54</v>
      </c>
      <c r="C748" s="1" t="s">
        <v>20</v>
      </c>
      <c r="D748" s="5">
        <f>VLOOKUP(B748,SWH!$A$4:$C$19,3,FALSE)</f>
        <v>4982.1899999999996</v>
      </c>
      <c r="E748" s="5">
        <v>7.8</v>
      </c>
      <c r="F748" s="5">
        <v>5.31</v>
      </c>
      <c r="G748" s="5">
        <v>452.31</v>
      </c>
      <c r="H748" s="5">
        <v>328.02</v>
      </c>
      <c r="I748" s="5">
        <v>102.99</v>
      </c>
      <c r="J748" s="5">
        <v>750.07</v>
      </c>
      <c r="K748" s="5">
        <v>0</v>
      </c>
      <c r="L748" s="5">
        <v>17.059999999999999</v>
      </c>
      <c r="M748" s="5">
        <v>98.51</v>
      </c>
      <c r="N748" s="5">
        <v>0.15</v>
      </c>
      <c r="O748" s="5">
        <f>VLOOKUP(B748,SWH!$A$4:$B$19,2,FALSE)</f>
        <v>0.15</v>
      </c>
      <c r="P748" s="5">
        <f t="shared" si="46"/>
        <v>0</v>
      </c>
      <c r="Q748" s="5">
        <v>0</v>
      </c>
      <c r="R748" s="5">
        <v>0</v>
      </c>
      <c r="S748" s="5">
        <v>0</v>
      </c>
      <c r="T748" s="5">
        <v>0</v>
      </c>
      <c r="U748" s="5">
        <v>73.84</v>
      </c>
      <c r="V748" s="5">
        <v>0</v>
      </c>
      <c r="W748" s="5">
        <f t="shared" si="48"/>
        <v>558.62</v>
      </c>
      <c r="X748" s="5">
        <f t="shared" si="49"/>
        <v>5.31</v>
      </c>
      <c r="Y748" s="5">
        <v>1756.89</v>
      </c>
      <c r="Z748" s="5">
        <v>79.150000000000006</v>
      </c>
      <c r="AA748" s="5">
        <f t="shared" si="47"/>
        <v>1836.0400000000002</v>
      </c>
    </row>
    <row r="749" spans="1:27" x14ac:dyDescent="0.25">
      <c r="A749">
        <v>2013</v>
      </c>
      <c r="B749" t="s">
        <v>54</v>
      </c>
      <c r="C749" s="1" t="s">
        <v>3</v>
      </c>
      <c r="D749" s="5">
        <f>VLOOKUP(B749,SWH!$A$4:$C$19,3,FALSE)</f>
        <v>4982.1899999999996</v>
      </c>
      <c r="E749" s="5">
        <v>93.51</v>
      </c>
      <c r="F749" s="5">
        <v>31.19</v>
      </c>
      <c r="G749" s="5">
        <v>332.8</v>
      </c>
      <c r="H749" s="5">
        <v>329.35</v>
      </c>
      <c r="I749" s="5">
        <v>102.96</v>
      </c>
      <c r="J749" s="5">
        <v>750.07</v>
      </c>
      <c r="K749" s="5">
        <v>0</v>
      </c>
      <c r="L749" s="5">
        <v>17.059999999999999</v>
      </c>
      <c r="M749" s="5">
        <v>71.56</v>
      </c>
      <c r="N749" s="5">
        <v>0.15</v>
      </c>
      <c r="O749" s="5">
        <f>VLOOKUP(B749,SWH!$A$4:$B$19,2,FALSE)</f>
        <v>0.15</v>
      </c>
      <c r="P749" s="5">
        <f t="shared" si="46"/>
        <v>0</v>
      </c>
      <c r="Q749" s="5">
        <v>0</v>
      </c>
      <c r="R749" s="5">
        <v>0</v>
      </c>
      <c r="S749" s="5">
        <v>0</v>
      </c>
      <c r="T749" s="5">
        <v>0</v>
      </c>
      <c r="U749" s="5">
        <v>79.92</v>
      </c>
      <c r="V749" s="5">
        <v>0</v>
      </c>
      <c r="W749" s="5">
        <f t="shared" si="48"/>
        <v>497.87</v>
      </c>
      <c r="X749" s="5">
        <f t="shared" si="49"/>
        <v>31.19</v>
      </c>
      <c r="Y749" s="5">
        <v>1697.45</v>
      </c>
      <c r="Z749" s="5">
        <v>111.12</v>
      </c>
      <c r="AA749" s="5">
        <f t="shared" si="47"/>
        <v>1808.5700000000002</v>
      </c>
    </row>
    <row r="750" spans="1:27" x14ac:dyDescent="0.25">
      <c r="A750">
        <v>2013</v>
      </c>
      <c r="B750" t="s">
        <v>54</v>
      </c>
      <c r="C750" s="1" t="s">
        <v>7</v>
      </c>
      <c r="D750" s="5">
        <f>VLOOKUP(B750,SWH!$A$4:$C$19,3,FALSE)</f>
        <v>4982.1899999999996</v>
      </c>
      <c r="E750" s="5">
        <v>18.920000000000002</v>
      </c>
      <c r="F750" s="5">
        <v>25.53</v>
      </c>
      <c r="G750" s="5">
        <v>315.32</v>
      </c>
      <c r="H750" s="5">
        <v>327.97</v>
      </c>
      <c r="I750" s="5">
        <v>102.96</v>
      </c>
      <c r="J750" s="5">
        <v>750.07</v>
      </c>
      <c r="K750" s="5">
        <v>0</v>
      </c>
      <c r="L750" s="5">
        <v>17.059999999999999</v>
      </c>
      <c r="M750" s="5">
        <v>89.01</v>
      </c>
      <c r="N750" s="5">
        <v>0.15</v>
      </c>
      <c r="O750" s="5">
        <f>VLOOKUP(B750,SWH!$A$4:$B$19,2,FALSE)</f>
        <v>0.15</v>
      </c>
      <c r="P750" s="5">
        <f t="shared" si="46"/>
        <v>0</v>
      </c>
      <c r="Q750" s="5">
        <v>0</v>
      </c>
      <c r="R750" s="5">
        <v>0</v>
      </c>
      <c r="S750" s="5">
        <v>0</v>
      </c>
      <c r="T750" s="5">
        <v>0</v>
      </c>
      <c r="U750" s="5">
        <v>78.27</v>
      </c>
      <c r="V750" s="5">
        <v>0</v>
      </c>
      <c r="W750" s="5">
        <f t="shared" si="48"/>
        <v>423.25</v>
      </c>
      <c r="X750" s="5">
        <f t="shared" si="49"/>
        <v>25.53</v>
      </c>
      <c r="Y750" s="5">
        <v>1621.45</v>
      </c>
      <c r="Z750" s="5">
        <v>103.8</v>
      </c>
      <c r="AA750" s="5">
        <f t="shared" si="47"/>
        <v>1725.25</v>
      </c>
    </row>
    <row r="751" spans="1:27" x14ac:dyDescent="0.25">
      <c r="A751">
        <v>2013</v>
      </c>
      <c r="B751" t="s">
        <v>54</v>
      </c>
      <c r="C751" s="1" t="s">
        <v>17</v>
      </c>
      <c r="D751" s="5">
        <f>VLOOKUP(B751,SWH!$A$4:$C$19,3,FALSE)</f>
        <v>4982.1899999999996</v>
      </c>
      <c r="E751" s="5">
        <v>4.93</v>
      </c>
      <c r="F751" s="5">
        <v>3.04</v>
      </c>
      <c r="G751" s="5">
        <v>206.79</v>
      </c>
      <c r="H751" s="5">
        <v>328.44</v>
      </c>
      <c r="I751" s="5">
        <v>103.14</v>
      </c>
      <c r="J751" s="5">
        <v>750.07</v>
      </c>
      <c r="K751" s="5">
        <v>0</v>
      </c>
      <c r="L751" s="5">
        <v>17.059999999999999</v>
      </c>
      <c r="M751" s="5">
        <v>64.59</v>
      </c>
      <c r="N751" s="5">
        <v>0.15</v>
      </c>
      <c r="O751" s="5">
        <f>VLOOKUP(B751,SWH!$A$4:$B$19,2,FALSE)</f>
        <v>0.15</v>
      </c>
      <c r="P751" s="5">
        <f t="shared" ref="P751:P799" si="50">N751-O751</f>
        <v>0</v>
      </c>
      <c r="Q751" s="5">
        <v>0</v>
      </c>
      <c r="R751" s="5">
        <v>0</v>
      </c>
      <c r="S751" s="5">
        <v>0</v>
      </c>
      <c r="T751" s="5">
        <v>0</v>
      </c>
      <c r="U751" s="5">
        <v>80.48</v>
      </c>
      <c r="V751" s="5">
        <v>0</v>
      </c>
      <c r="W751" s="5">
        <f t="shared" si="48"/>
        <v>276.31</v>
      </c>
      <c r="X751" s="5">
        <f t="shared" si="49"/>
        <v>3.04</v>
      </c>
      <c r="Y751" s="5">
        <v>1475.17</v>
      </c>
      <c r="Z751" s="5">
        <v>83.52</v>
      </c>
      <c r="AA751" s="5">
        <f t="shared" si="47"/>
        <v>1558.69</v>
      </c>
    </row>
    <row r="752" spans="1:27" x14ac:dyDescent="0.25">
      <c r="A752">
        <v>2013</v>
      </c>
      <c r="B752" t="s">
        <v>54</v>
      </c>
      <c r="C752" s="1" t="s">
        <v>14</v>
      </c>
      <c r="D752" s="5">
        <f>VLOOKUP(B752,SWH!$A$4:$C$19,3,FALSE)</f>
        <v>4982.1899999999996</v>
      </c>
      <c r="E752" s="5">
        <v>107.59</v>
      </c>
      <c r="F752" s="5">
        <v>118.66</v>
      </c>
      <c r="G752" s="5">
        <v>233.72</v>
      </c>
      <c r="H752" s="5">
        <v>328.24</v>
      </c>
      <c r="I752" s="5">
        <v>103.18</v>
      </c>
      <c r="J752" s="5">
        <v>750.07</v>
      </c>
      <c r="K752" s="5">
        <v>0</v>
      </c>
      <c r="L752" s="5">
        <v>17.059999999999999</v>
      </c>
      <c r="M752" s="5">
        <v>74.28</v>
      </c>
      <c r="N752" s="5">
        <v>0.15</v>
      </c>
      <c r="O752" s="5">
        <f>VLOOKUP(B752,SWH!$A$4:$B$19,2,FALSE)</f>
        <v>0.15</v>
      </c>
      <c r="P752" s="5">
        <f t="shared" si="50"/>
        <v>0</v>
      </c>
      <c r="Q752" s="5">
        <v>0</v>
      </c>
      <c r="R752" s="5">
        <v>0</v>
      </c>
      <c r="S752" s="5">
        <v>0</v>
      </c>
      <c r="T752" s="5">
        <v>0</v>
      </c>
      <c r="U752" s="5">
        <v>85.07</v>
      </c>
      <c r="V752" s="5">
        <v>0</v>
      </c>
      <c r="W752" s="5">
        <f t="shared" si="48"/>
        <v>415.59000000000003</v>
      </c>
      <c r="X752" s="5">
        <f t="shared" si="49"/>
        <v>118.66</v>
      </c>
      <c r="Y752" s="5">
        <v>1614.29</v>
      </c>
      <c r="Z752" s="5">
        <v>203.73</v>
      </c>
      <c r="AA752" s="5">
        <f t="shared" si="47"/>
        <v>1818.02</v>
      </c>
    </row>
    <row r="753" spans="1:27" x14ac:dyDescent="0.25">
      <c r="A753">
        <v>2013</v>
      </c>
      <c r="B753" t="s">
        <v>54</v>
      </c>
      <c r="C753" s="1" t="s">
        <v>2</v>
      </c>
      <c r="D753" s="5">
        <f>VLOOKUP(B753,SWH!$A$4:$C$19,3,FALSE)</f>
        <v>4982.1899999999996</v>
      </c>
      <c r="E753" s="5">
        <v>27.89</v>
      </c>
      <c r="F753" s="5">
        <v>42.76</v>
      </c>
      <c r="G753" s="5">
        <v>233.73</v>
      </c>
      <c r="H753" s="5">
        <v>326.37</v>
      </c>
      <c r="I753" s="5">
        <v>102.92</v>
      </c>
      <c r="J753" s="5">
        <v>750.07</v>
      </c>
      <c r="K753" s="5">
        <v>0</v>
      </c>
      <c r="L753" s="5">
        <v>17.05</v>
      </c>
      <c r="M753" s="5">
        <v>97.2</v>
      </c>
      <c r="N753" s="5">
        <v>0.15</v>
      </c>
      <c r="O753" s="5">
        <f>VLOOKUP(B753,SWH!$A$4:$B$19,2,FALSE)</f>
        <v>0.15</v>
      </c>
      <c r="P753" s="5">
        <f t="shared" si="50"/>
        <v>0</v>
      </c>
      <c r="Q753" s="5">
        <v>0</v>
      </c>
      <c r="R753" s="5">
        <v>0</v>
      </c>
      <c r="S753" s="5">
        <v>0</v>
      </c>
      <c r="T753" s="5">
        <v>0</v>
      </c>
      <c r="U753" s="5">
        <v>83.56</v>
      </c>
      <c r="V753" s="5">
        <v>0</v>
      </c>
      <c r="W753" s="5">
        <f t="shared" si="48"/>
        <v>358.82</v>
      </c>
      <c r="X753" s="5">
        <f t="shared" si="49"/>
        <v>42.76</v>
      </c>
      <c r="Y753" s="5">
        <v>1555.39</v>
      </c>
      <c r="Z753" s="5">
        <v>126.32</v>
      </c>
      <c r="AA753" s="5">
        <f t="shared" si="47"/>
        <v>1681.71</v>
      </c>
    </row>
    <row r="754" spans="1:27" x14ac:dyDescent="0.25">
      <c r="A754">
        <v>2013</v>
      </c>
      <c r="B754" t="s">
        <v>54</v>
      </c>
      <c r="C754" s="1" t="s">
        <v>18</v>
      </c>
      <c r="D754" s="5">
        <f>VLOOKUP(B754,SWH!$A$4:$C$19,3,FALSE)</f>
        <v>4982.1899999999996</v>
      </c>
      <c r="E754" s="5">
        <v>75.83</v>
      </c>
      <c r="F754" s="5">
        <v>57.28</v>
      </c>
      <c r="G754" s="5">
        <v>88.48</v>
      </c>
      <c r="H754" s="5">
        <v>330.19</v>
      </c>
      <c r="I754" s="5">
        <v>103.17</v>
      </c>
      <c r="J754" s="5">
        <v>750.07</v>
      </c>
      <c r="K754" s="5">
        <v>0</v>
      </c>
      <c r="L754" s="5">
        <v>17.059999999999999</v>
      </c>
      <c r="M754" s="5">
        <v>65.08</v>
      </c>
      <c r="N754" s="5">
        <v>0.15</v>
      </c>
      <c r="O754" s="5">
        <f>VLOOKUP(B754,SWH!$A$4:$B$19,2,FALSE)</f>
        <v>0.15</v>
      </c>
      <c r="P754" s="5">
        <f t="shared" si="50"/>
        <v>0</v>
      </c>
      <c r="Q754" s="5">
        <v>0</v>
      </c>
      <c r="R754" s="5">
        <v>0</v>
      </c>
      <c r="S754" s="5">
        <v>0</v>
      </c>
      <c r="T754" s="5">
        <v>0</v>
      </c>
      <c r="U754" s="5">
        <v>86.72</v>
      </c>
      <c r="V754" s="5">
        <v>0</v>
      </c>
      <c r="W754" s="5">
        <f t="shared" si="48"/>
        <v>229.39</v>
      </c>
      <c r="X754" s="5">
        <f t="shared" si="49"/>
        <v>57.28</v>
      </c>
      <c r="Y754" s="5">
        <v>1430.02</v>
      </c>
      <c r="Z754" s="5">
        <v>144</v>
      </c>
      <c r="AA754" s="5">
        <f t="shared" si="47"/>
        <v>1574.02</v>
      </c>
    </row>
    <row r="755" spans="1:27" x14ac:dyDescent="0.25">
      <c r="A755">
        <v>2013</v>
      </c>
      <c r="B755" t="s">
        <v>54</v>
      </c>
      <c r="C755" s="1" t="s">
        <v>4</v>
      </c>
      <c r="D755" s="5">
        <f>VLOOKUP(B755,SWH!$A$4:$C$19,3,FALSE)</f>
        <v>4982.1899999999996</v>
      </c>
      <c r="E755" s="5">
        <v>189.95</v>
      </c>
      <c r="F755" s="5">
        <v>219.33</v>
      </c>
      <c r="G755" s="5">
        <v>150.77000000000001</v>
      </c>
      <c r="H755" s="5">
        <v>328.01</v>
      </c>
      <c r="I755" s="5">
        <v>103</v>
      </c>
      <c r="J755" s="5">
        <v>750.07</v>
      </c>
      <c r="K755" s="5">
        <v>0</v>
      </c>
      <c r="L755" s="5">
        <v>17.059999999999999</v>
      </c>
      <c r="M755" s="5">
        <v>69.63</v>
      </c>
      <c r="N755" s="5">
        <v>0.15</v>
      </c>
      <c r="O755" s="5">
        <f>VLOOKUP(B755,SWH!$A$4:$B$19,2,FALSE)</f>
        <v>0.15</v>
      </c>
      <c r="P755" s="5">
        <f t="shared" si="50"/>
        <v>0</v>
      </c>
      <c r="Q755" s="5">
        <v>0</v>
      </c>
      <c r="R755" s="5">
        <v>0</v>
      </c>
      <c r="S755" s="5">
        <v>0</v>
      </c>
      <c r="T755" s="5">
        <v>0</v>
      </c>
      <c r="U755" s="5">
        <v>89.61</v>
      </c>
      <c r="V755" s="5">
        <v>0</v>
      </c>
      <c r="W755" s="5">
        <f t="shared" si="48"/>
        <v>410.35</v>
      </c>
      <c r="X755" s="5">
        <f t="shared" si="49"/>
        <v>219.33</v>
      </c>
      <c r="Y755" s="5">
        <v>1608.64</v>
      </c>
      <c r="Z755" s="5">
        <v>308.94</v>
      </c>
      <c r="AA755" s="5">
        <f t="shared" si="47"/>
        <v>1917.5800000000002</v>
      </c>
    </row>
    <row r="756" spans="1:27" x14ac:dyDescent="0.25">
      <c r="A756">
        <v>2013</v>
      </c>
      <c r="B756" t="s">
        <v>54</v>
      </c>
      <c r="C756" s="1" t="s">
        <v>5</v>
      </c>
      <c r="D756" s="5">
        <f>VLOOKUP(B756,SWH!$A$4:$C$19,3,FALSE)</f>
        <v>4982.1899999999996</v>
      </c>
      <c r="E756" s="5">
        <v>88.47</v>
      </c>
      <c r="F756" s="5">
        <v>115.34</v>
      </c>
      <c r="G756" s="5">
        <v>173.25</v>
      </c>
      <c r="H756" s="5">
        <v>327.62</v>
      </c>
      <c r="I756" s="5">
        <v>103.12</v>
      </c>
      <c r="J756" s="5">
        <v>750.07</v>
      </c>
      <c r="K756" s="5">
        <v>0</v>
      </c>
      <c r="L756" s="5">
        <v>17.059999999999999</v>
      </c>
      <c r="M756" s="5">
        <v>89.09</v>
      </c>
      <c r="N756" s="5">
        <v>0.15</v>
      </c>
      <c r="O756" s="5">
        <f>VLOOKUP(B756,SWH!$A$4:$B$19,2,FALSE)</f>
        <v>0.15</v>
      </c>
      <c r="P756" s="5">
        <f t="shared" si="50"/>
        <v>0</v>
      </c>
      <c r="Q756" s="5">
        <v>0</v>
      </c>
      <c r="R756" s="5">
        <v>0</v>
      </c>
      <c r="S756" s="5">
        <v>0</v>
      </c>
      <c r="T756" s="5">
        <v>0</v>
      </c>
      <c r="U756" s="5">
        <v>88.28</v>
      </c>
      <c r="V756" s="5">
        <v>0</v>
      </c>
      <c r="W756" s="5">
        <f t="shared" si="48"/>
        <v>350.81000000000006</v>
      </c>
      <c r="X756" s="5">
        <f t="shared" si="49"/>
        <v>115.34</v>
      </c>
      <c r="Y756" s="5">
        <v>1548.82</v>
      </c>
      <c r="Z756" s="5">
        <v>203.62</v>
      </c>
      <c r="AA756" s="5">
        <f t="shared" si="47"/>
        <v>1752.44</v>
      </c>
    </row>
    <row r="757" spans="1:27" x14ac:dyDescent="0.25">
      <c r="A757">
        <v>2013</v>
      </c>
      <c r="B757" t="s">
        <v>54</v>
      </c>
      <c r="C757" s="1" t="s">
        <v>15</v>
      </c>
      <c r="D757" s="5">
        <f>VLOOKUP(B757,SWH!$A$4:$C$19,3,FALSE)</f>
        <v>4982.1899999999996</v>
      </c>
      <c r="E757" s="5">
        <v>70.36</v>
      </c>
      <c r="F757" s="5">
        <v>77.56</v>
      </c>
      <c r="G757" s="5">
        <v>50.67</v>
      </c>
      <c r="H757" s="5">
        <v>330.61</v>
      </c>
      <c r="I757" s="5">
        <v>103.11</v>
      </c>
      <c r="J757" s="5">
        <v>750.07</v>
      </c>
      <c r="K757" s="5">
        <v>0</v>
      </c>
      <c r="L757" s="5">
        <v>17.059999999999999</v>
      </c>
      <c r="M757" s="5">
        <v>65.510000000000005</v>
      </c>
      <c r="N757" s="5">
        <v>0.15</v>
      </c>
      <c r="O757" s="5">
        <f>VLOOKUP(B757,SWH!$A$4:$B$19,2,FALSE)</f>
        <v>0.15</v>
      </c>
      <c r="P757" s="5">
        <f t="shared" si="50"/>
        <v>0</v>
      </c>
      <c r="Q757" s="5">
        <v>0</v>
      </c>
      <c r="R757" s="5">
        <v>0</v>
      </c>
      <c r="S757" s="5">
        <v>0</v>
      </c>
      <c r="T757" s="5">
        <v>0</v>
      </c>
      <c r="U757" s="5">
        <v>89.27</v>
      </c>
      <c r="V757" s="5">
        <v>0</v>
      </c>
      <c r="W757" s="5">
        <f t="shared" si="48"/>
        <v>186.54000000000002</v>
      </c>
      <c r="X757" s="5">
        <f t="shared" si="49"/>
        <v>77.56</v>
      </c>
      <c r="Y757" s="5">
        <v>1387.55</v>
      </c>
      <c r="Z757" s="5">
        <v>166.83</v>
      </c>
      <c r="AA757" s="5">
        <f t="shared" si="47"/>
        <v>1554.3799999999999</v>
      </c>
    </row>
    <row r="758" spans="1:27" x14ac:dyDescent="0.25">
      <c r="A758">
        <v>2013</v>
      </c>
      <c r="B758" t="s">
        <v>54</v>
      </c>
      <c r="C758" s="1" t="s">
        <v>16</v>
      </c>
      <c r="D758" s="5">
        <f>VLOOKUP(B758,SWH!$A$4:$C$19,3,FALSE)</f>
        <v>4982.1899999999996</v>
      </c>
      <c r="E758" s="5">
        <v>296.92</v>
      </c>
      <c r="F758" s="5">
        <v>344.71</v>
      </c>
      <c r="G758" s="5">
        <v>164.57</v>
      </c>
      <c r="H758" s="5">
        <v>328.39</v>
      </c>
      <c r="I758" s="5">
        <v>103.07</v>
      </c>
      <c r="J758" s="5">
        <v>750.07</v>
      </c>
      <c r="K758" s="5">
        <v>0</v>
      </c>
      <c r="L758" s="5">
        <v>17.059999999999999</v>
      </c>
      <c r="M758" s="5">
        <v>73.19</v>
      </c>
      <c r="N758" s="5">
        <v>0.15</v>
      </c>
      <c r="O758" s="5">
        <f>VLOOKUP(B758,SWH!$A$4:$B$19,2,FALSE)</f>
        <v>0.15</v>
      </c>
      <c r="P758" s="5">
        <f t="shared" si="50"/>
        <v>0</v>
      </c>
      <c r="Q758" s="5">
        <v>0</v>
      </c>
      <c r="R758" s="5">
        <v>0</v>
      </c>
      <c r="S758" s="5">
        <v>0</v>
      </c>
      <c r="T758" s="5">
        <v>0</v>
      </c>
      <c r="U758" s="5">
        <v>92.96</v>
      </c>
      <c r="V758" s="5">
        <v>0</v>
      </c>
      <c r="W758" s="5">
        <f t="shared" si="48"/>
        <v>534.68000000000006</v>
      </c>
      <c r="X758" s="5">
        <f t="shared" si="49"/>
        <v>344.71</v>
      </c>
      <c r="Y758" s="5">
        <v>1733.41</v>
      </c>
      <c r="Z758" s="5">
        <v>437.67</v>
      </c>
      <c r="AA758" s="5">
        <f t="shared" si="47"/>
        <v>2171.08</v>
      </c>
    </row>
    <row r="759" spans="1:27" x14ac:dyDescent="0.25">
      <c r="A759">
        <v>2013</v>
      </c>
      <c r="B759" t="s">
        <v>54</v>
      </c>
      <c r="C759" s="1" t="s">
        <v>9</v>
      </c>
      <c r="D759" s="5">
        <f>VLOOKUP(B759,SWH!$A$4:$C$19,3,FALSE)</f>
        <v>4982.1899999999996</v>
      </c>
      <c r="E759" s="5">
        <v>188.15</v>
      </c>
      <c r="F759" s="5">
        <v>221.19</v>
      </c>
      <c r="G759" s="5">
        <v>111.25</v>
      </c>
      <c r="H759" s="5">
        <v>328.66</v>
      </c>
      <c r="I759" s="5">
        <v>102.94</v>
      </c>
      <c r="J759" s="5">
        <v>750.07</v>
      </c>
      <c r="K759" s="5">
        <v>0</v>
      </c>
      <c r="L759" s="5">
        <v>17.059999999999999</v>
      </c>
      <c r="M759" s="5">
        <v>79.38</v>
      </c>
      <c r="N759" s="5">
        <v>0.15</v>
      </c>
      <c r="O759" s="5">
        <f>VLOOKUP(B759,SWH!$A$4:$B$19,2,FALSE)</f>
        <v>0.15</v>
      </c>
      <c r="P759" s="5">
        <f t="shared" si="50"/>
        <v>0</v>
      </c>
      <c r="Q759" s="5">
        <v>0</v>
      </c>
      <c r="R759" s="5">
        <v>0</v>
      </c>
      <c r="S759" s="5">
        <v>0</v>
      </c>
      <c r="T759" s="5">
        <v>0</v>
      </c>
      <c r="U759" s="5">
        <v>92.11</v>
      </c>
      <c r="V759" s="5">
        <v>0</v>
      </c>
      <c r="W759" s="5">
        <f t="shared" si="48"/>
        <v>378.78</v>
      </c>
      <c r="X759" s="5">
        <f t="shared" si="49"/>
        <v>221.19</v>
      </c>
      <c r="Y759" s="5">
        <v>1577.66</v>
      </c>
      <c r="Z759" s="5">
        <v>313.29000000000002</v>
      </c>
      <c r="AA759" s="5">
        <f t="shared" si="47"/>
        <v>1890.95</v>
      </c>
    </row>
    <row r="760" spans="1:27" x14ac:dyDescent="0.25">
      <c r="A760">
        <v>2013</v>
      </c>
      <c r="B760" t="s">
        <v>54</v>
      </c>
      <c r="C760" s="1" t="s">
        <v>12</v>
      </c>
      <c r="D760" s="5">
        <f>VLOOKUP(B760,SWH!$A$4:$C$19,3,FALSE)</f>
        <v>4982.1899999999996</v>
      </c>
      <c r="E760" s="5">
        <v>314</v>
      </c>
      <c r="F760" s="5">
        <v>184.42</v>
      </c>
      <c r="G760" s="5">
        <v>127.9</v>
      </c>
      <c r="H760" s="5">
        <v>328.45</v>
      </c>
      <c r="I760" s="5">
        <v>103.12</v>
      </c>
      <c r="J760" s="5">
        <v>750.07</v>
      </c>
      <c r="K760" s="5">
        <v>0</v>
      </c>
      <c r="L760" s="5">
        <v>17.059999999999999</v>
      </c>
      <c r="M760" s="5">
        <v>75.930000000000007</v>
      </c>
      <c r="N760" s="5">
        <v>0.15</v>
      </c>
      <c r="O760" s="5">
        <f>VLOOKUP(B760,SWH!$A$4:$B$19,2,FALSE)</f>
        <v>0.15</v>
      </c>
      <c r="P760" s="5">
        <f t="shared" si="50"/>
        <v>0</v>
      </c>
      <c r="Q760" s="5">
        <v>0</v>
      </c>
      <c r="R760" s="5">
        <v>0</v>
      </c>
      <c r="S760" s="5">
        <v>26.49</v>
      </c>
      <c r="T760" s="5">
        <v>0</v>
      </c>
      <c r="U760" s="5">
        <v>97.04</v>
      </c>
      <c r="V760" s="5">
        <v>0</v>
      </c>
      <c r="W760" s="5">
        <f t="shared" si="48"/>
        <v>544.31999999999994</v>
      </c>
      <c r="X760" s="5">
        <f t="shared" si="49"/>
        <v>184.42</v>
      </c>
      <c r="Y760" s="5">
        <v>1743.15</v>
      </c>
      <c r="Z760" s="5">
        <v>281.45999999999998</v>
      </c>
      <c r="AA760" s="5">
        <f t="shared" si="47"/>
        <v>2024.6100000000001</v>
      </c>
    </row>
    <row r="761" spans="1:27" x14ac:dyDescent="0.25">
      <c r="A761">
        <v>2013</v>
      </c>
      <c r="B761" t="s">
        <v>54</v>
      </c>
      <c r="C761" s="1" t="s">
        <v>8</v>
      </c>
      <c r="D761" s="5">
        <f>VLOOKUP(B761,SWH!$A$4:$C$19,3,FALSE)</f>
        <v>4982.1899999999996</v>
      </c>
      <c r="E761" s="5">
        <v>476.04</v>
      </c>
      <c r="F761" s="5">
        <v>382.08</v>
      </c>
      <c r="G761" s="5">
        <v>57.58</v>
      </c>
      <c r="H761" s="5">
        <v>340.12</v>
      </c>
      <c r="I761" s="5">
        <v>103.85</v>
      </c>
      <c r="J761" s="5">
        <v>750.07</v>
      </c>
      <c r="K761" s="5">
        <v>0</v>
      </c>
      <c r="L761" s="5">
        <v>17.079999999999998</v>
      </c>
      <c r="M761" s="5">
        <v>79.33</v>
      </c>
      <c r="N761" s="5">
        <v>0.15</v>
      </c>
      <c r="O761" s="5">
        <f>VLOOKUP(B761,SWH!$A$4:$B$19,2,FALSE)</f>
        <v>0.15</v>
      </c>
      <c r="P761" s="5">
        <f t="shared" si="50"/>
        <v>0</v>
      </c>
      <c r="Q761" s="5">
        <v>0</v>
      </c>
      <c r="R761" s="5">
        <v>0</v>
      </c>
      <c r="S761" s="5">
        <v>27.1</v>
      </c>
      <c r="T761" s="5">
        <v>0</v>
      </c>
      <c r="U761" s="5">
        <v>102.55</v>
      </c>
      <c r="V761" s="5">
        <v>0</v>
      </c>
      <c r="W761" s="5">
        <f t="shared" si="48"/>
        <v>640.05000000000007</v>
      </c>
      <c r="X761" s="5">
        <f t="shared" si="49"/>
        <v>382.08</v>
      </c>
      <c r="Y761" s="5">
        <v>1851.31</v>
      </c>
      <c r="Z761" s="5">
        <v>484.63</v>
      </c>
      <c r="AA761" s="5">
        <f t="shared" si="47"/>
        <v>2335.94</v>
      </c>
    </row>
    <row r="762" spans="1:27" x14ac:dyDescent="0.25">
      <c r="A762">
        <v>2016</v>
      </c>
      <c r="B762" t="s">
        <v>54</v>
      </c>
      <c r="C762" s="1" t="s">
        <v>10</v>
      </c>
      <c r="D762" s="5">
        <f>VLOOKUP(B762,SWH!$A$4:$C$19,3,FALSE)</f>
        <v>4982.1899999999996</v>
      </c>
      <c r="E762" s="5">
        <v>0</v>
      </c>
      <c r="F762" s="5">
        <v>0</v>
      </c>
      <c r="G762" s="5">
        <v>893.77</v>
      </c>
      <c r="H762" s="5">
        <v>301.86</v>
      </c>
      <c r="I762" s="5">
        <v>45.59</v>
      </c>
      <c r="J762" s="5">
        <v>750.07</v>
      </c>
      <c r="K762" s="5">
        <v>0</v>
      </c>
      <c r="L762" s="5">
        <v>11.76</v>
      </c>
      <c r="M762" s="5">
        <v>115.78</v>
      </c>
      <c r="N762" s="5">
        <v>0.15</v>
      </c>
      <c r="O762" s="5">
        <f>VLOOKUP(B762,SWH!$A$4:$B$19,2,FALSE)</f>
        <v>0.15</v>
      </c>
      <c r="P762" s="5">
        <f t="shared" si="50"/>
        <v>0</v>
      </c>
      <c r="Q762" s="5">
        <v>0</v>
      </c>
      <c r="R762" s="5">
        <v>0</v>
      </c>
      <c r="S762" s="5">
        <v>17.170000000000002</v>
      </c>
      <c r="T762" s="5">
        <v>0</v>
      </c>
      <c r="U762" s="5">
        <v>64.69</v>
      </c>
      <c r="V762" s="5">
        <v>0</v>
      </c>
      <c r="W762" s="5">
        <f t="shared" si="48"/>
        <v>1026.72</v>
      </c>
      <c r="X762" s="5">
        <f t="shared" si="49"/>
        <v>0</v>
      </c>
      <c r="Y762" s="5">
        <v>2136.15</v>
      </c>
      <c r="Z762" s="5">
        <v>64.69</v>
      </c>
      <c r="AA762" s="5">
        <f t="shared" si="47"/>
        <v>2200.84</v>
      </c>
    </row>
    <row r="763" spans="1:27" x14ac:dyDescent="0.25">
      <c r="A763">
        <v>2016</v>
      </c>
      <c r="B763" t="s">
        <v>54</v>
      </c>
      <c r="C763" s="1" t="s">
        <v>6</v>
      </c>
      <c r="D763" s="5">
        <f>VLOOKUP(B763,SWH!$A$4:$C$19,3,FALSE)</f>
        <v>4982.1899999999996</v>
      </c>
      <c r="E763" s="5">
        <v>0.51</v>
      </c>
      <c r="F763" s="5">
        <v>0</v>
      </c>
      <c r="G763" s="5">
        <v>882.22</v>
      </c>
      <c r="H763" s="5">
        <v>302.60000000000002</v>
      </c>
      <c r="I763" s="5">
        <v>46.56</v>
      </c>
      <c r="J763" s="5">
        <v>750.07</v>
      </c>
      <c r="K763" s="5">
        <v>0</v>
      </c>
      <c r="L763" s="5">
        <v>11.76</v>
      </c>
      <c r="M763" s="5">
        <v>104.38</v>
      </c>
      <c r="N763" s="5">
        <v>0.15</v>
      </c>
      <c r="O763" s="5">
        <f>VLOOKUP(B763,SWH!$A$4:$B$19,2,FALSE)</f>
        <v>0.15</v>
      </c>
      <c r="P763" s="5">
        <f t="shared" si="50"/>
        <v>0</v>
      </c>
      <c r="Q763" s="5">
        <v>0</v>
      </c>
      <c r="R763" s="5">
        <v>0</v>
      </c>
      <c r="S763" s="5">
        <v>0</v>
      </c>
      <c r="T763" s="5">
        <v>0</v>
      </c>
      <c r="U763" s="5">
        <v>64.88</v>
      </c>
      <c r="V763" s="5">
        <v>0</v>
      </c>
      <c r="W763" s="5">
        <f t="shared" si="48"/>
        <v>987.11</v>
      </c>
      <c r="X763" s="5">
        <f t="shared" si="49"/>
        <v>0</v>
      </c>
      <c r="Y763" s="5">
        <v>2098.25</v>
      </c>
      <c r="Z763" s="5">
        <v>64.88</v>
      </c>
      <c r="AA763" s="5">
        <f t="shared" si="47"/>
        <v>2163.13</v>
      </c>
    </row>
    <row r="764" spans="1:27" x14ac:dyDescent="0.25">
      <c r="A764">
        <v>2016</v>
      </c>
      <c r="B764" t="s">
        <v>54</v>
      </c>
      <c r="C764" s="1" t="s">
        <v>11</v>
      </c>
      <c r="D764" s="5">
        <f>VLOOKUP(B764,SWH!$A$4:$C$19,3,FALSE)</f>
        <v>4982.1899999999996</v>
      </c>
      <c r="E764" s="5">
        <v>0.02</v>
      </c>
      <c r="F764" s="5">
        <v>0</v>
      </c>
      <c r="G764" s="5">
        <v>643.51</v>
      </c>
      <c r="H764" s="5">
        <v>302.77</v>
      </c>
      <c r="I764" s="5">
        <v>46.81</v>
      </c>
      <c r="J764" s="5">
        <v>750.07</v>
      </c>
      <c r="K764" s="5">
        <v>0</v>
      </c>
      <c r="L764" s="5">
        <v>11.76</v>
      </c>
      <c r="M764" s="5">
        <v>101.14</v>
      </c>
      <c r="N764" s="5">
        <v>0.15</v>
      </c>
      <c r="O764" s="5">
        <f>VLOOKUP(B764,SWH!$A$4:$B$19,2,FALSE)</f>
        <v>0.15</v>
      </c>
      <c r="P764" s="5">
        <f t="shared" si="50"/>
        <v>0</v>
      </c>
      <c r="Q764" s="5">
        <v>0</v>
      </c>
      <c r="R764" s="5">
        <v>0</v>
      </c>
      <c r="S764" s="5">
        <v>16.79</v>
      </c>
      <c r="T764" s="5">
        <v>0</v>
      </c>
      <c r="U764" s="5">
        <v>67.7</v>
      </c>
      <c r="V764" s="5">
        <v>0</v>
      </c>
      <c r="W764" s="5">
        <f t="shared" si="48"/>
        <v>761.45999999999992</v>
      </c>
      <c r="X764" s="5">
        <f t="shared" si="49"/>
        <v>0</v>
      </c>
      <c r="Y764" s="5">
        <v>1873.03</v>
      </c>
      <c r="Z764" s="5">
        <v>67.7</v>
      </c>
      <c r="AA764" s="5">
        <f t="shared" si="47"/>
        <v>1940.73</v>
      </c>
    </row>
    <row r="765" spans="1:27" x14ac:dyDescent="0.25">
      <c r="A765">
        <v>2016</v>
      </c>
      <c r="B765" t="s">
        <v>54</v>
      </c>
      <c r="C765" s="1" t="s">
        <v>13</v>
      </c>
      <c r="D765" s="5">
        <f>VLOOKUP(B765,SWH!$A$4:$C$19,3,FALSE)</f>
        <v>4982.1899999999996</v>
      </c>
      <c r="E765" s="5">
        <v>4.82</v>
      </c>
      <c r="F765" s="5">
        <v>1.91</v>
      </c>
      <c r="G765" s="5">
        <v>733.94</v>
      </c>
      <c r="H765" s="5">
        <v>302.95</v>
      </c>
      <c r="I765" s="5">
        <v>46.64</v>
      </c>
      <c r="J765" s="5">
        <v>750.07</v>
      </c>
      <c r="K765" s="5">
        <v>0</v>
      </c>
      <c r="L765" s="5">
        <v>11.76</v>
      </c>
      <c r="M765" s="5">
        <v>100.17</v>
      </c>
      <c r="N765" s="5">
        <v>0.15</v>
      </c>
      <c r="O765" s="5">
        <f>VLOOKUP(B765,SWH!$A$4:$B$19,2,FALSE)</f>
        <v>0.15</v>
      </c>
      <c r="P765" s="5">
        <f t="shared" si="50"/>
        <v>0</v>
      </c>
      <c r="Q765" s="5">
        <v>0</v>
      </c>
      <c r="R765" s="5">
        <v>0</v>
      </c>
      <c r="S765" s="5">
        <v>0</v>
      </c>
      <c r="T765" s="5">
        <v>0</v>
      </c>
      <c r="U765" s="5">
        <v>68.03</v>
      </c>
      <c r="V765" s="5">
        <v>0</v>
      </c>
      <c r="W765" s="5">
        <f t="shared" si="48"/>
        <v>838.93000000000006</v>
      </c>
      <c r="X765" s="5">
        <f t="shared" si="49"/>
        <v>1.91</v>
      </c>
      <c r="Y765" s="5">
        <v>1950.49</v>
      </c>
      <c r="Z765" s="5">
        <v>69.94</v>
      </c>
      <c r="AA765" s="5">
        <f t="shared" si="47"/>
        <v>2020.43</v>
      </c>
    </row>
    <row r="766" spans="1:27" x14ac:dyDescent="0.25">
      <c r="A766">
        <v>2016</v>
      </c>
      <c r="B766" t="s">
        <v>54</v>
      </c>
      <c r="C766" s="1" t="s">
        <v>19</v>
      </c>
      <c r="D766" s="5">
        <f>VLOOKUP(B766,SWH!$A$4:$C$19,3,FALSE)</f>
        <v>4982.1899999999996</v>
      </c>
      <c r="E766" s="5">
        <v>12.2</v>
      </c>
      <c r="F766" s="5">
        <v>0.91</v>
      </c>
      <c r="G766" s="5">
        <v>538.29</v>
      </c>
      <c r="H766" s="5">
        <v>302.82</v>
      </c>
      <c r="I766" s="5">
        <v>46.84</v>
      </c>
      <c r="J766" s="5">
        <v>750.07</v>
      </c>
      <c r="K766" s="5">
        <v>0</v>
      </c>
      <c r="L766" s="5">
        <v>11.76</v>
      </c>
      <c r="M766" s="5">
        <v>83.52</v>
      </c>
      <c r="N766" s="5">
        <v>0.15</v>
      </c>
      <c r="O766" s="5">
        <f>VLOOKUP(B766,SWH!$A$4:$B$19,2,FALSE)</f>
        <v>0.15</v>
      </c>
      <c r="P766" s="5">
        <f t="shared" si="50"/>
        <v>0</v>
      </c>
      <c r="Q766" s="5">
        <v>0</v>
      </c>
      <c r="R766" s="5">
        <v>0</v>
      </c>
      <c r="S766" s="5">
        <v>12.13</v>
      </c>
      <c r="T766" s="5">
        <v>0</v>
      </c>
      <c r="U766" s="5">
        <v>71.5</v>
      </c>
      <c r="V766" s="5">
        <v>0</v>
      </c>
      <c r="W766" s="5">
        <f t="shared" si="48"/>
        <v>646.14</v>
      </c>
      <c r="X766" s="5">
        <f t="shared" si="49"/>
        <v>0.91</v>
      </c>
      <c r="Y766" s="5">
        <v>1757.77</v>
      </c>
      <c r="Z766" s="5">
        <v>72.42</v>
      </c>
      <c r="AA766" s="5">
        <f t="shared" si="47"/>
        <v>1830.19</v>
      </c>
    </row>
    <row r="767" spans="1:27" x14ac:dyDescent="0.25">
      <c r="A767">
        <v>2016</v>
      </c>
      <c r="B767" t="s">
        <v>54</v>
      </c>
      <c r="C767" s="1" t="s">
        <v>20</v>
      </c>
      <c r="D767" s="5">
        <f>VLOOKUP(B767,SWH!$A$4:$C$19,3,FALSE)</f>
        <v>4982.1899999999996</v>
      </c>
      <c r="E767" s="5">
        <v>7.48</v>
      </c>
      <c r="F767" s="5">
        <v>5.41</v>
      </c>
      <c r="G767" s="5">
        <v>446.83</v>
      </c>
      <c r="H767" s="5">
        <v>303.3</v>
      </c>
      <c r="I767" s="5">
        <v>46.85</v>
      </c>
      <c r="J767" s="5">
        <v>750.07</v>
      </c>
      <c r="K767" s="5">
        <v>0</v>
      </c>
      <c r="L767" s="5">
        <v>11.76</v>
      </c>
      <c r="M767" s="5">
        <v>97.17</v>
      </c>
      <c r="N767" s="5">
        <v>0.15</v>
      </c>
      <c r="O767" s="5">
        <f>VLOOKUP(B767,SWH!$A$4:$B$19,2,FALSE)</f>
        <v>0.15</v>
      </c>
      <c r="P767" s="5">
        <f t="shared" si="50"/>
        <v>0</v>
      </c>
      <c r="Q767" s="5">
        <v>0</v>
      </c>
      <c r="R767" s="5">
        <v>0</v>
      </c>
      <c r="S767" s="5">
        <v>0</v>
      </c>
      <c r="T767" s="5">
        <v>0</v>
      </c>
      <c r="U767" s="5">
        <v>71.739999999999995</v>
      </c>
      <c r="V767" s="5">
        <v>0</v>
      </c>
      <c r="W767" s="5">
        <f t="shared" si="48"/>
        <v>551.48</v>
      </c>
      <c r="X767" s="5">
        <f t="shared" si="49"/>
        <v>5.41</v>
      </c>
      <c r="Y767" s="5">
        <v>1663.61</v>
      </c>
      <c r="Z767" s="5">
        <v>77.150000000000006</v>
      </c>
      <c r="AA767" s="5">
        <f t="shared" si="47"/>
        <v>1740.76</v>
      </c>
    </row>
    <row r="768" spans="1:27" x14ac:dyDescent="0.25">
      <c r="A768">
        <v>2016</v>
      </c>
      <c r="B768" t="s">
        <v>54</v>
      </c>
      <c r="C768" s="1" t="s">
        <v>3</v>
      </c>
      <c r="D768" s="5">
        <f>VLOOKUP(B768,SWH!$A$4:$C$19,3,FALSE)</f>
        <v>4982.1899999999996</v>
      </c>
      <c r="E768" s="5">
        <v>85.24</v>
      </c>
      <c r="F768" s="5">
        <v>30.17</v>
      </c>
      <c r="G768" s="5">
        <v>330.04</v>
      </c>
      <c r="H768" s="5">
        <v>304.58999999999997</v>
      </c>
      <c r="I768" s="5">
        <v>47.29</v>
      </c>
      <c r="J768" s="5">
        <v>750.07</v>
      </c>
      <c r="K768" s="5">
        <v>0</v>
      </c>
      <c r="L768" s="5">
        <v>11.77</v>
      </c>
      <c r="M768" s="5">
        <v>70.739999999999995</v>
      </c>
      <c r="N768" s="5">
        <v>0.15</v>
      </c>
      <c r="O768" s="5">
        <f>VLOOKUP(B768,SWH!$A$4:$B$19,2,FALSE)</f>
        <v>0.15</v>
      </c>
      <c r="P768" s="5">
        <f t="shared" si="50"/>
        <v>0</v>
      </c>
      <c r="Q768" s="5">
        <v>0</v>
      </c>
      <c r="R768" s="5">
        <v>0</v>
      </c>
      <c r="S768" s="5">
        <v>0</v>
      </c>
      <c r="T768" s="5">
        <v>0</v>
      </c>
      <c r="U768" s="5">
        <v>78.14</v>
      </c>
      <c r="V768" s="5">
        <v>0</v>
      </c>
      <c r="W768" s="5">
        <f t="shared" si="48"/>
        <v>486.02000000000004</v>
      </c>
      <c r="X768" s="5">
        <f t="shared" si="49"/>
        <v>30.17</v>
      </c>
      <c r="Y768" s="5">
        <v>1599.88</v>
      </c>
      <c r="Z768" s="5">
        <v>108.31</v>
      </c>
      <c r="AA768" s="5">
        <f t="shared" si="47"/>
        <v>1708.19</v>
      </c>
    </row>
    <row r="769" spans="1:27" x14ac:dyDescent="0.25">
      <c r="A769">
        <v>2016</v>
      </c>
      <c r="B769" t="s">
        <v>54</v>
      </c>
      <c r="C769" s="1" t="s">
        <v>7</v>
      </c>
      <c r="D769" s="5">
        <f>VLOOKUP(B769,SWH!$A$4:$C$19,3,FALSE)</f>
        <v>4982.1899999999996</v>
      </c>
      <c r="E769" s="5">
        <v>15.93</v>
      </c>
      <c r="F769" s="5">
        <v>25.41</v>
      </c>
      <c r="G769" s="5">
        <v>311.72000000000003</v>
      </c>
      <c r="H769" s="5">
        <v>303.23</v>
      </c>
      <c r="I769" s="5">
        <v>46.38</v>
      </c>
      <c r="J769" s="5">
        <v>750.07</v>
      </c>
      <c r="K769" s="5">
        <v>0</v>
      </c>
      <c r="L769" s="5">
        <v>11.76</v>
      </c>
      <c r="M769" s="5">
        <v>88.42</v>
      </c>
      <c r="N769" s="5">
        <v>0.15</v>
      </c>
      <c r="O769" s="5">
        <f>VLOOKUP(B769,SWH!$A$4:$B$19,2,FALSE)</f>
        <v>0.15</v>
      </c>
      <c r="P769" s="5">
        <f t="shared" si="50"/>
        <v>0</v>
      </c>
      <c r="Q769" s="5">
        <v>0</v>
      </c>
      <c r="R769" s="5">
        <v>0</v>
      </c>
      <c r="S769" s="5">
        <v>0</v>
      </c>
      <c r="T769" s="5">
        <v>0</v>
      </c>
      <c r="U769" s="5">
        <v>76.400000000000006</v>
      </c>
      <c r="V769" s="5">
        <v>0</v>
      </c>
      <c r="W769" s="5">
        <f t="shared" si="48"/>
        <v>416.07000000000005</v>
      </c>
      <c r="X769" s="5">
        <f t="shared" si="49"/>
        <v>25.41</v>
      </c>
      <c r="Y769" s="5">
        <v>1527.66</v>
      </c>
      <c r="Z769" s="5">
        <v>101.81</v>
      </c>
      <c r="AA769" s="5">
        <f t="shared" si="47"/>
        <v>1629.47</v>
      </c>
    </row>
    <row r="770" spans="1:27" x14ac:dyDescent="0.25">
      <c r="A770">
        <v>2016</v>
      </c>
      <c r="B770" t="s">
        <v>54</v>
      </c>
      <c r="C770" s="1" t="s">
        <v>17</v>
      </c>
      <c r="D770" s="5">
        <f>VLOOKUP(B770,SWH!$A$4:$C$19,3,FALSE)</f>
        <v>4982.1899999999996</v>
      </c>
      <c r="E770" s="5">
        <v>4.3499999999999996</v>
      </c>
      <c r="F770" s="5">
        <v>3.04</v>
      </c>
      <c r="G770" s="5">
        <v>205.75</v>
      </c>
      <c r="H770" s="5">
        <v>303.67</v>
      </c>
      <c r="I770" s="5">
        <v>46.2</v>
      </c>
      <c r="J770" s="5">
        <v>750.07</v>
      </c>
      <c r="K770" s="5">
        <v>0</v>
      </c>
      <c r="L770" s="5">
        <v>11.77</v>
      </c>
      <c r="M770" s="5">
        <v>64.56</v>
      </c>
      <c r="N770" s="5">
        <v>0.15</v>
      </c>
      <c r="O770" s="5">
        <f>VLOOKUP(B770,SWH!$A$4:$B$19,2,FALSE)</f>
        <v>0.15</v>
      </c>
      <c r="P770" s="5">
        <f t="shared" si="50"/>
        <v>0</v>
      </c>
      <c r="Q770" s="5">
        <v>0</v>
      </c>
      <c r="R770" s="5">
        <v>0</v>
      </c>
      <c r="S770" s="5">
        <v>0</v>
      </c>
      <c r="T770" s="5">
        <v>0</v>
      </c>
      <c r="U770" s="5">
        <v>78.819999999999993</v>
      </c>
      <c r="V770" s="5">
        <v>0</v>
      </c>
      <c r="W770" s="5">
        <f t="shared" si="48"/>
        <v>274.65999999999997</v>
      </c>
      <c r="X770" s="5">
        <f t="shared" si="49"/>
        <v>3.04</v>
      </c>
      <c r="Y770" s="5">
        <v>1386.52</v>
      </c>
      <c r="Z770" s="5">
        <v>81.849999999999994</v>
      </c>
      <c r="AA770" s="5">
        <f t="shared" ref="AA770:AA833" si="51">SUM(Y770:Z770)</f>
        <v>1468.37</v>
      </c>
    </row>
    <row r="771" spans="1:27" x14ac:dyDescent="0.25">
      <c r="A771">
        <v>2016</v>
      </c>
      <c r="B771" t="s">
        <v>54</v>
      </c>
      <c r="C771" s="1" t="s">
        <v>14</v>
      </c>
      <c r="D771" s="5">
        <f>VLOOKUP(B771,SWH!$A$4:$C$19,3,FALSE)</f>
        <v>4982.1899999999996</v>
      </c>
      <c r="E771" s="5">
        <v>103.95</v>
      </c>
      <c r="F771" s="5">
        <v>122.13</v>
      </c>
      <c r="G771" s="5">
        <v>225.22</v>
      </c>
      <c r="H771" s="5">
        <v>304.07</v>
      </c>
      <c r="I771" s="5">
        <v>46.81</v>
      </c>
      <c r="J771" s="5">
        <v>750.07</v>
      </c>
      <c r="K771" s="5">
        <v>0</v>
      </c>
      <c r="L771" s="5">
        <v>11.77</v>
      </c>
      <c r="M771" s="5">
        <v>70.67</v>
      </c>
      <c r="N771" s="5">
        <v>0.15</v>
      </c>
      <c r="O771" s="5">
        <f>VLOOKUP(B771,SWH!$A$4:$B$19,2,FALSE)</f>
        <v>0.15</v>
      </c>
      <c r="P771" s="5">
        <f t="shared" si="50"/>
        <v>0</v>
      </c>
      <c r="Q771" s="5">
        <v>0</v>
      </c>
      <c r="R771" s="5">
        <v>0</v>
      </c>
      <c r="S771" s="5">
        <v>0</v>
      </c>
      <c r="T771" s="5">
        <v>0</v>
      </c>
      <c r="U771" s="5">
        <v>83.46</v>
      </c>
      <c r="V771" s="5">
        <v>0</v>
      </c>
      <c r="W771" s="5">
        <f t="shared" ref="W771:W834" si="52">E771+G771+M771+SUM(P771:S771)</f>
        <v>399.84000000000003</v>
      </c>
      <c r="X771" s="5">
        <f t="shared" ref="X771:X834" si="53">F771</f>
        <v>122.13</v>
      </c>
      <c r="Y771" s="5">
        <v>1512.71</v>
      </c>
      <c r="Z771" s="5">
        <v>205.59</v>
      </c>
      <c r="AA771" s="5">
        <f t="shared" si="51"/>
        <v>1718.3</v>
      </c>
    </row>
    <row r="772" spans="1:27" x14ac:dyDescent="0.25">
      <c r="A772">
        <v>2016</v>
      </c>
      <c r="B772" t="s">
        <v>54</v>
      </c>
      <c r="C772" s="1" t="s">
        <v>2</v>
      </c>
      <c r="D772" s="5">
        <f>VLOOKUP(B772,SWH!$A$4:$C$19,3,FALSE)</f>
        <v>4982.1899999999996</v>
      </c>
      <c r="E772" s="5">
        <v>26.71</v>
      </c>
      <c r="F772" s="5">
        <v>45.22</v>
      </c>
      <c r="G772" s="5">
        <v>223.09</v>
      </c>
      <c r="H772" s="5">
        <v>302.12</v>
      </c>
      <c r="I772" s="5">
        <v>46.5</v>
      </c>
      <c r="J772" s="5">
        <v>750.07</v>
      </c>
      <c r="K772" s="5">
        <v>0</v>
      </c>
      <c r="L772" s="5">
        <v>11.76</v>
      </c>
      <c r="M772" s="5">
        <v>91.85</v>
      </c>
      <c r="N772" s="5">
        <v>0.15</v>
      </c>
      <c r="O772" s="5">
        <f>VLOOKUP(B772,SWH!$A$4:$B$19,2,FALSE)</f>
        <v>0.15</v>
      </c>
      <c r="P772" s="5">
        <f t="shared" si="50"/>
        <v>0</v>
      </c>
      <c r="Q772" s="5">
        <v>0</v>
      </c>
      <c r="R772" s="5">
        <v>0</v>
      </c>
      <c r="S772" s="5">
        <v>0</v>
      </c>
      <c r="T772" s="5">
        <v>0</v>
      </c>
      <c r="U772" s="5">
        <v>81.91</v>
      </c>
      <c r="V772" s="5">
        <v>0</v>
      </c>
      <c r="W772" s="5">
        <f t="shared" si="52"/>
        <v>341.65</v>
      </c>
      <c r="X772" s="5">
        <f t="shared" si="53"/>
        <v>45.22</v>
      </c>
      <c r="Y772" s="5">
        <v>1452.25</v>
      </c>
      <c r="Z772" s="5">
        <v>127.13</v>
      </c>
      <c r="AA772" s="5">
        <f t="shared" si="51"/>
        <v>1579.38</v>
      </c>
    </row>
    <row r="773" spans="1:27" x14ac:dyDescent="0.25">
      <c r="A773">
        <v>2016</v>
      </c>
      <c r="B773" t="s">
        <v>54</v>
      </c>
      <c r="C773" s="1" t="s">
        <v>18</v>
      </c>
      <c r="D773" s="5">
        <f>VLOOKUP(B773,SWH!$A$4:$C$19,3,FALSE)</f>
        <v>4982.1899999999996</v>
      </c>
      <c r="E773" s="5">
        <v>70.790000000000006</v>
      </c>
      <c r="F773" s="5">
        <v>60.37</v>
      </c>
      <c r="G773" s="5">
        <v>84.04</v>
      </c>
      <c r="H773" s="5">
        <v>306.2</v>
      </c>
      <c r="I773" s="5">
        <v>47.55</v>
      </c>
      <c r="J773" s="5">
        <v>750.07</v>
      </c>
      <c r="K773" s="5">
        <v>0</v>
      </c>
      <c r="L773" s="5">
        <v>11.77</v>
      </c>
      <c r="M773" s="5">
        <v>61.95</v>
      </c>
      <c r="N773" s="5">
        <v>0.15</v>
      </c>
      <c r="O773" s="5">
        <f>VLOOKUP(B773,SWH!$A$4:$B$19,2,FALSE)</f>
        <v>0.15</v>
      </c>
      <c r="P773" s="5">
        <f t="shared" si="50"/>
        <v>0</v>
      </c>
      <c r="Q773" s="5">
        <v>0</v>
      </c>
      <c r="R773" s="5">
        <v>0</v>
      </c>
      <c r="S773" s="5">
        <v>0</v>
      </c>
      <c r="T773" s="5">
        <v>0</v>
      </c>
      <c r="U773" s="5">
        <v>85.08</v>
      </c>
      <c r="V773" s="5">
        <v>0</v>
      </c>
      <c r="W773" s="5">
        <f t="shared" si="52"/>
        <v>216.78000000000003</v>
      </c>
      <c r="X773" s="5">
        <f t="shared" si="53"/>
        <v>60.37</v>
      </c>
      <c r="Y773" s="5">
        <v>1332.52</v>
      </c>
      <c r="Z773" s="5">
        <v>145.44999999999999</v>
      </c>
      <c r="AA773" s="5">
        <f t="shared" si="51"/>
        <v>1477.97</v>
      </c>
    </row>
    <row r="774" spans="1:27" x14ac:dyDescent="0.25">
      <c r="A774">
        <v>2016</v>
      </c>
      <c r="B774" t="s">
        <v>54</v>
      </c>
      <c r="C774" s="1" t="s">
        <v>4</v>
      </c>
      <c r="D774" s="5">
        <f>VLOOKUP(B774,SWH!$A$4:$C$19,3,FALSE)</f>
        <v>4982.1899999999996</v>
      </c>
      <c r="E774" s="5">
        <v>179.08</v>
      </c>
      <c r="F774" s="5">
        <v>220.84</v>
      </c>
      <c r="G774" s="5">
        <v>147.05000000000001</v>
      </c>
      <c r="H774" s="5">
        <v>303.61</v>
      </c>
      <c r="I774" s="5">
        <v>47.2</v>
      </c>
      <c r="J774" s="5">
        <v>750.07</v>
      </c>
      <c r="K774" s="5">
        <v>0</v>
      </c>
      <c r="L774" s="5">
        <v>11.77</v>
      </c>
      <c r="M774" s="5">
        <v>67.89</v>
      </c>
      <c r="N774" s="5">
        <v>0.15</v>
      </c>
      <c r="O774" s="5">
        <f>VLOOKUP(B774,SWH!$A$4:$B$19,2,FALSE)</f>
        <v>0.15</v>
      </c>
      <c r="P774" s="5">
        <f t="shared" si="50"/>
        <v>0</v>
      </c>
      <c r="Q774" s="5">
        <v>0</v>
      </c>
      <c r="R774" s="5">
        <v>0</v>
      </c>
      <c r="S774" s="5">
        <v>0</v>
      </c>
      <c r="T774" s="5">
        <v>0</v>
      </c>
      <c r="U774" s="5">
        <v>88</v>
      </c>
      <c r="V774" s="5">
        <v>0</v>
      </c>
      <c r="W774" s="5">
        <f t="shared" si="52"/>
        <v>394.02</v>
      </c>
      <c r="X774" s="5">
        <f t="shared" si="53"/>
        <v>220.84</v>
      </c>
      <c r="Y774" s="5">
        <v>1506.82</v>
      </c>
      <c r="Z774" s="5">
        <v>308.83999999999997</v>
      </c>
      <c r="AA774" s="5">
        <f t="shared" si="51"/>
        <v>1815.6599999999999</v>
      </c>
    </row>
    <row r="775" spans="1:27" x14ac:dyDescent="0.25">
      <c r="A775">
        <v>2016</v>
      </c>
      <c r="B775" t="s">
        <v>54</v>
      </c>
      <c r="C775" s="1" t="s">
        <v>5</v>
      </c>
      <c r="D775" s="5">
        <f>VLOOKUP(B775,SWH!$A$4:$C$19,3,FALSE)</f>
        <v>4982.1899999999996</v>
      </c>
      <c r="E775" s="5">
        <v>81.27</v>
      </c>
      <c r="F775" s="5">
        <v>116.6</v>
      </c>
      <c r="G775" s="5">
        <v>168.69</v>
      </c>
      <c r="H775" s="5">
        <v>303.18</v>
      </c>
      <c r="I775" s="5">
        <v>46.77</v>
      </c>
      <c r="J775" s="5">
        <v>750.07</v>
      </c>
      <c r="K775" s="5">
        <v>0</v>
      </c>
      <c r="L775" s="5">
        <v>11.77</v>
      </c>
      <c r="M775" s="5">
        <v>86.54</v>
      </c>
      <c r="N775" s="5">
        <v>0.15</v>
      </c>
      <c r="O775" s="5">
        <f>VLOOKUP(B775,SWH!$A$4:$B$19,2,FALSE)</f>
        <v>0.15</v>
      </c>
      <c r="P775" s="5">
        <f t="shared" si="50"/>
        <v>0</v>
      </c>
      <c r="Q775" s="5">
        <v>0</v>
      </c>
      <c r="R775" s="5">
        <v>0</v>
      </c>
      <c r="S775" s="5">
        <v>0</v>
      </c>
      <c r="T775" s="5">
        <v>0</v>
      </c>
      <c r="U775" s="5">
        <v>86.69</v>
      </c>
      <c r="V775" s="5">
        <v>0</v>
      </c>
      <c r="W775" s="5">
        <f t="shared" si="52"/>
        <v>336.5</v>
      </c>
      <c r="X775" s="5">
        <f t="shared" si="53"/>
        <v>116.6</v>
      </c>
      <c r="Y775" s="5">
        <v>1448.42</v>
      </c>
      <c r="Z775" s="5">
        <v>203.29</v>
      </c>
      <c r="AA775" s="5">
        <f t="shared" si="51"/>
        <v>1651.71</v>
      </c>
    </row>
    <row r="776" spans="1:27" x14ac:dyDescent="0.25">
      <c r="A776">
        <v>2016</v>
      </c>
      <c r="B776" t="s">
        <v>54</v>
      </c>
      <c r="C776" s="1" t="s">
        <v>15</v>
      </c>
      <c r="D776" s="5">
        <f>VLOOKUP(B776,SWH!$A$4:$C$19,3,FALSE)</f>
        <v>4982.1899999999996</v>
      </c>
      <c r="E776" s="5">
        <v>63.96</v>
      </c>
      <c r="F776" s="5">
        <v>79.319999999999993</v>
      </c>
      <c r="G776" s="5">
        <v>49.3</v>
      </c>
      <c r="H776" s="5">
        <v>306.19</v>
      </c>
      <c r="I776" s="5">
        <v>47.66</v>
      </c>
      <c r="J776" s="5">
        <v>750.07</v>
      </c>
      <c r="K776" s="5">
        <v>0</v>
      </c>
      <c r="L776" s="5">
        <v>11.77</v>
      </c>
      <c r="M776" s="5">
        <v>64.08</v>
      </c>
      <c r="N776" s="5">
        <v>0.15</v>
      </c>
      <c r="O776" s="5">
        <f>VLOOKUP(B776,SWH!$A$4:$B$19,2,FALSE)</f>
        <v>0.15</v>
      </c>
      <c r="P776" s="5">
        <f t="shared" si="50"/>
        <v>0</v>
      </c>
      <c r="Q776" s="5">
        <v>0</v>
      </c>
      <c r="R776" s="5">
        <v>0</v>
      </c>
      <c r="S776" s="5">
        <v>0</v>
      </c>
      <c r="T776" s="5">
        <v>0</v>
      </c>
      <c r="U776" s="5">
        <v>87.66</v>
      </c>
      <c r="V776" s="5">
        <v>0</v>
      </c>
      <c r="W776" s="5">
        <f t="shared" si="52"/>
        <v>177.33999999999997</v>
      </c>
      <c r="X776" s="5">
        <f t="shared" si="53"/>
        <v>79.319999999999993</v>
      </c>
      <c r="Y776" s="5">
        <v>1293.19</v>
      </c>
      <c r="Z776" s="5">
        <v>166.98</v>
      </c>
      <c r="AA776" s="5">
        <f t="shared" si="51"/>
        <v>1460.17</v>
      </c>
    </row>
    <row r="777" spans="1:27" x14ac:dyDescent="0.25">
      <c r="A777">
        <v>2016</v>
      </c>
      <c r="B777" t="s">
        <v>54</v>
      </c>
      <c r="C777" s="1" t="s">
        <v>16</v>
      </c>
      <c r="D777" s="5">
        <f>VLOOKUP(B777,SWH!$A$4:$C$19,3,FALSE)</f>
        <v>4982.1899999999996</v>
      </c>
      <c r="E777" s="5">
        <v>263.01</v>
      </c>
      <c r="F777" s="5">
        <v>341.98</v>
      </c>
      <c r="G777" s="5">
        <v>164.45</v>
      </c>
      <c r="H777" s="5">
        <v>303.70999999999998</v>
      </c>
      <c r="I777" s="5">
        <v>47.21</v>
      </c>
      <c r="J777" s="5">
        <v>750.07</v>
      </c>
      <c r="K777" s="5">
        <v>0</v>
      </c>
      <c r="L777" s="5">
        <v>11.77</v>
      </c>
      <c r="M777" s="5">
        <v>72.88</v>
      </c>
      <c r="N777" s="5">
        <v>0.15</v>
      </c>
      <c r="O777" s="5">
        <f>VLOOKUP(B777,SWH!$A$4:$B$19,2,FALSE)</f>
        <v>0.15</v>
      </c>
      <c r="P777" s="5">
        <f t="shared" si="50"/>
        <v>0</v>
      </c>
      <c r="Q777" s="5">
        <v>0</v>
      </c>
      <c r="R777" s="5">
        <v>0</v>
      </c>
      <c r="S777" s="5">
        <v>0</v>
      </c>
      <c r="T777" s="5">
        <v>0</v>
      </c>
      <c r="U777" s="5">
        <v>91.51</v>
      </c>
      <c r="V777" s="5">
        <v>0</v>
      </c>
      <c r="W777" s="5">
        <f t="shared" si="52"/>
        <v>500.34</v>
      </c>
      <c r="X777" s="5">
        <f t="shared" si="53"/>
        <v>341.98</v>
      </c>
      <c r="Y777" s="5">
        <v>1613.25</v>
      </c>
      <c r="Z777" s="5">
        <v>433.49</v>
      </c>
      <c r="AA777" s="5">
        <f t="shared" si="51"/>
        <v>2046.74</v>
      </c>
    </row>
    <row r="778" spans="1:27" x14ac:dyDescent="0.25">
      <c r="A778">
        <v>2016</v>
      </c>
      <c r="B778" t="s">
        <v>54</v>
      </c>
      <c r="C778" s="1" t="s">
        <v>9</v>
      </c>
      <c r="D778" s="5">
        <f>VLOOKUP(B778,SWH!$A$4:$C$19,3,FALSE)</f>
        <v>4982.1899999999996</v>
      </c>
      <c r="E778" s="5">
        <v>161.21</v>
      </c>
      <c r="F778" s="5">
        <v>218.57</v>
      </c>
      <c r="G778" s="5">
        <v>111.34</v>
      </c>
      <c r="H778" s="5">
        <v>303.98</v>
      </c>
      <c r="I778" s="5">
        <v>47.71</v>
      </c>
      <c r="J778" s="5">
        <v>750.07</v>
      </c>
      <c r="K778" s="5">
        <v>0</v>
      </c>
      <c r="L778" s="5">
        <v>11.77</v>
      </c>
      <c r="M778" s="5">
        <v>79.849999999999994</v>
      </c>
      <c r="N778" s="5">
        <v>0.15</v>
      </c>
      <c r="O778" s="5">
        <f>VLOOKUP(B778,SWH!$A$4:$B$19,2,FALSE)</f>
        <v>0.15</v>
      </c>
      <c r="P778" s="5">
        <f t="shared" si="50"/>
        <v>0</v>
      </c>
      <c r="Q778" s="5">
        <v>0</v>
      </c>
      <c r="R778" s="5">
        <v>0</v>
      </c>
      <c r="S778" s="5">
        <v>0</v>
      </c>
      <c r="T778" s="5">
        <v>0</v>
      </c>
      <c r="U778" s="5">
        <v>90.56</v>
      </c>
      <c r="V778" s="5">
        <v>0</v>
      </c>
      <c r="W778" s="5">
        <f t="shared" si="52"/>
        <v>352.4</v>
      </c>
      <c r="X778" s="5">
        <f t="shared" si="53"/>
        <v>218.57</v>
      </c>
      <c r="Y778" s="5">
        <v>1466.08</v>
      </c>
      <c r="Z778" s="5">
        <v>309.13</v>
      </c>
      <c r="AA778" s="5">
        <f t="shared" si="51"/>
        <v>1775.21</v>
      </c>
    </row>
    <row r="779" spans="1:27" x14ac:dyDescent="0.25">
      <c r="A779">
        <v>2016</v>
      </c>
      <c r="B779" t="s">
        <v>54</v>
      </c>
      <c r="C779" s="1" t="s">
        <v>12</v>
      </c>
      <c r="D779" s="5">
        <f>VLOOKUP(B779,SWH!$A$4:$C$19,3,FALSE)</f>
        <v>4982.1899999999996</v>
      </c>
      <c r="E779" s="5">
        <v>278.52999999999997</v>
      </c>
      <c r="F779" s="5">
        <v>83.5</v>
      </c>
      <c r="G779" s="5">
        <v>126.85</v>
      </c>
      <c r="H779" s="5">
        <v>303.8</v>
      </c>
      <c r="I779" s="5">
        <v>47.7</v>
      </c>
      <c r="J779" s="5">
        <v>750.07</v>
      </c>
      <c r="K779" s="5">
        <v>0</v>
      </c>
      <c r="L779" s="5">
        <v>11.77</v>
      </c>
      <c r="M779" s="5">
        <v>75.650000000000006</v>
      </c>
      <c r="N779" s="5">
        <v>0.15</v>
      </c>
      <c r="O779" s="5">
        <f>VLOOKUP(B779,SWH!$A$4:$B$19,2,FALSE)</f>
        <v>0.15</v>
      </c>
      <c r="P779" s="5">
        <f t="shared" si="50"/>
        <v>0</v>
      </c>
      <c r="Q779" s="5">
        <v>0</v>
      </c>
      <c r="R779" s="5">
        <v>0</v>
      </c>
      <c r="S779" s="5">
        <v>23.28</v>
      </c>
      <c r="T779" s="5">
        <v>0</v>
      </c>
      <c r="U779" s="5">
        <v>95.61</v>
      </c>
      <c r="V779" s="5">
        <v>0</v>
      </c>
      <c r="W779" s="5">
        <f t="shared" si="52"/>
        <v>504.30999999999995</v>
      </c>
      <c r="X779" s="5">
        <f t="shared" si="53"/>
        <v>83.5</v>
      </c>
      <c r="Y779" s="5">
        <v>1617.79</v>
      </c>
      <c r="Z779" s="5">
        <v>179.11</v>
      </c>
      <c r="AA779" s="5">
        <f t="shared" si="51"/>
        <v>1796.9</v>
      </c>
    </row>
    <row r="780" spans="1:27" x14ac:dyDescent="0.25">
      <c r="A780">
        <v>2016</v>
      </c>
      <c r="B780" t="s">
        <v>54</v>
      </c>
      <c r="C780" s="1" t="s">
        <v>8</v>
      </c>
      <c r="D780" s="5">
        <f>VLOOKUP(B780,SWH!$A$4:$C$19,3,FALSE)</f>
        <v>4982.1899999999996</v>
      </c>
      <c r="E780" s="5">
        <v>383.83</v>
      </c>
      <c r="F780" s="5">
        <v>188.94</v>
      </c>
      <c r="G780" s="5">
        <v>57.93</v>
      </c>
      <c r="H780" s="5">
        <v>315.33999999999997</v>
      </c>
      <c r="I780" s="5">
        <v>51.59</v>
      </c>
      <c r="J780" s="5">
        <v>750.07</v>
      </c>
      <c r="K780" s="5">
        <v>0</v>
      </c>
      <c r="L780" s="5">
        <v>11.78</v>
      </c>
      <c r="M780" s="5">
        <v>78.930000000000007</v>
      </c>
      <c r="N780" s="5">
        <v>0.15</v>
      </c>
      <c r="O780" s="5">
        <f>VLOOKUP(B780,SWH!$A$4:$B$19,2,FALSE)</f>
        <v>0.15</v>
      </c>
      <c r="P780" s="5">
        <f t="shared" si="50"/>
        <v>0</v>
      </c>
      <c r="Q780" s="5">
        <v>0</v>
      </c>
      <c r="R780" s="5">
        <v>0</v>
      </c>
      <c r="S780" s="5">
        <v>24.34</v>
      </c>
      <c r="T780" s="5">
        <v>0</v>
      </c>
      <c r="U780" s="5">
        <v>101.22</v>
      </c>
      <c r="V780" s="5">
        <v>0</v>
      </c>
      <c r="W780" s="5">
        <f t="shared" si="52"/>
        <v>545.03000000000009</v>
      </c>
      <c r="X780" s="5">
        <f t="shared" si="53"/>
        <v>188.94</v>
      </c>
      <c r="Y780" s="5">
        <v>1673.96</v>
      </c>
      <c r="Z780" s="5">
        <v>290.16000000000003</v>
      </c>
      <c r="AA780" s="5">
        <f t="shared" si="51"/>
        <v>1964.1200000000001</v>
      </c>
    </row>
    <row r="781" spans="1:27" x14ac:dyDescent="0.25">
      <c r="A781">
        <v>2019</v>
      </c>
      <c r="B781" t="s">
        <v>54</v>
      </c>
      <c r="C781" s="1" t="s">
        <v>10</v>
      </c>
      <c r="D781" s="5">
        <f>VLOOKUP(B781,SWH!$A$4:$C$19,3,FALSE)</f>
        <v>4982.1899999999996</v>
      </c>
      <c r="E781" s="5">
        <v>0</v>
      </c>
      <c r="F781" s="5">
        <v>0</v>
      </c>
      <c r="G781" s="5">
        <v>945.14</v>
      </c>
      <c r="H781" s="5">
        <v>245.68</v>
      </c>
      <c r="I781" s="5">
        <v>45.59</v>
      </c>
      <c r="J781" s="5">
        <v>750.07</v>
      </c>
      <c r="K781" s="5">
        <v>0</v>
      </c>
      <c r="L781" s="5">
        <v>11.7</v>
      </c>
      <c r="M781" s="5">
        <v>117</v>
      </c>
      <c r="N781" s="5">
        <v>0.15</v>
      </c>
      <c r="O781" s="5">
        <f>VLOOKUP(B781,SWH!$A$4:$B$19,2,FALSE)</f>
        <v>0.15</v>
      </c>
      <c r="P781" s="5">
        <f t="shared" si="50"/>
        <v>0</v>
      </c>
      <c r="Q781" s="5">
        <v>0</v>
      </c>
      <c r="R781" s="5">
        <v>0</v>
      </c>
      <c r="S781" s="5">
        <v>0</v>
      </c>
      <c r="T781" s="5">
        <v>0</v>
      </c>
      <c r="U781" s="5">
        <v>64.7</v>
      </c>
      <c r="V781" s="5">
        <v>0</v>
      </c>
      <c r="W781" s="5">
        <f t="shared" si="52"/>
        <v>1062.1399999999999</v>
      </c>
      <c r="X781" s="5">
        <f t="shared" si="53"/>
        <v>0</v>
      </c>
      <c r="Y781" s="5">
        <v>2115.3200000000002</v>
      </c>
      <c r="Z781" s="5">
        <v>64.7</v>
      </c>
      <c r="AA781" s="5">
        <f t="shared" si="51"/>
        <v>2180.02</v>
      </c>
    </row>
    <row r="782" spans="1:27" x14ac:dyDescent="0.25">
      <c r="A782">
        <v>2019</v>
      </c>
      <c r="B782" t="s">
        <v>54</v>
      </c>
      <c r="C782" s="1" t="s">
        <v>6</v>
      </c>
      <c r="D782" s="5">
        <f>VLOOKUP(B782,SWH!$A$4:$C$19,3,FALSE)</f>
        <v>4982.1899999999996</v>
      </c>
      <c r="E782" s="5">
        <v>0.39</v>
      </c>
      <c r="F782" s="5">
        <v>0</v>
      </c>
      <c r="G782" s="5">
        <v>871.23</v>
      </c>
      <c r="H782" s="5">
        <v>245.98</v>
      </c>
      <c r="I782" s="5">
        <v>46.56</v>
      </c>
      <c r="J782" s="5">
        <v>750.07</v>
      </c>
      <c r="K782" s="5">
        <v>0</v>
      </c>
      <c r="L782" s="5">
        <v>11.7</v>
      </c>
      <c r="M782" s="5">
        <v>105.4</v>
      </c>
      <c r="N782" s="5">
        <v>0.15</v>
      </c>
      <c r="O782" s="5">
        <f>VLOOKUP(B782,SWH!$A$4:$B$19,2,FALSE)</f>
        <v>0.15</v>
      </c>
      <c r="P782" s="5">
        <f t="shared" si="50"/>
        <v>0</v>
      </c>
      <c r="Q782" s="5">
        <v>0</v>
      </c>
      <c r="R782" s="5">
        <v>0</v>
      </c>
      <c r="S782" s="5">
        <v>0</v>
      </c>
      <c r="T782" s="5">
        <v>0</v>
      </c>
      <c r="U782" s="5">
        <v>64.88</v>
      </c>
      <c r="V782" s="5">
        <v>0</v>
      </c>
      <c r="W782" s="5">
        <f t="shared" si="52"/>
        <v>977.02</v>
      </c>
      <c r="X782" s="5">
        <f t="shared" si="53"/>
        <v>0</v>
      </c>
      <c r="Y782" s="5">
        <v>2031.48</v>
      </c>
      <c r="Z782" s="5">
        <v>64.88</v>
      </c>
      <c r="AA782" s="5">
        <f t="shared" si="51"/>
        <v>2096.36</v>
      </c>
    </row>
    <row r="783" spans="1:27" x14ac:dyDescent="0.25">
      <c r="A783">
        <v>2019</v>
      </c>
      <c r="B783" t="s">
        <v>54</v>
      </c>
      <c r="C783" s="1" t="s">
        <v>11</v>
      </c>
      <c r="D783" s="5">
        <f>VLOOKUP(B783,SWH!$A$4:$C$19,3,FALSE)</f>
        <v>4982.1899999999996</v>
      </c>
      <c r="E783" s="5">
        <v>0.01</v>
      </c>
      <c r="F783" s="5">
        <v>0</v>
      </c>
      <c r="G783" s="5">
        <v>638.96</v>
      </c>
      <c r="H783" s="5">
        <v>246.52</v>
      </c>
      <c r="I783" s="5">
        <v>46.81</v>
      </c>
      <c r="J783" s="5">
        <v>750.07</v>
      </c>
      <c r="K783" s="5">
        <v>0</v>
      </c>
      <c r="L783" s="5">
        <v>11.7</v>
      </c>
      <c r="M783" s="5">
        <v>98.22</v>
      </c>
      <c r="N783" s="5">
        <v>0.15</v>
      </c>
      <c r="O783" s="5">
        <f>VLOOKUP(B783,SWH!$A$4:$B$19,2,FALSE)</f>
        <v>0.15</v>
      </c>
      <c r="P783" s="5">
        <f t="shared" si="50"/>
        <v>0</v>
      </c>
      <c r="Q783" s="5">
        <v>0</v>
      </c>
      <c r="R783" s="5">
        <v>0</v>
      </c>
      <c r="S783" s="5">
        <v>0</v>
      </c>
      <c r="T783" s="5">
        <v>0</v>
      </c>
      <c r="U783" s="5">
        <v>67.7</v>
      </c>
      <c r="V783" s="5">
        <v>0</v>
      </c>
      <c r="W783" s="5">
        <f t="shared" si="52"/>
        <v>737.19</v>
      </c>
      <c r="X783" s="5">
        <f t="shared" si="53"/>
        <v>0</v>
      </c>
      <c r="Y783" s="5">
        <v>1792.45</v>
      </c>
      <c r="Z783" s="5">
        <v>67.7</v>
      </c>
      <c r="AA783" s="5">
        <f t="shared" si="51"/>
        <v>1860.15</v>
      </c>
    </row>
    <row r="784" spans="1:27" x14ac:dyDescent="0.25">
      <c r="A784">
        <v>2019</v>
      </c>
      <c r="B784" t="s">
        <v>54</v>
      </c>
      <c r="C784" s="1" t="s">
        <v>13</v>
      </c>
      <c r="D784" s="5">
        <f>VLOOKUP(B784,SWH!$A$4:$C$19,3,FALSE)</f>
        <v>4982.1899999999996</v>
      </c>
      <c r="E784" s="5">
        <v>3.39</v>
      </c>
      <c r="F784" s="5">
        <v>2.37</v>
      </c>
      <c r="G784" s="5">
        <v>701.51</v>
      </c>
      <c r="H784" s="5">
        <v>246.61</v>
      </c>
      <c r="I784" s="5">
        <v>46.64</v>
      </c>
      <c r="J784" s="5">
        <v>750.07</v>
      </c>
      <c r="K784" s="5">
        <v>0</v>
      </c>
      <c r="L784" s="5">
        <v>11.7</v>
      </c>
      <c r="M784" s="5">
        <v>97.49</v>
      </c>
      <c r="N784" s="5">
        <v>0.15</v>
      </c>
      <c r="O784" s="5">
        <f>VLOOKUP(B784,SWH!$A$4:$B$19,2,FALSE)</f>
        <v>0.15</v>
      </c>
      <c r="P784" s="5">
        <f t="shared" si="50"/>
        <v>0</v>
      </c>
      <c r="Q784" s="5">
        <v>0</v>
      </c>
      <c r="R784" s="5">
        <v>0</v>
      </c>
      <c r="S784" s="5">
        <v>0</v>
      </c>
      <c r="T784" s="5">
        <v>0</v>
      </c>
      <c r="U784" s="5">
        <v>68.03</v>
      </c>
      <c r="V784" s="5">
        <v>0</v>
      </c>
      <c r="W784" s="5">
        <f t="shared" si="52"/>
        <v>802.39</v>
      </c>
      <c r="X784" s="5">
        <f t="shared" si="53"/>
        <v>2.37</v>
      </c>
      <c r="Y784" s="5">
        <v>1857.54</v>
      </c>
      <c r="Z784" s="5">
        <v>70.400000000000006</v>
      </c>
      <c r="AA784" s="5">
        <f t="shared" si="51"/>
        <v>1927.94</v>
      </c>
    </row>
    <row r="785" spans="1:27" x14ac:dyDescent="0.25">
      <c r="A785">
        <v>2019</v>
      </c>
      <c r="B785" t="s">
        <v>54</v>
      </c>
      <c r="C785" s="1" t="s">
        <v>19</v>
      </c>
      <c r="D785" s="5">
        <f>VLOOKUP(B785,SWH!$A$4:$C$19,3,FALSE)</f>
        <v>4982.1899999999996</v>
      </c>
      <c r="E785" s="5">
        <v>5.98</v>
      </c>
      <c r="F785" s="5">
        <v>3.51</v>
      </c>
      <c r="G785" s="5">
        <v>548.27</v>
      </c>
      <c r="H785" s="5">
        <v>246.11</v>
      </c>
      <c r="I785" s="5">
        <v>46.84</v>
      </c>
      <c r="J785" s="5">
        <v>750.07</v>
      </c>
      <c r="K785" s="5">
        <v>0</v>
      </c>
      <c r="L785" s="5">
        <v>11.7</v>
      </c>
      <c r="M785" s="5">
        <v>81.92</v>
      </c>
      <c r="N785" s="5">
        <v>0.15</v>
      </c>
      <c r="O785" s="5">
        <f>VLOOKUP(B785,SWH!$A$4:$B$19,2,FALSE)</f>
        <v>0.15</v>
      </c>
      <c r="P785" s="5">
        <f t="shared" si="50"/>
        <v>0</v>
      </c>
      <c r="Q785" s="5">
        <v>0</v>
      </c>
      <c r="R785" s="5">
        <v>0</v>
      </c>
      <c r="S785" s="5">
        <v>0</v>
      </c>
      <c r="T785" s="5">
        <v>0</v>
      </c>
      <c r="U785" s="5">
        <v>71.489999999999995</v>
      </c>
      <c r="V785" s="5">
        <v>0</v>
      </c>
      <c r="W785" s="5">
        <f t="shared" si="52"/>
        <v>636.16999999999996</v>
      </c>
      <c r="X785" s="5">
        <f t="shared" si="53"/>
        <v>3.51</v>
      </c>
      <c r="Y785" s="5">
        <v>1691.03</v>
      </c>
      <c r="Z785" s="5">
        <v>75</v>
      </c>
      <c r="AA785" s="5">
        <f t="shared" si="51"/>
        <v>1766.03</v>
      </c>
    </row>
    <row r="786" spans="1:27" x14ac:dyDescent="0.25">
      <c r="A786">
        <v>2019</v>
      </c>
      <c r="B786" t="s">
        <v>54</v>
      </c>
      <c r="C786" s="1" t="s">
        <v>20</v>
      </c>
      <c r="D786" s="5">
        <f>VLOOKUP(B786,SWH!$A$4:$C$19,3,FALSE)</f>
        <v>4982.1899999999996</v>
      </c>
      <c r="E786" s="5">
        <v>3.58</v>
      </c>
      <c r="F786" s="5">
        <v>10.41</v>
      </c>
      <c r="G786" s="5">
        <v>433.15</v>
      </c>
      <c r="H786" s="5">
        <v>246.37</v>
      </c>
      <c r="I786" s="5">
        <v>46.85</v>
      </c>
      <c r="J786" s="5">
        <v>750.07</v>
      </c>
      <c r="K786" s="5">
        <v>0</v>
      </c>
      <c r="L786" s="5">
        <v>11.7</v>
      </c>
      <c r="M786" s="5">
        <v>96.56</v>
      </c>
      <c r="N786" s="5">
        <v>0.15</v>
      </c>
      <c r="O786" s="5">
        <f>VLOOKUP(B786,SWH!$A$4:$B$19,2,FALSE)</f>
        <v>0.15</v>
      </c>
      <c r="P786" s="5">
        <f t="shared" si="50"/>
        <v>0</v>
      </c>
      <c r="Q786" s="5">
        <v>0</v>
      </c>
      <c r="R786" s="5">
        <v>0</v>
      </c>
      <c r="S786" s="5">
        <v>0</v>
      </c>
      <c r="T786" s="5">
        <v>0</v>
      </c>
      <c r="U786" s="5">
        <v>71.739999999999995</v>
      </c>
      <c r="V786" s="5">
        <v>0</v>
      </c>
      <c r="W786" s="5">
        <f t="shared" si="52"/>
        <v>533.29</v>
      </c>
      <c r="X786" s="5">
        <f t="shared" si="53"/>
        <v>10.41</v>
      </c>
      <c r="Y786" s="5">
        <v>1588.43</v>
      </c>
      <c r="Z786" s="5">
        <v>82.15</v>
      </c>
      <c r="AA786" s="5">
        <f t="shared" si="51"/>
        <v>1670.5800000000002</v>
      </c>
    </row>
    <row r="787" spans="1:27" x14ac:dyDescent="0.25">
      <c r="A787">
        <v>2019</v>
      </c>
      <c r="B787" t="s">
        <v>54</v>
      </c>
      <c r="C787" s="1" t="s">
        <v>3</v>
      </c>
      <c r="D787" s="5">
        <f>VLOOKUP(B787,SWH!$A$4:$C$19,3,FALSE)</f>
        <v>4982.1899999999996</v>
      </c>
      <c r="E787" s="5">
        <v>64.180000000000007</v>
      </c>
      <c r="F787" s="5">
        <v>45.77</v>
      </c>
      <c r="G787" s="5">
        <v>318.02999999999997</v>
      </c>
      <c r="H787" s="5">
        <v>247.08</v>
      </c>
      <c r="I787" s="5">
        <v>47.29</v>
      </c>
      <c r="J787" s="5">
        <v>750.07</v>
      </c>
      <c r="K787" s="5">
        <v>0</v>
      </c>
      <c r="L787" s="5">
        <v>11.7</v>
      </c>
      <c r="M787" s="5">
        <v>66.59</v>
      </c>
      <c r="N787" s="5">
        <v>0.15</v>
      </c>
      <c r="O787" s="5">
        <f>VLOOKUP(B787,SWH!$A$4:$B$19,2,FALSE)</f>
        <v>0.15</v>
      </c>
      <c r="P787" s="5">
        <f t="shared" si="50"/>
        <v>0</v>
      </c>
      <c r="Q787" s="5">
        <v>0</v>
      </c>
      <c r="R787" s="5">
        <v>0</v>
      </c>
      <c r="S787" s="5">
        <v>0</v>
      </c>
      <c r="T787" s="5">
        <v>0</v>
      </c>
      <c r="U787" s="5">
        <v>78.13</v>
      </c>
      <c r="V787" s="5">
        <v>0</v>
      </c>
      <c r="W787" s="5">
        <f t="shared" si="52"/>
        <v>448.79999999999995</v>
      </c>
      <c r="X787" s="5">
        <f t="shared" si="53"/>
        <v>45.77</v>
      </c>
      <c r="Y787" s="5">
        <v>1505.09</v>
      </c>
      <c r="Z787" s="5">
        <v>123.9</v>
      </c>
      <c r="AA787" s="5">
        <f t="shared" si="51"/>
        <v>1628.99</v>
      </c>
    </row>
    <row r="788" spans="1:27" x14ac:dyDescent="0.25">
      <c r="A788">
        <v>2019</v>
      </c>
      <c r="B788" t="s">
        <v>54</v>
      </c>
      <c r="C788" s="1" t="s">
        <v>7</v>
      </c>
      <c r="D788" s="5">
        <f>VLOOKUP(B788,SWH!$A$4:$C$19,3,FALSE)</f>
        <v>4982.1899999999996</v>
      </c>
      <c r="E788" s="5">
        <v>9.89</v>
      </c>
      <c r="F788" s="5">
        <v>39.4</v>
      </c>
      <c r="G788" s="5">
        <v>305.27</v>
      </c>
      <c r="H788" s="5">
        <v>246.51</v>
      </c>
      <c r="I788" s="5">
        <v>46.38</v>
      </c>
      <c r="J788" s="5">
        <v>750.07</v>
      </c>
      <c r="K788" s="5">
        <v>0</v>
      </c>
      <c r="L788" s="5">
        <v>11.7</v>
      </c>
      <c r="M788" s="5">
        <v>86.9</v>
      </c>
      <c r="N788" s="5">
        <v>0.15</v>
      </c>
      <c r="O788" s="5">
        <f>VLOOKUP(B788,SWH!$A$4:$B$19,2,FALSE)</f>
        <v>0.15</v>
      </c>
      <c r="P788" s="5">
        <f t="shared" si="50"/>
        <v>0</v>
      </c>
      <c r="Q788" s="5">
        <v>0</v>
      </c>
      <c r="R788" s="5">
        <v>0</v>
      </c>
      <c r="S788" s="5">
        <v>0</v>
      </c>
      <c r="T788" s="5">
        <v>0</v>
      </c>
      <c r="U788" s="5">
        <v>76.400000000000006</v>
      </c>
      <c r="V788" s="5">
        <v>0</v>
      </c>
      <c r="W788" s="5">
        <f t="shared" si="52"/>
        <v>402.05999999999995</v>
      </c>
      <c r="X788" s="5">
        <f t="shared" si="53"/>
        <v>39.4</v>
      </c>
      <c r="Y788" s="5">
        <v>1456.87</v>
      </c>
      <c r="Z788" s="5">
        <v>115.81</v>
      </c>
      <c r="AA788" s="5">
        <f t="shared" si="51"/>
        <v>1572.6799999999998</v>
      </c>
    </row>
    <row r="789" spans="1:27" x14ac:dyDescent="0.25">
      <c r="A789">
        <v>2019</v>
      </c>
      <c r="B789" t="s">
        <v>54</v>
      </c>
      <c r="C789" s="1" t="s">
        <v>17</v>
      </c>
      <c r="D789" s="5">
        <f>VLOOKUP(B789,SWH!$A$4:$C$19,3,FALSE)</f>
        <v>4982.1899999999996</v>
      </c>
      <c r="E789" s="5">
        <v>2.93</v>
      </c>
      <c r="F789" s="5">
        <v>6.82</v>
      </c>
      <c r="G789" s="5">
        <v>193.53</v>
      </c>
      <c r="H789" s="5">
        <v>247</v>
      </c>
      <c r="I789" s="5">
        <v>46.2</v>
      </c>
      <c r="J789" s="5">
        <v>750.07</v>
      </c>
      <c r="K789" s="5">
        <v>0</v>
      </c>
      <c r="L789" s="5">
        <v>11.7</v>
      </c>
      <c r="M789" s="5">
        <v>61.88</v>
      </c>
      <c r="N789" s="5">
        <v>0.15</v>
      </c>
      <c r="O789" s="5">
        <f>VLOOKUP(B789,SWH!$A$4:$B$19,2,FALSE)</f>
        <v>0.15</v>
      </c>
      <c r="P789" s="5">
        <f t="shared" si="50"/>
        <v>0</v>
      </c>
      <c r="Q789" s="5">
        <v>0</v>
      </c>
      <c r="R789" s="5">
        <v>0</v>
      </c>
      <c r="S789" s="5">
        <v>0</v>
      </c>
      <c r="T789" s="5">
        <v>0</v>
      </c>
      <c r="U789" s="5">
        <v>78.819999999999993</v>
      </c>
      <c r="V789" s="5">
        <v>0</v>
      </c>
      <c r="W789" s="5">
        <f t="shared" si="52"/>
        <v>258.34000000000003</v>
      </c>
      <c r="X789" s="5">
        <f t="shared" si="53"/>
        <v>6.82</v>
      </c>
      <c r="Y789" s="5">
        <v>1313.47</v>
      </c>
      <c r="Z789" s="5">
        <v>85.64</v>
      </c>
      <c r="AA789" s="5">
        <f t="shared" si="51"/>
        <v>1399.1100000000001</v>
      </c>
    </row>
    <row r="790" spans="1:27" x14ac:dyDescent="0.25">
      <c r="A790">
        <v>2019</v>
      </c>
      <c r="B790" t="s">
        <v>54</v>
      </c>
      <c r="C790" s="1" t="s">
        <v>14</v>
      </c>
      <c r="D790" s="5">
        <f>VLOOKUP(B790,SWH!$A$4:$C$19,3,FALSE)</f>
        <v>4982.1899999999996</v>
      </c>
      <c r="E790" s="5">
        <v>84.37</v>
      </c>
      <c r="F790" s="5">
        <v>157.41</v>
      </c>
      <c r="G790" s="5">
        <v>217.87</v>
      </c>
      <c r="H790" s="5">
        <v>247.29</v>
      </c>
      <c r="I790" s="5">
        <v>46.81</v>
      </c>
      <c r="J790" s="5">
        <v>750.07</v>
      </c>
      <c r="K790" s="5">
        <v>0</v>
      </c>
      <c r="L790" s="5">
        <v>11.71</v>
      </c>
      <c r="M790" s="5">
        <v>64.5</v>
      </c>
      <c r="N790" s="5">
        <v>0.15</v>
      </c>
      <c r="O790" s="5">
        <f>VLOOKUP(B790,SWH!$A$4:$B$19,2,FALSE)</f>
        <v>0.15</v>
      </c>
      <c r="P790" s="5">
        <f t="shared" si="50"/>
        <v>0</v>
      </c>
      <c r="Q790" s="5">
        <v>0</v>
      </c>
      <c r="R790" s="5">
        <v>0</v>
      </c>
      <c r="S790" s="5">
        <v>0</v>
      </c>
      <c r="T790" s="5">
        <v>0</v>
      </c>
      <c r="U790" s="5">
        <v>83.45</v>
      </c>
      <c r="V790" s="5">
        <v>0</v>
      </c>
      <c r="W790" s="5">
        <f t="shared" si="52"/>
        <v>366.74</v>
      </c>
      <c r="X790" s="5">
        <f t="shared" si="53"/>
        <v>157.41</v>
      </c>
      <c r="Y790" s="5">
        <v>1422.75</v>
      </c>
      <c r="Z790" s="5">
        <v>240.86</v>
      </c>
      <c r="AA790" s="5">
        <f t="shared" si="51"/>
        <v>1663.6100000000001</v>
      </c>
    </row>
    <row r="791" spans="1:27" x14ac:dyDescent="0.25">
      <c r="A791">
        <v>2019</v>
      </c>
      <c r="B791" t="s">
        <v>54</v>
      </c>
      <c r="C791" s="1" t="s">
        <v>2</v>
      </c>
      <c r="D791" s="5">
        <f>VLOOKUP(B791,SWH!$A$4:$C$19,3,FALSE)</f>
        <v>4982.1899999999996</v>
      </c>
      <c r="E791" s="5">
        <v>15.93</v>
      </c>
      <c r="F791" s="5">
        <v>71.430000000000007</v>
      </c>
      <c r="G791" s="5">
        <v>218.56</v>
      </c>
      <c r="H791" s="5">
        <v>245.97</v>
      </c>
      <c r="I791" s="5">
        <v>46.5</v>
      </c>
      <c r="J791" s="5">
        <v>750.07</v>
      </c>
      <c r="K791" s="5">
        <v>0</v>
      </c>
      <c r="L791" s="5">
        <v>11.7</v>
      </c>
      <c r="M791" s="5">
        <v>89.95</v>
      </c>
      <c r="N791" s="5">
        <v>0.15</v>
      </c>
      <c r="O791" s="5">
        <f>VLOOKUP(B791,SWH!$A$4:$B$19,2,FALSE)</f>
        <v>0.15</v>
      </c>
      <c r="P791" s="5">
        <f t="shared" si="50"/>
        <v>0</v>
      </c>
      <c r="Q791" s="5">
        <v>0</v>
      </c>
      <c r="R791" s="5">
        <v>0</v>
      </c>
      <c r="S791" s="5">
        <v>0</v>
      </c>
      <c r="T791" s="5">
        <v>0</v>
      </c>
      <c r="U791" s="5">
        <v>81.900000000000006</v>
      </c>
      <c r="V791" s="5">
        <v>0</v>
      </c>
      <c r="W791" s="5">
        <f t="shared" si="52"/>
        <v>324.44</v>
      </c>
      <c r="X791" s="5">
        <f t="shared" si="53"/>
        <v>71.430000000000007</v>
      </c>
      <c r="Y791" s="5">
        <v>1378.82</v>
      </c>
      <c r="Z791" s="5">
        <v>153.32</v>
      </c>
      <c r="AA791" s="5">
        <f t="shared" si="51"/>
        <v>1532.1399999999999</v>
      </c>
    </row>
    <row r="792" spans="1:27" x14ac:dyDescent="0.25">
      <c r="A792">
        <v>2019</v>
      </c>
      <c r="B792" t="s">
        <v>54</v>
      </c>
      <c r="C792" s="1" t="s">
        <v>18</v>
      </c>
      <c r="D792" s="5">
        <f>VLOOKUP(B792,SWH!$A$4:$C$19,3,FALSE)</f>
        <v>4982.1899999999996</v>
      </c>
      <c r="E792" s="5">
        <v>51.49</v>
      </c>
      <c r="F792" s="5">
        <v>91.84</v>
      </c>
      <c r="G792" s="5">
        <v>81.96</v>
      </c>
      <c r="H792" s="5">
        <v>248.51</v>
      </c>
      <c r="I792" s="5">
        <v>47.55</v>
      </c>
      <c r="J792" s="5">
        <v>750.07</v>
      </c>
      <c r="K792" s="5">
        <v>0</v>
      </c>
      <c r="L792" s="5">
        <v>11.71</v>
      </c>
      <c r="M792" s="5">
        <v>56.89</v>
      </c>
      <c r="N792" s="5">
        <v>0.15</v>
      </c>
      <c r="O792" s="5">
        <f>VLOOKUP(B792,SWH!$A$4:$B$19,2,FALSE)</f>
        <v>0.15</v>
      </c>
      <c r="P792" s="5">
        <f t="shared" si="50"/>
        <v>0</v>
      </c>
      <c r="Q792" s="5">
        <v>0</v>
      </c>
      <c r="R792" s="5">
        <v>0</v>
      </c>
      <c r="S792" s="5">
        <v>0</v>
      </c>
      <c r="T792" s="5">
        <v>0</v>
      </c>
      <c r="U792" s="5">
        <v>85.09</v>
      </c>
      <c r="V792" s="5">
        <v>0</v>
      </c>
      <c r="W792" s="5">
        <f t="shared" si="52"/>
        <v>190.33999999999997</v>
      </c>
      <c r="X792" s="5">
        <f t="shared" si="53"/>
        <v>91.84</v>
      </c>
      <c r="Y792" s="5">
        <v>1248.32</v>
      </c>
      <c r="Z792" s="5">
        <v>176.93</v>
      </c>
      <c r="AA792" s="5">
        <f t="shared" si="51"/>
        <v>1425.25</v>
      </c>
    </row>
    <row r="793" spans="1:27" x14ac:dyDescent="0.25">
      <c r="A793">
        <v>2019</v>
      </c>
      <c r="B793" t="s">
        <v>54</v>
      </c>
      <c r="C793" s="1" t="s">
        <v>4</v>
      </c>
      <c r="D793" s="5">
        <f>VLOOKUP(B793,SWH!$A$4:$C$19,3,FALSE)</f>
        <v>4982.1899999999996</v>
      </c>
      <c r="E793" s="5">
        <v>149.58000000000001</v>
      </c>
      <c r="F793" s="5">
        <v>259.99</v>
      </c>
      <c r="G793" s="5">
        <v>141.63</v>
      </c>
      <c r="H793" s="5">
        <v>246.87</v>
      </c>
      <c r="I793" s="5">
        <v>47.2</v>
      </c>
      <c r="J793" s="5">
        <v>750.07</v>
      </c>
      <c r="K793" s="5">
        <v>0</v>
      </c>
      <c r="L793" s="5">
        <v>11.7</v>
      </c>
      <c r="M793" s="5">
        <v>61.56</v>
      </c>
      <c r="N793" s="5">
        <v>0.15</v>
      </c>
      <c r="O793" s="5">
        <f>VLOOKUP(B793,SWH!$A$4:$B$19,2,FALSE)</f>
        <v>0.15</v>
      </c>
      <c r="P793" s="5">
        <f t="shared" si="50"/>
        <v>0</v>
      </c>
      <c r="Q793" s="5">
        <v>0</v>
      </c>
      <c r="R793" s="5">
        <v>0</v>
      </c>
      <c r="S793" s="5">
        <v>0</v>
      </c>
      <c r="T793" s="5">
        <v>0</v>
      </c>
      <c r="U793" s="5">
        <v>88</v>
      </c>
      <c r="V793" s="5">
        <v>0</v>
      </c>
      <c r="W793" s="5">
        <f t="shared" si="52"/>
        <v>352.77000000000004</v>
      </c>
      <c r="X793" s="5">
        <f t="shared" si="53"/>
        <v>259.99</v>
      </c>
      <c r="Y793" s="5">
        <v>1408.75</v>
      </c>
      <c r="Z793" s="5">
        <v>347.99</v>
      </c>
      <c r="AA793" s="5">
        <f t="shared" si="51"/>
        <v>1756.74</v>
      </c>
    </row>
    <row r="794" spans="1:27" x14ac:dyDescent="0.25">
      <c r="A794">
        <v>2019</v>
      </c>
      <c r="B794" t="s">
        <v>54</v>
      </c>
      <c r="C794" s="1" t="s">
        <v>5</v>
      </c>
      <c r="D794" s="5">
        <f>VLOOKUP(B794,SWH!$A$4:$C$19,3,FALSE)</f>
        <v>4982.1899999999996</v>
      </c>
      <c r="E794" s="5">
        <v>57.44</v>
      </c>
      <c r="F794" s="5">
        <v>153.15</v>
      </c>
      <c r="G794" s="5">
        <v>165.06</v>
      </c>
      <c r="H794" s="5">
        <v>246.76</v>
      </c>
      <c r="I794" s="5">
        <v>46.77</v>
      </c>
      <c r="J794" s="5">
        <v>750.07</v>
      </c>
      <c r="K794" s="5">
        <v>0</v>
      </c>
      <c r="L794" s="5">
        <v>11.7</v>
      </c>
      <c r="M794" s="5">
        <v>82.3</v>
      </c>
      <c r="N794" s="5">
        <v>0.15</v>
      </c>
      <c r="O794" s="5">
        <f>VLOOKUP(B794,SWH!$A$4:$B$19,2,FALSE)</f>
        <v>0.15</v>
      </c>
      <c r="P794" s="5">
        <f t="shared" si="50"/>
        <v>0</v>
      </c>
      <c r="Q794" s="5">
        <v>0</v>
      </c>
      <c r="R794" s="5">
        <v>0</v>
      </c>
      <c r="S794" s="5">
        <v>0</v>
      </c>
      <c r="T794" s="5">
        <v>0</v>
      </c>
      <c r="U794" s="5">
        <v>86.68</v>
      </c>
      <c r="V794" s="5">
        <v>0</v>
      </c>
      <c r="W794" s="5">
        <f t="shared" si="52"/>
        <v>304.8</v>
      </c>
      <c r="X794" s="5">
        <f t="shared" si="53"/>
        <v>153.15</v>
      </c>
      <c r="Y794" s="5">
        <v>1360.24</v>
      </c>
      <c r="Z794" s="5">
        <v>239.83</v>
      </c>
      <c r="AA794" s="5">
        <f t="shared" si="51"/>
        <v>1600.07</v>
      </c>
    </row>
    <row r="795" spans="1:27" x14ac:dyDescent="0.25">
      <c r="A795">
        <v>2019</v>
      </c>
      <c r="B795" t="s">
        <v>54</v>
      </c>
      <c r="C795" s="1" t="s">
        <v>15</v>
      </c>
      <c r="D795" s="5">
        <f>VLOOKUP(B795,SWH!$A$4:$C$19,3,FALSE)</f>
        <v>4982.1899999999996</v>
      </c>
      <c r="E795" s="5">
        <v>43.89</v>
      </c>
      <c r="F795" s="5">
        <v>119.15</v>
      </c>
      <c r="G795" s="5">
        <v>47.03</v>
      </c>
      <c r="H795" s="5">
        <v>248.73</v>
      </c>
      <c r="I795" s="5">
        <v>47.66</v>
      </c>
      <c r="J795" s="5">
        <v>750.07</v>
      </c>
      <c r="K795" s="5">
        <v>0</v>
      </c>
      <c r="L795" s="5">
        <v>11.71</v>
      </c>
      <c r="M795" s="5">
        <v>57.93</v>
      </c>
      <c r="N795" s="5">
        <v>0.15</v>
      </c>
      <c r="O795" s="5">
        <f>VLOOKUP(B795,SWH!$A$4:$B$19,2,FALSE)</f>
        <v>0.15</v>
      </c>
      <c r="P795" s="5">
        <f t="shared" si="50"/>
        <v>0</v>
      </c>
      <c r="Q795" s="5">
        <v>0</v>
      </c>
      <c r="R795" s="5">
        <v>0</v>
      </c>
      <c r="S795" s="5">
        <v>0</v>
      </c>
      <c r="T795" s="5">
        <v>0</v>
      </c>
      <c r="U795" s="5">
        <v>87.66</v>
      </c>
      <c r="V795" s="5">
        <v>0</v>
      </c>
      <c r="W795" s="5">
        <f t="shared" si="52"/>
        <v>148.85</v>
      </c>
      <c r="X795" s="5">
        <f t="shared" si="53"/>
        <v>119.15</v>
      </c>
      <c r="Y795" s="5">
        <v>1207.1600000000001</v>
      </c>
      <c r="Z795" s="5">
        <v>206.8</v>
      </c>
      <c r="AA795" s="5">
        <f t="shared" si="51"/>
        <v>1413.96</v>
      </c>
    </row>
    <row r="796" spans="1:27" x14ac:dyDescent="0.25">
      <c r="A796">
        <v>2019</v>
      </c>
      <c r="B796" t="s">
        <v>54</v>
      </c>
      <c r="C796" s="1" t="s">
        <v>16</v>
      </c>
      <c r="D796" s="5">
        <f>VLOOKUP(B796,SWH!$A$4:$C$19,3,FALSE)</f>
        <v>4982.1899999999996</v>
      </c>
      <c r="E796" s="5">
        <v>224.67</v>
      </c>
      <c r="F796" s="5">
        <v>380.8</v>
      </c>
      <c r="G796" s="5">
        <v>155.75</v>
      </c>
      <c r="H796" s="5">
        <v>247.17</v>
      </c>
      <c r="I796" s="5">
        <v>47.21</v>
      </c>
      <c r="J796" s="5">
        <v>750.07</v>
      </c>
      <c r="K796" s="5">
        <v>0</v>
      </c>
      <c r="L796" s="5">
        <v>11.71</v>
      </c>
      <c r="M796" s="5">
        <v>64.569999999999993</v>
      </c>
      <c r="N796" s="5">
        <v>0.15</v>
      </c>
      <c r="O796" s="5">
        <f>VLOOKUP(B796,SWH!$A$4:$B$19,2,FALSE)</f>
        <v>0.15</v>
      </c>
      <c r="P796" s="5">
        <f t="shared" si="50"/>
        <v>0</v>
      </c>
      <c r="Q796" s="5">
        <v>0</v>
      </c>
      <c r="R796" s="5">
        <v>0</v>
      </c>
      <c r="S796" s="5">
        <v>0</v>
      </c>
      <c r="T796" s="5">
        <v>0</v>
      </c>
      <c r="U796" s="5">
        <v>91.5</v>
      </c>
      <c r="V796" s="5">
        <v>0</v>
      </c>
      <c r="W796" s="5">
        <f t="shared" si="52"/>
        <v>444.98999999999995</v>
      </c>
      <c r="X796" s="5">
        <f t="shared" si="53"/>
        <v>380.8</v>
      </c>
      <c r="Y796" s="5">
        <v>1501.29</v>
      </c>
      <c r="Z796" s="5">
        <v>472.3</v>
      </c>
      <c r="AA796" s="5">
        <f t="shared" si="51"/>
        <v>1973.59</v>
      </c>
    </row>
    <row r="797" spans="1:27" x14ac:dyDescent="0.25">
      <c r="A797">
        <v>2019</v>
      </c>
      <c r="B797" t="s">
        <v>54</v>
      </c>
      <c r="C797" s="1" t="s">
        <v>9</v>
      </c>
      <c r="D797" s="5">
        <f>VLOOKUP(B797,SWH!$A$4:$C$19,3,FALSE)</f>
        <v>4982.1899999999996</v>
      </c>
      <c r="E797" s="5">
        <v>128.47999999999999</v>
      </c>
      <c r="F797" s="5">
        <v>262.44</v>
      </c>
      <c r="G797" s="5">
        <v>106.41</v>
      </c>
      <c r="H797" s="5">
        <v>247.39</v>
      </c>
      <c r="I797" s="5">
        <v>47.71</v>
      </c>
      <c r="J797" s="5">
        <v>750.07</v>
      </c>
      <c r="K797" s="5">
        <v>0</v>
      </c>
      <c r="L797" s="5">
        <v>11.71</v>
      </c>
      <c r="M797" s="5">
        <v>71.2</v>
      </c>
      <c r="N797" s="5">
        <v>0.15</v>
      </c>
      <c r="O797" s="5">
        <f>VLOOKUP(B797,SWH!$A$4:$B$19,2,FALSE)</f>
        <v>0.15</v>
      </c>
      <c r="P797" s="5">
        <f t="shared" si="50"/>
        <v>0</v>
      </c>
      <c r="Q797" s="5">
        <v>0</v>
      </c>
      <c r="R797" s="5">
        <v>0</v>
      </c>
      <c r="S797" s="5">
        <v>0</v>
      </c>
      <c r="T797" s="5">
        <v>0</v>
      </c>
      <c r="U797" s="5">
        <v>90.55</v>
      </c>
      <c r="V797" s="5">
        <v>0</v>
      </c>
      <c r="W797" s="5">
        <f t="shared" si="52"/>
        <v>306.08999999999997</v>
      </c>
      <c r="X797" s="5">
        <f t="shared" si="53"/>
        <v>262.44</v>
      </c>
      <c r="Y797" s="5">
        <v>1363.12</v>
      </c>
      <c r="Z797" s="5">
        <v>352.99</v>
      </c>
      <c r="AA797" s="5">
        <f t="shared" si="51"/>
        <v>1716.11</v>
      </c>
    </row>
    <row r="798" spans="1:27" x14ac:dyDescent="0.25">
      <c r="A798">
        <v>2019</v>
      </c>
      <c r="B798" t="s">
        <v>54</v>
      </c>
      <c r="C798" s="1" t="s">
        <v>12</v>
      </c>
      <c r="D798" s="5">
        <f>VLOOKUP(B798,SWH!$A$4:$C$19,3,FALSE)</f>
        <v>4982.1899999999996</v>
      </c>
      <c r="E798" s="5">
        <v>228.22</v>
      </c>
      <c r="F798" s="5">
        <v>98.27</v>
      </c>
      <c r="G798" s="5">
        <v>116.58</v>
      </c>
      <c r="H798" s="5">
        <v>247.5</v>
      </c>
      <c r="I798" s="5">
        <v>47.7</v>
      </c>
      <c r="J798" s="5">
        <v>750.07</v>
      </c>
      <c r="K798" s="5">
        <v>0</v>
      </c>
      <c r="L798" s="5">
        <v>11.71</v>
      </c>
      <c r="M798" s="5">
        <v>65.87</v>
      </c>
      <c r="N798" s="5">
        <v>0.15</v>
      </c>
      <c r="O798" s="5">
        <f>VLOOKUP(B798,SWH!$A$4:$B$19,2,FALSE)</f>
        <v>0.15</v>
      </c>
      <c r="P798" s="5">
        <f t="shared" si="50"/>
        <v>0</v>
      </c>
      <c r="Q798" s="5">
        <v>0</v>
      </c>
      <c r="R798" s="5">
        <v>0</v>
      </c>
      <c r="S798" s="5">
        <v>20.74</v>
      </c>
      <c r="T798" s="5">
        <v>0</v>
      </c>
      <c r="U798" s="5">
        <v>95.61</v>
      </c>
      <c r="V798" s="5">
        <v>0</v>
      </c>
      <c r="W798" s="5">
        <f t="shared" si="52"/>
        <v>431.41</v>
      </c>
      <c r="X798" s="5">
        <f t="shared" si="53"/>
        <v>98.27</v>
      </c>
      <c r="Y798" s="5">
        <v>1488.53</v>
      </c>
      <c r="Z798" s="5">
        <v>193.88</v>
      </c>
      <c r="AA798" s="5">
        <f t="shared" si="51"/>
        <v>1682.4099999999999</v>
      </c>
    </row>
    <row r="799" spans="1:27" x14ac:dyDescent="0.25">
      <c r="A799">
        <v>2019</v>
      </c>
      <c r="B799" t="s">
        <v>54</v>
      </c>
      <c r="C799" s="1" t="s">
        <v>8</v>
      </c>
      <c r="D799" s="5">
        <f>VLOOKUP(B799,SWH!$A$4:$C$19,3,FALSE)</f>
        <v>4982.1899999999996</v>
      </c>
      <c r="E799" s="5">
        <v>311.14999999999998</v>
      </c>
      <c r="F799" s="5">
        <v>207.16</v>
      </c>
      <c r="G799" s="5">
        <v>52.23</v>
      </c>
      <c r="H799" s="5">
        <v>256.44</v>
      </c>
      <c r="I799" s="5">
        <v>51.59</v>
      </c>
      <c r="J799" s="5">
        <v>750.07</v>
      </c>
      <c r="K799" s="5">
        <v>0</v>
      </c>
      <c r="L799" s="5">
        <v>11.72</v>
      </c>
      <c r="M799" s="5">
        <v>68.19</v>
      </c>
      <c r="N799" s="5">
        <v>0.15</v>
      </c>
      <c r="O799" s="5">
        <f>VLOOKUP(B799,SWH!$A$4:$B$19,2,FALSE)</f>
        <v>0.15</v>
      </c>
      <c r="P799" s="5">
        <f t="shared" si="50"/>
        <v>0</v>
      </c>
      <c r="Q799" s="5">
        <v>0</v>
      </c>
      <c r="R799" s="5">
        <v>0</v>
      </c>
      <c r="S799" s="5">
        <v>21.18</v>
      </c>
      <c r="T799" s="5">
        <v>0</v>
      </c>
      <c r="U799" s="5">
        <v>101.21</v>
      </c>
      <c r="V799" s="5">
        <v>0</v>
      </c>
      <c r="W799" s="5">
        <f t="shared" si="52"/>
        <v>452.75</v>
      </c>
      <c r="X799" s="5">
        <f t="shared" si="53"/>
        <v>207.16</v>
      </c>
      <c r="Y799" s="5">
        <v>1522.71</v>
      </c>
      <c r="Z799" s="5">
        <v>308.37</v>
      </c>
      <c r="AA799" s="5">
        <f t="shared" si="51"/>
        <v>1831.08</v>
      </c>
    </row>
    <row r="800" spans="1:27" x14ac:dyDescent="0.25">
      <c r="A800">
        <v>2004</v>
      </c>
      <c r="B800" t="s">
        <v>53</v>
      </c>
      <c r="C800" s="1" t="s">
        <v>10</v>
      </c>
      <c r="D800" s="5">
        <f>VLOOKUP(B800,SWH!$A$4:$C$19,3,FALSE)</f>
        <v>511.16</v>
      </c>
      <c r="E800" s="5">
        <v>0</v>
      </c>
      <c r="F800" s="5">
        <v>0</v>
      </c>
      <c r="G800" s="5">
        <v>135.63</v>
      </c>
      <c r="H800" s="5">
        <v>70.959999999999994</v>
      </c>
      <c r="I800" s="5">
        <v>24.9</v>
      </c>
      <c r="J800" s="5">
        <v>52.8</v>
      </c>
      <c r="K800" s="5">
        <v>0</v>
      </c>
      <c r="L800" s="5">
        <v>0</v>
      </c>
      <c r="M800" s="5">
        <v>33.4</v>
      </c>
      <c r="N800" s="5">
        <v>0</v>
      </c>
      <c r="O800" s="5">
        <f>VLOOKUP(B800,SWH!$A$4:$B$19,2,FALSE)</f>
        <v>0</v>
      </c>
      <c r="P800" s="5">
        <f>N800-O800</f>
        <v>0</v>
      </c>
      <c r="Q800" s="5">
        <v>0</v>
      </c>
      <c r="R800" s="5">
        <v>0</v>
      </c>
      <c r="S800" s="5">
        <v>0</v>
      </c>
      <c r="T800" s="5">
        <v>18.04</v>
      </c>
      <c r="U800" s="5">
        <v>0</v>
      </c>
      <c r="V800" s="5">
        <v>0</v>
      </c>
      <c r="W800" s="5">
        <f t="shared" si="52"/>
        <v>169.03</v>
      </c>
      <c r="X800" s="5">
        <f t="shared" si="53"/>
        <v>0</v>
      </c>
      <c r="Y800" s="5">
        <v>335.74</v>
      </c>
      <c r="Z800" s="5">
        <v>0</v>
      </c>
      <c r="AA800" s="5">
        <f t="shared" si="51"/>
        <v>335.74</v>
      </c>
    </row>
    <row r="801" spans="1:27" x14ac:dyDescent="0.25">
      <c r="A801">
        <v>2004</v>
      </c>
      <c r="B801" t="s">
        <v>53</v>
      </c>
      <c r="C801" s="1" t="s">
        <v>6</v>
      </c>
      <c r="D801" s="5">
        <f>VLOOKUP(B801,SWH!$A$4:$C$19,3,FALSE)</f>
        <v>511.16</v>
      </c>
      <c r="E801" s="5">
        <v>0</v>
      </c>
      <c r="F801" s="5">
        <v>0</v>
      </c>
      <c r="G801" s="5">
        <v>105.92</v>
      </c>
      <c r="H801" s="5">
        <v>70.959999999999994</v>
      </c>
      <c r="I801" s="5">
        <v>24.91</v>
      </c>
      <c r="J801" s="5">
        <v>52.8</v>
      </c>
      <c r="K801" s="5">
        <v>0</v>
      </c>
      <c r="L801" s="5">
        <v>0</v>
      </c>
      <c r="M801" s="5">
        <v>30.17</v>
      </c>
      <c r="N801" s="5">
        <v>0</v>
      </c>
      <c r="O801" s="5">
        <f>VLOOKUP(B801,SWH!$A$4:$B$19,2,FALSE)</f>
        <v>0</v>
      </c>
      <c r="P801" s="5">
        <f>N801-O801</f>
        <v>0</v>
      </c>
      <c r="Q801" s="5">
        <v>0</v>
      </c>
      <c r="R801" s="5">
        <v>0</v>
      </c>
      <c r="S801" s="5">
        <v>0</v>
      </c>
      <c r="T801" s="5">
        <v>18.04</v>
      </c>
      <c r="U801" s="5">
        <v>0</v>
      </c>
      <c r="V801" s="5">
        <v>0</v>
      </c>
      <c r="W801" s="5">
        <f t="shared" si="52"/>
        <v>136.09</v>
      </c>
      <c r="X801" s="5">
        <f t="shared" si="53"/>
        <v>0</v>
      </c>
      <c r="Y801" s="5">
        <v>302.8</v>
      </c>
      <c r="Z801" s="5">
        <v>0</v>
      </c>
      <c r="AA801" s="5">
        <f t="shared" si="51"/>
        <v>302.8</v>
      </c>
    </row>
    <row r="802" spans="1:27" x14ac:dyDescent="0.25">
      <c r="A802">
        <v>2004</v>
      </c>
      <c r="B802" t="s">
        <v>53</v>
      </c>
      <c r="C802" s="1" t="s">
        <v>11</v>
      </c>
      <c r="D802" s="5">
        <f>VLOOKUP(B802,SWH!$A$4:$C$19,3,FALSE)</f>
        <v>511.16</v>
      </c>
      <c r="E802" s="5">
        <v>0</v>
      </c>
      <c r="F802" s="5">
        <v>0</v>
      </c>
      <c r="G802" s="5">
        <v>96.7</v>
      </c>
      <c r="H802" s="5">
        <v>70.959999999999994</v>
      </c>
      <c r="I802" s="5">
        <v>24.91</v>
      </c>
      <c r="J802" s="5">
        <v>52.8</v>
      </c>
      <c r="K802" s="5">
        <v>0</v>
      </c>
      <c r="L802" s="5">
        <v>0</v>
      </c>
      <c r="M802" s="5">
        <v>30.21</v>
      </c>
      <c r="N802" s="5">
        <v>0</v>
      </c>
      <c r="O802" s="5">
        <f>VLOOKUP(B802,SWH!$A$4:$B$19,2,FALSE)</f>
        <v>0</v>
      </c>
      <c r="P802" s="5">
        <f t="shared" ref="P802:P804" si="54">N802-O802</f>
        <v>0</v>
      </c>
      <c r="Q802" s="5">
        <v>0</v>
      </c>
      <c r="R802" s="5">
        <v>0</v>
      </c>
      <c r="S802" s="5">
        <v>0</v>
      </c>
      <c r="T802" s="5">
        <v>18.04</v>
      </c>
      <c r="U802" s="5">
        <v>0</v>
      </c>
      <c r="V802" s="5">
        <v>0</v>
      </c>
      <c r="W802" s="5">
        <f t="shared" si="52"/>
        <v>126.91</v>
      </c>
      <c r="X802" s="5">
        <f t="shared" si="53"/>
        <v>0</v>
      </c>
      <c r="Y802" s="5">
        <v>293.62</v>
      </c>
      <c r="Z802" s="5">
        <v>0</v>
      </c>
      <c r="AA802" s="5">
        <f t="shared" si="51"/>
        <v>293.62</v>
      </c>
    </row>
    <row r="803" spans="1:27" x14ac:dyDescent="0.25">
      <c r="A803">
        <v>2004</v>
      </c>
      <c r="B803" t="s">
        <v>53</v>
      </c>
      <c r="C803" s="1" t="s">
        <v>13</v>
      </c>
      <c r="D803" s="5">
        <f>VLOOKUP(B803,SWH!$A$4:$C$19,3,FALSE)</f>
        <v>511.16</v>
      </c>
      <c r="E803" s="5">
        <v>0.05</v>
      </c>
      <c r="F803" s="5">
        <v>0</v>
      </c>
      <c r="G803" s="5">
        <v>84.43</v>
      </c>
      <c r="H803" s="5">
        <v>70.959999999999994</v>
      </c>
      <c r="I803" s="5">
        <v>24.88</v>
      </c>
      <c r="J803" s="5">
        <v>52.8</v>
      </c>
      <c r="K803" s="5">
        <v>0</v>
      </c>
      <c r="L803" s="5">
        <v>0</v>
      </c>
      <c r="M803" s="5">
        <v>28.12</v>
      </c>
      <c r="N803" s="5">
        <v>0</v>
      </c>
      <c r="O803" s="5">
        <f>VLOOKUP(B803,SWH!$A$4:$B$19,2,FALSE)</f>
        <v>0</v>
      </c>
      <c r="P803" s="5">
        <f t="shared" si="54"/>
        <v>0</v>
      </c>
      <c r="Q803" s="5">
        <v>0</v>
      </c>
      <c r="R803" s="5">
        <v>0</v>
      </c>
      <c r="S803" s="5">
        <v>0</v>
      </c>
      <c r="T803" s="5">
        <v>18.04</v>
      </c>
      <c r="U803" s="5">
        <v>0</v>
      </c>
      <c r="V803" s="5">
        <v>0</v>
      </c>
      <c r="W803" s="5">
        <f t="shared" si="52"/>
        <v>112.60000000000001</v>
      </c>
      <c r="X803" s="5">
        <f t="shared" si="53"/>
        <v>0</v>
      </c>
      <c r="Y803" s="5">
        <v>279.27</v>
      </c>
      <c r="Z803" s="5">
        <v>0</v>
      </c>
      <c r="AA803" s="5">
        <f t="shared" si="51"/>
        <v>279.27</v>
      </c>
    </row>
    <row r="804" spans="1:27" x14ac:dyDescent="0.25">
      <c r="A804">
        <v>2004</v>
      </c>
      <c r="B804" t="s">
        <v>53</v>
      </c>
      <c r="C804" s="1" t="s">
        <v>19</v>
      </c>
      <c r="D804" s="5">
        <f>VLOOKUP(B804,SWH!$A$4:$C$19,3,FALSE)</f>
        <v>511.16</v>
      </c>
      <c r="E804" s="5">
        <v>0.48</v>
      </c>
      <c r="F804" s="5">
        <v>0.01</v>
      </c>
      <c r="G804" s="5">
        <v>79.22</v>
      </c>
      <c r="H804" s="5">
        <v>70.959999999999994</v>
      </c>
      <c r="I804" s="5">
        <v>24.87</v>
      </c>
      <c r="J804" s="5">
        <v>52.8</v>
      </c>
      <c r="K804" s="5">
        <v>0</v>
      </c>
      <c r="L804" s="5">
        <v>0</v>
      </c>
      <c r="M804" s="5">
        <v>29.3</v>
      </c>
      <c r="N804" s="5">
        <v>0</v>
      </c>
      <c r="O804" s="5">
        <f>VLOOKUP(B804,SWH!$A$4:$B$19,2,FALSE)</f>
        <v>0</v>
      </c>
      <c r="P804" s="5">
        <f t="shared" si="54"/>
        <v>0</v>
      </c>
      <c r="Q804" s="5">
        <v>0</v>
      </c>
      <c r="R804" s="5">
        <v>0</v>
      </c>
      <c r="S804" s="5">
        <v>0</v>
      </c>
      <c r="T804" s="5">
        <v>18.04</v>
      </c>
      <c r="U804" s="5">
        <v>0</v>
      </c>
      <c r="V804" s="5">
        <v>0</v>
      </c>
      <c r="W804" s="5">
        <f t="shared" si="52"/>
        <v>109</v>
      </c>
      <c r="X804" s="5">
        <f t="shared" si="53"/>
        <v>0.01</v>
      </c>
      <c r="Y804" s="5">
        <v>275.67</v>
      </c>
      <c r="Z804" s="5">
        <v>0.01</v>
      </c>
      <c r="AA804" s="5">
        <f t="shared" si="51"/>
        <v>275.68</v>
      </c>
    </row>
    <row r="805" spans="1:27" x14ac:dyDescent="0.25">
      <c r="A805">
        <v>2004</v>
      </c>
      <c r="B805" t="s">
        <v>53</v>
      </c>
      <c r="C805" s="1" t="s">
        <v>20</v>
      </c>
      <c r="D805" s="5">
        <f>VLOOKUP(B805,SWH!$A$4:$C$19,3,FALSE)</f>
        <v>511.16</v>
      </c>
      <c r="E805" s="5">
        <v>0.45</v>
      </c>
      <c r="F805" s="5">
        <v>0.01</v>
      </c>
      <c r="G805" s="5">
        <v>59.21</v>
      </c>
      <c r="H805" s="5">
        <v>70.959999999999994</v>
      </c>
      <c r="I805" s="5">
        <v>24.89</v>
      </c>
      <c r="J805" s="5">
        <v>52.8</v>
      </c>
      <c r="K805" s="5">
        <v>0</v>
      </c>
      <c r="L805" s="5">
        <v>0</v>
      </c>
      <c r="M805" s="5">
        <v>29.44</v>
      </c>
      <c r="N805" s="5">
        <v>0</v>
      </c>
      <c r="O805" s="5">
        <f>VLOOKUP(B805,SWH!$A$4:$B$19,2,FALSE)</f>
        <v>0</v>
      </c>
      <c r="P805" s="5">
        <f t="shared" ref="P805:P868" si="55">N805-O805</f>
        <v>0</v>
      </c>
      <c r="Q805" s="5">
        <v>0</v>
      </c>
      <c r="R805" s="5">
        <v>0</v>
      </c>
      <c r="S805" s="5">
        <v>0</v>
      </c>
      <c r="T805" s="5">
        <v>18.04</v>
      </c>
      <c r="U805" s="5">
        <v>0</v>
      </c>
      <c r="V805" s="5">
        <v>0</v>
      </c>
      <c r="W805" s="5">
        <f t="shared" si="52"/>
        <v>89.100000000000009</v>
      </c>
      <c r="X805" s="5">
        <f t="shared" si="53"/>
        <v>0.01</v>
      </c>
      <c r="Y805" s="5">
        <v>255.79</v>
      </c>
      <c r="Z805" s="5">
        <v>0.01</v>
      </c>
      <c r="AA805" s="5">
        <f t="shared" si="51"/>
        <v>255.79999999999998</v>
      </c>
    </row>
    <row r="806" spans="1:27" x14ac:dyDescent="0.25">
      <c r="A806">
        <v>2004</v>
      </c>
      <c r="B806" t="s">
        <v>53</v>
      </c>
      <c r="C806" s="1" t="s">
        <v>3</v>
      </c>
      <c r="D806" s="5">
        <f>VLOOKUP(B806,SWH!$A$4:$C$19,3,FALSE)</f>
        <v>511.16</v>
      </c>
      <c r="E806" s="5">
        <v>7.56</v>
      </c>
      <c r="F806" s="5">
        <v>1.93</v>
      </c>
      <c r="G806" s="5">
        <v>44.03</v>
      </c>
      <c r="H806" s="5">
        <v>70.959999999999994</v>
      </c>
      <c r="I806" s="5">
        <v>24.89</v>
      </c>
      <c r="J806" s="5">
        <v>52.8</v>
      </c>
      <c r="K806" s="5">
        <v>0</v>
      </c>
      <c r="L806" s="5">
        <v>0</v>
      </c>
      <c r="M806" s="5">
        <v>26.73</v>
      </c>
      <c r="N806" s="5">
        <v>0</v>
      </c>
      <c r="O806" s="5">
        <f>VLOOKUP(B806,SWH!$A$4:$B$19,2,FALSE)</f>
        <v>0</v>
      </c>
      <c r="P806" s="5">
        <f t="shared" si="55"/>
        <v>0</v>
      </c>
      <c r="Q806" s="5">
        <v>0</v>
      </c>
      <c r="R806" s="5">
        <v>0</v>
      </c>
      <c r="S806" s="5">
        <v>0</v>
      </c>
      <c r="T806" s="5">
        <v>18.04</v>
      </c>
      <c r="U806" s="5">
        <v>0</v>
      </c>
      <c r="V806" s="5">
        <v>0</v>
      </c>
      <c r="W806" s="5">
        <f t="shared" si="52"/>
        <v>78.320000000000007</v>
      </c>
      <c r="X806" s="5">
        <f t="shared" si="53"/>
        <v>1.93</v>
      </c>
      <c r="Y806" s="5">
        <v>245</v>
      </c>
      <c r="Z806" s="5">
        <v>1.93</v>
      </c>
      <c r="AA806" s="5">
        <f t="shared" si="51"/>
        <v>246.93</v>
      </c>
    </row>
    <row r="807" spans="1:27" x14ac:dyDescent="0.25">
      <c r="A807">
        <v>2004</v>
      </c>
      <c r="B807" t="s">
        <v>53</v>
      </c>
      <c r="C807" s="1" t="s">
        <v>7</v>
      </c>
      <c r="D807" s="5">
        <f>VLOOKUP(B807,SWH!$A$4:$C$19,3,FALSE)</f>
        <v>511.16</v>
      </c>
      <c r="E807" s="5">
        <v>2.88</v>
      </c>
      <c r="F807" s="5">
        <v>0.22</v>
      </c>
      <c r="G807" s="5">
        <v>41</v>
      </c>
      <c r="H807" s="5">
        <v>70.959999999999994</v>
      </c>
      <c r="I807" s="5">
        <v>24.88</v>
      </c>
      <c r="J807" s="5">
        <v>52.8</v>
      </c>
      <c r="K807" s="5">
        <v>0</v>
      </c>
      <c r="L807" s="5">
        <v>0</v>
      </c>
      <c r="M807" s="5">
        <v>28.19</v>
      </c>
      <c r="N807" s="5">
        <v>0</v>
      </c>
      <c r="O807" s="5">
        <f>VLOOKUP(B807,SWH!$A$4:$B$19,2,FALSE)</f>
        <v>0</v>
      </c>
      <c r="P807" s="5">
        <f t="shared" si="55"/>
        <v>0</v>
      </c>
      <c r="Q807" s="5">
        <v>0</v>
      </c>
      <c r="R807" s="5">
        <v>0</v>
      </c>
      <c r="S807" s="5">
        <v>0</v>
      </c>
      <c r="T807" s="5">
        <v>18.04</v>
      </c>
      <c r="U807" s="5">
        <v>0</v>
      </c>
      <c r="V807" s="5">
        <v>0</v>
      </c>
      <c r="W807" s="5">
        <f t="shared" si="52"/>
        <v>72.070000000000007</v>
      </c>
      <c r="X807" s="5">
        <f t="shared" si="53"/>
        <v>0.22</v>
      </c>
      <c r="Y807" s="5">
        <v>238.75</v>
      </c>
      <c r="Z807" s="5">
        <v>0.22</v>
      </c>
      <c r="AA807" s="5">
        <f t="shared" si="51"/>
        <v>238.97</v>
      </c>
    </row>
    <row r="808" spans="1:27" x14ac:dyDescent="0.25">
      <c r="A808">
        <v>2004</v>
      </c>
      <c r="B808" t="s">
        <v>53</v>
      </c>
      <c r="C808" s="1" t="s">
        <v>17</v>
      </c>
      <c r="D808" s="5">
        <f>VLOOKUP(B808,SWH!$A$4:$C$19,3,FALSE)</f>
        <v>511.16</v>
      </c>
      <c r="E808" s="5">
        <v>0.26</v>
      </c>
      <c r="F808" s="5">
        <v>0</v>
      </c>
      <c r="G808" s="5">
        <v>30.4</v>
      </c>
      <c r="H808" s="5">
        <v>70.959999999999994</v>
      </c>
      <c r="I808" s="5">
        <v>24.88</v>
      </c>
      <c r="J808" s="5">
        <v>52.8</v>
      </c>
      <c r="K808" s="5">
        <v>0</v>
      </c>
      <c r="L808" s="5">
        <v>0</v>
      </c>
      <c r="M808" s="5">
        <v>21.91</v>
      </c>
      <c r="N808" s="5">
        <v>0</v>
      </c>
      <c r="O808" s="5">
        <f>VLOOKUP(B808,SWH!$A$4:$B$19,2,FALSE)</f>
        <v>0</v>
      </c>
      <c r="P808" s="5">
        <f t="shared" si="55"/>
        <v>0</v>
      </c>
      <c r="Q808" s="5">
        <v>0</v>
      </c>
      <c r="R808" s="5">
        <v>0</v>
      </c>
      <c r="S808" s="5">
        <v>0</v>
      </c>
      <c r="T808" s="5">
        <v>18.04</v>
      </c>
      <c r="U808" s="5">
        <v>0</v>
      </c>
      <c r="V808" s="5">
        <v>0</v>
      </c>
      <c r="W808" s="5">
        <f t="shared" si="52"/>
        <v>52.57</v>
      </c>
      <c r="X808" s="5">
        <f t="shared" si="53"/>
        <v>0</v>
      </c>
      <c r="Y808" s="5">
        <v>219.24</v>
      </c>
      <c r="Z808" s="5">
        <v>0</v>
      </c>
      <c r="AA808" s="5">
        <f t="shared" si="51"/>
        <v>219.24</v>
      </c>
    </row>
    <row r="809" spans="1:27" x14ac:dyDescent="0.25">
      <c r="A809">
        <v>2004</v>
      </c>
      <c r="B809" t="s">
        <v>53</v>
      </c>
      <c r="C809" s="1" t="s">
        <v>14</v>
      </c>
      <c r="D809" s="5">
        <f>VLOOKUP(B809,SWH!$A$4:$C$19,3,FALSE)</f>
        <v>511.16</v>
      </c>
      <c r="E809" s="5">
        <v>16.82</v>
      </c>
      <c r="F809" s="5">
        <v>6.23</v>
      </c>
      <c r="G809" s="5">
        <v>29.05</v>
      </c>
      <c r="H809" s="5">
        <v>70.959999999999994</v>
      </c>
      <c r="I809" s="5">
        <v>24.85</v>
      </c>
      <c r="J809" s="5">
        <v>52.8</v>
      </c>
      <c r="K809" s="5">
        <v>0</v>
      </c>
      <c r="L809" s="5">
        <v>0</v>
      </c>
      <c r="M809" s="5">
        <v>23.23</v>
      </c>
      <c r="N809" s="5">
        <v>0</v>
      </c>
      <c r="O809" s="5">
        <f>VLOOKUP(B809,SWH!$A$4:$B$19,2,FALSE)</f>
        <v>0</v>
      </c>
      <c r="P809" s="5">
        <f t="shared" si="55"/>
        <v>0</v>
      </c>
      <c r="Q809" s="5">
        <v>0</v>
      </c>
      <c r="R809" s="5">
        <v>0</v>
      </c>
      <c r="S809" s="5">
        <v>0</v>
      </c>
      <c r="T809" s="5">
        <v>18.04</v>
      </c>
      <c r="U809" s="5">
        <v>0</v>
      </c>
      <c r="V809" s="5">
        <v>0</v>
      </c>
      <c r="W809" s="5">
        <f t="shared" si="52"/>
        <v>69.100000000000009</v>
      </c>
      <c r="X809" s="5">
        <f t="shared" si="53"/>
        <v>6.23</v>
      </c>
      <c r="Y809" s="5">
        <v>235.75</v>
      </c>
      <c r="Z809" s="5">
        <v>6.23</v>
      </c>
      <c r="AA809" s="5">
        <f t="shared" si="51"/>
        <v>241.98</v>
      </c>
    </row>
    <row r="810" spans="1:27" x14ac:dyDescent="0.25">
      <c r="A810">
        <v>2004</v>
      </c>
      <c r="B810" t="s">
        <v>53</v>
      </c>
      <c r="C810" s="1" t="s">
        <v>2</v>
      </c>
      <c r="D810" s="5">
        <f>VLOOKUP(B810,SWH!$A$4:$C$19,3,FALSE)</f>
        <v>511.16</v>
      </c>
      <c r="E810" s="5">
        <v>7.16</v>
      </c>
      <c r="F810" s="5">
        <v>1.28</v>
      </c>
      <c r="G810" s="5">
        <v>33.28</v>
      </c>
      <c r="H810" s="5">
        <v>70.959999999999994</v>
      </c>
      <c r="I810" s="5">
        <v>24.87</v>
      </c>
      <c r="J810" s="5">
        <v>52.8</v>
      </c>
      <c r="K810" s="5">
        <v>0</v>
      </c>
      <c r="L810" s="5">
        <v>0</v>
      </c>
      <c r="M810" s="5">
        <v>29.15</v>
      </c>
      <c r="N810" s="5">
        <v>0</v>
      </c>
      <c r="O810" s="5">
        <f>VLOOKUP(B810,SWH!$A$4:$B$19,2,FALSE)</f>
        <v>0</v>
      </c>
      <c r="P810" s="5">
        <f t="shared" si="55"/>
        <v>0</v>
      </c>
      <c r="Q810" s="5">
        <v>0</v>
      </c>
      <c r="R810" s="5">
        <v>0</v>
      </c>
      <c r="S810" s="5">
        <v>0</v>
      </c>
      <c r="T810" s="5">
        <v>18.04</v>
      </c>
      <c r="U810" s="5">
        <v>0</v>
      </c>
      <c r="V810" s="5">
        <v>0</v>
      </c>
      <c r="W810" s="5">
        <f t="shared" si="52"/>
        <v>69.59</v>
      </c>
      <c r="X810" s="5">
        <f t="shared" si="53"/>
        <v>1.28</v>
      </c>
      <c r="Y810" s="5">
        <v>236.26</v>
      </c>
      <c r="Z810" s="5">
        <v>1.28</v>
      </c>
      <c r="AA810" s="5">
        <f t="shared" si="51"/>
        <v>237.54</v>
      </c>
    </row>
    <row r="811" spans="1:27" x14ac:dyDescent="0.25">
      <c r="A811">
        <v>2004</v>
      </c>
      <c r="B811" t="s">
        <v>53</v>
      </c>
      <c r="C811" s="1" t="s">
        <v>18</v>
      </c>
      <c r="D811" s="5">
        <f>VLOOKUP(B811,SWH!$A$4:$C$19,3,FALSE)</f>
        <v>511.16</v>
      </c>
      <c r="E811" s="5">
        <v>10.01</v>
      </c>
      <c r="F811" s="5">
        <v>1.29</v>
      </c>
      <c r="G811" s="5">
        <v>12.75</v>
      </c>
      <c r="H811" s="5">
        <v>70.959999999999994</v>
      </c>
      <c r="I811" s="5">
        <v>24.82</v>
      </c>
      <c r="J811" s="5">
        <v>52.8</v>
      </c>
      <c r="K811" s="5">
        <v>0</v>
      </c>
      <c r="L811" s="5">
        <v>0</v>
      </c>
      <c r="M811" s="5">
        <v>22.53</v>
      </c>
      <c r="N811" s="5">
        <v>0</v>
      </c>
      <c r="O811" s="5">
        <f>VLOOKUP(B811,SWH!$A$4:$B$19,2,FALSE)</f>
        <v>0</v>
      </c>
      <c r="P811" s="5">
        <f t="shared" si="55"/>
        <v>0</v>
      </c>
      <c r="Q811" s="5">
        <v>0</v>
      </c>
      <c r="R811" s="5">
        <v>0</v>
      </c>
      <c r="S811" s="5">
        <v>0</v>
      </c>
      <c r="T811" s="5">
        <v>18.04</v>
      </c>
      <c r="U811" s="5">
        <v>0</v>
      </c>
      <c r="V811" s="5">
        <v>0</v>
      </c>
      <c r="W811" s="5">
        <f t="shared" si="52"/>
        <v>45.29</v>
      </c>
      <c r="X811" s="5">
        <f t="shared" si="53"/>
        <v>1.29</v>
      </c>
      <c r="Y811" s="5">
        <v>211.91</v>
      </c>
      <c r="Z811" s="5">
        <v>1.29</v>
      </c>
      <c r="AA811" s="5">
        <f t="shared" si="51"/>
        <v>213.2</v>
      </c>
    </row>
    <row r="812" spans="1:27" x14ac:dyDescent="0.25">
      <c r="A812">
        <v>2004</v>
      </c>
      <c r="B812" t="s">
        <v>53</v>
      </c>
      <c r="C812" s="1" t="s">
        <v>4</v>
      </c>
      <c r="D812" s="5">
        <f>VLOOKUP(B812,SWH!$A$4:$C$19,3,FALSE)</f>
        <v>511.16</v>
      </c>
      <c r="E812" s="5">
        <v>29.61</v>
      </c>
      <c r="F812" s="5">
        <v>25.63</v>
      </c>
      <c r="G812" s="5">
        <v>16.59</v>
      </c>
      <c r="H812" s="5">
        <v>70.959999999999994</v>
      </c>
      <c r="I812" s="5">
        <v>24.86</v>
      </c>
      <c r="J812" s="5">
        <v>52.8</v>
      </c>
      <c r="K812" s="5">
        <v>0</v>
      </c>
      <c r="L812" s="5">
        <v>0</v>
      </c>
      <c r="M812" s="5">
        <v>22.93</v>
      </c>
      <c r="N812" s="5">
        <v>0</v>
      </c>
      <c r="O812" s="5">
        <f>VLOOKUP(B812,SWH!$A$4:$B$19,2,FALSE)</f>
        <v>0</v>
      </c>
      <c r="P812" s="5">
        <f t="shared" si="55"/>
        <v>0</v>
      </c>
      <c r="Q812" s="5">
        <v>0</v>
      </c>
      <c r="R812" s="5">
        <v>0</v>
      </c>
      <c r="S812" s="5">
        <v>0</v>
      </c>
      <c r="T812" s="5">
        <v>18.04</v>
      </c>
      <c r="U812" s="5">
        <v>0</v>
      </c>
      <c r="V812" s="5">
        <v>0</v>
      </c>
      <c r="W812" s="5">
        <f t="shared" si="52"/>
        <v>69.13</v>
      </c>
      <c r="X812" s="5">
        <f t="shared" si="53"/>
        <v>25.63</v>
      </c>
      <c r="Y812" s="5">
        <v>235.79</v>
      </c>
      <c r="Z812" s="5">
        <v>25.63</v>
      </c>
      <c r="AA812" s="5">
        <f t="shared" si="51"/>
        <v>261.42</v>
      </c>
    </row>
    <row r="813" spans="1:27" x14ac:dyDescent="0.25">
      <c r="A813">
        <v>2004</v>
      </c>
      <c r="B813" t="s">
        <v>53</v>
      </c>
      <c r="C813" s="1" t="s">
        <v>5</v>
      </c>
      <c r="D813" s="5">
        <f>VLOOKUP(B813,SWH!$A$4:$C$19,3,FALSE)</f>
        <v>511.16</v>
      </c>
      <c r="E813" s="5">
        <v>17.86</v>
      </c>
      <c r="F813" s="5">
        <v>13.96</v>
      </c>
      <c r="G813" s="5">
        <v>22.52</v>
      </c>
      <c r="H813" s="5">
        <v>70.959999999999994</v>
      </c>
      <c r="I813" s="5">
        <v>24.86</v>
      </c>
      <c r="J813" s="5">
        <v>52.8</v>
      </c>
      <c r="K813" s="5">
        <v>0</v>
      </c>
      <c r="L813" s="5">
        <v>0</v>
      </c>
      <c r="M813" s="5">
        <v>27.52</v>
      </c>
      <c r="N813" s="5">
        <v>0</v>
      </c>
      <c r="O813" s="5">
        <f>VLOOKUP(B813,SWH!$A$4:$B$19,2,FALSE)</f>
        <v>0</v>
      </c>
      <c r="P813" s="5">
        <f t="shared" si="55"/>
        <v>0</v>
      </c>
      <c r="Q813" s="5">
        <v>0</v>
      </c>
      <c r="R813" s="5">
        <v>0</v>
      </c>
      <c r="S813" s="5">
        <v>0</v>
      </c>
      <c r="T813" s="5">
        <v>18.04</v>
      </c>
      <c r="U813" s="5">
        <v>0</v>
      </c>
      <c r="V813" s="5">
        <v>0</v>
      </c>
      <c r="W813" s="5">
        <f t="shared" si="52"/>
        <v>67.899999999999991</v>
      </c>
      <c r="X813" s="5">
        <f t="shared" si="53"/>
        <v>13.96</v>
      </c>
      <c r="Y813" s="5">
        <v>234.56</v>
      </c>
      <c r="Z813" s="5">
        <v>13.96</v>
      </c>
      <c r="AA813" s="5">
        <f t="shared" si="51"/>
        <v>248.52</v>
      </c>
    </row>
    <row r="814" spans="1:27" x14ac:dyDescent="0.25">
      <c r="A814">
        <v>2004</v>
      </c>
      <c r="B814" t="s">
        <v>53</v>
      </c>
      <c r="C814" s="1" t="s">
        <v>15</v>
      </c>
      <c r="D814" s="5">
        <f>VLOOKUP(B814,SWH!$A$4:$C$19,3,FALSE)</f>
        <v>511.16</v>
      </c>
      <c r="E814" s="5">
        <v>12.56</v>
      </c>
      <c r="F814" s="5">
        <v>2.57</v>
      </c>
      <c r="G814" s="5">
        <v>8.2100000000000009</v>
      </c>
      <c r="H814" s="5">
        <v>70.959999999999994</v>
      </c>
      <c r="I814" s="5">
        <v>24.82</v>
      </c>
      <c r="J814" s="5">
        <v>52.8</v>
      </c>
      <c r="K814" s="5">
        <v>0</v>
      </c>
      <c r="L814" s="5">
        <v>0</v>
      </c>
      <c r="M814" s="5">
        <v>20.59</v>
      </c>
      <c r="N814" s="5">
        <v>0</v>
      </c>
      <c r="O814" s="5">
        <f>VLOOKUP(B814,SWH!$A$4:$B$19,2,FALSE)</f>
        <v>0</v>
      </c>
      <c r="P814" s="5">
        <f t="shared" si="55"/>
        <v>0</v>
      </c>
      <c r="Q814" s="5">
        <v>0</v>
      </c>
      <c r="R814" s="5">
        <v>0</v>
      </c>
      <c r="S814" s="5">
        <v>0</v>
      </c>
      <c r="T814" s="5">
        <v>18.04</v>
      </c>
      <c r="U814" s="5">
        <v>0</v>
      </c>
      <c r="V814" s="5">
        <v>0</v>
      </c>
      <c r="W814" s="5">
        <f t="shared" si="52"/>
        <v>41.36</v>
      </c>
      <c r="X814" s="5">
        <f t="shared" si="53"/>
        <v>2.57</v>
      </c>
      <c r="Y814" s="5">
        <v>207.98</v>
      </c>
      <c r="Z814" s="5">
        <v>2.57</v>
      </c>
      <c r="AA814" s="5">
        <f t="shared" si="51"/>
        <v>210.54999999999998</v>
      </c>
    </row>
    <row r="815" spans="1:27" x14ac:dyDescent="0.25">
      <c r="A815">
        <v>2004</v>
      </c>
      <c r="B815" t="s">
        <v>53</v>
      </c>
      <c r="C815" s="1" t="s">
        <v>16</v>
      </c>
      <c r="D815" s="5">
        <f>VLOOKUP(B815,SWH!$A$4:$C$19,3,FALSE)</f>
        <v>511.16</v>
      </c>
      <c r="E815" s="5">
        <v>33.520000000000003</v>
      </c>
      <c r="F815" s="5">
        <v>72.95</v>
      </c>
      <c r="G815" s="5">
        <v>17.03</v>
      </c>
      <c r="H815" s="5">
        <v>70.959999999999994</v>
      </c>
      <c r="I815" s="5">
        <v>24.84</v>
      </c>
      <c r="J815" s="5">
        <v>52.8</v>
      </c>
      <c r="K815" s="5">
        <v>0</v>
      </c>
      <c r="L815" s="5">
        <v>0</v>
      </c>
      <c r="M815" s="5">
        <v>26.32</v>
      </c>
      <c r="N815" s="5">
        <v>0</v>
      </c>
      <c r="O815" s="5">
        <f>VLOOKUP(B815,SWH!$A$4:$B$19,2,FALSE)</f>
        <v>0</v>
      </c>
      <c r="P815" s="5">
        <f t="shared" si="55"/>
        <v>0</v>
      </c>
      <c r="Q815" s="5">
        <v>0</v>
      </c>
      <c r="R815" s="5">
        <v>0</v>
      </c>
      <c r="S815" s="5">
        <v>0</v>
      </c>
      <c r="T815" s="5">
        <v>18.04</v>
      </c>
      <c r="U815" s="5">
        <v>0</v>
      </c>
      <c r="V815" s="5">
        <v>0</v>
      </c>
      <c r="W815" s="5">
        <f t="shared" si="52"/>
        <v>76.87</v>
      </c>
      <c r="X815" s="5">
        <f t="shared" si="53"/>
        <v>72.95</v>
      </c>
      <c r="Y815" s="5">
        <v>243.51</v>
      </c>
      <c r="Z815" s="5">
        <v>72.95</v>
      </c>
      <c r="AA815" s="5">
        <f t="shared" si="51"/>
        <v>316.45999999999998</v>
      </c>
    </row>
    <row r="816" spans="1:27" x14ac:dyDescent="0.25">
      <c r="A816">
        <v>2004</v>
      </c>
      <c r="B816" t="s">
        <v>53</v>
      </c>
      <c r="C816" s="1" t="s">
        <v>9</v>
      </c>
      <c r="D816" s="5">
        <f>VLOOKUP(B816,SWH!$A$4:$C$19,3,FALSE)</f>
        <v>511.16</v>
      </c>
      <c r="E816" s="5">
        <v>21.96</v>
      </c>
      <c r="F816" s="5">
        <v>46.26</v>
      </c>
      <c r="G816" s="5">
        <v>13.68</v>
      </c>
      <c r="H816" s="5">
        <v>70.959999999999994</v>
      </c>
      <c r="I816" s="5">
        <v>24.83</v>
      </c>
      <c r="J816" s="5">
        <v>52.8</v>
      </c>
      <c r="K816" s="5">
        <v>0</v>
      </c>
      <c r="L816" s="5">
        <v>0</v>
      </c>
      <c r="M816" s="5">
        <v>26.28</v>
      </c>
      <c r="N816" s="5">
        <v>0</v>
      </c>
      <c r="O816" s="5">
        <f>VLOOKUP(B816,SWH!$A$4:$B$19,2,FALSE)</f>
        <v>0</v>
      </c>
      <c r="P816" s="5">
        <f t="shared" si="55"/>
        <v>0</v>
      </c>
      <c r="Q816" s="5">
        <v>0</v>
      </c>
      <c r="R816" s="5">
        <v>0</v>
      </c>
      <c r="S816" s="5">
        <v>0</v>
      </c>
      <c r="T816" s="5">
        <v>18.04</v>
      </c>
      <c r="U816" s="5">
        <v>0</v>
      </c>
      <c r="V816" s="5">
        <v>0</v>
      </c>
      <c r="W816" s="5">
        <f t="shared" si="52"/>
        <v>61.92</v>
      </c>
      <c r="X816" s="5">
        <f t="shared" si="53"/>
        <v>46.26</v>
      </c>
      <c r="Y816" s="5">
        <v>228.54</v>
      </c>
      <c r="Z816" s="5">
        <v>46.26</v>
      </c>
      <c r="AA816" s="5">
        <f t="shared" si="51"/>
        <v>274.8</v>
      </c>
    </row>
    <row r="817" spans="1:27" x14ac:dyDescent="0.25">
      <c r="A817">
        <v>2004</v>
      </c>
      <c r="B817" t="s">
        <v>53</v>
      </c>
      <c r="C817" s="1" t="s">
        <v>12</v>
      </c>
      <c r="D817" s="5">
        <f>VLOOKUP(B817,SWH!$A$4:$C$19,3,FALSE)</f>
        <v>511.16</v>
      </c>
      <c r="E817" s="5">
        <v>29.99</v>
      </c>
      <c r="F817" s="5">
        <v>117.52</v>
      </c>
      <c r="G817" s="5">
        <v>13.74</v>
      </c>
      <c r="H817" s="5">
        <v>70.959999999999994</v>
      </c>
      <c r="I817" s="5">
        <v>24.81</v>
      </c>
      <c r="J817" s="5">
        <v>52.8</v>
      </c>
      <c r="K817" s="5">
        <v>0</v>
      </c>
      <c r="L817" s="5">
        <v>0</v>
      </c>
      <c r="M817" s="5">
        <v>28</v>
      </c>
      <c r="N817" s="5">
        <v>0</v>
      </c>
      <c r="O817" s="5">
        <f>VLOOKUP(B817,SWH!$A$4:$B$19,2,FALSE)</f>
        <v>0</v>
      </c>
      <c r="P817" s="5">
        <f t="shared" si="55"/>
        <v>0</v>
      </c>
      <c r="Q817" s="5">
        <v>0</v>
      </c>
      <c r="R817" s="5">
        <v>0</v>
      </c>
      <c r="S817" s="5">
        <v>0</v>
      </c>
      <c r="T817" s="5">
        <v>18.059999999999999</v>
      </c>
      <c r="U817" s="5">
        <v>0</v>
      </c>
      <c r="V817" s="5">
        <v>0</v>
      </c>
      <c r="W817" s="5">
        <f t="shared" si="52"/>
        <v>71.72999999999999</v>
      </c>
      <c r="X817" s="5">
        <f t="shared" si="53"/>
        <v>117.52</v>
      </c>
      <c r="Y817" s="5">
        <v>238.36</v>
      </c>
      <c r="Z817" s="5">
        <v>117.52</v>
      </c>
      <c r="AA817" s="5">
        <f t="shared" si="51"/>
        <v>355.88</v>
      </c>
    </row>
    <row r="818" spans="1:27" x14ac:dyDescent="0.25">
      <c r="A818">
        <v>2004</v>
      </c>
      <c r="B818" t="s">
        <v>53</v>
      </c>
      <c r="C818" s="1" t="s">
        <v>8</v>
      </c>
      <c r="D818" s="5">
        <f>VLOOKUP(B818,SWH!$A$4:$C$19,3,FALSE)</f>
        <v>511.16</v>
      </c>
      <c r="E818" s="5">
        <v>23.65</v>
      </c>
      <c r="F818" s="5">
        <v>172.83</v>
      </c>
      <c r="G818" s="5">
        <v>8.91</v>
      </c>
      <c r="H818" s="5">
        <v>70.959999999999994</v>
      </c>
      <c r="I818" s="5">
        <v>24.67</v>
      </c>
      <c r="J818" s="5">
        <v>52.8</v>
      </c>
      <c r="K818" s="5">
        <v>0</v>
      </c>
      <c r="L818" s="5">
        <v>0</v>
      </c>
      <c r="M818" s="5">
        <v>28.21</v>
      </c>
      <c r="N818" s="5">
        <v>0</v>
      </c>
      <c r="O818" s="5">
        <f>VLOOKUP(B818,SWH!$A$4:$B$19,2,FALSE)</f>
        <v>0</v>
      </c>
      <c r="P818" s="5">
        <f t="shared" si="55"/>
        <v>0</v>
      </c>
      <c r="Q818" s="5">
        <v>0</v>
      </c>
      <c r="R818" s="5">
        <v>0</v>
      </c>
      <c r="S818" s="5">
        <v>0</v>
      </c>
      <c r="T818" s="5">
        <v>18.11</v>
      </c>
      <c r="U818" s="5">
        <v>0</v>
      </c>
      <c r="V818" s="5">
        <v>0</v>
      </c>
      <c r="W818" s="5">
        <f t="shared" si="52"/>
        <v>60.77</v>
      </c>
      <c r="X818" s="5">
        <f t="shared" si="53"/>
        <v>172.83</v>
      </c>
      <c r="Y818" s="5">
        <v>227.32</v>
      </c>
      <c r="Z818" s="5">
        <v>172.83</v>
      </c>
      <c r="AA818" s="5">
        <f t="shared" si="51"/>
        <v>400.15</v>
      </c>
    </row>
    <row r="819" spans="1:27" x14ac:dyDescent="0.25">
      <c r="A819">
        <v>2007</v>
      </c>
      <c r="B819" t="s">
        <v>53</v>
      </c>
      <c r="C819" s="1" t="s">
        <v>10</v>
      </c>
      <c r="D819" s="5">
        <f>VLOOKUP(B819,SWH!$A$4:$C$19,3,FALSE)</f>
        <v>511.16</v>
      </c>
      <c r="E819" s="5">
        <v>0</v>
      </c>
      <c r="F819" s="5">
        <v>0</v>
      </c>
      <c r="G819" s="5">
        <v>105.21</v>
      </c>
      <c r="H819" s="5">
        <v>70.959999999999994</v>
      </c>
      <c r="I819" s="5">
        <v>24.9</v>
      </c>
      <c r="J819" s="5">
        <v>52.8</v>
      </c>
      <c r="K819" s="5">
        <v>0</v>
      </c>
      <c r="L819" s="5">
        <v>0</v>
      </c>
      <c r="M819" s="5">
        <v>33.43</v>
      </c>
      <c r="N819" s="5">
        <v>0</v>
      </c>
      <c r="O819" s="5">
        <f>VLOOKUP(B819,SWH!$A$4:$B$19,2,FALSE)</f>
        <v>0</v>
      </c>
      <c r="P819" s="5">
        <f t="shared" si="55"/>
        <v>0</v>
      </c>
      <c r="Q819" s="5">
        <v>0</v>
      </c>
      <c r="R819" s="5">
        <v>0</v>
      </c>
      <c r="S819" s="5">
        <v>0</v>
      </c>
      <c r="T819" s="5">
        <v>18.04</v>
      </c>
      <c r="U819" s="5">
        <v>0</v>
      </c>
      <c r="V819" s="5">
        <v>0</v>
      </c>
      <c r="W819" s="5">
        <f t="shared" si="52"/>
        <v>138.63999999999999</v>
      </c>
      <c r="X819" s="5">
        <f t="shared" si="53"/>
        <v>0</v>
      </c>
      <c r="Y819" s="5">
        <v>305.35000000000002</v>
      </c>
      <c r="Z819" s="5">
        <v>0</v>
      </c>
      <c r="AA819" s="5">
        <f t="shared" si="51"/>
        <v>305.35000000000002</v>
      </c>
    </row>
    <row r="820" spans="1:27" x14ac:dyDescent="0.25">
      <c r="A820">
        <v>2007</v>
      </c>
      <c r="B820" t="s">
        <v>53</v>
      </c>
      <c r="C820" s="1" t="s">
        <v>6</v>
      </c>
      <c r="D820" s="5">
        <f>VLOOKUP(B820,SWH!$A$4:$C$19,3,FALSE)</f>
        <v>511.16</v>
      </c>
      <c r="E820" s="5">
        <v>0</v>
      </c>
      <c r="F820" s="5">
        <v>0</v>
      </c>
      <c r="G820" s="5">
        <v>83.33</v>
      </c>
      <c r="H820" s="5">
        <v>70.959999999999994</v>
      </c>
      <c r="I820" s="5">
        <v>24.91</v>
      </c>
      <c r="J820" s="5">
        <v>52.8</v>
      </c>
      <c r="K820" s="5">
        <v>0</v>
      </c>
      <c r="L820" s="5">
        <v>0</v>
      </c>
      <c r="M820" s="5">
        <v>30.16</v>
      </c>
      <c r="N820" s="5">
        <v>0</v>
      </c>
      <c r="O820" s="5">
        <f>VLOOKUP(B820,SWH!$A$4:$B$19,2,FALSE)</f>
        <v>0</v>
      </c>
      <c r="P820" s="5">
        <f t="shared" si="55"/>
        <v>0</v>
      </c>
      <c r="Q820" s="5">
        <v>0</v>
      </c>
      <c r="R820" s="5">
        <v>0</v>
      </c>
      <c r="S820" s="5">
        <v>0</v>
      </c>
      <c r="T820" s="5">
        <v>18.04</v>
      </c>
      <c r="U820" s="5">
        <v>0</v>
      </c>
      <c r="V820" s="5">
        <v>0</v>
      </c>
      <c r="W820" s="5">
        <f t="shared" si="52"/>
        <v>113.49</v>
      </c>
      <c r="X820" s="5">
        <f t="shared" si="53"/>
        <v>0</v>
      </c>
      <c r="Y820" s="5">
        <v>280.2</v>
      </c>
      <c r="Z820" s="5">
        <v>0</v>
      </c>
      <c r="AA820" s="5">
        <f t="shared" si="51"/>
        <v>280.2</v>
      </c>
    </row>
    <row r="821" spans="1:27" x14ac:dyDescent="0.25">
      <c r="A821">
        <v>2007</v>
      </c>
      <c r="B821" t="s">
        <v>53</v>
      </c>
      <c r="C821" s="1" t="s">
        <v>11</v>
      </c>
      <c r="D821" s="5">
        <f>VLOOKUP(B821,SWH!$A$4:$C$19,3,FALSE)</f>
        <v>511.16</v>
      </c>
      <c r="E821" s="5">
        <v>0</v>
      </c>
      <c r="F821" s="5">
        <v>0</v>
      </c>
      <c r="G821" s="5">
        <v>76.17</v>
      </c>
      <c r="H821" s="5">
        <v>70.959999999999994</v>
      </c>
      <c r="I821" s="5">
        <v>24.91</v>
      </c>
      <c r="J821" s="5">
        <v>52.8</v>
      </c>
      <c r="K821" s="5">
        <v>0</v>
      </c>
      <c r="L821" s="5">
        <v>0</v>
      </c>
      <c r="M821" s="5">
        <v>30.28</v>
      </c>
      <c r="N821" s="5">
        <v>0</v>
      </c>
      <c r="O821" s="5">
        <f>VLOOKUP(B821,SWH!$A$4:$B$19,2,FALSE)</f>
        <v>0</v>
      </c>
      <c r="P821" s="5">
        <f t="shared" si="55"/>
        <v>0</v>
      </c>
      <c r="Q821" s="5">
        <v>0</v>
      </c>
      <c r="R821" s="5">
        <v>0</v>
      </c>
      <c r="S821" s="5">
        <v>0</v>
      </c>
      <c r="T821" s="5">
        <v>18.04</v>
      </c>
      <c r="U821" s="5">
        <v>0</v>
      </c>
      <c r="V821" s="5">
        <v>0</v>
      </c>
      <c r="W821" s="5">
        <f t="shared" si="52"/>
        <v>106.45</v>
      </c>
      <c r="X821" s="5">
        <f t="shared" si="53"/>
        <v>0</v>
      </c>
      <c r="Y821" s="5">
        <v>273.16000000000003</v>
      </c>
      <c r="Z821" s="5">
        <v>0</v>
      </c>
      <c r="AA821" s="5">
        <f t="shared" si="51"/>
        <v>273.16000000000003</v>
      </c>
    </row>
    <row r="822" spans="1:27" x14ac:dyDescent="0.25">
      <c r="A822">
        <v>2007</v>
      </c>
      <c r="B822" t="s">
        <v>53</v>
      </c>
      <c r="C822" s="1" t="s">
        <v>13</v>
      </c>
      <c r="D822" s="5">
        <f>VLOOKUP(B822,SWH!$A$4:$C$19,3,FALSE)</f>
        <v>511.16</v>
      </c>
      <c r="E822" s="5">
        <v>0.03</v>
      </c>
      <c r="F822" s="5">
        <v>0</v>
      </c>
      <c r="G822" s="5">
        <v>66.73</v>
      </c>
      <c r="H822" s="5">
        <v>70.959999999999994</v>
      </c>
      <c r="I822" s="5">
        <v>24.88</v>
      </c>
      <c r="J822" s="5">
        <v>52.8</v>
      </c>
      <c r="K822" s="5">
        <v>0</v>
      </c>
      <c r="L822" s="5">
        <v>0</v>
      </c>
      <c r="M822" s="5">
        <v>28.11</v>
      </c>
      <c r="N822" s="5">
        <v>0</v>
      </c>
      <c r="O822" s="5">
        <f>VLOOKUP(B822,SWH!$A$4:$B$19,2,FALSE)</f>
        <v>0</v>
      </c>
      <c r="P822" s="5">
        <f t="shared" si="55"/>
        <v>0</v>
      </c>
      <c r="Q822" s="5">
        <v>0</v>
      </c>
      <c r="R822" s="5">
        <v>0</v>
      </c>
      <c r="S822" s="5">
        <v>0</v>
      </c>
      <c r="T822" s="5">
        <v>18.04</v>
      </c>
      <c r="U822" s="5">
        <v>0</v>
      </c>
      <c r="V822" s="5">
        <v>0</v>
      </c>
      <c r="W822" s="5">
        <f t="shared" si="52"/>
        <v>94.87</v>
      </c>
      <c r="X822" s="5">
        <f t="shared" si="53"/>
        <v>0</v>
      </c>
      <c r="Y822" s="5">
        <v>261.55</v>
      </c>
      <c r="Z822" s="5">
        <v>0</v>
      </c>
      <c r="AA822" s="5">
        <f t="shared" si="51"/>
        <v>261.55</v>
      </c>
    </row>
    <row r="823" spans="1:27" x14ac:dyDescent="0.25">
      <c r="A823">
        <v>2007</v>
      </c>
      <c r="B823" t="s">
        <v>53</v>
      </c>
      <c r="C823" s="1" t="s">
        <v>19</v>
      </c>
      <c r="D823" s="5">
        <f>VLOOKUP(B823,SWH!$A$4:$C$19,3,FALSE)</f>
        <v>511.16</v>
      </c>
      <c r="E823" s="5">
        <v>0.37</v>
      </c>
      <c r="F823" s="5">
        <v>0</v>
      </c>
      <c r="G823" s="5">
        <v>61.71</v>
      </c>
      <c r="H823" s="5">
        <v>70.959999999999994</v>
      </c>
      <c r="I823" s="5">
        <v>24.87</v>
      </c>
      <c r="J823" s="5">
        <v>52.8</v>
      </c>
      <c r="K823" s="5">
        <v>0</v>
      </c>
      <c r="L823" s="5">
        <v>0</v>
      </c>
      <c r="M823" s="5">
        <v>28.8</v>
      </c>
      <c r="N823" s="5">
        <v>0</v>
      </c>
      <c r="O823" s="5">
        <f>VLOOKUP(B823,SWH!$A$4:$B$19,2,FALSE)</f>
        <v>0</v>
      </c>
      <c r="P823" s="5">
        <f t="shared" si="55"/>
        <v>0</v>
      </c>
      <c r="Q823" s="5">
        <v>0</v>
      </c>
      <c r="R823" s="5">
        <v>0</v>
      </c>
      <c r="S823" s="5">
        <v>0</v>
      </c>
      <c r="T823" s="5">
        <v>18.04</v>
      </c>
      <c r="U823" s="5">
        <v>0</v>
      </c>
      <c r="V823" s="5">
        <v>0</v>
      </c>
      <c r="W823" s="5">
        <f t="shared" si="52"/>
        <v>90.88</v>
      </c>
      <c r="X823" s="5">
        <f t="shared" si="53"/>
        <v>0</v>
      </c>
      <c r="Y823" s="5">
        <v>257.55</v>
      </c>
      <c r="Z823" s="5">
        <v>0</v>
      </c>
      <c r="AA823" s="5">
        <f t="shared" si="51"/>
        <v>257.55</v>
      </c>
    </row>
    <row r="824" spans="1:27" x14ac:dyDescent="0.25">
      <c r="A824">
        <v>2007</v>
      </c>
      <c r="B824" t="s">
        <v>53</v>
      </c>
      <c r="C824" s="1" t="s">
        <v>20</v>
      </c>
      <c r="D824" s="5">
        <f>VLOOKUP(B824,SWH!$A$4:$C$19,3,FALSE)</f>
        <v>511.16</v>
      </c>
      <c r="E824" s="5">
        <v>0.34</v>
      </c>
      <c r="F824" s="5">
        <v>0</v>
      </c>
      <c r="G824" s="5">
        <v>46.93</v>
      </c>
      <c r="H824" s="5">
        <v>70.959999999999994</v>
      </c>
      <c r="I824" s="5">
        <v>24.89</v>
      </c>
      <c r="J824" s="5">
        <v>52.8</v>
      </c>
      <c r="K824" s="5">
        <v>0</v>
      </c>
      <c r="L824" s="5">
        <v>0</v>
      </c>
      <c r="M824" s="5">
        <v>28.77</v>
      </c>
      <c r="N824" s="5">
        <v>0</v>
      </c>
      <c r="O824" s="5">
        <f>VLOOKUP(B824,SWH!$A$4:$B$19,2,FALSE)</f>
        <v>0</v>
      </c>
      <c r="P824" s="5">
        <f t="shared" si="55"/>
        <v>0</v>
      </c>
      <c r="Q824" s="5">
        <v>0</v>
      </c>
      <c r="R824" s="5">
        <v>0</v>
      </c>
      <c r="S824" s="5">
        <v>0</v>
      </c>
      <c r="T824" s="5">
        <v>18.04</v>
      </c>
      <c r="U824" s="5">
        <v>0</v>
      </c>
      <c r="V824" s="5">
        <v>0</v>
      </c>
      <c r="W824" s="5">
        <f t="shared" si="52"/>
        <v>76.040000000000006</v>
      </c>
      <c r="X824" s="5">
        <f t="shared" si="53"/>
        <v>0</v>
      </c>
      <c r="Y824" s="5">
        <v>242.73</v>
      </c>
      <c r="Z824" s="5">
        <v>0</v>
      </c>
      <c r="AA824" s="5">
        <f t="shared" si="51"/>
        <v>242.73</v>
      </c>
    </row>
    <row r="825" spans="1:27" x14ac:dyDescent="0.25">
      <c r="A825">
        <v>2007</v>
      </c>
      <c r="B825" t="s">
        <v>53</v>
      </c>
      <c r="C825" s="1" t="s">
        <v>3</v>
      </c>
      <c r="D825" s="5">
        <f>VLOOKUP(B825,SWH!$A$4:$C$19,3,FALSE)</f>
        <v>511.16</v>
      </c>
      <c r="E825" s="5">
        <v>5.1100000000000003</v>
      </c>
      <c r="F825" s="5">
        <v>1.31</v>
      </c>
      <c r="G825" s="5">
        <v>34.380000000000003</v>
      </c>
      <c r="H825" s="5">
        <v>70.959999999999994</v>
      </c>
      <c r="I825" s="5">
        <v>24.89</v>
      </c>
      <c r="J825" s="5">
        <v>52.8</v>
      </c>
      <c r="K825" s="5">
        <v>0</v>
      </c>
      <c r="L825" s="5">
        <v>0</v>
      </c>
      <c r="M825" s="5">
        <v>25.07</v>
      </c>
      <c r="N825" s="5">
        <v>0</v>
      </c>
      <c r="O825" s="5">
        <f>VLOOKUP(B825,SWH!$A$4:$B$19,2,FALSE)</f>
        <v>0</v>
      </c>
      <c r="P825" s="5">
        <f t="shared" si="55"/>
        <v>0</v>
      </c>
      <c r="Q825" s="5">
        <v>0</v>
      </c>
      <c r="R825" s="5">
        <v>0</v>
      </c>
      <c r="S825" s="5">
        <v>0</v>
      </c>
      <c r="T825" s="5">
        <v>18.04</v>
      </c>
      <c r="U825" s="5">
        <v>0</v>
      </c>
      <c r="V825" s="5">
        <v>0</v>
      </c>
      <c r="W825" s="5">
        <f t="shared" si="52"/>
        <v>64.56</v>
      </c>
      <c r="X825" s="5">
        <f t="shared" si="53"/>
        <v>1.31</v>
      </c>
      <c r="Y825" s="5">
        <v>231.24</v>
      </c>
      <c r="Z825" s="5">
        <v>1.31</v>
      </c>
      <c r="AA825" s="5">
        <f t="shared" si="51"/>
        <v>232.55</v>
      </c>
    </row>
    <row r="826" spans="1:27" x14ac:dyDescent="0.25">
      <c r="A826">
        <v>2007</v>
      </c>
      <c r="B826" t="s">
        <v>53</v>
      </c>
      <c r="C826" s="1" t="s">
        <v>7</v>
      </c>
      <c r="D826" s="5">
        <f>VLOOKUP(B826,SWH!$A$4:$C$19,3,FALSE)</f>
        <v>511.16</v>
      </c>
      <c r="E826" s="5">
        <v>1.82</v>
      </c>
      <c r="F826" s="5">
        <v>0.1</v>
      </c>
      <c r="G826" s="5">
        <v>32.56</v>
      </c>
      <c r="H826" s="5">
        <v>70.959999999999994</v>
      </c>
      <c r="I826" s="5">
        <v>24.88</v>
      </c>
      <c r="J826" s="5">
        <v>52.8</v>
      </c>
      <c r="K826" s="5">
        <v>0</v>
      </c>
      <c r="L826" s="5">
        <v>0</v>
      </c>
      <c r="M826" s="5">
        <v>26.2</v>
      </c>
      <c r="N826" s="5">
        <v>0</v>
      </c>
      <c r="O826" s="5">
        <f>VLOOKUP(B826,SWH!$A$4:$B$19,2,FALSE)</f>
        <v>0</v>
      </c>
      <c r="P826" s="5">
        <f t="shared" si="55"/>
        <v>0</v>
      </c>
      <c r="Q826" s="5">
        <v>0</v>
      </c>
      <c r="R826" s="5">
        <v>0</v>
      </c>
      <c r="S826" s="5">
        <v>0</v>
      </c>
      <c r="T826" s="5">
        <v>18.04</v>
      </c>
      <c r="U826" s="5">
        <v>0</v>
      </c>
      <c r="V826" s="5">
        <v>0</v>
      </c>
      <c r="W826" s="5">
        <f t="shared" si="52"/>
        <v>60.58</v>
      </c>
      <c r="X826" s="5">
        <f t="shared" si="53"/>
        <v>0.1</v>
      </c>
      <c r="Y826" s="5">
        <v>227.27</v>
      </c>
      <c r="Z826" s="5">
        <v>0.1</v>
      </c>
      <c r="AA826" s="5">
        <f t="shared" si="51"/>
        <v>227.37</v>
      </c>
    </row>
    <row r="827" spans="1:27" x14ac:dyDescent="0.25">
      <c r="A827">
        <v>2007</v>
      </c>
      <c r="B827" t="s">
        <v>53</v>
      </c>
      <c r="C827" s="1" t="s">
        <v>17</v>
      </c>
      <c r="D827" s="5">
        <f>VLOOKUP(B827,SWH!$A$4:$C$19,3,FALSE)</f>
        <v>511.16</v>
      </c>
      <c r="E827" s="5">
        <v>0.19</v>
      </c>
      <c r="F827" s="5">
        <v>0</v>
      </c>
      <c r="G827" s="5">
        <v>24.85</v>
      </c>
      <c r="H827" s="5">
        <v>70.959999999999994</v>
      </c>
      <c r="I827" s="5">
        <v>24.88</v>
      </c>
      <c r="J827" s="5">
        <v>52.8</v>
      </c>
      <c r="K827" s="5">
        <v>0</v>
      </c>
      <c r="L827" s="5">
        <v>0</v>
      </c>
      <c r="M827" s="5">
        <v>21.65</v>
      </c>
      <c r="N827" s="5">
        <v>0</v>
      </c>
      <c r="O827" s="5">
        <f>VLOOKUP(B827,SWH!$A$4:$B$19,2,FALSE)</f>
        <v>0</v>
      </c>
      <c r="P827" s="5">
        <f t="shared" si="55"/>
        <v>0</v>
      </c>
      <c r="Q827" s="5">
        <v>0</v>
      </c>
      <c r="R827" s="5">
        <v>0</v>
      </c>
      <c r="S827" s="5">
        <v>0</v>
      </c>
      <c r="T827" s="5">
        <v>18.04</v>
      </c>
      <c r="U827" s="5">
        <v>0</v>
      </c>
      <c r="V827" s="5">
        <v>0</v>
      </c>
      <c r="W827" s="5">
        <f t="shared" si="52"/>
        <v>46.69</v>
      </c>
      <c r="X827" s="5">
        <f t="shared" si="53"/>
        <v>0</v>
      </c>
      <c r="Y827" s="5">
        <v>213.37</v>
      </c>
      <c r="Z827" s="5">
        <v>0</v>
      </c>
      <c r="AA827" s="5">
        <f t="shared" si="51"/>
        <v>213.37</v>
      </c>
    </row>
    <row r="828" spans="1:27" x14ac:dyDescent="0.25">
      <c r="A828">
        <v>2007</v>
      </c>
      <c r="B828" t="s">
        <v>53</v>
      </c>
      <c r="C828" s="1" t="s">
        <v>14</v>
      </c>
      <c r="D828" s="5">
        <f>VLOOKUP(B828,SWH!$A$4:$C$19,3,FALSE)</f>
        <v>511.16</v>
      </c>
      <c r="E828" s="5">
        <v>12.66</v>
      </c>
      <c r="F828" s="5">
        <v>5.16</v>
      </c>
      <c r="G828" s="5">
        <v>23.45</v>
      </c>
      <c r="H828" s="5">
        <v>70.959999999999994</v>
      </c>
      <c r="I828" s="5">
        <v>24.85</v>
      </c>
      <c r="J828" s="5">
        <v>52.8</v>
      </c>
      <c r="K828" s="5">
        <v>0</v>
      </c>
      <c r="L828" s="5">
        <v>0</v>
      </c>
      <c r="M828" s="5">
        <v>22.79</v>
      </c>
      <c r="N828" s="5">
        <v>0</v>
      </c>
      <c r="O828" s="5">
        <f>VLOOKUP(B828,SWH!$A$4:$B$19,2,FALSE)</f>
        <v>0</v>
      </c>
      <c r="P828" s="5">
        <f t="shared" si="55"/>
        <v>0</v>
      </c>
      <c r="Q828" s="5">
        <v>0</v>
      </c>
      <c r="R828" s="5">
        <v>0</v>
      </c>
      <c r="S828" s="5">
        <v>0</v>
      </c>
      <c r="T828" s="5">
        <v>18.04</v>
      </c>
      <c r="U828" s="5">
        <v>0</v>
      </c>
      <c r="V828" s="5">
        <v>0</v>
      </c>
      <c r="W828" s="5">
        <f t="shared" si="52"/>
        <v>58.9</v>
      </c>
      <c r="X828" s="5">
        <f t="shared" si="53"/>
        <v>5.16</v>
      </c>
      <c r="Y828" s="5">
        <v>225.55</v>
      </c>
      <c r="Z828" s="5">
        <v>5.16</v>
      </c>
      <c r="AA828" s="5">
        <f t="shared" si="51"/>
        <v>230.71</v>
      </c>
    </row>
    <row r="829" spans="1:27" x14ac:dyDescent="0.25">
      <c r="A829">
        <v>2007</v>
      </c>
      <c r="B829" t="s">
        <v>53</v>
      </c>
      <c r="C829" s="1" t="s">
        <v>2</v>
      </c>
      <c r="D829" s="5">
        <f>VLOOKUP(B829,SWH!$A$4:$C$19,3,FALSE)</f>
        <v>511.16</v>
      </c>
      <c r="E829" s="5">
        <v>5.32</v>
      </c>
      <c r="F829" s="5">
        <v>0.79</v>
      </c>
      <c r="G829" s="5">
        <v>27.49</v>
      </c>
      <c r="H829" s="5">
        <v>70.959999999999994</v>
      </c>
      <c r="I829" s="5">
        <v>24.87</v>
      </c>
      <c r="J829" s="5">
        <v>52.8</v>
      </c>
      <c r="K829" s="5">
        <v>0</v>
      </c>
      <c r="L829" s="5">
        <v>0</v>
      </c>
      <c r="M829" s="5">
        <v>28.67</v>
      </c>
      <c r="N829" s="5">
        <v>0</v>
      </c>
      <c r="O829" s="5">
        <f>VLOOKUP(B829,SWH!$A$4:$B$19,2,FALSE)</f>
        <v>0</v>
      </c>
      <c r="P829" s="5">
        <f t="shared" si="55"/>
        <v>0</v>
      </c>
      <c r="Q829" s="5">
        <v>0</v>
      </c>
      <c r="R829" s="5">
        <v>0</v>
      </c>
      <c r="S829" s="5">
        <v>0</v>
      </c>
      <c r="T829" s="5">
        <v>18.04</v>
      </c>
      <c r="U829" s="5">
        <v>0</v>
      </c>
      <c r="V829" s="5">
        <v>0</v>
      </c>
      <c r="W829" s="5">
        <f t="shared" si="52"/>
        <v>61.480000000000004</v>
      </c>
      <c r="X829" s="5">
        <f t="shared" si="53"/>
        <v>0.79</v>
      </c>
      <c r="Y829" s="5">
        <v>228.14</v>
      </c>
      <c r="Z829" s="5">
        <v>0.79</v>
      </c>
      <c r="AA829" s="5">
        <f t="shared" si="51"/>
        <v>228.92999999999998</v>
      </c>
    </row>
    <row r="830" spans="1:27" x14ac:dyDescent="0.25">
      <c r="A830">
        <v>2007</v>
      </c>
      <c r="B830" t="s">
        <v>53</v>
      </c>
      <c r="C830" s="1" t="s">
        <v>18</v>
      </c>
      <c r="D830" s="5">
        <f>VLOOKUP(B830,SWH!$A$4:$C$19,3,FALSE)</f>
        <v>511.16</v>
      </c>
      <c r="E830" s="5">
        <v>7.12</v>
      </c>
      <c r="F830" s="5">
        <v>0.89</v>
      </c>
      <c r="G830" s="5">
        <v>11.35</v>
      </c>
      <c r="H830" s="5">
        <v>70.959999999999994</v>
      </c>
      <c r="I830" s="5">
        <v>24.82</v>
      </c>
      <c r="J830" s="5">
        <v>52.8</v>
      </c>
      <c r="K830" s="5">
        <v>0</v>
      </c>
      <c r="L830" s="5">
        <v>0</v>
      </c>
      <c r="M830" s="5">
        <v>22.38</v>
      </c>
      <c r="N830" s="5">
        <v>0</v>
      </c>
      <c r="O830" s="5">
        <f>VLOOKUP(B830,SWH!$A$4:$B$19,2,FALSE)</f>
        <v>0</v>
      </c>
      <c r="P830" s="5">
        <f t="shared" si="55"/>
        <v>0</v>
      </c>
      <c r="Q830" s="5">
        <v>0</v>
      </c>
      <c r="R830" s="5">
        <v>0</v>
      </c>
      <c r="S830" s="5">
        <v>0</v>
      </c>
      <c r="T830" s="5">
        <v>18.04</v>
      </c>
      <c r="U830" s="5">
        <v>0</v>
      </c>
      <c r="V830" s="5">
        <v>0</v>
      </c>
      <c r="W830" s="5">
        <f t="shared" si="52"/>
        <v>40.849999999999994</v>
      </c>
      <c r="X830" s="5">
        <f t="shared" si="53"/>
        <v>0.89</v>
      </c>
      <c r="Y830" s="5">
        <v>207.47</v>
      </c>
      <c r="Z830" s="5">
        <v>0.89</v>
      </c>
      <c r="AA830" s="5">
        <f t="shared" si="51"/>
        <v>208.35999999999999</v>
      </c>
    </row>
    <row r="831" spans="1:27" x14ac:dyDescent="0.25">
      <c r="A831">
        <v>2007</v>
      </c>
      <c r="B831" t="s">
        <v>53</v>
      </c>
      <c r="C831" s="1" t="s">
        <v>4</v>
      </c>
      <c r="D831" s="5">
        <f>VLOOKUP(B831,SWH!$A$4:$C$19,3,FALSE)</f>
        <v>511.16</v>
      </c>
      <c r="E831" s="5">
        <v>20.62</v>
      </c>
      <c r="F831" s="5">
        <v>17.239999999999998</v>
      </c>
      <c r="G831" s="5">
        <v>14.02</v>
      </c>
      <c r="H831" s="5">
        <v>70.959999999999994</v>
      </c>
      <c r="I831" s="5">
        <v>24.86</v>
      </c>
      <c r="J831" s="5">
        <v>52.8</v>
      </c>
      <c r="K831" s="5">
        <v>0</v>
      </c>
      <c r="L831" s="5">
        <v>0</v>
      </c>
      <c r="M831" s="5">
        <v>21.62</v>
      </c>
      <c r="N831" s="5">
        <v>0</v>
      </c>
      <c r="O831" s="5">
        <f>VLOOKUP(B831,SWH!$A$4:$B$19,2,FALSE)</f>
        <v>0</v>
      </c>
      <c r="P831" s="5">
        <f t="shared" si="55"/>
        <v>0</v>
      </c>
      <c r="Q831" s="5">
        <v>0</v>
      </c>
      <c r="R831" s="5">
        <v>0</v>
      </c>
      <c r="S831" s="5">
        <v>0</v>
      </c>
      <c r="T831" s="5">
        <v>18.04</v>
      </c>
      <c r="U831" s="5">
        <v>0</v>
      </c>
      <c r="V831" s="5">
        <v>0</v>
      </c>
      <c r="W831" s="5">
        <f t="shared" si="52"/>
        <v>56.260000000000005</v>
      </c>
      <c r="X831" s="5">
        <f t="shared" si="53"/>
        <v>17.239999999999998</v>
      </c>
      <c r="Y831" s="5">
        <v>222.91</v>
      </c>
      <c r="Z831" s="5">
        <v>17.239999999999998</v>
      </c>
      <c r="AA831" s="5">
        <f t="shared" si="51"/>
        <v>240.15</v>
      </c>
    </row>
    <row r="832" spans="1:27" x14ac:dyDescent="0.25">
      <c r="A832">
        <v>2007</v>
      </c>
      <c r="B832" t="s">
        <v>53</v>
      </c>
      <c r="C832" s="1" t="s">
        <v>5</v>
      </c>
      <c r="D832" s="5">
        <f>VLOOKUP(B832,SWH!$A$4:$C$19,3,FALSE)</f>
        <v>511.16</v>
      </c>
      <c r="E832" s="5">
        <v>11.48</v>
      </c>
      <c r="F832" s="5">
        <v>8.1300000000000008</v>
      </c>
      <c r="G832" s="5">
        <v>18.88</v>
      </c>
      <c r="H832" s="5">
        <v>70.959999999999994</v>
      </c>
      <c r="I832" s="5">
        <v>24.86</v>
      </c>
      <c r="J832" s="5">
        <v>52.8</v>
      </c>
      <c r="K832" s="5">
        <v>0</v>
      </c>
      <c r="L832" s="5">
        <v>0</v>
      </c>
      <c r="M832" s="5">
        <v>25.98</v>
      </c>
      <c r="N832" s="5">
        <v>0</v>
      </c>
      <c r="O832" s="5">
        <f>VLOOKUP(B832,SWH!$A$4:$B$19,2,FALSE)</f>
        <v>0</v>
      </c>
      <c r="P832" s="5">
        <f t="shared" si="55"/>
        <v>0</v>
      </c>
      <c r="Q832" s="5">
        <v>0</v>
      </c>
      <c r="R832" s="5">
        <v>0</v>
      </c>
      <c r="S832" s="5">
        <v>0</v>
      </c>
      <c r="T832" s="5">
        <v>18.04</v>
      </c>
      <c r="U832" s="5">
        <v>0</v>
      </c>
      <c r="V832" s="5">
        <v>0</v>
      </c>
      <c r="W832" s="5">
        <f t="shared" si="52"/>
        <v>56.34</v>
      </c>
      <c r="X832" s="5">
        <f t="shared" si="53"/>
        <v>8.1300000000000008</v>
      </c>
      <c r="Y832" s="5">
        <v>222.99</v>
      </c>
      <c r="Z832" s="5">
        <v>8.1300000000000008</v>
      </c>
      <c r="AA832" s="5">
        <f t="shared" si="51"/>
        <v>231.12</v>
      </c>
    </row>
    <row r="833" spans="1:27" x14ac:dyDescent="0.25">
      <c r="A833">
        <v>2007</v>
      </c>
      <c r="B833" t="s">
        <v>53</v>
      </c>
      <c r="C833" s="1" t="s">
        <v>15</v>
      </c>
      <c r="D833" s="5">
        <f>VLOOKUP(B833,SWH!$A$4:$C$19,3,FALSE)</f>
        <v>511.16</v>
      </c>
      <c r="E833" s="5">
        <v>7.23</v>
      </c>
      <c r="F833" s="5">
        <v>1.08</v>
      </c>
      <c r="G833" s="5">
        <v>8.27</v>
      </c>
      <c r="H833" s="5">
        <v>70.959999999999994</v>
      </c>
      <c r="I833" s="5">
        <v>24.82</v>
      </c>
      <c r="J833" s="5">
        <v>52.8</v>
      </c>
      <c r="K833" s="5">
        <v>0</v>
      </c>
      <c r="L833" s="5">
        <v>0</v>
      </c>
      <c r="M833" s="5">
        <v>20.149999999999999</v>
      </c>
      <c r="N833" s="5">
        <v>0</v>
      </c>
      <c r="O833" s="5">
        <f>VLOOKUP(B833,SWH!$A$4:$B$19,2,FALSE)</f>
        <v>0</v>
      </c>
      <c r="P833" s="5">
        <f t="shared" si="55"/>
        <v>0</v>
      </c>
      <c r="Q833" s="5">
        <v>0</v>
      </c>
      <c r="R833" s="5">
        <v>0</v>
      </c>
      <c r="S833" s="5">
        <v>0</v>
      </c>
      <c r="T833" s="5">
        <v>18.04</v>
      </c>
      <c r="U833" s="5">
        <v>0</v>
      </c>
      <c r="V833" s="5">
        <v>0</v>
      </c>
      <c r="W833" s="5">
        <f t="shared" si="52"/>
        <v>35.65</v>
      </c>
      <c r="X833" s="5">
        <f t="shared" si="53"/>
        <v>1.08</v>
      </c>
      <c r="Y833" s="5">
        <v>202.26</v>
      </c>
      <c r="Z833" s="5">
        <v>1.08</v>
      </c>
      <c r="AA833" s="5">
        <f t="shared" si="51"/>
        <v>203.34</v>
      </c>
    </row>
    <row r="834" spans="1:27" x14ac:dyDescent="0.25">
      <c r="A834">
        <v>2007</v>
      </c>
      <c r="B834" t="s">
        <v>53</v>
      </c>
      <c r="C834" s="1" t="s">
        <v>16</v>
      </c>
      <c r="D834" s="5">
        <f>VLOOKUP(B834,SWH!$A$4:$C$19,3,FALSE)</f>
        <v>511.16</v>
      </c>
      <c r="E834" s="5">
        <v>22.34</v>
      </c>
      <c r="F834" s="5">
        <v>53.9</v>
      </c>
      <c r="G834" s="5">
        <v>15.59</v>
      </c>
      <c r="H834" s="5">
        <v>70.959999999999994</v>
      </c>
      <c r="I834" s="5">
        <v>24.84</v>
      </c>
      <c r="J834" s="5">
        <v>52.8</v>
      </c>
      <c r="K834" s="5">
        <v>0</v>
      </c>
      <c r="L834" s="5">
        <v>0</v>
      </c>
      <c r="M834" s="5">
        <v>24.38</v>
      </c>
      <c r="N834" s="5">
        <v>0</v>
      </c>
      <c r="O834" s="5">
        <f>VLOOKUP(B834,SWH!$A$4:$B$19,2,FALSE)</f>
        <v>0</v>
      </c>
      <c r="P834" s="5">
        <f t="shared" si="55"/>
        <v>0</v>
      </c>
      <c r="Q834" s="5">
        <v>0</v>
      </c>
      <c r="R834" s="5">
        <v>0</v>
      </c>
      <c r="S834" s="5">
        <v>0</v>
      </c>
      <c r="T834" s="5">
        <v>18.04</v>
      </c>
      <c r="U834" s="5">
        <v>0</v>
      </c>
      <c r="V834" s="5">
        <v>0</v>
      </c>
      <c r="W834" s="5">
        <f t="shared" si="52"/>
        <v>62.31</v>
      </c>
      <c r="X834" s="5">
        <f t="shared" si="53"/>
        <v>53.9</v>
      </c>
      <c r="Y834" s="5">
        <v>228.95</v>
      </c>
      <c r="Z834" s="5">
        <v>53.9</v>
      </c>
      <c r="AA834" s="5">
        <f t="shared" ref="AA834:AA897" si="56">SUM(Y834:Z834)</f>
        <v>282.84999999999997</v>
      </c>
    </row>
    <row r="835" spans="1:27" x14ac:dyDescent="0.25">
      <c r="A835">
        <v>2007</v>
      </c>
      <c r="B835" t="s">
        <v>53</v>
      </c>
      <c r="C835" s="1" t="s">
        <v>9</v>
      </c>
      <c r="D835" s="5">
        <f>VLOOKUP(B835,SWH!$A$4:$C$19,3,FALSE)</f>
        <v>511.16</v>
      </c>
      <c r="E835" s="5">
        <v>13.82</v>
      </c>
      <c r="F835" s="5">
        <v>30.14</v>
      </c>
      <c r="G835" s="5">
        <v>13.21</v>
      </c>
      <c r="H835" s="5">
        <v>70.959999999999994</v>
      </c>
      <c r="I835" s="5">
        <v>24.83</v>
      </c>
      <c r="J835" s="5">
        <v>52.8</v>
      </c>
      <c r="K835" s="5">
        <v>0</v>
      </c>
      <c r="L835" s="5">
        <v>0</v>
      </c>
      <c r="M835" s="5">
        <v>25.68</v>
      </c>
      <c r="N835" s="5">
        <v>0</v>
      </c>
      <c r="O835" s="5">
        <f>VLOOKUP(B835,SWH!$A$4:$B$19,2,FALSE)</f>
        <v>0</v>
      </c>
      <c r="P835" s="5">
        <f t="shared" si="55"/>
        <v>0</v>
      </c>
      <c r="Q835" s="5">
        <v>0</v>
      </c>
      <c r="R835" s="5">
        <v>0</v>
      </c>
      <c r="S835" s="5">
        <v>0</v>
      </c>
      <c r="T835" s="5">
        <v>18.04</v>
      </c>
      <c r="U835" s="5">
        <v>0</v>
      </c>
      <c r="V835" s="5">
        <v>0</v>
      </c>
      <c r="W835" s="5">
        <f t="shared" ref="W835:W898" si="57">E835+G835+M835+SUM(P835:S835)</f>
        <v>52.71</v>
      </c>
      <c r="X835" s="5">
        <f t="shared" ref="X835:X898" si="58">F835</f>
        <v>30.14</v>
      </c>
      <c r="Y835" s="5">
        <v>219.34</v>
      </c>
      <c r="Z835" s="5">
        <v>30.14</v>
      </c>
      <c r="AA835" s="5">
        <f t="shared" si="56"/>
        <v>249.48000000000002</v>
      </c>
    </row>
    <row r="836" spans="1:27" x14ac:dyDescent="0.25">
      <c r="A836">
        <v>2007</v>
      </c>
      <c r="B836" t="s">
        <v>53</v>
      </c>
      <c r="C836" s="1" t="s">
        <v>12</v>
      </c>
      <c r="D836" s="5">
        <f>VLOOKUP(B836,SWH!$A$4:$C$19,3,FALSE)</f>
        <v>511.16</v>
      </c>
      <c r="E836" s="5">
        <v>19.39</v>
      </c>
      <c r="F836" s="5">
        <v>79.819999999999993</v>
      </c>
      <c r="G836" s="5">
        <v>12.95</v>
      </c>
      <c r="H836" s="5">
        <v>70.959999999999994</v>
      </c>
      <c r="I836" s="5">
        <v>24.81</v>
      </c>
      <c r="J836" s="5">
        <v>52.8</v>
      </c>
      <c r="K836" s="5">
        <v>0</v>
      </c>
      <c r="L836" s="5">
        <v>0</v>
      </c>
      <c r="M836" s="5">
        <v>25.06</v>
      </c>
      <c r="N836" s="5">
        <v>0</v>
      </c>
      <c r="O836" s="5">
        <f>VLOOKUP(B836,SWH!$A$4:$B$19,2,FALSE)</f>
        <v>0</v>
      </c>
      <c r="P836" s="5">
        <f t="shared" si="55"/>
        <v>0</v>
      </c>
      <c r="Q836" s="5">
        <v>0</v>
      </c>
      <c r="R836" s="5">
        <v>0</v>
      </c>
      <c r="S836" s="5">
        <v>0</v>
      </c>
      <c r="T836" s="5">
        <v>18.059999999999999</v>
      </c>
      <c r="U836" s="5">
        <v>0</v>
      </c>
      <c r="V836" s="5">
        <v>0</v>
      </c>
      <c r="W836" s="5">
        <f t="shared" si="57"/>
        <v>57.400000000000006</v>
      </c>
      <c r="X836" s="5">
        <f t="shared" si="58"/>
        <v>79.819999999999993</v>
      </c>
      <c r="Y836" s="5">
        <v>224.03</v>
      </c>
      <c r="Z836" s="5">
        <v>79.819999999999993</v>
      </c>
      <c r="AA836" s="5">
        <f t="shared" si="56"/>
        <v>303.85000000000002</v>
      </c>
    </row>
    <row r="837" spans="1:27" x14ac:dyDescent="0.25">
      <c r="A837">
        <v>2007</v>
      </c>
      <c r="B837" t="s">
        <v>53</v>
      </c>
      <c r="C837" s="1" t="s">
        <v>8</v>
      </c>
      <c r="D837" s="5">
        <f>VLOOKUP(B837,SWH!$A$4:$C$19,3,FALSE)</f>
        <v>511.16</v>
      </c>
      <c r="E837" s="5">
        <v>17.55</v>
      </c>
      <c r="F837" s="5">
        <v>129.31</v>
      </c>
      <c r="G837" s="5">
        <v>8.2899999999999991</v>
      </c>
      <c r="H837" s="5">
        <v>70.959999999999994</v>
      </c>
      <c r="I837" s="5">
        <v>24.67</v>
      </c>
      <c r="J837" s="5">
        <v>52.8</v>
      </c>
      <c r="K837" s="5">
        <v>0</v>
      </c>
      <c r="L837" s="5">
        <v>0</v>
      </c>
      <c r="M837" s="5">
        <v>26.09</v>
      </c>
      <c r="N837" s="5">
        <v>0</v>
      </c>
      <c r="O837" s="5">
        <f>VLOOKUP(B837,SWH!$A$4:$B$19,2,FALSE)</f>
        <v>0</v>
      </c>
      <c r="P837" s="5">
        <f t="shared" si="55"/>
        <v>0</v>
      </c>
      <c r="Q837" s="5">
        <v>0</v>
      </c>
      <c r="R837" s="5">
        <v>0</v>
      </c>
      <c r="S837" s="5">
        <v>0</v>
      </c>
      <c r="T837" s="5">
        <v>18.11</v>
      </c>
      <c r="U837" s="5">
        <v>0</v>
      </c>
      <c r="V837" s="5">
        <v>0</v>
      </c>
      <c r="W837" s="5">
        <f t="shared" si="57"/>
        <v>51.93</v>
      </c>
      <c r="X837" s="5">
        <f t="shared" si="58"/>
        <v>129.31</v>
      </c>
      <c r="Y837" s="5">
        <v>218.47</v>
      </c>
      <c r="Z837" s="5">
        <v>129.31</v>
      </c>
      <c r="AA837" s="5">
        <f t="shared" si="56"/>
        <v>347.78</v>
      </c>
    </row>
    <row r="838" spans="1:27" x14ac:dyDescent="0.25">
      <c r="A838">
        <v>2010</v>
      </c>
      <c r="B838" t="s">
        <v>53</v>
      </c>
      <c r="C838" s="1" t="s">
        <v>10</v>
      </c>
      <c r="D838" s="5">
        <f>VLOOKUP(B838,SWH!$A$4:$C$19,3,FALSE)</f>
        <v>511.16</v>
      </c>
      <c r="E838" s="5">
        <v>0</v>
      </c>
      <c r="F838" s="5">
        <v>0</v>
      </c>
      <c r="G838" s="5">
        <v>97.51</v>
      </c>
      <c r="H838" s="5">
        <v>51.67</v>
      </c>
      <c r="I838" s="5">
        <v>11.92</v>
      </c>
      <c r="J838" s="5">
        <v>49.19</v>
      </c>
      <c r="K838" s="5">
        <v>0</v>
      </c>
      <c r="L838" s="5">
        <v>0</v>
      </c>
      <c r="M838" s="5">
        <v>30.34</v>
      </c>
      <c r="N838" s="5">
        <v>0</v>
      </c>
      <c r="O838" s="5">
        <f>VLOOKUP(B838,SWH!$A$4:$B$19,2,FALSE)</f>
        <v>0</v>
      </c>
      <c r="P838" s="5">
        <f t="shared" si="55"/>
        <v>0</v>
      </c>
      <c r="Q838" s="5">
        <v>0</v>
      </c>
      <c r="R838" s="5">
        <v>0</v>
      </c>
      <c r="S838" s="5">
        <v>0</v>
      </c>
      <c r="T838" s="5">
        <v>18.010000000000002</v>
      </c>
      <c r="U838" s="5">
        <v>0</v>
      </c>
      <c r="V838" s="5">
        <v>0</v>
      </c>
      <c r="W838" s="5">
        <f t="shared" si="57"/>
        <v>127.85000000000001</v>
      </c>
      <c r="X838" s="5">
        <f t="shared" si="58"/>
        <v>0</v>
      </c>
      <c r="Y838" s="5">
        <v>258.64</v>
      </c>
      <c r="Z838" s="5">
        <v>0</v>
      </c>
      <c r="AA838" s="5">
        <f t="shared" si="56"/>
        <v>258.64</v>
      </c>
    </row>
    <row r="839" spans="1:27" x14ac:dyDescent="0.25">
      <c r="A839">
        <v>2010</v>
      </c>
      <c r="B839" t="s">
        <v>53</v>
      </c>
      <c r="C839" s="1" t="s">
        <v>6</v>
      </c>
      <c r="D839" s="5">
        <f>VLOOKUP(B839,SWH!$A$4:$C$19,3,FALSE)</f>
        <v>511.16</v>
      </c>
      <c r="E839" s="5">
        <v>0</v>
      </c>
      <c r="F839" s="5">
        <v>0</v>
      </c>
      <c r="G839" s="5">
        <v>77.08</v>
      </c>
      <c r="H839" s="5">
        <v>51.79</v>
      </c>
      <c r="I839" s="5">
        <v>11.92</v>
      </c>
      <c r="J839" s="5">
        <v>49.19</v>
      </c>
      <c r="K839" s="5">
        <v>0</v>
      </c>
      <c r="L839" s="5">
        <v>0</v>
      </c>
      <c r="M839" s="5">
        <v>27.59</v>
      </c>
      <c r="N839" s="5">
        <v>0</v>
      </c>
      <c r="O839" s="5">
        <f>VLOOKUP(B839,SWH!$A$4:$B$19,2,FALSE)</f>
        <v>0</v>
      </c>
      <c r="P839" s="5">
        <f t="shared" si="55"/>
        <v>0</v>
      </c>
      <c r="Q839" s="5">
        <v>0</v>
      </c>
      <c r="R839" s="5">
        <v>0</v>
      </c>
      <c r="S839" s="5">
        <v>0</v>
      </c>
      <c r="T839" s="5">
        <v>18.010000000000002</v>
      </c>
      <c r="U839" s="5">
        <v>0</v>
      </c>
      <c r="V839" s="5">
        <v>0</v>
      </c>
      <c r="W839" s="5">
        <f t="shared" si="57"/>
        <v>104.67</v>
      </c>
      <c r="X839" s="5">
        <f t="shared" si="58"/>
        <v>0</v>
      </c>
      <c r="Y839" s="5">
        <v>235.58</v>
      </c>
      <c r="Z839" s="5">
        <v>0</v>
      </c>
      <c r="AA839" s="5">
        <f t="shared" si="56"/>
        <v>235.58</v>
      </c>
    </row>
    <row r="840" spans="1:27" x14ac:dyDescent="0.25">
      <c r="A840">
        <v>2010</v>
      </c>
      <c r="B840" t="s">
        <v>53</v>
      </c>
      <c r="C840" s="1" t="s">
        <v>11</v>
      </c>
      <c r="D840" s="5">
        <f>VLOOKUP(B840,SWH!$A$4:$C$19,3,FALSE)</f>
        <v>511.16</v>
      </c>
      <c r="E840" s="5">
        <v>0</v>
      </c>
      <c r="F840" s="5">
        <v>0</v>
      </c>
      <c r="G840" s="5">
        <v>69.650000000000006</v>
      </c>
      <c r="H840" s="5">
        <v>52.15</v>
      </c>
      <c r="I840" s="5">
        <v>11.92</v>
      </c>
      <c r="J840" s="5">
        <v>49.19</v>
      </c>
      <c r="K840" s="5">
        <v>0</v>
      </c>
      <c r="L840" s="5">
        <v>0</v>
      </c>
      <c r="M840" s="5">
        <v>27.49</v>
      </c>
      <c r="N840" s="5">
        <v>0</v>
      </c>
      <c r="O840" s="5">
        <f>VLOOKUP(B840,SWH!$A$4:$B$19,2,FALSE)</f>
        <v>0</v>
      </c>
      <c r="P840" s="5">
        <f t="shared" si="55"/>
        <v>0</v>
      </c>
      <c r="Q840" s="5">
        <v>0</v>
      </c>
      <c r="R840" s="5">
        <v>0</v>
      </c>
      <c r="S840" s="5">
        <v>0</v>
      </c>
      <c r="T840" s="5">
        <v>18.010000000000002</v>
      </c>
      <c r="U840" s="5">
        <v>0</v>
      </c>
      <c r="V840" s="5">
        <v>0</v>
      </c>
      <c r="W840" s="5">
        <f t="shared" si="57"/>
        <v>97.14</v>
      </c>
      <c r="X840" s="5">
        <f t="shared" si="58"/>
        <v>0</v>
      </c>
      <c r="Y840" s="5">
        <v>228.41</v>
      </c>
      <c r="Z840" s="5">
        <v>0</v>
      </c>
      <c r="AA840" s="5">
        <f t="shared" si="56"/>
        <v>228.41</v>
      </c>
    </row>
    <row r="841" spans="1:27" x14ac:dyDescent="0.25">
      <c r="A841">
        <v>2010</v>
      </c>
      <c r="B841" t="s">
        <v>53</v>
      </c>
      <c r="C841" s="1" t="s">
        <v>13</v>
      </c>
      <c r="D841" s="5">
        <f>VLOOKUP(B841,SWH!$A$4:$C$19,3,FALSE)</f>
        <v>511.16</v>
      </c>
      <c r="E841" s="5">
        <v>0.06</v>
      </c>
      <c r="F841" s="5">
        <v>0</v>
      </c>
      <c r="G841" s="5">
        <v>61.37</v>
      </c>
      <c r="H841" s="5">
        <v>52.07</v>
      </c>
      <c r="I841" s="5">
        <v>11.9</v>
      </c>
      <c r="J841" s="5">
        <v>49.19</v>
      </c>
      <c r="K841" s="5">
        <v>0</v>
      </c>
      <c r="L841" s="5">
        <v>0</v>
      </c>
      <c r="M841" s="5">
        <v>25.74</v>
      </c>
      <c r="N841" s="5">
        <v>0</v>
      </c>
      <c r="O841" s="5">
        <f>VLOOKUP(B841,SWH!$A$4:$B$19,2,FALSE)</f>
        <v>0</v>
      </c>
      <c r="P841" s="5">
        <f t="shared" si="55"/>
        <v>0</v>
      </c>
      <c r="Q841" s="5">
        <v>0</v>
      </c>
      <c r="R841" s="5">
        <v>0</v>
      </c>
      <c r="S841" s="5">
        <v>0</v>
      </c>
      <c r="T841" s="5">
        <v>18.010000000000002</v>
      </c>
      <c r="U841" s="5">
        <v>0</v>
      </c>
      <c r="V841" s="5">
        <v>0</v>
      </c>
      <c r="W841" s="5">
        <f t="shared" si="57"/>
        <v>87.17</v>
      </c>
      <c r="X841" s="5">
        <f t="shared" si="58"/>
        <v>0</v>
      </c>
      <c r="Y841" s="5">
        <v>218.34</v>
      </c>
      <c r="Z841" s="5">
        <v>0</v>
      </c>
      <c r="AA841" s="5">
        <f t="shared" si="56"/>
        <v>218.34</v>
      </c>
    </row>
    <row r="842" spans="1:27" x14ac:dyDescent="0.25">
      <c r="A842">
        <v>2010</v>
      </c>
      <c r="B842" t="s">
        <v>53</v>
      </c>
      <c r="C842" s="1" t="s">
        <v>19</v>
      </c>
      <c r="D842" s="5">
        <f>VLOOKUP(B842,SWH!$A$4:$C$19,3,FALSE)</f>
        <v>511.16</v>
      </c>
      <c r="E842" s="5">
        <v>0.4</v>
      </c>
      <c r="F842" s="5">
        <v>0</v>
      </c>
      <c r="G842" s="5">
        <v>55.9</v>
      </c>
      <c r="H842" s="5">
        <v>52.14</v>
      </c>
      <c r="I842" s="5">
        <v>11.9</v>
      </c>
      <c r="J842" s="5">
        <v>49.19</v>
      </c>
      <c r="K842" s="5">
        <v>0</v>
      </c>
      <c r="L842" s="5">
        <v>0</v>
      </c>
      <c r="M842" s="5">
        <v>26.19</v>
      </c>
      <c r="N842" s="5">
        <v>0</v>
      </c>
      <c r="O842" s="5">
        <f>VLOOKUP(B842,SWH!$A$4:$B$19,2,FALSE)</f>
        <v>0</v>
      </c>
      <c r="P842" s="5">
        <f t="shared" si="55"/>
        <v>0</v>
      </c>
      <c r="Q842" s="5">
        <v>0</v>
      </c>
      <c r="R842" s="5">
        <v>0</v>
      </c>
      <c r="S842" s="5">
        <v>0</v>
      </c>
      <c r="T842" s="5">
        <v>18.010000000000002</v>
      </c>
      <c r="U842" s="5">
        <v>0</v>
      </c>
      <c r="V842" s="5">
        <v>0</v>
      </c>
      <c r="W842" s="5">
        <f t="shared" si="57"/>
        <v>82.49</v>
      </c>
      <c r="X842" s="5">
        <f t="shared" si="58"/>
        <v>0</v>
      </c>
      <c r="Y842" s="5">
        <v>213.72</v>
      </c>
      <c r="Z842" s="5">
        <v>0</v>
      </c>
      <c r="AA842" s="5">
        <f t="shared" si="56"/>
        <v>213.72</v>
      </c>
    </row>
    <row r="843" spans="1:27" x14ac:dyDescent="0.25">
      <c r="A843">
        <v>2010</v>
      </c>
      <c r="B843" t="s">
        <v>53</v>
      </c>
      <c r="C843" s="1" t="s">
        <v>20</v>
      </c>
      <c r="D843" s="5">
        <f>VLOOKUP(B843,SWH!$A$4:$C$19,3,FALSE)</f>
        <v>511.16</v>
      </c>
      <c r="E843" s="5">
        <v>0.4</v>
      </c>
      <c r="F843" s="5">
        <v>0</v>
      </c>
      <c r="G843" s="5">
        <v>42.46</v>
      </c>
      <c r="H843" s="5">
        <v>52.38</v>
      </c>
      <c r="I843" s="5">
        <v>11.91</v>
      </c>
      <c r="J843" s="5">
        <v>49.19</v>
      </c>
      <c r="K843" s="5">
        <v>0</v>
      </c>
      <c r="L843" s="5">
        <v>0</v>
      </c>
      <c r="M843" s="5">
        <v>26.36</v>
      </c>
      <c r="N843" s="5">
        <v>0</v>
      </c>
      <c r="O843" s="5">
        <f>VLOOKUP(B843,SWH!$A$4:$B$19,2,FALSE)</f>
        <v>0</v>
      </c>
      <c r="P843" s="5">
        <f t="shared" si="55"/>
        <v>0</v>
      </c>
      <c r="Q843" s="5">
        <v>0</v>
      </c>
      <c r="R843" s="5">
        <v>0</v>
      </c>
      <c r="S843" s="5">
        <v>0</v>
      </c>
      <c r="T843" s="5">
        <v>18.010000000000002</v>
      </c>
      <c r="U843" s="5">
        <v>0</v>
      </c>
      <c r="V843" s="5">
        <v>0</v>
      </c>
      <c r="W843" s="5">
        <f t="shared" si="57"/>
        <v>69.22</v>
      </c>
      <c r="X843" s="5">
        <f t="shared" si="58"/>
        <v>0</v>
      </c>
      <c r="Y843" s="5">
        <v>200.71</v>
      </c>
      <c r="Z843" s="5">
        <v>0</v>
      </c>
      <c r="AA843" s="5">
        <f t="shared" si="56"/>
        <v>200.71</v>
      </c>
    </row>
    <row r="844" spans="1:27" x14ac:dyDescent="0.25">
      <c r="A844">
        <v>2010</v>
      </c>
      <c r="B844" t="s">
        <v>53</v>
      </c>
      <c r="C844" s="1" t="s">
        <v>3</v>
      </c>
      <c r="D844" s="5">
        <f>VLOOKUP(B844,SWH!$A$4:$C$19,3,FALSE)</f>
        <v>511.16</v>
      </c>
      <c r="E844" s="5">
        <v>5.4</v>
      </c>
      <c r="F844" s="5">
        <v>1.36</v>
      </c>
      <c r="G844" s="5">
        <v>30.3</v>
      </c>
      <c r="H844" s="5">
        <v>52.29</v>
      </c>
      <c r="I844" s="5">
        <v>11.9</v>
      </c>
      <c r="J844" s="5">
        <v>49.19</v>
      </c>
      <c r="K844" s="5">
        <v>0</v>
      </c>
      <c r="L844" s="5">
        <v>0</v>
      </c>
      <c r="M844" s="5">
        <v>22.64</v>
      </c>
      <c r="N844" s="5">
        <v>0</v>
      </c>
      <c r="O844" s="5">
        <f>VLOOKUP(B844,SWH!$A$4:$B$19,2,FALSE)</f>
        <v>0</v>
      </c>
      <c r="P844" s="5">
        <f t="shared" si="55"/>
        <v>0</v>
      </c>
      <c r="Q844" s="5">
        <v>0</v>
      </c>
      <c r="R844" s="5">
        <v>0</v>
      </c>
      <c r="S844" s="5">
        <v>0</v>
      </c>
      <c r="T844" s="5">
        <v>18.010000000000002</v>
      </c>
      <c r="U844" s="5">
        <v>0</v>
      </c>
      <c r="V844" s="5">
        <v>0</v>
      </c>
      <c r="W844" s="5">
        <f t="shared" si="57"/>
        <v>58.34</v>
      </c>
      <c r="X844" s="5">
        <f t="shared" si="58"/>
        <v>1.36</v>
      </c>
      <c r="Y844" s="5">
        <v>189.73</v>
      </c>
      <c r="Z844" s="5">
        <v>1.36</v>
      </c>
      <c r="AA844" s="5">
        <f t="shared" si="56"/>
        <v>191.09</v>
      </c>
    </row>
    <row r="845" spans="1:27" x14ac:dyDescent="0.25">
      <c r="A845">
        <v>2010</v>
      </c>
      <c r="B845" t="s">
        <v>53</v>
      </c>
      <c r="C845" s="1" t="s">
        <v>7</v>
      </c>
      <c r="D845" s="5">
        <f>VLOOKUP(B845,SWH!$A$4:$C$19,3,FALSE)</f>
        <v>511.16</v>
      </c>
      <c r="E845" s="5">
        <v>2.0499999999999998</v>
      </c>
      <c r="F845" s="5">
        <v>0.14000000000000001</v>
      </c>
      <c r="G845" s="5">
        <v>28.88</v>
      </c>
      <c r="H845" s="5">
        <v>52.34</v>
      </c>
      <c r="I845" s="5">
        <v>11.9</v>
      </c>
      <c r="J845" s="5">
        <v>49.19</v>
      </c>
      <c r="K845" s="5">
        <v>0</v>
      </c>
      <c r="L845" s="5">
        <v>0</v>
      </c>
      <c r="M845" s="5">
        <v>23.91</v>
      </c>
      <c r="N845" s="5">
        <v>0</v>
      </c>
      <c r="O845" s="5">
        <f>VLOOKUP(B845,SWH!$A$4:$B$19,2,FALSE)</f>
        <v>0</v>
      </c>
      <c r="P845" s="5">
        <f t="shared" si="55"/>
        <v>0</v>
      </c>
      <c r="Q845" s="5">
        <v>0</v>
      </c>
      <c r="R845" s="5">
        <v>0</v>
      </c>
      <c r="S845" s="5">
        <v>0</v>
      </c>
      <c r="T845" s="5">
        <v>18.010000000000002</v>
      </c>
      <c r="U845" s="5">
        <v>0</v>
      </c>
      <c r="V845" s="5">
        <v>0</v>
      </c>
      <c r="W845" s="5">
        <f t="shared" si="57"/>
        <v>54.84</v>
      </c>
      <c r="X845" s="5">
        <f t="shared" si="58"/>
        <v>0.14000000000000001</v>
      </c>
      <c r="Y845" s="5">
        <v>186.29</v>
      </c>
      <c r="Z845" s="5">
        <v>0.14000000000000001</v>
      </c>
      <c r="AA845" s="5">
        <f t="shared" si="56"/>
        <v>186.42999999999998</v>
      </c>
    </row>
    <row r="846" spans="1:27" x14ac:dyDescent="0.25">
      <c r="A846">
        <v>2010</v>
      </c>
      <c r="B846" t="s">
        <v>53</v>
      </c>
      <c r="C846" s="1" t="s">
        <v>17</v>
      </c>
      <c r="D846" s="5">
        <f>VLOOKUP(B846,SWH!$A$4:$C$19,3,FALSE)</f>
        <v>511.16</v>
      </c>
      <c r="E846" s="5">
        <v>0.24</v>
      </c>
      <c r="F846" s="5">
        <v>0</v>
      </c>
      <c r="G846" s="5">
        <v>20.62</v>
      </c>
      <c r="H846" s="5">
        <v>52.35</v>
      </c>
      <c r="I846" s="5">
        <v>11.92</v>
      </c>
      <c r="J846" s="5">
        <v>49.19</v>
      </c>
      <c r="K846" s="5">
        <v>0</v>
      </c>
      <c r="L846" s="5">
        <v>0</v>
      </c>
      <c r="M846" s="5">
        <v>19.48</v>
      </c>
      <c r="N846" s="5">
        <v>0</v>
      </c>
      <c r="O846" s="5">
        <f>VLOOKUP(B846,SWH!$A$4:$B$19,2,FALSE)</f>
        <v>0</v>
      </c>
      <c r="P846" s="5">
        <f t="shared" si="55"/>
        <v>0</v>
      </c>
      <c r="Q846" s="5">
        <v>0</v>
      </c>
      <c r="R846" s="5">
        <v>0</v>
      </c>
      <c r="S846" s="5">
        <v>0</v>
      </c>
      <c r="T846" s="5">
        <v>18.010000000000002</v>
      </c>
      <c r="U846" s="5">
        <v>0</v>
      </c>
      <c r="V846" s="5">
        <v>0</v>
      </c>
      <c r="W846" s="5">
        <f t="shared" si="57"/>
        <v>40.340000000000003</v>
      </c>
      <c r="X846" s="5">
        <f t="shared" si="58"/>
        <v>0</v>
      </c>
      <c r="Y846" s="5">
        <v>171.82</v>
      </c>
      <c r="Z846" s="5">
        <v>0</v>
      </c>
      <c r="AA846" s="5">
        <f t="shared" si="56"/>
        <v>171.82</v>
      </c>
    </row>
    <row r="847" spans="1:27" x14ac:dyDescent="0.25">
      <c r="A847">
        <v>2010</v>
      </c>
      <c r="B847" t="s">
        <v>53</v>
      </c>
      <c r="C847" s="1" t="s">
        <v>14</v>
      </c>
      <c r="D847" s="5">
        <f>VLOOKUP(B847,SWH!$A$4:$C$19,3,FALSE)</f>
        <v>511.16</v>
      </c>
      <c r="E847" s="5">
        <v>11.86</v>
      </c>
      <c r="F847" s="5">
        <v>3.38</v>
      </c>
      <c r="G847" s="5">
        <v>20.18</v>
      </c>
      <c r="H847" s="5">
        <v>51.84</v>
      </c>
      <c r="I847" s="5">
        <v>11.93</v>
      </c>
      <c r="J847" s="5">
        <v>49.19</v>
      </c>
      <c r="K847" s="5">
        <v>0</v>
      </c>
      <c r="L847" s="5">
        <v>0</v>
      </c>
      <c r="M847" s="5">
        <v>20.29</v>
      </c>
      <c r="N847" s="5">
        <v>0</v>
      </c>
      <c r="O847" s="5">
        <f>VLOOKUP(B847,SWH!$A$4:$B$19,2,FALSE)</f>
        <v>0</v>
      </c>
      <c r="P847" s="5">
        <f t="shared" si="55"/>
        <v>0</v>
      </c>
      <c r="Q847" s="5">
        <v>0</v>
      </c>
      <c r="R847" s="5">
        <v>0</v>
      </c>
      <c r="S847" s="5">
        <v>0</v>
      </c>
      <c r="T847" s="5">
        <v>18.010000000000002</v>
      </c>
      <c r="U847" s="5">
        <v>0</v>
      </c>
      <c r="V847" s="5">
        <v>0</v>
      </c>
      <c r="W847" s="5">
        <f t="shared" si="57"/>
        <v>52.33</v>
      </c>
      <c r="X847" s="5">
        <f t="shared" si="58"/>
        <v>3.38</v>
      </c>
      <c r="Y847" s="5">
        <v>183.29</v>
      </c>
      <c r="Z847" s="5">
        <v>3.38</v>
      </c>
      <c r="AA847" s="5">
        <f t="shared" si="56"/>
        <v>186.67</v>
      </c>
    </row>
    <row r="848" spans="1:27" x14ac:dyDescent="0.25">
      <c r="A848">
        <v>2010</v>
      </c>
      <c r="B848" t="s">
        <v>53</v>
      </c>
      <c r="C848" s="1" t="s">
        <v>2</v>
      </c>
      <c r="D848" s="5">
        <f>VLOOKUP(B848,SWH!$A$4:$C$19,3,FALSE)</f>
        <v>511.16</v>
      </c>
      <c r="E848" s="5">
        <v>5.0199999999999996</v>
      </c>
      <c r="F848" s="5">
        <v>0.48</v>
      </c>
      <c r="G848" s="5">
        <v>24.21</v>
      </c>
      <c r="H848" s="5">
        <v>51.82</v>
      </c>
      <c r="I848" s="5">
        <v>11.9</v>
      </c>
      <c r="J848" s="5">
        <v>49.19</v>
      </c>
      <c r="K848" s="5">
        <v>0</v>
      </c>
      <c r="L848" s="5">
        <v>0</v>
      </c>
      <c r="M848" s="5">
        <v>25.88</v>
      </c>
      <c r="N848" s="5">
        <v>0</v>
      </c>
      <c r="O848" s="5">
        <f>VLOOKUP(B848,SWH!$A$4:$B$19,2,FALSE)</f>
        <v>0</v>
      </c>
      <c r="P848" s="5">
        <f t="shared" si="55"/>
        <v>0</v>
      </c>
      <c r="Q848" s="5">
        <v>0</v>
      </c>
      <c r="R848" s="5">
        <v>0</v>
      </c>
      <c r="S848" s="5">
        <v>0</v>
      </c>
      <c r="T848" s="5">
        <v>18.010000000000002</v>
      </c>
      <c r="U848" s="5">
        <v>0</v>
      </c>
      <c r="V848" s="5">
        <v>0</v>
      </c>
      <c r="W848" s="5">
        <f t="shared" si="57"/>
        <v>55.11</v>
      </c>
      <c r="X848" s="5">
        <f t="shared" si="58"/>
        <v>0.48</v>
      </c>
      <c r="Y848" s="5">
        <v>186.04</v>
      </c>
      <c r="Z848" s="5">
        <v>0.48</v>
      </c>
      <c r="AA848" s="5">
        <f t="shared" si="56"/>
        <v>186.51999999999998</v>
      </c>
    </row>
    <row r="849" spans="1:27" x14ac:dyDescent="0.25">
      <c r="A849">
        <v>2010</v>
      </c>
      <c r="B849" t="s">
        <v>53</v>
      </c>
      <c r="C849" s="1" t="s">
        <v>18</v>
      </c>
      <c r="D849" s="5">
        <f>VLOOKUP(B849,SWH!$A$4:$C$19,3,FALSE)</f>
        <v>511.16</v>
      </c>
      <c r="E849" s="5">
        <v>7.13</v>
      </c>
      <c r="F849" s="5">
        <v>0.66</v>
      </c>
      <c r="G849" s="5">
        <v>9.59</v>
      </c>
      <c r="H849" s="5">
        <v>52.12</v>
      </c>
      <c r="I849" s="5">
        <v>11.93</v>
      </c>
      <c r="J849" s="5">
        <v>49.19</v>
      </c>
      <c r="K849" s="5">
        <v>0</v>
      </c>
      <c r="L849" s="5">
        <v>0</v>
      </c>
      <c r="M849" s="5">
        <v>20.34</v>
      </c>
      <c r="N849" s="5">
        <v>0</v>
      </c>
      <c r="O849" s="5">
        <f>VLOOKUP(B849,SWH!$A$4:$B$19,2,FALSE)</f>
        <v>0</v>
      </c>
      <c r="P849" s="5">
        <f t="shared" si="55"/>
        <v>0</v>
      </c>
      <c r="Q849" s="5">
        <v>0</v>
      </c>
      <c r="R849" s="5">
        <v>0</v>
      </c>
      <c r="S849" s="5">
        <v>0</v>
      </c>
      <c r="T849" s="5">
        <v>18.010000000000002</v>
      </c>
      <c r="U849" s="5">
        <v>0</v>
      </c>
      <c r="V849" s="5">
        <v>0</v>
      </c>
      <c r="W849" s="5">
        <f t="shared" si="57"/>
        <v>37.06</v>
      </c>
      <c r="X849" s="5">
        <f t="shared" si="58"/>
        <v>0.66</v>
      </c>
      <c r="Y849" s="5">
        <v>168.3</v>
      </c>
      <c r="Z849" s="5">
        <v>0.66</v>
      </c>
      <c r="AA849" s="5">
        <f t="shared" si="56"/>
        <v>168.96</v>
      </c>
    </row>
    <row r="850" spans="1:27" x14ac:dyDescent="0.25">
      <c r="A850">
        <v>2010</v>
      </c>
      <c r="B850" t="s">
        <v>53</v>
      </c>
      <c r="C850" s="1" t="s">
        <v>4</v>
      </c>
      <c r="D850" s="5">
        <f>VLOOKUP(B850,SWH!$A$4:$C$19,3,FALSE)</f>
        <v>511.16</v>
      </c>
      <c r="E850" s="5">
        <v>19.29</v>
      </c>
      <c r="F850" s="5">
        <v>14.3</v>
      </c>
      <c r="G850" s="5">
        <v>11.78</v>
      </c>
      <c r="H850" s="5">
        <v>51.89</v>
      </c>
      <c r="I850" s="5">
        <v>11.91</v>
      </c>
      <c r="J850" s="5">
        <v>49.19</v>
      </c>
      <c r="K850" s="5">
        <v>0</v>
      </c>
      <c r="L850" s="5">
        <v>0</v>
      </c>
      <c r="M850" s="5">
        <v>19.010000000000002</v>
      </c>
      <c r="N850" s="5">
        <v>0</v>
      </c>
      <c r="O850" s="5">
        <f>VLOOKUP(B850,SWH!$A$4:$B$19,2,FALSE)</f>
        <v>0</v>
      </c>
      <c r="P850" s="5">
        <f t="shared" si="55"/>
        <v>0</v>
      </c>
      <c r="Q850" s="5">
        <v>0</v>
      </c>
      <c r="R850" s="5">
        <v>0</v>
      </c>
      <c r="S850" s="5">
        <v>0</v>
      </c>
      <c r="T850" s="5">
        <v>18.010000000000002</v>
      </c>
      <c r="U850" s="5">
        <v>0</v>
      </c>
      <c r="V850" s="5">
        <v>0</v>
      </c>
      <c r="W850" s="5">
        <f t="shared" si="57"/>
        <v>50.08</v>
      </c>
      <c r="X850" s="5">
        <f t="shared" si="58"/>
        <v>14.3</v>
      </c>
      <c r="Y850" s="5">
        <v>181.09</v>
      </c>
      <c r="Z850" s="5">
        <v>14.3</v>
      </c>
      <c r="AA850" s="5">
        <f t="shared" si="56"/>
        <v>195.39000000000001</v>
      </c>
    </row>
    <row r="851" spans="1:27" x14ac:dyDescent="0.25">
      <c r="A851">
        <v>2010</v>
      </c>
      <c r="B851" t="s">
        <v>53</v>
      </c>
      <c r="C851" s="1" t="s">
        <v>5</v>
      </c>
      <c r="D851" s="5">
        <f>VLOOKUP(B851,SWH!$A$4:$C$19,3,FALSE)</f>
        <v>511.16</v>
      </c>
      <c r="E851" s="5">
        <v>11.51</v>
      </c>
      <c r="F851" s="5">
        <v>7.01</v>
      </c>
      <c r="G851" s="5">
        <v>16.28</v>
      </c>
      <c r="H851" s="5">
        <v>51.85</v>
      </c>
      <c r="I851" s="5">
        <v>11.92</v>
      </c>
      <c r="J851" s="5">
        <v>49.19</v>
      </c>
      <c r="K851" s="5">
        <v>0</v>
      </c>
      <c r="L851" s="5">
        <v>0</v>
      </c>
      <c r="M851" s="5">
        <v>23.27</v>
      </c>
      <c r="N851" s="5">
        <v>0</v>
      </c>
      <c r="O851" s="5">
        <f>VLOOKUP(B851,SWH!$A$4:$B$19,2,FALSE)</f>
        <v>0</v>
      </c>
      <c r="P851" s="5">
        <f t="shared" si="55"/>
        <v>0</v>
      </c>
      <c r="Q851" s="5">
        <v>0</v>
      </c>
      <c r="R851" s="5">
        <v>0</v>
      </c>
      <c r="S851" s="5">
        <v>0</v>
      </c>
      <c r="T851" s="5">
        <v>18.010000000000002</v>
      </c>
      <c r="U851" s="5">
        <v>0</v>
      </c>
      <c r="V851" s="5">
        <v>0</v>
      </c>
      <c r="W851" s="5">
        <f t="shared" si="57"/>
        <v>51.06</v>
      </c>
      <c r="X851" s="5">
        <f t="shared" si="58"/>
        <v>7.01</v>
      </c>
      <c r="Y851" s="5">
        <v>182.03</v>
      </c>
      <c r="Z851" s="5">
        <v>7.01</v>
      </c>
      <c r="AA851" s="5">
        <f t="shared" si="56"/>
        <v>189.04</v>
      </c>
    </row>
    <row r="852" spans="1:27" x14ac:dyDescent="0.25">
      <c r="A852">
        <v>2010</v>
      </c>
      <c r="B852" t="s">
        <v>53</v>
      </c>
      <c r="C852" s="1" t="s">
        <v>15</v>
      </c>
      <c r="D852" s="5">
        <f>VLOOKUP(B852,SWH!$A$4:$C$19,3,FALSE)</f>
        <v>511.16</v>
      </c>
      <c r="E852" s="5">
        <v>8.34</v>
      </c>
      <c r="F852" s="5">
        <v>1.1100000000000001</v>
      </c>
      <c r="G852" s="5">
        <v>6.58</v>
      </c>
      <c r="H852" s="5">
        <v>52.02</v>
      </c>
      <c r="I852" s="5">
        <v>11.92</v>
      </c>
      <c r="J852" s="5">
        <v>49.19</v>
      </c>
      <c r="K852" s="5">
        <v>0</v>
      </c>
      <c r="L852" s="5">
        <v>0</v>
      </c>
      <c r="M852" s="5">
        <v>18.27</v>
      </c>
      <c r="N852" s="5">
        <v>0</v>
      </c>
      <c r="O852" s="5">
        <f>VLOOKUP(B852,SWH!$A$4:$B$19,2,FALSE)</f>
        <v>0</v>
      </c>
      <c r="P852" s="5">
        <f t="shared" si="55"/>
        <v>0</v>
      </c>
      <c r="Q852" s="5">
        <v>0</v>
      </c>
      <c r="R852" s="5">
        <v>0</v>
      </c>
      <c r="S852" s="5">
        <v>0</v>
      </c>
      <c r="T852" s="5">
        <v>18.010000000000002</v>
      </c>
      <c r="U852" s="5">
        <v>0</v>
      </c>
      <c r="V852" s="5">
        <v>0</v>
      </c>
      <c r="W852" s="5">
        <f t="shared" si="57"/>
        <v>33.19</v>
      </c>
      <c r="X852" s="5">
        <f t="shared" si="58"/>
        <v>1.1100000000000001</v>
      </c>
      <c r="Y852" s="5">
        <v>164.32</v>
      </c>
      <c r="Z852" s="5">
        <v>1.1100000000000001</v>
      </c>
      <c r="AA852" s="5">
        <f t="shared" si="56"/>
        <v>165.43</v>
      </c>
    </row>
    <row r="853" spans="1:27" x14ac:dyDescent="0.25">
      <c r="A853">
        <v>2010</v>
      </c>
      <c r="B853" t="s">
        <v>53</v>
      </c>
      <c r="C853" s="1" t="s">
        <v>16</v>
      </c>
      <c r="D853" s="5">
        <f>VLOOKUP(B853,SWH!$A$4:$C$19,3,FALSE)</f>
        <v>511.16</v>
      </c>
      <c r="E853" s="5">
        <v>20.86</v>
      </c>
      <c r="F853" s="5">
        <v>40.65</v>
      </c>
      <c r="G853" s="5">
        <v>13.32</v>
      </c>
      <c r="H853" s="5">
        <v>51.9</v>
      </c>
      <c r="I853" s="5">
        <v>11.92</v>
      </c>
      <c r="J853" s="5">
        <v>49.19</v>
      </c>
      <c r="K853" s="5">
        <v>0</v>
      </c>
      <c r="L853" s="5">
        <v>0</v>
      </c>
      <c r="M853" s="5">
        <v>21.33</v>
      </c>
      <c r="N853" s="5">
        <v>0</v>
      </c>
      <c r="O853" s="5">
        <f>VLOOKUP(B853,SWH!$A$4:$B$19,2,FALSE)</f>
        <v>0</v>
      </c>
      <c r="P853" s="5">
        <f t="shared" si="55"/>
        <v>0</v>
      </c>
      <c r="Q853" s="5">
        <v>0</v>
      </c>
      <c r="R853" s="5">
        <v>0</v>
      </c>
      <c r="S853" s="5">
        <v>0</v>
      </c>
      <c r="T853" s="5">
        <v>18.010000000000002</v>
      </c>
      <c r="U853" s="5">
        <v>0</v>
      </c>
      <c r="V853" s="5">
        <v>0</v>
      </c>
      <c r="W853" s="5">
        <f t="shared" si="57"/>
        <v>55.51</v>
      </c>
      <c r="X853" s="5">
        <f t="shared" si="58"/>
        <v>40.65</v>
      </c>
      <c r="Y853" s="5">
        <v>186.53</v>
      </c>
      <c r="Z853" s="5">
        <v>40.65</v>
      </c>
      <c r="AA853" s="5">
        <f t="shared" si="56"/>
        <v>227.18</v>
      </c>
    </row>
    <row r="854" spans="1:27" x14ac:dyDescent="0.25">
      <c r="A854">
        <v>2010</v>
      </c>
      <c r="B854" t="s">
        <v>53</v>
      </c>
      <c r="C854" s="1" t="s">
        <v>9</v>
      </c>
      <c r="D854" s="5">
        <f>VLOOKUP(B854,SWH!$A$4:$C$19,3,FALSE)</f>
        <v>511.16</v>
      </c>
      <c r="E854" s="5">
        <v>13.75</v>
      </c>
      <c r="F854" s="5">
        <v>23.38</v>
      </c>
      <c r="G854" s="5">
        <v>11.43</v>
      </c>
      <c r="H854" s="5">
        <v>51.94</v>
      </c>
      <c r="I854" s="5">
        <v>11.9</v>
      </c>
      <c r="J854" s="5">
        <v>49.19</v>
      </c>
      <c r="K854" s="5">
        <v>0</v>
      </c>
      <c r="L854" s="5">
        <v>0</v>
      </c>
      <c r="M854" s="5">
        <v>23.01</v>
      </c>
      <c r="N854" s="5">
        <v>0</v>
      </c>
      <c r="O854" s="5">
        <f>VLOOKUP(B854,SWH!$A$4:$B$19,2,FALSE)</f>
        <v>0</v>
      </c>
      <c r="P854" s="5">
        <f t="shared" si="55"/>
        <v>0</v>
      </c>
      <c r="Q854" s="5">
        <v>0</v>
      </c>
      <c r="R854" s="5">
        <v>0</v>
      </c>
      <c r="S854" s="5">
        <v>0</v>
      </c>
      <c r="T854" s="5">
        <v>18.010000000000002</v>
      </c>
      <c r="U854" s="5">
        <v>0</v>
      </c>
      <c r="V854" s="5">
        <v>0</v>
      </c>
      <c r="W854" s="5">
        <f t="shared" si="57"/>
        <v>48.19</v>
      </c>
      <c r="X854" s="5">
        <f t="shared" si="58"/>
        <v>23.38</v>
      </c>
      <c r="Y854" s="5">
        <v>179.23</v>
      </c>
      <c r="Z854" s="5">
        <v>23.38</v>
      </c>
      <c r="AA854" s="5">
        <f t="shared" si="56"/>
        <v>202.60999999999999</v>
      </c>
    </row>
    <row r="855" spans="1:27" x14ac:dyDescent="0.25">
      <c r="A855">
        <v>2010</v>
      </c>
      <c r="B855" t="s">
        <v>53</v>
      </c>
      <c r="C855" s="1" t="s">
        <v>12</v>
      </c>
      <c r="D855" s="5">
        <f>VLOOKUP(B855,SWH!$A$4:$C$19,3,FALSE)</f>
        <v>511.16</v>
      </c>
      <c r="E855" s="5">
        <v>18.690000000000001</v>
      </c>
      <c r="F855" s="5">
        <v>63.26</v>
      </c>
      <c r="G855" s="5">
        <v>10.99</v>
      </c>
      <c r="H855" s="5">
        <v>51.81</v>
      </c>
      <c r="I855" s="5">
        <v>11.92</v>
      </c>
      <c r="J855" s="5">
        <v>49.19</v>
      </c>
      <c r="K855" s="5">
        <v>0</v>
      </c>
      <c r="L855" s="5">
        <v>0</v>
      </c>
      <c r="M855" s="5">
        <v>22.07</v>
      </c>
      <c r="N855" s="5">
        <v>0</v>
      </c>
      <c r="O855" s="5">
        <f>VLOOKUP(B855,SWH!$A$4:$B$19,2,FALSE)</f>
        <v>0</v>
      </c>
      <c r="P855" s="5">
        <f t="shared" si="55"/>
        <v>0</v>
      </c>
      <c r="Q855" s="5">
        <v>0</v>
      </c>
      <c r="R855" s="5">
        <v>0</v>
      </c>
      <c r="S855" s="5">
        <v>0</v>
      </c>
      <c r="T855" s="5">
        <v>18.010000000000002</v>
      </c>
      <c r="U855" s="5">
        <v>0</v>
      </c>
      <c r="V855" s="5">
        <v>0</v>
      </c>
      <c r="W855" s="5">
        <f t="shared" si="57"/>
        <v>51.75</v>
      </c>
      <c r="X855" s="5">
        <f t="shared" si="58"/>
        <v>63.26</v>
      </c>
      <c r="Y855" s="5">
        <v>182.69</v>
      </c>
      <c r="Z855" s="5">
        <v>63.26</v>
      </c>
      <c r="AA855" s="5">
        <f t="shared" si="56"/>
        <v>245.95</v>
      </c>
    </row>
    <row r="856" spans="1:27" x14ac:dyDescent="0.25">
      <c r="A856">
        <v>2010</v>
      </c>
      <c r="B856" t="s">
        <v>53</v>
      </c>
      <c r="C856" s="1" t="s">
        <v>8</v>
      </c>
      <c r="D856" s="5">
        <f>VLOOKUP(B856,SWH!$A$4:$C$19,3,FALSE)</f>
        <v>511.16</v>
      </c>
      <c r="E856" s="5">
        <v>17.22</v>
      </c>
      <c r="F856" s="5">
        <v>110.44</v>
      </c>
      <c r="G856" s="5">
        <v>7</v>
      </c>
      <c r="H856" s="5">
        <v>52.4</v>
      </c>
      <c r="I856" s="5">
        <v>12</v>
      </c>
      <c r="J856" s="5">
        <v>49.19</v>
      </c>
      <c r="K856" s="5">
        <v>0</v>
      </c>
      <c r="L856" s="5">
        <v>0</v>
      </c>
      <c r="M856" s="5">
        <v>23.46</v>
      </c>
      <c r="N856" s="5">
        <v>0</v>
      </c>
      <c r="O856" s="5">
        <f>VLOOKUP(B856,SWH!$A$4:$B$19,2,FALSE)</f>
        <v>0</v>
      </c>
      <c r="P856" s="5">
        <f t="shared" si="55"/>
        <v>0</v>
      </c>
      <c r="Q856" s="5">
        <v>0</v>
      </c>
      <c r="R856" s="5">
        <v>0</v>
      </c>
      <c r="S856" s="5">
        <v>0</v>
      </c>
      <c r="T856" s="5">
        <v>18.010000000000002</v>
      </c>
      <c r="U856" s="5">
        <v>0</v>
      </c>
      <c r="V856" s="5">
        <v>0</v>
      </c>
      <c r="W856" s="5">
        <f t="shared" si="57"/>
        <v>47.68</v>
      </c>
      <c r="X856" s="5">
        <f t="shared" si="58"/>
        <v>110.44</v>
      </c>
      <c r="Y856" s="5">
        <v>179.28</v>
      </c>
      <c r="Z856" s="5">
        <v>110.44</v>
      </c>
      <c r="AA856" s="5">
        <f t="shared" si="56"/>
        <v>289.72000000000003</v>
      </c>
    </row>
    <row r="857" spans="1:27" x14ac:dyDescent="0.25">
      <c r="A857">
        <v>2013</v>
      </c>
      <c r="B857" t="s">
        <v>53</v>
      </c>
      <c r="C857" s="1" t="s">
        <v>10</v>
      </c>
      <c r="D857" s="5">
        <f>VLOOKUP(B857,SWH!$A$4:$C$19,3,FALSE)</f>
        <v>511.16</v>
      </c>
      <c r="E857" s="5">
        <v>0</v>
      </c>
      <c r="F857" s="5">
        <v>0</v>
      </c>
      <c r="G857" s="5">
        <v>70.36</v>
      </c>
      <c r="H857" s="5">
        <v>43.77</v>
      </c>
      <c r="I857" s="5">
        <v>11.92</v>
      </c>
      <c r="J857" s="5">
        <v>48.29</v>
      </c>
      <c r="K857" s="5">
        <v>0</v>
      </c>
      <c r="L857" s="5">
        <v>0</v>
      </c>
      <c r="M857" s="5">
        <v>19.91</v>
      </c>
      <c r="N857" s="5">
        <v>0</v>
      </c>
      <c r="O857" s="5">
        <f>VLOOKUP(B857,SWH!$A$4:$B$19,2,FALSE)</f>
        <v>0</v>
      </c>
      <c r="P857" s="5">
        <f t="shared" si="55"/>
        <v>0</v>
      </c>
      <c r="Q857" s="5">
        <v>0</v>
      </c>
      <c r="R857" s="5">
        <v>0</v>
      </c>
      <c r="S857" s="5">
        <v>0</v>
      </c>
      <c r="T857" s="5">
        <v>18.010000000000002</v>
      </c>
      <c r="U857" s="5">
        <v>0</v>
      </c>
      <c r="V857" s="5">
        <v>0</v>
      </c>
      <c r="W857" s="5">
        <f t="shared" si="57"/>
        <v>90.27</v>
      </c>
      <c r="X857" s="5">
        <f t="shared" si="58"/>
        <v>0</v>
      </c>
      <c r="Y857" s="5">
        <v>212.26</v>
      </c>
      <c r="Z857" s="5">
        <v>0</v>
      </c>
      <c r="AA857" s="5">
        <f t="shared" si="56"/>
        <v>212.26</v>
      </c>
    </row>
    <row r="858" spans="1:27" x14ac:dyDescent="0.25">
      <c r="A858">
        <v>2013</v>
      </c>
      <c r="B858" t="s">
        <v>53</v>
      </c>
      <c r="C858" s="1" t="s">
        <v>6</v>
      </c>
      <c r="D858" s="5">
        <f>VLOOKUP(B858,SWH!$A$4:$C$19,3,FALSE)</f>
        <v>511.16</v>
      </c>
      <c r="E858" s="5">
        <v>0</v>
      </c>
      <c r="F858" s="5">
        <v>0</v>
      </c>
      <c r="G858" s="5">
        <v>66.75</v>
      </c>
      <c r="H858" s="5">
        <v>43.93</v>
      </c>
      <c r="I858" s="5">
        <v>11.92</v>
      </c>
      <c r="J858" s="5">
        <v>48.29</v>
      </c>
      <c r="K858" s="5">
        <v>0</v>
      </c>
      <c r="L858" s="5">
        <v>0</v>
      </c>
      <c r="M858" s="5">
        <v>23.49</v>
      </c>
      <c r="N858" s="5">
        <v>0</v>
      </c>
      <c r="O858" s="5">
        <f>VLOOKUP(B858,SWH!$A$4:$B$19,2,FALSE)</f>
        <v>0</v>
      </c>
      <c r="P858" s="5">
        <f t="shared" si="55"/>
        <v>0</v>
      </c>
      <c r="Q858" s="5">
        <v>0</v>
      </c>
      <c r="R858" s="5">
        <v>0</v>
      </c>
      <c r="S858" s="5">
        <v>0</v>
      </c>
      <c r="T858" s="5">
        <v>18.010000000000002</v>
      </c>
      <c r="U858" s="5">
        <v>0</v>
      </c>
      <c r="V858" s="5">
        <v>0</v>
      </c>
      <c r="W858" s="5">
        <f t="shared" si="57"/>
        <v>90.24</v>
      </c>
      <c r="X858" s="5">
        <f t="shared" si="58"/>
        <v>0</v>
      </c>
      <c r="Y858" s="5">
        <v>212.39</v>
      </c>
      <c r="Z858" s="5">
        <v>0</v>
      </c>
      <c r="AA858" s="5">
        <f t="shared" si="56"/>
        <v>212.39</v>
      </c>
    </row>
    <row r="859" spans="1:27" x14ac:dyDescent="0.25">
      <c r="A859">
        <v>2013</v>
      </c>
      <c r="B859" t="s">
        <v>53</v>
      </c>
      <c r="C859" s="1" t="s">
        <v>11</v>
      </c>
      <c r="D859" s="5">
        <f>VLOOKUP(B859,SWH!$A$4:$C$19,3,FALSE)</f>
        <v>511.16</v>
      </c>
      <c r="E859" s="5">
        <v>0</v>
      </c>
      <c r="F859" s="5">
        <v>0</v>
      </c>
      <c r="G859" s="5">
        <v>51.09</v>
      </c>
      <c r="H859" s="5">
        <v>44.49</v>
      </c>
      <c r="I859" s="5">
        <v>11.92</v>
      </c>
      <c r="J859" s="5">
        <v>48.29</v>
      </c>
      <c r="K859" s="5">
        <v>0</v>
      </c>
      <c r="L859" s="5">
        <v>0</v>
      </c>
      <c r="M859" s="5">
        <v>19.03</v>
      </c>
      <c r="N859" s="5">
        <v>0</v>
      </c>
      <c r="O859" s="5">
        <f>VLOOKUP(B859,SWH!$A$4:$B$19,2,FALSE)</f>
        <v>0</v>
      </c>
      <c r="P859" s="5">
        <f t="shared" si="55"/>
        <v>0</v>
      </c>
      <c r="Q859" s="5">
        <v>0</v>
      </c>
      <c r="R859" s="5">
        <v>0</v>
      </c>
      <c r="S859" s="5">
        <v>0</v>
      </c>
      <c r="T859" s="5">
        <v>18.010000000000002</v>
      </c>
      <c r="U859" s="5">
        <v>0</v>
      </c>
      <c r="V859" s="5">
        <v>0</v>
      </c>
      <c r="W859" s="5">
        <f t="shared" si="57"/>
        <v>70.12</v>
      </c>
      <c r="X859" s="5">
        <f t="shared" si="58"/>
        <v>0</v>
      </c>
      <c r="Y859" s="5">
        <v>192.83</v>
      </c>
      <c r="Z859" s="5">
        <v>0</v>
      </c>
      <c r="AA859" s="5">
        <f t="shared" si="56"/>
        <v>192.83</v>
      </c>
    </row>
    <row r="860" spans="1:27" x14ac:dyDescent="0.25">
      <c r="A860">
        <v>2013</v>
      </c>
      <c r="B860" t="s">
        <v>53</v>
      </c>
      <c r="C860" s="1" t="s">
        <v>13</v>
      </c>
      <c r="D860" s="5">
        <f>VLOOKUP(B860,SWH!$A$4:$C$19,3,FALSE)</f>
        <v>511.16</v>
      </c>
      <c r="E860" s="5">
        <v>0.02</v>
      </c>
      <c r="F860" s="5">
        <v>0</v>
      </c>
      <c r="G860" s="5">
        <v>53.29</v>
      </c>
      <c r="H860" s="5">
        <v>44.37</v>
      </c>
      <c r="I860" s="5">
        <v>11.9</v>
      </c>
      <c r="J860" s="5">
        <v>48.29</v>
      </c>
      <c r="K860" s="5">
        <v>0</v>
      </c>
      <c r="L860" s="5">
        <v>0</v>
      </c>
      <c r="M860" s="5">
        <v>21.91</v>
      </c>
      <c r="N860" s="5">
        <v>0</v>
      </c>
      <c r="O860" s="5">
        <f>VLOOKUP(B860,SWH!$A$4:$B$19,2,FALSE)</f>
        <v>0</v>
      </c>
      <c r="P860" s="5">
        <f t="shared" si="55"/>
        <v>0</v>
      </c>
      <c r="Q860" s="5">
        <v>0</v>
      </c>
      <c r="R860" s="5">
        <v>0</v>
      </c>
      <c r="S860" s="5">
        <v>0</v>
      </c>
      <c r="T860" s="5">
        <v>18.010000000000002</v>
      </c>
      <c r="U860" s="5">
        <v>0</v>
      </c>
      <c r="V860" s="5">
        <v>0</v>
      </c>
      <c r="W860" s="5">
        <f t="shared" si="57"/>
        <v>75.22</v>
      </c>
      <c r="X860" s="5">
        <f t="shared" si="58"/>
        <v>0</v>
      </c>
      <c r="Y860" s="5">
        <v>197.78</v>
      </c>
      <c r="Z860" s="5">
        <v>0</v>
      </c>
      <c r="AA860" s="5">
        <f t="shared" si="56"/>
        <v>197.78</v>
      </c>
    </row>
    <row r="861" spans="1:27" x14ac:dyDescent="0.25">
      <c r="A861">
        <v>2013</v>
      </c>
      <c r="B861" t="s">
        <v>53</v>
      </c>
      <c r="C861" s="1" t="s">
        <v>19</v>
      </c>
      <c r="D861" s="5">
        <f>VLOOKUP(B861,SWH!$A$4:$C$19,3,FALSE)</f>
        <v>511.16</v>
      </c>
      <c r="E861" s="5">
        <v>0.22</v>
      </c>
      <c r="F861" s="5">
        <v>0</v>
      </c>
      <c r="G861" s="5">
        <v>42.16</v>
      </c>
      <c r="H861" s="5">
        <v>44.47</v>
      </c>
      <c r="I861" s="5">
        <v>11.9</v>
      </c>
      <c r="J861" s="5">
        <v>48.29</v>
      </c>
      <c r="K861" s="5">
        <v>0</v>
      </c>
      <c r="L861" s="5">
        <v>0</v>
      </c>
      <c r="M861" s="5">
        <v>19.66</v>
      </c>
      <c r="N861" s="5">
        <v>0</v>
      </c>
      <c r="O861" s="5">
        <f>VLOOKUP(B861,SWH!$A$4:$B$19,2,FALSE)</f>
        <v>0</v>
      </c>
      <c r="P861" s="5">
        <f t="shared" si="55"/>
        <v>0</v>
      </c>
      <c r="Q861" s="5">
        <v>0</v>
      </c>
      <c r="R861" s="5">
        <v>0</v>
      </c>
      <c r="S861" s="5">
        <v>0</v>
      </c>
      <c r="T861" s="5">
        <v>18.010000000000002</v>
      </c>
      <c r="U861" s="5">
        <v>0</v>
      </c>
      <c r="V861" s="5">
        <v>0</v>
      </c>
      <c r="W861" s="5">
        <f t="shared" si="57"/>
        <v>62.039999999999992</v>
      </c>
      <c r="X861" s="5">
        <f t="shared" si="58"/>
        <v>0</v>
      </c>
      <c r="Y861" s="5">
        <v>184.7</v>
      </c>
      <c r="Z861" s="5">
        <v>0</v>
      </c>
      <c r="AA861" s="5">
        <f t="shared" si="56"/>
        <v>184.7</v>
      </c>
    </row>
    <row r="862" spans="1:27" x14ac:dyDescent="0.25">
      <c r="A862">
        <v>2013</v>
      </c>
      <c r="B862" t="s">
        <v>53</v>
      </c>
      <c r="C862" s="1" t="s">
        <v>20</v>
      </c>
      <c r="D862" s="5">
        <f>VLOOKUP(B862,SWH!$A$4:$C$19,3,FALSE)</f>
        <v>511.16</v>
      </c>
      <c r="E862" s="5">
        <v>0.27</v>
      </c>
      <c r="F862" s="5">
        <v>0</v>
      </c>
      <c r="G862" s="5">
        <v>37.15</v>
      </c>
      <c r="H862" s="5">
        <v>44.84</v>
      </c>
      <c r="I862" s="5">
        <v>11.91</v>
      </c>
      <c r="J862" s="5">
        <v>48.29</v>
      </c>
      <c r="K862" s="5">
        <v>0</v>
      </c>
      <c r="L862" s="5">
        <v>0</v>
      </c>
      <c r="M862" s="5">
        <v>23.12</v>
      </c>
      <c r="N862" s="5">
        <v>0</v>
      </c>
      <c r="O862" s="5">
        <f>VLOOKUP(B862,SWH!$A$4:$B$19,2,FALSE)</f>
        <v>0</v>
      </c>
      <c r="P862" s="5">
        <f t="shared" si="55"/>
        <v>0</v>
      </c>
      <c r="Q862" s="5">
        <v>0</v>
      </c>
      <c r="R862" s="5">
        <v>0</v>
      </c>
      <c r="S862" s="5">
        <v>0</v>
      </c>
      <c r="T862" s="5">
        <v>18.010000000000002</v>
      </c>
      <c r="U862" s="5">
        <v>0</v>
      </c>
      <c r="V862" s="5">
        <v>0</v>
      </c>
      <c r="W862" s="5">
        <f t="shared" si="57"/>
        <v>60.540000000000006</v>
      </c>
      <c r="X862" s="5">
        <f t="shared" si="58"/>
        <v>0</v>
      </c>
      <c r="Y862" s="5">
        <v>183.6</v>
      </c>
      <c r="Z862" s="5">
        <v>0</v>
      </c>
      <c r="AA862" s="5">
        <f t="shared" si="56"/>
        <v>183.6</v>
      </c>
    </row>
    <row r="863" spans="1:27" x14ac:dyDescent="0.25">
      <c r="A863">
        <v>2013</v>
      </c>
      <c r="B863" t="s">
        <v>53</v>
      </c>
      <c r="C863" s="1" t="s">
        <v>3</v>
      </c>
      <c r="D863" s="5">
        <f>VLOOKUP(B863,SWH!$A$4:$C$19,3,FALSE)</f>
        <v>511.16</v>
      </c>
      <c r="E863" s="5">
        <v>4.7699999999999996</v>
      </c>
      <c r="F863" s="5">
        <v>1.25</v>
      </c>
      <c r="G863" s="5">
        <v>23.23</v>
      </c>
      <c r="H863" s="5">
        <v>44.64</v>
      </c>
      <c r="I863" s="5">
        <v>11.9</v>
      </c>
      <c r="J863" s="5">
        <v>48.29</v>
      </c>
      <c r="K863" s="5">
        <v>0</v>
      </c>
      <c r="L863" s="5">
        <v>0</v>
      </c>
      <c r="M863" s="5">
        <v>18.739999999999998</v>
      </c>
      <c r="N863" s="5">
        <v>0</v>
      </c>
      <c r="O863" s="5">
        <f>VLOOKUP(B863,SWH!$A$4:$B$19,2,FALSE)</f>
        <v>0</v>
      </c>
      <c r="P863" s="5">
        <f t="shared" si="55"/>
        <v>0</v>
      </c>
      <c r="Q863" s="5">
        <v>0</v>
      </c>
      <c r="R863" s="5">
        <v>0</v>
      </c>
      <c r="S863" s="5">
        <v>0</v>
      </c>
      <c r="T863" s="5">
        <v>18.010000000000002</v>
      </c>
      <c r="U863" s="5">
        <v>0</v>
      </c>
      <c r="V863" s="5">
        <v>0</v>
      </c>
      <c r="W863" s="5">
        <f t="shared" si="57"/>
        <v>46.739999999999995</v>
      </c>
      <c r="X863" s="5">
        <f t="shared" si="58"/>
        <v>1.25</v>
      </c>
      <c r="Y863" s="5">
        <v>169.59</v>
      </c>
      <c r="Z863" s="5">
        <v>1.25</v>
      </c>
      <c r="AA863" s="5">
        <f t="shared" si="56"/>
        <v>170.84</v>
      </c>
    </row>
    <row r="864" spans="1:27" x14ac:dyDescent="0.25">
      <c r="A864">
        <v>2013</v>
      </c>
      <c r="B864" t="s">
        <v>53</v>
      </c>
      <c r="C864" s="1" t="s">
        <v>7</v>
      </c>
      <c r="D864" s="5">
        <f>VLOOKUP(B864,SWH!$A$4:$C$19,3,FALSE)</f>
        <v>511.16</v>
      </c>
      <c r="E864" s="5">
        <v>1.78</v>
      </c>
      <c r="F864" s="5">
        <v>0.12</v>
      </c>
      <c r="G864" s="5">
        <v>25.82</v>
      </c>
      <c r="H864" s="5">
        <v>44.71</v>
      </c>
      <c r="I864" s="5">
        <v>11.9</v>
      </c>
      <c r="J864" s="5">
        <v>48.29</v>
      </c>
      <c r="K864" s="5">
        <v>0</v>
      </c>
      <c r="L864" s="5">
        <v>0</v>
      </c>
      <c r="M864" s="5">
        <v>22</v>
      </c>
      <c r="N864" s="5">
        <v>0</v>
      </c>
      <c r="O864" s="5">
        <f>VLOOKUP(B864,SWH!$A$4:$B$19,2,FALSE)</f>
        <v>0</v>
      </c>
      <c r="P864" s="5">
        <f t="shared" si="55"/>
        <v>0</v>
      </c>
      <c r="Q864" s="5">
        <v>0</v>
      </c>
      <c r="R864" s="5">
        <v>0</v>
      </c>
      <c r="S864" s="5">
        <v>0</v>
      </c>
      <c r="T864" s="5">
        <v>18.010000000000002</v>
      </c>
      <c r="U864" s="5">
        <v>0</v>
      </c>
      <c r="V864" s="5">
        <v>0</v>
      </c>
      <c r="W864" s="5">
        <f t="shared" si="57"/>
        <v>49.6</v>
      </c>
      <c r="X864" s="5">
        <f t="shared" si="58"/>
        <v>0.12</v>
      </c>
      <c r="Y864" s="5">
        <v>172.51</v>
      </c>
      <c r="Z864" s="5">
        <v>0.12</v>
      </c>
      <c r="AA864" s="5">
        <f t="shared" si="56"/>
        <v>172.63</v>
      </c>
    </row>
    <row r="865" spans="1:27" x14ac:dyDescent="0.25">
      <c r="A865">
        <v>2013</v>
      </c>
      <c r="B865" t="s">
        <v>53</v>
      </c>
      <c r="C865" s="1" t="s">
        <v>17</v>
      </c>
      <c r="D865" s="5">
        <f>VLOOKUP(B865,SWH!$A$4:$C$19,3,FALSE)</f>
        <v>511.16</v>
      </c>
      <c r="E865" s="5">
        <v>0.19</v>
      </c>
      <c r="F865" s="5">
        <v>0</v>
      </c>
      <c r="G865" s="5">
        <v>17.14</v>
      </c>
      <c r="H865" s="5">
        <v>44.64</v>
      </c>
      <c r="I865" s="5">
        <v>11.92</v>
      </c>
      <c r="J865" s="5">
        <v>48.29</v>
      </c>
      <c r="K865" s="5">
        <v>0</v>
      </c>
      <c r="L865" s="5">
        <v>0</v>
      </c>
      <c r="M865" s="5">
        <v>17.28</v>
      </c>
      <c r="N865" s="5">
        <v>0</v>
      </c>
      <c r="O865" s="5">
        <f>VLOOKUP(B865,SWH!$A$4:$B$19,2,FALSE)</f>
        <v>0</v>
      </c>
      <c r="P865" s="5">
        <f t="shared" si="55"/>
        <v>0</v>
      </c>
      <c r="Q865" s="5">
        <v>0</v>
      </c>
      <c r="R865" s="5">
        <v>0</v>
      </c>
      <c r="S865" s="5">
        <v>0</v>
      </c>
      <c r="T865" s="5">
        <v>18.010000000000002</v>
      </c>
      <c r="U865" s="5">
        <v>0</v>
      </c>
      <c r="V865" s="5">
        <v>0</v>
      </c>
      <c r="W865" s="5">
        <f t="shared" si="57"/>
        <v>34.61</v>
      </c>
      <c r="X865" s="5">
        <f t="shared" si="58"/>
        <v>0</v>
      </c>
      <c r="Y865" s="5">
        <v>157.47</v>
      </c>
      <c r="Z865" s="5">
        <v>0</v>
      </c>
      <c r="AA865" s="5">
        <f t="shared" si="56"/>
        <v>157.47</v>
      </c>
    </row>
    <row r="866" spans="1:27" x14ac:dyDescent="0.25">
      <c r="A866">
        <v>2013</v>
      </c>
      <c r="B866" t="s">
        <v>53</v>
      </c>
      <c r="C866" s="1" t="s">
        <v>14</v>
      </c>
      <c r="D866" s="5">
        <f>VLOOKUP(B866,SWH!$A$4:$C$19,3,FALSE)</f>
        <v>511.16</v>
      </c>
      <c r="E866" s="5">
        <v>8.9600000000000009</v>
      </c>
      <c r="F866" s="5">
        <v>2.39</v>
      </c>
      <c r="G866" s="5">
        <v>17.489999999999998</v>
      </c>
      <c r="H866" s="5">
        <v>43.84</v>
      </c>
      <c r="I866" s="5">
        <v>11.93</v>
      </c>
      <c r="J866" s="5">
        <v>48.29</v>
      </c>
      <c r="K866" s="5">
        <v>0</v>
      </c>
      <c r="L866" s="5">
        <v>0</v>
      </c>
      <c r="M866" s="5">
        <v>17.600000000000001</v>
      </c>
      <c r="N866" s="5">
        <v>0</v>
      </c>
      <c r="O866" s="5">
        <f>VLOOKUP(B866,SWH!$A$4:$B$19,2,FALSE)</f>
        <v>0</v>
      </c>
      <c r="P866" s="5">
        <f t="shared" si="55"/>
        <v>0</v>
      </c>
      <c r="Q866" s="5">
        <v>0</v>
      </c>
      <c r="R866" s="5">
        <v>0</v>
      </c>
      <c r="S866" s="5">
        <v>0</v>
      </c>
      <c r="T866" s="5">
        <v>18.010000000000002</v>
      </c>
      <c r="U866" s="5">
        <v>0</v>
      </c>
      <c r="V866" s="5">
        <v>0</v>
      </c>
      <c r="W866" s="5">
        <f t="shared" si="57"/>
        <v>44.05</v>
      </c>
      <c r="X866" s="5">
        <f t="shared" si="58"/>
        <v>2.39</v>
      </c>
      <c r="Y866" s="5">
        <v>166.12</v>
      </c>
      <c r="Z866" s="5">
        <v>2.39</v>
      </c>
      <c r="AA866" s="5">
        <f t="shared" si="56"/>
        <v>168.51</v>
      </c>
    </row>
    <row r="867" spans="1:27" x14ac:dyDescent="0.25">
      <c r="A867">
        <v>2013</v>
      </c>
      <c r="B867" t="s">
        <v>53</v>
      </c>
      <c r="C867" s="1" t="s">
        <v>2</v>
      </c>
      <c r="D867" s="5">
        <f>VLOOKUP(B867,SWH!$A$4:$C$19,3,FALSE)</f>
        <v>511.16</v>
      </c>
      <c r="E867" s="5">
        <v>3.37</v>
      </c>
      <c r="F867" s="5">
        <v>0.19</v>
      </c>
      <c r="G867" s="5">
        <v>20.64</v>
      </c>
      <c r="H867" s="5">
        <v>43.79</v>
      </c>
      <c r="I867" s="5">
        <v>11.9</v>
      </c>
      <c r="J867" s="5">
        <v>48.29</v>
      </c>
      <c r="K867" s="5">
        <v>0</v>
      </c>
      <c r="L867" s="5">
        <v>0</v>
      </c>
      <c r="M867" s="5">
        <v>22.06</v>
      </c>
      <c r="N867" s="5">
        <v>0</v>
      </c>
      <c r="O867" s="5">
        <f>VLOOKUP(B867,SWH!$A$4:$B$19,2,FALSE)</f>
        <v>0</v>
      </c>
      <c r="P867" s="5">
        <f t="shared" si="55"/>
        <v>0</v>
      </c>
      <c r="Q867" s="5">
        <v>0</v>
      </c>
      <c r="R867" s="5">
        <v>0</v>
      </c>
      <c r="S867" s="5">
        <v>0</v>
      </c>
      <c r="T867" s="5">
        <v>18.010000000000002</v>
      </c>
      <c r="U867" s="5">
        <v>0</v>
      </c>
      <c r="V867" s="5">
        <v>0</v>
      </c>
      <c r="W867" s="5">
        <f t="shared" si="57"/>
        <v>46.07</v>
      </c>
      <c r="X867" s="5">
        <f t="shared" si="58"/>
        <v>0.19</v>
      </c>
      <c r="Y867" s="5">
        <v>168.06</v>
      </c>
      <c r="Z867" s="5">
        <v>0.19</v>
      </c>
      <c r="AA867" s="5">
        <f t="shared" si="56"/>
        <v>168.25</v>
      </c>
    </row>
    <row r="868" spans="1:27" x14ac:dyDescent="0.25">
      <c r="A868">
        <v>2013</v>
      </c>
      <c r="B868" t="s">
        <v>53</v>
      </c>
      <c r="C868" s="1" t="s">
        <v>18</v>
      </c>
      <c r="D868" s="5">
        <f>VLOOKUP(B868,SWH!$A$4:$C$19,3,FALSE)</f>
        <v>511.16</v>
      </c>
      <c r="E868" s="5">
        <v>4.8099999999999996</v>
      </c>
      <c r="F868" s="5">
        <v>0.36</v>
      </c>
      <c r="G868" s="5">
        <v>9.25</v>
      </c>
      <c r="H868" s="5">
        <v>44.29</v>
      </c>
      <c r="I868" s="5">
        <v>11.93</v>
      </c>
      <c r="J868" s="5">
        <v>48.29</v>
      </c>
      <c r="K868" s="5">
        <v>0</v>
      </c>
      <c r="L868" s="5">
        <v>0</v>
      </c>
      <c r="M868" s="5">
        <v>18.600000000000001</v>
      </c>
      <c r="N868" s="5">
        <v>0</v>
      </c>
      <c r="O868" s="5">
        <f>VLOOKUP(B868,SWH!$A$4:$B$19,2,FALSE)</f>
        <v>0</v>
      </c>
      <c r="P868" s="5">
        <f t="shared" si="55"/>
        <v>0</v>
      </c>
      <c r="Q868" s="5">
        <v>0</v>
      </c>
      <c r="R868" s="5">
        <v>0</v>
      </c>
      <c r="S868" s="5">
        <v>0</v>
      </c>
      <c r="T868" s="5">
        <v>18.010000000000002</v>
      </c>
      <c r="U868" s="5">
        <v>0</v>
      </c>
      <c r="V868" s="5">
        <v>0</v>
      </c>
      <c r="W868" s="5">
        <f t="shared" si="57"/>
        <v>32.659999999999997</v>
      </c>
      <c r="X868" s="5">
        <f t="shared" si="58"/>
        <v>0.36</v>
      </c>
      <c r="Y868" s="5">
        <v>155.18</v>
      </c>
      <c r="Z868" s="5">
        <v>0.36</v>
      </c>
      <c r="AA868" s="5">
        <f t="shared" si="56"/>
        <v>155.54000000000002</v>
      </c>
    </row>
    <row r="869" spans="1:27" x14ac:dyDescent="0.25">
      <c r="A869">
        <v>2013</v>
      </c>
      <c r="B869" t="s">
        <v>53</v>
      </c>
      <c r="C869" s="1" t="s">
        <v>4</v>
      </c>
      <c r="D869" s="5">
        <f>VLOOKUP(B869,SWH!$A$4:$C$19,3,FALSE)</f>
        <v>511.16</v>
      </c>
      <c r="E869" s="5">
        <v>16.11</v>
      </c>
      <c r="F869" s="5">
        <v>11.48</v>
      </c>
      <c r="G869" s="5">
        <v>10.78</v>
      </c>
      <c r="H869" s="5">
        <v>43.93</v>
      </c>
      <c r="I869" s="5">
        <v>11.91</v>
      </c>
      <c r="J869" s="5">
        <v>48.29</v>
      </c>
      <c r="K869" s="5">
        <v>0</v>
      </c>
      <c r="L869" s="5">
        <v>0</v>
      </c>
      <c r="M869" s="5">
        <v>17.309999999999999</v>
      </c>
      <c r="N869" s="5">
        <v>0</v>
      </c>
      <c r="O869" s="5">
        <f>VLOOKUP(B869,SWH!$A$4:$B$19,2,FALSE)</f>
        <v>0</v>
      </c>
      <c r="P869" s="5">
        <f t="shared" ref="P869:P932" si="59">N869-O869</f>
        <v>0</v>
      </c>
      <c r="Q869" s="5">
        <v>0</v>
      </c>
      <c r="R869" s="5">
        <v>0</v>
      </c>
      <c r="S869" s="5">
        <v>0</v>
      </c>
      <c r="T869" s="5">
        <v>18.010000000000002</v>
      </c>
      <c r="U869" s="5">
        <v>0</v>
      </c>
      <c r="V869" s="5">
        <v>0</v>
      </c>
      <c r="W869" s="5">
        <f t="shared" si="57"/>
        <v>44.2</v>
      </c>
      <c r="X869" s="5">
        <f t="shared" si="58"/>
        <v>11.48</v>
      </c>
      <c r="Y869" s="5">
        <v>166.33</v>
      </c>
      <c r="Z869" s="5">
        <v>11.48</v>
      </c>
      <c r="AA869" s="5">
        <f t="shared" si="56"/>
        <v>177.81</v>
      </c>
    </row>
    <row r="870" spans="1:27" x14ac:dyDescent="0.25">
      <c r="A870">
        <v>2013</v>
      </c>
      <c r="B870" t="s">
        <v>53</v>
      </c>
      <c r="C870" s="1" t="s">
        <v>5</v>
      </c>
      <c r="D870" s="5">
        <f>VLOOKUP(B870,SWH!$A$4:$C$19,3,FALSE)</f>
        <v>511.16</v>
      </c>
      <c r="E870" s="5">
        <v>8.6</v>
      </c>
      <c r="F870" s="5">
        <v>5.04</v>
      </c>
      <c r="G870" s="5">
        <v>14.45</v>
      </c>
      <c r="H870" s="5">
        <v>43.82</v>
      </c>
      <c r="I870" s="5">
        <v>11.92</v>
      </c>
      <c r="J870" s="5">
        <v>48.29</v>
      </c>
      <c r="K870" s="5">
        <v>0</v>
      </c>
      <c r="L870" s="5">
        <v>0</v>
      </c>
      <c r="M870" s="5">
        <v>20.95</v>
      </c>
      <c r="N870" s="5">
        <v>0</v>
      </c>
      <c r="O870" s="5">
        <f>VLOOKUP(B870,SWH!$A$4:$B$19,2,FALSE)</f>
        <v>0</v>
      </c>
      <c r="P870" s="5">
        <f t="shared" si="59"/>
        <v>0</v>
      </c>
      <c r="Q870" s="5">
        <v>0</v>
      </c>
      <c r="R870" s="5">
        <v>0</v>
      </c>
      <c r="S870" s="5">
        <v>0</v>
      </c>
      <c r="T870" s="5">
        <v>18.010000000000002</v>
      </c>
      <c r="U870" s="5">
        <v>0</v>
      </c>
      <c r="V870" s="5">
        <v>0</v>
      </c>
      <c r="W870" s="5">
        <f t="shared" si="57"/>
        <v>44</v>
      </c>
      <c r="X870" s="5">
        <f t="shared" si="58"/>
        <v>5.04</v>
      </c>
      <c r="Y870" s="5">
        <v>166.05</v>
      </c>
      <c r="Z870" s="5">
        <v>5.04</v>
      </c>
      <c r="AA870" s="5">
        <f t="shared" si="56"/>
        <v>171.09</v>
      </c>
    </row>
    <row r="871" spans="1:27" x14ac:dyDescent="0.25">
      <c r="A871">
        <v>2013</v>
      </c>
      <c r="B871" t="s">
        <v>53</v>
      </c>
      <c r="C871" s="1" t="s">
        <v>15</v>
      </c>
      <c r="D871" s="5">
        <f>VLOOKUP(B871,SWH!$A$4:$C$19,3,FALSE)</f>
        <v>511.16</v>
      </c>
      <c r="E871" s="5">
        <v>6.12</v>
      </c>
      <c r="F871" s="5">
        <v>0.62</v>
      </c>
      <c r="G871" s="5">
        <v>6.74</v>
      </c>
      <c r="H871" s="5">
        <v>44.12</v>
      </c>
      <c r="I871" s="5">
        <v>11.92</v>
      </c>
      <c r="J871" s="5">
        <v>48.29</v>
      </c>
      <c r="K871" s="5">
        <v>0</v>
      </c>
      <c r="L871" s="5">
        <v>0</v>
      </c>
      <c r="M871" s="5">
        <v>17.3</v>
      </c>
      <c r="N871" s="5">
        <v>0</v>
      </c>
      <c r="O871" s="5">
        <f>VLOOKUP(B871,SWH!$A$4:$B$19,2,FALSE)</f>
        <v>0</v>
      </c>
      <c r="P871" s="5">
        <f t="shared" si="59"/>
        <v>0</v>
      </c>
      <c r="Q871" s="5">
        <v>0</v>
      </c>
      <c r="R871" s="5">
        <v>0</v>
      </c>
      <c r="S871" s="5">
        <v>0</v>
      </c>
      <c r="T871" s="5">
        <v>18.010000000000002</v>
      </c>
      <c r="U871" s="5">
        <v>0</v>
      </c>
      <c r="V871" s="5">
        <v>0</v>
      </c>
      <c r="W871" s="5">
        <f t="shared" si="57"/>
        <v>30.16</v>
      </c>
      <c r="X871" s="5">
        <f t="shared" si="58"/>
        <v>0.62</v>
      </c>
      <c r="Y871" s="5">
        <v>152.51</v>
      </c>
      <c r="Z871" s="5">
        <v>0.62</v>
      </c>
      <c r="AA871" s="5">
        <f t="shared" si="56"/>
        <v>153.13</v>
      </c>
    </row>
    <row r="872" spans="1:27" x14ac:dyDescent="0.25">
      <c r="A872">
        <v>2013</v>
      </c>
      <c r="B872" t="s">
        <v>53</v>
      </c>
      <c r="C872" s="1" t="s">
        <v>16</v>
      </c>
      <c r="D872" s="5">
        <f>VLOOKUP(B872,SWH!$A$4:$C$19,3,FALSE)</f>
        <v>511.16</v>
      </c>
      <c r="E872" s="5">
        <v>19.2</v>
      </c>
      <c r="F872" s="5">
        <v>37.700000000000003</v>
      </c>
      <c r="G872" s="5">
        <v>10.97</v>
      </c>
      <c r="H872" s="5">
        <v>43.93</v>
      </c>
      <c r="I872" s="5">
        <v>11.92</v>
      </c>
      <c r="J872" s="5">
        <v>48.29</v>
      </c>
      <c r="K872" s="5">
        <v>0</v>
      </c>
      <c r="L872" s="5">
        <v>0</v>
      </c>
      <c r="M872" s="5">
        <v>19.059999999999999</v>
      </c>
      <c r="N872" s="5">
        <v>0</v>
      </c>
      <c r="O872" s="5">
        <f>VLOOKUP(B872,SWH!$A$4:$B$19,2,FALSE)</f>
        <v>0</v>
      </c>
      <c r="P872" s="5">
        <f t="shared" si="59"/>
        <v>0</v>
      </c>
      <c r="Q872" s="5">
        <v>0</v>
      </c>
      <c r="R872" s="5">
        <v>0</v>
      </c>
      <c r="S872" s="5">
        <v>0</v>
      </c>
      <c r="T872" s="5">
        <v>18.010000000000002</v>
      </c>
      <c r="U872" s="5">
        <v>0</v>
      </c>
      <c r="V872" s="5">
        <v>0</v>
      </c>
      <c r="W872" s="5">
        <f t="shared" si="57"/>
        <v>49.230000000000004</v>
      </c>
      <c r="X872" s="5">
        <f t="shared" si="58"/>
        <v>37.700000000000003</v>
      </c>
      <c r="Y872" s="5">
        <v>171.38</v>
      </c>
      <c r="Z872" s="5">
        <v>37.700000000000003</v>
      </c>
      <c r="AA872" s="5">
        <f t="shared" si="56"/>
        <v>209.07999999999998</v>
      </c>
    </row>
    <row r="873" spans="1:27" x14ac:dyDescent="0.25">
      <c r="A873">
        <v>2013</v>
      </c>
      <c r="B873" t="s">
        <v>53</v>
      </c>
      <c r="C873" s="1" t="s">
        <v>9</v>
      </c>
      <c r="D873" s="5">
        <f>VLOOKUP(B873,SWH!$A$4:$C$19,3,FALSE)</f>
        <v>511.16</v>
      </c>
      <c r="E873" s="5">
        <v>12.47</v>
      </c>
      <c r="F873" s="5">
        <v>21.44</v>
      </c>
      <c r="G873" s="5">
        <v>9.1999999999999993</v>
      </c>
      <c r="H873" s="5">
        <v>43.99</v>
      </c>
      <c r="I873" s="5">
        <v>11.9</v>
      </c>
      <c r="J873" s="5">
        <v>48.29</v>
      </c>
      <c r="K873" s="5">
        <v>0</v>
      </c>
      <c r="L873" s="5">
        <v>0</v>
      </c>
      <c r="M873" s="5">
        <v>20.61</v>
      </c>
      <c r="N873" s="5">
        <v>0</v>
      </c>
      <c r="O873" s="5">
        <f>VLOOKUP(B873,SWH!$A$4:$B$19,2,FALSE)</f>
        <v>0</v>
      </c>
      <c r="P873" s="5">
        <f t="shared" si="59"/>
        <v>0</v>
      </c>
      <c r="Q873" s="5">
        <v>0</v>
      </c>
      <c r="R873" s="5">
        <v>0</v>
      </c>
      <c r="S873" s="5">
        <v>0</v>
      </c>
      <c r="T873" s="5">
        <v>18.010000000000002</v>
      </c>
      <c r="U873" s="5">
        <v>0</v>
      </c>
      <c r="V873" s="5">
        <v>0</v>
      </c>
      <c r="W873" s="5">
        <f t="shared" si="57"/>
        <v>42.28</v>
      </c>
      <c r="X873" s="5">
        <f t="shared" si="58"/>
        <v>21.44</v>
      </c>
      <c r="Y873" s="5">
        <v>164.48</v>
      </c>
      <c r="Z873" s="5">
        <v>21.44</v>
      </c>
      <c r="AA873" s="5">
        <f t="shared" si="56"/>
        <v>185.92</v>
      </c>
    </row>
    <row r="874" spans="1:27" x14ac:dyDescent="0.25">
      <c r="A874">
        <v>2013</v>
      </c>
      <c r="B874" t="s">
        <v>53</v>
      </c>
      <c r="C874" s="1" t="s">
        <v>12</v>
      </c>
      <c r="D874" s="5">
        <f>VLOOKUP(B874,SWH!$A$4:$C$19,3,FALSE)</f>
        <v>511.16</v>
      </c>
      <c r="E874" s="5">
        <v>16.760000000000002</v>
      </c>
      <c r="F874" s="5">
        <v>57.09</v>
      </c>
      <c r="G874" s="5">
        <v>9.01</v>
      </c>
      <c r="H874" s="5">
        <v>43.82</v>
      </c>
      <c r="I874" s="5">
        <v>11.92</v>
      </c>
      <c r="J874" s="5">
        <v>48.29</v>
      </c>
      <c r="K874" s="5">
        <v>0</v>
      </c>
      <c r="L874" s="5">
        <v>0</v>
      </c>
      <c r="M874" s="5">
        <v>19.39</v>
      </c>
      <c r="N874" s="5">
        <v>0</v>
      </c>
      <c r="O874" s="5">
        <f>VLOOKUP(B874,SWH!$A$4:$B$19,2,FALSE)</f>
        <v>0</v>
      </c>
      <c r="P874" s="5">
        <f t="shared" si="59"/>
        <v>0</v>
      </c>
      <c r="Q874" s="5">
        <v>0</v>
      </c>
      <c r="R874" s="5">
        <v>0</v>
      </c>
      <c r="S874" s="5">
        <v>0</v>
      </c>
      <c r="T874" s="5">
        <v>18.010000000000002</v>
      </c>
      <c r="U874" s="5">
        <v>0</v>
      </c>
      <c r="V874" s="5">
        <v>0</v>
      </c>
      <c r="W874" s="5">
        <f t="shared" si="57"/>
        <v>45.160000000000004</v>
      </c>
      <c r="X874" s="5">
        <f t="shared" si="58"/>
        <v>57.09</v>
      </c>
      <c r="Y874" s="5">
        <v>167.2</v>
      </c>
      <c r="Z874" s="5">
        <v>57.09</v>
      </c>
      <c r="AA874" s="5">
        <f t="shared" si="56"/>
        <v>224.29</v>
      </c>
    </row>
    <row r="875" spans="1:27" x14ac:dyDescent="0.25">
      <c r="A875">
        <v>2013</v>
      </c>
      <c r="B875" t="s">
        <v>53</v>
      </c>
      <c r="C875" s="1" t="s">
        <v>8</v>
      </c>
      <c r="D875" s="5">
        <f>VLOOKUP(B875,SWH!$A$4:$C$19,3,FALSE)</f>
        <v>511.16</v>
      </c>
      <c r="E875" s="5">
        <v>15.47</v>
      </c>
      <c r="F875" s="5">
        <v>100.29</v>
      </c>
      <c r="G875" s="5">
        <v>6.33</v>
      </c>
      <c r="H875" s="5">
        <v>44.7</v>
      </c>
      <c r="I875" s="5">
        <v>12</v>
      </c>
      <c r="J875" s="5">
        <v>48.29</v>
      </c>
      <c r="K875" s="5">
        <v>0</v>
      </c>
      <c r="L875" s="5">
        <v>0</v>
      </c>
      <c r="M875" s="5">
        <v>21.43</v>
      </c>
      <c r="N875" s="5">
        <v>0</v>
      </c>
      <c r="O875" s="5">
        <f>VLOOKUP(B875,SWH!$A$4:$B$19,2,FALSE)</f>
        <v>0</v>
      </c>
      <c r="P875" s="5">
        <f t="shared" si="59"/>
        <v>0</v>
      </c>
      <c r="Q875" s="5">
        <v>0</v>
      </c>
      <c r="R875" s="5">
        <v>0</v>
      </c>
      <c r="S875" s="5">
        <v>0</v>
      </c>
      <c r="T875" s="5">
        <v>18.010000000000002</v>
      </c>
      <c r="U875" s="5">
        <v>0</v>
      </c>
      <c r="V875" s="5">
        <v>0</v>
      </c>
      <c r="W875" s="5">
        <f t="shared" si="57"/>
        <v>43.230000000000004</v>
      </c>
      <c r="X875" s="5">
        <f t="shared" si="58"/>
        <v>100.29</v>
      </c>
      <c r="Y875" s="5">
        <v>166.24</v>
      </c>
      <c r="Z875" s="5">
        <v>100.29</v>
      </c>
      <c r="AA875" s="5">
        <f t="shared" si="56"/>
        <v>266.53000000000003</v>
      </c>
    </row>
    <row r="876" spans="1:27" x14ac:dyDescent="0.25">
      <c r="A876">
        <v>2016</v>
      </c>
      <c r="B876" t="s">
        <v>53</v>
      </c>
      <c r="C876" s="1" t="s">
        <v>10</v>
      </c>
      <c r="D876" s="5">
        <f>VLOOKUP(B876,SWH!$A$4:$C$19,3,FALSE)</f>
        <v>511.16</v>
      </c>
      <c r="E876" s="5">
        <v>0</v>
      </c>
      <c r="F876" s="5">
        <v>0</v>
      </c>
      <c r="G876" s="5">
        <v>67.150000000000006</v>
      </c>
      <c r="H876" s="5">
        <v>31.97</v>
      </c>
      <c r="I876" s="5">
        <v>5.56</v>
      </c>
      <c r="J876" s="5">
        <v>48.29</v>
      </c>
      <c r="K876" s="5">
        <v>0</v>
      </c>
      <c r="L876" s="5">
        <v>0</v>
      </c>
      <c r="M876" s="5">
        <v>19.079999999999998</v>
      </c>
      <c r="N876" s="5">
        <v>0</v>
      </c>
      <c r="O876" s="5">
        <f>VLOOKUP(B876,SWH!$A$4:$B$19,2,FALSE)</f>
        <v>0</v>
      </c>
      <c r="P876" s="5">
        <f t="shared" si="59"/>
        <v>0</v>
      </c>
      <c r="Q876" s="5">
        <v>0</v>
      </c>
      <c r="R876" s="5">
        <v>0</v>
      </c>
      <c r="S876" s="5">
        <v>0</v>
      </c>
      <c r="T876" s="5">
        <v>18.010000000000002</v>
      </c>
      <c r="U876" s="5">
        <v>0</v>
      </c>
      <c r="V876" s="5">
        <v>0</v>
      </c>
      <c r="W876" s="5">
        <f t="shared" si="57"/>
        <v>86.23</v>
      </c>
      <c r="X876" s="5">
        <f t="shared" si="58"/>
        <v>0</v>
      </c>
      <c r="Y876" s="5">
        <v>190.06</v>
      </c>
      <c r="Z876" s="5">
        <v>0</v>
      </c>
      <c r="AA876" s="5">
        <f t="shared" si="56"/>
        <v>190.06</v>
      </c>
    </row>
    <row r="877" spans="1:27" x14ac:dyDescent="0.25">
      <c r="A877">
        <v>2016</v>
      </c>
      <c r="B877" t="s">
        <v>53</v>
      </c>
      <c r="C877" s="1" t="s">
        <v>6</v>
      </c>
      <c r="D877" s="5">
        <f>VLOOKUP(B877,SWH!$A$4:$C$19,3,FALSE)</f>
        <v>511.16</v>
      </c>
      <c r="E877" s="5">
        <v>0</v>
      </c>
      <c r="F877" s="5">
        <v>0</v>
      </c>
      <c r="G877" s="5">
        <v>63.15</v>
      </c>
      <c r="H877" s="5">
        <v>32.07</v>
      </c>
      <c r="I877" s="5">
        <v>5.66</v>
      </c>
      <c r="J877" s="5">
        <v>48.29</v>
      </c>
      <c r="K877" s="5">
        <v>0</v>
      </c>
      <c r="L877" s="5">
        <v>0</v>
      </c>
      <c r="M877" s="5">
        <v>22.44</v>
      </c>
      <c r="N877" s="5">
        <v>0</v>
      </c>
      <c r="O877" s="5">
        <f>VLOOKUP(B877,SWH!$A$4:$B$19,2,FALSE)</f>
        <v>0</v>
      </c>
      <c r="P877" s="5">
        <f t="shared" si="59"/>
        <v>0</v>
      </c>
      <c r="Q877" s="5">
        <v>0</v>
      </c>
      <c r="R877" s="5">
        <v>0</v>
      </c>
      <c r="S877" s="5">
        <v>0</v>
      </c>
      <c r="T877" s="5">
        <v>18.010000000000002</v>
      </c>
      <c r="U877" s="5">
        <v>0</v>
      </c>
      <c r="V877" s="5">
        <v>0</v>
      </c>
      <c r="W877" s="5">
        <f t="shared" si="57"/>
        <v>85.59</v>
      </c>
      <c r="X877" s="5">
        <f t="shared" si="58"/>
        <v>0</v>
      </c>
      <c r="Y877" s="5">
        <v>189.62</v>
      </c>
      <c r="Z877" s="5">
        <v>0</v>
      </c>
      <c r="AA877" s="5">
        <f t="shared" si="56"/>
        <v>189.62</v>
      </c>
    </row>
    <row r="878" spans="1:27" x14ac:dyDescent="0.25">
      <c r="A878">
        <v>2016</v>
      </c>
      <c r="B878" t="s">
        <v>53</v>
      </c>
      <c r="C878" s="1" t="s">
        <v>11</v>
      </c>
      <c r="D878" s="5">
        <f>VLOOKUP(B878,SWH!$A$4:$C$19,3,FALSE)</f>
        <v>511.16</v>
      </c>
      <c r="E878" s="5">
        <v>0</v>
      </c>
      <c r="F878" s="5">
        <v>0</v>
      </c>
      <c r="G878" s="5">
        <v>49.13</v>
      </c>
      <c r="H878" s="5">
        <v>32.22</v>
      </c>
      <c r="I878" s="5">
        <v>5.69</v>
      </c>
      <c r="J878" s="5">
        <v>48.29</v>
      </c>
      <c r="K878" s="5">
        <v>0</v>
      </c>
      <c r="L878" s="5">
        <v>0</v>
      </c>
      <c r="M878" s="5">
        <v>18.8</v>
      </c>
      <c r="N878" s="5">
        <v>0</v>
      </c>
      <c r="O878" s="5">
        <f>VLOOKUP(B878,SWH!$A$4:$B$19,2,FALSE)</f>
        <v>0</v>
      </c>
      <c r="P878" s="5">
        <f t="shared" si="59"/>
        <v>0</v>
      </c>
      <c r="Q878" s="5">
        <v>0</v>
      </c>
      <c r="R878" s="5">
        <v>0</v>
      </c>
      <c r="S878" s="5">
        <v>0</v>
      </c>
      <c r="T878" s="5">
        <v>18.010000000000002</v>
      </c>
      <c r="U878" s="5">
        <v>0</v>
      </c>
      <c r="V878" s="5">
        <v>0</v>
      </c>
      <c r="W878" s="5">
        <f t="shared" si="57"/>
        <v>67.930000000000007</v>
      </c>
      <c r="X878" s="5">
        <f t="shared" si="58"/>
        <v>0</v>
      </c>
      <c r="Y878" s="5">
        <v>172.13</v>
      </c>
      <c r="Z878" s="5">
        <v>0</v>
      </c>
      <c r="AA878" s="5">
        <f t="shared" si="56"/>
        <v>172.13</v>
      </c>
    </row>
    <row r="879" spans="1:27" x14ac:dyDescent="0.25">
      <c r="A879">
        <v>2016</v>
      </c>
      <c r="B879" t="s">
        <v>53</v>
      </c>
      <c r="C879" s="1" t="s">
        <v>13</v>
      </c>
      <c r="D879" s="5">
        <f>VLOOKUP(B879,SWH!$A$4:$C$19,3,FALSE)</f>
        <v>511.16</v>
      </c>
      <c r="E879" s="5">
        <v>0.04</v>
      </c>
      <c r="F879" s="5">
        <v>0</v>
      </c>
      <c r="G879" s="5">
        <v>51.01</v>
      </c>
      <c r="H879" s="5">
        <v>32.11</v>
      </c>
      <c r="I879" s="5">
        <v>5.67</v>
      </c>
      <c r="J879" s="5">
        <v>48.29</v>
      </c>
      <c r="K879" s="5">
        <v>0</v>
      </c>
      <c r="L879" s="5">
        <v>0</v>
      </c>
      <c r="M879" s="5">
        <v>21.54</v>
      </c>
      <c r="N879" s="5">
        <v>0</v>
      </c>
      <c r="O879" s="5">
        <f>VLOOKUP(B879,SWH!$A$4:$B$19,2,FALSE)</f>
        <v>0</v>
      </c>
      <c r="P879" s="5">
        <f t="shared" si="59"/>
        <v>0</v>
      </c>
      <c r="Q879" s="5">
        <v>0</v>
      </c>
      <c r="R879" s="5">
        <v>0</v>
      </c>
      <c r="S879" s="5">
        <v>0</v>
      </c>
      <c r="T879" s="5">
        <v>18.010000000000002</v>
      </c>
      <c r="U879" s="5">
        <v>0</v>
      </c>
      <c r="V879" s="5">
        <v>0</v>
      </c>
      <c r="W879" s="5">
        <f t="shared" si="57"/>
        <v>72.59</v>
      </c>
      <c r="X879" s="5">
        <f t="shared" si="58"/>
        <v>0</v>
      </c>
      <c r="Y879" s="5">
        <v>176.66</v>
      </c>
      <c r="Z879" s="5">
        <v>0</v>
      </c>
      <c r="AA879" s="5">
        <f t="shared" si="56"/>
        <v>176.66</v>
      </c>
    </row>
    <row r="880" spans="1:27" x14ac:dyDescent="0.25">
      <c r="A880">
        <v>2016</v>
      </c>
      <c r="B880" t="s">
        <v>53</v>
      </c>
      <c r="C880" s="1" t="s">
        <v>19</v>
      </c>
      <c r="D880" s="5">
        <f>VLOOKUP(B880,SWH!$A$4:$C$19,3,FALSE)</f>
        <v>511.16</v>
      </c>
      <c r="E880" s="5">
        <v>0.25</v>
      </c>
      <c r="F880" s="5">
        <v>0</v>
      </c>
      <c r="G880" s="5">
        <v>40.25</v>
      </c>
      <c r="H880" s="5">
        <v>32.200000000000003</v>
      </c>
      <c r="I880" s="5">
        <v>5.69</v>
      </c>
      <c r="J880" s="5">
        <v>48.29</v>
      </c>
      <c r="K880" s="5">
        <v>0</v>
      </c>
      <c r="L880" s="5">
        <v>0</v>
      </c>
      <c r="M880" s="5">
        <v>19.37</v>
      </c>
      <c r="N880" s="5">
        <v>0</v>
      </c>
      <c r="O880" s="5">
        <f>VLOOKUP(B880,SWH!$A$4:$B$19,2,FALSE)</f>
        <v>0</v>
      </c>
      <c r="P880" s="5">
        <f t="shared" si="59"/>
        <v>0</v>
      </c>
      <c r="Q880" s="5">
        <v>0</v>
      </c>
      <c r="R880" s="5">
        <v>0</v>
      </c>
      <c r="S880" s="5">
        <v>0</v>
      </c>
      <c r="T880" s="5">
        <v>18.010000000000002</v>
      </c>
      <c r="U880" s="5">
        <v>0</v>
      </c>
      <c r="V880" s="5">
        <v>0</v>
      </c>
      <c r="W880" s="5">
        <f t="shared" si="57"/>
        <v>59.870000000000005</v>
      </c>
      <c r="X880" s="5">
        <f t="shared" si="58"/>
        <v>0</v>
      </c>
      <c r="Y880" s="5">
        <v>164.05</v>
      </c>
      <c r="Z880" s="5">
        <v>0</v>
      </c>
      <c r="AA880" s="5">
        <f t="shared" si="56"/>
        <v>164.05</v>
      </c>
    </row>
    <row r="881" spans="1:27" x14ac:dyDescent="0.25">
      <c r="A881">
        <v>2016</v>
      </c>
      <c r="B881" t="s">
        <v>53</v>
      </c>
      <c r="C881" s="1" t="s">
        <v>20</v>
      </c>
      <c r="D881" s="5">
        <f>VLOOKUP(B881,SWH!$A$4:$C$19,3,FALSE)</f>
        <v>511.16</v>
      </c>
      <c r="E881" s="5">
        <v>0.33</v>
      </c>
      <c r="F881" s="5">
        <v>0</v>
      </c>
      <c r="G881" s="5">
        <v>35.229999999999997</v>
      </c>
      <c r="H881" s="5">
        <v>32.520000000000003</v>
      </c>
      <c r="I881" s="5">
        <v>5.69</v>
      </c>
      <c r="J881" s="5">
        <v>48.29</v>
      </c>
      <c r="K881" s="5">
        <v>0</v>
      </c>
      <c r="L881" s="5">
        <v>0</v>
      </c>
      <c r="M881" s="5">
        <v>22.7</v>
      </c>
      <c r="N881" s="5">
        <v>0</v>
      </c>
      <c r="O881" s="5">
        <f>VLOOKUP(B881,SWH!$A$4:$B$19,2,FALSE)</f>
        <v>0</v>
      </c>
      <c r="P881" s="5">
        <f t="shared" si="59"/>
        <v>0</v>
      </c>
      <c r="Q881" s="5">
        <v>0</v>
      </c>
      <c r="R881" s="5">
        <v>0</v>
      </c>
      <c r="S881" s="5">
        <v>0</v>
      </c>
      <c r="T881" s="5">
        <v>18.010000000000002</v>
      </c>
      <c r="U881" s="5">
        <v>0</v>
      </c>
      <c r="V881" s="5">
        <v>0</v>
      </c>
      <c r="W881" s="5">
        <f t="shared" si="57"/>
        <v>58.259999999999991</v>
      </c>
      <c r="X881" s="5">
        <f t="shared" si="58"/>
        <v>0</v>
      </c>
      <c r="Y881" s="5">
        <v>162.77000000000001</v>
      </c>
      <c r="Z881" s="5">
        <v>0</v>
      </c>
      <c r="AA881" s="5">
        <f t="shared" si="56"/>
        <v>162.77000000000001</v>
      </c>
    </row>
    <row r="882" spans="1:27" x14ac:dyDescent="0.25">
      <c r="A882">
        <v>2016</v>
      </c>
      <c r="B882" t="s">
        <v>53</v>
      </c>
      <c r="C882" s="1" t="s">
        <v>3</v>
      </c>
      <c r="D882" s="5">
        <f>VLOOKUP(B882,SWH!$A$4:$C$19,3,FALSE)</f>
        <v>511.16</v>
      </c>
      <c r="E882" s="5">
        <v>5.14</v>
      </c>
      <c r="F882" s="5">
        <v>1.39</v>
      </c>
      <c r="G882" s="5">
        <v>21.92</v>
      </c>
      <c r="H882" s="5">
        <v>32.340000000000003</v>
      </c>
      <c r="I882" s="5">
        <v>5.73</v>
      </c>
      <c r="J882" s="5">
        <v>48.29</v>
      </c>
      <c r="K882" s="5">
        <v>0</v>
      </c>
      <c r="L882" s="5">
        <v>0</v>
      </c>
      <c r="M882" s="5">
        <v>18.45</v>
      </c>
      <c r="N882" s="5">
        <v>0</v>
      </c>
      <c r="O882" s="5">
        <f>VLOOKUP(B882,SWH!$A$4:$B$19,2,FALSE)</f>
        <v>0</v>
      </c>
      <c r="P882" s="5">
        <f t="shared" si="59"/>
        <v>0</v>
      </c>
      <c r="Q882" s="5">
        <v>0</v>
      </c>
      <c r="R882" s="5">
        <v>0</v>
      </c>
      <c r="S882" s="5">
        <v>0</v>
      </c>
      <c r="T882" s="5">
        <v>18.010000000000002</v>
      </c>
      <c r="U882" s="5">
        <v>0</v>
      </c>
      <c r="V882" s="5">
        <v>0</v>
      </c>
      <c r="W882" s="5">
        <f t="shared" si="57"/>
        <v>45.510000000000005</v>
      </c>
      <c r="X882" s="5">
        <f t="shared" si="58"/>
        <v>1.39</v>
      </c>
      <c r="Y882" s="5">
        <v>149.88</v>
      </c>
      <c r="Z882" s="5">
        <v>1.39</v>
      </c>
      <c r="AA882" s="5">
        <f t="shared" si="56"/>
        <v>151.26999999999998</v>
      </c>
    </row>
    <row r="883" spans="1:27" x14ac:dyDescent="0.25">
      <c r="A883">
        <v>2016</v>
      </c>
      <c r="B883" t="s">
        <v>53</v>
      </c>
      <c r="C883" s="1" t="s">
        <v>7</v>
      </c>
      <c r="D883" s="5">
        <f>VLOOKUP(B883,SWH!$A$4:$C$19,3,FALSE)</f>
        <v>511.16</v>
      </c>
      <c r="E883" s="5">
        <v>1.95</v>
      </c>
      <c r="F883" s="5">
        <v>0.15</v>
      </c>
      <c r="G883" s="5">
        <v>24.4</v>
      </c>
      <c r="H883" s="5">
        <v>32.4</v>
      </c>
      <c r="I883" s="5">
        <v>5.64</v>
      </c>
      <c r="J883" s="5">
        <v>48.29</v>
      </c>
      <c r="K883" s="5">
        <v>0</v>
      </c>
      <c r="L883" s="5">
        <v>0</v>
      </c>
      <c r="M883" s="5">
        <v>21.59</v>
      </c>
      <c r="N883" s="5">
        <v>0</v>
      </c>
      <c r="O883" s="5">
        <f>VLOOKUP(B883,SWH!$A$4:$B$19,2,FALSE)</f>
        <v>0</v>
      </c>
      <c r="P883" s="5">
        <f t="shared" si="59"/>
        <v>0</v>
      </c>
      <c r="Q883" s="5">
        <v>0</v>
      </c>
      <c r="R883" s="5">
        <v>0</v>
      </c>
      <c r="S883" s="5">
        <v>0</v>
      </c>
      <c r="T883" s="5">
        <v>18.010000000000002</v>
      </c>
      <c r="U883" s="5">
        <v>0</v>
      </c>
      <c r="V883" s="5">
        <v>0</v>
      </c>
      <c r="W883" s="5">
        <f t="shared" si="57"/>
        <v>47.94</v>
      </c>
      <c r="X883" s="5">
        <f t="shared" si="58"/>
        <v>0.15</v>
      </c>
      <c r="Y883" s="5">
        <v>152.28</v>
      </c>
      <c r="Z883" s="5">
        <v>0.15</v>
      </c>
      <c r="AA883" s="5">
        <f t="shared" si="56"/>
        <v>152.43</v>
      </c>
    </row>
    <row r="884" spans="1:27" x14ac:dyDescent="0.25">
      <c r="A884">
        <v>2016</v>
      </c>
      <c r="B884" t="s">
        <v>53</v>
      </c>
      <c r="C884" s="1" t="s">
        <v>17</v>
      </c>
      <c r="D884" s="5">
        <f>VLOOKUP(B884,SWH!$A$4:$C$19,3,FALSE)</f>
        <v>511.16</v>
      </c>
      <c r="E884" s="5">
        <v>0.26</v>
      </c>
      <c r="F884" s="5">
        <v>0</v>
      </c>
      <c r="G884" s="5">
        <v>15.74</v>
      </c>
      <c r="H884" s="5">
        <v>32.36</v>
      </c>
      <c r="I884" s="5">
        <v>5.63</v>
      </c>
      <c r="J884" s="5">
        <v>48.29</v>
      </c>
      <c r="K884" s="5">
        <v>0</v>
      </c>
      <c r="L884" s="5">
        <v>0</v>
      </c>
      <c r="M884" s="5">
        <v>17.03</v>
      </c>
      <c r="N884" s="5">
        <v>0</v>
      </c>
      <c r="O884" s="5">
        <f>VLOOKUP(B884,SWH!$A$4:$B$19,2,FALSE)</f>
        <v>0</v>
      </c>
      <c r="P884" s="5">
        <f t="shared" si="59"/>
        <v>0</v>
      </c>
      <c r="Q884" s="5">
        <v>0</v>
      </c>
      <c r="R884" s="5">
        <v>0</v>
      </c>
      <c r="S884" s="5">
        <v>0</v>
      </c>
      <c r="T884" s="5">
        <v>18.010000000000002</v>
      </c>
      <c r="U884" s="5">
        <v>0</v>
      </c>
      <c r="V884" s="5">
        <v>0</v>
      </c>
      <c r="W884" s="5">
        <f t="shared" si="57"/>
        <v>33.03</v>
      </c>
      <c r="X884" s="5">
        <f t="shared" si="58"/>
        <v>0</v>
      </c>
      <c r="Y884" s="5">
        <v>137.31</v>
      </c>
      <c r="Z884" s="5">
        <v>0</v>
      </c>
      <c r="AA884" s="5">
        <f t="shared" si="56"/>
        <v>137.31</v>
      </c>
    </row>
    <row r="885" spans="1:27" x14ac:dyDescent="0.25">
      <c r="A885">
        <v>2016</v>
      </c>
      <c r="B885" t="s">
        <v>53</v>
      </c>
      <c r="C885" s="1" t="s">
        <v>14</v>
      </c>
      <c r="D885" s="5">
        <f>VLOOKUP(B885,SWH!$A$4:$C$19,3,FALSE)</f>
        <v>511.16</v>
      </c>
      <c r="E885" s="5">
        <v>9.9700000000000006</v>
      </c>
      <c r="F885" s="5">
        <v>2.87</v>
      </c>
      <c r="G885" s="5">
        <v>15.84</v>
      </c>
      <c r="H885" s="5">
        <v>31.87</v>
      </c>
      <c r="I885" s="5">
        <v>5.69</v>
      </c>
      <c r="J885" s="5">
        <v>48.29</v>
      </c>
      <c r="K885" s="5">
        <v>0</v>
      </c>
      <c r="L885" s="5">
        <v>0</v>
      </c>
      <c r="M885" s="5">
        <v>16.940000000000001</v>
      </c>
      <c r="N885" s="5">
        <v>0</v>
      </c>
      <c r="O885" s="5">
        <f>VLOOKUP(B885,SWH!$A$4:$B$19,2,FALSE)</f>
        <v>0</v>
      </c>
      <c r="P885" s="5">
        <f t="shared" si="59"/>
        <v>0</v>
      </c>
      <c r="Q885" s="5">
        <v>0</v>
      </c>
      <c r="R885" s="5">
        <v>0</v>
      </c>
      <c r="S885" s="5">
        <v>0</v>
      </c>
      <c r="T885" s="5">
        <v>18.010000000000002</v>
      </c>
      <c r="U885" s="5">
        <v>0</v>
      </c>
      <c r="V885" s="5">
        <v>0</v>
      </c>
      <c r="W885" s="5">
        <f t="shared" si="57"/>
        <v>42.75</v>
      </c>
      <c r="X885" s="5">
        <f t="shared" si="58"/>
        <v>2.87</v>
      </c>
      <c r="Y885" s="5">
        <v>146.61000000000001</v>
      </c>
      <c r="Z885" s="5">
        <v>2.87</v>
      </c>
      <c r="AA885" s="5">
        <f t="shared" si="56"/>
        <v>149.48000000000002</v>
      </c>
    </row>
    <row r="886" spans="1:27" x14ac:dyDescent="0.25">
      <c r="A886">
        <v>2016</v>
      </c>
      <c r="B886" t="s">
        <v>53</v>
      </c>
      <c r="C886" s="1" t="s">
        <v>2</v>
      </c>
      <c r="D886" s="5">
        <f>VLOOKUP(B886,SWH!$A$4:$C$19,3,FALSE)</f>
        <v>511.16</v>
      </c>
      <c r="E886" s="5">
        <v>3.96</v>
      </c>
      <c r="F886" s="5">
        <v>0.33</v>
      </c>
      <c r="G886" s="5">
        <v>18.350000000000001</v>
      </c>
      <c r="H886" s="5">
        <v>31.84</v>
      </c>
      <c r="I886" s="5">
        <v>5.65</v>
      </c>
      <c r="J886" s="5">
        <v>48.29</v>
      </c>
      <c r="K886" s="5">
        <v>0</v>
      </c>
      <c r="L886" s="5">
        <v>0</v>
      </c>
      <c r="M886" s="5">
        <v>21.19</v>
      </c>
      <c r="N886" s="5">
        <v>0</v>
      </c>
      <c r="O886" s="5">
        <f>VLOOKUP(B886,SWH!$A$4:$B$19,2,FALSE)</f>
        <v>0</v>
      </c>
      <c r="P886" s="5">
        <f t="shared" si="59"/>
        <v>0</v>
      </c>
      <c r="Q886" s="5">
        <v>0</v>
      </c>
      <c r="R886" s="5">
        <v>0</v>
      </c>
      <c r="S886" s="5">
        <v>0</v>
      </c>
      <c r="T886" s="5">
        <v>18.010000000000002</v>
      </c>
      <c r="U886" s="5">
        <v>0</v>
      </c>
      <c r="V886" s="5">
        <v>0</v>
      </c>
      <c r="W886" s="5">
        <f t="shared" si="57"/>
        <v>43.5</v>
      </c>
      <c r="X886" s="5">
        <f t="shared" si="58"/>
        <v>0.33</v>
      </c>
      <c r="Y886" s="5">
        <v>147.30000000000001</v>
      </c>
      <c r="Z886" s="5">
        <v>0.33</v>
      </c>
      <c r="AA886" s="5">
        <f t="shared" si="56"/>
        <v>147.63000000000002</v>
      </c>
    </row>
    <row r="887" spans="1:27" x14ac:dyDescent="0.25">
      <c r="A887">
        <v>2016</v>
      </c>
      <c r="B887" t="s">
        <v>53</v>
      </c>
      <c r="C887" s="1" t="s">
        <v>18</v>
      </c>
      <c r="D887" s="5">
        <f>VLOOKUP(B887,SWH!$A$4:$C$19,3,FALSE)</f>
        <v>511.16</v>
      </c>
      <c r="E887" s="5">
        <v>5.7</v>
      </c>
      <c r="F887" s="5">
        <v>0.53</v>
      </c>
      <c r="G887" s="5">
        <v>7.75</v>
      </c>
      <c r="H887" s="5">
        <v>32.270000000000003</v>
      </c>
      <c r="I887" s="5">
        <v>5.77</v>
      </c>
      <c r="J887" s="5">
        <v>48.29</v>
      </c>
      <c r="K887" s="5">
        <v>0</v>
      </c>
      <c r="L887" s="5">
        <v>0</v>
      </c>
      <c r="M887" s="5">
        <v>17.690000000000001</v>
      </c>
      <c r="N887" s="5">
        <v>0</v>
      </c>
      <c r="O887" s="5">
        <f>VLOOKUP(B887,SWH!$A$4:$B$19,2,FALSE)</f>
        <v>0</v>
      </c>
      <c r="P887" s="5">
        <f t="shared" si="59"/>
        <v>0</v>
      </c>
      <c r="Q887" s="5">
        <v>0</v>
      </c>
      <c r="R887" s="5">
        <v>0</v>
      </c>
      <c r="S887" s="5">
        <v>0</v>
      </c>
      <c r="T887" s="5">
        <v>18.010000000000002</v>
      </c>
      <c r="U887" s="5">
        <v>0</v>
      </c>
      <c r="V887" s="5">
        <v>0</v>
      </c>
      <c r="W887" s="5">
        <f t="shared" si="57"/>
        <v>31.14</v>
      </c>
      <c r="X887" s="5">
        <f t="shared" si="58"/>
        <v>0.53</v>
      </c>
      <c r="Y887" s="5">
        <v>135.47999999999999</v>
      </c>
      <c r="Z887" s="5">
        <v>0.53</v>
      </c>
      <c r="AA887" s="5">
        <f t="shared" si="56"/>
        <v>136.01</v>
      </c>
    </row>
    <row r="888" spans="1:27" x14ac:dyDescent="0.25">
      <c r="A888">
        <v>2016</v>
      </c>
      <c r="B888" t="s">
        <v>53</v>
      </c>
      <c r="C888" s="1" t="s">
        <v>4</v>
      </c>
      <c r="D888" s="5">
        <f>VLOOKUP(B888,SWH!$A$4:$C$19,3,FALSE)</f>
        <v>511.16</v>
      </c>
      <c r="E888" s="5">
        <v>16.940000000000001</v>
      </c>
      <c r="F888" s="5">
        <v>12.33</v>
      </c>
      <c r="G888" s="5">
        <v>9.69</v>
      </c>
      <c r="H888" s="5">
        <v>31.87</v>
      </c>
      <c r="I888" s="5">
        <v>5.73</v>
      </c>
      <c r="J888" s="5">
        <v>48.29</v>
      </c>
      <c r="K888" s="5">
        <v>0</v>
      </c>
      <c r="L888" s="5">
        <v>0</v>
      </c>
      <c r="M888" s="5">
        <v>16.91</v>
      </c>
      <c r="N888" s="5">
        <v>0</v>
      </c>
      <c r="O888" s="5">
        <f>VLOOKUP(B888,SWH!$A$4:$B$19,2,FALSE)</f>
        <v>0</v>
      </c>
      <c r="P888" s="5">
        <f t="shared" si="59"/>
        <v>0</v>
      </c>
      <c r="Q888" s="5">
        <v>0</v>
      </c>
      <c r="R888" s="5">
        <v>0</v>
      </c>
      <c r="S888" s="5">
        <v>0</v>
      </c>
      <c r="T888" s="5">
        <v>18.010000000000002</v>
      </c>
      <c r="U888" s="5">
        <v>0</v>
      </c>
      <c r="V888" s="5">
        <v>0</v>
      </c>
      <c r="W888" s="5">
        <f t="shared" si="57"/>
        <v>43.540000000000006</v>
      </c>
      <c r="X888" s="5">
        <f t="shared" si="58"/>
        <v>12.33</v>
      </c>
      <c r="Y888" s="5">
        <v>147.43</v>
      </c>
      <c r="Z888" s="5">
        <v>12.33</v>
      </c>
      <c r="AA888" s="5">
        <f t="shared" si="56"/>
        <v>159.76000000000002</v>
      </c>
    </row>
    <row r="889" spans="1:27" x14ac:dyDescent="0.25">
      <c r="A889">
        <v>2016</v>
      </c>
      <c r="B889" t="s">
        <v>53</v>
      </c>
      <c r="C889" s="1" t="s">
        <v>5</v>
      </c>
      <c r="D889" s="5">
        <f>VLOOKUP(B889,SWH!$A$4:$C$19,3,FALSE)</f>
        <v>511.16</v>
      </c>
      <c r="E889" s="5">
        <v>9.43</v>
      </c>
      <c r="F889" s="5">
        <v>5.56</v>
      </c>
      <c r="G889" s="5">
        <v>13.06</v>
      </c>
      <c r="H889" s="5">
        <v>31.74</v>
      </c>
      <c r="I889" s="5">
        <v>5.68</v>
      </c>
      <c r="J889" s="5">
        <v>48.29</v>
      </c>
      <c r="K889" s="5">
        <v>0</v>
      </c>
      <c r="L889" s="5">
        <v>0</v>
      </c>
      <c r="M889" s="5">
        <v>20.41</v>
      </c>
      <c r="N889" s="5">
        <v>0</v>
      </c>
      <c r="O889" s="5">
        <f>VLOOKUP(B889,SWH!$A$4:$B$19,2,FALSE)</f>
        <v>0</v>
      </c>
      <c r="P889" s="5">
        <f t="shared" si="59"/>
        <v>0</v>
      </c>
      <c r="Q889" s="5">
        <v>0</v>
      </c>
      <c r="R889" s="5">
        <v>0</v>
      </c>
      <c r="S889" s="5">
        <v>0</v>
      </c>
      <c r="T889" s="5">
        <v>18.010000000000002</v>
      </c>
      <c r="U889" s="5">
        <v>0</v>
      </c>
      <c r="V889" s="5">
        <v>0</v>
      </c>
      <c r="W889" s="5">
        <f t="shared" si="57"/>
        <v>42.900000000000006</v>
      </c>
      <c r="X889" s="5">
        <f t="shared" si="58"/>
        <v>5.56</v>
      </c>
      <c r="Y889" s="5">
        <v>146.63</v>
      </c>
      <c r="Z889" s="5">
        <v>5.56</v>
      </c>
      <c r="AA889" s="5">
        <f t="shared" si="56"/>
        <v>152.19</v>
      </c>
    </row>
    <row r="890" spans="1:27" x14ac:dyDescent="0.25">
      <c r="A890">
        <v>2016</v>
      </c>
      <c r="B890" t="s">
        <v>53</v>
      </c>
      <c r="C890" s="1" t="s">
        <v>15</v>
      </c>
      <c r="D890" s="5">
        <f>VLOOKUP(B890,SWH!$A$4:$C$19,3,FALSE)</f>
        <v>511.16</v>
      </c>
      <c r="E890" s="5">
        <v>7</v>
      </c>
      <c r="F890" s="5">
        <v>0.86</v>
      </c>
      <c r="G890" s="5">
        <v>5.71</v>
      </c>
      <c r="H890" s="5">
        <v>32.020000000000003</v>
      </c>
      <c r="I890" s="5">
        <v>5.78</v>
      </c>
      <c r="J890" s="5">
        <v>48.29</v>
      </c>
      <c r="K890" s="5">
        <v>0</v>
      </c>
      <c r="L890" s="5">
        <v>0</v>
      </c>
      <c r="M890" s="5">
        <v>16.78</v>
      </c>
      <c r="N890" s="5">
        <v>0</v>
      </c>
      <c r="O890" s="5">
        <f>VLOOKUP(B890,SWH!$A$4:$B$19,2,FALSE)</f>
        <v>0</v>
      </c>
      <c r="P890" s="5">
        <f t="shared" si="59"/>
        <v>0</v>
      </c>
      <c r="Q890" s="5">
        <v>0</v>
      </c>
      <c r="R890" s="5">
        <v>0</v>
      </c>
      <c r="S890" s="5">
        <v>0</v>
      </c>
      <c r="T890" s="5">
        <v>18.010000000000002</v>
      </c>
      <c r="U890" s="5">
        <v>0</v>
      </c>
      <c r="V890" s="5">
        <v>0</v>
      </c>
      <c r="W890" s="5">
        <f t="shared" si="57"/>
        <v>29.490000000000002</v>
      </c>
      <c r="X890" s="5">
        <f t="shared" si="58"/>
        <v>0.86</v>
      </c>
      <c r="Y890" s="5">
        <v>133.59</v>
      </c>
      <c r="Z890" s="5">
        <v>0.86</v>
      </c>
      <c r="AA890" s="5">
        <f t="shared" si="56"/>
        <v>134.45000000000002</v>
      </c>
    </row>
    <row r="891" spans="1:27" x14ac:dyDescent="0.25">
      <c r="A891">
        <v>2016</v>
      </c>
      <c r="B891" t="s">
        <v>53</v>
      </c>
      <c r="C891" s="1" t="s">
        <v>16</v>
      </c>
      <c r="D891" s="5">
        <f>VLOOKUP(B891,SWH!$A$4:$C$19,3,FALSE)</f>
        <v>511.16</v>
      </c>
      <c r="E891" s="5">
        <v>19.48</v>
      </c>
      <c r="F891" s="5">
        <v>37.46</v>
      </c>
      <c r="G891" s="5">
        <v>10.24</v>
      </c>
      <c r="H891" s="5">
        <v>31.76</v>
      </c>
      <c r="I891" s="5">
        <v>5.73</v>
      </c>
      <c r="J891" s="5">
        <v>48.29</v>
      </c>
      <c r="K891" s="5">
        <v>0</v>
      </c>
      <c r="L891" s="5">
        <v>0</v>
      </c>
      <c r="M891" s="5">
        <v>18.809999999999999</v>
      </c>
      <c r="N891" s="5">
        <v>0</v>
      </c>
      <c r="O891" s="5">
        <f>VLOOKUP(B891,SWH!$A$4:$B$19,2,FALSE)</f>
        <v>0</v>
      </c>
      <c r="P891" s="5">
        <f t="shared" si="59"/>
        <v>0</v>
      </c>
      <c r="Q891" s="5">
        <v>0</v>
      </c>
      <c r="R891" s="5">
        <v>0</v>
      </c>
      <c r="S891" s="5">
        <v>0</v>
      </c>
      <c r="T891" s="5">
        <v>18.010000000000002</v>
      </c>
      <c r="U891" s="5">
        <v>0</v>
      </c>
      <c r="V891" s="5">
        <v>0</v>
      </c>
      <c r="W891" s="5">
        <f t="shared" si="57"/>
        <v>48.53</v>
      </c>
      <c r="X891" s="5">
        <f t="shared" si="58"/>
        <v>37.46</v>
      </c>
      <c r="Y891" s="5">
        <v>152.31</v>
      </c>
      <c r="Z891" s="5">
        <v>37.46</v>
      </c>
      <c r="AA891" s="5">
        <f t="shared" si="56"/>
        <v>189.77</v>
      </c>
    </row>
    <row r="892" spans="1:27" x14ac:dyDescent="0.25">
      <c r="A892">
        <v>2016</v>
      </c>
      <c r="B892" t="s">
        <v>53</v>
      </c>
      <c r="C892" s="1" t="s">
        <v>9</v>
      </c>
      <c r="D892" s="5">
        <f>VLOOKUP(B892,SWH!$A$4:$C$19,3,FALSE)</f>
        <v>511.16</v>
      </c>
      <c r="E892" s="5">
        <v>12.83</v>
      </c>
      <c r="F892" s="5">
        <v>21.32</v>
      </c>
      <c r="G892" s="5">
        <v>8.57</v>
      </c>
      <c r="H892" s="5">
        <v>31.81</v>
      </c>
      <c r="I892" s="5">
        <v>5.78</v>
      </c>
      <c r="J892" s="5">
        <v>48.29</v>
      </c>
      <c r="K892" s="5">
        <v>0</v>
      </c>
      <c r="L892" s="5">
        <v>0</v>
      </c>
      <c r="M892" s="5">
        <v>20.329999999999998</v>
      </c>
      <c r="N892" s="5">
        <v>0</v>
      </c>
      <c r="O892" s="5">
        <f>VLOOKUP(B892,SWH!$A$4:$B$19,2,FALSE)</f>
        <v>0</v>
      </c>
      <c r="P892" s="5">
        <f t="shared" si="59"/>
        <v>0</v>
      </c>
      <c r="Q892" s="5">
        <v>0</v>
      </c>
      <c r="R892" s="5">
        <v>0</v>
      </c>
      <c r="S892" s="5">
        <v>0</v>
      </c>
      <c r="T892" s="5">
        <v>18.010000000000002</v>
      </c>
      <c r="U892" s="5">
        <v>0</v>
      </c>
      <c r="V892" s="5">
        <v>0</v>
      </c>
      <c r="W892" s="5">
        <f t="shared" si="57"/>
        <v>41.73</v>
      </c>
      <c r="X892" s="5">
        <f t="shared" si="58"/>
        <v>21.32</v>
      </c>
      <c r="Y892" s="5">
        <v>145.62</v>
      </c>
      <c r="Z892" s="5">
        <v>21.32</v>
      </c>
      <c r="AA892" s="5">
        <f t="shared" si="56"/>
        <v>166.94</v>
      </c>
    </row>
    <row r="893" spans="1:27" x14ac:dyDescent="0.25">
      <c r="A893">
        <v>2016</v>
      </c>
      <c r="B893" t="s">
        <v>53</v>
      </c>
      <c r="C893" s="1" t="s">
        <v>12</v>
      </c>
      <c r="D893" s="5">
        <f>VLOOKUP(B893,SWH!$A$4:$C$19,3,FALSE)</f>
        <v>511.16</v>
      </c>
      <c r="E893" s="5">
        <v>17.11</v>
      </c>
      <c r="F893" s="5">
        <v>56.9</v>
      </c>
      <c r="G893" s="5">
        <v>8.35</v>
      </c>
      <c r="H893" s="5">
        <v>31.65</v>
      </c>
      <c r="I893" s="5">
        <v>5.78</v>
      </c>
      <c r="J893" s="5">
        <v>48.29</v>
      </c>
      <c r="K893" s="5">
        <v>0</v>
      </c>
      <c r="L893" s="5">
        <v>0</v>
      </c>
      <c r="M893" s="5">
        <v>19.16</v>
      </c>
      <c r="N893" s="5">
        <v>0</v>
      </c>
      <c r="O893" s="5">
        <f>VLOOKUP(B893,SWH!$A$4:$B$19,2,FALSE)</f>
        <v>0</v>
      </c>
      <c r="P893" s="5">
        <f t="shared" si="59"/>
        <v>0</v>
      </c>
      <c r="Q893" s="5">
        <v>0</v>
      </c>
      <c r="R893" s="5">
        <v>0</v>
      </c>
      <c r="S893" s="5">
        <v>0</v>
      </c>
      <c r="T893" s="5">
        <v>18.010000000000002</v>
      </c>
      <c r="U893" s="5">
        <v>0</v>
      </c>
      <c r="V893" s="5">
        <v>0</v>
      </c>
      <c r="W893" s="5">
        <f t="shared" si="57"/>
        <v>44.620000000000005</v>
      </c>
      <c r="X893" s="5">
        <f t="shared" si="58"/>
        <v>56.9</v>
      </c>
      <c r="Y893" s="5">
        <v>148.34</v>
      </c>
      <c r="Z893" s="5">
        <v>56.9</v>
      </c>
      <c r="AA893" s="5">
        <f t="shared" si="56"/>
        <v>205.24</v>
      </c>
    </row>
    <row r="894" spans="1:27" x14ac:dyDescent="0.25">
      <c r="A894">
        <v>2016</v>
      </c>
      <c r="B894" t="s">
        <v>53</v>
      </c>
      <c r="C894" s="1" t="s">
        <v>8</v>
      </c>
      <c r="D894" s="5">
        <f>VLOOKUP(B894,SWH!$A$4:$C$19,3,FALSE)</f>
        <v>511.16</v>
      </c>
      <c r="E894" s="5">
        <v>15.17</v>
      </c>
      <c r="F894" s="5">
        <v>95.83</v>
      </c>
      <c r="G894" s="5">
        <v>5.94</v>
      </c>
      <c r="H894" s="5">
        <v>32.42</v>
      </c>
      <c r="I894" s="5">
        <v>6.19</v>
      </c>
      <c r="J894" s="5">
        <v>48.29</v>
      </c>
      <c r="K894" s="5">
        <v>0</v>
      </c>
      <c r="L894" s="5">
        <v>0</v>
      </c>
      <c r="M894" s="5">
        <v>20.9</v>
      </c>
      <c r="N894" s="5">
        <v>0</v>
      </c>
      <c r="O894" s="5">
        <f>VLOOKUP(B894,SWH!$A$4:$B$19,2,FALSE)</f>
        <v>0</v>
      </c>
      <c r="P894" s="5">
        <f t="shared" si="59"/>
        <v>0</v>
      </c>
      <c r="Q894" s="5">
        <v>0</v>
      </c>
      <c r="R894" s="5">
        <v>0</v>
      </c>
      <c r="S894" s="5">
        <v>0</v>
      </c>
      <c r="T894" s="5">
        <v>18.010000000000002</v>
      </c>
      <c r="U894" s="5">
        <v>0</v>
      </c>
      <c r="V894" s="5">
        <v>0</v>
      </c>
      <c r="W894" s="5">
        <f t="shared" si="57"/>
        <v>42.01</v>
      </c>
      <c r="X894" s="5">
        <f t="shared" si="58"/>
        <v>95.83</v>
      </c>
      <c r="Y894" s="5">
        <v>146.93</v>
      </c>
      <c r="Z894" s="5">
        <v>95.83</v>
      </c>
      <c r="AA894" s="5">
        <f t="shared" si="56"/>
        <v>242.76</v>
      </c>
    </row>
    <row r="895" spans="1:27" x14ac:dyDescent="0.25">
      <c r="A895">
        <v>2019</v>
      </c>
      <c r="B895" t="s">
        <v>53</v>
      </c>
      <c r="C895" s="1" t="s">
        <v>10</v>
      </c>
      <c r="D895" s="5">
        <f>VLOOKUP(B895,SWH!$A$4:$C$19,3,FALSE)</f>
        <v>511.16</v>
      </c>
      <c r="E895" s="5">
        <v>0</v>
      </c>
      <c r="F895" s="5">
        <v>0</v>
      </c>
      <c r="G895" s="5">
        <v>65.37</v>
      </c>
      <c r="H895" s="5">
        <v>25.55</v>
      </c>
      <c r="I895" s="5">
        <v>5.56</v>
      </c>
      <c r="J895" s="5">
        <v>48.29</v>
      </c>
      <c r="K895" s="5">
        <v>0</v>
      </c>
      <c r="L895" s="5">
        <v>0</v>
      </c>
      <c r="M895" s="5">
        <v>18.05</v>
      </c>
      <c r="N895" s="5">
        <v>0</v>
      </c>
      <c r="O895" s="5">
        <f>VLOOKUP(B895,SWH!$A$4:$B$19,2,FALSE)</f>
        <v>0</v>
      </c>
      <c r="P895" s="5">
        <f t="shared" si="59"/>
        <v>0</v>
      </c>
      <c r="Q895" s="5">
        <v>0</v>
      </c>
      <c r="R895" s="5">
        <v>0</v>
      </c>
      <c r="S895" s="5">
        <v>0</v>
      </c>
      <c r="T895" s="5">
        <v>18.010000000000002</v>
      </c>
      <c r="U895" s="5">
        <v>0</v>
      </c>
      <c r="V895" s="5">
        <v>0</v>
      </c>
      <c r="W895" s="5">
        <f t="shared" si="57"/>
        <v>83.42</v>
      </c>
      <c r="X895" s="5">
        <f t="shared" si="58"/>
        <v>0</v>
      </c>
      <c r="Y895" s="5">
        <v>180.83</v>
      </c>
      <c r="Z895" s="5">
        <v>0</v>
      </c>
      <c r="AA895" s="5">
        <f t="shared" si="56"/>
        <v>180.83</v>
      </c>
    </row>
    <row r="896" spans="1:27" x14ac:dyDescent="0.25">
      <c r="A896">
        <v>2019</v>
      </c>
      <c r="B896" t="s">
        <v>53</v>
      </c>
      <c r="C896" s="1" t="s">
        <v>6</v>
      </c>
      <c r="D896" s="5">
        <f>VLOOKUP(B896,SWH!$A$4:$C$19,3,FALSE)</f>
        <v>511.16</v>
      </c>
      <c r="E896" s="5">
        <v>0</v>
      </c>
      <c r="F896" s="5">
        <v>0</v>
      </c>
      <c r="G896" s="5">
        <v>61.29</v>
      </c>
      <c r="H896" s="5">
        <v>25.67</v>
      </c>
      <c r="I896" s="5">
        <v>5.66</v>
      </c>
      <c r="J896" s="5">
        <v>48.29</v>
      </c>
      <c r="K896" s="5">
        <v>0</v>
      </c>
      <c r="L896" s="5">
        <v>0</v>
      </c>
      <c r="M896" s="5">
        <v>21.31</v>
      </c>
      <c r="N896" s="5">
        <v>0</v>
      </c>
      <c r="O896" s="5">
        <f>VLOOKUP(B896,SWH!$A$4:$B$19,2,FALSE)</f>
        <v>0</v>
      </c>
      <c r="P896" s="5">
        <f t="shared" si="59"/>
        <v>0</v>
      </c>
      <c r="Q896" s="5">
        <v>0</v>
      </c>
      <c r="R896" s="5">
        <v>0</v>
      </c>
      <c r="S896" s="5">
        <v>0</v>
      </c>
      <c r="T896" s="5">
        <v>18.010000000000002</v>
      </c>
      <c r="U896" s="5">
        <v>0</v>
      </c>
      <c r="V896" s="5">
        <v>0</v>
      </c>
      <c r="W896" s="5">
        <f t="shared" si="57"/>
        <v>82.6</v>
      </c>
      <c r="X896" s="5">
        <f t="shared" si="58"/>
        <v>0</v>
      </c>
      <c r="Y896" s="5">
        <v>180.23</v>
      </c>
      <c r="Z896" s="5">
        <v>0</v>
      </c>
      <c r="AA896" s="5">
        <f t="shared" si="56"/>
        <v>180.23</v>
      </c>
    </row>
    <row r="897" spans="1:27" x14ac:dyDescent="0.25">
      <c r="A897">
        <v>2019</v>
      </c>
      <c r="B897" t="s">
        <v>53</v>
      </c>
      <c r="C897" s="1" t="s">
        <v>11</v>
      </c>
      <c r="D897" s="5">
        <f>VLOOKUP(B897,SWH!$A$4:$C$19,3,FALSE)</f>
        <v>511.16</v>
      </c>
      <c r="E897" s="5">
        <v>0</v>
      </c>
      <c r="F897" s="5">
        <v>0</v>
      </c>
      <c r="G897" s="5">
        <v>46.81</v>
      </c>
      <c r="H897" s="5">
        <v>26.01</v>
      </c>
      <c r="I897" s="5">
        <v>5.69</v>
      </c>
      <c r="J897" s="5">
        <v>48.29</v>
      </c>
      <c r="K897" s="5">
        <v>0</v>
      </c>
      <c r="L897" s="5">
        <v>0</v>
      </c>
      <c r="M897" s="5">
        <v>17.23</v>
      </c>
      <c r="N897" s="5">
        <v>0</v>
      </c>
      <c r="O897" s="5">
        <f>VLOOKUP(B897,SWH!$A$4:$B$19,2,FALSE)</f>
        <v>0</v>
      </c>
      <c r="P897" s="5">
        <f t="shared" si="59"/>
        <v>0</v>
      </c>
      <c r="Q897" s="5">
        <v>0</v>
      </c>
      <c r="R897" s="5">
        <v>0</v>
      </c>
      <c r="S897" s="5">
        <v>0</v>
      </c>
      <c r="T897" s="5">
        <v>18.010000000000002</v>
      </c>
      <c r="U897" s="5">
        <v>0</v>
      </c>
      <c r="V897" s="5">
        <v>0</v>
      </c>
      <c r="W897" s="5">
        <f t="shared" si="57"/>
        <v>64.040000000000006</v>
      </c>
      <c r="X897" s="5">
        <f t="shared" si="58"/>
        <v>0</v>
      </c>
      <c r="Y897" s="5">
        <v>162.04</v>
      </c>
      <c r="Z897" s="5">
        <v>0</v>
      </c>
      <c r="AA897" s="5">
        <f t="shared" si="56"/>
        <v>162.04</v>
      </c>
    </row>
    <row r="898" spans="1:27" x14ac:dyDescent="0.25">
      <c r="A898">
        <v>2019</v>
      </c>
      <c r="B898" t="s">
        <v>53</v>
      </c>
      <c r="C898" s="1" t="s">
        <v>13</v>
      </c>
      <c r="D898" s="5">
        <f>VLOOKUP(B898,SWH!$A$4:$C$19,3,FALSE)</f>
        <v>511.16</v>
      </c>
      <c r="E898" s="5">
        <v>0.04</v>
      </c>
      <c r="F898" s="5">
        <v>0</v>
      </c>
      <c r="G898" s="5">
        <v>48.46</v>
      </c>
      <c r="H898" s="5">
        <v>25.94</v>
      </c>
      <c r="I898" s="5">
        <v>5.67</v>
      </c>
      <c r="J898" s="5">
        <v>48.29</v>
      </c>
      <c r="K898" s="5">
        <v>0</v>
      </c>
      <c r="L898" s="5">
        <v>0</v>
      </c>
      <c r="M898" s="5">
        <v>19.8</v>
      </c>
      <c r="N898" s="5">
        <v>0</v>
      </c>
      <c r="O898" s="5">
        <f>VLOOKUP(B898,SWH!$A$4:$B$19,2,FALSE)</f>
        <v>0</v>
      </c>
      <c r="P898" s="5">
        <f t="shared" si="59"/>
        <v>0</v>
      </c>
      <c r="Q898" s="5">
        <v>0</v>
      </c>
      <c r="R898" s="5">
        <v>0</v>
      </c>
      <c r="S898" s="5">
        <v>0</v>
      </c>
      <c r="T898" s="5">
        <v>18.010000000000002</v>
      </c>
      <c r="U898" s="5">
        <v>0</v>
      </c>
      <c r="V898" s="5">
        <v>0</v>
      </c>
      <c r="W898" s="5">
        <f t="shared" si="57"/>
        <v>68.3</v>
      </c>
      <c r="X898" s="5">
        <f t="shared" si="58"/>
        <v>0</v>
      </c>
      <c r="Y898" s="5">
        <v>166.21</v>
      </c>
      <c r="Z898" s="5">
        <v>0</v>
      </c>
      <c r="AA898" s="5">
        <f t="shared" ref="AA898:AA961" si="60">SUM(Y898:Z898)</f>
        <v>166.21</v>
      </c>
    </row>
    <row r="899" spans="1:27" x14ac:dyDescent="0.25">
      <c r="A899">
        <v>2019</v>
      </c>
      <c r="B899" t="s">
        <v>53</v>
      </c>
      <c r="C899" s="1" t="s">
        <v>19</v>
      </c>
      <c r="D899" s="5">
        <f>VLOOKUP(B899,SWH!$A$4:$C$19,3,FALSE)</f>
        <v>511.16</v>
      </c>
      <c r="E899" s="5">
        <v>0.24</v>
      </c>
      <c r="F899" s="5">
        <v>0</v>
      </c>
      <c r="G899" s="5">
        <v>38.75</v>
      </c>
      <c r="H899" s="5">
        <v>25.86</v>
      </c>
      <c r="I899" s="5">
        <v>5.69</v>
      </c>
      <c r="J899" s="5">
        <v>48.29</v>
      </c>
      <c r="K899" s="5">
        <v>0</v>
      </c>
      <c r="L899" s="5">
        <v>0</v>
      </c>
      <c r="M899" s="5">
        <v>17.82</v>
      </c>
      <c r="N899" s="5">
        <v>0</v>
      </c>
      <c r="O899" s="5">
        <f>VLOOKUP(B899,SWH!$A$4:$B$19,2,FALSE)</f>
        <v>0</v>
      </c>
      <c r="P899" s="5">
        <f t="shared" si="59"/>
        <v>0</v>
      </c>
      <c r="Q899" s="5">
        <v>0</v>
      </c>
      <c r="R899" s="5">
        <v>0</v>
      </c>
      <c r="S899" s="5">
        <v>0</v>
      </c>
      <c r="T899" s="5">
        <v>18.010000000000002</v>
      </c>
      <c r="U899" s="5">
        <v>0</v>
      </c>
      <c r="V899" s="5">
        <v>0</v>
      </c>
      <c r="W899" s="5">
        <f t="shared" ref="W899:W962" si="61">E899+G899+M899+SUM(P899:S899)</f>
        <v>56.81</v>
      </c>
      <c r="X899" s="5">
        <f t="shared" ref="X899:X962" si="62">F899</f>
        <v>0</v>
      </c>
      <c r="Y899" s="5">
        <v>154.66</v>
      </c>
      <c r="Z899" s="5">
        <v>0</v>
      </c>
      <c r="AA899" s="5">
        <f t="shared" si="60"/>
        <v>154.66</v>
      </c>
    </row>
    <row r="900" spans="1:27" x14ac:dyDescent="0.25">
      <c r="A900">
        <v>2019</v>
      </c>
      <c r="B900" t="s">
        <v>53</v>
      </c>
      <c r="C900" s="1" t="s">
        <v>20</v>
      </c>
      <c r="D900" s="5">
        <f>VLOOKUP(B900,SWH!$A$4:$C$19,3,FALSE)</f>
        <v>511.16</v>
      </c>
      <c r="E900" s="5">
        <v>0.31</v>
      </c>
      <c r="F900" s="5">
        <v>0</v>
      </c>
      <c r="G900" s="5">
        <v>33.71</v>
      </c>
      <c r="H900" s="5">
        <v>26.11</v>
      </c>
      <c r="I900" s="5">
        <v>5.69</v>
      </c>
      <c r="J900" s="5">
        <v>48.29</v>
      </c>
      <c r="K900" s="5">
        <v>0</v>
      </c>
      <c r="L900" s="5">
        <v>0</v>
      </c>
      <c r="M900" s="5">
        <v>20.94</v>
      </c>
      <c r="N900" s="5">
        <v>0</v>
      </c>
      <c r="O900" s="5">
        <f>VLOOKUP(B900,SWH!$A$4:$B$19,2,FALSE)</f>
        <v>0</v>
      </c>
      <c r="P900" s="5">
        <f t="shared" si="59"/>
        <v>0</v>
      </c>
      <c r="Q900" s="5">
        <v>0</v>
      </c>
      <c r="R900" s="5">
        <v>0</v>
      </c>
      <c r="S900" s="5">
        <v>0</v>
      </c>
      <c r="T900" s="5">
        <v>18.010000000000002</v>
      </c>
      <c r="U900" s="5">
        <v>0</v>
      </c>
      <c r="V900" s="5">
        <v>0</v>
      </c>
      <c r="W900" s="5">
        <f t="shared" si="61"/>
        <v>54.960000000000008</v>
      </c>
      <c r="X900" s="5">
        <f t="shared" si="62"/>
        <v>0</v>
      </c>
      <c r="Y900" s="5">
        <v>153.06</v>
      </c>
      <c r="Z900" s="5">
        <v>0</v>
      </c>
      <c r="AA900" s="5">
        <f t="shared" si="60"/>
        <v>153.06</v>
      </c>
    </row>
    <row r="901" spans="1:27" x14ac:dyDescent="0.25">
      <c r="A901">
        <v>2019</v>
      </c>
      <c r="B901" t="s">
        <v>53</v>
      </c>
      <c r="C901" s="1" t="s">
        <v>3</v>
      </c>
      <c r="D901" s="5">
        <f>VLOOKUP(B901,SWH!$A$4:$C$19,3,FALSE)</f>
        <v>511.16</v>
      </c>
      <c r="E901" s="5">
        <v>5.24</v>
      </c>
      <c r="F901" s="5">
        <v>1.48</v>
      </c>
      <c r="G901" s="5">
        <v>20.84</v>
      </c>
      <c r="H901" s="5">
        <v>25.98</v>
      </c>
      <c r="I901" s="5">
        <v>5.73</v>
      </c>
      <c r="J901" s="5">
        <v>48.29</v>
      </c>
      <c r="K901" s="5">
        <v>0</v>
      </c>
      <c r="L901" s="5">
        <v>0</v>
      </c>
      <c r="M901" s="5">
        <v>16.98</v>
      </c>
      <c r="N901" s="5">
        <v>0</v>
      </c>
      <c r="O901" s="5">
        <f>VLOOKUP(B901,SWH!$A$4:$B$19,2,FALSE)</f>
        <v>0</v>
      </c>
      <c r="P901" s="5">
        <f t="shared" si="59"/>
        <v>0</v>
      </c>
      <c r="Q901" s="5">
        <v>0</v>
      </c>
      <c r="R901" s="5">
        <v>0</v>
      </c>
      <c r="S901" s="5">
        <v>0</v>
      </c>
      <c r="T901" s="5">
        <v>18.010000000000002</v>
      </c>
      <c r="U901" s="5">
        <v>0</v>
      </c>
      <c r="V901" s="5">
        <v>0</v>
      </c>
      <c r="W901" s="5">
        <f t="shared" si="61"/>
        <v>43.06</v>
      </c>
      <c r="X901" s="5">
        <f t="shared" si="62"/>
        <v>1.48</v>
      </c>
      <c r="Y901" s="5">
        <v>141.06</v>
      </c>
      <c r="Z901" s="5">
        <v>1.48</v>
      </c>
      <c r="AA901" s="5">
        <f t="shared" si="60"/>
        <v>142.54</v>
      </c>
    </row>
    <row r="902" spans="1:27" x14ac:dyDescent="0.25">
      <c r="A902">
        <v>2019</v>
      </c>
      <c r="B902" t="s">
        <v>53</v>
      </c>
      <c r="C902" s="1" t="s">
        <v>7</v>
      </c>
      <c r="D902" s="5">
        <f>VLOOKUP(B902,SWH!$A$4:$C$19,3,FALSE)</f>
        <v>511.16</v>
      </c>
      <c r="E902" s="5">
        <v>2.02</v>
      </c>
      <c r="F902" s="5">
        <v>0.17</v>
      </c>
      <c r="G902" s="5">
        <v>23.15</v>
      </c>
      <c r="H902" s="5">
        <v>26.03</v>
      </c>
      <c r="I902" s="5">
        <v>5.64</v>
      </c>
      <c r="J902" s="5">
        <v>48.29</v>
      </c>
      <c r="K902" s="5">
        <v>0</v>
      </c>
      <c r="L902" s="5">
        <v>0</v>
      </c>
      <c r="M902" s="5">
        <v>19.95</v>
      </c>
      <c r="N902" s="5">
        <v>0</v>
      </c>
      <c r="O902" s="5">
        <f>VLOOKUP(B902,SWH!$A$4:$B$19,2,FALSE)</f>
        <v>0</v>
      </c>
      <c r="P902" s="5">
        <f t="shared" si="59"/>
        <v>0</v>
      </c>
      <c r="Q902" s="5">
        <v>0</v>
      </c>
      <c r="R902" s="5">
        <v>0</v>
      </c>
      <c r="S902" s="5">
        <v>0</v>
      </c>
      <c r="T902" s="5">
        <v>18.010000000000002</v>
      </c>
      <c r="U902" s="5">
        <v>0</v>
      </c>
      <c r="V902" s="5">
        <v>0</v>
      </c>
      <c r="W902" s="5">
        <f t="shared" si="61"/>
        <v>45.12</v>
      </c>
      <c r="X902" s="5">
        <f t="shared" si="62"/>
        <v>0.17</v>
      </c>
      <c r="Y902" s="5">
        <v>143.09</v>
      </c>
      <c r="Z902" s="5">
        <v>0.17</v>
      </c>
      <c r="AA902" s="5">
        <f t="shared" si="60"/>
        <v>143.26</v>
      </c>
    </row>
    <row r="903" spans="1:27" x14ac:dyDescent="0.25">
      <c r="A903">
        <v>2019</v>
      </c>
      <c r="B903" t="s">
        <v>53</v>
      </c>
      <c r="C903" s="1" t="s">
        <v>17</v>
      </c>
      <c r="D903" s="5">
        <f>VLOOKUP(B903,SWH!$A$4:$C$19,3,FALSE)</f>
        <v>511.16</v>
      </c>
      <c r="E903" s="5">
        <v>0.28000000000000003</v>
      </c>
      <c r="F903" s="5">
        <v>0</v>
      </c>
      <c r="G903" s="5">
        <v>14.56</v>
      </c>
      <c r="H903" s="5">
        <v>25.99</v>
      </c>
      <c r="I903" s="5">
        <v>5.63</v>
      </c>
      <c r="J903" s="5">
        <v>48.29</v>
      </c>
      <c r="K903" s="5">
        <v>0</v>
      </c>
      <c r="L903" s="5">
        <v>0</v>
      </c>
      <c r="M903" s="5">
        <v>15.53</v>
      </c>
      <c r="N903" s="5">
        <v>0</v>
      </c>
      <c r="O903" s="5">
        <f>VLOOKUP(B903,SWH!$A$4:$B$19,2,FALSE)</f>
        <v>0</v>
      </c>
      <c r="P903" s="5">
        <f t="shared" si="59"/>
        <v>0</v>
      </c>
      <c r="Q903" s="5">
        <v>0</v>
      </c>
      <c r="R903" s="5">
        <v>0</v>
      </c>
      <c r="S903" s="5">
        <v>0</v>
      </c>
      <c r="T903" s="5">
        <v>18.010000000000002</v>
      </c>
      <c r="U903" s="5">
        <v>0</v>
      </c>
      <c r="V903" s="5">
        <v>0</v>
      </c>
      <c r="W903" s="5">
        <f t="shared" si="61"/>
        <v>30.369999999999997</v>
      </c>
      <c r="X903" s="5">
        <f t="shared" si="62"/>
        <v>0</v>
      </c>
      <c r="Y903" s="5">
        <v>128.28</v>
      </c>
      <c r="Z903" s="5">
        <v>0</v>
      </c>
      <c r="AA903" s="5">
        <f t="shared" si="60"/>
        <v>128.28</v>
      </c>
    </row>
    <row r="904" spans="1:27" x14ac:dyDescent="0.25">
      <c r="A904">
        <v>2019</v>
      </c>
      <c r="B904" t="s">
        <v>53</v>
      </c>
      <c r="C904" s="1" t="s">
        <v>14</v>
      </c>
      <c r="D904" s="5">
        <f>VLOOKUP(B904,SWH!$A$4:$C$19,3,FALSE)</f>
        <v>511.16</v>
      </c>
      <c r="E904" s="5">
        <v>10.23</v>
      </c>
      <c r="F904" s="5">
        <v>3.08</v>
      </c>
      <c r="G904" s="5">
        <v>15.04</v>
      </c>
      <c r="H904" s="5">
        <v>25.69</v>
      </c>
      <c r="I904" s="5">
        <v>5.69</v>
      </c>
      <c r="J904" s="5">
        <v>48.29</v>
      </c>
      <c r="K904" s="5">
        <v>0</v>
      </c>
      <c r="L904" s="5">
        <v>0</v>
      </c>
      <c r="M904" s="5">
        <v>15.57</v>
      </c>
      <c r="N904" s="5">
        <v>0</v>
      </c>
      <c r="O904" s="5">
        <f>VLOOKUP(B904,SWH!$A$4:$B$19,2,FALSE)</f>
        <v>0</v>
      </c>
      <c r="P904" s="5">
        <f t="shared" si="59"/>
        <v>0</v>
      </c>
      <c r="Q904" s="5">
        <v>0</v>
      </c>
      <c r="R904" s="5">
        <v>0</v>
      </c>
      <c r="S904" s="5">
        <v>0</v>
      </c>
      <c r="T904" s="5">
        <v>18.010000000000002</v>
      </c>
      <c r="U904" s="5">
        <v>0</v>
      </c>
      <c r="V904" s="5">
        <v>0</v>
      </c>
      <c r="W904" s="5">
        <f t="shared" si="61"/>
        <v>40.840000000000003</v>
      </c>
      <c r="X904" s="5">
        <f t="shared" si="62"/>
        <v>3.08</v>
      </c>
      <c r="Y904" s="5">
        <v>138.51</v>
      </c>
      <c r="Z904" s="5">
        <v>3.08</v>
      </c>
      <c r="AA904" s="5">
        <f t="shared" si="60"/>
        <v>141.59</v>
      </c>
    </row>
    <row r="905" spans="1:27" x14ac:dyDescent="0.25">
      <c r="A905">
        <v>2019</v>
      </c>
      <c r="B905" t="s">
        <v>53</v>
      </c>
      <c r="C905" s="1" t="s">
        <v>2</v>
      </c>
      <c r="D905" s="5">
        <f>VLOOKUP(B905,SWH!$A$4:$C$19,3,FALSE)</f>
        <v>511.16</v>
      </c>
      <c r="E905" s="5">
        <v>4.1100000000000003</v>
      </c>
      <c r="F905" s="5">
        <v>0.39</v>
      </c>
      <c r="G905" s="5">
        <v>17.3</v>
      </c>
      <c r="H905" s="5">
        <v>25.65</v>
      </c>
      <c r="I905" s="5">
        <v>5.65</v>
      </c>
      <c r="J905" s="5">
        <v>48.29</v>
      </c>
      <c r="K905" s="5">
        <v>0</v>
      </c>
      <c r="L905" s="5">
        <v>0</v>
      </c>
      <c r="M905" s="5">
        <v>19.5</v>
      </c>
      <c r="N905" s="5">
        <v>0</v>
      </c>
      <c r="O905" s="5">
        <f>VLOOKUP(B905,SWH!$A$4:$B$19,2,FALSE)</f>
        <v>0</v>
      </c>
      <c r="P905" s="5">
        <f t="shared" si="59"/>
        <v>0</v>
      </c>
      <c r="Q905" s="5">
        <v>0</v>
      </c>
      <c r="R905" s="5">
        <v>0</v>
      </c>
      <c r="S905" s="5">
        <v>0</v>
      </c>
      <c r="T905" s="5">
        <v>18.010000000000002</v>
      </c>
      <c r="U905" s="5">
        <v>0</v>
      </c>
      <c r="V905" s="5">
        <v>0</v>
      </c>
      <c r="W905" s="5">
        <f t="shared" si="61"/>
        <v>40.909999999999997</v>
      </c>
      <c r="X905" s="5">
        <f t="shared" si="62"/>
        <v>0.39</v>
      </c>
      <c r="Y905" s="5">
        <v>138.52000000000001</v>
      </c>
      <c r="Z905" s="5">
        <v>0.39</v>
      </c>
      <c r="AA905" s="5">
        <f t="shared" si="60"/>
        <v>138.91</v>
      </c>
    </row>
    <row r="906" spans="1:27" x14ac:dyDescent="0.25">
      <c r="A906">
        <v>2019</v>
      </c>
      <c r="B906" t="s">
        <v>53</v>
      </c>
      <c r="C906" s="1" t="s">
        <v>18</v>
      </c>
      <c r="D906" s="5">
        <f>VLOOKUP(B906,SWH!$A$4:$C$19,3,FALSE)</f>
        <v>511.16</v>
      </c>
      <c r="E906" s="5">
        <v>6.05</v>
      </c>
      <c r="F906" s="5">
        <v>0.62</v>
      </c>
      <c r="G906" s="5">
        <v>7.1</v>
      </c>
      <c r="H906" s="5">
        <v>25.97</v>
      </c>
      <c r="I906" s="5">
        <v>5.77</v>
      </c>
      <c r="J906" s="5">
        <v>48.29</v>
      </c>
      <c r="K906" s="5">
        <v>0</v>
      </c>
      <c r="L906" s="5">
        <v>0</v>
      </c>
      <c r="M906" s="5">
        <v>16.170000000000002</v>
      </c>
      <c r="N906" s="5">
        <v>0</v>
      </c>
      <c r="O906" s="5">
        <f>VLOOKUP(B906,SWH!$A$4:$B$19,2,FALSE)</f>
        <v>0</v>
      </c>
      <c r="P906" s="5">
        <f t="shared" si="59"/>
        <v>0</v>
      </c>
      <c r="Q906" s="5">
        <v>0</v>
      </c>
      <c r="R906" s="5">
        <v>0</v>
      </c>
      <c r="S906" s="5">
        <v>0</v>
      </c>
      <c r="T906" s="5">
        <v>18.010000000000002</v>
      </c>
      <c r="U906" s="5">
        <v>0</v>
      </c>
      <c r="V906" s="5">
        <v>0</v>
      </c>
      <c r="W906" s="5">
        <f t="shared" si="61"/>
        <v>29.32</v>
      </c>
      <c r="X906" s="5">
        <f t="shared" si="62"/>
        <v>0.62</v>
      </c>
      <c r="Y906" s="5">
        <v>127.35</v>
      </c>
      <c r="Z906" s="5">
        <v>0.62</v>
      </c>
      <c r="AA906" s="5">
        <f t="shared" si="60"/>
        <v>127.97</v>
      </c>
    </row>
    <row r="907" spans="1:27" x14ac:dyDescent="0.25">
      <c r="A907">
        <v>2019</v>
      </c>
      <c r="B907" t="s">
        <v>53</v>
      </c>
      <c r="C907" s="1" t="s">
        <v>4</v>
      </c>
      <c r="D907" s="5">
        <f>VLOOKUP(B907,SWH!$A$4:$C$19,3,FALSE)</f>
        <v>511.16</v>
      </c>
      <c r="E907" s="5">
        <v>17.02</v>
      </c>
      <c r="F907" s="5">
        <v>13.03</v>
      </c>
      <c r="G907" s="5">
        <v>9.07</v>
      </c>
      <c r="H907" s="5">
        <v>25.66</v>
      </c>
      <c r="I907" s="5">
        <v>5.73</v>
      </c>
      <c r="J907" s="5">
        <v>48.29</v>
      </c>
      <c r="K907" s="5">
        <v>0</v>
      </c>
      <c r="L907" s="5">
        <v>0</v>
      </c>
      <c r="M907" s="5">
        <v>15.49</v>
      </c>
      <c r="N907" s="5">
        <v>0</v>
      </c>
      <c r="O907" s="5">
        <f>VLOOKUP(B907,SWH!$A$4:$B$19,2,FALSE)</f>
        <v>0</v>
      </c>
      <c r="P907" s="5">
        <f t="shared" si="59"/>
        <v>0</v>
      </c>
      <c r="Q907" s="5">
        <v>0</v>
      </c>
      <c r="R907" s="5">
        <v>0</v>
      </c>
      <c r="S907" s="5">
        <v>0</v>
      </c>
      <c r="T907" s="5">
        <v>18.010000000000002</v>
      </c>
      <c r="U907" s="5">
        <v>0</v>
      </c>
      <c r="V907" s="5">
        <v>0</v>
      </c>
      <c r="W907" s="5">
        <f t="shared" si="61"/>
        <v>41.58</v>
      </c>
      <c r="X907" s="5">
        <f t="shared" si="62"/>
        <v>13.03</v>
      </c>
      <c r="Y907" s="5">
        <v>139.26</v>
      </c>
      <c r="Z907" s="5">
        <v>13.03</v>
      </c>
      <c r="AA907" s="5">
        <f t="shared" si="60"/>
        <v>152.29</v>
      </c>
    </row>
    <row r="908" spans="1:27" x14ac:dyDescent="0.25">
      <c r="A908">
        <v>2019</v>
      </c>
      <c r="B908" t="s">
        <v>53</v>
      </c>
      <c r="C908" s="1" t="s">
        <v>5</v>
      </c>
      <c r="D908" s="5">
        <f>VLOOKUP(B908,SWH!$A$4:$C$19,3,FALSE)</f>
        <v>511.16</v>
      </c>
      <c r="E908" s="5">
        <v>9.6199999999999992</v>
      </c>
      <c r="F908" s="5">
        <v>5.9</v>
      </c>
      <c r="G908" s="5">
        <v>12.22</v>
      </c>
      <c r="H908" s="5">
        <v>25.62</v>
      </c>
      <c r="I908" s="5">
        <v>5.68</v>
      </c>
      <c r="J908" s="5">
        <v>48.29</v>
      </c>
      <c r="K908" s="5">
        <v>0</v>
      </c>
      <c r="L908" s="5">
        <v>0</v>
      </c>
      <c r="M908" s="5">
        <v>18.68</v>
      </c>
      <c r="N908" s="5">
        <v>0</v>
      </c>
      <c r="O908" s="5">
        <f>VLOOKUP(B908,SWH!$A$4:$B$19,2,FALSE)</f>
        <v>0</v>
      </c>
      <c r="P908" s="5">
        <f t="shared" si="59"/>
        <v>0</v>
      </c>
      <c r="Q908" s="5">
        <v>0</v>
      </c>
      <c r="R908" s="5">
        <v>0</v>
      </c>
      <c r="S908" s="5">
        <v>0</v>
      </c>
      <c r="T908" s="5">
        <v>18.010000000000002</v>
      </c>
      <c r="U908" s="5">
        <v>0</v>
      </c>
      <c r="V908" s="5">
        <v>0</v>
      </c>
      <c r="W908" s="5">
        <f t="shared" si="61"/>
        <v>40.519999999999996</v>
      </c>
      <c r="X908" s="5">
        <f t="shared" si="62"/>
        <v>5.9</v>
      </c>
      <c r="Y908" s="5">
        <v>138.11000000000001</v>
      </c>
      <c r="Z908" s="5">
        <v>5.9</v>
      </c>
      <c r="AA908" s="5">
        <f t="shared" si="60"/>
        <v>144.01000000000002</v>
      </c>
    </row>
    <row r="909" spans="1:27" x14ac:dyDescent="0.25">
      <c r="A909">
        <v>2019</v>
      </c>
      <c r="B909" t="s">
        <v>53</v>
      </c>
      <c r="C909" s="1" t="s">
        <v>15</v>
      </c>
      <c r="D909" s="5">
        <f>VLOOKUP(B909,SWH!$A$4:$C$19,3,FALSE)</f>
        <v>511.16</v>
      </c>
      <c r="E909" s="5">
        <v>7.37</v>
      </c>
      <c r="F909" s="5">
        <v>1.05</v>
      </c>
      <c r="G909" s="5">
        <v>5.17</v>
      </c>
      <c r="H909" s="5">
        <v>25.8</v>
      </c>
      <c r="I909" s="5">
        <v>5.78</v>
      </c>
      <c r="J909" s="5">
        <v>48.29</v>
      </c>
      <c r="K909" s="5">
        <v>0</v>
      </c>
      <c r="L909" s="5">
        <v>0</v>
      </c>
      <c r="M909" s="5">
        <v>15.29</v>
      </c>
      <c r="N909" s="5">
        <v>0</v>
      </c>
      <c r="O909" s="5">
        <f>VLOOKUP(B909,SWH!$A$4:$B$19,2,FALSE)</f>
        <v>0</v>
      </c>
      <c r="P909" s="5">
        <f t="shared" si="59"/>
        <v>0</v>
      </c>
      <c r="Q909" s="5">
        <v>0</v>
      </c>
      <c r="R909" s="5">
        <v>0</v>
      </c>
      <c r="S909" s="5">
        <v>0</v>
      </c>
      <c r="T909" s="5">
        <v>18.010000000000002</v>
      </c>
      <c r="U909" s="5">
        <v>0</v>
      </c>
      <c r="V909" s="5">
        <v>0</v>
      </c>
      <c r="W909" s="5">
        <f t="shared" si="61"/>
        <v>27.83</v>
      </c>
      <c r="X909" s="5">
        <f t="shared" si="62"/>
        <v>1.05</v>
      </c>
      <c r="Y909" s="5">
        <v>125.72</v>
      </c>
      <c r="Z909" s="5">
        <v>1.05</v>
      </c>
      <c r="AA909" s="5">
        <f t="shared" si="60"/>
        <v>126.77</v>
      </c>
    </row>
    <row r="910" spans="1:27" x14ac:dyDescent="0.25">
      <c r="A910">
        <v>2019</v>
      </c>
      <c r="B910" t="s">
        <v>53</v>
      </c>
      <c r="C910" s="1" t="s">
        <v>16</v>
      </c>
      <c r="D910" s="5">
        <f>VLOOKUP(B910,SWH!$A$4:$C$19,3,FALSE)</f>
        <v>511.16</v>
      </c>
      <c r="E910" s="5">
        <v>19.690000000000001</v>
      </c>
      <c r="F910" s="5">
        <v>38.56</v>
      </c>
      <c r="G910" s="5">
        <v>9.35</v>
      </c>
      <c r="H910" s="5">
        <v>25.68</v>
      </c>
      <c r="I910" s="5">
        <v>5.73</v>
      </c>
      <c r="J910" s="5">
        <v>48.29</v>
      </c>
      <c r="K910" s="5">
        <v>0</v>
      </c>
      <c r="L910" s="5">
        <v>0</v>
      </c>
      <c r="M910" s="5">
        <v>17.07</v>
      </c>
      <c r="N910" s="5">
        <v>0</v>
      </c>
      <c r="O910" s="5">
        <f>VLOOKUP(B910,SWH!$A$4:$B$19,2,FALSE)</f>
        <v>0</v>
      </c>
      <c r="P910" s="5">
        <f t="shared" si="59"/>
        <v>0</v>
      </c>
      <c r="Q910" s="5">
        <v>0</v>
      </c>
      <c r="R910" s="5">
        <v>0</v>
      </c>
      <c r="S910" s="5">
        <v>0</v>
      </c>
      <c r="T910" s="5">
        <v>18.010000000000002</v>
      </c>
      <c r="U910" s="5">
        <v>0</v>
      </c>
      <c r="V910" s="5">
        <v>0</v>
      </c>
      <c r="W910" s="5">
        <f t="shared" si="61"/>
        <v>46.11</v>
      </c>
      <c r="X910" s="5">
        <f t="shared" si="62"/>
        <v>38.56</v>
      </c>
      <c r="Y910" s="5">
        <v>143.82</v>
      </c>
      <c r="Z910" s="5">
        <v>38.56</v>
      </c>
      <c r="AA910" s="5">
        <f t="shared" si="60"/>
        <v>182.38</v>
      </c>
    </row>
    <row r="911" spans="1:27" x14ac:dyDescent="0.25">
      <c r="A911">
        <v>2019</v>
      </c>
      <c r="B911" t="s">
        <v>53</v>
      </c>
      <c r="C911" s="1" t="s">
        <v>9</v>
      </c>
      <c r="D911" s="5">
        <f>VLOOKUP(B911,SWH!$A$4:$C$19,3,FALSE)</f>
        <v>511.16</v>
      </c>
      <c r="E911" s="5">
        <v>13.26</v>
      </c>
      <c r="F911" s="5">
        <v>22.3</v>
      </c>
      <c r="G911" s="5">
        <v>7.68</v>
      </c>
      <c r="H911" s="5">
        <v>25.72</v>
      </c>
      <c r="I911" s="5">
        <v>5.78</v>
      </c>
      <c r="J911" s="5">
        <v>48.29</v>
      </c>
      <c r="K911" s="5">
        <v>0</v>
      </c>
      <c r="L911" s="5">
        <v>0</v>
      </c>
      <c r="M911" s="5">
        <v>18.350000000000001</v>
      </c>
      <c r="N911" s="5">
        <v>0</v>
      </c>
      <c r="O911" s="5">
        <f>VLOOKUP(B911,SWH!$A$4:$B$19,2,FALSE)</f>
        <v>0</v>
      </c>
      <c r="P911" s="5">
        <f t="shared" si="59"/>
        <v>0</v>
      </c>
      <c r="Q911" s="5">
        <v>0</v>
      </c>
      <c r="R911" s="5">
        <v>0</v>
      </c>
      <c r="S911" s="5">
        <v>0</v>
      </c>
      <c r="T911" s="5">
        <v>18.010000000000002</v>
      </c>
      <c r="U911" s="5">
        <v>0</v>
      </c>
      <c r="V911" s="5">
        <v>0</v>
      </c>
      <c r="W911" s="5">
        <f t="shared" si="61"/>
        <v>39.29</v>
      </c>
      <c r="X911" s="5">
        <f t="shared" si="62"/>
        <v>22.3</v>
      </c>
      <c r="Y911" s="5">
        <v>137.08000000000001</v>
      </c>
      <c r="Z911" s="5">
        <v>22.3</v>
      </c>
      <c r="AA911" s="5">
        <f t="shared" si="60"/>
        <v>159.38000000000002</v>
      </c>
    </row>
    <row r="912" spans="1:27" x14ac:dyDescent="0.25">
      <c r="A912">
        <v>2019</v>
      </c>
      <c r="B912" t="s">
        <v>53</v>
      </c>
      <c r="C912" s="1" t="s">
        <v>12</v>
      </c>
      <c r="D912" s="5">
        <f>VLOOKUP(B912,SWH!$A$4:$C$19,3,FALSE)</f>
        <v>511.16</v>
      </c>
      <c r="E912" s="5">
        <v>17.16</v>
      </c>
      <c r="F912" s="5">
        <v>58.47</v>
      </c>
      <c r="G912" s="5">
        <v>7.21</v>
      </c>
      <c r="H912" s="5">
        <v>25.7</v>
      </c>
      <c r="I912" s="5">
        <v>5.78</v>
      </c>
      <c r="J912" s="5">
        <v>48.29</v>
      </c>
      <c r="K912" s="5">
        <v>0</v>
      </c>
      <c r="L912" s="5">
        <v>0</v>
      </c>
      <c r="M912" s="5">
        <v>16.78</v>
      </c>
      <c r="N912" s="5">
        <v>0</v>
      </c>
      <c r="O912" s="5">
        <f>VLOOKUP(B912,SWH!$A$4:$B$19,2,FALSE)</f>
        <v>0</v>
      </c>
      <c r="P912" s="5">
        <f t="shared" si="59"/>
        <v>0</v>
      </c>
      <c r="Q912" s="5">
        <v>0</v>
      </c>
      <c r="R912" s="5">
        <v>0</v>
      </c>
      <c r="S912" s="5">
        <v>0</v>
      </c>
      <c r="T912" s="5">
        <v>18.010000000000002</v>
      </c>
      <c r="U912" s="5">
        <v>0</v>
      </c>
      <c r="V912" s="5">
        <v>0</v>
      </c>
      <c r="W912" s="5">
        <f t="shared" si="61"/>
        <v>41.150000000000006</v>
      </c>
      <c r="X912" s="5">
        <f t="shared" si="62"/>
        <v>58.47</v>
      </c>
      <c r="Y912" s="5">
        <v>138.93</v>
      </c>
      <c r="Z912" s="5">
        <v>58.47</v>
      </c>
      <c r="AA912" s="5">
        <f t="shared" si="60"/>
        <v>197.4</v>
      </c>
    </row>
    <row r="913" spans="1:27" x14ac:dyDescent="0.25">
      <c r="A913">
        <v>2019</v>
      </c>
      <c r="B913" t="s">
        <v>53</v>
      </c>
      <c r="C913" s="1" t="s">
        <v>8</v>
      </c>
      <c r="D913" s="5">
        <f>VLOOKUP(B913,SWH!$A$4:$C$19,3,FALSE)</f>
        <v>511.16</v>
      </c>
      <c r="E913" s="5">
        <v>15.08</v>
      </c>
      <c r="F913" s="5">
        <v>97.03</v>
      </c>
      <c r="G913" s="5">
        <v>4.93</v>
      </c>
      <c r="H913" s="5">
        <v>26.35</v>
      </c>
      <c r="I913" s="5">
        <v>6.19</v>
      </c>
      <c r="J913" s="5">
        <v>48.29</v>
      </c>
      <c r="K913" s="5">
        <v>0</v>
      </c>
      <c r="L913" s="5">
        <v>0</v>
      </c>
      <c r="M913" s="5">
        <v>18.489999999999998</v>
      </c>
      <c r="N913" s="5">
        <v>0</v>
      </c>
      <c r="O913" s="5">
        <f>VLOOKUP(B913,SWH!$A$4:$B$19,2,FALSE)</f>
        <v>0</v>
      </c>
      <c r="P913" s="5">
        <f t="shared" si="59"/>
        <v>0</v>
      </c>
      <c r="Q913" s="5">
        <v>0</v>
      </c>
      <c r="R913" s="5">
        <v>0</v>
      </c>
      <c r="S913" s="5">
        <v>0</v>
      </c>
      <c r="T913" s="5">
        <v>18.010000000000002</v>
      </c>
      <c r="U913" s="5">
        <v>0</v>
      </c>
      <c r="V913" s="5">
        <v>0</v>
      </c>
      <c r="W913" s="5">
        <f t="shared" si="61"/>
        <v>38.5</v>
      </c>
      <c r="X913" s="5">
        <f t="shared" si="62"/>
        <v>97.03</v>
      </c>
      <c r="Y913" s="5">
        <v>137.33000000000001</v>
      </c>
      <c r="Z913" s="5">
        <v>97.03</v>
      </c>
      <c r="AA913" s="5">
        <f t="shared" si="60"/>
        <v>234.36</v>
      </c>
    </row>
    <row r="914" spans="1:27" x14ac:dyDescent="0.25">
      <c r="A914">
        <v>2004</v>
      </c>
      <c r="B914" t="s">
        <v>63</v>
      </c>
      <c r="C914" s="1" t="s">
        <v>10</v>
      </c>
      <c r="D914" s="5">
        <f>VLOOKUP(B914,SWH!$A$4:$C$19,3,FALSE)</f>
        <v>3804.01</v>
      </c>
      <c r="E914" s="5">
        <v>233.17</v>
      </c>
      <c r="F914" s="5">
        <v>518.48</v>
      </c>
      <c r="G914" s="5">
        <v>2796.57</v>
      </c>
      <c r="H914" s="5">
        <v>611.28</v>
      </c>
      <c r="I914" s="5">
        <v>227.27</v>
      </c>
      <c r="J914" s="5">
        <v>1853.61</v>
      </c>
      <c r="K914" s="5">
        <v>188.37</v>
      </c>
      <c r="L914" s="5">
        <v>0</v>
      </c>
      <c r="M914" s="5">
        <v>651.27</v>
      </c>
      <c r="N914" s="5">
        <v>4.49</v>
      </c>
      <c r="O914" s="5">
        <f>VLOOKUP(B914,SWH!$A$4:$B$19,2,FALSE)</f>
        <v>0.22744500000000001</v>
      </c>
      <c r="P914" s="5">
        <f t="shared" si="59"/>
        <v>4.2625549999999999</v>
      </c>
      <c r="Q914" s="5">
        <v>0</v>
      </c>
      <c r="R914" s="5">
        <v>0</v>
      </c>
      <c r="S914" s="5">
        <v>0</v>
      </c>
      <c r="T914" s="5">
        <v>0</v>
      </c>
      <c r="U914" s="5">
        <v>240.92</v>
      </c>
      <c r="V914" s="5">
        <v>0</v>
      </c>
      <c r="W914" s="5">
        <f t="shared" si="61"/>
        <v>3685.272555</v>
      </c>
      <c r="X914" s="5">
        <f t="shared" si="62"/>
        <v>518.48</v>
      </c>
      <c r="Y914" s="5">
        <v>6377.67</v>
      </c>
      <c r="Z914" s="5">
        <v>947.78</v>
      </c>
      <c r="AA914" s="5">
        <f t="shared" si="60"/>
        <v>7325.45</v>
      </c>
    </row>
    <row r="915" spans="1:27" x14ac:dyDescent="0.25">
      <c r="A915">
        <v>2004</v>
      </c>
      <c r="B915" t="s">
        <v>63</v>
      </c>
      <c r="C915" s="1" t="s">
        <v>6</v>
      </c>
      <c r="D915" s="5">
        <f>VLOOKUP(B915,SWH!$A$4:$C$19,3,FALSE)</f>
        <v>3804.01</v>
      </c>
      <c r="E915" s="5">
        <v>413.84</v>
      </c>
      <c r="F915" s="5">
        <v>493.14</v>
      </c>
      <c r="G915" s="5">
        <v>2470.6999999999998</v>
      </c>
      <c r="H915" s="5">
        <v>611.28</v>
      </c>
      <c r="I915" s="5">
        <v>227.31</v>
      </c>
      <c r="J915" s="5">
        <v>1853.61</v>
      </c>
      <c r="K915" s="5">
        <v>188.37</v>
      </c>
      <c r="L915" s="5">
        <v>0</v>
      </c>
      <c r="M915" s="5">
        <v>629.64</v>
      </c>
      <c r="N915" s="5">
        <v>3.72</v>
      </c>
      <c r="O915" s="5">
        <f>VLOOKUP(B915,SWH!$A$4:$B$19,2,FALSE)</f>
        <v>0.22744500000000001</v>
      </c>
      <c r="P915" s="5">
        <f t="shared" si="59"/>
        <v>3.4925550000000003</v>
      </c>
      <c r="Q915" s="5">
        <v>0</v>
      </c>
      <c r="R915" s="5">
        <v>0.52</v>
      </c>
      <c r="S915" s="5">
        <v>0</v>
      </c>
      <c r="T915" s="5">
        <v>0</v>
      </c>
      <c r="U915" s="5">
        <v>240.92</v>
      </c>
      <c r="V915" s="5">
        <v>0</v>
      </c>
      <c r="W915" s="5">
        <f t="shared" si="61"/>
        <v>3518.1925549999996</v>
      </c>
      <c r="X915" s="5">
        <f t="shared" si="62"/>
        <v>493.14</v>
      </c>
      <c r="Y915" s="5">
        <v>6210.63</v>
      </c>
      <c r="Z915" s="5">
        <v>922.44</v>
      </c>
      <c r="AA915" s="5">
        <f t="shared" si="60"/>
        <v>7133.07</v>
      </c>
    </row>
    <row r="916" spans="1:27" x14ac:dyDescent="0.25">
      <c r="A916">
        <v>2004</v>
      </c>
      <c r="B916" t="s">
        <v>63</v>
      </c>
      <c r="C916" s="1" t="s">
        <v>11</v>
      </c>
      <c r="D916" s="5">
        <f>VLOOKUP(B916,SWH!$A$4:$C$19,3,FALSE)</f>
        <v>3804.01</v>
      </c>
      <c r="E916" s="5">
        <v>292.81</v>
      </c>
      <c r="F916" s="5">
        <v>477.53</v>
      </c>
      <c r="G916" s="5">
        <v>2068.5300000000002</v>
      </c>
      <c r="H916" s="5">
        <v>611.28</v>
      </c>
      <c r="I916" s="5">
        <v>227.34</v>
      </c>
      <c r="J916" s="5">
        <v>1853.61</v>
      </c>
      <c r="K916" s="5">
        <v>188.37</v>
      </c>
      <c r="L916" s="5">
        <v>0</v>
      </c>
      <c r="M916" s="5">
        <v>601.13</v>
      </c>
      <c r="N916" s="5">
        <v>4.3600000000000003</v>
      </c>
      <c r="O916" s="5">
        <f>VLOOKUP(B916,SWH!$A$4:$B$19,2,FALSE)</f>
        <v>0.22744500000000001</v>
      </c>
      <c r="P916" s="5">
        <f t="shared" si="59"/>
        <v>4.132555</v>
      </c>
      <c r="Q916" s="5">
        <v>0</v>
      </c>
      <c r="R916" s="5">
        <v>0</v>
      </c>
      <c r="S916" s="5">
        <v>0</v>
      </c>
      <c r="T916" s="5">
        <v>0</v>
      </c>
      <c r="U916" s="5">
        <v>240.92</v>
      </c>
      <c r="V916" s="5">
        <v>0</v>
      </c>
      <c r="W916" s="5">
        <f t="shared" si="61"/>
        <v>2966.6025550000004</v>
      </c>
      <c r="X916" s="5">
        <f t="shared" si="62"/>
        <v>477.53</v>
      </c>
      <c r="Y916" s="5">
        <v>5659.06</v>
      </c>
      <c r="Z916" s="5">
        <v>906.83</v>
      </c>
      <c r="AA916" s="5">
        <f t="shared" si="60"/>
        <v>6565.89</v>
      </c>
    </row>
    <row r="917" spans="1:27" x14ac:dyDescent="0.25">
      <c r="A917">
        <v>2004</v>
      </c>
      <c r="B917" t="s">
        <v>63</v>
      </c>
      <c r="C917" s="1" t="s">
        <v>13</v>
      </c>
      <c r="D917" s="5">
        <f>VLOOKUP(B917,SWH!$A$4:$C$19,3,FALSE)</f>
        <v>3804.01</v>
      </c>
      <c r="E917" s="5">
        <v>446.23</v>
      </c>
      <c r="F917" s="5">
        <v>397.26</v>
      </c>
      <c r="G917" s="5">
        <v>2125.5100000000002</v>
      </c>
      <c r="H917" s="5">
        <v>611.28</v>
      </c>
      <c r="I917" s="5">
        <v>227.05</v>
      </c>
      <c r="J917" s="5">
        <v>1853.61</v>
      </c>
      <c r="K917" s="5">
        <v>188.37</v>
      </c>
      <c r="L917" s="5">
        <v>0</v>
      </c>
      <c r="M917" s="5">
        <v>603.24</v>
      </c>
      <c r="N917" s="5">
        <v>2.58</v>
      </c>
      <c r="O917" s="5">
        <f>VLOOKUP(B917,SWH!$A$4:$B$19,2,FALSE)</f>
        <v>0.22744500000000001</v>
      </c>
      <c r="P917" s="5">
        <f t="shared" si="59"/>
        <v>2.3525550000000002</v>
      </c>
      <c r="Q917" s="5">
        <v>0</v>
      </c>
      <c r="R917" s="5">
        <v>0.42</v>
      </c>
      <c r="S917" s="5">
        <v>0</v>
      </c>
      <c r="T917" s="5">
        <v>0</v>
      </c>
      <c r="U917" s="5">
        <v>240.92</v>
      </c>
      <c r="V917" s="5">
        <v>0</v>
      </c>
      <c r="W917" s="5">
        <f t="shared" si="61"/>
        <v>3177.7525550000005</v>
      </c>
      <c r="X917" s="5">
        <f t="shared" si="62"/>
        <v>397.26</v>
      </c>
      <c r="Y917" s="5">
        <v>5869.92</v>
      </c>
      <c r="Z917" s="5">
        <v>826.56</v>
      </c>
      <c r="AA917" s="5">
        <f t="shared" si="60"/>
        <v>6696.48</v>
      </c>
    </row>
    <row r="918" spans="1:27" x14ac:dyDescent="0.25">
      <c r="A918">
        <v>2004</v>
      </c>
      <c r="B918" t="s">
        <v>63</v>
      </c>
      <c r="C918" s="1" t="s">
        <v>19</v>
      </c>
      <c r="D918" s="5">
        <f>VLOOKUP(B918,SWH!$A$4:$C$19,3,FALSE)</f>
        <v>3804.01</v>
      </c>
      <c r="E918" s="5">
        <v>494.65</v>
      </c>
      <c r="F918" s="5">
        <v>431</v>
      </c>
      <c r="G918" s="5">
        <v>1944.46</v>
      </c>
      <c r="H918" s="5">
        <v>611.28</v>
      </c>
      <c r="I918" s="5">
        <v>226.98</v>
      </c>
      <c r="J918" s="5">
        <v>1853.61</v>
      </c>
      <c r="K918" s="5">
        <v>188.37</v>
      </c>
      <c r="L918" s="5">
        <v>0</v>
      </c>
      <c r="M918" s="5">
        <v>590.44000000000005</v>
      </c>
      <c r="N918" s="5">
        <v>2.75</v>
      </c>
      <c r="O918" s="5">
        <f>VLOOKUP(B918,SWH!$A$4:$B$19,2,FALSE)</f>
        <v>0.22744500000000001</v>
      </c>
      <c r="P918" s="5">
        <f t="shared" si="59"/>
        <v>2.5225550000000001</v>
      </c>
      <c r="Q918" s="5">
        <v>0</v>
      </c>
      <c r="R918" s="5">
        <v>12.24</v>
      </c>
      <c r="S918" s="5">
        <v>0</v>
      </c>
      <c r="T918" s="5">
        <v>0</v>
      </c>
      <c r="U918" s="5">
        <v>240.92</v>
      </c>
      <c r="V918" s="5">
        <v>0</v>
      </c>
      <c r="W918" s="5">
        <f t="shared" si="61"/>
        <v>3044.312555</v>
      </c>
      <c r="X918" s="5">
        <f t="shared" si="62"/>
        <v>431</v>
      </c>
      <c r="Y918" s="5">
        <v>5736.4</v>
      </c>
      <c r="Z918" s="5">
        <v>860.29</v>
      </c>
      <c r="AA918" s="5">
        <f t="shared" si="60"/>
        <v>6596.69</v>
      </c>
    </row>
    <row r="919" spans="1:27" x14ac:dyDescent="0.25">
      <c r="A919">
        <v>2004</v>
      </c>
      <c r="B919" t="s">
        <v>63</v>
      </c>
      <c r="C919" s="1" t="s">
        <v>20</v>
      </c>
      <c r="D919" s="5">
        <f>VLOOKUP(B919,SWH!$A$4:$C$19,3,FALSE)</f>
        <v>3804.01</v>
      </c>
      <c r="E919" s="5">
        <v>643.36</v>
      </c>
      <c r="F919" s="5">
        <v>288.68</v>
      </c>
      <c r="G919" s="5">
        <v>1405.38</v>
      </c>
      <c r="H919" s="5">
        <v>611.28</v>
      </c>
      <c r="I919" s="5">
        <v>227.14</v>
      </c>
      <c r="J919" s="5">
        <v>1853.61</v>
      </c>
      <c r="K919" s="5">
        <v>188.37</v>
      </c>
      <c r="L919" s="5">
        <v>0</v>
      </c>
      <c r="M919" s="5">
        <v>619.36</v>
      </c>
      <c r="N919" s="5">
        <v>2.13</v>
      </c>
      <c r="O919" s="5">
        <f>VLOOKUP(B919,SWH!$A$4:$B$19,2,FALSE)</f>
        <v>0.22744500000000001</v>
      </c>
      <c r="P919" s="5">
        <f t="shared" si="59"/>
        <v>1.902555</v>
      </c>
      <c r="Q919" s="5">
        <v>0</v>
      </c>
      <c r="R919" s="5">
        <v>201.01</v>
      </c>
      <c r="S919" s="5">
        <v>0</v>
      </c>
      <c r="T919" s="5">
        <v>0</v>
      </c>
      <c r="U919" s="5">
        <v>240.92</v>
      </c>
      <c r="V919" s="5">
        <v>0</v>
      </c>
      <c r="W919" s="5">
        <f t="shared" si="61"/>
        <v>2871.0125550000002</v>
      </c>
      <c r="X919" s="5">
        <f t="shared" si="62"/>
        <v>288.68</v>
      </c>
      <c r="Y919" s="5">
        <v>5563.28</v>
      </c>
      <c r="Z919" s="5">
        <v>717.98</v>
      </c>
      <c r="AA919" s="5">
        <f t="shared" si="60"/>
        <v>6281.26</v>
      </c>
    </row>
    <row r="920" spans="1:27" x14ac:dyDescent="0.25">
      <c r="A920">
        <v>2004</v>
      </c>
      <c r="B920" t="s">
        <v>63</v>
      </c>
      <c r="C920" s="1" t="s">
        <v>3</v>
      </c>
      <c r="D920" s="5">
        <f>VLOOKUP(B920,SWH!$A$4:$C$19,3,FALSE)</f>
        <v>3804.01</v>
      </c>
      <c r="E920" s="5">
        <v>677.55</v>
      </c>
      <c r="F920" s="5">
        <v>552.53</v>
      </c>
      <c r="G920" s="5">
        <v>1340.17</v>
      </c>
      <c r="H920" s="5">
        <v>611.28</v>
      </c>
      <c r="I920" s="5">
        <v>227.1</v>
      </c>
      <c r="J920" s="5">
        <v>1853.61</v>
      </c>
      <c r="K920" s="5">
        <v>188.37</v>
      </c>
      <c r="L920" s="5">
        <v>0</v>
      </c>
      <c r="M920" s="5">
        <v>561.29</v>
      </c>
      <c r="N920" s="5">
        <v>4.1399999999999997</v>
      </c>
      <c r="O920" s="5">
        <f>VLOOKUP(B920,SWH!$A$4:$B$19,2,FALSE)</f>
        <v>0.22744500000000001</v>
      </c>
      <c r="P920" s="5">
        <f t="shared" si="59"/>
        <v>3.9125549999999998</v>
      </c>
      <c r="Q920" s="5">
        <v>0</v>
      </c>
      <c r="R920" s="5">
        <v>109.55</v>
      </c>
      <c r="S920" s="5">
        <v>0</v>
      </c>
      <c r="T920" s="5">
        <v>0</v>
      </c>
      <c r="U920" s="5">
        <v>243.89</v>
      </c>
      <c r="V920" s="5">
        <v>0</v>
      </c>
      <c r="W920" s="5">
        <f t="shared" si="61"/>
        <v>2692.4725550000003</v>
      </c>
      <c r="X920" s="5">
        <f t="shared" si="62"/>
        <v>552.53</v>
      </c>
      <c r="Y920" s="5">
        <v>5384.68</v>
      </c>
      <c r="Z920" s="5">
        <v>984.79</v>
      </c>
      <c r="AA920" s="5">
        <f t="shared" si="60"/>
        <v>6369.47</v>
      </c>
    </row>
    <row r="921" spans="1:27" x14ac:dyDescent="0.25">
      <c r="A921">
        <v>2004</v>
      </c>
      <c r="B921" t="s">
        <v>63</v>
      </c>
      <c r="C921" s="1" t="s">
        <v>7</v>
      </c>
      <c r="D921" s="5">
        <f>VLOOKUP(B921,SWH!$A$4:$C$19,3,FALSE)</f>
        <v>3804.01</v>
      </c>
      <c r="E921" s="5">
        <v>652.04999999999995</v>
      </c>
      <c r="F921" s="5">
        <v>348.36</v>
      </c>
      <c r="G921" s="5">
        <v>1077.33</v>
      </c>
      <c r="H921" s="5">
        <v>611.28</v>
      </c>
      <c r="I921" s="5">
        <v>227.09</v>
      </c>
      <c r="J921" s="5">
        <v>1853.61</v>
      </c>
      <c r="K921" s="5">
        <v>188.37</v>
      </c>
      <c r="L921" s="5">
        <v>0</v>
      </c>
      <c r="M921" s="5">
        <v>594.86</v>
      </c>
      <c r="N921" s="5">
        <v>2.84</v>
      </c>
      <c r="O921" s="5">
        <f>VLOOKUP(B921,SWH!$A$4:$B$19,2,FALSE)</f>
        <v>0.22744500000000001</v>
      </c>
      <c r="P921" s="5">
        <f t="shared" si="59"/>
        <v>2.612555</v>
      </c>
      <c r="Q921" s="5">
        <v>0</v>
      </c>
      <c r="R921" s="5">
        <v>243.54</v>
      </c>
      <c r="S921" s="5">
        <v>0</v>
      </c>
      <c r="T921" s="5">
        <v>0</v>
      </c>
      <c r="U921" s="5">
        <v>242.65</v>
      </c>
      <c r="V921" s="5">
        <v>0</v>
      </c>
      <c r="W921" s="5">
        <f t="shared" si="61"/>
        <v>2570.3925549999999</v>
      </c>
      <c r="X921" s="5">
        <f t="shared" si="62"/>
        <v>348.36</v>
      </c>
      <c r="Y921" s="5">
        <v>5262.6</v>
      </c>
      <c r="Z921" s="5">
        <v>779.39</v>
      </c>
      <c r="AA921" s="5">
        <f t="shared" si="60"/>
        <v>6041.9900000000007</v>
      </c>
    </row>
    <row r="922" spans="1:27" x14ac:dyDescent="0.25">
      <c r="A922">
        <v>2004</v>
      </c>
      <c r="B922" t="s">
        <v>63</v>
      </c>
      <c r="C922" s="1" t="s">
        <v>17</v>
      </c>
      <c r="D922" s="5">
        <f>VLOOKUP(B922,SWH!$A$4:$C$19,3,FALSE)</f>
        <v>3804.01</v>
      </c>
      <c r="E922" s="5">
        <v>610.38</v>
      </c>
      <c r="F922" s="5">
        <v>379.9</v>
      </c>
      <c r="G922" s="5">
        <v>1082.21</v>
      </c>
      <c r="H922" s="5">
        <v>611.28</v>
      </c>
      <c r="I922" s="5">
        <v>227.05</v>
      </c>
      <c r="J922" s="5">
        <v>1853.61</v>
      </c>
      <c r="K922" s="5">
        <v>188.37</v>
      </c>
      <c r="L922" s="5">
        <v>0</v>
      </c>
      <c r="M922" s="5">
        <v>578.78</v>
      </c>
      <c r="N922" s="5">
        <v>2.48</v>
      </c>
      <c r="O922" s="5">
        <f>VLOOKUP(B922,SWH!$A$4:$B$19,2,FALSE)</f>
        <v>0.22744500000000001</v>
      </c>
      <c r="P922" s="5">
        <f t="shared" si="59"/>
        <v>2.2525550000000001</v>
      </c>
      <c r="Q922" s="5">
        <v>0</v>
      </c>
      <c r="R922" s="5">
        <v>32.770000000000003</v>
      </c>
      <c r="S922" s="5">
        <v>0</v>
      </c>
      <c r="T922" s="5">
        <v>0</v>
      </c>
      <c r="U922" s="5">
        <v>241.58</v>
      </c>
      <c r="V922" s="5">
        <v>0</v>
      </c>
      <c r="W922" s="5">
        <f t="shared" si="61"/>
        <v>2306.3925549999999</v>
      </c>
      <c r="X922" s="5">
        <f t="shared" si="62"/>
        <v>379.9</v>
      </c>
      <c r="Y922" s="5">
        <v>4998.5600000000004</v>
      </c>
      <c r="Z922" s="5">
        <v>809.86</v>
      </c>
      <c r="AA922" s="5">
        <f t="shared" si="60"/>
        <v>5808.42</v>
      </c>
    </row>
    <row r="923" spans="1:27" x14ac:dyDescent="0.25">
      <c r="A923">
        <v>2004</v>
      </c>
      <c r="B923" t="s">
        <v>63</v>
      </c>
      <c r="C923" s="1" t="s">
        <v>14</v>
      </c>
      <c r="D923" s="5">
        <f>VLOOKUP(B923,SWH!$A$4:$C$19,3,FALSE)</f>
        <v>3804.01</v>
      </c>
      <c r="E923" s="5">
        <v>884.13</v>
      </c>
      <c r="F923" s="5">
        <v>764.88</v>
      </c>
      <c r="G923" s="5">
        <v>1088.43</v>
      </c>
      <c r="H923" s="5">
        <v>611.28</v>
      </c>
      <c r="I923" s="5">
        <v>226.75</v>
      </c>
      <c r="J923" s="5">
        <v>1853.61</v>
      </c>
      <c r="K923" s="5">
        <v>188.37</v>
      </c>
      <c r="L923" s="5">
        <v>0</v>
      </c>
      <c r="M923" s="5">
        <v>552.85</v>
      </c>
      <c r="N923" s="5">
        <v>5.51</v>
      </c>
      <c r="O923" s="5">
        <f>VLOOKUP(B923,SWH!$A$4:$B$19,2,FALSE)</f>
        <v>0.22744500000000001</v>
      </c>
      <c r="P923" s="5">
        <f t="shared" si="59"/>
        <v>5.2825549999999994</v>
      </c>
      <c r="Q923" s="5">
        <v>0</v>
      </c>
      <c r="R923" s="5">
        <v>170.59</v>
      </c>
      <c r="S923" s="5">
        <v>0</v>
      </c>
      <c r="T923" s="5">
        <v>0</v>
      </c>
      <c r="U923" s="5">
        <v>248.38</v>
      </c>
      <c r="V923" s="5">
        <v>0</v>
      </c>
      <c r="W923" s="5">
        <f t="shared" si="61"/>
        <v>2701.2825549999998</v>
      </c>
      <c r="X923" s="5">
        <f t="shared" si="62"/>
        <v>764.88</v>
      </c>
      <c r="Y923" s="5">
        <v>5393.15</v>
      </c>
      <c r="Z923" s="5">
        <v>1201.6300000000001</v>
      </c>
      <c r="AA923" s="5">
        <f t="shared" si="60"/>
        <v>6594.78</v>
      </c>
    </row>
    <row r="924" spans="1:27" x14ac:dyDescent="0.25">
      <c r="A924">
        <v>2004</v>
      </c>
      <c r="B924" t="s">
        <v>63</v>
      </c>
      <c r="C924" s="1" t="s">
        <v>2</v>
      </c>
      <c r="D924" s="5">
        <f>VLOOKUP(B924,SWH!$A$4:$C$19,3,FALSE)</f>
        <v>3804.01</v>
      </c>
      <c r="E924" s="5">
        <v>755.07</v>
      </c>
      <c r="F924" s="5">
        <v>472.77</v>
      </c>
      <c r="G924" s="5">
        <v>818.78</v>
      </c>
      <c r="H924" s="5">
        <v>611.28</v>
      </c>
      <c r="I924" s="5">
        <v>226.92</v>
      </c>
      <c r="J924" s="5">
        <v>1853.61</v>
      </c>
      <c r="K924" s="5">
        <v>188.37</v>
      </c>
      <c r="L924" s="5">
        <v>0</v>
      </c>
      <c r="M924" s="5">
        <v>621.30999999999995</v>
      </c>
      <c r="N924" s="5">
        <v>3.68</v>
      </c>
      <c r="O924" s="5">
        <f>VLOOKUP(B924,SWH!$A$4:$B$19,2,FALSE)</f>
        <v>0.22744500000000001</v>
      </c>
      <c r="P924" s="5">
        <f t="shared" si="59"/>
        <v>3.4525550000000003</v>
      </c>
      <c r="Q924" s="5">
        <v>0</v>
      </c>
      <c r="R924" s="5">
        <v>340.1</v>
      </c>
      <c r="S924" s="5">
        <v>0</v>
      </c>
      <c r="T924" s="5">
        <v>0</v>
      </c>
      <c r="U924" s="5">
        <v>246.77</v>
      </c>
      <c r="V924" s="5">
        <v>0</v>
      </c>
      <c r="W924" s="5">
        <f t="shared" si="61"/>
        <v>2538.7125550000001</v>
      </c>
      <c r="X924" s="5">
        <f t="shared" si="62"/>
        <v>472.77</v>
      </c>
      <c r="Y924" s="5">
        <v>5230.76</v>
      </c>
      <c r="Z924" s="5">
        <v>907.91</v>
      </c>
      <c r="AA924" s="5">
        <f t="shared" si="60"/>
        <v>6138.67</v>
      </c>
    </row>
    <row r="925" spans="1:27" x14ac:dyDescent="0.25">
      <c r="A925">
        <v>2004</v>
      </c>
      <c r="B925" t="s">
        <v>63</v>
      </c>
      <c r="C925" s="1" t="s">
        <v>18</v>
      </c>
      <c r="D925" s="5">
        <f>VLOOKUP(B925,SWH!$A$4:$C$19,3,FALSE)</f>
        <v>3804.01</v>
      </c>
      <c r="E925" s="5">
        <v>856.08</v>
      </c>
      <c r="F925" s="5">
        <v>635.72</v>
      </c>
      <c r="G925" s="5">
        <v>603.85</v>
      </c>
      <c r="H925" s="5">
        <v>611.28</v>
      </c>
      <c r="I925" s="5">
        <v>226.49</v>
      </c>
      <c r="J925" s="5">
        <v>1853.61</v>
      </c>
      <c r="K925" s="5">
        <v>188.37</v>
      </c>
      <c r="L925" s="5">
        <v>0</v>
      </c>
      <c r="M925" s="5">
        <v>558.27</v>
      </c>
      <c r="N925" s="5">
        <v>4.6500000000000004</v>
      </c>
      <c r="O925" s="5">
        <f>VLOOKUP(B925,SWH!$A$4:$B$19,2,FALSE)</f>
        <v>0.22744500000000001</v>
      </c>
      <c r="P925" s="5">
        <f t="shared" si="59"/>
        <v>4.422555</v>
      </c>
      <c r="Q925" s="5">
        <v>0</v>
      </c>
      <c r="R925" s="5">
        <v>45.28</v>
      </c>
      <c r="S925" s="5">
        <v>0</v>
      </c>
      <c r="T925" s="5">
        <v>0</v>
      </c>
      <c r="U925" s="5">
        <v>249.28</v>
      </c>
      <c r="V925" s="5">
        <v>0</v>
      </c>
      <c r="W925" s="5">
        <f t="shared" si="61"/>
        <v>2067.9025550000001</v>
      </c>
      <c r="X925" s="5">
        <f t="shared" si="62"/>
        <v>635.72</v>
      </c>
      <c r="Y925" s="5">
        <v>4759.5</v>
      </c>
      <c r="Z925" s="5">
        <v>1073.3699999999999</v>
      </c>
      <c r="AA925" s="5">
        <f t="shared" si="60"/>
        <v>5832.87</v>
      </c>
    </row>
    <row r="926" spans="1:27" x14ac:dyDescent="0.25">
      <c r="A926">
        <v>2004</v>
      </c>
      <c r="B926" t="s">
        <v>63</v>
      </c>
      <c r="C926" s="1" t="s">
        <v>4</v>
      </c>
      <c r="D926" s="5">
        <f>VLOOKUP(B926,SWH!$A$4:$C$19,3,FALSE)</f>
        <v>3804.01</v>
      </c>
      <c r="E926" s="5">
        <v>956.44</v>
      </c>
      <c r="F926" s="5">
        <v>1001.3</v>
      </c>
      <c r="G926" s="5">
        <v>641.26</v>
      </c>
      <c r="H926" s="5">
        <v>611.28</v>
      </c>
      <c r="I926" s="5">
        <v>226.82</v>
      </c>
      <c r="J926" s="5">
        <v>1853.61</v>
      </c>
      <c r="K926" s="5">
        <v>188.37</v>
      </c>
      <c r="L926" s="5">
        <v>0</v>
      </c>
      <c r="M926" s="5">
        <v>548.37</v>
      </c>
      <c r="N926" s="5">
        <v>6.15</v>
      </c>
      <c r="O926" s="5">
        <f>VLOOKUP(B926,SWH!$A$4:$B$19,2,FALSE)</f>
        <v>0.22744500000000001</v>
      </c>
      <c r="P926" s="5">
        <f t="shared" si="59"/>
        <v>5.922555</v>
      </c>
      <c r="Q926" s="5">
        <v>0</v>
      </c>
      <c r="R926" s="5">
        <v>216.06</v>
      </c>
      <c r="S926" s="5">
        <v>0</v>
      </c>
      <c r="T926" s="5">
        <v>0</v>
      </c>
      <c r="U926" s="5">
        <v>253.89</v>
      </c>
      <c r="V926" s="5">
        <v>0</v>
      </c>
      <c r="W926" s="5">
        <f t="shared" si="61"/>
        <v>2368.0525550000002</v>
      </c>
      <c r="X926" s="5">
        <f t="shared" si="62"/>
        <v>1001.3</v>
      </c>
      <c r="Y926" s="5">
        <v>5059.99</v>
      </c>
      <c r="Z926" s="5">
        <v>1443.57</v>
      </c>
      <c r="AA926" s="5">
        <f t="shared" si="60"/>
        <v>6503.5599999999995</v>
      </c>
    </row>
    <row r="927" spans="1:27" x14ac:dyDescent="0.25">
      <c r="A927">
        <v>2004</v>
      </c>
      <c r="B927" t="s">
        <v>63</v>
      </c>
      <c r="C927" s="1" t="s">
        <v>5</v>
      </c>
      <c r="D927" s="5">
        <f>VLOOKUP(B927,SWH!$A$4:$C$19,3,FALSE)</f>
        <v>3804.01</v>
      </c>
      <c r="E927" s="5">
        <v>842.99</v>
      </c>
      <c r="F927" s="5">
        <v>607.36</v>
      </c>
      <c r="G927" s="5">
        <v>630.30999999999995</v>
      </c>
      <c r="H927" s="5">
        <v>611.28</v>
      </c>
      <c r="I927" s="5">
        <v>226.83</v>
      </c>
      <c r="J927" s="5">
        <v>1853.61</v>
      </c>
      <c r="K927" s="5">
        <v>188.37</v>
      </c>
      <c r="L927" s="5">
        <v>0</v>
      </c>
      <c r="M927" s="5">
        <v>607.78</v>
      </c>
      <c r="N927" s="5">
        <v>4.38</v>
      </c>
      <c r="O927" s="5">
        <f>VLOOKUP(B927,SWH!$A$4:$B$19,2,FALSE)</f>
        <v>0.22744500000000001</v>
      </c>
      <c r="P927" s="5">
        <f t="shared" si="59"/>
        <v>4.1525549999999996</v>
      </c>
      <c r="Q927" s="5">
        <v>0</v>
      </c>
      <c r="R927" s="5">
        <v>327.76</v>
      </c>
      <c r="S927" s="5">
        <v>0</v>
      </c>
      <c r="T927" s="5">
        <v>0</v>
      </c>
      <c r="U927" s="5">
        <v>251.85</v>
      </c>
      <c r="V927" s="5">
        <v>0</v>
      </c>
      <c r="W927" s="5">
        <f t="shared" si="61"/>
        <v>2412.9925549999998</v>
      </c>
      <c r="X927" s="5">
        <f t="shared" si="62"/>
        <v>607.36</v>
      </c>
      <c r="Y927" s="5">
        <v>5104.9399999999996</v>
      </c>
      <c r="Z927" s="5">
        <v>1047.58</v>
      </c>
      <c r="AA927" s="5">
        <f t="shared" si="60"/>
        <v>6152.5199999999995</v>
      </c>
    </row>
    <row r="928" spans="1:27" x14ac:dyDescent="0.25">
      <c r="A928">
        <v>2004</v>
      </c>
      <c r="B928" t="s">
        <v>63</v>
      </c>
      <c r="C928" s="1" t="s">
        <v>15</v>
      </c>
      <c r="D928" s="5">
        <f>VLOOKUP(B928,SWH!$A$4:$C$19,3,FALSE)</f>
        <v>3804.01</v>
      </c>
      <c r="E928" s="5">
        <v>802.74</v>
      </c>
      <c r="F928" s="5">
        <v>504.34</v>
      </c>
      <c r="G928" s="5">
        <v>426.58</v>
      </c>
      <c r="H928" s="5">
        <v>611.28</v>
      </c>
      <c r="I928" s="5">
        <v>226.47</v>
      </c>
      <c r="J928" s="5">
        <v>1853.61</v>
      </c>
      <c r="K928" s="5">
        <v>188.37</v>
      </c>
      <c r="L928" s="5">
        <v>0</v>
      </c>
      <c r="M928" s="5">
        <v>555.49</v>
      </c>
      <c r="N928" s="5">
        <v>3.86</v>
      </c>
      <c r="O928" s="5">
        <f>VLOOKUP(B928,SWH!$A$4:$B$19,2,FALSE)</f>
        <v>0.22744500000000001</v>
      </c>
      <c r="P928" s="5">
        <f t="shared" si="59"/>
        <v>3.632555</v>
      </c>
      <c r="Q928" s="5">
        <v>0</v>
      </c>
      <c r="R928" s="5">
        <v>15.8</v>
      </c>
      <c r="S928" s="5">
        <v>0</v>
      </c>
      <c r="T928" s="5">
        <v>0</v>
      </c>
      <c r="U928" s="5">
        <v>253.17</v>
      </c>
      <c r="V928" s="5">
        <v>0</v>
      </c>
      <c r="W928" s="5">
        <f t="shared" si="61"/>
        <v>1804.242555</v>
      </c>
      <c r="X928" s="5">
        <f t="shared" si="62"/>
        <v>504.34</v>
      </c>
      <c r="Y928" s="5">
        <v>4495.84</v>
      </c>
      <c r="Z928" s="5">
        <v>945.88</v>
      </c>
      <c r="AA928" s="5">
        <f t="shared" si="60"/>
        <v>5441.72</v>
      </c>
    </row>
    <row r="929" spans="1:27" x14ac:dyDescent="0.25">
      <c r="A929">
        <v>2004</v>
      </c>
      <c r="B929" t="s">
        <v>63</v>
      </c>
      <c r="C929" s="1" t="s">
        <v>16</v>
      </c>
      <c r="D929" s="5">
        <f>VLOOKUP(B929,SWH!$A$4:$C$19,3,FALSE)</f>
        <v>3804.01</v>
      </c>
      <c r="E929" s="5">
        <v>1112.8499999999999</v>
      </c>
      <c r="F929" s="5">
        <v>1521.5</v>
      </c>
      <c r="G929" s="5">
        <v>662.1</v>
      </c>
      <c r="H929" s="5">
        <v>611.28</v>
      </c>
      <c r="I929" s="5">
        <v>226.72</v>
      </c>
      <c r="J929" s="5">
        <v>1853.61</v>
      </c>
      <c r="K929" s="5">
        <v>188.37</v>
      </c>
      <c r="L929" s="5">
        <v>0</v>
      </c>
      <c r="M929" s="5">
        <v>579.55999999999995</v>
      </c>
      <c r="N929" s="5">
        <v>8.11</v>
      </c>
      <c r="O929" s="5">
        <f>VLOOKUP(B929,SWH!$A$4:$B$19,2,FALSE)</f>
        <v>0.22744500000000001</v>
      </c>
      <c r="P929" s="5">
        <f t="shared" si="59"/>
        <v>7.8825549999999991</v>
      </c>
      <c r="Q929" s="5">
        <v>0</v>
      </c>
      <c r="R929" s="5">
        <v>347.34</v>
      </c>
      <c r="S929" s="5">
        <v>0</v>
      </c>
      <c r="T929" s="5">
        <v>0</v>
      </c>
      <c r="U929" s="5">
        <v>259.22000000000003</v>
      </c>
      <c r="V929" s="5">
        <v>0</v>
      </c>
      <c r="W929" s="5">
        <f t="shared" si="61"/>
        <v>2709.7325549999996</v>
      </c>
      <c r="X929" s="5">
        <f t="shared" si="62"/>
        <v>1521.5</v>
      </c>
      <c r="Y929" s="5">
        <v>5401.55</v>
      </c>
      <c r="Z929" s="5">
        <v>1969.09</v>
      </c>
      <c r="AA929" s="5">
        <f t="shared" si="60"/>
        <v>7370.64</v>
      </c>
    </row>
    <row r="930" spans="1:27" x14ac:dyDescent="0.25">
      <c r="A930">
        <v>2004</v>
      </c>
      <c r="B930" t="s">
        <v>63</v>
      </c>
      <c r="C930" s="1" t="s">
        <v>9</v>
      </c>
      <c r="D930" s="5">
        <f>VLOOKUP(B930,SWH!$A$4:$C$19,3,FALSE)</f>
        <v>3804.01</v>
      </c>
      <c r="E930" s="5">
        <v>1048.24</v>
      </c>
      <c r="F930" s="5">
        <v>1212.8399999999999</v>
      </c>
      <c r="G930" s="5">
        <v>524.98</v>
      </c>
      <c r="H930" s="5">
        <v>611.28</v>
      </c>
      <c r="I930" s="5">
        <v>226.55</v>
      </c>
      <c r="J930" s="5">
        <v>1853.61</v>
      </c>
      <c r="K930" s="5">
        <v>188.37</v>
      </c>
      <c r="L930" s="5">
        <v>0</v>
      </c>
      <c r="M930" s="5">
        <v>608.92999999999995</v>
      </c>
      <c r="N930" s="5">
        <v>7.05</v>
      </c>
      <c r="O930" s="5">
        <f>VLOOKUP(B930,SWH!$A$4:$B$19,2,FALSE)</f>
        <v>0.22744500000000001</v>
      </c>
      <c r="P930" s="5">
        <f t="shared" si="59"/>
        <v>6.8225549999999995</v>
      </c>
      <c r="Q930" s="5">
        <v>0</v>
      </c>
      <c r="R930" s="5">
        <v>427.98</v>
      </c>
      <c r="S930" s="5">
        <v>0</v>
      </c>
      <c r="T930" s="5">
        <v>0</v>
      </c>
      <c r="U930" s="5">
        <v>257.86</v>
      </c>
      <c r="V930" s="5">
        <v>0</v>
      </c>
      <c r="W930" s="5">
        <f t="shared" si="61"/>
        <v>2616.9525550000003</v>
      </c>
      <c r="X930" s="5">
        <f t="shared" si="62"/>
        <v>1212.8399999999999</v>
      </c>
      <c r="Y930" s="5">
        <v>5308.62</v>
      </c>
      <c r="Z930" s="5">
        <v>1659.08</v>
      </c>
      <c r="AA930" s="5">
        <f t="shared" si="60"/>
        <v>6967.7</v>
      </c>
    </row>
    <row r="931" spans="1:27" x14ac:dyDescent="0.25">
      <c r="A931">
        <v>2004</v>
      </c>
      <c r="B931" t="s">
        <v>63</v>
      </c>
      <c r="C931" s="1" t="s">
        <v>12</v>
      </c>
      <c r="D931" s="5">
        <f>VLOOKUP(B931,SWH!$A$4:$C$19,3,FALSE)</f>
        <v>3804.01</v>
      </c>
      <c r="E931" s="5">
        <v>1202.3699999999999</v>
      </c>
      <c r="F931" s="5">
        <v>1845.62</v>
      </c>
      <c r="G931" s="5">
        <v>553.1</v>
      </c>
      <c r="H931" s="5">
        <v>611.28</v>
      </c>
      <c r="I931" s="5">
        <v>226.41</v>
      </c>
      <c r="J931" s="5">
        <v>1853.61</v>
      </c>
      <c r="K931" s="5">
        <v>188.37</v>
      </c>
      <c r="L931" s="5">
        <v>0</v>
      </c>
      <c r="M931" s="5">
        <v>592.79999999999995</v>
      </c>
      <c r="N931" s="5">
        <v>9.1</v>
      </c>
      <c r="O931" s="5">
        <f>VLOOKUP(B931,SWH!$A$4:$B$19,2,FALSE)</f>
        <v>0.22744500000000001</v>
      </c>
      <c r="P931" s="5">
        <f t="shared" si="59"/>
        <v>8.8725550000000002</v>
      </c>
      <c r="Q931" s="5">
        <v>0</v>
      </c>
      <c r="R931" s="5">
        <v>452.17</v>
      </c>
      <c r="S931" s="5">
        <v>0</v>
      </c>
      <c r="T931" s="5">
        <v>0</v>
      </c>
      <c r="U931" s="5">
        <v>265.98</v>
      </c>
      <c r="V931" s="5">
        <v>0</v>
      </c>
      <c r="W931" s="5">
        <f t="shared" si="61"/>
        <v>2809.3125549999995</v>
      </c>
      <c r="X931" s="5">
        <f t="shared" si="62"/>
        <v>1845.62</v>
      </c>
      <c r="Y931" s="5">
        <v>5500.84</v>
      </c>
      <c r="Z931" s="5">
        <v>2299.9699999999998</v>
      </c>
      <c r="AA931" s="5">
        <f t="shared" si="60"/>
        <v>7800.8099999999995</v>
      </c>
    </row>
    <row r="932" spans="1:27" x14ac:dyDescent="0.25">
      <c r="A932">
        <v>2004</v>
      </c>
      <c r="B932" t="s">
        <v>63</v>
      </c>
      <c r="C932" s="1" t="s">
        <v>8</v>
      </c>
      <c r="D932" s="5">
        <f>VLOOKUP(B932,SWH!$A$4:$C$19,3,FALSE)</f>
        <v>3804.01</v>
      </c>
      <c r="E932" s="5">
        <v>1347.43</v>
      </c>
      <c r="F932" s="5">
        <v>2490.0300000000002</v>
      </c>
      <c r="G932" s="5">
        <v>340.88</v>
      </c>
      <c r="H932" s="5">
        <v>611.28</v>
      </c>
      <c r="I932" s="5">
        <v>225.17</v>
      </c>
      <c r="J932" s="5">
        <v>1853.61</v>
      </c>
      <c r="K932" s="5">
        <v>188.37</v>
      </c>
      <c r="L932" s="5">
        <v>0</v>
      </c>
      <c r="M932" s="5">
        <v>601.91</v>
      </c>
      <c r="N932" s="5">
        <v>11.18</v>
      </c>
      <c r="O932" s="5">
        <f>VLOOKUP(B932,SWH!$A$4:$B$19,2,FALSE)</f>
        <v>0.22744500000000001</v>
      </c>
      <c r="P932" s="5">
        <f t="shared" si="59"/>
        <v>10.952555</v>
      </c>
      <c r="Q932" s="5">
        <v>0</v>
      </c>
      <c r="R932" s="5">
        <v>592.04</v>
      </c>
      <c r="S932" s="5">
        <v>0</v>
      </c>
      <c r="T932" s="5">
        <v>0</v>
      </c>
      <c r="U932" s="5">
        <v>274.87</v>
      </c>
      <c r="V932" s="5">
        <v>0</v>
      </c>
      <c r="W932" s="5">
        <f t="shared" si="61"/>
        <v>2893.2125549999996</v>
      </c>
      <c r="X932" s="5">
        <f t="shared" si="62"/>
        <v>2490.0300000000002</v>
      </c>
      <c r="Y932" s="5">
        <v>5583.5</v>
      </c>
      <c r="Z932" s="5">
        <v>2953.28</v>
      </c>
      <c r="AA932" s="5">
        <f t="shared" si="60"/>
        <v>8536.7800000000007</v>
      </c>
    </row>
    <row r="933" spans="1:27" x14ac:dyDescent="0.25">
      <c r="A933">
        <v>2007</v>
      </c>
      <c r="B933" t="s">
        <v>63</v>
      </c>
      <c r="C933" s="1" t="s">
        <v>10</v>
      </c>
      <c r="D933" s="5">
        <f>VLOOKUP(B933,SWH!$A$4:$C$19,3,FALSE)</f>
        <v>3804.01</v>
      </c>
      <c r="E933" s="5">
        <v>216.71</v>
      </c>
      <c r="F933" s="5">
        <v>532.51</v>
      </c>
      <c r="G933" s="5">
        <v>2593.8000000000002</v>
      </c>
      <c r="H933" s="5">
        <v>611.28</v>
      </c>
      <c r="I933" s="5">
        <v>227.27</v>
      </c>
      <c r="J933" s="5">
        <v>1853.61</v>
      </c>
      <c r="K933" s="5">
        <v>188.37</v>
      </c>
      <c r="L933" s="5">
        <v>0</v>
      </c>
      <c r="M933" s="5">
        <v>584.17999999999995</v>
      </c>
      <c r="N933" s="5">
        <v>4.62</v>
      </c>
      <c r="O933" s="5">
        <f>VLOOKUP(B933,SWH!$A$4:$B$19,2,FALSE)</f>
        <v>0.22744500000000001</v>
      </c>
      <c r="P933" s="5">
        <f t="shared" ref="P933:P996" si="63">N933-O933</f>
        <v>4.3925549999999998</v>
      </c>
      <c r="Q933" s="5">
        <v>0</v>
      </c>
      <c r="R933" s="5">
        <v>0</v>
      </c>
      <c r="S933" s="5">
        <v>0</v>
      </c>
      <c r="T933" s="5">
        <v>0</v>
      </c>
      <c r="U933" s="5">
        <v>240.92</v>
      </c>
      <c r="V933" s="5">
        <v>0</v>
      </c>
      <c r="W933" s="5">
        <f t="shared" si="61"/>
        <v>3399.082555</v>
      </c>
      <c r="X933" s="5">
        <f t="shared" si="62"/>
        <v>532.51</v>
      </c>
      <c r="Y933" s="5">
        <v>6091.48</v>
      </c>
      <c r="Z933" s="5">
        <v>961.81</v>
      </c>
      <c r="AA933" s="5">
        <f t="shared" si="60"/>
        <v>7053.2899999999991</v>
      </c>
    </row>
    <row r="934" spans="1:27" x14ac:dyDescent="0.25">
      <c r="A934">
        <v>2007</v>
      </c>
      <c r="B934" t="s">
        <v>63</v>
      </c>
      <c r="C934" s="1" t="s">
        <v>6</v>
      </c>
      <c r="D934" s="5">
        <f>VLOOKUP(B934,SWH!$A$4:$C$19,3,FALSE)</f>
        <v>3804.01</v>
      </c>
      <c r="E934" s="5">
        <v>376.98</v>
      </c>
      <c r="F934" s="5">
        <v>497.8</v>
      </c>
      <c r="G934" s="5">
        <v>2316.63</v>
      </c>
      <c r="H934" s="5">
        <v>611.28</v>
      </c>
      <c r="I934" s="5">
        <v>227.31</v>
      </c>
      <c r="J934" s="5">
        <v>1853.61</v>
      </c>
      <c r="K934" s="5">
        <v>188.37</v>
      </c>
      <c r="L934" s="5">
        <v>0</v>
      </c>
      <c r="M934" s="5">
        <v>569.74</v>
      </c>
      <c r="N934" s="5">
        <v>3.82</v>
      </c>
      <c r="O934" s="5">
        <f>VLOOKUP(B934,SWH!$A$4:$B$19,2,FALSE)</f>
        <v>0.22744500000000001</v>
      </c>
      <c r="P934" s="5">
        <f t="shared" si="63"/>
        <v>3.5925549999999999</v>
      </c>
      <c r="Q934" s="5">
        <v>0</v>
      </c>
      <c r="R934" s="5">
        <v>0.39</v>
      </c>
      <c r="S934" s="5">
        <v>0</v>
      </c>
      <c r="T934" s="5">
        <v>0</v>
      </c>
      <c r="U934" s="5">
        <v>240.92</v>
      </c>
      <c r="V934" s="5">
        <v>0</v>
      </c>
      <c r="W934" s="5">
        <f t="shared" si="61"/>
        <v>3267.3325550000004</v>
      </c>
      <c r="X934" s="5">
        <f t="shared" si="62"/>
        <v>497.8</v>
      </c>
      <c r="Y934" s="5">
        <v>5959.76</v>
      </c>
      <c r="Z934" s="5">
        <v>927.1</v>
      </c>
      <c r="AA934" s="5">
        <f t="shared" si="60"/>
        <v>6886.8600000000006</v>
      </c>
    </row>
    <row r="935" spans="1:27" x14ac:dyDescent="0.25">
      <c r="A935">
        <v>2007</v>
      </c>
      <c r="B935" t="s">
        <v>63</v>
      </c>
      <c r="C935" s="1" t="s">
        <v>11</v>
      </c>
      <c r="D935" s="5">
        <f>VLOOKUP(B935,SWH!$A$4:$C$19,3,FALSE)</f>
        <v>3804.01</v>
      </c>
      <c r="E935" s="5">
        <v>258.62</v>
      </c>
      <c r="F935" s="5">
        <v>472.45</v>
      </c>
      <c r="G935" s="5">
        <v>1926.68</v>
      </c>
      <c r="H935" s="5">
        <v>611.28</v>
      </c>
      <c r="I935" s="5">
        <v>227.34</v>
      </c>
      <c r="J935" s="5">
        <v>1853.61</v>
      </c>
      <c r="K935" s="5">
        <v>188.37</v>
      </c>
      <c r="L935" s="5">
        <v>0</v>
      </c>
      <c r="M935" s="5">
        <v>551.38</v>
      </c>
      <c r="N935" s="5">
        <v>4.34</v>
      </c>
      <c r="O935" s="5">
        <f>VLOOKUP(B935,SWH!$A$4:$B$19,2,FALSE)</f>
        <v>0.22744500000000001</v>
      </c>
      <c r="P935" s="5">
        <f t="shared" si="63"/>
        <v>4.1125549999999995</v>
      </c>
      <c r="Q935" s="5">
        <v>0</v>
      </c>
      <c r="R935" s="5">
        <v>0</v>
      </c>
      <c r="S935" s="5">
        <v>0</v>
      </c>
      <c r="T935" s="5">
        <v>0</v>
      </c>
      <c r="U935" s="5">
        <v>240.92</v>
      </c>
      <c r="V935" s="5">
        <v>0</v>
      </c>
      <c r="W935" s="5">
        <f t="shared" si="61"/>
        <v>2740.7925550000004</v>
      </c>
      <c r="X935" s="5">
        <f t="shared" si="62"/>
        <v>472.45</v>
      </c>
      <c r="Y935" s="5">
        <v>5433.25</v>
      </c>
      <c r="Z935" s="5">
        <v>901.75</v>
      </c>
      <c r="AA935" s="5">
        <f t="shared" si="60"/>
        <v>6335</v>
      </c>
    </row>
    <row r="936" spans="1:27" x14ac:dyDescent="0.25">
      <c r="A936">
        <v>2007</v>
      </c>
      <c r="B936" t="s">
        <v>63</v>
      </c>
      <c r="C936" s="1" t="s">
        <v>13</v>
      </c>
      <c r="D936" s="5">
        <f>VLOOKUP(B936,SWH!$A$4:$C$19,3,FALSE)</f>
        <v>3804.01</v>
      </c>
      <c r="E936" s="5">
        <v>403.16</v>
      </c>
      <c r="F936" s="5">
        <v>397.01</v>
      </c>
      <c r="G936" s="5">
        <v>1992</v>
      </c>
      <c r="H936" s="5">
        <v>611.28</v>
      </c>
      <c r="I936" s="5">
        <v>227.05</v>
      </c>
      <c r="J936" s="5">
        <v>1853.61</v>
      </c>
      <c r="K936" s="5">
        <v>188.37</v>
      </c>
      <c r="L936" s="5">
        <v>0</v>
      </c>
      <c r="M936" s="5">
        <v>548.58000000000004</v>
      </c>
      <c r="N936" s="5">
        <v>2.5499999999999998</v>
      </c>
      <c r="O936" s="5">
        <f>VLOOKUP(B936,SWH!$A$4:$B$19,2,FALSE)</f>
        <v>0.22744500000000001</v>
      </c>
      <c r="P936" s="5">
        <f t="shared" si="63"/>
        <v>2.3225549999999999</v>
      </c>
      <c r="Q936" s="5">
        <v>0</v>
      </c>
      <c r="R936" s="5">
        <v>0.28999999999999998</v>
      </c>
      <c r="S936" s="5">
        <v>0</v>
      </c>
      <c r="T936" s="5">
        <v>0</v>
      </c>
      <c r="U936" s="5">
        <v>240.92</v>
      </c>
      <c r="V936" s="5">
        <v>0</v>
      </c>
      <c r="W936" s="5">
        <f t="shared" si="61"/>
        <v>2946.3525549999999</v>
      </c>
      <c r="X936" s="5">
        <f t="shared" si="62"/>
        <v>397.01</v>
      </c>
      <c r="Y936" s="5">
        <v>5638.51</v>
      </c>
      <c r="Z936" s="5">
        <v>826.31</v>
      </c>
      <c r="AA936" s="5">
        <f t="shared" si="60"/>
        <v>6464.82</v>
      </c>
    </row>
    <row r="937" spans="1:27" x14ac:dyDescent="0.25">
      <c r="A937">
        <v>2007</v>
      </c>
      <c r="B937" t="s">
        <v>63</v>
      </c>
      <c r="C937" s="1" t="s">
        <v>19</v>
      </c>
      <c r="D937" s="5">
        <f>VLOOKUP(B937,SWH!$A$4:$C$19,3,FALSE)</f>
        <v>3804.01</v>
      </c>
      <c r="E937" s="5">
        <v>403.62</v>
      </c>
      <c r="F937" s="5">
        <v>452.56</v>
      </c>
      <c r="G937" s="5">
        <v>1787.62</v>
      </c>
      <c r="H937" s="5">
        <v>611.28</v>
      </c>
      <c r="I937" s="5">
        <v>226.98</v>
      </c>
      <c r="J937" s="5">
        <v>1853.61</v>
      </c>
      <c r="K937" s="5">
        <v>188.37</v>
      </c>
      <c r="L937" s="5">
        <v>0</v>
      </c>
      <c r="M937" s="5">
        <v>530.26</v>
      </c>
      <c r="N937" s="5">
        <v>2.9</v>
      </c>
      <c r="O937" s="5">
        <f>VLOOKUP(B937,SWH!$A$4:$B$19,2,FALSE)</f>
        <v>0.22744500000000001</v>
      </c>
      <c r="P937" s="5">
        <f t="shared" si="63"/>
        <v>2.672555</v>
      </c>
      <c r="Q937" s="5">
        <v>0</v>
      </c>
      <c r="R937" s="5">
        <v>9.5299999999999994</v>
      </c>
      <c r="S937" s="5">
        <v>0</v>
      </c>
      <c r="T937" s="5">
        <v>0</v>
      </c>
      <c r="U937" s="5">
        <v>240.92</v>
      </c>
      <c r="V937" s="5">
        <v>0</v>
      </c>
      <c r="W937" s="5">
        <f t="shared" si="61"/>
        <v>2733.7025549999998</v>
      </c>
      <c r="X937" s="5">
        <f t="shared" si="62"/>
        <v>452.56</v>
      </c>
      <c r="Y937" s="5">
        <v>5425.81</v>
      </c>
      <c r="Z937" s="5">
        <v>881.85</v>
      </c>
      <c r="AA937" s="5">
        <f t="shared" si="60"/>
        <v>6307.6600000000008</v>
      </c>
    </row>
    <row r="938" spans="1:27" x14ac:dyDescent="0.25">
      <c r="A938">
        <v>2007</v>
      </c>
      <c r="B938" t="s">
        <v>63</v>
      </c>
      <c r="C938" s="1" t="s">
        <v>20</v>
      </c>
      <c r="D938" s="5">
        <f>VLOOKUP(B938,SWH!$A$4:$C$19,3,FALSE)</f>
        <v>3804.01</v>
      </c>
      <c r="E938" s="5">
        <v>537.76</v>
      </c>
      <c r="F938" s="5">
        <v>390.92</v>
      </c>
      <c r="G938" s="5">
        <v>1330.44</v>
      </c>
      <c r="H938" s="5">
        <v>611.28</v>
      </c>
      <c r="I938" s="5">
        <v>227.14</v>
      </c>
      <c r="J938" s="5">
        <v>1853.61</v>
      </c>
      <c r="K938" s="5">
        <v>188.37</v>
      </c>
      <c r="L938" s="5">
        <v>0</v>
      </c>
      <c r="M938" s="5">
        <v>557.13</v>
      </c>
      <c r="N938" s="5">
        <v>2.46</v>
      </c>
      <c r="O938" s="5">
        <f>VLOOKUP(B938,SWH!$A$4:$B$19,2,FALSE)</f>
        <v>0.22744500000000001</v>
      </c>
      <c r="P938" s="5">
        <f t="shared" si="63"/>
        <v>2.2325550000000001</v>
      </c>
      <c r="Q938" s="5">
        <v>0</v>
      </c>
      <c r="R938" s="5">
        <v>170.39</v>
      </c>
      <c r="S938" s="5">
        <v>0</v>
      </c>
      <c r="T938" s="5">
        <v>0</v>
      </c>
      <c r="U938" s="5">
        <v>240.92</v>
      </c>
      <c r="V938" s="5">
        <v>0</v>
      </c>
      <c r="W938" s="5">
        <f t="shared" si="61"/>
        <v>2597.9525549999998</v>
      </c>
      <c r="X938" s="5">
        <f t="shared" si="62"/>
        <v>390.92</v>
      </c>
      <c r="Y938" s="5">
        <v>5290.21</v>
      </c>
      <c r="Z938" s="5">
        <v>820.21</v>
      </c>
      <c r="AA938" s="5">
        <f t="shared" si="60"/>
        <v>6110.42</v>
      </c>
    </row>
    <row r="939" spans="1:27" x14ac:dyDescent="0.25">
      <c r="A939">
        <v>2007</v>
      </c>
      <c r="B939" t="s">
        <v>63</v>
      </c>
      <c r="C939" s="1" t="s">
        <v>3</v>
      </c>
      <c r="D939" s="5">
        <f>VLOOKUP(B939,SWH!$A$4:$C$19,3,FALSE)</f>
        <v>3804.01</v>
      </c>
      <c r="E939" s="5">
        <v>567.9</v>
      </c>
      <c r="F939" s="5">
        <v>514.09</v>
      </c>
      <c r="G939" s="5">
        <v>1259.9100000000001</v>
      </c>
      <c r="H939" s="5">
        <v>611.28</v>
      </c>
      <c r="I939" s="5">
        <v>227.1</v>
      </c>
      <c r="J939" s="5">
        <v>1853.61</v>
      </c>
      <c r="K939" s="5">
        <v>188.37</v>
      </c>
      <c r="L939" s="5">
        <v>0</v>
      </c>
      <c r="M939" s="5">
        <v>506.89</v>
      </c>
      <c r="N939" s="5">
        <v>3.83</v>
      </c>
      <c r="O939" s="5">
        <f>VLOOKUP(B939,SWH!$A$4:$B$19,2,FALSE)</f>
        <v>0.22744500000000001</v>
      </c>
      <c r="P939" s="5">
        <f t="shared" si="63"/>
        <v>3.6025550000000002</v>
      </c>
      <c r="Q939" s="5">
        <v>0</v>
      </c>
      <c r="R939" s="5">
        <v>88.63</v>
      </c>
      <c r="S939" s="5">
        <v>0</v>
      </c>
      <c r="T939" s="5">
        <v>0</v>
      </c>
      <c r="U939" s="5">
        <v>243.89</v>
      </c>
      <c r="V939" s="5">
        <v>0</v>
      </c>
      <c r="W939" s="5">
        <f t="shared" si="61"/>
        <v>2426.9325549999999</v>
      </c>
      <c r="X939" s="5">
        <f t="shared" si="62"/>
        <v>514.09</v>
      </c>
      <c r="Y939" s="5">
        <v>5119.1499999999996</v>
      </c>
      <c r="Z939" s="5">
        <v>946.35</v>
      </c>
      <c r="AA939" s="5">
        <f t="shared" si="60"/>
        <v>6065.5</v>
      </c>
    </row>
    <row r="940" spans="1:27" x14ac:dyDescent="0.25">
      <c r="A940">
        <v>2007</v>
      </c>
      <c r="B940" t="s">
        <v>63</v>
      </c>
      <c r="C940" s="1" t="s">
        <v>7</v>
      </c>
      <c r="D940" s="5">
        <f>VLOOKUP(B940,SWH!$A$4:$C$19,3,FALSE)</f>
        <v>3804.01</v>
      </c>
      <c r="E940" s="5">
        <v>539.88</v>
      </c>
      <c r="F940" s="5">
        <v>438.64</v>
      </c>
      <c r="G940" s="5">
        <v>1033.1300000000001</v>
      </c>
      <c r="H940" s="5">
        <v>611.28</v>
      </c>
      <c r="I940" s="5">
        <v>227.09</v>
      </c>
      <c r="J940" s="5">
        <v>1853.61</v>
      </c>
      <c r="K940" s="5">
        <v>188.37</v>
      </c>
      <c r="L940" s="5">
        <v>0</v>
      </c>
      <c r="M940" s="5">
        <v>537.48</v>
      </c>
      <c r="N940" s="5">
        <v>3.31</v>
      </c>
      <c r="O940" s="5">
        <f>VLOOKUP(B940,SWH!$A$4:$B$19,2,FALSE)</f>
        <v>0.22744500000000001</v>
      </c>
      <c r="P940" s="5">
        <f t="shared" si="63"/>
        <v>3.0825550000000002</v>
      </c>
      <c r="Q940" s="5">
        <v>0</v>
      </c>
      <c r="R940" s="5">
        <v>201.27</v>
      </c>
      <c r="S940" s="5">
        <v>0</v>
      </c>
      <c r="T940" s="5">
        <v>0</v>
      </c>
      <c r="U940" s="5">
        <v>242.65</v>
      </c>
      <c r="V940" s="5">
        <v>0</v>
      </c>
      <c r="W940" s="5">
        <f t="shared" si="61"/>
        <v>2314.8425550000002</v>
      </c>
      <c r="X940" s="5">
        <f t="shared" si="62"/>
        <v>438.64</v>
      </c>
      <c r="Y940" s="5">
        <v>5007.04</v>
      </c>
      <c r="Z940" s="5">
        <v>869.67</v>
      </c>
      <c r="AA940" s="5">
        <f t="shared" si="60"/>
        <v>5876.71</v>
      </c>
    </row>
    <row r="941" spans="1:27" x14ac:dyDescent="0.25">
      <c r="A941">
        <v>2007</v>
      </c>
      <c r="B941" t="s">
        <v>63</v>
      </c>
      <c r="C941" s="1" t="s">
        <v>17</v>
      </c>
      <c r="D941" s="5">
        <f>VLOOKUP(B941,SWH!$A$4:$C$19,3,FALSE)</f>
        <v>3804.01</v>
      </c>
      <c r="E941" s="5">
        <v>453.09</v>
      </c>
      <c r="F941" s="5">
        <v>460.39</v>
      </c>
      <c r="G941" s="5">
        <v>967.79</v>
      </c>
      <c r="H941" s="5">
        <v>611.28</v>
      </c>
      <c r="I941" s="5">
        <v>227.05</v>
      </c>
      <c r="J941" s="5">
        <v>1853.61</v>
      </c>
      <c r="K941" s="5">
        <v>188.37</v>
      </c>
      <c r="L941" s="5">
        <v>0</v>
      </c>
      <c r="M941" s="5">
        <v>502.72</v>
      </c>
      <c r="N941" s="5">
        <v>3.37</v>
      </c>
      <c r="O941" s="5">
        <f>VLOOKUP(B941,SWH!$A$4:$B$19,2,FALSE)</f>
        <v>0.22744500000000001</v>
      </c>
      <c r="P941" s="5">
        <f t="shared" si="63"/>
        <v>3.1425550000000002</v>
      </c>
      <c r="Q941" s="5">
        <v>0</v>
      </c>
      <c r="R941" s="5">
        <v>26.51</v>
      </c>
      <c r="S941" s="5">
        <v>0</v>
      </c>
      <c r="T941" s="5">
        <v>0</v>
      </c>
      <c r="U941" s="5">
        <v>241.58</v>
      </c>
      <c r="V941" s="5">
        <v>0</v>
      </c>
      <c r="W941" s="5">
        <f t="shared" si="61"/>
        <v>1953.2525549999998</v>
      </c>
      <c r="X941" s="5">
        <f t="shared" si="62"/>
        <v>460.39</v>
      </c>
      <c r="Y941" s="5">
        <v>4645.4399999999996</v>
      </c>
      <c r="Z941" s="5">
        <v>890.35</v>
      </c>
      <c r="AA941" s="5">
        <f t="shared" si="60"/>
        <v>5535.79</v>
      </c>
    </row>
    <row r="942" spans="1:27" x14ac:dyDescent="0.25">
      <c r="A942">
        <v>2007</v>
      </c>
      <c r="B942" t="s">
        <v>63</v>
      </c>
      <c r="C942" s="1" t="s">
        <v>14</v>
      </c>
      <c r="D942" s="5">
        <f>VLOOKUP(B942,SWH!$A$4:$C$19,3,FALSE)</f>
        <v>3804.01</v>
      </c>
      <c r="E942" s="5">
        <v>697.31</v>
      </c>
      <c r="F942" s="5">
        <v>603.26</v>
      </c>
      <c r="G942" s="5">
        <v>1032.8499999999999</v>
      </c>
      <c r="H942" s="5">
        <v>611.28</v>
      </c>
      <c r="I942" s="5">
        <v>226.75</v>
      </c>
      <c r="J942" s="5">
        <v>1853.61</v>
      </c>
      <c r="K942" s="5">
        <v>188.37</v>
      </c>
      <c r="L942" s="5">
        <v>0</v>
      </c>
      <c r="M942" s="5">
        <v>500.14</v>
      </c>
      <c r="N942" s="5">
        <v>4.47</v>
      </c>
      <c r="O942" s="5">
        <f>VLOOKUP(B942,SWH!$A$4:$B$19,2,FALSE)</f>
        <v>0.22744500000000001</v>
      </c>
      <c r="P942" s="5">
        <f t="shared" si="63"/>
        <v>4.2425549999999994</v>
      </c>
      <c r="Q942" s="5">
        <v>0</v>
      </c>
      <c r="R942" s="5">
        <v>134.82</v>
      </c>
      <c r="S942" s="5">
        <v>0</v>
      </c>
      <c r="T942" s="5">
        <v>0</v>
      </c>
      <c r="U942" s="5">
        <v>248.38</v>
      </c>
      <c r="V942" s="5">
        <v>0</v>
      </c>
      <c r="W942" s="5">
        <f t="shared" si="61"/>
        <v>2369.3625549999997</v>
      </c>
      <c r="X942" s="5">
        <f t="shared" si="62"/>
        <v>603.26</v>
      </c>
      <c r="Y942" s="5">
        <v>5061.2299999999996</v>
      </c>
      <c r="Z942" s="5">
        <v>1040.02</v>
      </c>
      <c r="AA942" s="5">
        <f t="shared" si="60"/>
        <v>6101.25</v>
      </c>
    </row>
    <row r="943" spans="1:27" x14ac:dyDescent="0.25">
      <c r="A943">
        <v>2007</v>
      </c>
      <c r="B943" t="s">
        <v>63</v>
      </c>
      <c r="C943" s="1" t="s">
        <v>2</v>
      </c>
      <c r="D943" s="5">
        <f>VLOOKUP(B943,SWH!$A$4:$C$19,3,FALSE)</f>
        <v>3804.01</v>
      </c>
      <c r="E943" s="5">
        <v>593.39</v>
      </c>
      <c r="F943" s="5">
        <v>371.72</v>
      </c>
      <c r="G943" s="5">
        <v>771.52</v>
      </c>
      <c r="H943" s="5">
        <v>611.28</v>
      </c>
      <c r="I943" s="5">
        <v>226.92</v>
      </c>
      <c r="J943" s="5">
        <v>1853.61</v>
      </c>
      <c r="K943" s="5">
        <v>188.37</v>
      </c>
      <c r="L943" s="5">
        <v>0</v>
      </c>
      <c r="M943" s="5">
        <v>560.73</v>
      </c>
      <c r="N943" s="5">
        <v>3.05</v>
      </c>
      <c r="O943" s="5">
        <f>VLOOKUP(B943,SWH!$A$4:$B$19,2,FALSE)</f>
        <v>0.22744500000000001</v>
      </c>
      <c r="P943" s="5">
        <f t="shared" si="63"/>
        <v>2.8225549999999999</v>
      </c>
      <c r="Q943" s="5">
        <v>0</v>
      </c>
      <c r="R943" s="5">
        <v>289.62</v>
      </c>
      <c r="S943" s="5">
        <v>0</v>
      </c>
      <c r="T943" s="5">
        <v>0</v>
      </c>
      <c r="U943" s="5">
        <v>246.77</v>
      </c>
      <c r="V943" s="5">
        <v>0</v>
      </c>
      <c r="W943" s="5">
        <f t="shared" si="61"/>
        <v>2218.082555</v>
      </c>
      <c r="X943" s="5">
        <f t="shared" si="62"/>
        <v>371.72</v>
      </c>
      <c r="Y943" s="5">
        <v>4910.12</v>
      </c>
      <c r="Z943" s="5">
        <v>806.86</v>
      </c>
      <c r="AA943" s="5">
        <f t="shared" si="60"/>
        <v>5716.98</v>
      </c>
    </row>
    <row r="944" spans="1:27" x14ac:dyDescent="0.25">
      <c r="A944">
        <v>2007</v>
      </c>
      <c r="B944" t="s">
        <v>63</v>
      </c>
      <c r="C944" s="1" t="s">
        <v>18</v>
      </c>
      <c r="D944" s="5">
        <f>VLOOKUP(B944,SWH!$A$4:$C$19,3,FALSE)</f>
        <v>3804.01</v>
      </c>
      <c r="E944" s="5">
        <v>646.09</v>
      </c>
      <c r="F944" s="5">
        <v>441.74</v>
      </c>
      <c r="G944" s="5">
        <v>571.70000000000005</v>
      </c>
      <c r="H944" s="5">
        <v>611.28</v>
      </c>
      <c r="I944" s="5">
        <v>226.49</v>
      </c>
      <c r="J944" s="5">
        <v>1853.61</v>
      </c>
      <c r="K944" s="5">
        <v>188.37</v>
      </c>
      <c r="L944" s="5">
        <v>0</v>
      </c>
      <c r="M944" s="5">
        <v>500.4</v>
      </c>
      <c r="N944" s="5">
        <v>3.32</v>
      </c>
      <c r="O944" s="5">
        <f>VLOOKUP(B944,SWH!$A$4:$B$19,2,FALSE)</f>
        <v>0.22744500000000001</v>
      </c>
      <c r="P944" s="5">
        <f t="shared" si="63"/>
        <v>3.0925549999999999</v>
      </c>
      <c r="Q944" s="5">
        <v>0</v>
      </c>
      <c r="R944" s="5">
        <v>20.32</v>
      </c>
      <c r="S944" s="5">
        <v>0</v>
      </c>
      <c r="T944" s="5">
        <v>0</v>
      </c>
      <c r="U944" s="5">
        <v>249.28</v>
      </c>
      <c r="V944" s="5">
        <v>0</v>
      </c>
      <c r="W944" s="5">
        <f t="shared" si="61"/>
        <v>1741.6025550000002</v>
      </c>
      <c r="X944" s="5">
        <f t="shared" si="62"/>
        <v>441.74</v>
      </c>
      <c r="Y944" s="5">
        <v>4433.21</v>
      </c>
      <c r="Z944" s="5">
        <v>879.39</v>
      </c>
      <c r="AA944" s="5">
        <f t="shared" si="60"/>
        <v>5312.6</v>
      </c>
    </row>
    <row r="945" spans="1:27" x14ac:dyDescent="0.25">
      <c r="A945">
        <v>2007</v>
      </c>
      <c r="B945" t="s">
        <v>63</v>
      </c>
      <c r="C945" s="1" t="s">
        <v>4</v>
      </c>
      <c r="D945" s="5">
        <f>VLOOKUP(B945,SWH!$A$4:$C$19,3,FALSE)</f>
        <v>3804.01</v>
      </c>
      <c r="E945" s="5">
        <v>788.35</v>
      </c>
      <c r="F945" s="5">
        <v>730.23</v>
      </c>
      <c r="G945" s="5">
        <v>624.54</v>
      </c>
      <c r="H945" s="5">
        <v>611.28</v>
      </c>
      <c r="I945" s="5">
        <v>226.82</v>
      </c>
      <c r="J945" s="5">
        <v>1853.61</v>
      </c>
      <c r="K945" s="5">
        <v>188.37</v>
      </c>
      <c r="L945" s="5">
        <v>0</v>
      </c>
      <c r="M945" s="5">
        <v>496.7</v>
      </c>
      <c r="N945" s="5">
        <v>4.9800000000000004</v>
      </c>
      <c r="O945" s="5">
        <f>VLOOKUP(B945,SWH!$A$4:$B$19,2,FALSE)</f>
        <v>0.22744500000000001</v>
      </c>
      <c r="P945" s="5">
        <f t="shared" si="63"/>
        <v>4.7525550000000001</v>
      </c>
      <c r="Q945" s="5">
        <v>0</v>
      </c>
      <c r="R945" s="5">
        <v>173.33</v>
      </c>
      <c r="S945" s="5">
        <v>0</v>
      </c>
      <c r="T945" s="5">
        <v>0</v>
      </c>
      <c r="U945" s="5">
        <v>253.91</v>
      </c>
      <c r="V945" s="5">
        <v>0</v>
      </c>
      <c r="W945" s="5">
        <f t="shared" si="61"/>
        <v>2087.6725550000001</v>
      </c>
      <c r="X945" s="5">
        <f t="shared" si="62"/>
        <v>730.23</v>
      </c>
      <c r="Y945" s="5">
        <v>4779.6099999999997</v>
      </c>
      <c r="Z945" s="5">
        <v>1172.51</v>
      </c>
      <c r="AA945" s="5">
        <f t="shared" si="60"/>
        <v>5952.12</v>
      </c>
    </row>
    <row r="946" spans="1:27" x14ac:dyDescent="0.25">
      <c r="A946">
        <v>2007</v>
      </c>
      <c r="B946" t="s">
        <v>63</v>
      </c>
      <c r="C946" s="1" t="s">
        <v>5</v>
      </c>
      <c r="D946" s="5">
        <f>VLOOKUP(B946,SWH!$A$4:$C$19,3,FALSE)</f>
        <v>3804.01</v>
      </c>
      <c r="E946" s="5">
        <v>698.23</v>
      </c>
      <c r="F946" s="5">
        <v>511.95</v>
      </c>
      <c r="G946" s="5">
        <v>627.59</v>
      </c>
      <c r="H946" s="5">
        <v>611.28</v>
      </c>
      <c r="I946" s="5">
        <v>226.83</v>
      </c>
      <c r="J946" s="5">
        <v>1853.61</v>
      </c>
      <c r="K946" s="5">
        <v>188.37</v>
      </c>
      <c r="L946" s="5">
        <v>0</v>
      </c>
      <c r="M946" s="5">
        <v>554.66999999999996</v>
      </c>
      <c r="N946" s="5">
        <v>3.97</v>
      </c>
      <c r="O946" s="5">
        <f>VLOOKUP(B946,SWH!$A$4:$B$19,2,FALSE)</f>
        <v>0.22744500000000001</v>
      </c>
      <c r="P946" s="5">
        <f t="shared" si="63"/>
        <v>3.7425550000000003</v>
      </c>
      <c r="Q946" s="5">
        <v>0</v>
      </c>
      <c r="R946" s="5">
        <v>281.39</v>
      </c>
      <c r="S946" s="5">
        <v>0</v>
      </c>
      <c r="T946" s="5">
        <v>0</v>
      </c>
      <c r="U946" s="5">
        <v>251.85</v>
      </c>
      <c r="V946" s="5">
        <v>0</v>
      </c>
      <c r="W946" s="5">
        <f t="shared" si="61"/>
        <v>2165.6225550000004</v>
      </c>
      <c r="X946" s="5">
        <f t="shared" si="62"/>
        <v>511.95</v>
      </c>
      <c r="Y946" s="5">
        <v>4857.58</v>
      </c>
      <c r="Z946" s="5">
        <v>952.17</v>
      </c>
      <c r="AA946" s="5">
        <f t="shared" si="60"/>
        <v>5809.75</v>
      </c>
    </row>
    <row r="947" spans="1:27" x14ac:dyDescent="0.25">
      <c r="A947">
        <v>2007</v>
      </c>
      <c r="B947" t="s">
        <v>63</v>
      </c>
      <c r="C947" s="1" t="s">
        <v>15</v>
      </c>
      <c r="D947" s="5">
        <f>VLOOKUP(B947,SWH!$A$4:$C$19,3,FALSE)</f>
        <v>3804.01</v>
      </c>
      <c r="E947" s="5">
        <v>645.33000000000004</v>
      </c>
      <c r="F947" s="5">
        <v>595.63</v>
      </c>
      <c r="G947" s="5">
        <v>455.35</v>
      </c>
      <c r="H947" s="5">
        <v>611.28</v>
      </c>
      <c r="I947" s="5">
        <v>226.47</v>
      </c>
      <c r="J947" s="5">
        <v>1853.61</v>
      </c>
      <c r="K947" s="5">
        <v>188.37</v>
      </c>
      <c r="L947" s="5">
        <v>0</v>
      </c>
      <c r="M947" s="5">
        <v>501.38</v>
      </c>
      <c r="N947" s="5">
        <v>4.55</v>
      </c>
      <c r="O947" s="5">
        <f>VLOOKUP(B947,SWH!$A$4:$B$19,2,FALSE)</f>
        <v>0.22744500000000001</v>
      </c>
      <c r="P947" s="5">
        <f t="shared" si="63"/>
        <v>4.3225549999999995</v>
      </c>
      <c r="Q947" s="5">
        <v>0</v>
      </c>
      <c r="R947" s="5">
        <v>12.34</v>
      </c>
      <c r="S947" s="5">
        <v>0</v>
      </c>
      <c r="T947" s="5">
        <v>0</v>
      </c>
      <c r="U947" s="5">
        <v>253.17</v>
      </c>
      <c r="V947" s="5">
        <v>0</v>
      </c>
      <c r="W947" s="5">
        <f t="shared" si="61"/>
        <v>1618.7225549999998</v>
      </c>
      <c r="X947" s="5">
        <f t="shared" si="62"/>
        <v>595.63</v>
      </c>
      <c r="Y947" s="5">
        <v>4310.3</v>
      </c>
      <c r="Z947" s="5">
        <v>1037.18</v>
      </c>
      <c r="AA947" s="5">
        <f t="shared" si="60"/>
        <v>5347.4800000000005</v>
      </c>
    </row>
    <row r="948" spans="1:27" x14ac:dyDescent="0.25">
      <c r="A948">
        <v>2007</v>
      </c>
      <c r="B948" t="s">
        <v>63</v>
      </c>
      <c r="C948" s="1" t="s">
        <v>16</v>
      </c>
      <c r="D948" s="5">
        <f>VLOOKUP(B948,SWH!$A$4:$C$19,3,FALSE)</f>
        <v>3804.01</v>
      </c>
      <c r="E948" s="5">
        <v>906.34</v>
      </c>
      <c r="F948" s="5">
        <v>1283.69</v>
      </c>
      <c r="G948" s="5">
        <v>652.62</v>
      </c>
      <c r="H948" s="5">
        <v>611.28</v>
      </c>
      <c r="I948" s="5">
        <v>226.72</v>
      </c>
      <c r="J948" s="5">
        <v>1853.61</v>
      </c>
      <c r="K948" s="5">
        <v>188.37</v>
      </c>
      <c r="L948" s="5">
        <v>0</v>
      </c>
      <c r="M948" s="5">
        <v>525.42999999999995</v>
      </c>
      <c r="N948" s="5">
        <v>7.33</v>
      </c>
      <c r="O948" s="5">
        <f>VLOOKUP(B948,SWH!$A$4:$B$19,2,FALSE)</f>
        <v>0.22744500000000001</v>
      </c>
      <c r="P948" s="5">
        <f t="shared" si="63"/>
        <v>7.1025549999999997</v>
      </c>
      <c r="Q948" s="5">
        <v>0</v>
      </c>
      <c r="R948" s="5">
        <v>290.68</v>
      </c>
      <c r="S948" s="5">
        <v>0</v>
      </c>
      <c r="T948" s="5">
        <v>0</v>
      </c>
      <c r="U948" s="5">
        <v>259.2</v>
      </c>
      <c r="V948" s="5">
        <v>0</v>
      </c>
      <c r="W948" s="5">
        <f t="shared" si="61"/>
        <v>2382.1725550000001</v>
      </c>
      <c r="X948" s="5">
        <f t="shared" si="62"/>
        <v>1283.69</v>
      </c>
      <c r="Y948" s="5">
        <v>5074</v>
      </c>
      <c r="Z948" s="5">
        <v>1731.26</v>
      </c>
      <c r="AA948" s="5">
        <f t="shared" si="60"/>
        <v>6805.26</v>
      </c>
    </row>
    <row r="949" spans="1:27" x14ac:dyDescent="0.25">
      <c r="A949">
        <v>2007</v>
      </c>
      <c r="B949" t="s">
        <v>63</v>
      </c>
      <c r="C949" s="1" t="s">
        <v>9</v>
      </c>
      <c r="D949" s="5">
        <f>VLOOKUP(B949,SWH!$A$4:$C$19,3,FALSE)</f>
        <v>3804.01</v>
      </c>
      <c r="E949" s="5">
        <v>861.27</v>
      </c>
      <c r="F949" s="5">
        <v>1062.55</v>
      </c>
      <c r="G949" s="5">
        <v>532.11</v>
      </c>
      <c r="H949" s="5">
        <v>611.28</v>
      </c>
      <c r="I949" s="5">
        <v>226.55</v>
      </c>
      <c r="J949" s="5">
        <v>1853.61</v>
      </c>
      <c r="K949" s="5">
        <v>188.37</v>
      </c>
      <c r="L949" s="5">
        <v>0</v>
      </c>
      <c r="M949" s="5">
        <v>554.89</v>
      </c>
      <c r="N949" s="5">
        <v>6.58</v>
      </c>
      <c r="O949" s="5">
        <f>VLOOKUP(B949,SWH!$A$4:$B$19,2,FALSE)</f>
        <v>0.22744500000000001</v>
      </c>
      <c r="P949" s="5">
        <f t="shared" si="63"/>
        <v>6.3525549999999997</v>
      </c>
      <c r="Q949" s="5">
        <v>0</v>
      </c>
      <c r="R949" s="5">
        <v>365.42</v>
      </c>
      <c r="S949" s="5">
        <v>0</v>
      </c>
      <c r="T949" s="5">
        <v>0</v>
      </c>
      <c r="U949" s="5">
        <v>257.86</v>
      </c>
      <c r="V949" s="5">
        <v>0</v>
      </c>
      <c r="W949" s="5">
        <f t="shared" si="61"/>
        <v>2320.042555</v>
      </c>
      <c r="X949" s="5">
        <f t="shared" si="62"/>
        <v>1062.55</v>
      </c>
      <c r="Y949" s="5">
        <v>5011.71</v>
      </c>
      <c r="Z949" s="5">
        <v>1508.79</v>
      </c>
      <c r="AA949" s="5">
        <f t="shared" si="60"/>
        <v>6520.5</v>
      </c>
    </row>
    <row r="950" spans="1:27" x14ac:dyDescent="0.25">
      <c r="A950">
        <v>2007</v>
      </c>
      <c r="B950" t="s">
        <v>63</v>
      </c>
      <c r="C950" s="1" t="s">
        <v>12</v>
      </c>
      <c r="D950" s="5">
        <f>VLOOKUP(B950,SWH!$A$4:$C$19,3,FALSE)</f>
        <v>3804.01</v>
      </c>
      <c r="E950" s="5">
        <v>985.71</v>
      </c>
      <c r="F950" s="5">
        <v>1529.53</v>
      </c>
      <c r="G950" s="5">
        <v>546.15</v>
      </c>
      <c r="H950" s="5">
        <v>611.28</v>
      </c>
      <c r="I950" s="5">
        <v>226.41</v>
      </c>
      <c r="J950" s="5">
        <v>1853.61</v>
      </c>
      <c r="K950" s="5">
        <v>188.37</v>
      </c>
      <c r="L950" s="5">
        <v>0</v>
      </c>
      <c r="M950" s="5">
        <v>533.79999999999995</v>
      </c>
      <c r="N950" s="5">
        <v>7.98</v>
      </c>
      <c r="O950" s="5">
        <f>VLOOKUP(B950,SWH!$A$4:$B$19,2,FALSE)</f>
        <v>0.22744500000000001</v>
      </c>
      <c r="P950" s="5">
        <f t="shared" si="63"/>
        <v>7.7525550000000001</v>
      </c>
      <c r="Q950" s="5">
        <v>0</v>
      </c>
      <c r="R950" s="5">
        <v>380.45</v>
      </c>
      <c r="S950" s="5">
        <v>0</v>
      </c>
      <c r="T950" s="5">
        <v>0</v>
      </c>
      <c r="U950" s="5">
        <v>265.95999999999998</v>
      </c>
      <c r="V950" s="5">
        <v>0</v>
      </c>
      <c r="W950" s="5">
        <f t="shared" si="61"/>
        <v>2453.8625549999997</v>
      </c>
      <c r="X950" s="5">
        <f t="shared" si="62"/>
        <v>1529.53</v>
      </c>
      <c r="Y950" s="5">
        <v>5145.3999999999996</v>
      </c>
      <c r="Z950" s="5">
        <v>1983.86</v>
      </c>
      <c r="AA950" s="5">
        <f t="shared" si="60"/>
        <v>7129.2599999999993</v>
      </c>
    </row>
    <row r="951" spans="1:27" x14ac:dyDescent="0.25">
      <c r="A951">
        <v>2007</v>
      </c>
      <c r="B951" t="s">
        <v>63</v>
      </c>
      <c r="C951" s="1" t="s">
        <v>8</v>
      </c>
      <c r="D951" s="5">
        <f>VLOOKUP(B951,SWH!$A$4:$C$19,3,FALSE)</f>
        <v>3804.01</v>
      </c>
      <c r="E951" s="5">
        <v>1242.1099999999999</v>
      </c>
      <c r="F951" s="5">
        <v>2052.63</v>
      </c>
      <c r="G951" s="5">
        <v>352.74</v>
      </c>
      <c r="H951" s="5">
        <v>611.28</v>
      </c>
      <c r="I951" s="5">
        <v>225.17</v>
      </c>
      <c r="J951" s="5">
        <v>1853.61</v>
      </c>
      <c r="K951" s="5">
        <v>188.37</v>
      </c>
      <c r="L951" s="5">
        <v>0</v>
      </c>
      <c r="M951" s="5">
        <v>539.85</v>
      </c>
      <c r="N951" s="5">
        <v>9.69</v>
      </c>
      <c r="O951" s="5">
        <f>VLOOKUP(B951,SWH!$A$4:$B$19,2,FALSE)</f>
        <v>0.22744500000000001</v>
      </c>
      <c r="P951" s="5">
        <f t="shared" si="63"/>
        <v>9.462555</v>
      </c>
      <c r="Q951" s="5">
        <v>0</v>
      </c>
      <c r="R951" s="5">
        <v>494.59</v>
      </c>
      <c r="S951" s="5">
        <v>0</v>
      </c>
      <c r="T951" s="5">
        <v>0</v>
      </c>
      <c r="U951" s="5">
        <v>274.86</v>
      </c>
      <c r="V951" s="5">
        <v>0</v>
      </c>
      <c r="W951" s="5">
        <f t="shared" si="61"/>
        <v>2638.752555</v>
      </c>
      <c r="X951" s="5">
        <f t="shared" si="62"/>
        <v>2052.63</v>
      </c>
      <c r="Y951" s="5">
        <v>5329.04</v>
      </c>
      <c r="Z951" s="5">
        <v>2515.87</v>
      </c>
      <c r="AA951" s="5">
        <f t="shared" si="60"/>
        <v>7844.91</v>
      </c>
    </row>
    <row r="952" spans="1:27" x14ac:dyDescent="0.25">
      <c r="A952">
        <v>2010</v>
      </c>
      <c r="B952" t="s">
        <v>63</v>
      </c>
      <c r="C952" s="1" t="s">
        <v>10</v>
      </c>
      <c r="D952" s="5">
        <f>VLOOKUP(B952,SWH!$A$4:$C$19,3,FALSE)</f>
        <v>3804.01</v>
      </c>
      <c r="E952" s="5">
        <v>107.59</v>
      </c>
      <c r="F952" s="5">
        <v>378.3</v>
      </c>
      <c r="G952" s="5">
        <v>2254.59</v>
      </c>
      <c r="H952" s="5">
        <v>541</v>
      </c>
      <c r="I952" s="5">
        <v>112.36</v>
      </c>
      <c r="J952" s="5">
        <v>1833.75</v>
      </c>
      <c r="K952" s="5">
        <v>188.37</v>
      </c>
      <c r="L952" s="5">
        <v>0</v>
      </c>
      <c r="M952" s="5">
        <v>464</v>
      </c>
      <c r="N952" s="5">
        <v>3.25</v>
      </c>
      <c r="O952" s="5">
        <f>VLOOKUP(B952,SWH!$A$4:$B$19,2,FALSE)</f>
        <v>0.22744500000000001</v>
      </c>
      <c r="P952" s="5">
        <f t="shared" si="63"/>
        <v>3.0225550000000001</v>
      </c>
      <c r="Q952" s="5">
        <v>0</v>
      </c>
      <c r="R952" s="5">
        <v>0</v>
      </c>
      <c r="S952" s="5">
        <v>0</v>
      </c>
      <c r="T952" s="5">
        <v>0</v>
      </c>
      <c r="U952" s="5">
        <v>236.98</v>
      </c>
      <c r="V952" s="5">
        <v>0</v>
      </c>
      <c r="W952" s="5">
        <f t="shared" si="61"/>
        <v>2829.2025550000003</v>
      </c>
      <c r="X952" s="5">
        <f t="shared" si="62"/>
        <v>378.3</v>
      </c>
      <c r="Y952" s="5">
        <v>5316.54</v>
      </c>
      <c r="Z952" s="5">
        <v>803.66</v>
      </c>
      <c r="AA952" s="5">
        <f t="shared" si="60"/>
        <v>6120.2</v>
      </c>
    </row>
    <row r="953" spans="1:27" x14ac:dyDescent="0.25">
      <c r="A953">
        <v>2010</v>
      </c>
      <c r="B953" t="s">
        <v>63</v>
      </c>
      <c r="C953" s="1" t="s">
        <v>6</v>
      </c>
      <c r="D953" s="5">
        <f>VLOOKUP(B953,SWH!$A$4:$C$19,3,FALSE)</f>
        <v>3804.01</v>
      </c>
      <c r="E953" s="5">
        <v>174.96</v>
      </c>
      <c r="F953" s="5">
        <v>368.54</v>
      </c>
      <c r="G953" s="5">
        <v>1982.7</v>
      </c>
      <c r="H953" s="5">
        <v>541.08000000000004</v>
      </c>
      <c r="I953" s="5">
        <v>112.34</v>
      </c>
      <c r="J953" s="5">
        <v>1833.75</v>
      </c>
      <c r="K953" s="5">
        <v>188.37</v>
      </c>
      <c r="L953" s="5">
        <v>0</v>
      </c>
      <c r="M953" s="5">
        <v>436.62</v>
      </c>
      <c r="N953" s="5">
        <v>2.97</v>
      </c>
      <c r="O953" s="5">
        <f>VLOOKUP(B953,SWH!$A$4:$B$19,2,FALSE)</f>
        <v>0.22744500000000001</v>
      </c>
      <c r="P953" s="5">
        <f t="shared" si="63"/>
        <v>2.7425550000000003</v>
      </c>
      <c r="Q953" s="5">
        <v>0</v>
      </c>
      <c r="R953" s="5">
        <v>0.97</v>
      </c>
      <c r="S953" s="5">
        <v>0</v>
      </c>
      <c r="T953" s="5">
        <v>0</v>
      </c>
      <c r="U953" s="5">
        <v>236.98</v>
      </c>
      <c r="V953" s="5">
        <v>0</v>
      </c>
      <c r="W953" s="5">
        <f t="shared" si="61"/>
        <v>2597.9925549999998</v>
      </c>
      <c r="X953" s="5">
        <f t="shared" si="62"/>
        <v>368.54</v>
      </c>
      <c r="Y953" s="5">
        <v>5085.3900000000003</v>
      </c>
      <c r="Z953" s="5">
        <v>793.89</v>
      </c>
      <c r="AA953" s="5">
        <f t="shared" si="60"/>
        <v>5879.2800000000007</v>
      </c>
    </row>
    <row r="954" spans="1:27" x14ac:dyDescent="0.25">
      <c r="A954">
        <v>2010</v>
      </c>
      <c r="B954" t="s">
        <v>63</v>
      </c>
      <c r="C954" s="1" t="s">
        <v>11</v>
      </c>
      <c r="D954" s="5">
        <f>VLOOKUP(B954,SWH!$A$4:$C$19,3,FALSE)</f>
        <v>3804.01</v>
      </c>
      <c r="E954" s="5">
        <v>140.88999999999999</v>
      </c>
      <c r="F954" s="5">
        <v>378.87</v>
      </c>
      <c r="G954" s="5">
        <v>1609.03</v>
      </c>
      <c r="H954" s="5">
        <v>541.11</v>
      </c>
      <c r="I954" s="5">
        <v>112.36</v>
      </c>
      <c r="J954" s="5">
        <v>1833.75</v>
      </c>
      <c r="K954" s="5">
        <v>188.37</v>
      </c>
      <c r="L954" s="5">
        <v>0</v>
      </c>
      <c r="M954" s="5">
        <v>429.26</v>
      </c>
      <c r="N954" s="5">
        <v>3.48</v>
      </c>
      <c r="O954" s="5">
        <f>VLOOKUP(B954,SWH!$A$4:$B$19,2,FALSE)</f>
        <v>0.22744500000000001</v>
      </c>
      <c r="P954" s="5">
        <f t="shared" si="63"/>
        <v>3.2525550000000001</v>
      </c>
      <c r="Q954" s="5">
        <v>0</v>
      </c>
      <c r="R954" s="5">
        <v>0</v>
      </c>
      <c r="S954" s="5">
        <v>30.21</v>
      </c>
      <c r="T954" s="5">
        <v>0</v>
      </c>
      <c r="U954" s="5">
        <v>236.98</v>
      </c>
      <c r="V954" s="5">
        <v>0</v>
      </c>
      <c r="W954" s="5">
        <f t="shared" si="61"/>
        <v>2212.6425550000004</v>
      </c>
      <c r="X954" s="5">
        <f t="shared" si="62"/>
        <v>378.87</v>
      </c>
      <c r="Y954" s="5">
        <v>4700.09</v>
      </c>
      <c r="Z954" s="5">
        <v>804.23</v>
      </c>
      <c r="AA954" s="5">
        <f t="shared" si="60"/>
        <v>5504.32</v>
      </c>
    </row>
    <row r="955" spans="1:27" x14ac:dyDescent="0.25">
      <c r="A955">
        <v>2010</v>
      </c>
      <c r="B955" t="s">
        <v>63</v>
      </c>
      <c r="C955" s="1" t="s">
        <v>13</v>
      </c>
      <c r="D955" s="5">
        <f>VLOOKUP(B955,SWH!$A$4:$C$19,3,FALSE)</f>
        <v>3804.01</v>
      </c>
      <c r="E955" s="5">
        <v>166.51</v>
      </c>
      <c r="F955" s="5">
        <v>336.45</v>
      </c>
      <c r="G955" s="5">
        <v>1694.44</v>
      </c>
      <c r="H955" s="5">
        <v>541.15</v>
      </c>
      <c r="I955" s="5">
        <v>112.19</v>
      </c>
      <c r="J955" s="5">
        <v>1833.75</v>
      </c>
      <c r="K955" s="5">
        <v>188.37</v>
      </c>
      <c r="L955" s="5">
        <v>0</v>
      </c>
      <c r="M955" s="5">
        <v>423.42</v>
      </c>
      <c r="N955" s="5">
        <v>2.35</v>
      </c>
      <c r="O955" s="5">
        <f>VLOOKUP(B955,SWH!$A$4:$B$19,2,FALSE)</f>
        <v>0.22744500000000001</v>
      </c>
      <c r="P955" s="5">
        <f t="shared" si="63"/>
        <v>2.1225550000000002</v>
      </c>
      <c r="Q955" s="5">
        <v>0</v>
      </c>
      <c r="R955" s="5">
        <v>1.84</v>
      </c>
      <c r="S955" s="5">
        <v>0</v>
      </c>
      <c r="T955" s="5">
        <v>0</v>
      </c>
      <c r="U955" s="5">
        <v>236.98</v>
      </c>
      <c r="V955" s="5">
        <v>0</v>
      </c>
      <c r="W955" s="5">
        <f t="shared" si="61"/>
        <v>2288.332555</v>
      </c>
      <c r="X955" s="5">
        <f t="shared" si="62"/>
        <v>336.45</v>
      </c>
      <c r="Y955" s="5">
        <v>4775.6499999999996</v>
      </c>
      <c r="Z955" s="5">
        <v>761.8</v>
      </c>
      <c r="AA955" s="5">
        <f t="shared" si="60"/>
        <v>5537.45</v>
      </c>
    </row>
    <row r="956" spans="1:27" x14ac:dyDescent="0.25">
      <c r="A956">
        <v>2010</v>
      </c>
      <c r="B956" t="s">
        <v>63</v>
      </c>
      <c r="C956" s="1" t="s">
        <v>19</v>
      </c>
      <c r="D956" s="5">
        <f>VLOOKUP(B956,SWH!$A$4:$C$19,3,FALSE)</f>
        <v>3804.01</v>
      </c>
      <c r="E956" s="5">
        <v>258.44</v>
      </c>
      <c r="F956" s="5">
        <v>360.46</v>
      </c>
      <c r="G956" s="5">
        <v>1422.61</v>
      </c>
      <c r="H956" s="5">
        <v>541.14</v>
      </c>
      <c r="I956" s="5">
        <v>112.15</v>
      </c>
      <c r="J956" s="5">
        <v>1833.75</v>
      </c>
      <c r="K956" s="5">
        <v>188.37</v>
      </c>
      <c r="L956" s="5">
        <v>0</v>
      </c>
      <c r="M956" s="5">
        <v>405.11</v>
      </c>
      <c r="N956" s="5">
        <v>2.76</v>
      </c>
      <c r="O956" s="5">
        <f>VLOOKUP(B956,SWH!$A$4:$B$19,2,FALSE)</f>
        <v>0.22744500000000001</v>
      </c>
      <c r="P956" s="5">
        <f t="shared" si="63"/>
        <v>2.5325549999999999</v>
      </c>
      <c r="Q956" s="5">
        <v>0</v>
      </c>
      <c r="R956" s="5">
        <v>19.72</v>
      </c>
      <c r="S956" s="5">
        <v>24.55</v>
      </c>
      <c r="T956" s="5">
        <v>0</v>
      </c>
      <c r="U956" s="5">
        <v>236.98</v>
      </c>
      <c r="V956" s="5">
        <v>0</v>
      </c>
      <c r="W956" s="5">
        <f t="shared" si="61"/>
        <v>2132.9625550000001</v>
      </c>
      <c r="X956" s="5">
        <f t="shared" si="62"/>
        <v>360.46</v>
      </c>
      <c r="Y956" s="5">
        <v>4620.24</v>
      </c>
      <c r="Z956" s="5">
        <v>785.82</v>
      </c>
      <c r="AA956" s="5">
        <f t="shared" si="60"/>
        <v>5406.0599999999995</v>
      </c>
    </row>
    <row r="957" spans="1:27" x14ac:dyDescent="0.25">
      <c r="A957">
        <v>2010</v>
      </c>
      <c r="B957" t="s">
        <v>63</v>
      </c>
      <c r="C957" s="1" t="s">
        <v>20</v>
      </c>
      <c r="D957" s="5">
        <f>VLOOKUP(B957,SWH!$A$4:$C$19,3,FALSE)</f>
        <v>3804.01</v>
      </c>
      <c r="E957" s="5">
        <v>272.89999999999998</v>
      </c>
      <c r="F957" s="5">
        <v>277.91000000000003</v>
      </c>
      <c r="G957" s="5">
        <v>1070.5</v>
      </c>
      <c r="H957" s="5">
        <v>541.23</v>
      </c>
      <c r="I957" s="5">
        <v>112.24</v>
      </c>
      <c r="J957" s="5">
        <v>1833.75</v>
      </c>
      <c r="K957" s="5">
        <v>188.37</v>
      </c>
      <c r="L957" s="5">
        <v>0</v>
      </c>
      <c r="M957" s="5">
        <v>428.98</v>
      </c>
      <c r="N957" s="5">
        <v>2.25</v>
      </c>
      <c r="O957" s="5">
        <f>VLOOKUP(B957,SWH!$A$4:$B$19,2,FALSE)</f>
        <v>0.22744500000000001</v>
      </c>
      <c r="P957" s="5">
        <f t="shared" si="63"/>
        <v>2.0225550000000001</v>
      </c>
      <c r="Q957" s="5">
        <v>0</v>
      </c>
      <c r="R957" s="5">
        <v>292.77</v>
      </c>
      <c r="S957" s="5">
        <v>0</v>
      </c>
      <c r="T957" s="5">
        <v>0</v>
      </c>
      <c r="U957" s="5">
        <v>237.12</v>
      </c>
      <c r="V957" s="5">
        <v>0</v>
      </c>
      <c r="W957" s="5">
        <f t="shared" si="61"/>
        <v>2067.1725550000001</v>
      </c>
      <c r="X957" s="5">
        <f t="shared" si="62"/>
        <v>277.91000000000003</v>
      </c>
      <c r="Y957" s="5">
        <v>4554.6400000000003</v>
      </c>
      <c r="Z957" s="5">
        <v>703.4</v>
      </c>
      <c r="AA957" s="5">
        <f t="shared" si="60"/>
        <v>5258.04</v>
      </c>
    </row>
    <row r="958" spans="1:27" x14ac:dyDescent="0.25">
      <c r="A958">
        <v>2010</v>
      </c>
      <c r="B958" t="s">
        <v>63</v>
      </c>
      <c r="C958" s="1" t="s">
        <v>3</v>
      </c>
      <c r="D958" s="5">
        <f>VLOOKUP(B958,SWH!$A$4:$C$19,3,FALSE)</f>
        <v>3804.01</v>
      </c>
      <c r="E958" s="5">
        <v>411.41</v>
      </c>
      <c r="F958" s="5">
        <v>421.59</v>
      </c>
      <c r="G958" s="5">
        <v>916.62</v>
      </c>
      <c r="H958" s="5">
        <v>541.24</v>
      </c>
      <c r="I958" s="5">
        <v>112.22</v>
      </c>
      <c r="J958" s="5">
        <v>1833.75</v>
      </c>
      <c r="K958" s="5">
        <v>188.37</v>
      </c>
      <c r="L958" s="5">
        <v>0</v>
      </c>
      <c r="M958" s="5">
        <v>385.81</v>
      </c>
      <c r="N958" s="5">
        <v>3.34</v>
      </c>
      <c r="O958" s="5">
        <f>VLOOKUP(B958,SWH!$A$4:$B$19,2,FALSE)</f>
        <v>0.22744500000000001</v>
      </c>
      <c r="P958" s="5">
        <f t="shared" si="63"/>
        <v>3.112555</v>
      </c>
      <c r="Q958" s="5">
        <v>0</v>
      </c>
      <c r="R958" s="5">
        <v>119.77</v>
      </c>
      <c r="S958" s="5">
        <v>19.57</v>
      </c>
      <c r="T958" s="5">
        <v>0</v>
      </c>
      <c r="U958" s="5">
        <v>240.4</v>
      </c>
      <c r="V958" s="5">
        <v>0</v>
      </c>
      <c r="W958" s="5">
        <f t="shared" si="61"/>
        <v>1856.292555</v>
      </c>
      <c r="X958" s="5">
        <f t="shared" si="62"/>
        <v>421.59</v>
      </c>
      <c r="Y958" s="5">
        <v>4343.72</v>
      </c>
      <c r="Z958" s="5">
        <v>850.37</v>
      </c>
      <c r="AA958" s="5">
        <f t="shared" si="60"/>
        <v>5194.09</v>
      </c>
    </row>
    <row r="959" spans="1:27" x14ac:dyDescent="0.25">
      <c r="A959">
        <v>2010</v>
      </c>
      <c r="B959" t="s">
        <v>63</v>
      </c>
      <c r="C959" s="1" t="s">
        <v>7</v>
      </c>
      <c r="D959" s="5">
        <f>VLOOKUP(B959,SWH!$A$4:$C$19,3,FALSE)</f>
        <v>3804.01</v>
      </c>
      <c r="E959" s="5">
        <v>248.8</v>
      </c>
      <c r="F959" s="5">
        <v>299.64999999999998</v>
      </c>
      <c r="G959" s="5">
        <v>806.94</v>
      </c>
      <c r="H959" s="5">
        <v>541.14</v>
      </c>
      <c r="I959" s="5">
        <v>112.21</v>
      </c>
      <c r="J959" s="5">
        <v>1833.75</v>
      </c>
      <c r="K959" s="5">
        <v>188.37</v>
      </c>
      <c r="L959" s="5">
        <v>0</v>
      </c>
      <c r="M959" s="5">
        <v>416.69</v>
      </c>
      <c r="N959" s="5">
        <v>2.41</v>
      </c>
      <c r="O959" s="5">
        <f>VLOOKUP(B959,SWH!$A$4:$B$19,2,FALSE)</f>
        <v>0.22744500000000001</v>
      </c>
      <c r="P959" s="5">
        <f t="shared" si="63"/>
        <v>2.1825550000000002</v>
      </c>
      <c r="Q959" s="5">
        <v>0</v>
      </c>
      <c r="R959" s="5">
        <v>274.57</v>
      </c>
      <c r="S959" s="5">
        <v>0</v>
      </c>
      <c r="T959" s="5">
        <v>0</v>
      </c>
      <c r="U959" s="5">
        <v>239.16</v>
      </c>
      <c r="V959" s="5">
        <v>0</v>
      </c>
      <c r="W959" s="5">
        <f t="shared" si="61"/>
        <v>1749.1825550000001</v>
      </c>
      <c r="X959" s="5">
        <f t="shared" si="62"/>
        <v>299.64999999999998</v>
      </c>
      <c r="Y959" s="5">
        <v>4236.5</v>
      </c>
      <c r="Z959" s="5">
        <v>727.19</v>
      </c>
      <c r="AA959" s="5">
        <f t="shared" si="60"/>
        <v>4963.6900000000005</v>
      </c>
    </row>
    <row r="960" spans="1:27" x14ac:dyDescent="0.25">
      <c r="A960">
        <v>2010</v>
      </c>
      <c r="B960" t="s">
        <v>63</v>
      </c>
      <c r="C960" s="1" t="s">
        <v>17</v>
      </c>
      <c r="D960" s="5">
        <f>VLOOKUP(B960,SWH!$A$4:$C$19,3,FALSE)</f>
        <v>3804.01</v>
      </c>
      <c r="E960" s="5">
        <v>176.77</v>
      </c>
      <c r="F960" s="5">
        <v>331.28</v>
      </c>
      <c r="G960" s="5">
        <v>711.39</v>
      </c>
      <c r="H960" s="5">
        <v>541.16</v>
      </c>
      <c r="I960" s="5">
        <v>112.39</v>
      </c>
      <c r="J960" s="5">
        <v>1833.75</v>
      </c>
      <c r="K960" s="5">
        <v>188.37</v>
      </c>
      <c r="L960" s="5">
        <v>0</v>
      </c>
      <c r="M960" s="5">
        <v>403.42</v>
      </c>
      <c r="N960" s="5">
        <v>2.81</v>
      </c>
      <c r="O960" s="5">
        <f>VLOOKUP(B960,SWH!$A$4:$B$19,2,FALSE)</f>
        <v>0.22744500000000001</v>
      </c>
      <c r="P960" s="5">
        <f t="shared" si="63"/>
        <v>2.5825550000000002</v>
      </c>
      <c r="Q960" s="5">
        <v>0</v>
      </c>
      <c r="R960" s="5">
        <v>43.78</v>
      </c>
      <c r="S960" s="5">
        <v>0</v>
      </c>
      <c r="T960" s="5">
        <v>0</v>
      </c>
      <c r="U960" s="5">
        <v>238.15</v>
      </c>
      <c r="V960" s="5">
        <v>0</v>
      </c>
      <c r="W960" s="5">
        <f t="shared" si="61"/>
        <v>1337.9425549999999</v>
      </c>
      <c r="X960" s="5">
        <f t="shared" si="62"/>
        <v>331.28</v>
      </c>
      <c r="Y960" s="5">
        <v>3825.48</v>
      </c>
      <c r="Z960" s="5">
        <v>757.8</v>
      </c>
      <c r="AA960" s="5">
        <f t="shared" si="60"/>
        <v>4583.28</v>
      </c>
    </row>
    <row r="961" spans="1:27" x14ac:dyDescent="0.25">
      <c r="A961">
        <v>2010</v>
      </c>
      <c r="B961" t="s">
        <v>63</v>
      </c>
      <c r="C961" s="1" t="s">
        <v>14</v>
      </c>
      <c r="D961" s="5">
        <f>VLOOKUP(B961,SWH!$A$4:$C$19,3,FALSE)</f>
        <v>3804.01</v>
      </c>
      <c r="E961" s="5">
        <v>310.02999999999997</v>
      </c>
      <c r="F961" s="5">
        <v>519.92999999999995</v>
      </c>
      <c r="G961" s="5">
        <v>666.47</v>
      </c>
      <c r="H961" s="5">
        <v>541.05999999999995</v>
      </c>
      <c r="I961" s="5">
        <v>112.41</v>
      </c>
      <c r="J961" s="5">
        <v>1833.75</v>
      </c>
      <c r="K961" s="5">
        <v>188.37</v>
      </c>
      <c r="L961" s="5">
        <v>0</v>
      </c>
      <c r="M961" s="5">
        <v>397.24</v>
      </c>
      <c r="N961" s="5">
        <v>3.98</v>
      </c>
      <c r="O961" s="5">
        <f>VLOOKUP(B961,SWH!$A$4:$B$19,2,FALSE)</f>
        <v>0.22744500000000001</v>
      </c>
      <c r="P961" s="5">
        <f t="shared" si="63"/>
        <v>3.7525550000000001</v>
      </c>
      <c r="Q961" s="5">
        <v>0</v>
      </c>
      <c r="R961" s="5">
        <v>168.25</v>
      </c>
      <c r="S961" s="5">
        <v>21.36</v>
      </c>
      <c r="T961" s="5">
        <v>0</v>
      </c>
      <c r="U961" s="5">
        <v>245.02</v>
      </c>
      <c r="V961" s="5">
        <v>0</v>
      </c>
      <c r="W961" s="5">
        <f t="shared" si="61"/>
        <v>1567.1025549999999</v>
      </c>
      <c r="X961" s="5">
        <f t="shared" si="62"/>
        <v>519.92999999999995</v>
      </c>
      <c r="Y961" s="5">
        <v>4054.57</v>
      </c>
      <c r="Z961" s="5">
        <v>953.33</v>
      </c>
      <c r="AA961" s="5">
        <f t="shared" si="60"/>
        <v>5007.9000000000005</v>
      </c>
    </row>
    <row r="962" spans="1:27" x14ac:dyDescent="0.25">
      <c r="A962">
        <v>2010</v>
      </c>
      <c r="B962" t="s">
        <v>63</v>
      </c>
      <c r="C962" s="1" t="s">
        <v>2</v>
      </c>
      <c r="D962" s="5">
        <f>VLOOKUP(B962,SWH!$A$4:$C$19,3,FALSE)</f>
        <v>3804.01</v>
      </c>
      <c r="E962" s="5">
        <v>267.36</v>
      </c>
      <c r="F962" s="5">
        <v>329.1</v>
      </c>
      <c r="G962" s="5">
        <v>597.17999999999995</v>
      </c>
      <c r="H962" s="5">
        <v>541.01</v>
      </c>
      <c r="I962" s="5">
        <v>112.17</v>
      </c>
      <c r="J962" s="5">
        <v>1833.75</v>
      </c>
      <c r="K962" s="5">
        <v>188.37</v>
      </c>
      <c r="L962" s="5">
        <v>0</v>
      </c>
      <c r="M962" s="5">
        <v>447.22</v>
      </c>
      <c r="N962" s="5">
        <v>2.5499999999999998</v>
      </c>
      <c r="O962" s="5">
        <f>VLOOKUP(B962,SWH!$A$4:$B$19,2,FALSE)</f>
        <v>0.22744500000000001</v>
      </c>
      <c r="P962" s="5">
        <f t="shared" si="63"/>
        <v>2.3225549999999999</v>
      </c>
      <c r="Q962" s="5">
        <v>0</v>
      </c>
      <c r="R962" s="5">
        <v>368.3</v>
      </c>
      <c r="S962" s="5">
        <v>0</v>
      </c>
      <c r="T962" s="5">
        <v>0</v>
      </c>
      <c r="U962" s="5">
        <v>243.39</v>
      </c>
      <c r="V962" s="5">
        <v>0</v>
      </c>
      <c r="W962" s="5">
        <f t="shared" si="61"/>
        <v>1682.3825550000001</v>
      </c>
      <c r="X962" s="5">
        <f t="shared" si="62"/>
        <v>329.1</v>
      </c>
      <c r="Y962" s="5">
        <v>4169.55</v>
      </c>
      <c r="Z962" s="5">
        <v>760.87</v>
      </c>
      <c r="AA962" s="5">
        <f t="shared" ref="AA962:AA1025" si="64">SUM(Y962:Z962)</f>
        <v>4930.42</v>
      </c>
    </row>
    <row r="963" spans="1:27" x14ac:dyDescent="0.25">
      <c r="A963">
        <v>2010</v>
      </c>
      <c r="B963" t="s">
        <v>63</v>
      </c>
      <c r="C963" s="1" t="s">
        <v>18</v>
      </c>
      <c r="D963" s="5">
        <f>VLOOKUP(B963,SWH!$A$4:$C$19,3,FALSE)</f>
        <v>3804.01</v>
      </c>
      <c r="E963" s="5">
        <v>211.44</v>
      </c>
      <c r="F963" s="5">
        <v>502.79</v>
      </c>
      <c r="G963" s="5">
        <v>393.01</v>
      </c>
      <c r="H963" s="5">
        <v>541.17999999999995</v>
      </c>
      <c r="I963" s="5">
        <v>112.38</v>
      </c>
      <c r="J963" s="5">
        <v>1833.75</v>
      </c>
      <c r="K963" s="5">
        <v>188.37</v>
      </c>
      <c r="L963" s="5">
        <v>0</v>
      </c>
      <c r="M963" s="5">
        <v>400.63</v>
      </c>
      <c r="N963" s="5">
        <v>3.79</v>
      </c>
      <c r="O963" s="5">
        <f>VLOOKUP(B963,SWH!$A$4:$B$19,2,FALSE)</f>
        <v>0.22744500000000001</v>
      </c>
      <c r="P963" s="5">
        <f t="shared" si="63"/>
        <v>3.5625550000000001</v>
      </c>
      <c r="Q963" s="5">
        <v>0</v>
      </c>
      <c r="R963" s="5">
        <v>37.29</v>
      </c>
      <c r="S963" s="5">
        <v>0</v>
      </c>
      <c r="T963" s="5">
        <v>0</v>
      </c>
      <c r="U963" s="5">
        <v>246.33</v>
      </c>
      <c r="V963" s="5">
        <v>0</v>
      </c>
      <c r="W963" s="5">
        <f t="shared" ref="W963:W1026" si="65">E963+G963+M963+SUM(P963:S963)</f>
        <v>1045.9325550000001</v>
      </c>
      <c r="X963" s="5">
        <f t="shared" ref="X963:X1026" si="66">F963</f>
        <v>502.79</v>
      </c>
      <c r="Y963" s="5">
        <v>3533.48</v>
      </c>
      <c r="Z963" s="5">
        <v>937.5</v>
      </c>
      <c r="AA963" s="5">
        <f t="shared" si="64"/>
        <v>4470.9799999999996</v>
      </c>
    </row>
    <row r="964" spans="1:27" x14ac:dyDescent="0.25">
      <c r="A964">
        <v>2010</v>
      </c>
      <c r="B964" t="s">
        <v>63</v>
      </c>
      <c r="C964" s="1" t="s">
        <v>4</v>
      </c>
      <c r="D964" s="5">
        <f>VLOOKUP(B964,SWH!$A$4:$C$19,3,FALSE)</f>
        <v>3804.01</v>
      </c>
      <c r="E964" s="5">
        <v>352.13</v>
      </c>
      <c r="F964" s="5">
        <v>649.70000000000005</v>
      </c>
      <c r="G964" s="5">
        <v>468.71</v>
      </c>
      <c r="H964" s="5">
        <v>541.09</v>
      </c>
      <c r="I964" s="5">
        <v>112.24</v>
      </c>
      <c r="J964" s="5">
        <v>1833.75</v>
      </c>
      <c r="K964" s="5">
        <v>188.37</v>
      </c>
      <c r="L964" s="5">
        <v>0</v>
      </c>
      <c r="M964" s="5">
        <v>393.69</v>
      </c>
      <c r="N964" s="5">
        <v>4.57</v>
      </c>
      <c r="O964" s="5">
        <f>VLOOKUP(B964,SWH!$A$4:$B$19,2,FALSE)</f>
        <v>0.22744500000000001</v>
      </c>
      <c r="P964" s="5">
        <f t="shared" si="63"/>
        <v>4.3425549999999999</v>
      </c>
      <c r="Q964" s="5">
        <v>0</v>
      </c>
      <c r="R964" s="5">
        <v>207.1</v>
      </c>
      <c r="S964" s="5">
        <v>20.21</v>
      </c>
      <c r="T964" s="5">
        <v>0</v>
      </c>
      <c r="U964" s="5">
        <v>251.06</v>
      </c>
      <c r="V964" s="5">
        <v>0</v>
      </c>
      <c r="W964" s="5">
        <f t="shared" si="65"/>
        <v>1446.1825549999999</v>
      </c>
      <c r="X964" s="5">
        <f t="shared" si="66"/>
        <v>649.70000000000005</v>
      </c>
      <c r="Y964" s="5">
        <v>3933.5</v>
      </c>
      <c r="Z964" s="5">
        <v>1089.1300000000001</v>
      </c>
      <c r="AA964" s="5">
        <f t="shared" si="64"/>
        <v>5022.63</v>
      </c>
    </row>
    <row r="965" spans="1:27" x14ac:dyDescent="0.25">
      <c r="A965">
        <v>2010</v>
      </c>
      <c r="B965" t="s">
        <v>63</v>
      </c>
      <c r="C965" s="1" t="s">
        <v>5</v>
      </c>
      <c r="D965" s="5">
        <f>VLOOKUP(B965,SWH!$A$4:$C$19,3,FALSE)</f>
        <v>3804.01</v>
      </c>
      <c r="E965" s="5">
        <v>328.58</v>
      </c>
      <c r="F965" s="5">
        <v>469.35</v>
      </c>
      <c r="G965" s="5">
        <v>474.18</v>
      </c>
      <c r="H965" s="5">
        <v>541.03</v>
      </c>
      <c r="I965" s="5">
        <v>112.35</v>
      </c>
      <c r="J965" s="5">
        <v>1833.75</v>
      </c>
      <c r="K965" s="5">
        <v>188.37</v>
      </c>
      <c r="L965" s="5">
        <v>0</v>
      </c>
      <c r="M965" s="5">
        <v>440.23</v>
      </c>
      <c r="N965" s="5">
        <v>3.29</v>
      </c>
      <c r="O965" s="5">
        <f>VLOOKUP(B965,SWH!$A$4:$B$19,2,FALSE)</f>
        <v>0.22744500000000001</v>
      </c>
      <c r="P965" s="5">
        <f t="shared" si="63"/>
        <v>3.0625550000000001</v>
      </c>
      <c r="Q965" s="5">
        <v>0</v>
      </c>
      <c r="R965" s="5">
        <v>365.45</v>
      </c>
      <c r="S965" s="5">
        <v>0</v>
      </c>
      <c r="T965" s="5">
        <v>0</v>
      </c>
      <c r="U965" s="5">
        <v>249.02</v>
      </c>
      <c r="V965" s="5">
        <v>0</v>
      </c>
      <c r="W965" s="5">
        <f t="shared" si="65"/>
        <v>1611.502555</v>
      </c>
      <c r="X965" s="5">
        <f t="shared" si="66"/>
        <v>469.35</v>
      </c>
      <c r="Y965" s="5">
        <v>4098.87</v>
      </c>
      <c r="Z965" s="5">
        <v>906.75</v>
      </c>
      <c r="AA965" s="5">
        <f t="shared" si="64"/>
        <v>5005.62</v>
      </c>
    </row>
    <row r="966" spans="1:27" x14ac:dyDescent="0.25">
      <c r="A966">
        <v>2010</v>
      </c>
      <c r="B966" t="s">
        <v>63</v>
      </c>
      <c r="C966" s="1" t="s">
        <v>15</v>
      </c>
      <c r="D966" s="5">
        <f>VLOOKUP(B966,SWH!$A$4:$C$19,3,FALSE)</f>
        <v>3804.01</v>
      </c>
      <c r="E966" s="5">
        <v>198.32</v>
      </c>
      <c r="F966" s="5">
        <v>535.66</v>
      </c>
      <c r="G966" s="5">
        <v>290.73</v>
      </c>
      <c r="H966" s="5">
        <v>541.20000000000005</v>
      </c>
      <c r="I966" s="5">
        <v>112.33</v>
      </c>
      <c r="J966" s="5">
        <v>1833.75</v>
      </c>
      <c r="K966" s="5">
        <v>188.37</v>
      </c>
      <c r="L966" s="5">
        <v>0</v>
      </c>
      <c r="M966" s="5">
        <v>406.98</v>
      </c>
      <c r="N966" s="5">
        <v>4.0999999999999996</v>
      </c>
      <c r="O966" s="5">
        <f>VLOOKUP(B966,SWH!$A$4:$B$19,2,FALSE)</f>
        <v>0.22744500000000001</v>
      </c>
      <c r="P966" s="5">
        <f t="shared" si="63"/>
        <v>3.8725549999999997</v>
      </c>
      <c r="Q966" s="5">
        <v>0</v>
      </c>
      <c r="R966" s="5">
        <v>25.18</v>
      </c>
      <c r="S966" s="5">
        <v>0</v>
      </c>
      <c r="T966" s="5">
        <v>0</v>
      </c>
      <c r="U966" s="5">
        <v>250.58</v>
      </c>
      <c r="V966" s="5">
        <v>0</v>
      </c>
      <c r="W966" s="5">
        <f t="shared" si="65"/>
        <v>925.08255499999996</v>
      </c>
      <c r="X966" s="5">
        <f t="shared" si="66"/>
        <v>535.66</v>
      </c>
      <c r="Y966" s="5">
        <v>3412.59</v>
      </c>
      <c r="Z966" s="5">
        <v>974.62</v>
      </c>
      <c r="AA966" s="5">
        <f t="shared" si="64"/>
        <v>4387.21</v>
      </c>
    </row>
    <row r="967" spans="1:27" x14ac:dyDescent="0.25">
      <c r="A967">
        <v>2010</v>
      </c>
      <c r="B967" t="s">
        <v>63</v>
      </c>
      <c r="C967" s="1" t="s">
        <v>16</v>
      </c>
      <c r="D967" s="5">
        <f>VLOOKUP(B967,SWH!$A$4:$C$19,3,FALSE)</f>
        <v>3804.01</v>
      </c>
      <c r="E967" s="5">
        <v>456.24</v>
      </c>
      <c r="F967" s="5">
        <v>1065.31</v>
      </c>
      <c r="G967" s="5">
        <v>496.65</v>
      </c>
      <c r="H967" s="5">
        <v>541.08000000000004</v>
      </c>
      <c r="I967" s="5">
        <v>112.3</v>
      </c>
      <c r="J967" s="5">
        <v>1833.75</v>
      </c>
      <c r="K967" s="5">
        <v>188.37</v>
      </c>
      <c r="L967" s="5">
        <v>0</v>
      </c>
      <c r="M967" s="5">
        <v>419.72</v>
      </c>
      <c r="N967" s="5">
        <v>7.35</v>
      </c>
      <c r="O967" s="5">
        <f>VLOOKUP(B967,SWH!$A$4:$B$19,2,FALSE)</f>
        <v>0.22744500000000001</v>
      </c>
      <c r="P967" s="5">
        <f t="shared" si="63"/>
        <v>7.1225549999999993</v>
      </c>
      <c r="Q967" s="5">
        <v>0</v>
      </c>
      <c r="R967" s="5">
        <v>352.61</v>
      </c>
      <c r="S967" s="5">
        <v>21.21</v>
      </c>
      <c r="T967" s="5">
        <v>0</v>
      </c>
      <c r="U967" s="5">
        <v>256.56</v>
      </c>
      <c r="V967" s="5">
        <v>0</v>
      </c>
      <c r="W967" s="5">
        <f t="shared" si="65"/>
        <v>1753.5525550000002</v>
      </c>
      <c r="X967" s="5">
        <f t="shared" si="66"/>
        <v>1065.31</v>
      </c>
      <c r="Y967" s="5">
        <v>4240.91</v>
      </c>
      <c r="Z967" s="5">
        <v>1510.25</v>
      </c>
      <c r="AA967" s="5">
        <f t="shared" si="64"/>
        <v>5751.16</v>
      </c>
    </row>
    <row r="968" spans="1:27" x14ac:dyDescent="0.25">
      <c r="A968">
        <v>2010</v>
      </c>
      <c r="B968" t="s">
        <v>63</v>
      </c>
      <c r="C968" s="1" t="s">
        <v>9</v>
      </c>
      <c r="D968" s="5">
        <f>VLOOKUP(B968,SWH!$A$4:$C$19,3,FALSE)</f>
        <v>3804.01</v>
      </c>
      <c r="E968" s="5">
        <v>421.94</v>
      </c>
      <c r="F968" s="5">
        <v>947.09</v>
      </c>
      <c r="G968" s="5">
        <v>389.11</v>
      </c>
      <c r="H968" s="5">
        <v>541.13</v>
      </c>
      <c r="I968" s="5">
        <v>112.16</v>
      </c>
      <c r="J968" s="5">
        <v>1833.75</v>
      </c>
      <c r="K968" s="5">
        <v>188.37</v>
      </c>
      <c r="L968" s="5">
        <v>0</v>
      </c>
      <c r="M968" s="5">
        <v>445.36</v>
      </c>
      <c r="N968" s="5">
        <v>6.98</v>
      </c>
      <c r="O968" s="5">
        <f>VLOOKUP(B968,SWH!$A$4:$B$19,2,FALSE)</f>
        <v>0.22744500000000001</v>
      </c>
      <c r="P968" s="5">
        <f t="shared" si="63"/>
        <v>6.7525550000000001</v>
      </c>
      <c r="Q968" s="5">
        <v>0</v>
      </c>
      <c r="R968" s="5">
        <v>465.97</v>
      </c>
      <c r="S968" s="5">
        <v>0</v>
      </c>
      <c r="T968" s="5">
        <v>0</v>
      </c>
      <c r="U968" s="5">
        <v>255.16</v>
      </c>
      <c r="V968" s="5">
        <v>0</v>
      </c>
      <c r="W968" s="5">
        <f t="shared" si="65"/>
        <v>1729.1325549999999</v>
      </c>
      <c r="X968" s="5">
        <f t="shared" si="66"/>
        <v>947.09</v>
      </c>
      <c r="Y968" s="5">
        <v>4216.41</v>
      </c>
      <c r="Z968" s="5">
        <v>1390.62</v>
      </c>
      <c r="AA968" s="5">
        <f t="shared" si="64"/>
        <v>5607.03</v>
      </c>
    </row>
    <row r="969" spans="1:27" x14ac:dyDescent="0.25">
      <c r="A969">
        <v>2010</v>
      </c>
      <c r="B969" t="s">
        <v>63</v>
      </c>
      <c r="C969" s="1" t="s">
        <v>12</v>
      </c>
      <c r="D969" s="5">
        <f>VLOOKUP(B969,SWH!$A$4:$C$19,3,FALSE)</f>
        <v>3804.01</v>
      </c>
      <c r="E969" s="5">
        <v>508.71</v>
      </c>
      <c r="F969" s="5">
        <v>1303.55</v>
      </c>
      <c r="G969" s="5">
        <v>412.29</v>
      </c>
      <c r="H969" s="5">
        <v>541.08000000000004</v>
      </c>
      <c r="I969" s="5">
        <v>112.33</v>
      </c>
      <c r="J969" s="5">
        <v>1833.75</v>
      </c>
      <c r="K969" s="5">
        <v>188.37</v>
      </c>
      <c r="L969" s="5">
        <v>0</v>
      </c>
      <c r="M969" s="5">
        <v>428.17</v>
      </c>
      <c r="N969" s="5">
        <v>8.31</v>
      </c>
      <c r="O969" s="5">
        <f>VLOOKUP(B969,SWH!$A$4:$B$19,2,FALSE)</f>
        <v>0.22744500000000001</v>
      </c>
      <c r="P969" s="5">
        <f t="shared" si="63"/>
        <v>8.082555000000001</v>
      </c>
      <c r="Q969" s="5">
        <v>0</v>
      </c>
      <c r="R969" s="5">
        <v>453.32</v>
      </c>
      <c r="S969" s="5">
        <v>21.47</v>
      </c>
      <c r="T969" s="5">
        <v>0</v>
      </c>
      <c r="U969" s="5">
        <v>263.16000000000003</v>
      </c>
      <c r="V969" s="5">
        <v>0</v>
      </c>
      <c r="W969" s="5">
        <f t="shared" si="65"/>
        <v>1832.042555</v>
      </c>
      <c r="X969" s="5">
        <f t="shared" si="66"/>
        <v>1303.55</v>
      </c>
      <c r="Y969" s="5">
        <v>4319.43</v>
      </c>
      <c r="Z969" s="5">
        <v>1755.08</v>
      </c>
      <c r="AA969" s="5">
        <f t="shared" si="64"/>
        <v>6074.51</v>
      </c>
    </row>
    <row r="970" spans="1:27" x14ac:dyDescent="0.25">
      <c r="A970">
        <v>2010</v>
      </c>
      <c r="B970" t="s">
        <v>63</v>
      </c>
      <c r="C970" s="1" t="s">
        <v>8</v>
      </c>
      <c r="D970" s="5">
        <f>VLOOKUP(B970,SWH!$A$4:$C$19,3,FALSE)</f>
        <v>3804.01</v>
      </c>
      <c r="E970" s="5">
        <v>664.83</v>
      </c>
      <c r="F970" s="5">
        <v>1992.63</v>
      </c>
      <c r="G970" s="5">
        <v>240.85</v>
      </c>
      <c r="H970" s="5">
        <v>541.53</v>
      </c>
      <c r="I970" s="5">
        <v>112.98</v>
      </c>
      <c r="J970" s="5">
        <v>1833.75</v>
      </c>
      <c r="K970" s="5">
        <v>188.37</v>
      </c>
      <c r="L970" s="5">
        <v>0</v>
      </c>
      <c r="M970" s="5">
        <v>429.59</v>
      </c>
      <c r="N970" s="5">
        <v>10.61</v>
      </c>
      <c r="O970" s="5">
        <f>VLOOKUP(B970,SWH!$A$4:$B$19,2,FALSE)</f>
        <v>0.22744500000000001</v>
      </c>
      <c r="P970" s="5">
        <f t="shared" si="63"/>
        <v>10.382555</v>
      </c>
      <c r="Q970" s="5">
        <v>0</v>
      </c>
      <c r="R970" s="5">
        <v>568.13</v>
      </c>
      <c r="S970" s="5">
        <v>0</v>
      </c>
      <c r="T970" s="5">
        <v>0</v>
      </c>
      <c r="U970" s="5">
        <v>272.32</v>
      </c>
      <c r="V970" s="5">
        <v>0</v>
      </c>
      <c r="W970" s="5">
        <f t="shared" si="65"/>
        <v>1913.782555</v>
      </c>
      <c r="X970" s="5">
        <f t="shared" si="66"/>
        <v>1992.63</v>
      </c>
      <c r="Y970" s="5">
        <v>4402.26</v>
      </c>
      <c r="Z970" s="5">
        <v>2453.3200000000002</v>
      </c>
      <c r="AA970" s="5">
        <f t="shared" si="64"/>
        <v>6855.58</v>
      </c>
    </row>
    <row r="971" spans="1:27" x14ac:dyDescent="0.25">
      <c r="A971">
        <v>2013</v>
      </c>
      <c r="B971" t="s">
        <v>63</v>
      </c>
      <c r="C971" s="1" t="s">
        <v>10</v>
      </c>
      <c r="D971" s="5">
        <f>VLOOKUP(B971,SWH!$A$4:$C$19,3,FALSE)</f>
        <v>3804.01</v>
      </c>
      <c r="E971" s="5">
        <v>118.94</v>
      </c>
      <c r="F971" s="5">
        <v>354.64</v>
      </c>
      <c r="G971" s="5">
        <v>2074.91</v>
      </c>
      <c r="H971" s="5">
        <v>500.32</v>
      </c>
      <c r="I971" s="5">
        <v>112.36</v>
      </c>
      <c r="J971" s="5">
        <v>1829.4</v>
      </c>
      <c r="K971" s="5">
        <v>188.37</v>
      </c>
      <c r="L971" s="5">
        <v>0</v>
      </c>
      <c r="M971" s="5">
        <v>407.75</v>
      </c>
      <c r="N971" s="5">
        <v>3.15</v>
      </c>
      <c r="O971" s="5">
        <f>VLOOKUP(B971,SWH!$A$4:$B$19,2,FALSE)</f>
        <v>0.22744500000000001</v>
      </c>
      <c r="P971" s="5">
        <f t="shared" si="63"/>
        <v>2.922555</v>
      </c>
      <c r="Q971" s="5">
        <v>0</v>
      </c>
      <c r="R971" s="5">
        <v>0</v>
      </c>
      <c r="S971" s="5">
        <v>30.21</v>
      </c>
      <c r="T971" s="5">
        <v>0</v>
      </c>
      <c r="U971" s="5">
        <v>236.98</v>
      </c>
      <c r="V971" s="5">
        <v>0</v>
      </c>
      <c r="W971" s="5">
        <f t="shared" si="65"/>
        <v>2634.732555</v>
      </c>
      <c r="X971" s="5">
        <f t="shared" si="66"/>
        <v>354.64</v>
      </c>
      <c r="Y971" s="5">
        <v>5077.04</v>
      </c>
      <c r="Z971" s="5">
        <v>780</v>
      </c>
      <c r="AA971" s="5">
        <f t="shared" si="64"/>
        <v>5857.04</v>
      </c>
    </row>
    <row r="972" spans="1:27" x14ac:dyDescent="0.25">
      <c r="A972">
        <v>2013</v>
      </c>
      <c r="B972" t="s">
        <v>63</v>
      </c>
      <c r="C972" s="1" t="s">
        <v>6</v>
      </c>
      <c r="D972" s="5">
        <f>VLOOKUP(B972,SWH!$A$4:$C$19,3,FALSE)</f>
        <v>3804.01</v>
      </c>
      <c r="E972" s="5">
        <v>151.61000000000001</v>
      </c>
      <c r="F972" s="5">
        <v>372.79</v>
      </c>
      <c r="G972" s="5">
        <v>1904.87</v>
      </c>
      <c r="H972" s="5">
        <v>501.7</v>
      </c>
      <c r="I972" s="5">
        <v>112.34</v>
      </c>
      <c r="J972" s="5">
        <v>1829.4</v>
      </c>
      <c r="K972" s="5">
        <v>188.37</v>
      </c>
      <c r="L972" s="5">
        <v>0</v>
      </c>
      <c r="M972" s="5">
        <v>393.17</v>
      </c>
      <c r="N972" s="5">
        <v>3.24</v>
      </c>
      <c r="O972" s="5">
        <f>VLOOKUP(B972,SWH!$A$4:$B$19,2,FALSE)</f>
        <v>0.22744500000000001</v>
      </c>
      <c r="P972" s="5">
        <f t="shared" si="63"/>
        <v>3.0125550000000003</v>
      </c>
      <c r="Q972" s="5">
        <v>0</v>
      </c>
      <c r="R972" s="5">
        <v>0.5</v>
      </c>
      <c r="S972" s="5">
        <v>0</v>
      </c>
      <c r="T972" s="5">
        <v>0</v>
      </c>
      <c r="U972" s="5">
        <v>236.98</v>
      </c>
      <c r="V972" s="5">
        <v>0</v>
      </c>
      <c r="W972" s="5">
        <f t="shared" si="65"/>
        <v>2453.1625549999999</v>
      </c>
      <c r="X972" s="5">
        <f t="shared" si="66"/>
        <v>372.79</v>
      </c>
      <c r="Y972" s="5">
        <v>4896.84</v>
      </c>
      <c r="Z972" s="5">
        <v>798.14</v>
      </c>
      <c r="AA972" s="5">
        <f t="shared" si="64"/>
        <v>5694.9800000000005</v>
      </c>
    </row>
    <row r="973" spans="1:27" x14ac:dyDescent="0.25">
      <c r="A973">
        <v>2013</v>
      </c>
      <c r="B973" t="s">
        <v>63</v>
      </c>
      <c r="C973" s="1" t="s">
        <v>11</v>
      </c>
      <c r="D973" s="5">
        <f>VLOOKUP(B973,SWH!$A$4:$C$19,3,FALSE)</f>
        <v>3804.01</v>
      </c>
      <c r="E973" s="5">
        <v>138.6</v>
      </c>
      <c r="F973" s="5">
        <v>359.81</v>
      </c>
      <c r="G973" s="5">
        <v>1555.72</v>
      </c>
      <c r="H973" s="5">
        <v>504.08</v>
      </c>
      <c r="I973" s="5">
        <v>112.36</v>
      </c>
      <c r="J973" s="5">
        <v>1829.4</v>
      </c>
      <c r="K973" s="5">
        <v>188.37</v>
      </c>
      <c r="L973" s="5">
        <v>0</v>
      </c>
      <c r="M973" s="5">
        <v>383.56</v>
      </c>
      <c r="N973" s="5">
        <v>3.4</v>
      </c>
      <c r="O973" s="5">
        <f>VLOOKUP(B973,SWH!$A$4:$B$19,2,FALSE)</f>
        <v>0.22744500000000001</v>
      </c>
      <c r="P973" s="5">
        <f t="shared" si="63"/>
        <v>3.172555</v>
      </c>
      <c r="Q973" s="5">
        <v>0</v>
      </c>
      <c r="R973" s="5">
        <v>0</v>
      </c>
      <c r="S973" s="5">
        <v>30.21</v>
      </c>
      <c r="T973" s="5">
        <v>0</v>
      </c>
      <c r="U973" s="5">
        <v>236.98</v>
      </c>
      <c r="V973" s="5">
        <v>0</v>
      </c>
      <c r="W973" s="5">
        <f t="shared" si="65"/>
        <v>2111.2625550000002</v>
      </c>
      <c r="X973" s="5">
        <f t="shared" si="66"/>
        <v>359.81</v>
      </c>
      <c r="Y973" s="5">
        <v>4557.3100000000004</v>
      </c>
      <c r="Z973" s="5">
        <v>785.17</v>
      </c>
      <c r="AA973" s="5">
        <f t="shared" si="64"/>
        <v>5342.4800000000005</v>
      </c>
    </row>
    <row r="974" spans="1:27" x14ac:dyDescent="0.25">
      <c r="A974">
        <v>2013</v>
      </c>
      <c r="B974" t="s">
        <v>63</v>
      </c>
      <c r="C974" s="1" t="s">
        <v>13</v>
      </c>
      <c r="D974" s="5">
        <f>VLOOKUP(B974,SWH!$A$4:$C$19,3,FALSE)</f>
        <v>3804.01</v>
      </c>
      <c r="E974" s="5">
        <v>157.78</v>
      </c>
      <c r="F974" s="5">
        <v>347.44</v>
      </c>
      <c r="G974" s="5">
        <v>1633.07</v>
      </c>
      <c r="H974" s="5">
        <v>503.66</v>
      </c>
      <c r="I974" s="5">
        <v>112.19</v>
      </c>
      <c r="J974" s="5">
        <v>1829.4</v>
      </c>
      <c r="K974" s="5">
        <v>188.37</v>
      </c>
      <c r="L974" s="5">
        <v>0</v>
      </c>
      <c r="M974" s="5">
        <v>380.46</v>
      </c>
      <c r="N974" s="5">
        <v>2.79</v>
      </c>
      <c r="O974" s="5">
        <f>VLOOKUP(B974,SWH!$A$4:$B$19,2,FALSE)</f>
        <v>0.22744500000000001</v>
      </c>
      <c r="P974" s="5">
        <f t="shared" si="63"/>
        <v>2.5625550000000001</v>
      </c>
      <c r="Q974" s="5">
        <v>0</v>
      </c>
      <c r="R974" s="5">
        <v>1.07</v>
      </c>
      <c r="S974" s="5">
        <v>0</v>
      </c>
      <c r="T974" s="5">
        <v>0</v>
      </c>
      <c r="U974" s="5">
        <v>236.98</v>
      </c>
      <c r="V974" s="5">
        <v>0</v>
      </c>
      <c r="W974" s="5">
        <f t="shared" si="65"/>
        <v>2174.9425550000001</v>
      </c>
      <c r="X974" s="5">
        <f t="shared" si="66"/>
        <v>347.44</v>
      </c>
      <c r="Y974" s="5">
        <v>4620.42</v>
      </c>
      <c r="Z974" s="5">
        <v>772.8</v>
      </c>
      <c r="AA974" s="5">
        <f t="shared" si="64"/>
        <v>5393.22</v>
      </c>
    </row>
    <row r="975" spans="1:27" x14ac:dyDescent="0.25">
      <c r="A975">
        <v>2013</v>
      </c>
      <c r="B975" t="s">
        <v>63</v>
      </c>
      <c r="C975" s="1" t="s">
        <v>19</v>
      </c>
      <c r="D975" s="5">
        <f>VLOOKUP(B975,SWH!$A$4:$C$19,3,FALSE)</f>
        <v>3804.01</v>
      </c>
      <c r="E975" s="5">
        <v>232.74</v>
      </c>
      <c r="F975" s="5">
        <v>371.54</v>
      </c>
      <c r="G975" s="5">
        <v>1376.65</v>
      </c>
      <c r="H975" s="5">
        <v>504.48</v>
      </c>
      <c r="I975" s="5">
        <v>112.15</v>
      </c>
      <c r="J975" s="5">
        <v>1829.4</v>
      </c>
      <c r="K975" s="5">
        <v>188.37</v>
      </c>
      <c r="L975" s="5">
        <v>0</v>
      </c>
      <c r="M975" s="5">
        <v>365.35</v>
      </c>
      <c r="N975" s="5">
        <v>3.06</v>
      </c>
      <c r="O975" s="5">
        <f>VLOOKUP(B975,SWH!$A$4:$B$19,2,FALSE)</f>
        <v>0.22744500000000001</v>
      </c>
      <c r="P975" s="5">
        <f t="shared" si="63"/>
        <v>2.8325550000000002</v>
      </c>
      <c r="Q975" s="5">
        <v>0</v>
      </c>
      <c r="R975" s="5">
        <v>20.170000000000002</v>
      </c>
      <c r="S975" s="5">
        <v>24.59</v>
      </c>
      <c r="T975" s="5">
        <v>0</v>
      </c>
      <c r="U975" s="5">
        <v>236.98</v>
      </c>
      <c r="V975" s="5">
        <v>0</v>
      </c>
      <c r="W975" s="5">
        <f t="shared" si="65"/>
        <v>2022.3325550000002</v>
      </c>
      <c r="X975" s="5">
        <f t="shared" si="66"/>
        <v>371.54</v>
      </c>
      <c r="Y975" s="5">
        <v>4468.59</v>
      </c>
      <c r="Z975" s="5">
        <v>796.9</v>
      </c>
      <c r="AA975" s="5">
        <f t="shared" si="64"/>
        <v>5265.49</v>
      </c>
    </row>
    <row r="976" spans="1:27" x14ac:dyDescent="0.25">
      <c r="A976">
        <v>2013</v>
      </c>
      <c r="B976" t="s">
        <v>63</v>
      </c>
      <c r="C976" s="1" t="s">
        <v>20</v>
      </c>
      <c r="D976" s="5">
        <f>VLOOKUP(B976,SWH!$A$4:$C$19,3,FALSE)</f>
        <v>3804.01</v>
      </c>
      <c r="E976" s="5">
        <v>154.84</v>
      </c>
      <c r="F976" s="5">
        <v>311.63</v>
      </c>
      <c r="G976" s="5">
        <v>1012.21</v>
      </c>
      <c r="H976" s="5">
        <v>506.31</v>
      </c>
      <c r="I976" s="5">
        <v>112.24</v>
      </c>
      <c r="J976" s="5">
        <v>1829.4</v>
      </c>
      <c r="K976" s="5">
        <v>188.37</v>
      </c>
      <c r="L976" s="5">
        <v>0</v>
      </c>
      <c r="M976" s="5">
        <v>382.93</v>
      </c>
      <c r="N976" s="5">
        <v>2.7</v>
      </c>
      <c r="O976" s="5">
        <f>VLOOKUP(B976,SWH!$A$4:$B$19,2,FALSE)</f>
        <v>0.22744500000000001</v>
      </c>
      <c r="P976" s="5">
        <f t="shared" si="63"/>
        <v>2.4725550000000003</v>
      </c>
      <c r="Q976" s="5">
        <v>0</v>
      </c>
      <c r="R976" s="5">
        <v>166.61</v>
      </c>
      <c r="S976" s="5">
        <v>0</v>
      </c>
      <c r="T976" s="5">
        <v>0</v>
      </c>
      <c r="U976" s="5">
        <v>237.12</v>
      </c>
      <c r="V976" s="5">
        <v>0</v>
      </c>
      <c r="W976" s="5">
        <f t="shared" si="65"/>
        <v>1719.062555</v>
      </c>
      <c r="X976" s="5">
        <f t="shared" si="66"/>
        <v>311.63</v>
      </c>
      <c r="Y976" s="5">
        <v>4167.24</v>
      </c>
      <c r="Z976" s="5">
        <v>737.13</v>
      </c>
      <c r="AA976" s="5">
        <f t="shared" si="64"/>
        <v>4904.37</v>
      </c>
    </row>
    <row r="977" spans="1:27" x14ac:dyDescent="0.25">
      <c r="A977">
        <v>2013</v>
      </c>
      <c r="B977" t="s">
        <v>63</v>
      </c>
      <c r="C977" s="1" t="s">
        <v>3</v>
      </c>
      <c r="D977" s="5">
        <f>VLOOKUP(B977,SWH!$A$4:$C$19,3,FALSE)</f>
        <v>3804.01</v>
      </c>
      <c r="E977" s="5">
        <v>329.68</v>
      </c>
      <c r="F977" s="5">
        <v>414.56</v>
      </c>
      <c r="G977" s="5">
        <v>894.81</v>
      </c>
      <c r="H977" s="5">
        <v>505.26</v>
      </c>
      <c r="I977" s="5">
        <v>112.22</v>
      </c>
      <c r="J977" s="5">
        <v>1829.4</v>
      </c>
      <c r="K977" s="5">
        <v>188.37</v>
      </c>
      <c r="L977" s="5">
        <v>0</v>
      </c>
      <c r="M977" s="5">
        <v>370.96</v>
      </c>
      <c r="N977" s="5">
        <v>3.38</v>
      </c>
      <c r="O977" s="5">
        <f>VLOOKUP(B977,SWH!$A$4:$B$19,2,FALSE)</f>
        <v>0.22744500000000001</v>
      </c>
      <c r="P977" s="5">
        <f t="shared" si="63"/>
        <v>3.152555</v>
      </c>
      <c r="Q977" s="5">
        <v>0</v>
      </c>
      <c r="R977" s="5">
        <v>94</v>
      </c>
      <c r="S977" s="5">
        <v>19.670000000000002</v>
      </c>
      <c r="T977" s="5">
        <v>0</v>
      </c>
      <c r="U977" s="5">
        <v>240.4</v>
      </c>
      <c r="V977" s="5">
        <v>0</v>
      </c>
      <c r="W977" s="5">
        <f t="shared" si="65"/>
        <v>1712.272555</v>
      </c>
      <c r="X977" s="5">
        <f t="shared" si="66"/>
        <v>414.56</v>
      </c>
      <c r="Y977" s="5">
        <v>4159.37</v>
      </c>
      <c r="Z977" s="5">
        <v>843.34</v>
      </c>
      <c r="AA977" s="5">
        <f t="shared" si="64"/>
        <v>5002.71</v>
      </c>
    </row>
    <row r="978" spans="1:27" x14ac:dyDescent="0.25">
      <c r="A978">
        <v>2013</v>
      </c>
      <c r="B978" t="s">
        <v>63</v>
      </c>
      <c r="C978" s="1" t="s">
        <v>7</v>
      </c>
      <c r="D978" s="5">
        <f>VLOOKUP(B978,SWH!$A$4:$C$19,3,FALSE)</f>
        <v>3804.01</v>
      </c>
      <c r="E978" s="5">
        <v>149.38</v>
      </c>
      <c r="F978" s="5">
        <v>339.85</v>
      </c>
      <c r="G978" s="5">
        <v>767.26</v>
      </c>
      <c r="H978" s="5">
        <v>505.4</v>
      </c>
      <c r="I978" s="5">
        <v>112.21</v>
      </c>
      <c r="J978" s="5">
        <v>1829.4</v>
      </c>
      <c r="K978" s="5">
        <v>188.37</v>
      </c>
      <c r="L978" s="5">
        <v>0</v>
      </c>
      <c r="M978" s="5">
        <v>379.56</v>
      </c>
      <c r="N978" s="5">
        <v>2.81</v>
      </c>
      <c r="O978" s="5">
        <f>VLOOKUP(B978,SWH!$A$4:$B$19,2,FALSE)</f>
        <v>0.22744500000000001</v>
      </c>
      <c r="P978" s="5">
        <f t="shared" si="63"/>
        <v>2.5825550000000002</v>
      </c>
      <c r="Q978" s="5">
        <v>0</v>
      </c>
      <c r="R978" s="5">
        <v>143.05000000000001</v>
      </c>
      <c r="S978" s="5">
        <v>0</v>
      </c>
      <c r="T978" s="5">
        <v>0</v>
      </c>
      <c r="U978" s="5">
        <v>239.16</v>
      </c>
      <c r="V978" s="5">
        <v>0</v>
      </c>
      <c r="W978" s="5">
        <f t="shared" si="65"/>
        <v>1441.832555</v>
      </c>
      <c r="X978" s="5">
        <f t="shared" si="66"/>
        <v>339.85</v>
      </c>
      <c r="Y978" s="5">
        <v>3889.08</v>
      </c>
      <c r="Z978" s="5">
        <v>767.39</v>
      </c>
      <c r="AA978" s="5">
        <f t="shared" si="64"/>
        <v>4656.47</v>
      </c>
    </row>
    <row r="979" spans="1:27" x14ac:dyDescent="0.25">
      <c r="A979">
        <v>2013</v>
      </c>
      <c r="B979" t="s">
        <v>63</v>
      </c>
      <c r="C979" s="1" t="s">
        <v>17</v>
      </c>
      <c r="D979" s="5">
        <f>VLOOKUP(B979,SWH!$A$4:$C$19,3,FALSE)</f>
        <v>3804.01</v>
      </c>
      <c r="E979" s="5">
        <v>152.94</v>
      </c>
      <c r="F979" s="5">
        <v>395.22</v>
      </c>
      <c r="G979" s="5">
        <v>696.88</v>
      </c>
      <c r="H979" s="5">
        <v>505.07</v>
      </c>
      <c r="I979" s="5">
        <v>112.39</v>
      </c>
      <c r="J979" s="5">
        <v>1829.4</v>
      </c>
      <c r="K979" s="5">
        <v>188.37</v>
      </c>
      <c r="L979" s="5">
        <v>0</v>
      </c>
      <c r="M979" s="5">
        <v>357.4</v>
      </c>
      <c r="N979" s="5">
        <v>3.3</v>
      </c>
      <c r="O979" s="5">
        <f>VLOOKUP(B979,SWH!$A$4:$B$19,2,FALSE)</f>
        <v>0.22744500000000001</v>
      </c>
      <c r="P979" s="5">
        <f t="shared" si="63"/>
        <v>3.0725549999999999</v>
      </c>
      <c r="Q979" s="5">
        <v>0</v>
      </c>
      <c r="R979" s="5">
        <v>36.67</v>
      </c>
      <c r="S979" s="5">
        <v>0</v>
      </c>
      <c r="T979" s="5">
        <v>0</v>
      </c>
      <c r="U979" s="5">
        <v>238.15</v>
      </c>
      <c r="V979" s="5">
        <v>0</v>
      </c>
      <c r="W979" s="5">
        <f t="shared" si="65"/>
        <v>1246.9625549999998</v>
      </c>
      <c r="X979" s="5">
        <f t="shared" si="66"/>
        <v>395.22</v>
      </c>
      <c r="Y979" s="5">
        <v>3694.05</v>
      </c>
      <c r="Z979" s="5">
        <v>821.75</v>
      </c>
      <c r="AA979" s="5">
        <f t="shared" si="64"/>
        <v>4515.8</v>
      </c>
    </row>
    <row r="980" spans="1:27" x14ac:dyDescent="0.25">
      <c r="A980">
        <v>2013</v>
      </c>
      <c r="B980" t="s">
        <v>63</v>
      </c>
      <c r="C980" s="1" t="s">
        <v>14</v>
      </c>
      <c r="D980" s="5">
        <f>VLOOKUP(B980,SWH!$A$4:$C$19,3,FALSE)</f>
        <v>3804.01</v>
      </c>
      <c r="E980" s="5">
        <v>210.53</v>
      </c>
      <c r="F980" s="5">
        <v>528.02</v>
      </c>
      <c r="G980" s="5">
        <v>651.15</v>
      </c>
      <c r="H980" s="5">
        <v>500.71</v>
      </c>
      <c r="I980" s="5">
        <v>112.41</v>
      </c>
      <c r="J980" s="5">
        <v>1829.4</v>
      </c>
      <c r="K980" s="5">
        <v>188.37</v>
      </c>
      <c r="L980" s="5">
        <v>0</v>
      </c>
      <c r="M980" s="5">
        <v>384.07</v>
      </c>
      <c r="N980" s="5">
        <v>4.1100000000000003</v>
      </c>
      <c r="O980" s="5">
        <f>VLOOKUP(B980,SWH!$A$4:$B$19,2,FALSE)</f>
        <v>0.22744500000000001</v>
      </c>
      <c r="P980" s="5">
        <f t="shared" si="63"/>
        <v>3.8825550000000004</v>
      </c>
      <c r="Q980" s="5">
        <v>0</v>
      </c>
      <c r="R980" s="5">
        <v>153.12</v>
      </c>
      <c r="S980" s="5">
        <v>21.06</v>
      </c>
      <c r="T980" s="5">
        <v>0</v>
      </c>
      <c r="U980" s="5">
        <v>245.02</v>
      </c>
      <c r="V980" s="5">
        <v>0</v>
      </c>
      <c r="W980" s="5">
        <f t="shared" si="65"/>
        <v>1423.812555</v>
      </c>
      <c r="X980" s="5">
        <f t="shared" si="66"/>
        <v>528.02</v>
      </c>
      <c r="Y980" s="5">
        <v>3866.57</v>
      </c>
      <c r="Z980" s="5">
        <v>961.42</v>
      </c>
      <c r="AA980" s="5">
        <f t="shared" si="64"/>
        <v>4827.99</v>
      </c>
    </row>
    <row r="981" spans="1:27" x14ac:dyDescent="0.25">
      <c r="A981">
        <v>2013</v>
      </c>
      <c r="B981" t="s">
        <v>63</v>
      </c>
      <c r="C981" s="1" t="s">
        <v>2</v>
      </c>
      <c r="D981" s="5">
        <f>VLOOKUP(B981,SWH!$A$4:$C$19,3,FALSE)</f>
        <v>3804.01</v>
      </c>
      <c r="E981" s="5">
        <v>134.65</v>
      </c>
      <c r="F981" s="5">
        <v>380.91</v>
      </c>
      <c r="G981" s="5">
        <v>572.41999999999996</v>
      </c>
      <c r="H981" s="5">
        <v>500.99</v>
      </c>
      <c r="I981" s="5">
        <v>112.17</v>
      </c>
      <c r="J981" s="5">
        <v>1829.4</v>
      </c>
      <c r="K981" s="5">
        <v>188.37</v>
      </c>
      <c r="L981" s="5">
        <v>0</v>
      </c>
      <c r="M981" s="5">
        <v>411.39</v>
      </c>
      <c r="N981" s="5">
        <v>3</v>
      </c>
      <c r="O981" s="5">
        <f>VLOOKUP(B981,SWH!$A$4:$B$19,2,FALSE)</f>
        <v>0.22744500000000001</v>
      </c>
      <c r="P981" s="5">
        <f t="shared" si="63"/>
        <v>2.7725550000000001</v>
      </c>
      <c r="Q981" s="5">
        <v>0</v>
      </c>
      <c r="R981" s="5">
        <v>188.04</v>
      </c>
      <c r="S981" s="5">
        <v>0</v>
      </c>
      <c r="T981" s="5">
        <v>0</v>
      </c>
      <c r="U981" s="5">
        <v>243.39</v>
      </c>
      <c r="V981" s="5">
        <v>0</v>
      </c>
      <c r="W981" s="5">
        <f t="shared" si="65"/>
        <v>1309.272555</v>
      </c>
      <c r="X981" s="5">
        <f t="shared" si="66"/>
        <v>380.91</v>
      </c>
      <c r="Y981" s="5">
        <v>3752.07</v>
      </c>
      <c r="Z981" s="5">
        <v>812.68</v>
      </c>
      <c r="AA981" s="5">
        <f t="shared" si="64"/>
        <v>4564.75</v>
      </c>
    </row>
    <row r="982" spans="1:27" x14ac:dyDescent="0.25">
      <c r="A982">
        <v>2013</v>
      </c>
      <c r="B982" t="s">
        <v>63</v>
      </c>
      <c r="C982" s="1" t="s">
        <v>18</v>
      </c>
      <c r="D982" s="5">
        <f>VLOOKUP(B982,SWH!$A$4:$C$19,3,FALSE)</f>
        <v>3804.01</v>
      </c>
      <c r="E982" s="5">
        <v>172.09</v>
      </c>
      <c r="F982" s="5">
        <v>490.14</v>
      </c>
      <c r="G982" s="5">
        <v>387.51</v>
      </c>
      <c r="H982" s="5">
        <v>503.12</v>
      </c>
      <c r="I982" s="5">
        <v>112.38</v>
      </c>
      <c r="J982" s="5">
        <v>1829.4</v>
      </c>
      <c r="K982" s="5">
        <v>188.37</v>
      </c>
      <c r="L982" s="5">
        <v>0</v>
      </c>
      <c r="M982" s="5">
        <v>375.5</v>
      </c>
      <c r="N982" s="5">
        <v>3.87</v>
      </c>
      <c r="O982" s="5">
        <f>VLOOKUP(B982,SWH!$A$4:$B$19,2,FALSE)</f>
        <v>0.22744500000000001</v>
      </c>
      <c r="P982" s="5">
        <f t="shared" si="63"/>
        <v>3.6425550000000002</v>
      </c>
      <c r="Q982" s="5">
        <v>0</v>
      </c>
      <c r="R982" s="5">
        <v>48.42</v>
      </c>
      <c r="S982" s="5">
        <v>0</v>
      </c>
      <c r="T982" s="5">
        <v>0</v>
      </c>
      <c r="U982" s="5">
        <v>246.32</v>
      </c>
      <c r="V982" s="5">
        <v>0</v>
      </c>
      <c r="W982" s="5">
        <f t="shared" si="65"/>
        <v>987.162555</v>
      </c>
      <c r="X982" s="5">
        <f t="shared" si="66"/>
        <v>490.14</v>
      </c>
      <c r="Y982" s="5">
        <v>3432.3</v>
      </c>
      <c r="Z982" s="5">
        <v>924.84</v>
      </c>
      <c r="AA982" s="5">
        <f t="shared" si="64"/>
        <v>4357.1400000000003</v>
      </c>
    </row>
    <row r="983" spans="1:27" x14ac:dyDescent="0.25">
      <c r="A983">
        <v>2013</v>
      </c>
      <c r="B983" t="s">
        <v>63</v>
      </c>
      <c r="C983" s="1" t="s">
        <v>4</v>
      </c>
      <c r="D983" s="5">
        <f>VLOOKUP(B983,SWH!$A$4:$C$19,3,FALSE)</f>
        <v>3804.01</v>
      </c>
      <c r="E983" s="5">
        <v>241.22</v>
      </c>
      <c r="F983" s="5">
        <v>668.34</v>
      </c>
      <c r="G983" s="5">
        <v>459.97</v>
      </c>
      <c r="H983" s="5">
        <v>501.37</v>
      </c>
      <c r="I983" s="5">
        <v>112.24</v>
      </c>
      <c r="J983" s="5">
        <v>1829.4</v>
      </c>
      <c r="K983" s="5">
        <v>188.37</v>
      </c>
      <c r="L983" s="5">
        <v>0</v>
      </c>
      <c r="M983" s="5">
        <v>377.25</v>
      </c>
      <c r="N983" s="5">
        <v>4.8</v>
      </c>
      <c r="O983" s="5">
        <f>VLOOKUP(B983,SWH!$A$4:$B$19,2,FALSE)</f>
        <v>0.22744500000000001</v>
      </c>
      <c r="P983" s="5">
        <f t="shared" si="63"/>
        <v>4.5725549999999995</v>
      </c>
      <c r="Q983" s="5">
        <v>0</v>
      </c>
      <c r="R983" s="5">
        <v>181.82</v>
      </c>
      <c r="S983" s="5">
        <v>20.010000000000002</v>
      </c>
      <c r="T983" s="5">
        <v>0</v>
      </c>
      <c r="U983" s="5">
        <v>251.06</v>
      </c>
      <c r="V983" s="5">
        <v>0</v>
      </c>
      <c r="W983" s="5">
        <f t="shared" si="65"/>
        <v>1284.8425549999999</v>
      </c>
      <c r="X983" s="5">
        <f t="shared" si="66"/>
        <v>668.34</v>
      </c>
      <c r="Y983" s="5">
        <v>3728.07</v>
      </c>
      <c r="Z983" s="5">
        <v>1107.78</v>
      </c>
      <c r="AA983" s="5">
        <f t="shared" si="64"/>
        <v>4835.8500000000004</v>
      </c>
    </row>
    <row r="984" spans="1:27" x14ac:dyDescent="0.25">
      <c r="A984">
        <v>2013</v>
      </c>
      <c r="B984" t="s">
        <v>63</v>
      </c>
      <c r="C984" s="1" t="s">
        <v>5</v>
      </c>
      <c r="D984" s="5">
        <f>VLOOKUP(B984,SWH!$A$4:$C$19,3,FALSE)</f>
        <v>3804.01</v>
      </c>
      <c r="E984" s="5">
        <v>164.15</v>
      </c>
      <c r="F984" s="5">
        <v>470.38</v>
      </c>
      <c r="G984" s="5">
        <v>446.9</v>
      </c>
      <c r="H984" s="5">
        <v>501.12</v>
      </c>
      <c r="I984" s="5">
        <v>112.35</v>
      </c>
      <c r="J984" s="5">
        <v>1829.4</v>
      </c>
      <c r="K984" s="5">
        <v>188.37</v>
      </c>
      <c r="L984" s="5">
        <v>0</v>
      </c>
      <c r="M984" s="5">
        <v>411.45</v>
      </c>
      <c r="N984" s="5">
        <v>3.27</v>
      </c>
      <c r="O984" s="5">
        <f>VLOOKUP(B984,SWH!$A$4:$B$19,2,FALSE)</f>
        <v>0.22744500000000001</v>
      </c>
      <c r="P984" s="5">
        <f t="shared" si="63"/>
        <v>3.0425550000000001</v>
      </c>
      <c r="Q984" s="5">
        <v>0</v>
      </c>
      <c r="R984" s="5">
        <v>163.47999999999999</v>
      </c>
      <c r="S984" s="5">
        <v>0</v>
      </c>
      <c r="T984" s="5">
        <v>0</v>
      </c>
      <c r="U984" s="5">
        <v>249</v>
      </c>
      <c r="V984" s="5">
        <v>0</v>
      </c>
      <c r="W984" s="5">
        <f t="shared" si="65"/>
        <v>1189.022555</v>
      </c>
      <c r="X984" s="5">
        <f t="shared" si="66"/>
        <v>470.38</v>
      </c>
      <c r="Y984" s="5">
        <v>3632.13</v>
      </c>
      <c r="Z984" s="5">
        <v>907.76</v>
      </c>
      <c r="AA984" s="5">
        <f t="shared" si="64"/>
        <v>4539.8900000000003</v>
      </c>
    </row>
    <row r="985" spans="1:27" x14ac:dyDescent="0.25">
      <c r="A985">
        <v>2013</v>
      </c>
      <c r="B985" t="s">
        <v>63</v>
      </c>
      <c r="C985" s="1" t="s">
        <v>15</v>
      </c>
      <c r="D985" s="5">
        <f>VLOOKUP(B985,SWH!$A$4:$C$19,3,FALSE)</f>
        <v>3804.01</v>
      </c>
      <c r="E985" s="5">
        <v>158.31</v>
      </c>
      <c r="F985" s="5">
        <v>469.89</v>
      </c>
      <c r="G985" s="5">
        <v>283.88</v>
      </c>
      <c r="H985" s="5">
        <v>502.25</v>
      </c>
      <c r="I985" s="5">
        <v>112.33</v>
      </c>
      <c r="J985" s="5">
        <v>1829.4</v>
      </c>
      <c r="K985" s="5">
        <v>188.37</v>
      </c>
      <c r="L985" s="5">
        <v>0</v>
      </c>
      <c r="M985" s="5">
        <v>381.66</v>
      </c>
      <c r="N985" s="5">
        <v>3.94</v>
      </c>
      <c r="O985" s="5">
        <f>VLOOKUP(B985,SWH!$A$4:$B$19,2,FALSE)</f>
        <v>0.22744500000000001</v>
      </c>
      <c r="P985" s="5">
        <f t="shared" si="63"/>
        <v>3.712555</v>
      </c>
      <c r="Q985" s="5">
        <v>0</v>
      </c>
      <c r="R985" s="5">
        <v>45.41</v>
      </c>
      <c r="S985" s="5">
        <v>0</v>
      </c>
      <c r="T985" s="5">
        <v>0</v>
      </c>
      <c r="U985" s="5">
        <v>250.58</v>
      </c>
      <c r="V985" s="5">
        <v>0</v>
      </c>
      <c r="W985" s="5">
        <f t="shared" si="65"/>
        <v>872.97255500000006</v>
      </c>
      <c r="X985" s="5">
        <f t="shared" si="66"/>
        <v>469.89</v>
      </c>
      <c r="Y985" s="5">
        <v>3317.18</v>
      </c>
      <c r="Z985" s="5">
        <v>908.83</v>
      </c>
      <c r="AA985" s="5">
        <f t="shared" si="64"/>
        <v>4226.01</v>
      </c>
    </row>
    <row r="986" spans="1:27" x14ac:dyDescent="0.25">
      <c r="A986">
        <v>2013</v>
      </c>
      <c r="B986" t="s">
        <v>63</v>
      </c>
      <c r="C986" s="1" t="s">
        <v>16</v>
      </c>
      <c r="D986" s="5">
        <f>VLOOKUP(B986,SWH!$A$4:$C$19,3,FALSE)</f>
        <v>3804.01</v>
      </c>
      <c r="E986" s="5">
        <v>298.3</v>
      </c>
      <c r="F986" s="5">
        <v>964.08</v>
      </c>
      <c r="G986" s="5">
        <v>457.05</v>
      </c>
      <c r="H986" s="5">
        <v>501.52</v>
      </c>
      <c r="I986" s="5">
        <v>112.3</v>
      </c>
      <c r="J986" s="5">
        <v>1829.4</v>
      </c>
      <c r="K986" s="5">
        <v>188.37</v>
      </c>
      <c r="L986" s="5">
        <v>0</v>
      </c>
      <c r="M986" s="5">
        <v>380.48</v>
      </c>
      <c r="N986" s="5">
        <v>6.65</v>
      </c>
      <c r="O986" s="5">
        <f>VLOOKUP(B986,SWH!$A$4:$B$19,2,FALSE)</f>
        <v>0.22744500000000001</v>
      </c>
      <c r="P986" s="5">
        <f t="shared" si="63"/>
        <v>6.422555</v>
      </c>
      <c r="Q986" s="5">
        <v>0</v>
      </c>
      <c r="R986" s="5">
        <v>231.58</v>
      </c>
      <c r="S986" s="5">
        <v>21.04</v>
      </c>
      <c r="T986" s="5">
        <v>0</v>
      </c>
      <c r="U986" s="5">
        <v>256.57</v>
      </c>
      <c r="V986" s="5">
        <v>0</v>
      </c>
      <c r="W986" s="5">
        <f t="shared" si="65"/>
        <v>1394.8725549999999</v>
      </c>
      <c r="X986" s="5">
        <f t="shared" si="66"/>
        <v>964.08</v>
      </c>
      <c r="Y986" s="5">
        <v>3838.32</v>
      </c>
      <c r="Z986" s="5">
        <v>1409.02</v>
      </c>
      <c r="AA986" s="5">
        <f t="shared" si="64"/>
        <v>5247.34</v>
      </c>
    </row>
    <row r="987" spans="1:27" x14ac:dyDescent="0.25">
      <c r="A987">
        <v>2013</v>
      </c>
      <c r="B987" t="s">
        <v>63</v>
      </c>
      <c r="C987" s="1" t="s">
        <v>9</v>
      </c>
      <c r="D987" s="5">
        <f>VLOOKUP(B987,SWH!$A$4:$C$19,3,FALSE)</f>
        <v>3804.01</v>
      </c>
      <c r="E987" s="5">
        <v>225.35</v>
      </c>
      <c r="F987" s="5">
        <v>802.42</v>
      </c>
      <c r="G987" s="5">
        <v>335.67</v>
      </c>
      <c r="H987" s="5">
        <v>501.93</v>
      </c>
      <c r="I987" s="5">
        <v>112.16</v>
      </c>
      <c r="J987" s="5">
        <v>1829.4</v>
      </c>
      <c r="K987" s="5">
        <v>188.37</v>
      </c>
      <c r="L987" s="5">
        <v>0</v>
      </c>
      <c r="M987" s="5">
        <v>393.45</v>
      </c>
      <c r="N987" s="5">
        <v>6.01</v>
      </c>
      <c r="O987" s="5">
        <f>VLOOKUP(B987,SWH!$A$4:$B$19,2,FALSE)</f>
        <v>0.22744500000000001</v>
      </c>
      <c r="P987" s="5">
        <f t="shared" si="63"/>
        <v>5.7825549999999994</v>
      </c>
      <c r="Q987" s="5">
        <v>0</v>
      </c>
      <c r="R987" s="5">
        <v>230.2</v>
      </c>
      <c r="S987" s="5">
        <v>0</v>
      </c>
      <c r="T987" s="5">
        <v>0</v>
      </c>
      <c r="U987" s="5">
        <v>255.15</v>
      </c>
      <c r="V987" s="5">
        <v>0</v>
      </c>
      <c r="W987" s="5">
        <f t="shared" si="65"/>
        <v>1190.4525550000001</v>
      </c>
      <c r="X987" s="5">
        <f t="shared" si="66"/>
        <v>802.42</v>
      </c>
      <c r="Y987" s="5">
        <v>3634.17</v>
      </c>
      <c r="Z987" s="5">
        <v>1245.94</v>
      </c>
      <c r="AA987" s="5">
        <f t="shared" si="64"/>
        <v>4880.1100000000006</v>
      </c>
    </row>
    <row r="988" spans="1:27" x14ac:dyDescent="0.25">
      <c r="A988">
        <v>2013</v>
      </c>
      <c r="B988" t="s">
        <v>63</v>
      </c>
      <c r="C988" s="1" t="s">
        <v>12</v>
      </c>
      <c r="D988" s="5">
        <f>VLOOKUP(B988,SWH!$A$4:$C$19,3,FALSE)</f>
        <v>3804.01</v>
      </c>
      <c r="E988" s="5">
        <v>313.7</v>
      </c>
      <c r="F988" s="5">
        <v>1219.1300000000001</v>
      </c>
      <c r="G988" s="5">
        <v>371.05</v>
      </c>
      <c r="H988" s="5">
        <v>500.78</v>
      </c>
      <c r="I988" s="5">
        <v>112.33</v>
      </c>
      <c r="J988" s="5">
        <v>1829.4</v>
      </c>
      <c r="K988" s="5">
        <v>188.37</v>
      </c>
      <c r="L988" s="5">
        <v>0</v>
      </c>
      <c r="M988" s="5">
        <v>387.4</v>
      </c>
      <c r="N988" s="5">
        <v>7.74</v>
      </c>
      <c r="O988" s="5">
        <f>VLOOKUP(B988,SWH!$A$4:$B$19,2,FALSE)</f>
        <v>0.22744500000000001</v>
      </c>
      <c r="P988" s="5">
        <f t="shared" si="63"/>
        <v>7.5125549999999999</v>
      </c>
      <c r="Q988" s="5">
        <v>0</v>
      </c>
      <c r="R988" s="5">
        <v>316.39</v>
      </c>
      <c r="S988" s="5">
        <v>21.25</v>
      </c>
      <c r="T988" s="5">
        <v>0</v>
      </c>
      <c r="U988" s="5">
        <v>263.17</v>
      </c>
      <c r="V988" s="5">
        <v>0</v>
      </c>
      <c r="W988" s="5">
        <f t="shared" si="65"/>
        <v>1417.3025550000002</v>
      </c>
      <c r="X988" s="5">
        <f t="shared" si="66"/>
        <v>1219.1300000000001</v>
      </c>
      <c r="Y988" s="5">
        <v>3860.05</v>
      </c>
      <c r="Z988" s="5">
        <v>1670.67</v>
      </c>
      <c r="AA988" s="5">
        <f t="shared" si="64"/>
        <v>5530.72</v>
      </c>
    </row>
    <row r="989" spans="1:27" x14ac:dyDescent="0.25">
      <c r="A989">
        <v>2013</v>
      </c>
      <c r="B989" t="s">
        <v>63</v>
      </c>
      <c r="C989" s="1" t="s">
        <v>8</v>
      </c>
      <c r="D989" s="5">
        <f>VLOOKUP(B989,SWH!$A$4:$C$19,3,FALSE)</f>
        <v>3804.01</v>
      </c>
      <c r="E989" s="5">
        <v>395.07</v>
      </c>
      <c r="F989" s="5">
        <v>1724.87</v>
      </c>
      <c r="G989" s="5">
        <v>207.43</v>
      </c>
      <c r="H989" s="5">
        <v>504.65</v>
      </c>
      <c r="I989" s="5">
        <v>112.98</v>
      </c>
      <c r="J989" s="5">
        <v>1829.4</v>
      </c>
      <c r="K989" s="5">
        <v>188.37</v>
      </c>
      <c r="L989" s="5">
        <v>0</v>
      </c>
      <c r="M989" s="5">
        <v>390.4</v>
      </c>
      <c r="N989" s="5">
        <v>9.81</v>
      </c>
      <c r="O989" s="5">
        <f>VLOOKUP(B989,SWH!$A$4:$B$19,2,FALSE)</f>
        <v>0.22744500000000001</v>
      </c>
      <c r="P989" s="5">
        <f t="shared" si="63"/>
        <v>9.582555000000001</v>
      </c>
      <c r="Q989" s="5">
        <v>0</v>
      </c>
      <c r="R989" s="5">
        <v>438.39</v>
      </c>
      <c r="S989" s="5">
        <v>20.67</v>
      </c>
      <c r="T989" s="5">
        <v>0</v>
      </c>
      <c r="U989" s="5">
        <v>272.32</v>
      </c>
      <c r="V989" s="5">
        <v>0</v>
      </c>
      <c r="W989" s="5">
        <f t="shared" si="65"/>
        <v>1461.542555</v>
      </c>
      <c r="X989" s="5">
        <f t="shared" si="66"/>
        <v>1724.87</v>
      </c>
      <c r="Y989" s="5">
        <v>3908.78</v>
      </c>
      <c r="Z989" s="5">
        <v>2185.56</v>
      </c>
      <c r="AA989" s="5">
        <f t="shared" si="64"/>
        <v>6094.34</v>
      </c>
    </row>
    <row r="990" spans="1:27" x14ac:dyDescent="0.25">
      <c r="A990">
        <v>2016</v>
      </c>
      <c r="B990" t="s">
        <v>63</v>
      </c>
      <c r="C990" s="1" t="s">
        <v>10</v>
      </c>
      <c r="D990" s="5">
        <f>VLOOKUP(B990,SWH!$A$4:$C$19,3,FALSE)</f>
        <v>3804.01</v>
      </c>
      <c r="E990" s="5">
        <v>113.57</v>
      </c>
      <c r="F990" s="5">
        <v>262.11</v>
      </c>
      <c r="G990" s="5">
        <v>2097.66</v>
      </c>
      <c r="H990" s="5">
        <v>461.88</v>
      </c>
      <c r="I990" s="5">
        <v>53.34</v>
      </c>
      <c r="J990" s="5">
        <v>1829.4</v>
      </c>
      <c r="K990" s="5">
        <v>188.37</v>
      </c>
      <c r="L990" s="5">
        <v>0</v>
      </c>
      <c r="M990" s="5">
        <v>391.67</v>
      </c>
      <c r="N990" s="5">
        <v>2.4</v>
      </c>
      <c r="O990" s="5">
        <f>VLOOKUP(B990,SWH!$A$4:$B$19,2,FALSE)</f>
        <v>0.22744500000000001</v>
      </c>
      <c r="P990" s="5">
        <f t="shared" si="63"/>
        <v>2.172555</v>
      </c>
      <c r="Q990" s="5">
        <v>0</v>
      </c>
      <c r="R990" s="5">
        <v>0</v>
      </c>
      <c r="S990" s="5">
        <v>0</v>
      </c>
      <c r="T990" s="5">
        <v>0</v>
      </c>
      <c r="U990" s="5">
        <v>204.87</v>
      </c>
      <c r="V990" s="5">
        <v>0</v>
      </c>
      <c r="W990" s="5">
        <f t="shared" si="65"/>
        <v>2605.0725550000002</v>
      </c>
      <c r="X990" s="5">
        <f t="shared" si="66"/>
        <v>262.11</v>
      </c>
      <c r="Y990" s="5">
        <v>4949.92</v>
      </c>
      <c r="Z990" s="5">
        <v>655.35</v>
      </c>
      <c r="AA990" s="5">
        <f t="shared" si="64"/>
        <v>5605.27</v>
      </c>
    </row>
    <row r="991" spans="1:27" x14ac:dyDescent="0.25">
      <c r="A991">
        <v>2016</v>
      </c>
      <c r="B991" t="s">
        <v>63</v>
      </c>
      <c r="C991" s="1" t="s">
        <v>6</v>
      </c>
      <c r="D991" s="5">
        <f>VLOOKUP(B991,SWH!$A$4:$C$19,3,FALSE)</f>
        <v>3804.01</v>
      </c>
      <c r="E991" s="5">
        <v>142.99</v>
      </c>
      <c r="F991" s="5">
        <v>293.18</v>
      </c>
      <c r="G991" s="5">
        <v>1829.16</v>
      </c>
      <c r="H991" s="5">
        <v>462.77</v>
      </c>
      <c r="I991" s="5">
        <v>54.26</v>
      </c>
      <c r="J991" s="5">
        <v>1829.4</v>
      </c>
      <c r="K991" s="5">
        <v>188.37</v>
      </c>
      <c r="L991" s="5">
        <v>0</v>
      </c>
      <c r="M991" s="5">
        <v>367.85</v>
      </c>
      <c r="N991" s="5">
        <v>2.61</v>
      </c>
      <c r="O991" s="5">
        <f>VLOOKUP(B991,SWH!$A$4:$B$19,2,FALSE)</f>
        <v>0.22744500000000001</v>
      </c>
      <c r="P991" s="5">
        <f t="shared" si="63"/>
        <v>2.382555</v>
      </c>
      <c r="Q991" s="5">
        <v>0</v>
      </c>
      <c r="R991" s="5">
        <v>0.52</v>
      </c>
      <c r="S991" s="5">
        <v>0</v>
      </c>
      <c r="T991" s="5">
        <v>0</v>
      </c>
      <c r="U991" s="5">
        <v>204.87</v>
      </c>
      <c r="V991" s="5">
        <v>0</v>
      </c>
      <c r="W991" s="5">
        <f t="shared" si="65"/>
        <v>2342.9025550000001</v>
      </c>
      <c r="X991" s="5">
        <f t="shared" si="66"/>
        <v>293.18</v>
      </c>
      <c r="Y991" s="5">
        <v>4689.57</v>
      </c>
      <c r="Z991" s="5">
        <v>686.42</v>
      </c>
      <c r="AA991" s="5">
        <f t="shared" si="64"/>
        <v>5375.99</v>
      </c>
    </row>
    <row r="992" spans="1:27" x14ac:dyDescent="0.25">
      <c r="A992">
        <v>2016</v>
      </c>
      <c r="B992" t="s">
        <v>63</v>
      </c>
      <c r="C992" s="1" t="s">
        <v>11</v>
      </c>
      <c r="D992" s="5">
        <f>VLOOKUP(B992,SWH!$A$4:$C$19,3,FALSE)</f>
        <v>3804.01</v>
      </c>
      <c r="E992" s="5">
        <v>135.56</v>
      </c>
      <c r="F992" s="5">
        <v>279.10000000000002</v>
      </c>
      <c r="G992" s="5">
        <v>1549.18</v>
      </c>
      <c r="H992" s="5">
        <v>463.52</v>
      </c>
      <c r="I992" s="5">
        <v>54.5</v>
      </c>
      <c r="J992" s="5">
        <v>1829.4</v>
      </c>
      <c r="K992" s="5">
        <v>188.37</v>
      </c>
      <c r="L992" s="5">
        <v>0</v>
      </c>
      <c r="M992" s="5">
        <v>356.76</v>
      </c>
      <c r="N992" s="5">
        <v>2.65</v>
      </c>
      <c r="O992" s="5">
        <f>VLOOKUP(B992,SWH!$A$4:$B$19,2,FALSE)</f>
        <v>0.22744500000000001</v>
      </c>
      <c r="P992" s="5">
        <f t="shared" si="63"/>
        <v>2.422555</v>
      </c>
      <c r="Q992" s="5">
        <v>0</v>
      </c>
      <c r="R992" s="5">
        <v>0</v>
      </c>
      <c r="S992" s="5">
        <v>0</v>
      </c>
      <c r="T992" s="5">
        <v>0</v>
      </c>
      <c r="U992" s="5">
        <v>204.87</v>
      </c>
      <c r="V992" s="5">
        <v>0</v>
      </c>
      <c r="W992" s="5">
        <f t="shared" si="65"/>
        <v>2043.9225550000001</v>
      </c>
      <c r="X992" s="5">
        <f t="shared" si="66"/>
        <v>279.10000000000002</v>
      </c>
      <c r="Y992" s="5">
        <v>4391.58</v>
      </c>
      <c r="Z992" s="5">
        <v>672.34</v>
      </c>
      <c r="AA992" s="5">
        <f t="shared" si="64"/>
        <v>5063.92</v>
      </c>
    </row>
    <row r="993" spans="1:27" x14ac:dyDescent="0.25">
      <c r="A993">
        <v>2016</v>
      </c>
      <c r="B993" t="s">
        <v>63</v>
      </c>
      <c r="C993" s="1" t="s">
        <v>13</v>
      </c>
      <c r="D993" s="5">
        <f>VLOOKUP(B993,SWH!$A$4:$C$19,3,FALSE)</f>
        <v>3804.01</v>
      </c>
      <c r="E993" s="5">
        <v>136.31</v>
      </c>
      <c r="F993" s="5">
        <v>274.29000000000002</v>
      </c>
      <c r="G993" s="5">
        <v>1573.59</v>
      </c>
      <c r="H993" s="5">
        <v>463.15</v>
      </c>
      <c r="I993" s="5">
        <v>54.32</v>
      </c>
      <c r="J993" s="5">
        <v>1829.4</v>
      </c>
      <c r="K993" s="5">
        <v>188.37</v>
      </c>
      <c r="L993" s="5">
        <v>0</v>
      </c>
      <c r="M993" s="5">
        <v>356.33</v>
      </c>
      <c r="N993" s="5">
        <v>2.3199999999999998</v>
      </c>
      <c r="O993" s="5">
        <f>VLOOKUP(B993,SWH!$A$4:$B$19,2,FALSE)</f>
        <v>0.22744500000000001</v>
      </c>
      <c r="P993" s="5">
        <f t="shared" si="63"/>
        <v>2.0925549999999999</v>
      </c>
      <c r="Q993" s="5">
        <v>0</v>
      </c>
      <c r="R993" s="5">
        <v>1.06</v>
      </c>
      <c r="S993" s="5">
        <v>0</v>
      </c>
      <c r="T993" s="5">
        <v>0</v>
      </c>
      <c r="U993" s="5">
        <v>205.77</v>
      </c>
      <c r="V993" s="5">
        <v>0</v>
      </c>
      <c r="W993" s="5">
        <f t="shared" si="65"/>
        <v>2069.3825550000001</v>
      </c>
      <c r="X993" s="5">
        <f t="shared" si="66"/>
        <v>274.29000000000002</v>
      </c>
      <c r="Y993" s="5">
        <v>4416.4799999999996</v>
      </c>
      <c r="Z993" s="5">
        <v>668.43</v>
      </c>
      <c r="AA993" s="5">
        <f t="shared" si="64"/>
        <v>5084.91</v>
      </c>
    </row>
    <row r="994" spans="1:27" x14ac:dyDescent="0.25">
      <c r="A994">
        <v>2016</v>
      </c>
      <c r="B994" t="s">
        <v>63</v>
      </c>
      <c r="C994" s="1" t="s">
        <v>19</v>
      </c>
      <c r="D994" s="5">
        <f>VLOOKUP(B994,SWH!$A$4:$C$19,3,FALSE)</f>
        <v>3804.01</v>
      </c>
      <c r="E994" s="5">
        <v>199.17</v>
      </c>
      <c r="F994" s="5">
        <v>290.39</v>
      </c>
      <c r="G994" s="5">
        <v>1369.71</v>
      </c>
      <c r="H994" s="5">
        <v>463.86</v>
      </c>
      <c r="I994" s="5">
        <v>54.51</v>
      </c>
      <c r="J994" s="5">
        <v>1829.4</v>
      </c>
      <c r="K994" s="5">
        <v>188.37</v>
      </c>
      <c r="L994" s="5">
        <v>0</v>
      </c>
      <c r="M994" s="5">
        <v>338.13</v>
      </c>
      <c r="N994" s="5">
        <v>2.56</v>
      </c>
      <c r="O994" s="5">
        <f>VLOOKUP(B994,SWH!$A$4:$B$19,2,FALSE)</f>
        <v>0.22744500000000001</v>
      </c>
      <c r="P994" s="5">
        <f t="shared" si="63"/>
        <v>2.3325550000000002</v>
      </c>
      <c r="Q994" s="5">
        <v>0</v>
      </c>
      <c r="R994" s="5">
        <v>20.350000000000001</v>
      </c>
      <c r="S994" s="5">
        <v>0</v>
      </c>
      <c r="T994" s="5">
        <v>0</v>
      </c>
      <c r="U994" s="5">
        <v>206.38</v>
      </c>
      <c r="V994" s="5">
        <v>0</v>
      </c>
      <c r="W994" s="5">
        <f t="shared" si="65"/>
        <v>1929.6925550000003</v>
      </c>
      <c r="X994" s="5">
        <f t="shared" si="66"/>
        <v>290.39</v>
      </c>
      <c r="Y994" s="5">
        <v>4277.68</v>
      </c>
      <c r="Z994" s="5">
        <v>685.15</v>
      </c>
      <c r="AA994" s="5">
        <f t="shared" si="64"/>
        <v>4962.83</v>
      </c>
    </row>
    <row r="995" spans="1:27" x14ac:dyDescent="0.25">
      <c r="A995">
        <v>2016</v>
      </c>
      <c r="B995" t="s">
        <v>63</v>
      </c>
      <c r="C995" s="1" t="s">
        <v>20</v>
      </c>
      <c r="D995" s="5">
        <f>VLOOKUP(B995,SWH!$A$4:$C$19,3,FALSE)</f>
        <v>3804.01</v>
      </c>
      <c r="E995" s="5">
        <v>131.46</v>
      </c>
      <c r="F995" s="5">
        <v>254.42</v>
      </c>
      <c r="G995" s="5">
        <v>968.62</v>
      </c>
      <c r="H995" s="5">
        <v>465.41</v>
      </c>
      <c r="I995" s="5">
        <v>54.53</v>
      </c>
      <c r="J995" s="5">
        <v>1829.4</v>
      </c>
      <c r="K995" s="5">
        <v>188.37</v>
      </c>
      <c r="L995" s="5">
        <v>0</v>
      </c>
      <c r="M995" s="5">
        <v>357.68</v>
      </c>
      <c r="N995" s="5">
        <v>2.27</v>
      </c>
      <c r="O995" s="5">
        <f>VLOOKUP(B995,SWH!$A$4:$B$19,2,FALSE)</f>
        <v>0.22744500000000001</v>
      </c>
      <c r="P995" s="5">
        <f t="shared" si="63"/>
        <v>2.0425550000000001</v>
      </c>
      <c r="Q995" s="5">
        <v>0</v>
      </c>
      <c r="R995" s="5">
        <v>167.58</v>
      </c>
      <c r="S995" s="5">
        <v>0</v>
      </c>
      <c r="T995" s="5">
        <v>0</v>
      </c>
      <c r="U995" s="5">
        <v>207.43</v>
      </c>
      <c r="V995" s="5">
        <v>0</v>
      </c>
      <c r="W995" s="5">
        <f t="shared" si="65"/>
        <v>1627.3825549999999</v>
      </c>
      <c r="X995" s="5">
        <f t="shared" si="66"/>
        <v>254.42</v>
      </c>
      <c r="Y995" s="5">
        <v>3976.97</v>
      </c>
      <c r="Z995" s="5">
        <v>650.22</v>
      </c>
      <c r="AA995" s="5">
        <f t="shared" si="64"/>
        <v>4627.1899999999996</v>
      </c>
    </row>
    <row r="996" spans="1:27" x14ac:dyDescent="0.25">
      <c r="A996">
        <v>2016</v>
      </c>
      <c r="B996" t="s">
        <v>63</v>
      </c>
      <c r="C996" s="1" t="s">
        <v>3</v>
      </c>
      <c r="D996" s="5">
        <f>VLOOKUP(B996,SWH!$A$4:$C$19,3,FALSE)</f>
        <v>3804.01</v>
      </c>
      <c r="E996" s="5">
        <v>280.57</v>
      </c>
      <c r="F996" s="5">
        <v>289.69</v>
      </c>
      <c r="G996" s="5">
        <v>865.12</v>
      </c>
      <c r="H996" s="5">
        <v>464.56</v>
      </c>
      <c r="I996" s="5">
        <v>54.95</v>
      </c>
      <c r="J996" s="5">
        <v>1829.4</v>
      </c>
      <c r="K996" s="5">
        <v>188.37</v>
      </c>
      <c r="L996" s="5">
        <v>0</v>
      </c>
      <c r="M996" s="5">
        <v>338.17</v>
      </c>
      <c r="N996" s="5">
        <v>2.2799999999999998</v>
      </c>
      <c r="O996" s="5">
        <f>VLOOKUP(B996,SWH!$A$4:$B$19,2,FALSE)</f>
        <v>0.22744500000000001</v>
      </c>
      <c r="P996" s="5">
        <f t="shared" si="63"/>
        <v>2.0525549999999999</v>
      </c>
      <c r="Q996" s="5">
        <v>0</v>
      </c>
      <c r="R996" s="5">
        <v>95.25</v>
      </c>
      <c r="S996" s="5">
        <v>0</v>
      </c>
      <c r="T996" s="5">
        <v>0</v>
      </c>
      <c r="U996" s="5">
        <v>213.13</v>
      </c>
      <c r="V996" s="5">
        <v>0</v>
      </c>
      <c r="W996" s="5">
        <f t="shared" si="65"/>
        <v>1581.1625550000001</v>
      </c>
      <c r="X996" s="5">
        <f t="shared" si="66"/>
        <v>289.69</v>
      </c>
      <c r="Y996" s="5">
        <v>3930.29</v>
      </c>
      <c r="Z996" s="5">
        <v>691.19</v>
      </c>
      <c r="AA996" s="5">
        <f t="shared" si="64"/>
        <v>4621.4799999999996</v>
      </c>
    </row>
    <row r="997" spans="1:27" x14ac:dyDescent="0.25">
      <c r="A997">
        <v>2016</v>
      </c>
      <c r="B997" t="s">
        <v>63</v>
      </c>
      <c r="C997" s="1" t="s">
        <v>7</v>
      </c>
      <c r="D997" s="5">
        <f>VLOOKUP(B997,SWH!$A$4:$C$19,3,FALSE)</f>
        <v>3804.01</v>
      </c>
      <c r="E997" s="5">
        <v>119.72</v>
      </c>
      <c r="F997" s="5">
        <v>267.05</v>
      </c>
      <c r="G997" s="5">
        <v>730.89</v>
      </c>
      <c r="H997" s="5">
        <v>464.6</v>
      </c>
      <c r="I997" s="5">
        <v>54.08</v>
      </c>
      <c r="J997" s="5">
        <v>1829.4</v>
      </c>
      <c r="K997" s="5">
        <v>188.37</v>
      </c>
      <c r="L997" s="5">
        <v>0</v>
      </c>
      <c r="M997" s="5">
        <v>354.08</v>
      </c>
      <c r="N997" s="5">
        <v>2.34</v>
      </c>
      <c r="O997" s="5">
        <f>VLOOKUP(B997,SWH!$A$4:$B$19,2,FALSE)</f>
        <v>0.22744500000000001</v>
      </c>
      <c r="P997" s="5">
        <f t="shared" ref="P997:P1027" si="67">N997-O997</f>
        <v>2.112555</v>
      </c>
      <c r="Q997" s="5">
        <v>0</v>
      </c>
      <c r="R997" s="5">
        <v>144.83000000000001</v>
      </c>
      <c r="S997" s="5">
        <v>0</v>
      </c>
      <c r="T997" s="5">
        <v>0</v>
      </c>
      <c r="U997" s="5">
        <v>211.21</v>
      </c>
      <c r="V997" s="5">
        <v>0</v>
      </c>
      <c r="W997" s="5">
        <f t="shared" si="65"/>
        <v>1351.6325550000001</v>
      </c>
      <c r="X997" s="5">
        <f t="shared" si="66"/>
        <v>267.05</v>
      </c>
      <c r="Y997" s="5">
        <v>3699.93</v>
      </c>
      <c r="Z997" s="5">
        <v>666.63</v>
      </c>
      <c r="AA997" s="5">
        <f t="shared" si="64"/>
        <v>4366.5599999999995</v>
      </c>
    </row>
    <row r="998" spans="1:27" x14ac:dyDescent="0.25">
      <c r="A998">
        <v>2016</v>
      </c>
      <c r="B998" t="s">
        <v>63</v>
      </c>
      <c r="C998" s="1" t="s">
        <v>17</v>
      </c>
      <c r="D998" s="5">
        <f>VLOOKUP(B998,SWH!$A$4:$C$19,3,FALSE)</f>
        <v>3804.01</v>
      </c>
      <c r="E998" s="5">
        <v>125.21</v>
      </c>
      <c r="F998" s="5">
        <v>310.77</v>
      </c>
      <c r="G998" s="5">
        <v>656.71</v>
      </c>
      <c r="H998" s="5">
        <v>464.32</v>
      </c>
      <c r="I998" s="5">
        <v>53.92</v>
      </c>
      <c r="J998" s="5">
        <v>1829.4</v>
      </c>
      <c r="K998" s="5">
        <v>188.37</v>
      </c>
      <c r="L998" s="5">
        <v>0</v>
      </c>
      <c r="M998" s="5">
        <v>330.35</v>
      </c>
      <c r="N998" s="5">
        <v>2.76</v>
      </c>
      <c r="O998" s="5">
        <f>VLOOKUP(B998,SWH!$A$4:$B$19,2,FALSE)</f>
        <v>0.22744500000000001</v>
      </c>
      <c r="P998" s="5">
        <f t="shared" si="67"/>
        <v>2.5325549999999999</v>
      </c>
      <c r="Q998" s="5">
        <v>0</v>
      </c>
      <c r="R998" s="5">
        <v>37.06</v>
      </c>
      <c r="S998" s="5">
        <v>0</v>
      </c>
      <c r="T998" s="5">
        <v>0</v>
      </c>
      <c r="U998" s="5">
        <v>212.91</v>
      </c>
      <c r="V998" s="5">
        <v>0</v>
      </c>
      <c r="W998" s="5">
        <f t="shared" si="65"/>
        <v>1151.8625549999999</v>
      </c>
      <c r="X998" s="5">
        <f t="shared" si="66"/>
        <v>310.77</v>
      </c>
      <c r="Y998" s="5">
        <v>3499.73</v>
      </c>
      <c r="Z998" s="5">
        <v>712.06</v>
      </c>
      <c r="AA998" s="5">
        <f t="shared" si="64"/>
        <v>4211.79</v>
      </c>
    </row>
    <row r="999" spans="1:27" x14ac:dyDescent="0.25">
      <c r="A999">
        <v>2016</v>
      </c>
      <c r="B999" t="s">
        <v>63</v>
      </c>
      <c r="C999" s="1" t="s">
        <v>14</v>
      </c>
      <c r="D999" s="5">
        <f>VLOOKUP(B999,SWH!$A$4:$C$19,3,FALSE)</f>
        <v>3804.01</v>
      </c>
      <c r="E999" s="5">
        <v>174.89</v>
      </c>
      <c r="F999" s="5">
        <v>513.54999999999995</v>
      </c>
      <c r="G999" s="5">
        <v>628.41</v>
      </c>
      <c r="H999" s="5">
        <v>461.77</v>
      </c>
      <c r="I999" s="5">
        <v>54.5</v>
      </c>
      <c r="J999" s="5">
        <v>1829.4</v>
      </c>
      <c r="K999" s="5">
        <v>188.37</v>
      </c>
      <c r="L999" s="5">
        <v>0</v>
      </c>
      <c r="M999" s="5">
        <v>352.2</v>
      </c>
      <c r="N999" s="5">
        <v>3.7</v>
      </c>
      <c r="O999" s="5">
        <f>VLOOKUP(B999,SWH!$A$4:$B$19,2,FALSE)</f>
        <v>0.22744500000000001</v>
      </c>
      <c r="P999" s="5">
        <f t="shared" si="67"/>
        <v>3.4725550000000003</v>
      </c>
      <c r="Q999" s="5">
        <v>0</v>
      </c>
      <c r="R999" s="5">
        <v>154.66</v>
      </c>
      <c r="S999" s="5">
        <v>0</v>
      </c>
      <c r="T999" s="5">
        <v>0</v>
      </c>
      <c r="U999" s="5">
        <v>220.29</v>
      </c>
      <c r="V999" s="5">
        <v>0</v>
      </c>
      <c r="W999" s="5">
        <f t="shared" si="65"/>
        <v>1313.6325549999999</v>
      </c>
      <c r="X999" s="5">
        <f t="shared" si="66"/>
        <v>513.54999999999995</v>
      </c>
      <c r="Y999" s="5">
        <v>3659.53</v>
      </c>
      <c r="Z999" s="5">
        <v>922.21</v>
      </c>
      <c r="AA999" s="5">
        <f t="shared" si="64"/>
        <v>4581.74</v>
      </c>
    </row>
    <row r="1000" spans="1:27" x14ac:dyDescent="0.25">
      <c r="A1000">
        <v>2016</v>
      </c>
      <c r="B1000" t="s">
        <v>63</v>
      </c>
      <c r="C1000" s="1" t="s">
        <v>2</v>
      </c>
      <c r="D1000" s="5">
        <f>VLOOKUP(B1000,SWH!$A$4:$C$19,3,FALSE)</f>
        <v>3804.01</v>
      </c>
      <c r="E1000" s="5">
        <v>112.5</v>
      </c>
      <c r="F1000" s="5">
        <v>339.26</v>
      </c>
      <c r="G1000" s="5">
        <v>541.78</v>
      </c>
      <c r="H1000" s="5">
        <v>461.94</v>
      </c>
      <c r="I1000" s="5">
        <v>54.19</v>
      </c>
      <c r="J1000" s="5">
        <v>1829.4</v>
      </c>
      <c r="K1000" s="5">
        <v>188.37</v>
      </c>
      <c r="L1000" s="5">
        <v>0</v>
      </c>
      <c r="M1000" s="5">
        <v>380.91</v>
      </c>
      <c r="N1000" s="5">
        <v>2.67</v>
      </c>
      <c r="O1000" s="5">
        <f>VLOOKUP(B1000,SWH!$A$4:$B$19,2,FALSE)</f>
        <v>0.22744500000000001</v>
      </c>
      <c r="P1000" s="5">
        <f t="shared" si="67"/>
        <v>2.442555</v>
      </c>
      <c r="Q1000" s="5">
        <v>0</v>
      </c>
      <c r="R1000" s="5">
        <v>188.09</v>
      </c>
      <c r="S1000" s="5">
        <v>0</v>
      </c>
      <c r="T1000" s="5">
        <v>0</v>
      </c>
      <c r="U1000" s="5">
        <v>217.89</v>
      </c>
      <c r="V1000" s="5">
        <v>0</v>
      </c>
      <c r="W1000" s="5">
        <f t="shared" si="65"/>
        <v>1225.7225550000001</v>
      </c>
      <c r="X1000" s="5">
        <f t="shared" si="66"/>
        <v>339.26</v>
      </c>
      <c r="Y1000" s="5">
        <v>3571.49</v>
      </c>
      <c r="Z1000" s="5">
        <v>745.53</v>
      </c>
      <c r="AA1000" s="5">
        <f t="shared" si="64"/>
        <v>4317.0199999999995</v>
      </c>
    </row>
    <row r="1001" spans="1:27" x14ac:dyDescent="0.25">
      <c r="A1001">
        <v>2016</v>
      </c>
      <c r="B1001" t="s">
        <v>63</v>
      </c>
      <c r="C1001" s="1" t="s">
        <v>18</v>
      </c>
      <c r="D1001" s="5">
        <f>VLOOKUP(B1001,SWH!$A$4:$C$19,3,FALSE)</f>
        <v>3804.01</v>
      </c>
      <c r="E1001" s="5">
        <v>139.68</v>
      </c>
      <c r="F1001" s="5">
        <v>425.42</v>
      </c>
      <c r="G1001" s="5">
        <v>359.63</v>
      </c>
      <c r="H1001" s="5">
        <v>463.84</v>
      </c>
      <c r="I1001" s="5">
        <v>55.21</v>
      </c>
      <c r="J1001" s="5">
        <v>1829.4</v>
      </c>
      <c r="K1001" s="5">
        <v>188.37</v>
      </c>
      <c r="L1001" s="5">
        <v>0</v>
      </c>
      <c r="M1001" s="5">
        <v>344.28</v>
      </c>
      <c r="N1001" s="5">
        <v>3.44</v>
      </c>
      <c r="O1001" s="5">
        <f>VLOOKUP(B1001,SWH!$A$4:$B$19,2,FALSE)</f>
        <v>0.22744500000000001</v>
      </c>
      <c r="P1001" s="5">
        <f t="shared" si="67"/>
        <v>3.212555</v>
      </c>
      <c r="Q1001" s="5">
        <v>0</v>
      </c>
      <c r="R1001" s="5">
        <v>48.31</v>
      </c>
      <c r="S1001" s="5">
        <v>0</v>
      </c>
      <c r="T1001" s="5">
        <v>0</v>
      </c>
      <c r="U1001" s="5">
        <v>222.87</v>
      </c>
      <c r="V1001" s="5">
        <v>0</v>
      </c>
      <c r="W1001" s="5">
        <f t="shared" si="65"/>
        <v>895.11255499999993</v>
      </c>
      <c r="X1001" s="5">
        <f t="shared" si="66"/>
        <v>425.42</v>
      </c>
      <c r="Y1001" s="5">
        <v>3243.79</v>
      </c>
      <c r="Z1001" s="5">
        <v>836.66</v>
      </c>
      <c r="AA1001" s="5">
        <f t="shared" si="64"/>
        <v>4080.45</v>
      </c>
    </row>
    <row r="1002" spans="1:27" x14ac:dyDescent="0.25">
      <c r="A1002">
        <v>2016</v>
      </c>
      <c r="B1002" t="s">
        <v>63</v>
      </c>
      <c r="C1002" s="1" t="s">
        <v>4</v>
      </c>
      <c r="D1002" s="5">
        <f>VLOOKUP(B1002,SWH!$A$4:$C$19,3,FALSE)</f>
        <v>3804.01</v>
      </c>
      <c r="E1002" s="5">
        <v>200</v>
      </c>
      <c r="F1002" s="5">
        <v>706.65</v>
      </c>
      <c r="G1002" s="5">
        <v>437.93</v>
      </c>
      <c r="H1002" s="5">
        <v>461.75</v>
      </c>
      <c r="I1002" s="5">
        <v>54.86</v>
      </c>
      <c r="J1002" s="5">
        <v>1829.4</v>
      </c>
      <c r="K1002" s="5">
        <v>188.37</v>
      </c>
      <c r="L1002" s="5">
        <v>0</v>
      </c>
      <c r="M1002" s="5">
        <v>347.98</v>
      </c>
      <c r="N1002" s="5">
        <v>4.55</v>
      </c>
      <c r="O1002" s="5">
        <f>VLOOKUP(B1002,SWH!$A$4:$B$19,2,FALSE)</f>
        <v>0.22744500000000001</v>
      </c>
      <c r="P1002" s="5">
        <f t="shared" si="67"/>
        <v>4.3225549999999995</v>
      </c>
      <c r="Q1002" s="5">
        <v>0</v>
      </c>
      <c r="R1002" s="5">
        <v>183.7</v>
      </c>
      <c r="S1002" s="5">
        <v>0</v>
      </c>
      <c r="T1002" s="5">
        <v>0</v>
      </c>
      <c r="U1002" s="5">
        <v>227.75</v>
      </c>
      <c r="V1002" s="5">
        <v>0</v>
      </c>
      <c r="W1002" s="5">
        <f t="shared" si="65"/>
        <v>1173.9325550000001</v>
      </c>
      <c r="X1002" s="5">
        <f t="shared" si="66"/>
        <v>706.65</v>
      </c>
      <c r="Y1002" s="5">
        <v>3520.18</v>
      </c>
      <c r="Z1002" s="5">
        <v>1122.78</v>
      </c>
      <c r="AA1002" s="5">
        <f t="shared" si="64"/>
        <v>4642.96</v>
      </c>
    </row>
    <row r="1003" spans="1:27" x14ac:dyDescent="0.25">
      <c r="A1003">
        <v>2016</v>
      </c>
      <c r="B1003" t="s">
        <v>63</v>
      </c>
      <c r="C1003" s="1" t="s">
        <v>5</v>
      </c>
      <c r="D1003" s="5">
        <f>VLOOKUP(B1003,SWH!$A$4:$C$19,3,FALSE)</f>
        <v>3804.01</v>
      </c>
      <c r="E1003" s="5">
        <v>137.01</v>
      </c>
      <c r="F1003" s="5">
        <v>428.43</v>
      </c>
      <c r="G1003" s="5">
        <v>425.18</v>
      </c>
      <c r="H1003" s="5">
        <v>461.49</v>
      </c>
      <c r="I1003" s="5">
        <v>54.45</v>
      </c>
      <c r="J1003" s="5">
        <v>1829.4</v>
      </c>
      <c r="K1003" s="5">
        <v>188.37</v>
      </c>
      <c r="L1003" s="5">
        <v>0</v>
      </c>
      <c r="M1003" s="5">
        <v>383.46</v>
      </c>
      <c r="N1003" s="5">
        <v>2.91</v>
      </c>
      <c r="O1003" s="5">
        <f>VLOOKUP(B1003,SWH!$A$4:$B$19,2,FALSE)</f>
        <v>0.22744500000000001</v>
      </c>
      <c r="P1003" s="5">
        <f t="shared" si="67"/>
        <v>2.6825550000000002</v>
      </c>
      <c r="Q1003" s="5">
        <v>0</v>
      </c>
      <c r="R1003" s="5">
        <v>163.93</v>
      </c>
      <c r="S1003" s="5">
        <v>0</v>
      </c>
      <c r="T1003" s="5">
        <v>0</v>
      </c>
      <c r="U1003" s="5">
        <v>225.55</v>
      </c>
      <c r="V1003" s="5">
        <v>0</v>
      </c>
      <c r="W1003" s="5">
        <f t="shared" si="65"/>
        <v>1112.262555</v>
      </c>
      <c r="X1003" s="5">
        <f t="shared" si="66"/>
        <v>428.43</v>
      </c>
      <c r="Y1003" s="5">
        <v>3457.83</v>
      </c>
      <c r="Z1003" s="5">
        <v>842.35</v>
      </c>
      <c r="AA1003" s="5">
        <f t="shared" si="64"/>
        <v>4300.18</v>
      </c>
    </row>
    <row r="1004" spans="1:27" x14ac:dyDescent="0.25">
      <c r="A1004">
        <v>2016</v>
      </c>
      <c r="B1004" t="s">
        <v>63</v>
      </c>
      <c r="C1004" s="1" t="s">
        <v>15</v>
      </c>
      <c r="D1004" s="5">
        <f>VLOOKUP(B1004,SWH!$A$4:$C$19,3,FALSE)</f>
        <v>3804.01</v>
      </c>
      <c r="E1004" s="5">
        <v>131.1</v>
      </c>
      <c r="F1004" s="5">
        <v>418.79</v>
      </c>
      <c r="G1004" s="5">
        <v>269.17</v>
      </c>
      <c r="H1004" s="5">
        <v>462.59</v>
      </c>
      <c r="I1004" s="5">
        <v>55.31</v>
      </c>
      <c r="J1004" s="5">
        <v>1829.4</v>
      </c>
      <c r="K1004" s="5">
        <v>188.37</v>
      </c>
      <c r="L1004" s="5">
        <v>0</v>
      </c>
      <c r="M1004" s="5">
        <v>365.27</v>
      </c>
      <c r="N1004" s="5">
        <v>3.47</v>
      </c>
      <c r="O1004" s="5">
        <f>VLOOKUP(B1004,SWH!$A$4:$B$19,2,FALSE)</f>
        <v>0.22744500000000001</v>
      </c>
      <c r="P1004" s="5">
        <f t="shared" si="67"/>
        <v>3.2425550000000003</v>
      </c>
      <c r="Q1004" s="5">
        <v>0</v>
      </c>
      <c r="R1004" s="5">
        <v>46.01</v>
      </c>
      <c r="S1004" s="5">
        <v>0</v>
      </c>
      <c r="T1004" s="5">
        <v>0</v>
      </c>
      <c r="U1004" s="5">
        <v>226.92</v>
      </c>
      <c r="V1004" s="5">
        <v>0</v>
      </c>
      <c r="W1004" s="5">
        <f t="shared" si="65"/>
        <v>814.79255499999999</v>
      </c>
      <c r="X1004" s="5">
        <f t="shared" si="66"/>
        <v>418.79</v>
      </c>
      <c r="Y1004" s="5">
        <v>3162.33</v>
      </c>
      <c r="Z1004" s="5">
        <v>834.09</v>
      </c>
      <c r="AA1004" s="5">
        <f t="shared" si="64"/>
        <v>3996.42</v>
      </c>
    </row>
    <row r="1005" spans="1:27" x14ac:dyDescent="0.25">
      <c r="A1005">
        <v>2016</v>
      </c>
      <c r="B1005" t="s">
        <v>63</v>
      </c>
      <c r="C1005" s="1" t="s">
        <v>16</v>
      </c>
      <c r="D1005" s="5">
        <f>VLOOKUP(B1005,SWH!$A$4:$C$19,3,FALSE)</f>
        <v>3804.01</v>
      </c>
      <c r="E1005" s="5">
        <v>244.81</v>
      </c>
      <c r="F1005" s="5">
        <v>1036.99</v>
      </c>
      <c r="G1005" s="5">
        <v>439.94</v>
      </c>
      <c r="H1005" s="5">
        <v>461.27</v>
      </c>
      <c r="I1005" s="5">
        <v>54.88</v>
      </c>
      <c r="J1005" s="5">
        <v>1829.4</v>
      </c>
      <c r="K1005" s="5">
        <v>188.37</v>
      </c>
      <c r="L1005" s="5">
        <v>0</v>
      </c>
      <c r="M1005" s="5">
        <v>352.48</v>
      </c>
      <c r="N1005" s="5">
        <v>6.59</v>
      </c>
      <c r="O1005" s="5">
        <f>VLOOKUP(B1005,SWH!$A$4:$B$19,2,FALSE)</f>
        <v>0.22744500000000001</v>
      </c>
      <c r="P1005" s="5">
        <f t="shared" si="67"/>
        <v>6.3625549999999995</v>
      </c>
      <c r="Q1005" s="5">
        <v>0</v>
      </c>
      <c r="R1005" s="5">
        <v>233.8</v>
      </c>
      <c r="S1005" s="5">
        <v>0</v>
      </c>
      <c r="T1005" s="5">
        <v>0</v>
      </c>
      <c r="U1005" s="5">
        <v>233.32</v>
      </c>
      <c r="V1005" s="5">
        <v>0</v>
      </c>
      <c r="W1005" s="5">
        <f t="shared" si="65"/>
        <v>1277.3925549999999</v>
      </c>
      <c r="X1005" s="5">
        <f t="shared" si="66"/>
        <v>1036.99</v>
      </c>
      <c r="Y1005" s="5">
        <v>3623.18</v>
      </c>
      <c r="Z1005" s="5">
        <v>1458.69</v>
      </c>
      <c r="AA1005" s="5">
        <f t="shared" si="64"/>
        <v>5081.87</v>
      </c>
    </row>
    <row r="1006" spans="1:27" x14ac:dyDescent="0.25">
      <c r="A1006">
        <v>2016</v>
      </c>
      <c r="B1006" t="s">
        <v>63</v>
      </c>
      <c r="C1006" s="1" t="s">
        <v>9</v>
      </c>
      <c r="D1006" s="5">
        <f>VLOOKUP(B1006,SWH!$A$4:$C$19,3,FALSE)</f>
        <v>3804.01</v>
      </c>
      <c r="E1006" s="5">
        <v>181.31</v>
      </c>
      <c r="F1006" s="5">
        <v>755.49</v>
      </c>
      <c r="G1006" s="5">
        <v>316.95</v>
      </c>
      <c r="H1006" s="5">
        <v>461.59</v>
      </c>
      <c r="I1006" s="5">
        <v>55.34</v>
      </c>
      <c r="J1006" s="5">
        <v>1829.4</v>
      </c>
      <c r="K1006" s="5">
        <v>188.37</v>
      </c>
      <c r="L1006" s="5">
        <v>0</v>
      </c>
      <c r="M1006" s="5">
        <v>366.83</v>
      </c>
      <c r="N1006" s="5">
        <v>5.73</v>
      </c>
      <c r="O1006" s="5">
        <f>VLOOKUP(B1006,SWH!$A$4:$B$19,2,FALSE)</f>
        <v>0.22744500000000001</v>
      </c>
      <c r="P1006" s="5">
        <f t="shared" si="67"/>
        <v>5.5025550000000001</v>
      </c>
      <c r="Q1006" s="5">
        <v>0</v>
      </c>
      <c r="R1006" s="5">
        <v>233.25</v>
      </c>
      <c r="S1006" s="5">
        <v>0</v>
      </c>
      <c r="T1006" s="5">
        <v>0</v>
      </c>
      <c r="U1006" s="5">
        <v>231.87</v>
      </c>
      <c r="V1006" s="5">
        <v>0</v>
      </c>
      <c r="W1006" s="5">
        <f t="shared" si="65"/>
        <v>1103.8425549999999</v>
      </c>
      <c r="X1006" s="5">
        <f t="shared" si="66"/>
        <v>755.49</v>
      </c>
      <c r="Y1006" s="5">
        <v>3450.41</v>
      </c>
      <c r="Z1006" s="5">
        <v>1175.74</v>
      </c>
      <c r="AA1006" s="5">
        <f t="shared" si="64"/>
        <v>4626.1499999999996</v>
      </c>
    </row>
    <row r="1007" spans="1:27" x14ac:dyDescent="0.25">
      <c r="A1007">
        <v>2016</v>
      </c>
      <c r="B1007" t="s">
        <v>63</v>
      </c>
      <c r="C1007" s="1" t="s">
        <v>12</v>
      </c>
      <c r="D1007" s="5">
        <f>VLOOKUP(B1007,SWH!$A$4:$C$19,3,FALSE)</f>
        <v>3804.01</v>
      </c>
      <c r="E1007" s="5">
        <v>253.87</v>
      </c>
      <c r="F1007" s="5">
        <v>1334.71</v>
      </c>
      <c r="G1007" s="5">
        <v>354.83</v>
      </c>
      <c r="H1007" s="5">
        <v>460.61</v>
      </c>
      <c r="I1007" s="5">
        <v>55.34</v>
      </c>
      <c r="J1007" s="5">
        <v>1829.4</v>
      </c>
      <c r="K1007" s="5">
        <v>188.37</v>
      </c>
      <c r="L1007" s="5">
        <v>0</v>
      </c>
      <c r="M1007" s="5">
        <v>358.84</v>
      </c>
      <c r="N1007" s="5">
        <v>7.92</v>
      </c>
      <c r="O1007" s="5">
        <f>VLOOKUP(B1007,SWH!$A$4:$B$19,2,FALSE)</f>
        <v>0.22744500000000001</v>
      </c>
      <c r="P1007" s="5">
        <f t="shared" si="67"/>
        <v>7.6925549999999996</v>
      </c>
      <c r="Q1007" s="5">
        <v>0</v>
      </c>
      <c r="R1007" s="5">
        <v>318.77999999999997</v>
      </c>
      <c r="S1007" s="5">
        <v>0</v>
      </c>
      <c r="T1007" s="5">
        <v>0</v>
      </c>
      <c r="U1007" s="5">
        <v>240.06</v>
      </c>
      <c r="V1007" s="5">
        <v>0</v>
      </c>
      <c r="W1007" s="5">
        <f t="shared" si="65"/>
        <v>1294.012555</v>
      </c>
      <c r="X1007" s="5">
        <f t="shared" si="66"/>
        <v>1334.71</v>
      </c>
      <c r="Y1007" s="5">
        <v>3639.61</v>
      </c>
      <c r="Z1007" s="5">
        <v>1763.15</v>
      </c>
      <c r="AA1007" s="5">
        <f t="shared" si="64"/>
        <v>5402.76</v>
      </c>
    </row>
    <row r="1008" spans="1:27" x14ac:dyDescent="0.25">
      <c r="A1008">
        <v>2016</v>
      </c>
      <c r="B1008" t="s">
        <v>63</v>
      </c>
      <c r="C1008" s="1" t="s">
        <v>8</v>
      </c>
      <c r="D1008" s="5">
        <f>VLOOKUP(B1008,SWH!$A$4:$C$19,3,FALSE)</f>
        <v>3804.01</v>
      </c>
      <c r="E1008" s="5">
        <v>305.64999999999998</v>
      </c>
      <c r="F1008" s="5">
        <v>1888.12</v>
      </c>
      <c r="G1008" s="5">
        <v>194.79</v>
      </c>
      <c r="H1008" s="5">
        <v>464.07</v>
      </c>
      <c r="I1008" s="5">
        <v>59.1</v>
      </c>
      <c r="J1008" s="5">
        <v>1829.4</v>
      </c>
      <c r="K1008" s="5">
        <v>188.37</v>
      </c>
      <c r="L1008" s="5">
        <v>0</v>
      </c>
      <c r="M1008" s="5">
        <v>364.69</v>
      </c>
      <c r="N1008" s="5">
        <v>10.039999999999999</v>
      </c>
      <c r="O1008" s="5">
        <f>VLOOKUP(B1008,SWH!$A$4:$B$19,2,FALSE)</f>
        <v>0.22744500000000001</v>
      </c>
      <c r="P1008" s="5">
        <f t="shared" si="67"/>
        <v>9.8125549999999997</v>
      </c>
      <c r="Q1008" s="5">
        <v>0</v>
      </c>
      <c r="R1008" s="5">
        <v>441.92</v>
      </c>
      <c r="S1008" s="5">
        <v>0</v>
      </c>
      <c r="T1008" s="5">
        <v>0</v>
      </c>
      <c r="U1008" s="5">
        <v>249.04</v>
      </c>
      <c r="V1008" s="5">
        <v>0</v>
      </c>
      <c r="W1008" s="5">
        <f t="shared" si="65"/>
        <v>1316.8625549999999</v>
      </c>
      <c r="X1008" s="5">
        <f t="shared" si="66"/>
        <v>1888.12</v>
      </c>
      <c r="Y1008" s="5">
        <v>3669.67</v>
      </c>
      <c r="Z1008" s="5">
        <v>2325.5300000000002</v>
      </c>
      <c r="AA1008" s="5">
        <f t="shared" si="64"/>
        <v>5995.2000000000007</v>
      </c>
    </row>
    <row r="1009" spans="1:27" x14ac:dyDescent="0.25">
      <c r="A1009">
        <v>2019</v>
      </c>
      <c r="B1009" t="s">
        <v>63</v>
      </c>
      <c r="C1009" s="1" t="s">
        <v>10</v>
      </c>
      <c r="D1009" s="5">
        <f>VLOOKUP(B1009,SWH!$A$4:$C$19,3,FALSE)</f>
        <v>3804.01</v>
      </c>
      <c r="E1009" s="5">
        <v>117.38</v>
      </c>
      <c r="F1009" s="5">
        <v>251.72</v>
      </c>
      <c r="G1009" s="5">
        <v>2038.65</v>
      </c>
      <c r="H1009" s="5">
        <v>380.06</v>
      </c>
      <c r="I1009" s="5">
        <v>53.34</v>
      </c>
      <c r="J1009" s="5">
        <v>1829.4</v>
      </c>
      <c r="K1009" s="5">
        <v>188.37</v>
      </c>
      <c r="L1009" s="5">
        <v>0</v>
      </c>
      <c r="M1009" s="5">
        <v>381.01</v>
      </c>
      <c r="N1009" s="5">
        <v>2.35</v>
      </c>
      <c r="O1009" s="5">
        <f>VLOOKUP(B1009,SWH!$A$4:$B$19,2,FALSE)</f>
        <v>0.22744500000000001</v>
      </c>
      <c r="P1009" s="5">
        <f t="shared" si="67"/>
        <v>2.1225550000000002</v>
      </c>
      <c r="Q1009" s="5">
        <v>0</v>
      </c>
      <c r="R1009" s="5">
        <v>0</v>
      </c>
      <c r="S1009" s="5">
        <v>0</v>
      </c>
      <c r="T1009" s="5">
        <v>0</v>
      </c>
      <c r="U1009" s="5">
        <v>204.87</v>
      </c>
      <c r="V1009" s="5">
        <v>0</v>
      </c>
      <c r="W1009" s="5">
        <f t="shared" si="65"/>
        <v>2539.1625549999999</v>
      </c>
      <c r="X1009" s="5">
        <f t="shared" si="66"/>
        <v>251.72</v>
      </c>
      <c r="Y1009" s="5">
        <v>4802.1899999999996</v>
      </c>
      <c r="Z1009" s="5">
        <v>644.96</v>
      </c>
      <c r="AA1009" s="5">
        <f t="shared" si="64"/>
        <v>5447.15</v>
      </c>
    </row>
    <row r="1010" spans="1:27" x14ac:dyDescent="0.25">
      <c r="A1010">
        <v>2019</v>
      </c>
      <c r="B1010" t="s">
        <v>63</v>
      </c>
      <c r="C1010" s="1" t="s">
        <v>6</v>
      </c>
      <c r="D1010" s="5">
        <f>VLOOKUP(B1010,SWH!$A$4:$C$19,3,FALSE)</f>
        <v>3804.01</v>
      </c>
      <c r="E1010" s="5">
        <v>137.37</v>
      </c>
      <c r="F1010" s="5">
        <v>282.8</v>
      </c>
      <c r="G1010" s="5">
        <v>1778.78</v>
      </c>
      <c r="H1010" s="5">
        <v>380.76</v>
      </c>
      <c r="I1010" s="5">
        <v>54.26</v>
      </c>
      <c r="J1010" s="5">
        <v>1829.4</v>
      </c>
      <c r="K1010" s="5">
        <v>188.37</v>
      </c>
      <c r="L1010" s="5">
        <v>0</v>
      </c>
      <c r="M1010" s="5">
        <v>357.06</v>
      </c>
      <c r="N1010" s="5">
        <v>2.56</v>
      </c>
      <c r="O1010" s="5">
        <f>VLOOKUP(B1010,SWH!$A$4:$B$19,2,FALSE)</f>
        <v>0.22744500000000001</v>
      </c>
      <c r="P1010" s="5">
        <f t="shared" si="67"/>
        <v>2.3325550000000002</v>
      </c>
      <c r="Q1010" s="5">
        <v>0</v>
      </c>
      <c r="R1010" s="5">
        <v>0.52</v>
      </c>
      <c r="S1010" s="5">
        <v>0</v>
      </c>
      <c r="T1010" s="5">
        <v>0</v>
      </c>
      <c r="U1010" s="5">
        <v>204.87</v>
      </c>
      <c r="V1010" s="5">
        <v>0</v>
      </c>
      <c r="W1010" s="5">
        <f t="shared" si="65"/>
        <v>2276.062555</v>
      </c>
      <c r="X1010" s="5">
        <f t="shared" si="66"/>
        <v>282.8</v>
      </c>
      <c r="Y1010" s="5">
        <v>4540.72</v>
      </c>
      <c r="Z1010" s="5">
        <v>676.04</v>
      </c>
      <c r="AA1010" s="5">
        <f t="shared" si="64"/>
        <v>5216.76</v>
      </c>
    </row>
    <row r="1011" spans="1:27" x14ac:dyDescent="0.25">
      <c r="A1011">
        <v>2019</v>
      </c>
      <c r="B1011" t="s">
        <v>63</v>
      </c>
      <c r="C1011" s="1" t="s">
        <v>11</v>
      </c>
      <c r="D1011" s="5">
        <f>VLOOKUP(B1011,SWH!$A$4:$C$19,3,FALSE)</f>
        <v>3804.01</v>
      </c>
      <c r="E1011" s="5">
        <v>136.6</v>
      </c>
      <c r="F1011" s="5">
        <v>269.51</v>
      </c>
      <c r="G1011" s="5">
        <v>1501.14</v>
      </c>
      <c r="H1011" s="5">
        <v>381.9</v>
      </c>
      <c r="I1011" s="5">
        <v>54.5</v>
      </c>
      <c r="J1011" s="5">
        <v>1829.4</v>
      </c>
      <c r="K1011" s="5">
        <v>188.37</v>
      </c>
      <c r="L1011" s="5">
        <v>0</v>
      </c>
      <c r="M1011" s="5">
        <v>350.6</v>
      </c>
      <c r="N1011" s="5">
        <v>2.61</v>
      </c>
      <c r="O1011" s="5">
        <f>VLOOKUP(B1011,SWH!$A$4:$B$19,2,FALSE)</f>
        <v>0.22744500000000001</v>
      </c>
      <c r="P1011" s="5">
        <f t="shared" si="67"/>
        <v>2.382555</v>
      </c>
      <c r="Q1011" s="5">
        <v>0</v>
      </c>
      <c r="R1011" s="5">
        <v>0</v>
      </c>
      <c r="S1011" s="5">
        <v>0</v>
      </c>
      <c r="T1011" s="5">
        <v>0</v>
      </c>
      <c r="U1011" s="5">
        <v>204.87</v>
      </c>
      <c r="V1011" s="5">
        <v>0</v>
      </c>
      <c r="W1011" s="5">
        <f t="shared" si="65"/>
        <v>1990.7225550000001</v>
      </c>
      <c r="X1011" s="5">
        <f t="shared" si="66"/>
        <v>269.51</v>
      </c>
      <c r="Y1011" s="5">
        <v>4256.75</v>
      </c>
      <c r="Z1011" s="5">
        <v>662.75</v>
      </c>
      <c r="AA1011" s="5">
        <f t="shared" si="64"/>
        <v>4919.5</v>
      </c>
    </row>
    <row r="1012" spans="1:27" x14ac:dyDescent="0.25">
      <c r="A1012">
        <v>2019</v>
      </c>
      <c r="B1012" t="s">
        <v>63</v>
      </c>
      <c r="C1012" s="1" t="s">
        <v>13</v>
      </c>
      <c r="D1012" s="5">
        <f>VLOOKUP(B1012,SWH!$A$4:$C$19,3,FALSE)</f>
        <v>3804.01</v>
      </c>
      <c r="E1012" s="5">
        <v>129.18</v>
      </c>
      <c r="F1012" s="5">
        <v>263.93</v>
      </c>
      <c r="G1012" s="5">
        <v>1516.2</v>
      </c>
      <c r="H1012" s="5">
        <v>381.72</v>
      </c>
      <c r="I1012" s="5">
        <v>54.32</v>
      </c>
      <c r="J1012" s="5">
        <v>1829.4</v>
      </c>
      <c r="K1012" s="5">
        <v>188.37</v>
      </c>
      <c r="L1012" s="5">
        <v>0</v>
      </c>
      <c r="M1012" s="5">
        <v>345.57</v>
      </c>
      <c r="N1012" s="5">
        <v>2.2400000000000002</v>
      </c>
      <c r="O1012" s="5">
        <f>VLOOKUP(B1012,SWH!$A$4:$B$19,2,FALSE)</f>
        <v>0.22744500000000001</v>
      </c>
      <c r="P1012" s="5">
        <f t="shared" si="67"/>
        <v>2.0125550000000003</v>
      </c>
      <c r="Q1012" s="5">
        <v>0</v>
      </c>
      <c r="R1012" s="5">
        <v>1.05</v>
      </c>
      <c r="S1012" s="5">
        <v>0</v>
      </c>
      <c r="T1012" s="5">
        <v>0</v>
      </c>
      <c r="U1012" s="5">
        <v>205.77</v>
      </c>
      <c r="V1012" s="5">
        <v>0</v>
      </c>
      <c r="W1012" s="5">
        <f t="shared" si="65"/>
        <v>1994.012555</v>
      </c>
      <c r="X1012" s="5">
        <f t="shared" si="66"/>
        <v>263.93</v>
      </c>
      <c r="Y1012" s="5">
        <v>4259.68</v>
      </c>
      <c r="Z1012" s="5">
        <v>658.07</v>
      </c>
      <c r="AA1012" s="5">
        <f t="shared" si="64"/>
        <v>4917.75</v>
      </c>
    </row>
    <row r="1013" spans="1:27" x14ac:dyDescent="0.25">
      <c r="A1013">
        <v>2019</v>
      </c>
      <c r="B1013" t="s">
        <v>63</v>
      </c>
      <c r="C1013" s="1" t="s">
        <v>19</v>
      </c>
      <c r="D1013" s="5">
        <f>VLOOKUP(B1013,SWH!$A$4:$C$19,3,FALSE)</f>
        <v>3804.01</v>
      </c>
      <c r="E1013" s="5">
        <v>194.19</v>
      </c>
      <c r="F1013" s="5">
        <v>285.89</v>
      </c>
      <c r="G1013" s="5">
        <v>1333.94</v>
      </c>
      <c r="H1013" s="5">
        <v>381.43</v>
      </c>
      <c r="I1013" s="5">
        <v>54.51</v>
      </c>
      <c r="J1013" s="5">
        <v>1829.4</v>
      </c>
      <c r="K1013" s="5">
        <v>188.37</v>
      </c>
      <c r="L1013" s="5">
        <v>0</v>
      </c>
      <c r="M1013" s="5">
        <v>330.81</v>
      </c>
      <c r="N1013" s="5">
        <v>2.52</v>
      </c>
      <c r="O1013" s="5">
        <f>VLOOKUP(B1013,SWH!$A$4:$B$19,2,FALSE)</f>
        <v>0.22744500000000001</v>
      </c>
      <c r="P1013" s="5">
        <f t="shared" si="67"/>
        <v>2.2925550000000001</v>
      </c>
      <c r="Q1013" s="5">
        <v>0</v>
      </c>
      <c r="R1013" s="5">
        <v>20.309999999999999</v>
      </c>
      <c r="S1013" s="5">
        <v>0</v>
      </c>
      <c r="T1013" s="5">
        <v>0</v>
      </c>
      <c r="U1013" s="5">
        <v>206.37</v>
      </c>
      <c r="V1013" s="5">
        <v>0</v>
      </c>
      <c r="W1013" s="5">
        <f t="shared" si="65"/>
        <v>1881.542555</v>
      </c>
      <c r="X1013" s="5">
        <f t="shared" si="66"/>
        <v>285.89</v>
      </c>
      <c r="Y1013" s="5">
        <v>4147.1099999999997</v>
      </c>
      <c r="Z1013" s="5">
        <v>680.64</v>
      </c>
      <c r="AA1013" s="5">
        <f t="shared" si="64"/>
        <v>4827.75</v>
      </c>
    </row>
    <row r="1014" spans="1:27" x14ac:dyDescent="0.25">
      <c r="A1014">
        <v>2019</v>
      </c>
      <c r="B1014" t="s">
        <v>63</v>
      </c>
      <c r="C1014" s="1" t="s">
        <v>20</v>
      </c>
      <c r="D1014" s="5">
        <f>VLOOKUP(B1014,SWH!$A$4:$C$19,3,FALSE)</f>
        <v>3804.01</v>
      </c>
      <c r="E1014" s="5">
        <v>123.33</v>
      </c>
      <c r="F1014" s="5">
        <v>238.95</v>
      </c>
      <c r="G1014" s="5">
        <v>942.82</v>
      </c>
      <c r="H1014" s="5">
        <v>382.17</v>
      </c>
      <c r="I1014" s="5">
        <v>54.53</v>
      </c>
      <c r="J1014" s="5">
        <v>1829.4</v>
      </c>
      <c r="K1014" s="5">
        <v>188.37</v>
      </c>
      <c r="L1014" s="5">
        <v>0</v>
      </c>
      <c r="M1014" s="5">
        <v>347.39</v>
      </c>
      <c r="N1014" s="5">
        <v>2.1800000000000002</v>
      </c>
      <c r="O1014" s="5">
        <f>VLOOKUP(B1014,SWH!$A$4:$B$19,2,FALSE)</f>
        <v>0.22744500000000001</v>
      </c>
      <c r="P1014" s="5">
        <f t="shared" si="67"/>
        <v>1.9525550000000003</v>
      </c>
      <c r="Q1014" s="5">
        <v>0</v>
      </c>
      <c r="R1014" s="5">
        <v>167.21</v>
      </c>
      <c r="S1014" s="5">
        <v>0</v>
      </c>
      <c r="T1014" s="5">
        <v>0</v>
      </c>
      <c r="U1014" s="5">
        <v>207.43</v>
      </c>
      <c r="V1014" s="5">
        <v>0</v>
      </c>
      <c r="W1014" s="5">
        <f t="shared" si="65"/>
        <v>1582.7025549999998</v>
      </c>
      <c r="X1014" s="5">
        <f t="shared" si="66"/>
        <v>238.95</v>
      </c>
      <c r="Y1014" s="5">
        <v>3849.04</v>
      </c>
      <c r="Z1014" s="5">
        <v>634.76</v>
      </c>
      <c r="AA1014" s="5">
        <f t="shared" si="64"/>
        <v>4483.8</v>
      </c>
    </row>
    <row r="1015" spans="1:27" x14ac:dyDescent="0.25">
      <c r="A1015">
        <v>2019</v>
      </c>
      <c r="B1015" t="s">
        <v>63</v>
      </c>
      <c r="C1015" s="1" t="s">
        <v>3</v>
      </c>
      <c r="D1015" s="5">
        <f>VLOOKUP(B1015,SWH!$A$4:$C$19,3,FALSE)</f>
        <v>3804.01</v>
      </c>
      <c r="E1015" s="5">
        <v>157.63</v>
      </c>
      <c r="F1015" s="5">
        <v>290.52</v>
      </c>
      <c r="G1015" s="5">
        <v>836.41</v>
      </c>
      <c r="H1015" s="5">
        <v>382.1</v>
      </c>
      <c r="I1015" s="5">
        <v>54.95</v>
      </c>
      <c r="J1015" s="5">
        <v>1829.4</v>
      </c>
      <c r="K1015" s="5">
        <v>188.37</v>
      </c>
      <c r="L1015" s="5">
        <v>0</v>
      </c>
      <c r="M1015" s="5">
        <v>332</v>
      </c>
      <c r="N1015" s="5">
        <v>2.2200000000000002</v>
      </c>
      <c r="O1015" s="5">
        <f>VLOOKUP(B1015,SWH!$A$4:$B$19,2,FALSE)</f>
        <v>0.22744500000000001</v>
      </c>
      <c r="P1015" s="5">
        <f t="shared" si="67"/>
        <v>1.9925550000000003</v>
      </c>
      <c r="Q1015" s="5">
        <v>0</v>
      </c>
      <c r="R1015" s="5">
        <v>95.17</v>
      </c>
      <c r="S1015" s="5">
        <v>0</v>
      </c>
      <c r="T1015" s="5">
        <v>0</v>
      </c>
      <c r="U1015" s="5">
        <v>213.13</v>
      </c>
      <c r="V1015" s="5">
        <v>0</v>
      </c>
      <c r="W1015" s="5">
        <f t="shared" si="65"/>
        <v>1423.2025549999998</v>
      </c>
      <c r="X1015" s="5">
        <f t="shared" si="66"/>
        <v>290.52</v>
      </c>
      <c r="Y1015" s="5">
        <v>3689.88</v>
      </c>
      <c r="Z1015" s="5">
        <v>692.03</v>
      </c>
      <c r="AA1015" s="5">
        <f t="shared" si="64"/>
        <v>4381.91</v>
      </c>
    </row>
    <row r="1016" spans="1:27" x14ac:dyDescent="0.25">
      <c r="A1016">
        <v>2019</v>
      </c>
      <c r="B1016" t="s">
        <v>63</v>
      </c>
      <c r="C1016" s="1" t="s">
        <v>7</v>
      </c>
      <c r="D1016" s="5">
        <f>VLOOKUP(B1016,SWH!$A$4:$C$19,3,FALSE)</f>
        <v>3804.01</v>
      </c>
      <c r="E1016" s="5">
        <v>114.13</v>
      </c>
      <c r="F1016" s="5">
        <v>256.43</v>
      </c>
      <c r="G1016" s="5">
        <v>726.78</v>
      </c>
      <c r="H1016" s="5">
        <v>381.84</v>
      </c>
      <c r="I1016" s="5">
        <v>54.08</v>
      </c>
      <c r="J1016" s="5">
        <v>1829.4</v>
      </c>
      <c r="K1016" s="5">
        <v>188.37</v>
      </c>
      <c r="L1016" s="5">
        <v>0</v>
      </c>
      <c r="M1016" s="5">
        <v>342.89</v>
      </c>
      <c r="N1016" s="5">
        <v>2.2400000000000002</v>
      </c>
      <c r="O1016" s="5">
        <f>VLOOKUP(B1016,SWH!$A$4:$B$19,2,FALSE)</f>
        <v>0.22744500000000001</v>
      </c>
      <c r="P1016" s="5">
        <f t="shared" si="67"/>
        <v>2.0125550000000003</v>
      </c>
      <c r="Q1016" s="5">
        <v>0</v>
      </c>
      <c r="R1016" s="5">
        <v>144.97999999999999</v>
      </c>
      <c r="S1016" s="5">
        <v>0</v>
      </c>
      <c r="T1016" s="5">
        <v>0</v>
      </c>
      <c r="U1016" s="5">
        <v>211.21</v>
      </c>
      <c r="V1016" s="5">
        <v>0</v>
      </c>
      <c r="W1016" s="5">
        <f t="shared" si="65"/>
        <v>1330.792555</v>
      </c>
      <c r="X1016" s="5">
        <f t="shared" si="66"/>
        <v>256.43</v>
      </c>
      <c r="Y1016" s="5">
        <v>3596.36</v>
      </c>
      <c r="Z1016" s="5">
        <v>656.02</v>
      </c>
      <c r="AA1016" s="5">
        <f t="shared" si="64"/>
        <v>4252.38</v>
      </c>
    </row>
    <row r="1017" spans="1:27" x14ac:dyDescent="0.25">
      <c r="A1017">
        <v>2019</v>
      </c>
      <c r="B1017" t="s">
        <v>63</v>
      </c>
      <c r="C1017" s="1" t="s">
        <v>17</v>
      </c>
      <c r="D1017" s="5">
        <f>VLOOKUP(B1017,SWH!$A$4:$C$19,3,FALSE)</f>
        <v>3804.01</v>
      </c>
      <c r="E1017" s="5">
        <v>123.66</v>
      </c>
      <c r="F1017" s="5">
        <v>297.63</v>
      </c>
      <c r="G1017" s="5">
        <v>647.73</v>
      </c>
      <c r="H1017" s="5">
        <v>381.67</v>
      </c>
      <c r="I1017" s="5">
        <v>53.92</v>
      </c>
      <c r="J1017" s="5">
        <v>1829.4</v>
      </c>
      <c r="K1017" s="5">
        <v>188.37</v>
      </c>
      <c r="L1017" s="5">
        <v>0</v>
      </c>
      <c r="M1017" s="5">
        <v>321.95</v>
      </c>
      <c r="N1017" s="5">
        <v>2.58</v>
      </c>
      <c r="O1017" s="5">
        <f>VLOOKUP(B1017,SWH!$A$4:$B$19,2,FALSE)</f>
        <v>0.22744500000000001</v>
      </c>
      <c r="P1017" s="5">
        <f t="shared" si="67"/>
        <v>2.3525550000000002</v>
      </c>
      <c r="Q1017" s="5">
        <v>0</v>
      </c>
      <c r="R1017" s="5">
        <v>36.99</v>
      </c>
      <c r="S1017" s="5">
        <v>0</v>
      </c>
      <c r="T1017" s="5">
        <v>0</v>
      </c>
      <c r="U1017" s="5">
        <v>212.91</v>
      </c>
      <c r="V1017" s="5">
        <v>0</v>
      </c>
      <c r="W1017" s="5">
        <f t="shared" si="65"/>
        <v>1132.6825549999999</v>
      </c>
      <c r="X1017" s="5">
        <f t="shared" si="66"/>
        <v>297.63</v>
      </c>
      <c r="Y1017" s="5">
        <v>3397.9</v>
      </c>
      <c r="Z1017" s="5">
        <v>698.92</v>
      </c>
      <c r="AA1017" s="5">
        <f t="shared" si="64"/>
        <v>4096.82</v>
      </c>
    </row>
    <row r="1018" spans="1:27" x14ac:dyDescent="0.25">
      <c r="A1018">
        <v>2019</v>
      </c>
      <c r="B1018" t="s">
        <v>63</v>
      </c>
      <c r="C1018" s="1" t="s">
        <v>14</v>
      </c>
      <c r="D1018" s="5">
        <f>VLOOKUP(B1018,SWH!$A$4:$C$19,3,FALSE)</f>
        <v>3804.01</v>
      </c>
      <c r="E1018" s="5">
        <v>176.52</v>
      </c>
      <c r="F1018" s="5">
        <v>494.8</v>
      </c>
      <c r="G1018" s="5">
        <v>615.51</v>
      </c>
      <c r="H1018" s="5">
        <v>380.72</v>
      </c>
      <c r="I1018" s="5">
        <v>54.5</v>
      </c>
      <c r="J1018" s="5">
        <v>1829.4</v>
      </c>
      <c r="K1018" s="5">
        <v>188.37</v>
      </c>
      <c r="L1018" s="5">
        <v>0</v>
      </c>
      <c r="M1018" s="5">
        <v>342.81</v>
      </c>
      <c r="N1018" s="5">
        <v>3.57</v>
      </c>
      <c r="O1018" s="5">
        <f>VLOOKUP(B1018,SWH!$A$4:$B$19,2,FALSE)</f>
        <v>0.22744500000000001</v>
      </c>
      <c r="P1018" s="5">
        <f t="shared" si="67"/>
        <v>3.3425549999999999</v>
      </c>
      <c r="Q1018" s="5">
        <v>0</v>
      </c>
      <c r="R1018" s="5">
        <v>154.62</v>
      </c>
      <c r="S1018" s="5">
        <v>0</v>
      </c>
      <c r="T1018" s="5">
        <v>0</v>
      </c>
      <c r="U1018" s="5">
        <v>220.28</v>
      </c>
      <c r="V1018" s="5">
        <v>0</v>
      </c>
      <c r="W1018" s="5">
        <f t="shared" si="65"/>
        <v>1292.802555</v>
      </c>
      <c r="X1018" s="5">
        <f t="shared" si="66"/>
        <v>494.8</v>
      </c>
      <c r="Y1018" s="5">
        <v>3557.65</v>
      </c>
      <c r="Z1018" s="5">
        <v>903.46</v>
      </c>
      <c r="AA1018" s="5">
        <f t="shared" si="64"/>
        <v>4461.1100000000006</v>
      </c>
    </row>
    <row r="1019" spans="1:27" x14ac:dyDescent="0.25">
      <c r="A1019">
        <v>2019</v>
      </c>
      <c r="B1019" t="s">
        <v>63</v>
      </c>
      <c r="C1019" s="1" t="s">
        <v>2</v>
      </c>
      <c r="D1019" s="5">
        <f>VLOOKUP(B1019,SWH!$A$4:$C$19,3,FALSE)</f>
        <v>3804.01</v>
      </c>
      <c r="E1019" s="5">
        <v>105.51</v>
      </c>
      <c r="F1019" s="5">
        <v>328.25</v>
      </c>
      <c r="G1019" s="5">
        <v>552.6</v>
      </c>
      <c r="H1019" s="5">
        <v>380.43</v>
      </c>
      <c r="I1019" s="5">
        <v>54.19</v>
      </c>
      <c r="J1019" s="5">
        <v>1829.4</v>
      </c>
      <c r="K1019" s="5">
        <v>188.37</v>
      </c>
      <c r="L1019" s="5">
        <v>0</v>
      </c>
      <c r="M1019" s="5">
        <v>358.23</v>
      </c>
      <c r="N1019" s="5">
        <v>2.58</v>
      </c>
      <c r="O1019" s="5">
        <f>VLOOKUP(B1019,SWH!$A$4:$B$19,2,FALSE)</f>
        <v>0.22744500000000001</v>
      </c>
      <c r="P1019" s="5">
        <f t="shared" si="67"/>
        <v>2.3525550000000002</v>
      </c>
      <c r="Q1019" s="5">
        <v>0</v>
      </c>
      <c r="R1019" s="5">
        <v>188.17</v>
      </c>
      <c r="S1019" s="5">
        <v>0</v>
      </c>
      <c r="T1019" s="5">
        <v>0</v>
      </c>
      <c r="U1019" s="5">
        <v>217.89</v>
      </c>
      <c r="V1019" s="5">
        <v>0</v>
      </c>
      <c r="W1019" s="5">
        <f t="shared" si="65"/>
        <v>1206.8625549999999</v>
      </c>
      <c r="X1019" s="5">
        <f t="shared" si="66"/>
        <v>328.25</v>
      </c>
      <c r="Y1019" s="5">
        <v>3471.11</v>
      </c>
      <c r="Z1019" s="5">
        <v>734.51</v>
      </c>
      <c r="AA1019" s="5">
        <f t="shared" si="64"/>
        <v>4205.62</v>
      </c>
    </row>
    <row r="1020" spans="1:27" x14ac:dyDescent="0.25">
      <c r="A1020">
        <v>2019</v>
      </c>
      <c r="B1020" t="s">
        <v>63</v>
      </c>
      <c r="C1020" s="1" t="s">
        <v>18</v>
      </c>
      <c r="D1020" s="5">
        <f>VLOOKUP(B1020,SWH!$A$4:$C$19,3,FALSE)</f>
        <v>3804.01</v>
      </c>
      <c r="E1020" s="5">
        <v>137.29</v>
      </c>
      <c r="F1020" s="5">
        <v>414.56</v>
      </c>
      <c r="G1020" s="5">
        <v>367.09</v>
      </c>
      <c r="H1020" s="5">
        <v>381.87</v>
      </c>
      <c r="I1020" s="5">
        <v>55.21</v>
      </c>
      <c r="J1020" s="5">
        <v>1829.4</v>
      </c>
      <c r="K1020" s="5">
        <v>188.37</v>
      </c>
      <c r="L1020" s="5">
        <v>0</v>
      </c>
      <c r="M1020" s="5">
        <v>333.71</v>
      </c>
      <c r="N1020" s="5">
        <v>3.34</v>
      </c>
      <c r="O1020" s="5">
        <f>VLOOKUP(B1020,SWH!$A$4:$B$19,2,FALSE)</f>
        <v>0.22744500000000001</v>
      </c>
      <c r="P1020" s="5">
        <f t="shared" si="67"/>
        <v>3.112555</v>
      </c>
      <c r="Q1020" s="5">
        <v>0</v>
      </c>
      <c r="R1020" s="5">
        <v>48.28</v>
      </c>
      <c r="S1020" s="5">
        <v>0</v>
      </c>
      <c r="T1020" s="5">
        <v>0</v>
      </c>
      <c r="U1020" s="5">
        <v>222.84</v>
      </c>
      <c r="V1020" s="5">
        <v>0</v>
      </c>
      <c r="W1020" s="5">
        <f t="shared" si="65"/>
        <v>889.48255499999993</v>
      </c>
      <c r="X1020" s="5">
        <f t="shared" si="66"/>
        <v>414.56</v>
      </c>
      <c r="Y1020" s="5">
        <v>3156.2</v>
      </c>
      <c r="Z1020" s="5">
        <v>825.78</v>
      </c>
      <c r="AA1020" s="5">
        <f t="shared" si="64"/>
        <v>3981.9799999999996</v>
      </c>
    </row>
    <row r="1021" spans="1:27" x14ac:dyDescent="0.25">
      <c r="A1021">
        <v>2019</v>
      </c>
      <c r="B1021" t="s">
        <v>63</v>
      </c>
      <c r="C1021" s="1" t="s">
        <v>4</v>
      </c>
      <c r="D1021" s="5">
        <f>VLOOKUP(B1021,SWH!$A$4:$C$19,3,FALSE)</f>
        <v>3804.01</v>
      </c>
      <c r="E1021" s="5">
        <v>199.81</v>
      </c>
      <c r="F1021" s="5">
        <v>678.97</v>
      </c>
      <c r="G1021" s="5">
        <v>437.55</v>
      </c>
      <c r="H1021" s="5">
        <v>380.64</v>
      </c>
      <c r="I1021" s="5">
        <v>54.86</v>
      </c>
      <c r="J1021" s="5">
        <v>1829.4</v>
      </c>
      <c r="K1021" s="5">
        <v>188.37</v>
      </c>
      <c r="L1021" s="5">
        <v>0</v>
      </c>
      <c r="M1021" s="5">
        <v>336.98</v>
      </c>
      <c r="N1021" s="5">
        <v>4.4000000000000004</v>
      </c>
      <c r="O1021" s="5">
        <f>VLOOKUP(B1021,SWH!$A$4:$B$19,2,FALSE)</f>
        <v>0.22744500000000001</v>
      </c>
      <c r="P1021" s="5">
        <f t="shared" si="67"/>
        <v>4.172555</v>
      </c>
      <c r="Q1021" s="5">
        <v>0</v>
      </c>
      <c r="R1021" s="5">
        <v>183.67</v>
      </c>
      <c r="S1021" s="5">
        <v>0</v>
      </c>
      <c r="T1021" s="5">
        <v>0</v>
      </c>
      <c r="U1021" s="5">
        <v>227.76</v>
      </c>
      <c r="V1021" s="5">
        <v>0</v>
      </c>
      <c r="W1021" s="5">
        <f t="shared" si="65"/>
        <v>1162.1825550000001</v>
      </c>
      <c r="X1021" s="5">
        <f t="shared" si="66"/>
        <v>678.97</v>
      </c>
      <c r="Y1021" s="5">
        <v>3427.31</v>
      </c>
      <c r="Z1021" s="5">
        <v>1095.0999999999999</v>
      </c>
      <c r="AA1021" s="5">
        <f t="shared" si="64"/>
        <v>4522.41</v>
      </c>
    </row>
    <row r="1022" spans="1:27" x14ac:dyDescent="0.25">
      <c r="A1022">
        <v>2019</v>
      </c>
      <c r="B1022" t="s">
        <v>63</v>
      </c>
      <c r="C1022" s="1" t="s">
        <v>5</v>
      </c>
      <c r="D1022" s="5">
        <f>VLOOKUP(B1022,SWH!$A$4:$C$19,3,FALSE)</f>
        <v>3804.01</v>
      </c>
      <c r="E1022" s="5">
        <v>132.41999999999999</v>
      </c>
      <c r="F1022" s="5">
        <v>413.82</v>
      </c>
      <c r="G1022" s="5">
        <v>437.14</v>
      </c>
      <c r="H1022" s="5">
        <v>380.35</v>
      </c>
      <c r="I1022" s="5">
        <v>54.45</v>
      </c>
      <c r="J1022" s="5">
        <v>1829.4</v>
      </c>
      <c r="K1022" s="5">
        <v>188.37</v>
      </c>
      <c r="L1022" s="5">
        <v>0</v>
      </c>
      <c r="M1022" s="5">
        <v>369.52</v>
      </c>
      <c r="N1022" s="5">
        <v>2.82</v>
      </c>
      <c r="O1022" s="5">
        <f>VLOOKUP(B1022,SWH!$A$4:$B$19,2,FALSE)</f>
        <v>0.22744500000000001</v>
      </c>
      <c r="P1022" s="5">
        <f t="shared" si="67"/>
        <v>2.5925549999999999</v>
      </c>
      <c r="Q1022" s="5">
        <v>0</v>
      </c>
      <c r="R1022" s="5">
        <v>163.95</v>
      </c>
      <c r="S1022" s="5">
        <v>0</v>
      </c>
      <c r="T1022" s="5">
        <v>0</v>
      </c>
      <c r="U1022" s="5">
        <v>225.55</v>
      </c>
      <c r="V1022" s="5">
        <v>0</v>
      </c>
      <c r="W1022" s="5">
        <f t="shared" si="65"/>
        <v>1105.6225549999999</v>
      </c>
      <c r="X1022" s="5">
        <f t="shared" si="66"/>
        <v>413.82</v>
      </c>
      <c r="Y1022" s="5">
        <v>3370.06</v>
      </c>
      <c r="Z1022" s="5">
        <v>827.74</v>
      </c>
      <c r="AA1022" s="5">
        <f t="shared" si="64"/>
        <v>4197.8</v>
      </c>
    </row>
    <row r="1023" spans="1:27" x14ac:dyDescent="0.25">
      <c r="A1023">
        <v>2019</v>
      </c>
      <c r="B1023" t="s">
        <v>63</v>
      </c>
      <c r="C1023" s="1" t="s">
        <v>15</v>
      </c>
      <c r="D1023" s="5">
        <f>VLOOKUP(B1023,SWH!$A$4:$C$19,3,FALSE)</f>
        <v>3804.01</v>
      </c>
      <c r="E1023" s="5">
        <v>130.02000000000001</v>
      </c>
      <c r="F1023" s="5">
        <v>409.45</v>
      </c>
      <c r="G1023" s="5">
        <v>285.52</v>
      </c>
      <c r="H1023" s="5">
        <v>381.3</v>
      </c>
      <c r="I1023" s="5">
        <v>55.31</v>
      </c>
      <c r="J1023" s="5">
        <v>1829.4</v>
      </c>
      <c r="K1023" s="5">
        <v>188.37</v>
      </c>
      <c r="L1023" s="5">
        <v>0</v>
      </c>
      <c r="M1023" s="5">
        <v>345.69</v>
      </c>
      <c r="N1023" s="5">
        <v>3.4</v>
      </c>
      <c r="O1023" s="5">
        <f>VLOOKUP(B1023,SWH!$A$4:$B$19,2,FALSE)</f>
        <v>0.22744500000000001</v>
      </c>
      <c r="P1023" s="5">
        <f t="shared" si="67"/>
        <v>3.172555</v>
      </c>
      <c r="Q1023" s="5">
        <v>0</v>
      </c>
      <c r="R1023" s="5">
        <v>45.87</v>
      </c>
      <c r="S1023" s="5">
        <v>0</v>
      </c>
      <c r="T1023" s="5">
        <v>0</v>
      </c>
      <c r="U1023" s="5">
        <v>226.93</v>
      </c>
      <c r="V1023" s="5">
        <v>0</v>
      </c>
      <c r="W1023" s="5">
        <f t="shared" si="65"/>
        <v>810.27255500000001</v>
      </c>
      <c r="X1023" s="5">
        <f t="shared" si="66"/>
        <v>409.45</v>
      </c>
      <c r="Y1023" s="5">
        <v>3076.51</v>
      </c>
      <c r="Z1023" s="5">
        <v>824.76</v>
      </c>
      <c r="AA1023" s="5">
        <f t="shared" si="64"/>
        <v>3901.2700000000004</v>
      </c>
    </row>
    <row r="1024" spans="1:27" x14ac:dyDescent="0.25">
      <c r="A1024">
        <v>2019</v>
      </c>
      <c r="B1024" t="s">
        <v>63</v>
      </c>
      <c r="C1024" s="1" t="s">
        <v>16</v>
      </c>
      <c r="D1024" s="5">
        <f>VLOOKUP(B1024,SWH!$A$4:$C$19,3,FALSE)</f>
        <v>3804.01</v>
      </c>
      <c r="E1024" s="5">
        <v>247.73</v>
      </c>
      <c r="F1024" s="5">
        <v>970.34</v>
      </c>
      <c r="G1024" s="5">
        <v>436.87</v>
      </c>
      <c r="H1024" s="5">
        <v>380.7</v>
      </c>
      <c r="I1024" s="5">
        <v>54.88</v>
      </c>
      <c r="J1024" s="5">
        <v>1829.4</v>
      </c>
      <c r="K1024" s="5">
        <v>188.37</v>
      </c>
      <c r="L1024" s="5">
        <v>0</v>
      </c>
      <c r="M1024" s="5">
        <v>339.17</v>
      </c>
      <c r="N1024" s="5">
        <v>6.27</v>
      </c>
      <c r="O1024" s="5">
        <f>VLOOKUP(B1024,SWH!$A$4:$B$19,2,FALSE)</f>
        <v>0.22744500000000001</v>
      </c>
      <c r="P1024" s="5">
        <f t="shared" si="67"/>
        <v>6.0425549999999992</v>
      </c>
      <c r="Q1024" s="5">
        <v>0</v>
      </c>
      <c r="R1024" s="5">
        <v>233.57</v>
      </c>
      <c r="S1024" s="5">
        <v>0</v>
      </c>
      <c r="T1024" s="5">
        <v>0</v>
      </c>
      <c r="U1024" s="5">
        <v>233.32</v>
      </c>
      <c r="V1024" s="5">
        <v>0</v>
      </c>
      <c r="W1024" s="5">
        <f t="shared" si="65"/>
        <v>1263.3825549999999</v>
      </c>
      <c r="X1024" s="5">
        <f t="shared" si="66"/>
        <v>970.34</v>
      </c>
      <c r="Y1024" s="5">
        <v>3528.58</v>
      </c>
      <c r="Z1024" s="5">
        <v>1392.03</v>
      </c>
      <c r="AA1024" s="5">
        <f t="shared" si="64"/>
        <v>4920.6099999999997</v>
      </c>
    </row>
    <row r="1025" spans="1:27" x14ac:dyDescent="0.25">
      <c r="A1025">
        <v>2019</v>
      </c>
      <c r="B1025" t="s">
        <v>63</v>
      </c>
      <c r="C1025" s="1" t="s">
        <v>9</v>
      </c>
      <c r="D1025" s="5">
        <f>VLOOKUP(B1025,SWH!$A$4:$C$19,3,FALSE)</f>
        <v>3804.01</v>
      </c>
      <c r="E1025" s="5">
        <v>181.13</v>
      </c>
      <c r="F1025" s="5">
        <v>725.08</v>
      </c>
      <c r="G1025" s="5">
        <v>326.92</v>
      </c>
      <c r="H1025" s="5">
        <v>380.88</v>
      </c>
      <c r="I1025" s="5">
        <v>55.34</v>
      </c>
      <c r="J1025" s="5">
        <v>1829.4</v>
      </c>
      <c r="K1025" s="5">
        <v>188.37</v>
      </c>
      <c r="L1025" s="5">
        <v>0</v>
      </c>
      <c r="M1025" s="5">
        <v>351.77</v>
      </c>
      <c r="N1025" s="5">
        <v>5.43</v>
      </c>
      <c r="O1025" s="5">
        <f>VLOOKUP(B1025,SWH!$A$4:$B$19,2,FALSE)</f>
        <v>0.22744500000000001</v>
      </c>
      <c r="P1025" s="5">
        <f t="shared" si="67"/>
        <v>5.2025549999999994</v>
      </c>
      <c r="Q1025" s="5">
        <v>0</v>
      </c>
      <c r="R1025" s="5">
        <v>233.12</v>
      </c>
      <c r="S1025" s="5">
        <v>0</v>
      </c>
      <c r="T1025" s="5">
        <v>0</v>
      </c>
      <c r="U1025" s="5">
        <v>231.88</v>
      </c>
      <c r="V1025" s="5">
        <v>0</v>
      </c>
      <c r="W1025" s="5">
        <f t="shared" si="65"/>
        <v>1098.1425549999999</v>
      </c>
      <c r="X1025" s="5">
        <f t="shared" si="66"/>
        <v>725.08</v>
      </c>
      <c r="Y1025" s="5">
        <v>3363.98</v>
      </c>
      <c r="Z1025" s="5">
        <v>1145.33</v>
      </c>
      <c r="AA1025" s="5">
        <f t="shared" si="64"/>
        <v>4509.3099999999995</v>
      </c>
    </row>
    <row r="1026" spans="1:27" x14ac:dyDescent="0.25">
      <c r="A1026">
        <v>2019</v>
      </c>
      <c r="B1026" t="s">
        <v>63</v>
      </c>
      <c r="C1026" s="1" t="s">
        <v>12</v>
      </c>
      <c r="D1026" s="5">
        <f>VLOOKUP(B1026,SWH!$A$4:$C$19,3,FALSE)</f>
        <v>3804.01</v>
      </c>
      <c r="E1026" s="5">
        <v>253.03</v>
      </c>
      <c r="F1026" s="5">
        <v>1302.26</v>
      </c>
      <c r="G1026" s="5">
        <v>347.07</v>
      </c>
      <c r="H1026" s="5">
        <v>380.82</v>
      </c>
      <c r="I1026" s="5">
        <v>55.34</v>
      </c>
      <c r="J1026" s="5">
        <v>1829.4</v>
      </c>
      <c r="K1026" s="5">
        <v>188.37</v>
      </c>
      <c r="L1026" s="5">
        <v>0</v>
      </c>
      <c r="M1026" s="5">
        <v>345.45</v>
      </c>
      <c r="N1026" s="5">
        <v>7.47</v>
      </c>
      <c r="O1026" s="5">
        <f>VLOOKUP(B1026,SWH!$A$4:$B$19,2,FALSE)</f>
        <v>0.22744500000000001</v>
      </c>
      <c r="P1026" s="5">
        <f t="shared" si="67"/>
        <v>7.2425549999999994</v>
      </c>
      <c r="Q1026" s="5">
        <v>0</v>
      </c>
      <c r="R1026" s="5">
        <v>318.66000000000003</v>
      </c>
      <c r="S1026" s="5">
        <v>0</v>
      </c>
      <c r="T1026" s="5">
        <v>0</v>
      </c>
      <c r="U1026" s="5">
        <v>240.06</v>
      </c>
      <c r="V1026" s="5">
        <v>0</v>
      </c>
      <c r="W1026" s="5">
        <f t="shared" si="65"/>
        <v>1271.4525549999998</v>
      </c>
      <c r="X1026" s="5">
        <f t="shared" si="66"/>
        <v>1302.26</v>
      </c>
      <c r="Y1026" s="5">
        <v>3537.24</v>
      </c>
      <c r="Z1026" s="5">
        <v>1730.69</v>
      </c>
      <c r="AA1026" s="5">
        <f t="shared" ref="AA1026:AA1089" si="68">SUM(Y1026:Z1026)</f>
        <v>5267.93</v>
      </c>
    </row>
    <row r="1027" spans="1:27" x14ac:dyDescent="0.25">
      <c r="A1027">
        <v>2019</v>
      </c>
      <c r="B1027" t="s">
        <v>63</v>
      </c>
      <c r="C1027" s="1" t="s">
        <v>8</v>
      </c>
      <c r="D1027" s="5">
        <f>VLOOKUP(B1027,SWH!$A$4:$C$19,3,FALSE)</f>
        <v>3804.01</v>
      </c>
      <c r="E1027" s="5">
        <v>300.82</v>
      </c>
      <c r="F1027" s="5">
        <v>1857.6</v>
      </c>
      <c r="G1027" s="5">
        <v>200.08</v>
      </c>
      <c r="H1027" s="5">
        <v>383.88</v>
      </c>
      <c r="I1027" s="5">
        <v>59.1</v>
      </c>
      <c r="J1027" s="5">
        <v>1829.4</v>
      </c>
      <c r="K1027" s="5">
        <v>188.37</v>
      </c>
      <c r="L1027" s="5">
        <v>0</v>
      </c>
      <c r="M1027" s="5">
        <v>350.9</v>
      </c>
      <c r="N1027" s="5">
        <v>9.64</v>
      </c>
      <c r="O1027" s="5">
        <f>VLOOKUP(B1027,SWH!$A$4:$B$19,2,FALSE)</f>
        <v>0.22744500000000001</v>
      </c>
      <c r="P1027" s="5">
        <f t="shared" si="67"/>
        <v>9.4125550000000011</v>
      </c>
      <c r="Q1027" s="5">
        <v>0</v>
      </c>
      <c r="R1027" s="5">
        <v>441.66</v>
      </c>
      <c r="S1027" s="5">
        <v>0</v>
      </c>
      <c r="T1027" s="5">
        <v>0</v>
      </c>
      <c r="U1027" s="5">
        <v>249.09</v>
      </c>
      <c r="V1027" s="5">
        <v>0</v>
      </c>
      <c r="W1027" s="5">
        <f t="shared" ref="W1027:W1090" si="69">E1027+G1027+M1027+SUM(P1027:S1027)</f>
        <v>1302.8725549999999</v>
      </c>
      <c r="X1027" s="5">
        <f t="shared" ref="X1027:X1090" si="70">F1027</f>
        <v>1857.6</v>
      </c>
      <c r="Y1027" s="5">
        <v>3575.49</v>
      </c>
      <c r="Z1027" s="5">
        <v>2295.06</v>
      </c>
      <c r="AA1027" s="5">
        <f t="shared" si="68"/>
        <v>5870.5499999999993</v>
      </c>
    </row>
    <row r="1028" spans="1:27" x14ac:dyDescent="0.25">
      <c r="A1028">
        <v>2004</v>
      </c>
      <c r="B1028" t="s">
        <v>65</v>
      </c>
      <c r="C1028" s="1" t="s">
        <v>10</v>
      </c>
      <c r="D1028" s="5">
        <f>VLOOKUP(B1028,SWH!$A$4:$C$19,3,FALSE)</f>
        <v>232.34</v>
      </c>
      <c r="E1028" s="5">
        <v>0</v>
      </c>
      <c r="F1028" s="5">
        <v>0</v>
      </c>
      <c r="G1028" s="5">
        <v>527.32000000000005</v>
      </c>
      <c r="H1028" s="5">
        <v>75.08</v>
      </c>
      <c r="I1028" s="5">
        <v>27.42</v>
      </c>
      <c r="J1028" s="5">
        <v>276.88</v>
      </c>
      <c r="K1028" s="5">
        <v>477.16</v>
      </c>
      <c r="L1028" s="5">
        <v>0</v>
      </c>
      <c r="M1028" s="5">
        <v>153.1</v>
      </c>
      <c r="N1028" s="5">
        <v>0</v>
      </c>
      <c r="O1028" s="5">
        <f>VLOOKUP(B1028,SWH!$A$4:$B$19,2,FALSE)</f>
        <v>0</v>
      </c>
      <c r="P1028" s="5">
        <f>N1028-O1028</f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124.75</v>
      </c>
      <c r="V1028" s="5">
        <v>69.42</v>
      </c>
      <c r="W1028" s="5">
        <f t="shared" si="69"/>
        <v>680.42000000000007</v>
      </c>
      <c r="X1028" s="5">
        <f t="shared" si="70"/>
        <v>0</v>
      </c>
      <c r="Y1028" s="5">
        <v>1129.22</v>
      </c>
      <c r="Z1028" s="5">
        <v>601.91</v>
      </c>
      <c r="AA1028" s="5">
        <f t="shared" si="68"/>
        <v>1731.13</v>
      </c>
    </row>
    <row r="1029" spans="1:27" x14ac:dyDescent="0.25">
      <c r="A1029">
        <v>2004</v>
      </c>
      <c r="B1029" t="s">
        <v>65</v>
      </c>
      <c r="C1029" s="1" t="s">
        <v>6</v>
      </c>
      <c r="D1029" s="5">
        <f>VLOOKUP(B1029,SWH!$A$4:$C$19,3,FALSE)</f>
        <v>232.34</v>
      </c>
      <c r="E1029" s="5">
        <v>0</v>
      </c>
      <c r="F1029" s="5">
        <v>0.35</v>
      </c>
      <c r="G1029" s="5">
        <v>459.94</v>
      </c>
      <c r="H1029" s="5">
        <v>75.08</v>
      </c>
      <c r="I1029" s="5">
        <v>27.43</v>
      </c>
      <c r="J1029" s="5">
        <v>276.88</v>
      </c>
      <c r="K1029" s="5">
        <v>477.16</v>
      </c>
      <c r="L1029" s="5">
        <v>0</v>
      </c>
      <c r="M1029" s="5">
        <v>175.49</v>
      </c>
      <c r="N1029" s="5">
        <v>0</v>
      </c>
      <c r="O1029" s="5">
        <f>VLOOKUP(B1029,SWH!$A$4:$B$19,2,FALSE)</f>
        <v>0</v>
      </c>
      <c r="P1029" s="5">
        <f t="shared" ref="P1029:P1092" si="71">N1029-O1029</f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124.03</v>
      </c>
      <c r="V1029" s="5">
        <v>69.44</v>
      </c>
      <c r="W1029" s="5">
        <f t="shared" si="69"/>
        <v>635.43000000000006</v>
      </c>
      <c r="X1029" s="5">
        <f t="shared" si="70"/>
        <v>0.35</v>
      </c>
      <c r="Y1029" s="5">
        <v>1084.25</v>
      </c>
      <c r="Z1029" s="5">
        <v>601.53</v>
      </c>
      <c r="AA1029" s="5">
        <f t="shared" si="68"/>
        <v>1685.78</v>
      </c>
    </row>
    <row r="1030" spans="1:27" x14ac:dyDescent="0.25">
      <c r="A1030">
        <v>2004</v>
      </c>
      <c r="B1030" t="s">
        <v>65</v>
      </c>
      <c r="C1030" s="1" t="s">
        <v>11</v>
      </c>
      <c r="D1030" s="5">
        <f>VLOOKUP(B1030,SWH!$A$4:$C$19,3,FALSE)</f>
        <v>232.34</v>
      </c>
      <c r="E1030" s="5">
        <v>0</v>
      </c>
      <c r="F1030" s="5">
        <v>0.02</v>
      </c>
      <c r="G1030" s="5">
        <v>334.46</v>
      </c>
      <c r="H1030" s="5">
        <v>75.08</v>
      </c>
      <c r="I1030" s="5">
        <v>27.43</v>
      </c>
      <c r="J1030" s="5">
        <v>276.88</v>
      </c>
      <c r="K1030" s="5">
        <v>477.16</v>
      </c>
      <c r="L1030" s="5">
        <v>0</v>
      </c>
      <c r="M1030" s="5">
        <v>139.91999999999999</v>
      </c>
      <c r="N1030" s="5">
        <v>0</v>
      </c>
      <c r="O1030" s="5">
        <f>VLOOKUP(B1030,SWH!$A$4:$B$19,2,FALSE)</f>
        <v>0</v>
      </c>
      <c r="P1030" s="5">
        <f t="shared" si="71"/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135.88999999999999</v>
      </c>
      <c r="V1030" s="5">
        <v>68.45</v>
      </c>
      <c r="W1030" s="5">
        <f t="shared" si="69"/>
        <v>474.38</v>
      </c>
      <c r="X1030" s="5">
        <f t="shared" si="70"/>
        <v>0.02</v>
      </c>
      <c r="Y1030" s="5">
        <v>922.22</v>
      </c>
      <c r="Z1030" s="5">
        <v>613.05999999999995</v>
      </c>
      <c r="AA1030" s="5">
        <f t="shared" si="68"/>
        <v>1535.28</v>
      </c>
    </row>
    <row r="1031" spans="1:27" x14ac:dyDescent="0.25">
      <c r="A1031">
        <v>2004</v>
      </c>
      <c r="B1031" t="s">
        <v>65</v>
      </c>
      <c r="C1031" s="1" t="s">
        <v>13</v>
      </c>
      <c r="D1031" s="5">
        <f>VLOOKUP(B1031,SWH!$A$4:$C$19,3,FALSE)</f>
        <v>232.34</v>
      </c>
      <c r="E1031" s="5">
        <v>0</v>
      </c>
      <c r="F1031" s="5">
        <v>14.94</v>
      </c>
      <c r="G1031" s="5">
        <v>372.03</v>
      </c>
      <c r="H1031" s="5">
        <v>75.08</v>
      </c>
      <c r="I1031" s="5">
        <v>27.4</v>
      </c>
      <c r="J1031" s="5">
        <v>276.88</v>
      </c>
      <c r="K1031" s="5">
        <v>477.16</v>
      </c>
      <c r="L1031" s="5">
        <v>0</v>
      </c>
      <c r="M1031" s="5">
        <v>171.4</v>
      </c>
      <c r="N1031" s="5">
        <v>0</v>
      </c>
      <c r="O1031" s="5">
        <f>VLOOKUP(B1031,SWH!$A$4:$B$19,2,FALSE)</f>
        <v>0</v>
      </c>
      <c r="P1031" s="5">
        <f t="shared" si="71"/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136.07</v>
      </c>
      <c r="V1031" s="5">
        <v>68.760000000000005</v>
      </c>
      <c r="W1031" s="5">
        <f t="shared" si="69"/>
        <v>543.42999999999995</v>
      </c>
      <c r="X1031" s="5">
        <f t="shared" si="70"/>
        <v>14.94</v>
      </c>
      <c r="Y1031" s="5">
        <v>991.54</v>
      </c>
      <c r="Z1031" s="5">
        <v>628.16999999999996</v>
      </c>
      <c r="AA1031" s="5">
        <f t="shared" si="68"/>
        <v>1619.71</v>
      </c>
    </row>
    <row r="1032" spans="1:27" x14ac:dyDescent="0.25">
      <c r="A1032">
        <v>2004</v>
      </c>
      <c r="B1032" t="s">
        <v>65</v>
      </c>
      <c r="C1032" s="1" t="s">
        <v>19</v>
      </c>
      <c r="D1032" s="5">
        <f>VLOOKUP(B1032,SWH!$A$4:$C$19,3,FALSE)</f>
        <v>232.34</v>
      </c>
      <c r="E1032" s="5">
        <v>0</v>
      </c>
      <c r="F1032" s="5">
        <v>37.89</v>
      </c>
      <c r="G1032" s="5">
        <v>289.25</v>
      </c>
      <c r="H1032" s="5">
        <v>75.08</v>
      </c>
      <c r="I1032" s="5">
        <v>27.39</v>
      </c>
      <c r="J1032" s="5">
        <v>276.88</v>
      </c>
      <c r="K1032" s="5">
        <v>477.16</v>
      </c>
      <c r="L1032" s="5">
        <v>0</v>
      </c>
      <c r="M1032" s="5">
        <v>146.37</v>
      </c>
      <c r="N1032" s="5">
        <v>0</v>
      </c>
      <c r="O1032" s="5">
        <f>VLOOKUP(B1032,SWH!$A$4:$B$19,2,FALSE)</f>
        <v>0</v>
      </c>
      <c r="P1032" s="5">
        <f t="shared" si="71"/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148.53</v>
      </c>
      <c r="V1032" s="5">
        <v>68.040000000000006</v>
      </c>
      <c r="W1032" s="5">
        <f t="shared" si="69"/>
        <v>435.62</v>
      </c>
      <c r="X1032" s="5">
        <f t="shared" si="70"/>
        <v>37.89</v>
      </c>
      <c r="Y1032" s="5">
        <v>882.99</v>
      </c>
      <c r="Z1032" s="5">
        <v>663.57</v>
      </c>
      <c r="AA1032" s="5">
        <f t="shared" si="68"/>
        <v>1546.56</v>
      </c>
    </row>
    <row r="1033" spans="1:27" x14ac:dyDescent="0.25">
      <c r="A1033">
        <v>2004</v>
      </c>
      <c r="B1033" t="s">
        <v>65</v>
      </c>
      <c r="C1033" s="1" t="s">
        <v>20</v>
      </c>
      <c r="D1033" s="5">
        <f>VLOOKUP(B1033,SWH!$A$4:$C$19,3,FALSE)</f>
        <v>232.34</v>
      </c>
      <c r="E1033" s="5">
        <v>0</v>
      </c>
      <c r="F1033" s="5">
        <v>30.93</v>
      </c>
      <c r="G1033" s="5">
        <v>210.04</v>
      </c>
      <c r="H1033" s="5">
        <v>75.08</v>
      </c>
      <c r="I1033" s="5">
        <v>27.41</v>
      </c>
      <c r="J1033" s="5">
        <v>276.88</v>
      </c>
      <c r="K1033" s="5">
        <v>477.16</v>
      </c>
      <c r="L1033" s="5">
        <v>0</v>
      </c>
      <c r="M1033" s="5">
        <v>169.65</v>
      </c>
      <c r="N1033" s="5">
        <v>0</v>
      </c>
      <c r="O1033" s="5">
        <f>VLOOKUP(B1033,SWH!$A$4:$B$19,2,FALSE)</f>
        <v>0</v>
      </c>
      <c r="P1033" s="5">
        <f t="shared" si="71"/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149.24</v>
      </c>
      <c r="V1033" s="5">
        <v>67.38</v>
      </c>
      <c r="W1033" s="5">
        <f t="shared" si="69"/>
        <v>379.69</v>
      </c>
      <c r="X1033" s="5">
        <f t="shared" si="70"/>
        <v>30.93</v>
      </c>
      <c r="Y1033" s="5">
        <v>826.43</v>
      </c>
      <c r="Z1033" s="5">
        <v>657.33</v>
      </c>
      <c r="AA1033" s="5">
        <f t="shared" si="68"/>
        <v>1483.76</v>
      </c>
    </row>
    <row r="1034" spans="1:27" x14ac:dyDescent="0.25">
      <c r="A1034">
        <v>2004</v>
      </c>
      <c r="B1034" t="s">
        <v>65</v>
      </c>
      <c r="C1034" s="1" t="s">
        <v>3</v>
      </c>
      <c r="D1034" s="5">
        <f>VLOOKUP(B1034,SWH!$A$4:$C$19,3,FALSE)</f>
        <v>232.34</v>
      </c>
      <c r="E1034" s="5">
        <v>0</v>
      </c>
      <c r="F1034" s="5">
        <v>156.74</v>
      </c>
      <c r="G1034" s="5">
        <v>161.65</v>
      </c>
      <c r="H1034" s="5">
        <v>75.08</v>
      </c>
      <c r="I1034" s="5">
        <v>27.4</v>
      </c>
      <c r="J1034" s="5">
        <v>276.88</v>
      </c>
      <c r="K1034" s="5">
        <v>477.16</v>
      </c>
      <c r="L1034" s="5">
        <v>0</v>
      </c>
      <c r="M1034" s="5">
        <v>144.80000000000001</v>
      </c>
      <c r="N1034" s="5">
        <v>0</v>
      </c>
      <c r="O1034" s="5">
        <f>VLOOKUP(B1034,SWH!$A$4:$B$19,2,FALSE)</f>
        <v>0</v>
      </c>
      <c r="P1034" s="5">
        <f t="shared" si="71"/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170.33</v>
      </c>
      <c r="V1034" s="5">
        <v>66.39</v>
      </c>
      <c r="W1034" s="5">
        <f t="shared" si="69"/>
        <v>306.45000000000005</v>
      </c>
      <c r="X1034" s="5">
        <f t="shared" si="70"/>
        <v>156.74</v>
      </c>
      <c r="Y1034" s="5">
        <v>752.2</v>
      </c>
      <c r="Z1034" s="5">
        <v>804.22</v>
      </c>
      <c r="AA1034" s="5">
        <f t="shared" si="68"/>
        <v>1556.42</v>
      </c>
    </row>
    <row r="1035" spans="1:27" x14ac:dyDescent="0.25">
      <c r="A1035">
        <v>2004</v>
      </c>
      <c r="B1035" t="s">
        <v>65</v>
      </c>
      <c r="C1035" s="1" t="s">
        <v>7</v>
      </c>
      <c r="D1035" s="5">
        <f>VLOOKUP(B1035,SWH!$A$4:$C$19,3,FALSE)</f>
        <v>232.34</v>
      </c>
      <c r="E1035" s="5">
        <v>0</v>
      </c>
      <c r="F1035" s="5">
        <v>80.94</v>
      </c>
      <c r="G1035" s="5">
        <v>131.91</v>
      </c>
      <c r="H1035" s="5">
        <v>75.08</v>
      </c>
      <c r="I1035" s="5">
        <v>27.4</v>
      </c>
      <c r="J1035" s="5">
        <v>276.88</v>
      </c>
      <c r="K1035" s="5">
        <v>477.16</v>
      </c>
      <c r="L1035" s="5">
        <v>0</v>
      </c>
      <c r="M1035" s="5">
        <v>163.44999999999999</v>
      </c>
      <c r="N1035" s="5">
        <v>0</v>
      </c>
      <c r="O1035" s="5">
        <f>VLOOKUP(B1035,SWH!$A$4:$B$19,2,FALSE)</f>
        <v>0</v>
      </c>
      <c r="P1035" s="5">
        <f t="shared" si="71"/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164.62</v>
      </c>
      <c r="V1035" s="5">
        <v>66.790000000000006</v>
      </c>
      <c r="W1035" s="5">
        <f t="shared" si="69"/>
        <v>295.36</v>
      </c>
      <c r="X1035" s="5">
        <f t="shared" si="70"/>
        <v>80.94</v>
      </c>
      <c r="Y1035" s="5">
        <v>741.5</v>
      </c>
      <c r="Z1035" s="5">
        <v>722.72</v>
      </c>
      <c r="AA1035" s="5">
        <f t="shared" si="68"/>
        <v>1464.22</v>
      </c>
    </row>
    <row r="1036" spans="1:27" x14ac:dyDescent="0.25">
      <c r="A1036">
        <v>2004</v>
      </c>
      <c r="B1036" t="s">
        <v>65</v>
      </c>
      <c r="C1036" s="1" t="s">
        <v>17</v>
      </c>
      <c r="D1036" s="5">
        <f>VLOOKUP(B1036,SWH!$A$4:$C$19,3,FALSE)</f>
        <v>232.34</v>
      </c>
      <c r="E1036" s="5">
        <v>0</v>
      </c>
      <c r="F1036" s="5">
        <v>51.72</v>
      </c>
      <c r="G1036" s="5">
        <v>44.43</v>
      </c>
      <c r="H1036" s="5">
        <v>75.08</v>
      </c>
      <c r="I1036" s="5">
        <v>27.4</v>
      </c>
      <c r="J1036" s="5">
        <v>276.88</v>
      </c>
      <c r="K1036" s="5">
        <v>477.16</v>
      </c>
      <c r="L1036" s="5">
        <v>0</v>
      </c>
      <c r="M1036" s="5">
        <v>137.9</v>
      </c>
      <c r="N1036" s="5">
        <v>0</v>
      </c>
      <c r="O1036" s="5">
        <f>VLOOKUP(B1036,SWH!$A$4:$B$19,2,FALSE)</f>
        <v>0</v>
      </c>
      <c r="P1036" s="5">
        <f t="shared" si="71"/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172.57</v>
      </c>
      <c r="V1036" s="5">
        <v>67.41</v>
      </c>
      <c r="W1036" s="5">
        <f t="shared" si="69"/>
        <v>182.33</v>
      </c>
      <c r="X1036" s="5">
        <f t="shared" si="70"/>
        <v>51.72</v>
      </c>
      <c r="Y1036" s="5">
        <v>629.1</v>
      </c>
      <c r="Z1036" s="5">
        <v>701.44</v>
      </c>
      <c r="AA1036" s="5">
        <f t="shared" si="68"/>
        <v>1330.54</v>
      </c>
    </row>
    <row r="1037" spans="1:27" x14ac:dyDescent="0.25">
      <c r="A1037">
        <v>2004</v>
      </c>
      <c r="B1037" t="s">
        <v>65</v>
      </c>
      <c r="C1037" s="1" t="s">
        <v>14</v>
      </c>
      <c r="D1037" s="5">
        <f>VLOOKUP(B1037,SWH!$A$4:$C$19,3,FALSE)</f>
        <v>232.34</v>
      </c>
      <c r="E1037" s="5">
        <v>0</v>
      </c>
      <c r="F1037" s="5">
        <v>338.5</v>
      </c>
      <c r="G1037" s="5">
        <v>100.45</v>
      </c>
      <c r="H1037" s="5">
        <v>75.08</v>
      </c>
      <c r="I1037" s="5">
        <v>27.36</v>
      </c>
      <c r="J1037" s="5">
        <v>276.88</v>
      </c>
      <c r="K1037" s="5">
        <v>477.16</v>
      </c>
      <c r="L1037" s="5">
        <v>0</v>
      </c>
      <c r="M1037" s="5">
        <v>134.31</v>
      </c>
      <c r="N1037" s="5">
        <v>0</v>
      </c>
      <c r="O1037" s="5">
        <f>VLOOKUP(B1037,SWH!$A$4:$B$19,2,FALSE)</f>
        <v>0</v>
      </c>
      <c r="P1037" s="5">
        <f t="shared" si="71"/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187.63</v>
      </c>
      <c r="V1037" s="5">
        <v>64.8</v>
      </c>
      <c r="W1037" s="5">
        <f t="shared" si="69"/>
        <v>234.76</v>
      </c>
      <c r="X1037" s="5">
        <f t="shared" si="70"/>
        <v>338.5</v>
      </c>
      <c r="Y1037" s="5">
        <v>678.88</v>
      </c>
      <c r="Z1037" s="5">
        <v>1003.3</v>
      </c>
      <c r="AA1037" s="5">
        <f t="shared" si="68"/>
        <v>1682.1799999999998</v>
      </c>
    </row>
    <row r="1038" spans="1:27" x14ac:dyDescent="0.25">
      <c r="A1038">
        <v>2004</v>
      </c>
      <c r="B1038" t="s">
        <v>65</v>
      </c>
      <c r="C1038" s="1" t="s">
        <v>2</v>
      </c>
      <c r="D1038" s="5">
        <f>VLOOKUP(B1038,SWH!$A$4:$C$19,3,FALSE)</f>
        <v>232.34</v>
      </c>
      <c r="E1038" s="5">
        <v>0</v>
      </c>
      <c r="F1038" s="5">
        <v>171.69</v>
      </c>
      <c r="G1038" s="5">
        <v>75.92</v>
      </c>
      <c r="H1038" s="5">
        <v>75.08</v>
      </c>
      <c r="I1038" s="5">
        <v>27.38</v>
      </c>
      <c r="J1038" s="5">
        <v>276.88</v>
      </c>
      <c r="K1038" s="5">
        <v>477.16</v>
      </c>
      <c r="L1038" s="5">
        <v>0</v>
      </c>
      <c r="M1038" s="5">
        <v>159.38999999999999</v>
      </c>
      <c r="N1038" s="5">
        <v>0</v>
      </c>
      <c r="O1038" s="5">
        <f>VLOOKUP(B1038,SWH!$A$4:$B$19,2,FALSE)</f>
        <v>0</v>
      </c>
      <c r="P1038" s="5">
        <f t="shared" si="71"/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182.58</v>
      </c>
      <c r="V1038" s="5">
        <v>65.37</v>
      </c>
      <c r="W1038" s="5">
        <f t="shared" si="69"/>
        <v>235.31</v>
      </c>
      <c r="X1038" s="5">
        <f t="shared" si="70"/>
        <v>171.69</v>
      </c>
      <c r="Y1038" s="5">
        <v>680.02</v>
      </c>
      <c r="Z1038" s="5">
        <v>831.43</v>
      </c>
      <c r="AA1038" s="5">
        <f t="shared" si="68"/>
        <v>1511.4499999999998</v>
      </c>
    </row>
    <row r="1039" spans="1:27" x14ac:dyDescent="0.25">
      <c r="A1039">
        <v>2004</v>
      </c>
      <c r="B1039" t="s">
        <v>65</v>
      </c>
      <c r="C1039" s="1" t="s">
        <v>18</v>
      </c>
      <c r="D1039" s="5">
        <f>VLOOKUP(B1039,SWH!$A$4:$C$19,3,FALSE)</f>
        <v>232.34</v>
      </c>
      <c r="E1039" s="5">
        <v>0</v>
      </c>
      <c r="F1039" s="5">
        <v>269.99</v>
      </c>
      <c r="G1039" s="5">
        <v>17.77</v>
      </c>
      <c r="H1039" s="5">
        <v>75.08</v>
      </c>
      <c r="I1039" s="5">
        <v>27.33</v>
      </c>
      <c r="J1039" s="5">
        <v>276.88</v>
      </c>
      <c r="K1039" s="5">
        <v>477.16</v>
      </c>
      <c r="L1039" s="5">
        <v>0</v>
      </c>
      <c r="M1039" s="5">
        <v>127.4</v>
      </c>
      <c r="N1039" s="5">
        <v>0</v>
      </c>
      <c r="O1039" s="5">
        <f>VLOOKUP(B1039,SWH!$A$4:$B$19,2,FALSE)</f>
        <v>0</v>
      </c>
      <c r="P1039" s="5">
        <f t="shared" si="71"/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192.71</v>
      </c>
      <c r="V1039" s="5">
        <v>64.95</v>
      </c>
      <c r="W1039" s="5">
        <f t="shared" si="69"/>
        <v>145.17000000000002</v>
      </c>
      <c r="X1039" s="5">
        <f t="shared" si="70"/>
        <v>269.99</v>
      </c>
      <c r="Y1039" s="5">
        <v>589.4</v>
      </c>
      <c r="Z1039" s="5">
        <v>939.87</v>
      </c>
      <c r="AA1039" s="5">
        <f t="shared" si="68"/>
        <v>1529.27</v>
      </c>
    </row>
    <row r="1040" spans="1:27" x14ac:dyDescent="0.25">
      <c r="A1040">
        <v>2004</v>
      </c>
      <c r="B1040" t="s">
        <v>65</v>
      </c>
      <c r="C1040" s="1" t="s">
        <v>4</v>
      </c>
      <c r="D1040" s="5">
        <f>VLOOKUP(B1040,SWH!$A$4:$C$19,3,FALSE)</f>
        <v>232.34</v>
      </c>
      <c r="E1040" s="5">
        <v>0</v>
      </c>
      <c r="F1040" s="5">
        <v>511.71</v>
      </c>
      <c r="G1040" s="5">
        <v>57.76</v>
      </c>
      <c r="H1040" s="5">
        <v>75.08</v>
      </c>
      <c r="I1040" s="5">
        <v>27.37</v>
      </c>
      <c r="J1040" s="5">
        <v>276.88</v>
      </c>
      <c r="K1040" s="5">
        <v>477.16</v>
      </c>
      <c r="L1040" s="5">
        <v>0</v>
      </c>
      <c r="M1040" s="5">
        <v>128.37</v>
      </c>
      <c r="N1040" s="5">
        <v>0</v>
      </c>
      <c r="O1040" s="5">
        <f>VLOOKUP(B1040,SWH!$A$4:$B$19,2,FALSE)</f>
        <v>0</v>
      </c>
      <c r="P1040" s="5">
        <f t="shared" si="71"/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202.16</v>
      </c>
      <c r="V1040" s="5">
        <v>63.92</v>
      </c>
      <c r="W1040" s="5">
        <f t="shared" si="69"/>
        <v>186.13</v>
      </c>
      <c r="X1040" s="5">
        <f t="shared" si="70"/>
        <v>511.71</v>
      </c>
      <c r="Y1040" s="5">
        <v>629.38</v>
      </c>
      <c r="Z1040" s="5">
        <v>1191.02</v>
      </c>
      <c r="AA1040" s="5">
        <f t="shared" si="68"/>
        <v>1820.4</v>
      </c>
    </row>
    <row r="1041" spans="1:27" x14ac:dyDescent="0.25">
      <c r="A1041">
        <v>2004</v>
      </c>
      <c r="B1041" t="s">
        <v>65</v>
      </c>
      <c r="C1041" s="1" t="s">
        <v>5</v>
      </c>
      <c r="D1041" s="5">
        <f>VLOOKUP(B1041,SWH!$A$4:$C$19,3,FALSE)</f>
        <v>232.34</v>
      </c>
      <c r="E1041" s="5">
        <v>0</v>
      </c>
      <c r="F1041" s="5">
        <v>325.88</v>
      </c>
      <c r="G1041" s="5">
        <v>65.48</v>
      </c>
      <c r="H1041" s="5">
        <v>75.08</v>
      </c>
      <c r="I1041" s="5">
        <v>27.37</v>
      </c>
      <c r="J1041" s="5">
        <v>276.88</v>
      </c>
      <c r="K1041" s="5">
        <v>477.16</v>
      </c>
      <c r="L1041" s="5">
        <v>0</v>
      </c>
      <c r="M1041" s="5">
        <v>152.56</v>
      </c>
      <c r="N1041" s="5">
        <v>0</v>
      </c>
      <c r="O1041" s="5">
        <f>VLOOKUP(B1041,SWH!$A$4:$B$19,2,FALSE)</f>
        <v>0</v>
      </c>
      <c r="P1041" s="5">
        <f t="shared" si="71"/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197.91</v>
      </c>
      <c r="V1041" s="5">
        <v>64.41</v>
      </c>
      <c r="W1041" s="5">
        <f t="shared" si="69"/>
        <v>218.04000000000002</v>
      </c>
      <c r="X1041" s="5">
        <f t="shared" si="70"/>
        <v>325.88</v>
      </c>
      <c r="Y1041" s="5">
        <v>661.78</v>
      </c>
      <c r="Z1041" s="5">
        <v>1000.95</v>
      </c>
      <c r="AA1041" s="5">
        <f t="shared" si="68"/>
        <v>1662.73</v>
      </c>
    </row>
    <row r="1042" spans="1:27" x14ac:dyDescent="0.25">
      <c r="A1042">
        <v>2004</v>
      </c>
      <c r="B1042" t="s">
        <v>65</v>
      </c>
      <c r="C1042" s="1" t="s">
        <v>15</v>
      </c>
      <c r="D1042" s="5">
        <f>VLOOKUP(B1042,SWH!$A$4:$C$19,3,FALSE)</f>
        <v>232.34</v>
      </c>
      <c r="E1042" s="5">
        <v>0</v>
      </c>
      <c r="F1042" s="5">
        <v>353.99</v>
      </c>
      <c r="G1042" s="5">
        <v>5.36</v>
      </c>
      <c r="H1042" s="5">
        <v>75.08</v>
      </c>
      <c r="I1042" s="5">
        <v>27.33</v>
      </c>
      <c r="J1042" s="5">
        <v>276.88</v>
      </c>
      <c r="K1042" s="5">
        <v>477.16</v>
      </c>
      <c r="L1042" s="5">
        <v>0</v>
      </c>
      <c r="M1042" s="5">
        <v>116.49</v>
      </c>
      <c r="N1042" s="5">
        <v>0</v>
      </c>
      <c r="O1042" s="5">
        <f>VLOOKUP(B1042,SWH!$A$4:$B$19,2,FALSE)</f>
        <v>0</v>
      </c>
      <c r="P1042" s="5">
        <f t="shared" si="71"/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201.05</v>
      </c>
      <c r="V1042" s="5">
        <v>64.2</v>
      </c>
      <c r="W1042" s="5">
        <f t="shared" si="69"/>
        <v>121.85</v>
      </c>
      <c r="X1042" s="5">
        <f t="shared" si="70"/>
        <v>353.99</v>
      </c>
      <c r="Y1042" s="5">
        <v>565.34</v>
      </c>
      <c r="Z1042" s="5">
        <v>1032.19</v>
      </c>
      <c r="AA1042" s="5">
        <f t="shared" si="68"/>
        <v>1597.5300000000002</v>
      </c>
    </row>
    <row r="1043" spans="1:27" x14ac:dyDescent="0.25">
      <c r="A1043">
        <v>2004</v>
      </c>
      <c r="B1043" t="s">
        <v>65</v>
      </c>
      <c r="C1043" s="1" t="s">
        <v>16</v>
      </c>
      <c r="D1043" s="5">
        <f>VLOOKUP(B1043,SWH!$A$4:$C$19,3,FALSE)</f>
        <v>232.34</v>
      </c>
      <c r="E1043" s="5">
        <v>0</v>
      </c>
      <c r="F1043" s="5">
        <v>710.5</v>
      </c>
      <c r="G1043" s="5">
        <v>62.34</v>
      </c>
      <c r="H1043" s="5">
        <v>75.08</v>
      </c>
      <c r="I1043" s="5">
        <v>27.35</v>
      </c>
      <c r="J1043" s="5">
        <v>276.88</v>
      </c>
      <c r="K1043" s="5">
        <v>477.16</v>
      </c>
      <c r="L1043" s="5">
        <v>0</v>
      </c>
      <c r="M1043" s="5">
        <v>132.21</v>
      </c>
      <c r="N1043" s="5">
        <v>0</v>
      </c>
      <c r="O1043" s="5">
        <f>VLOOKUP(B1043,SWH!$A$4:$B$19,2,FALSE)</f>
        <v>0</v>
      </c>
      <c r="P1043" s="5">
        <f t="shared" si="71"/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212.86</v>
      </c>
      <c r="V1043" s="5">
        <v>63.52</v>
      </c>
      <c r="W1043" s="5">
        <f t="shared" si="69"/>
        <v>194.55</v>
      </c>
      <c r="X1043" s="5">
        <f t="shared" si="70"/>
        <v>710.5</v>
      </c>
      <c r="Y1043" s="5">
        <v>637.39</v>
      </c>
      <c r="Z1043" s="5">
        <v>1400.52</v>
      </c>
      <c r="AA1043" s="5">
        <f t="shared" si="68"/>
        <v>2037.9099999999999</v>
      </c>
    </row>
    <row r="1044" spans="1:27" x14ac:dyDescent="0.25">
      <c r="A1044">
        <v>2004</v>
      </c>
      <c r="B1044" t="s">
        <v>65</v>
      </c>
      <c r="C1044" s="1" t="s">
        <v>9</v>
      </c>
      <c r="D1044" s="5">
        <f>VLOOKUP(B1044,SWH!$A$4:$C$19,3,FALSE)</f>
        <v>232.34</v>
      </c>
      <c r="E1044" s="5">
        <v>0</v>
      </c>
      <c r="F1044" s="5">
        <v>521.05999999999995</v>
      </c>
      <c r="G1044" s="5">
        <v>42.58</v>
      </c>
      <c r="H1044" s="5">
        <v>75.08</v>
      </c>
      <c r="I1044" s="5">
        <v>27.33</v>
      </c>
      <c r="J1044" s="5">
        <v>276.88</v>
      </c>
      <c r="K1044" s="5">
        <v>477.16</v>
      </c>
      <c r="L1044" s="5">
        <v>0</v>
      </c>
      <c r="M1044" s="5">
        <v>143.36000000000001</v>
      </c>
      <c r="N1044" s="5">
        <v>0</v>
      </c>
      <c r="O1044" s="5">
        <f>VLOOKUP(B1044,SWH!$A$4:$B$19,2,FALSE)</f>
        <v>0</v>
      </c>
      <c r="P1044" s="5">
        <f t="shared" si="71"/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210.08</v>
      </c>
      <c r="V1044" s="5">
        <v>63.48</v>
      </c>
      <c r="W1044" s="5">
        <f t="shared" si="69"/>
        <v>185.94</v>
      </c>
      <c r="X1044" s="5">
        <f t="shared" si="70"/>
        <v>521.05999999999995</v>
      </c>
      <c r="Y1044" s="5">
        <v>628.72</v>
      </c>
      <c r="Z1044" s="5">
        <v>1208.29</v>
      </c>
      <c r="AA1044" s="5">
        <f t="shared" si="68"/>
        <v>1837.01</v>
      </c>
    </row>
    <row r="1045" spans="1:27" x14ac:dyDescent="0.25">
      <c r="A1045">
        <v>2004</v>
      </c>
      <c r="B1045" t="s">
        <v>65</v>
      </c>
      <c r="C1045" s="1" t="s">
        <v>12</v>
      </c>
      <c r="D1045" s="5">
        <f>VLOOKUP(B1045,SWH!$A$4:$C$19,3,FALSE)</f>
        <v>232.34</v>
      </c>
      <c r="E1045" s="5">
        <v>0</v>
      </c>
      <c r="F1045" s="5">
        <v>908.44</v>
      </c>
      <c r="G1045" s="5">
        <v>44.89</v>
      </c>
      <c r="H1045" s="5">
        <v>75.08</v>
      </c>
      <c r="I1045" s="5">
        <v>27.32</v>
      </c>
      <c r="J1045" s="5">
        <v>276.88</v>
      </c>
      <c r="K1045" s="5">
        <v>477.16</v>
      </c>
      <c r="L1045" s="5">
        <v>0</v>
      </c>
      <c r="M1045" s="5">
        <v>129.54</v>
      </c>
      <c r="N1045" s="5">
        <v>0</v>
      </c>
      <c r="O1045" s="5">
        <f>VLOOKUP(B1045,SWH!$A$4:$B$19,2,FALSE)</f>
        <v>0</v>
      </c>
      <c r="P1045" s="5">
        <f t="shared" si="71"/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225.61</v>
      </c>
      <c r="V1045" s="5">
        <v>62.89</v>
      </c>
      <c r="W1045" s="5">
        <f t="shared" si="69"/>
        <v>174.43</v>
      </c>
      <c r="X1045" s="5">
        <f t="shared" si="70"/>
        <v>908.44</v>
      </c>
      <c r="Y1045" s="5">
        <v>616.59</v>
      </c>
      <c r="Z1045" s="5">
        <v>1611.21</v>
      </c>
      <c r="AA1045" s="5">
        <f t="shared" si="68"/>
        <v>2227.8000000000002</v>
      </c>
    </row>
    <row r="1046" spans="1:27" x14ac:dyDescent="0.25">
      <c r="A1046">
        <v>2004</v>
      </c>
      <c r="B1046" t="s">
        <v>65</v>
      </c>
      <c r="C1046" s="1" t="s">
        <v>8</v>
      </c>
      <c r="D1046" s="5">
        <f>VLOOKUP(B1046,SWH!$A$4:$C$19,3,FALSE)</f>
        <v>232.34</v>
      </c>
      <c r="E1046" s="5">
        <v>0</v>
      </c>
      <c r="F1046" s="5">
        <v>1236.04</v>
      </c>
      <c r="G1046" s="5">
        <v>16.579999999999998</v>
      </c>
      <c r="H1046" s="5">
        <v>75.08</v>
      </c>
      <c r="I1046" s="5">
        <v>27.17</v>
      </c>
      <c r="J1046" s="5">
        <v>276.88</v>
      </c>
      <c r="K1046" s="5">
        <v>477.16</v>
      </c>
      <c r="L1046" s="5">
        <v>0</v>
      </c>
      <c r="M1046" s="5">
        <v>120.77</v>
      </c>
      <c r="N1046" s="5">
        <v>0</v>
      </c>
      <c r="O1046" s="5">
        <f>VLOOKUP(B1046,SWH!$A$4:$B$19,2,FALSE)</f>
        <v>0</v>
      </c>
      <c r="P1046" s="5">
        <f t="shared" si="71"/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242.77</v>
      </c>
      <c r="V1046" s="5">
        <v>62.07</v>
      </c>
      <c r="W1046" s="5">
        <f t="shared" si="69"/>
        <v>137.35</v>
      </c>
      <c r="X1046" s="5">
        <f t="shared" si="70"/>
        <v>1236.04</v>
      </c>
      <c r="Y1046" s="5">
        <v>578.54999999999995</v>
      </c>
      <c r="Z1046" s="5">
        <v>1955.97</v>
      </c>
      <c r="AA1046" s="5">
        <f t="shared" si="68"/>
        <v>2534.52</v>
      </c>
    </row>
    <row r="1047" spans="1:27" x14ac:dyDescent="0.25">
      <c r="A1047">
        <v>2007</v>
      </c>
      <c r="B1047" t="s">
        <v>65</v>
      </c>
      <c r="C1047" s="1" t="s">
        <v>10</v>
      </c>
      <c r="D1047" s="5">
        <f>VLOOKUP(B1047,SWH!$A$4:$C$19,3,FALSE)</f>
        <v>232.34</v>
      </c>
      <c r="E1047" s="5">
        <v>0</v>
      </c>
      <c r="F1047" s="5">
        <v>0</v>
      </c>
      <c r="G1047" s="5">
        <v>494.51</v>
      </c>
      <c r="H1047" s="5">
        <v>75.08</v>
      </c>
      <c r="I1047" s="5">
        <v>27.42</v>
      </c>
      <c r="J1047" s="5">
        <v>276.88</v>
      </c>
      <c r="K1047" s="5">
        <v>477.16</v>
      </c>
      <c r="L1047" s="5">
        <v>0</v>
      </c>
      <c r="M1047" s="5">
        <v>152.97999999999999</v>
      </c>
      <c r="N1047" s="5">
        <v>0</v>
      </c>
      <c r="O1047" s="5">
        <f>VLOOKUP(B1047,SWH!$A$4:$B$19,2,FALSE)</f>
        <v>0</v>
      </c>
      <c r="P1047" s="5">
        <f t="shared" si="71"/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124.57</v>
      </c>
      <c r="V1047" s="5">
        <v>70.260000000000005</v>
      </c>
      <c r="W1047" s="5">
        <f t="shared" si="69"/>
        <v>647.49</v>
      </c>
      <c r="X1047" s="5">
        <f t="shared" si="70"/>
        <v>0</v>
      </c>
      <c r="Y1047" s="5">
        <v>1097.1300000000001</v>
      </c>
      <c r="Z1047" s="5">
        <v>601.73</v>
      </c>
      <c r="AA1047" s="5">
        <f t="shared" si="68"/>
        <v>1698.8600000000001</v>
      </c>
    </row>
    <row r="1048" spans="1:27" x14ac:dyDescent="0.25">
      <c r="A1048">
        <v>2007</v>
      </c>
      <c r="B1048" t="s">
        <v>65</v>
      </c>
      <c r="C1048" s="1" t="s">
        <v>6</v>
      </c>
      <c r="D1048" s="5">
        <f>VLOOKUP(B1048,SWH!$A$4:$C$19,3,FALSE)</f>
        <v>232.34</v>
      </c>
      <c r="E1048" s="5">
        <v>0</v>
      </c>
      <c r="F1048" s="5">
        <v>0</v>
      </c>
      <c r="G1048" s="5">
        <v>423.19</v>
      </c>
      <c r="H1048" s="5">
        <v>75.08</v>
      </c>
      <c r="I1048" s="5">
        <v>27.43</v>
      </c>
      <c r="J1048" s="5">
        <v>276.88</v>
      </c>
      <c r="K1048" s="5">
        <v>477.16</v>
      </c>
      <c r="L1048" s="5">
        <v>0</v>
      </c>
      <c r="M1048" s="5">
        <v>175.11</v>
      </c>
      <c r="N1048" s="5">
        <v>0</v>
      </c>
      <c r="O1048" s="5">
        <f>VLOOKUP(B1048,SWH!$A$4:$B$19,2,FALSE)</f>
        <v>0</v>
      </c>
      <c r="P1048" s="5">
        <f t="shared" si="71"/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123.95</v>
      </c>
      <c r="V1048" s="5">
        <v>69.819999999999993</v>
      </c>
      <c r="W1048" s="5">
        <f t="shared" si="69"/>
        <v>598.29999999999995</v>
      </c>
      <c r="X1048" s="5">
        <f t="shared" si="70"/>
        <v>0</v>
      </c>
      <c r="Y1048" s="5">
        <v>1047.5</v>
      </c>
      <c r="Z1048" s="5">
        <v>601.11</v>
      </c>
      <c r="AA1048" s="5">
        <f t="shared" si="68"/>
        <v>1648.6100000000001</v>
      </c>
    </row>
    <row r="1049" spans="1:27" x14ac:dyDescent="0.25">
      <c r="A1049">
        <v>2007</v>
      </c>
      <c r="B1049" t="s">
        <v>65</v>
      </c>
      <c r="C1049" s="1" t="s">
        <v>11</v>
      </c>
      <c r="D1049" s="5">
        <f>VLOOKUP(B1049,SWH!$A$4:$C$19,3,FALSE)</f>
        <v>232.34</v>
      </c>
      <c r="E1049" s="5">
        <v>0</v>
      </c>
      <c r="F1049" s="5">
        <v>0</v>
      </c>
      <c r="G1049" s="5">
        <v>321.35000000000002</v>
      </c>
      <c r="H1049" s="5">
        <v>75.08</v>
      </c>
      <c r="I1049" s="5">
        <v>27.43</v>
      </c>
      <c r="J1049" s="5">
        <v>276.88</v>
      </c>
      <c r="K1049" s="5">
        <v>477.16</v>
      </c>
      <c r="L1049" s="5">
        <v>0</v>
      </c>
      <c r="M1049" s="5">
        <v>139.91</v>
      </c>
      <c r="N1049" s="5">
        <v>0</v>
      </c>
      <c r="O1049" s="5">
        <f>VLOOKUP(B1049,SWH!$A$4:$B$19,2,FALSE)</f>
        <v>0</v>
      </c>
      <c r="P1049" s="5">
        <f t="shared" si="71"/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135.88</v>
      </c>
      <c r="V1049" s="5">
        <v>68.55</v>
      </c>
      <c r="W1049" s="5">
        <f t="shared" si="69"/>
        <v>461.26</v>
      </c>
      <c r="X1049" s="5">
        <f t="shared" si="70"/>
        <v>0</v>
      </c>
      <c r="Y1049" s="5">
        <v>909.19</v>
      </c>
      <c r="Z1049" s="5">
        <v>613.04</v>
      </c>
      <c r="AA1049" s="5">
        <f t="shared" si="68"/>
        <v>1522.23</v>
      </c>
    </row>
    <row r="1050" spans="1:27" x14ac:dyDescent="0.25">
      <c r="A1050">
        <v>2007</v>
      </c>
      <c r="B1050" t="s">
        <v>65</v>
      </c>
      <c r="C1050" s="1" t="s">
        <v>13</v>
      </c>
      <c r="D1050" s="5">
        <f>VLOOKUP(B1050,SWH!$A$4:$C$19,3,FALSE)</f>
        <v>232.34</v>
      </c>
      <c r="E1050" s="5">
        <v>0</v>
      </c>
      <c r="F1050" s="5">
        <v>4.04</v>
      </c>
      <c r="G1050" s="5">
        <v>338.88</v>
      </c>
      <c r="H1050" s="5">
        <v>75.08</v>
      </c>
      <c r="I1050" s="5">
        <v>27.4</v>
      </c>
      <c r="J1050" s="5">
        <v>276.88</v>
      </c>
      <c r="K1050" s="5">
        <v>477.16</v>
      </c>
      <c r="L1050" s="5">
        <v>0</v>
      </c>
      <c r="M1050" s="5">
        <v>170.96</v>
      </c>
      <c r="N1050" s="5">
        <v>0</v>
      </c>
      <c r="O1050" s="5">
        <f>VLOOKUP(B1050,SWH!$A$4:$B$19,2,FALSE)</f>
        <v>0</v>
      </c>
      <c r="P1050" s="5">
        <f t="shared" si="71"/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136.09</v>
      </c>
      <c r="V1050" s="5">
        <v>68.75</v>
      </c>
      <c r="W1050" s="5">
        <f t="shared" si="69"/>
        <v>509.84000000000003</v>
      </c>
      <c r="X1050" s="5">
        <f t="shared" si="70"/>
        <v>4.04</v>
      </c>
      <c r="Y1050" s="5">
        <v>957.95</v>
      </c>
      <c r="Z1050" s="5">
        <v>617.28</v>
      </c>
      <c r="AA1050" s="5">
        <f t="shared" si="68"/>
        <v>1575.23</v>
      </c>
    </row>
    <row r="1051" spans="1:27" x14ac:dyDescent="0.25">
      <c r="A1051">
        <v>2007</v>
      </c>
      <c r="B1051" t="s">
        <v>65</v>
      </c>
      <c r="C1051" s="1" t="s">
        <v>19</v>
      </c>
      <c r="D1051" s="5">
        <f>VLOOKUP(B1051,SWH!$A$4:$C$19,3,FALSE)</f>
        <v>232.34</v>
      </c>
      <c r="E1051" s="5">
        <v>0</v>
      </c>
      <c r="F1051" s="5">
        <v>19.47</v>
      </c>
      <c r="G1051" s="5">
        <v>271.75</v>
      </c>
      <c r="H1051" s="5">
        <v>75.08</v>
      </c>
      <c r="I1051" s="5">
        <v>27.39</v>
      </c>
      <c r="J1051" s="5">
        <v>276.88</v>
      </c>
      <c r="K1051" s="5">
        <v>477.16</v>
      </c>
      <c r="L1051" s="5">
        <v>0</v>
      </c>
      <c r="M1051" s="5">
        <v>144.72</v>
      </c>
      <c r="N1051" s="5">
        <v>0</v>
      </c>
      <c r="O1051" s="5">
        <f>VLOOKUP(B1051,SWH!$A$4:$B$19,2,FALSE)</f>
        <v>0</v>
      </c>
      <c r="P1051" s="5">
        <f t="shared" si="71"/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148.62</v>
      </c>
      <c r="V1051" s="5">
        <v>67.739999999999995</v>
      </c>
      <c r="W1051" s="5">
        <f t="shared" si="69"/>
        <v>416.47</v>
      </c>
      <c r="X1051" s="5">
        <f t="shared" si="70"/>
        <v>19.47</v>
      </c>
      <c r="Y1051" s="5">
        <v>863.56</v>
      </c>
      <c r="Z1051" s="5">
        <v>645.25</v>
      </c>
      <c r="AA1051" s="5">
        <f t="shared" si="68"/>
        <v>1508.81</v>
      </c>
    </row>
    <row r="1052" spans="1:27" x14ac:dyDescent="0.25">
      <c r="A1052">
        <v>2007</v>
      </c>
      <c r="B1052" t="s">
        <v>65</v>
      </c>
      <c r="C1052" s="1" t="s">
        <v>20</v>
      </c>
      <c r="D1052" s="5">
        <f>VLOOKUP(B1052,SWH!$A$4:$C$19,3,FALSE)</f>
        <v>232.34</v>
      </c>
      <c r="E1052" s="5">
        <v>0</v>
      </c>
      <c r="F1052" s="5">
        <v>10.25</v>
      </c>
      <c r="G1052" s="5">
        <v>193.28</v>
      </c>
      <c r="H1052" s="5">
        <v>75.08</v>
      </c>
      <c r="I1052" s="5">
        <v>27.41</v>
      </c>
      <c r="J1052" s="5">
        <v>276.88</v>
      </c>
      <c r="K1052" s="5">
        <v>477.16</v>
      </c>
      <c r="L1052" s="5">
        <v>0</v>
      </c>
      <c r="M1052" s="5">
        <v>167.25</v>
      </c>
      <c r="N1052" s="5">
        <v>0</v>
      </c>
      <c r="O1052" s="5">
        <f>VLOOKUP(B1052,SWH!$A$4:$B$19,2,FALSE)</f>
        <v>0</v>
      </c>
      <c r="P1052" s="5">
        <f t="shared" si="71"/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149.43</v>
      </c>
      <c r="V1052" s="5">
        <v>66.58</v>
      </c>
      <c r="W1052" s="5">
        <f t="shared" si="69"/>
        <v>360.53</v>
      </c>
      <c r="X1052" s="5">
        <f t="shared" si="70"/>
        <v>10.25</v>
      </c>
      <c r="Y1052" s="5">
        <v>806.48</v>
      </c>
      <c r="Z1052" s="5">
        <v>636.84</v>
      </c>
      <c r="AA1052" s="5">
        <f t="shared" si="68"/>
        <v>1443.3200000000002</v>
      </c>
    </row>
    <row r="1053" spans="1:27" x14ac:dyDescent="0.25">
      <c r="A1053">
        <v>2007</v>
      </c>
      <c r="B1053" t="s">
        <v>65</v>
      </c>
      <c r="C1053" s="1" t="s">
        <v>3</v>
      </c>
      <c r="D1053" s="5">
        <f>VLOOKUP(B1053,SWH!$A$4:$C$19,3,FALSE)</f>
        <v>232.34</v>
      </c>
      <c r="E1053" s="5">
        <v>0</v>
      </c>
      <c r="F1053" s="5">
        <v>127.21</v>
      </c>
      <c r="G1053" s="5">
        <v>150.82</v>
      </c>
      <c r="H1053" s="5">
        <v>75.08</v>
      </c>
      <c r="I1053" s="5">
        <v>27.4</v>
      </c>
      <c r="J1053" s="5">
        <v>276.88</v>
      </c>
      <c r="K1053" s="5">
        <v>477.16</v>
      </c>
      <c r="L1053" s="5">
        <v>0</v>
      </c>
      <c r="M1053" s="5">
        <v>144.29</v>
      </c>
      <c r="N1053" s="5">
        <v>0</v>
      </c>
      <c r="O1053" s="5">
        <f>VLOOKUP(B1053,SWH!$A$4:$B$19,2,FALSE)</f>
        <v>0</v>
      </c>
      <c r="P1053" s="5">
        <f t="shared" si="71"/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170.55</v>
      </c>
      <c r="V1053" s="5">
        <v>65.52</v>
      </c>
      <c r="W1053" s="5">
        <f t="shared" si="69"/>
        <v>295.11</v>
      </c>
      <c r="X1053" s="5">
        <f t="shared" si="70"/>
        <v>127.21</v>
      </c>
      <c r="Y1053" s="5">
        <v>739.99</v>
      </c>
      <c r="Z1053" s="5">
        <v>774.92</v>
      </c>
      <c r="AA1053" s="5">
        <f t="shared" si="68"/>
        <v>1514.9099999999999</v>
      </c>
    </row>
    <row r="1054" spans="1:27" x14ac:dyDescent="0.25">
      <c r="A1054">
        <v>2007</v>
      </c>
      <c r="B1054" t="s">
        <v>65</v>
      </c>
      <c r="C1054" s="1" t="s">
        <v>7</v>
      </c>
      <c r="D1054" s="5">
        <f>VLOOKUP(B1054,SWH!$A$4:$C$19,3,FALSE)</f>
        <v>232.34</v>
      </c>
      <c r="E1054" s="5">
        <v>0</v>
      </c>
      <c r="F1054" s="5">
        <v>50.17</v>
      </c>
      <c r="G1054" s="5">
        <v>126.15</v>
      </c>
      <c r="H1054" s="5">
        <v>75.08</v>
      </c>
      <c r="I1054" s="5">
        <v>27.4</v>
      </c>
      <c r="J1054" s="5">
        <v>276.88</v>
      </c>
      <c r="K1054" s="5">
        <v>477.16</v>
      </c>
      <c r="L1054" s="5">
        <v>0</v>
      </c>
      <c r="M1054" s="5">
        <v>162.94</v>
      </c>
      <c r="N1054" s="5">
        <v>0</v>
      </c>
      <c r="O1054" s="5">
        <f>VLOOKUP(B1054,SWH!$A$4:$B$19,2,FALSE)</f>
        <v>0</v>
      </c>
      <c r="P1054" s="5">
        <f t="shared" si="71"/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164.9</v>
      </c>
      <c r="V1054" s="5">
        <v>65.63</v>
      </c>
      <c r="W1054" s="5">
        <f t="shared" si="69"/>
        <v>289.09000000000003</v>
      </c>
      <c r="X1054" s="5">
        <f t="shared" si="70"/>
        <v>50.17</v>
      </c>
      <c r="Y1054" s="5">
        <v>734.08</v>
      </c>
      <c r="Z1054" s="5">
        <v>692.23</v>
      </c>
      <c r="AA1054" s="5">
        <f t="shared" si="68"/>
        <v>1426.31</v>
      </c>
    </row>
    <row r="1055" spans="1:27" x14ac:dyDescent="0.25">
      <c r="A1055">
        <v>2007</v>
      </c>
      <c r="B1055" t="s">
        <v>65</v>
      </c>
      <c r="C1055" s="1" t="s">
        <v>17</v>
      </c>
      <c r="D1055" s="5">
        <f>VLOOKUP(B1055,SWH!$A$4:$C$19,3,FALSE)</f>
        <v>232.34</v>
      </c>
      <c r="E1055" s="5">
        <v>0</v>
      </c>
      <c r="F1055" s="5">
        <v>16.04</v>
      </c>
      <c r="G1055" s="5">
        <v>39.04</v>
      </c>
      <c r="H1055" s="5">
        <v>75.08</v>
      </c>
      <c r="I1055" s="5">
        <v>27.4</v>
      </c>
      <c r="J1055" s="5">
        <v>276.88</v>
      </c>
      <c r="K1055" s="5">
        <v>477.16</v>
      </c>
      <c r="L1055" s="5">
        <v>0</v>
      </c>
      <c r="M1055" s="5">
        <v>133.94999999999999</v>
      </c>
      <c r="N1055" s="5">
        <v>0</v>
      </c>
      <c r="O1055" s="5">
        <f>VLOOKUP(B1055,SWH!$A$4:$B$19,2,FALSE)</f>
        <v>0</v>
      </c>
      <c r="P1055" s="5">
        <f t="shared" si="71"/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172.91</v>
      </c>
      <c r="V1055" s="5">
        <v>66.099999999999994</v>
      </c>
      <c r="W1055" s="5">
        <f t="shared" si="69"/>
        <v>172.98999999999998</v>
      </c>
      <c r="X1055" s="5">
        <f t="shared" si="70"/>
        <v>16.04</v>
      </c>
      <c r="Y1055" s="5">
        <v>618.44000000000005</v>
      </c>
      <c r="Z1055" s="5">
        <v>666.11</v>
      </c>
      <c r="AA1055" s="5">
        <f t="shared" si="68"/>
        <v>1284.5500000000002</v>
      </c>
    </row>
    <row r="1056" spans="1:27" x14ac:dyDescent="0.25">
      <c r="A1056">
        <v>2007</v>
      </c>
      <c r="B1056" t="s">
        <v>65</v>
      </c>
      <c r="C1056" s="1" t="s">
        <v>14</v>
      </c>
      <c r="D1056" s="5">
        <f>VLOOKUP(B1056,SWH!$A$4:$C$19,3,FALSE)</f>
        <v>232.34</v>
      </c>
      <c r="E1056" s="5">
        <v>0</v>
      </c>
      <c r="F1056" s="5">
        <v>296.27999999999997</v>
      </c>
      <c r="G1056" s="5">
        <v>93.59</v>
      </c>
      <c r="H1056" s="5">
        <v>75.08</v>
      </c>
      <c r="I1056" s="5">
        <v>27.36</v>
      </c>
      <c r="J1056" s="5">
        <v>276.88</v>
      </c>
      <c r="K1056" s="5">
        <v>477.16</v>
      </c>
      <c r="L1056" s="5">
        <v>0</v>
      </c>
      <c r="M1056" s="5">
        <v>133.81</v>
      </c>
      <c r="N1056" s="5">
        <v>0</v>
      </c>
      <c r="O1056" s="5">
        <f>VLOOKUP(B1056,SWH!$A$4:$B$19,2,FALSE)</f>
        <v>0</v>
      </c>
      <c r="P1056" s="5">
        <f t="shared" si="71"/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187.86</v>
      </c>
      <c r="V1056" s="5">
        <v>63.88</v>
      </c>
      <c r="W1056" s="5">
        <f t="shared" si="69"/>
        <v>227.4</v>
      </c>
      <c r="X1056" s="5">
        <f t="shared" si="70"/>
        <v>296.27999999999997</v>
      </c>
      <c r="Y1056" s="5">
        <v>670.6</v>
      </c>
      <c r="Z1056" s="5">
        <v>961.3</v>
      </c>
      <c r="AA1056" s="5">
        <f t="shared" si="68"/>
        <v>1631.9</v>
      </c>
    </row>
    <row r="1057" spans="1:27" x14ac:dyDescent="0.25">
      <c r="A1057">
        <v>2007</v>
      </c>
      <c r="B1057" t="s">
        <v>65</v>
      </c>
      <c r="C1057" s="1" t="s">
        <v>2</v>
      </c>
      <c r="D1057" s="5">
        <f>VLOOKUP(B1057,SWH!$A$4:$C$19,3,FALSE)</f>
        <v>232.34</v>
      </c>
      <c r="E1057" s="5">
        <v>0</v>
      </c>
      <c r="F1057" s="5">
        <v>135.75</v>
      </c>
      <c r="G1057" s="5">
        <v>74.459999999999994</v>
      </c>
      <c r="H1057" s="5">
        <v>75.08</v>
      </c>
      <c r="I1057" s="5">
        <v>27.38</v>
      </c>
      <c r="J1057" s="5">
        <v>276.88</v>
      </c>
      <c r="K1057" s="5">
        <v>477.16</v>
      </c>
      <c r="L1057" s="5">
        <v>0</v>
      </c>
      <c r="M1057" s="5">
        <v>158.85</v>
      </c>
      <c r="N1057" s="5">
        <v>0</v>
      </c>
      <c r="O1057" s="5">
        <f>VLOOKUP(B1057,SWH!$A$4:$B$19,2,FALSE)</f>
        <v>0</v>
      </c>
      <c r="P1057" s="5">
        <f t="shared" si="71"/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182.89</v>
      </c>
      <c r="V1057" s="5">
        <v>64.09</v>
      </c>
      <c r="W1057" s="5">
        <f t="shared" si="69"/>
        <v>233.31</v>
      </c>
      <c r="X1057" s="5">
        <f t="shared" si="70"/>
        <v>135.75</v>
      </c>
      <c r="Y1057" s="5">
        <v>676.75</v>
      </c>
      <c r="Z1057" s="5">
        <v>795.8</v>
      </c>
      <c r="AA1057" s="5">
        <f t="shared" si="68"/>
        <v>1472.55</v>
      </c>
    </row>
    <row r="1058" spans="1:27" x14ac:dyDescent="0.25">
      <c r="A1058">
        <v>2007</v>
      </c>
      <c r="B1058" t="s">
        <v>65</v>
      </c>
      <c r="C1058" s="1" t="s">
        <v>18</v>
      </c>
      <c r="D1058" s="5">
        <f>VLOOKUP(B1058,SWH!$A$4:$C$19,3,FALSE)</f>
        <v>232.34</v>
      </c>
      <c r="E1058" s="5">
        <v>0</v>
      </c>
      <c r="F1058" s="5">
        <v>196.54</v>
      </c>
      <c r="G1058" s="5">
        <v>16.559999999999999</v>
      </c>
      <c r="H1058" s="5">
        <v>75.08</v>
      </c>
      <c r="I1058" s="5">
        <v>27.33</v>
      </c>
      <c r="J1058" s="5">
        <v>276.88</v>
      </c>
      <c r="K1058" s="5">
        <v>477.16</v>
      </c>
      <c r="L1058" s="5">
        <v>0</v>
      </c>
      <c r="M1058" s="5">
        <v>126.45</v>
      </c>
      <c r="N1058" s="5">
        <v>0</v>
      </c>
      <c r="O1058" s="5">
        <f>VLOOKUP(B1058,SWH!$A$4:$B$19,2,FALSE)</f>
        <v>0</v>
      </c>
      <c r="P1058" s="5">
        <f t="shared" si="71"/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193.16</v>
      </c>
      <c r="V1058" s="5">
        <v>63.21</v>
      </c>
      <c r="W1058" s="5">
        <f t="shared" si="69"/>
        <v>143.01</v>
      </c>
      <c r="X1058" s="5">
        <f t="shared" si="70"/>
        <v>196.54</v>
      </c>
      <c r="Y1058" s="5">
        <v>585.51</v>
      </c>
      <c r="Z1058" s="5">
        <v>866.86</v>
      </c>
      <c r="AA1058" s="5">
        <f t="shared" si="68"/>
        <v>1452.37</v>
      </c>
    </row>
    <row r="1059" spans="1:27" x14ac:dyDescent="0.25">
      <c r="A1059">
        <v>2007</v>
      </c>
      <c r="B1059" t="s">
        <v>65</v>
      </c>
      <c r="C1059" s="1" t="s">
        <v>4</v>
      </c>
      <c r="D1059" s="5">
        <f>VLOOKUP(B1059,SWH!$A$4:$C$19,3,FALSE)</f>
        <v>232.34</v>
      </c>
      <c r="E1059" s="5">
        <v>0</v>
      </c>
      <c r="F1059" s="5">
        <v>395.58</v>
      </c>
      <c r="G1059" s="5">
        <v>51.4</v>
      </c>
      <c r="H1059" s="5">
        <v>75.08</v>
      </c>
      <c r="I1059" s="5">
        <v>27.37</v>
      </c>
      <c r="J1059" s="5">
        <v>276.88</v>
      </c>
      <c r="K1059" s="5">
        <v>477.16</v>
      </c>
      <c r="L1059" s="5">
        <v>0</v>
      </c>
      <c r="M1059" s="5">
        <v>122.03</v>
      </c>
      <c r="N1059" s="5">
        <v>0</v>
      </c>
      <c r="O1059" s="5">
        <f>VLOOKUP(B1059,SWH!$A$4:$B$19,2,FALSE)</f>
        <v>0</v>
      </c>
      <c r="P1059" s="5">
        <f t="shared" si="71"/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202.38</v>
      </c>
      <c r="V1059" s="5">
        <v>62.99</v>
      </c>
      <c r="W1059" s="5">
        <f t="shared" si="69"/>
        <v>173.43</v>
      </c>
      <c r="X1059" s="5">
        <f t="shared" si="70"/>
        <v>395.58</v>
      </c>
      <c r="Y1059" s="5">
        <v>615.75</v>
      </c>
      <c r="Z1059" s="5">
        <v>1075.1199999999999</v>
      </c>
      <c r="AA1059" s="5">
        <f t="shared" si="68"/>
        <v>1690.87</v>
      </c>
    </row>
    <row r="1060" spans="1:27" x14ac:dyDescent="0.25">
      <c r="A1060">
        <v>2007</v>
      </c>
      <c r="B1060" t="s">
        <v>65</v>
      </c>
      <c r="C1060" s="1" t="s">
        <v>5</v>
      </c>
      <c r="D1060" s="5">
        <f>VLOOKUP(B1060,SWH!$A$4:$C$19,3,FALSE)</f>
        <v>232.34</v>
      </c>
      <c r="E1060" s="5">
        <v>0</v>
      </c>
      <c r="F1060" s="5">
        <v>234.26</v>
      </c>
      <c r="G1060" s="5">
        <v>59.33</v>
      </c>
      <c r="H1060" s="5">
        <v>75.08</v>
      </c>
      <c r="I1060" s="5">
        <v>27.37</v>
      </c>
      <c r="J1060" s="5">
        <v>276.88</v>
      </c>
      <c r="K1060" s="5">
        <v>477.16</v>
      </c>
      <c r="L1060" s="5">
        <v>0</v>
      </c>
      <c r="M1060" s="5">
        <v>142.57</v>
      </c>
      <c r="N1060" s="5">
        <v>0</v>
      </c>
      <c r="O1060" s="5">
        <f>VLOOKUP(B1060,SWH!$A$4:$B$19,2,FALSE)</f>
        <v>0</v>
      </c>
      <c r="P1060" s="5">
        <f t="shared" si="71"/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198.18</v>
      </c>
      <c r="V1060" s="5">
        <v>63.26</v>
      </c>
      <c r="W1060" s="5">
        <f t="shared" si="69"/>
        <v>201.89999999999998</v>
      </c>
      <c r="X1060" s="5">
        <f t="shared" si="70"/>
        <v>234.26</v>
      </c>
      <c r="Y1060" s="5">
        <v>644.48</v>
      </c>
      <c r="Z1060" s="5">
        <v>909.59</v>
      </c>
      <c r="AA1060" s="5">
        <f t="shared" si="68"/>
        <v>1554.0700000000002</v>
      </c>
    </row>
    <row r="1061" spans="1:27" x14ac:dyDescent="0.25">
      <c r="A1061">
        <v>2007</v>
      </c>
      <c r="B1061" t="s">
        <v>65</v>
      </c>
      <c r="C1061" s="1" t="s">
        <v>15</v>
      </c>
      <c r="D1061" s="5">
        <f>VLOOKUP(B1061,SWH!$A$4:$C$19,3,FALSE)</f>
        <v>232.34</v>
      </c>
      <c r="E1061" s="5">
        <v>0</v>
      </c>
      <c r="F1061" s="5">
        <v>206.94</v>
      </c>
      <c r="G1061" s="5">
        <v>5.16</v>
      </c>
      <c r="H1061" s="5">
        <v>75.08</v>
      </c>
      <c r="I1061" s="5">
        <v>27.33</v>
      </c>
      <c r="J1061" s="5">
        <v>276.88</v>
      </c>
      <c r="K1061" s="5">
        <v>477.16</v>
      </c>
      <c r="L1061" s="5">
        <v>0</v>
      </c>
      <c r="M1061" s="5">
        <v>113.58</v>
      </c>
      <c r="N1061" s="5">
        <v>0</v>
      </c>
      <c r="O1061" s="5">
        <f>VLOOKUP(B1061,SWH!$A$4:$B$19,2,FALSE)</f>
        <v>0</v>
      </c>
      <c r="P1061" s="5">
        <f t="shared" si="71"/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201.5</v>
      </c>
      <c r="V1061" s="5">
        <v>62.42</v>
      </c>
      <c r="W1061" s="5">
        <f t="shared" si="69"/>
        <v>118.74</v>
      </c>
      <c r="X1061" s="5">
        <f t="shared" si="70"/>
        <v>206.94</v>
      </c>
      <c r="Y1061" s="5">
        <v>560.45000000000005</v>
      </c>
      <c r="Z1061" s="5">
        <v>885.59</v>
      </c>
      <c r="AA1061" s="5">
        <f t="shared" si="68"/>
        <v>1446.04</v>
      </c>
    </row>
    <row r="1062" spans="1:27" x14ac:dyDescent="0.25">
      <c r="A1062">
        <v>2007</v>
      </c>
      <c r="B1062" t="s">
        <v>65</v>
      </c>
      <c r="C1062" s="1" t="s">
        <v>16</v>
      </c>
      <c r="D1062" s="5">
        <f>VLOOKUP(B1062,SWH!$A$4:$C$19,3,FALSE)</f>
        <v>232.34</v>
      </c>
      <c r="E1062" s="5">
        <v>0</v>
      </c>
      <c r="F1062" s="5">
        <v>557.51</v>
      </c>
      <c r="G1062" s="5">
        <v>57.47</v>
      </c>
      <c r="H1062" s="5">
        <v>75.08</v>
      </c>
      <c r="I1062" s="5">
        <v>27.35</v>
      </c>
      <c r="J1062" s="5">
        <v>276.88</v>
      </c>
      <c r="K1062" s="5">
        <v>477.16</v>
      </c>
      <c r="L1062" s="5">
        <v>0</v>
      </c>
      <c r="M1062" s="5">
        <v>126.35</v>
      </c>
      <c r="N1062" s="5">
        <v>0</v>
      </c>
      <c r="O1062" s="5">
        <f>VLOOKUP(B1062,SWH!$A$4:$B$19,2,FALSE)</f>
        <v>0</v>
      </c>
      <c r="P1062" s="5">
        <f t="shared" si="71"/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213.03</v>
      </c>
      <c r="V1062" s="5">
        <v>62.77</v>
      </c>
      <c r="W1062" s="5">
        <f t="shared" si="69"/>
        <v>183.82</v>
      </c>
      <c r="X1062" s="5">
        <f t="shared" si="70"/>
        <v>557.51</v>
      </c>
      <c r="Y1062" s="5">
        <v>625.9</v>
      </c>
      <c r="Z1062" s="5">
        <v>1247.7</v>
      </c>
      <c r="AA1062" s="5">
        <f t="shared" si="68"/>
        <v>1873.6</v>
      </c>
    </row>
    <row r="1063" spans="1:27" x14ac:dyDescent="0.25">
      <c r="A1063">
        <v>2007</v>
      </c>
      <c r="B1063" t="s">
        <v>65</v>
      </c>
      <c r="C1063" s="1" t="s">
        <v>9</v>
      </c>
      <c r="D1063" s="5">
        <f>VLOOKUP(B1063,SWH!$A$4:$C$19,3,FALSE)</f>
        <v>232.34</v>
      </c>
      <c r="E1063" s="5">
        <v>0</v>
      </c>
      <c r="F1063" s="5">
        <v>384.27</v>
      </c>
      <c r="G1063" s="5">
        <v>38.700000000000003</v>
      </c>
      <c r="H1063" s="5">
        <v>75.08</v>
      </c>
      <c r="I1063" s="5">
        <v>27.33</v>
      </c>
      <c r="J1063" s="5">
        <v>276.88</v>
      </c>
      <c r="K1063" s="5">
        <v>477.16</v>
      </c>
      <c r="L1063" s="5">
        <v>0</v>
      </c>
      <c r="M1063" s="5">
        <v>135.54</v>
      </c>
      <c r="N1063" s="5">
        <v>0</v>
      </c>
      <c r="O1063" s="5">
        <f>VLOOKUP(B1063,SWH!$A$4:$B$19,2,FALSE)</f>
        <v>0</v>
      </c>
      <c r="P1063" s="5">
        <f t="shared" si="71"/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210.34</v>
      </c>
      <c r="V1063" s="5">
        <v>62.37</v>
      </c>
      <c r="W1063" s="5">
        <f t="shared" si="69"/>
        <v>174.24</v>
      </c>
      <c r="X1063" s="5">
        <f t="shared" si="70"/>
        <v>384.27</v>
      </c>
      <c r="Y1063" s="5">
        <v>615.91</v>
      </c>
      <c r="Z1063" s="5">
        <v>1071.76</v>
      </c>
      <c r="AA1063" s="5">
        <f t="shared" si="68"/>
        <v>1687.67</v>
      </c>
    </row>
    <row r="1064" spans="1:27" x14ac:dyDescent="0.25">
      <c r="A1064">
        <v>2007</v>
      </c>
      <c r="B1064" t="s">
        <v>65</v>
      </c>
      <c r="C1064" s="1" t="s">
        <v>12</v>
      </c>
      <c r="D1064" s="5">
        <f>VLOOKUP(B1064,SWH!$A$4:$C$19,3,FALSE)</f>
        <v>232.34</v>
      </c>
      <c r="E1064" s="5">
        <v>0</v>
      </c>
      <c r="F1064" s="5">
        <v>721.73</v>
      </c>
      <c r="G1064" s="5">
        <v>41.05</v>
      </c>
      <c r="H1064" s="5">
        <v>75.08</v>
      </c>
      <c r="I1064" s="5">
        <v>27.32</v>
      </c>
      <c r="J1064" s="5">
        <v>276.88</v>
      </c>
      <c r="K1064" s="5">
        <v>477.16</v>
      </c>
      <c r="L1064" s="5">
        <v>0</v>
      </c>
      <c r="M1064" s="5">
        <v>124.14</v>
      </c>
      <c r="N1064" s="5">
        <v>0</v>
      </c>
      <c r="O1064" s="5">
        <f>VLOOKUP(B1064,SWH!$A$4:$B$19,2,FALSE)</f>
        <v>0</v>
      </c>
      <c r="P1064" s="5">
        <f t="shared" si="71"/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225.78</v>
      </c>
      <c r="V1064" s="5">
        <v>62.2</v>
      </c>
      <c r="W1064" s="5">
        <f t="shared" si="69"/>
        <v>165.19</v>
      </c>
      <c r="X1064" s="5">
        <f t="shared" si="70"/>
        <v>721.73</v>
      </c>
      <c r="Y1064" s="5">
        <v>606.66</v>
      </c>
      <c r="Z1064" s="5">
        <v>1424.66</v>
      </c>
      <c r="AA1064" s="5">
        <f t="shared" si="68"/>
        <v>2031.3200000000002</v>
      </c>
    </row>
    <row r="1065" spans="1:27" x14ac:dyDescent="0.25">
      <c r="A1065">
        <v>2007</v>
      </c>
      <c r="B1065" t="s">
        <v>65</v>
      </c>
      <c r="C1065" s="1" t="s">
        <v>8</v>
      </c>
      <c r="D1065" s="5">
        <f>VLOOKUP(B1065,SWH!$A$4:$C$19,3,FALSE)</f>
        <v>232.34</v>
      </c>
      <c r="E1065" s="5">
        <v>0</v>
      </c>
      <c r="F1065" s="5">
        <v>1049.92</v>
      </c>
      <c r="G1065" s="5">
        <v>14.24</v>
      </c>
      <c r="H1065" s="5">
        <v>75.08</v>
      </c>
      <c r="I1065" s="5">
        <v>27.17</v>
      </c>
      <c r="J1065" s="5">
        <v>276.88</v>
      </c>
      <c r="K1065" s="5">
        <v>477.16</v>
      </c>
      <c r="L1065" s="5">
        <v>0</v>
      </c>
      <c r="M1065" s="5">
        <v>118.08</v>
      </c>
      <c r="N1065" s="5">
        <v>0</v>
      </c>
      <c r="O1065" s="5">
        <f>VLOOKUP(B1065,SWH!$A$4:$B$19,2,FALSE)</f>
        <v>0</v>
      </c>
      <c r="P1065" s="5">
        <f t="shared" si="71"/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242.96</v>
      </c>
      <c r="V1065" s="5">
        <v>61.23</v>
      </c>
      <c r="W1065" s="5">
        <f t="shared" si="69"/>
        <v>132.32</v>
      </c>
      <c r="X1065" s="5">
        <f t="shared" si="70"/>
        <v>1049.92</v>
      </c>
      <c r="Y1065" s="5">
        <v>572.67999999999995</v>
      </c>
      <c r="Z1065" s="5">
        <v>1770.03</v>
      </c>
      <c r="AA1065" s="5">
        <f t="shared" si="68"/>
        <v>2342.71</v>
      </c>
    </row>
    <row r="1066" spans="1:27" x14ac:dyDescent="0.25">
      <c r="A1066">
        <v>2010</v>
      </c>
      <c r="B1066" t="s">
        <v>65</v>
      </c>
      <c r="C1066" s="1" t="s">
        <v>10</v>
      </c>
      <c r="D1066" s="5">
        <f>VLOOKUP(B1066,SWH!$A$4:$C$19,3,FALSE)</f>
        <v>232.34</v>
      </c>
      <c r="E1066" s="5">
        <v>0</v>
      </c>
      <c r="F1066" s="5">
        <v>0</v>
      </c>
      <c r="G1066" s="5">
        <v>392.62</v>
      </c>
      <c r="H1066" s="5">
        <v>34.200000000000003</v>
      </c>
      <c r="I1066" s="5">
        <v>15.37</v>
      </c>
      <c r="J1066" s="5">
        <v>276.58999999999997</v>
      </c>
      <c r="K1066" s="5">
        <v>477.16</v>
      </c>
      <c r="L1066" s="5">
        <v>0</v>
      </c>
      <c r="M1066" s="5">
        <v>105.02</v>
      </c>
      <c r="N1066" s="5">
        <v>0</v>
      </c>
      <c r="O1066" s="5">
        <f>VLOOKUP(B1066,SWH!$A$4:$B$19,2,FALSE)</f>
        <v>0</v>
      </c>
      <c r="P1066" s="5">
        <f t="shared" si="71"/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124.56</v>
      </c>
      <c r="V1066" s="5">
        <v>70.27</v>
      </c>
      <c r="W1066" s="5">
        <f t="shared" si="69"/>
        <v>497.64</v>
      </c>
      <c r="X1066" s="5">
        <f t="shared" si="70"/>
        <v>0</v>
      </c>
      <c r="Y1066" s="5">
        <v>894.07</v>
      </c>
      <c r="Z1066" s="5">
        <v>601.71</v>
      </c>
      <c r="AA1066" s="5">
        <f t="shared" si="68"/>
        <v>1495.7800000000002</v>
      </c>
    </row>
    <row r="1067" spans="1:27" x14ac:dyDescent="0.25">
      <c r="A1067">
        <v>2010</v>
      </c>
      <c r="B1067" t="s">
        <v>65</v>
      </c>
      <c r="C1067" s="1" t="s">
        <v>6</v>
      </c>
      <c r="D1067" s="5">
        <f>VLOOKUP(B1067,SWH!$A$4:$C$19,3,FALSE)</f>
        <v>232.34</v>
      </c>
      <c r="E1067" s="5">
        <v>0</v>
      </c>
      <c r="F1067" s="5">
        <v>0.11</v>
      </c>
      <c r="G1067" s="5">
        <v>337.16</v>
      </c>
      <c r="H1067" s="5">
        <v>34.15</v>
      </c>
      <c r="I1067" s="5">
        <v>15.36</v>
      </c>
      <c r="J1067" s="5">
        <v>276.58999999999997</v>
      </c>
      <c r="K1067" s="5">
        <v>477.16</v>
      </c>
      <c r="L1067" s="5">
        <v>0</v>
      </c>
      <c r="M1067" s="5">
        <v>103.33</v>
      </c>
      <c r="N1067" s="5">
        <v>0</v>
      </c>
      <c r="O1067" s="5">
        <f>VLOOKUP(B1067,SWH!$A$4:$B$19,2,FALSE)</f>
        <v>0</v>
      </c>
      <c r="P1067" s="5">
        <f t="shared" si="71"/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123.93</v>
      </c>
      <c r="V1067" s="5">
        <v>69.88</v>
      </c>
      <c r="W1067" s="5">
        <f t="shared" si="69"/>
        <v>440.49</v>
      </c>
      <c r="X1067" s="5">
        <f t="shared" si="70"/>
        <v>0.11</v>
      </c>
      <c r="Y1067" s="5">
        <v>836.47</v>
      </c>
      <c r="Z1067" s="5">
        <v>601.20000000000005</v>
      </c>
      <c r="AA1067" s="5">
        <f t="shared" si="68"/>
        <v>1437.67</v>
      </c>
    </row>
    <row r="1068" spans="1:27" x14ac:dyDescent="0.25">
      <c r="A1068">
        <v>2010</v>
      </c>
      <c r="B1068" t="s">
        <v>65</v>
      </c>
      <c r="C1068" s="1" t="s">
        <v>11</v>
      </c>
      <c r="D1068" s="5">
        <f>VLOOKUP(B1068,SWH!$A$4:$C$19,3,FALSE)</f>
        <v>232.34</v>
      </c>
      <c r="E1068" s="5">
        <v>0</v>
      </c>
      <c r="F1068" s="5">
        <v>0</v>
      </c>
      <c r="G1068" s="5">
        <v>237.87</v>
      </c>
      <c r="H1068" s="5">
        <v>34.21</v>
      </c>
      <c r="I1068" s="5">
        <v>15.37</v>
      </c>
      <c r="J1068" s="5">
        <v>276.58999999999997</v>
      </c>
      <c r="K1068" s="5">
        <v>477.16</v>
      </c>
      <c r="L1068" s="5">
        <v>0</v>
      </c>
      <c r="M1068" s="5">
        <v>100.23</v>
      </c>
      <c r="N1068" s="5">
        <v>0</v>
      </c>
      <c r="O1068" s="5">
        <f>VLOOKUP(B1068,SWH!$A$4:$B$19,2,FALSE)</f>
        <v>0</v>
      </c>
      <c r="P1068" s="5">
        <f t="shared" si="71"/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135.87</v>
      </c>
      <c r="V1068" s="5">
        <v>68.63</v>
      </c>
      <c r="W1068" s="5">
        <f t="shared" si="69"/>
        <v>338.1</v>
      </c>
      <c r="X1068" s="5">
        <f t="shared" si="70"/>
        <v>0</v>
      </c>
      <c r="Y1068" s="5">
        <v>732.9</v>
      </c>
      <c r="Z1068" s="5">
        <v>613.03</v>
      </c>
      <c r="AA1068" s="5">
        <f t="shared" si="68"/>
        <v>1345.9299999999998</v>
      </c>
    </row>
    <row r="1069" spans="1:27" x14ac:dyDescent="0.25">
      <c r="A1069">
        <v>2010</v>
      </c>
      <c r="B1069" t="s">
        <v>65</v>
      </c>
      <c r="C1069" s="1" t="s">
        <v>13</v>
      </c>
      <c r="D1069" s="5">
        <f>VLOOKUP(B1069,SWH!$A$4:$C$19,3,FALSE)</f>
        <v>232.34</v>
      </c>
      <c r="E1069" s="5">
        <v>0</v>
      </c>
      <c r="F1069" s="5">
        <v>9.2799999999999994</v>
      </c>
      <c r="G1069" s="5">
        <v>257.27999999999997</v>
      </c>
      <c r="H1069" s="5">
        <v>34.229999999999997</v>
      </c>
      <c r="I1069" s="5">
        <v>15.34</v>
      </c>
      <c r="J1069" s="5">
        <v>276.58999999999997</v>
      </c>
      <c r="K1069" s="5">
        <v>477.16</v>
      </c>
      <c r="L1069" s="5">
        <v>0</v>
      </c>
      <c r="M1069" s="5">
        <v>99.21</v>
      </c>
      <c r="N1069" s="5">
        <v>0</v>
      </c>
      <c r="O1069" s="5">
        <f>VLOOKUP(B1069,SWH!$A$4:$B$19,2,FALSE)</f>
        <v>0</v>
      </c>
      <c r="P1069" s="5">
        <f t="shared" si="71"/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136.04</v>
      </c>
      <c r="V1069" s="5">
        <v>68.930000000000007</v>
      </c>
      <c r="W1069" s="5">
        <f t="shared" si="69"/>
        <v>356.48999999999995</v>
      </c>
      <c r="X1069" s="5">
        <f t="shared" si="70"/>
        <v>9.2799999999999994</v>
      </c>
      <c r="Y1069" s="5">
        <v>751.58</v>
      </c>
      <c r="Z1069" s="5">
        <v>622.47</v>
      </c>
      <c r="AA1069" s="5">
        <f t="shared" si="68"/>
        <v>1374.0500000000002</v>
      </c>
    </row>
    <row r="1070" spans="1:27" x14ac:dyDescent="0.25">
      <c r="A1070">
        <v>2010</v>
      </c>
      <c r="B1070" t="s">
        <v>65</v>
      </c>
      <c r="C1070" s="1" t="s">
        <v>19</v>
      </c>
      <c r="D1070" s="5">
        <f>VLOOKUP(B1070,SWH!$A$4:$C$19,3,FALSE)</f>
        <v>232.34</v>
      </c>
      <c r="E1070" s="5">
        <v>0</v>
      </c>
      <c r="F1070" s="5">
        <v>29.34</v>
      </c>
      <c r="G1070" s="5">
        <v>199.55</v>
      </c>
      <c r="H1070" s="5">
        <v>34.1</v>
      </c>
      <c r="I1070" s="5">
        <v>15.34</v>
      </c>
      <c r="J1070" s="5">
        <v>276.58999999999997</v>
      </c>
      <c r="K1070" s="5">
        <v>477.16</v>
      </c>
      <c r="L1070" s="5">
        <v>0</v>
      </c>
      <c r="M1070" s="5">
        <v>103.23</v>
      </c>
      <c r="N1070" s="5">
        <v>0</v>
      </c>
      <c r="O1070" s="5">
        <f>VLOOKUP(B1070,SWH!$A$4:$B$19,2,FALSE)</f>
        <v>0</v>
      </c>
      <c r="P1070" s="5">
        <f t="shared" si="71"/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148.63</v>
      </c>
      <c r="V1070" s="5">
        <v>67.790000000000006</v>
      </c>
      <c r="W1070" s="5">
        <f t="shared" si="69"/>
        <v>302.78000000000003</v>
      </c>
      <c r="X1070" s="5">
        <f t="shared" si="70"/>
        <v>29.34</v>
      </c>
      <c r="Y1070" s="5">
        <v>696.6</v>
      </c>
      <c r="Z1070" s="5">
        <v>655.13</v>
      </c>
      <c r="AA1070" s="5">
        <f t="shared" si="68"/>
        <v>1351.73</v>
      </c>
    </row>
    <row r="1071" spans="1:27" x14ac:dyDescent="0.25">
      <c r="A1071">
        <v>2010</v>
      </c>
      <c r="B1071" t="s">
        <v>65</v>
      </c>
      <c r="C1071" s="1" t="s">
        <v>20</v>
      </c>
      <c r="D1071" s="5">
        <f>VLOOKUP(B1071,SWH!$A$4:$C$19,3,FALSE)</f>
        <v>232.34</v>
      </c>
      <c r="E1071" s="5">
        <v>0</v>
      </c>
      <c r="F1071" s="5">
        <v>20.149999999999999</v>
      </c>
      <c r="G1071" s="5">
        <v>136.91999999999999</v>
      </c>
      <c r="H1071" s="5">
        <v>34.11</v>
      </c>
      <c r="I1071" s="5">
        <v>15.35</v>
      </c>
      <c r="J1071" s="5">
        <v>276.58999999999997</v>
      </c>
      <c r="K1071" s="5">
        <v>477.16</v>
      </c>
      <c r="L1071" s="5">
        <v>0</v>
      </c>
      <c r="M1071" s="5">
        <v>89.08</v>
      </c>
      <c r="N1071" s="5">
        <v>0</v>
      </c>
      <c r="O1071" s="5">
        <f>VLOOKUP(B1071,SWH!$A$4:$B$19,2,FALSE)</f>
        <v>0</v>
      </c>
      <c r="P1071" s="5">
        <f t="shared" si="71"/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149.4</v>
      </c>
      <c r="V1071" s="5">
        <v>66.709999999999994</v>
      </c>
      <c r="W1071" s="5">
        <f t="shared" si="69"/>
        <v>226</v>
      </c>
      <c r="X1071" s="5">
        <f t="shared" si="70"/>
        <v>20.149999999999999</v>
      </c>
      <c r="Y1071" s="5">
        <v>618.76</v>
      </c>
      <c r="Z1071" s="5">
        <v>646.71</v>
      </c>
      <c r="AA1071" s="5">
        <f t="shared" si="68"/>
        <v>1265.47</v>
      </c>
    </row>
    <row r="1072" spans="1:27" x14ac:dyDescent="0.25">
      <c r="A1072">
        <v>2010</v>
      </c>
      <c r="B1072" t="s">
        <v>65</v>
      </c>
      <c r="C1072" s="1" t="s">
        <v>3</v>
      </c>
      <c r="D1072" s="5">
        <f>VLOOKUP(B1072,SWH!$A$4:$C$19,3,FALSE)</f>
        <v>232.34</v>
      </c>
      <c r="E1072" s="5">
        <v>0</v>
      </c>
      <c r="F1072" s="5">
        <v>130.75</v>
      </c>
      <c r="G1072" s="5">
        <v>108.17</v>
      </c>
      <c r="H1072" s="5">
        <v>34.130000000000003</v>
      </c>
      <c r="I1072" s="5">
        <v>15.35</v>
      </c>
      <c r="J1072" s="5">
        <v>276.58999999999997</v>
      </c>
      <c r="K1072" s="5">
        <v>477.16</v>
      </c>
      <c r="L1072" s="5">
        <v>0</v>
      </c>
      <c r="M1072" s="5">
        <v>82.34</v>
      </c>
      <c r="N1072" s="5">
        <v>0</v>
      </c>
      <c r="O1072" s="5">
        <f>VLOOKUP(B1072,SWH!$A$4:$B$19,2,FALSE)</f>
        <v>0</v>
      </c>
      <c r="P1072" s="5">
        <f t="shared" si="71"/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170.46</v>
      </c>
      <c r="V1072" s="5">
        <v>65.91</v>
      </c>
      <c r="W1072" s="5">
        <f t="shared" si="69"/>
        <v>190.51</v>
      </c>
      <c r="X1072" s="5">
        <f t="shared" si="70"/>
        <v>130.75</v>
      </c>
      <c r="Y1072" s="5">
        <v>582.48</v>
      </c>
      <c r="Z1072" s="5">
        <v>778.37</v>
      </c>
      <c r="AA1072" s="5">
        <f t="shared" si="68"/>
        <v>1360.85</v>
      </c>
    </row>
    <row r="1073" spans="1:27" x14ac:dyDescent="0.25">
      <c r="A1073">
        <v>2010</v>
      </c>
      <c r="B1073" t="s">
        <v>65</v>
      </c>
      <c r="C1073" s="1" t="s">
        <v>7</v>
      </c>
      <c r="D1073" s="5">
        <f>VLOOKUP(B1073,SWH!$A$4:$C$19,3,FALSE)</f>
        <v>232.34</v>
      </c>
      <c r="E1073" s="5">
        <v>0</v>
      </c>
      <c r="F1073" s="5">
        <v>70.64</v>
      </c>
      <c r="G1073" s="5">
        <v>95.7</v>
      </c>
      <c r="H1073" s="5">
        <v>34.200000000000003</v>
      </c>
      <c r="I1073" s="5">
        <v>15.35</v>
      </c>
      <c r="J1073" s="5">
        <v>276.58999999999997</v>
      </c>
      <c r="K1073" s="5">
        <v>477.16</v>
      </c>
      <c r="L1073" s="5">
        <v>0</v>
      </c>
      <c r="M1073" s="5">
        <v>85.76</v>
      </c>
      <c r="N1073" s="5">
        <v>0</v>
      </c>
      <c r="O1073" s="5">
        <f>VLOOKUP(B1073,SWH!$A$4:$B$19,2,FALSE)</f>
        <v>0</v>
      </c>
      <c r="P1073" s="5">
        <f t="shared" si="71"/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164.86</v>
      </c>
      <c r="V1073" s="5">
        <v>65.78</v>
      </c>
      <c r="W1073" s="5">
        <f t="shared" si="69"/>
        <v>181.46</v>
      </c>
      <c r="X1073" s="5">
        <f t="shared" si="70"/>
        <v>70.64</v>
      </c>
      <c r="Y1073" s="5">
        <v>573.38</v>
      </c>
      <c r="Z1073" s="5">
        <v>712.65</v>
      </c>
      <c r="AA1073" s="5">
        <f t="shared" si="68"/>
        <v>1286.03</v>
      </c>
    </row>
    <row r="1074" spans="1:27" x14ac:dyDescent="0.25">
      <c r="A1074">
        <v>2010</v>
      </c>
      <c r="B1074" t="s">
        <v>65</v>
      </c>
      <c r="C1074" s="1" t="s">
        <v>17</v>
      </c>
      <c r="D1074" s="5">
        <f>VLOOKUP(B1074,SWH!$A$4:$C$19,3,FALSE)</f>
        <v>232.34</v>
      </c>
      <c r="E1074" s="5">
        <v>0</v>
      </c>
      <c r="F1074" s="5">
        <v>35.01</v>
      </c>
      <c r="G1074" s="5">
        <v>28.29</v>
      </c>
      <c r="H1074" s="5">
        <v>34.33</v>
      </c>
      <c r="I1074" s="5">
        <v>15.38</v>
      </c>
      <c r="J1074" s="5">
        <v>276.58999999999997</v>
      </c>
      <c r="K1074" s="5">
        <v>477.16</v>
      </c>
      <c r="L1074" s="5">
        <v>0</v>
      </c>
      <c r="M1074" s="5">
        <v>95.65</v>
      </c>
      <c r="N1074" s="5">
        <v>0</v>
      </c>
      <c r="O1074" s="5">
        <f>VLOOKUP(B1074,SWH!$A$4:$B$19,2,FALSE)</f>
        <v>0</v>
      </c>
      <c r="P1074" s="5">
        <f t="shared" si="71"/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172.93</v>
      </c>
      <c r="V1074" s="5">
        <v>65.989999999999995</v>
      </c>
      <c r="W1074" s="5">
        <f t="shared" si="69"/>
        <v>123.94</v>
      </c>
      <c r="X1074" s="5">
        <f t="shared" si="70"/>
        <v>35.01</v>
      </c>
      <c r="Y1074" s="5">
        <v>516.22</v>
      </c>
      <c r="Z1074" s="5">
        <v>685.1</v>
      </c>
      <c r="AA1074" s="5">
        <f t="shared" si="68"/>
        <v>1201.3200000000002</v>
      </c>
    </row>
    <row r="1075" spans="1:27" x14ac:dyDescent="0.25">
      <c r="A1075">
        <v>2010</v>
      </c>
      <c r="B1075" t="s">
        <v>65</v>
      </c>
      <c r="C1075" s="1" t="s">
        <v>14</v>
      </c>
      <c r="D1075" s="5">
        <f>VLOOKUP(B1075,SWH!$A$4:$C$19,3,FALSE)</f>
        <v>232.34</v>
      </c>
      <c r="E1075" s="5">
        <v>0</v>
      </c>
      <c r="F1075" s="5">
        <v>282.82</v>
      </c>
      <c r="G1075" s="5">
        <v>61.56</v>
      </c>
      <c r="H1075" s="5">
        <v>34.26</v>
      </c>
      <c r="I1075" s="5">
        <v>15.38</v>
      </c>
      <c r="J1075" s="5">
        <v>276.58999999999997</v>
      </c>
      <c r="K1075" s="5">
        <v>477.16</v>
      </c>
      <c r="L1075" s="5">
        <v>0</v>
      </c>
      <c r="M1075" s="5">
        <v>93.65</v>
      </c>
      <c r="N1075" s="5">
        <v>0</v>
      </c>
      <c r="O1075" s="5">
        <f>VLOOKUP(B1075,SWH!$A$4:$B$19,2,FALSE)</f>
        <v>0</v>
      </c>
      <c r="P1075" s="5">
        <f t="shared" si="71"/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187.87</v>
      </c>
      <c r="V1075" s="5">
        <v>63.89</v>
      </c>
      <c r="W1075" s="5">
        <f t="shared" si="69"/>
        <v>155.21</v>
      </c>
      <c r="X1075" s="5">
        <f t="shared" si="70"/>
        <v>282.82</v>
      </c>
      <c r="Y1075" s="5">
        <v>545.34</v>
      </c>
      <c r="Z1075" s="5">
        <v>947.85</v>
      </c>
      <c r="AA1075" s="5">
        <f t="shared" si="68"/>
        <v>1493.19</v>
      </c>
    </row>
    <row r="1076" spans="1:27" x14ac:dyDescent="0.25">
      <c r="A1076">
        <v>2010</v>
      </c>
      <c r="B1076" t="s">
        <v>65</v>
      </c>
      <c r="C1076" s="1" t="s">
        <v>2</v>
      </c>
      <c r="D1076" s="5">
        <f>VLOOKUP(B1076,SWH!$A$4:$C$19,3,FALSE)</f>
        <v>232.34</v>
      </c>
      <c r="E1076" s="5">
        <v>0</v>
      </c>
      <c r="F1076" s="5">
        <v>141.28</v>
      </c>
      <c r="G1076" s="5">
        <v>52.67</v>
      </c>
      <c r="H1076" s="5">
        <v>34.119999999999997</v>
      </c>
      <c r="I1076" s="5">
        <v>15.34</v>
      </c>
      <c r="J1076" s="5">
        <v>276.58999999999997</v>
      </c>
      <c r="K1076" s="5">
        <v>477.16</v>
      </c>
      <c r="L1076" s="5">
        <v>0</v>
      </c>
      <c r="M1076" s="5">
        <v>105.1</v>
      </c>
      <c r="N1076" s="5">
        <v>0</v>
      </c>
      <c r="O1076" s="5">
        <f>VLOOKUP(B1076,SWH!$A$4:$B$19,2,FALSE)</f>
        <v>0</v>
      </c>
      <c r="P1076" s="5">
        <f t="shared" si="71"/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182.89</v>
      </c>
      <c r="V1076" s="5">
        <v>64.03</v>
      </c>
      <c r="W1076" s="5">
        <f t="shared" si="69"/>
        <v>157.76999999999998</v>
      </c>
      <c r="X1076" s="5">
        <f t="shared" si="70"/>
        <v>141.28</v>
      </c>
      <c r="Y1076" s="5">
        <v>547.85</v>
      </c>
      <c r="Z1076" s="5">
        <v>801.33</v>
      </c>
      <c r="AA1076" s="5">
        <f t="shared" si="68"/>
        <v>1349.18</v>
      </c>
    </row>
    <row r="1077" spans="1:27" x14ac:dyDescent="0.25">
      <c r="A1077">
        <v>2010</v>
      </c>
      <c r="B1077" t="s">
        <v>65</v>
      </c>
      <c r="C1077" s="1" t="s">
        <v>18</v>
      </c>
      <c r="D1077" s="5">
        <f>VLOOKUP(B1077,SWH!$A$4:$C$19,3,FALSE)</f>
        <v>232.34</v>
      </c>
      <c r="E1077" s="5">
        <v>0</v>
      </c>
      <c r="F1077" s="5">
        <v>178.8</v>
      </c>
      <c r="G1077" s="5">
        <v>12.28</v>
      </c>
      <c r="H1077" s="5">
        <v>34.28</v>
      </c>
      <c r="I1077" s="5">
        <v>15.38</v>
      </c>
      <c r="J1077" s="5">
        <v>276.58999999999997</v>
      </c>
      <c r="K1077" s="5">
        <v>477.16</v>
      </c>
      <c r="L1077" s="5">
        <v>0</v>
      </c>
      <c r="M1077" s="5">
        <v>113.97</v>
      </c>
      <c r="N1077" s="5">
        <v>0</v>
      </c>
      <c r="O1077" s="5">
        <f>VLOOKUP(B1077,SWH!$A$4:$B$19,2,FALSE)</f>
        <v>0</v>
      </c>
      <c r="P1077" s="5">
        <f t="shared" si="71"/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193.18</v>
      </c>
      <c r="V1077" s="5">
        <v>63.13</v>
      </c>
      <c r="W1077" s="5">
        <f t="shared" si="69"/>
        <v>126.25</v>
      </c>
      <c r="X1077" s="5">
        <f t="shared" si="70"/>
        <v>178.8</v>
      </c>
      <c r="Y1077" s="5">
        <v>515.63</v>
      </c>
      <c r="Z1077" s="5">
        <v>849.14</v>
      </c>
      <c r="AA1077" s="5">
        <f t="shared" si="68"/>
        <v>1364.77</v>
      </c>
    </row>
    <row r="1078" spans="1:27" x14ac:dyDescent="0.25">
      <c r="A1078">
        <v>2010</v>
      </c>
      <c r="B1078" t="s">
        <v>65</v>
      </c>
      <c r="C1078" s="1" t="s">
        <v>4</v>
      </c>
      <c r="D1078" s="5">
        <f>VLOOKUP(B1078,SWH!$A$4:$C$19,3,FALSE)</f>
        <v>232.34</v>
      </c>
      <c r="E1078" s="5">
        <v>0</v>
      </c>
      <c r="F1078" s="5">
        <v>431.28</v>
      </c>
      <c r="G1078" s="5">
        <v>31.2</v>
      </c>
      <c r="H1078" s="5">
        <v>34.159999999999997</v>
      </c>
      <c r="I1078" s="5">
        <v>15.36</v>
      </c>
      <c r="J1078" s="5">
        <v>276.58999999999997</v>
      </c>
      <c r="K1078" s="5">
        <v>477.16</v>
      </c>
      <c r="L1078" s="5">
        <v>0</v>
      </c>
      <c r="M1078" s="5">
        <v>92.22</v>
      </c>
      <c r="N1078" s="5">
        <v>0</v>
      </c>
      <c r="O1078" s="5">
        <f>VLOOKUP(B1078,SWH!$A$4:$B$19,2,FALSE)</f>
        <v>0</v>
      </c>
      <c r="P1078" s="5">
        <f t="shared" si="71"/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202.38</v>
      </c>
      <c r="V1078" s="5">
        <v>62.99</v>
      </c>
      <c r="W1078" s="5">
        <f t="shared" si="69"/>
        <v>123.42</v>
      </c>
      <c r="X1078" s="5">
        <f t="shared" si="70"/>
        <v>431.28</v>
      </c>
      <c r="Y1078" s="5">
        <v>512.51</v>
      </c>
      <c r="Z1078" s="5">
        <v>1110.82</v>
      </c>
      <c r="AA1078" s="5">
        <f t="shared" si="68"/>
        <v>1623.33</v>
      </c>
    </row>
    <row r="1079" spans="1:27" x14ac:dyDescent="0.25">
      <c r="A1079">
        <v>2010</v>
      </c>
      <c r="B1079" t="s">
        <v>65</v>
      </c>
      <c r="C1079" s="1" t="s">
        <v>5</v>
      </c>
      <c r="D1079" s="5">
        <f>VLOOKUP(B1079,SWH!$A$4:$C$19,3,FALSE)</f>
        <v>232.34</v>
      </c>
      <c r="E1079" s="5">
        <v>0</v>
      </c>
      <c r="F1079" s="5">
        <v>272.37</v>
      </c>
      <c r="G1079" s="5">
        <v>35.04</v>
      </c>
      <c r="H1079" s="5">
        <v>34.19</v>
      </c>
      <c r="I1079" s="5">
        <v>15.37</v>
      </c>
      <c r="J1079" s="5">
        <v>276.58999999999997</v>
      </c>
      <c r="K1079" s="5">
        <v>477.16</v>
      </c>
      <c r="L1079" s="5">
        <v>0</v>
      </c>
      <c r="M1079" s="5">
        <v>103.28</v>
      </c>
      <c r="N1079" s="5">
        <v>0</v>
      </c>
      <c r="O1079" s="5">
        <f>VLOOKUP(B1079,SWH!$A$4:$B$19,2,FALSE)</f>
        <v>0</v>
      </c>
      <c r="P1079" s="5">
        <f t="shared" si="71"/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198.18</v>
      </c>
      <c r="V1079" s="5">
        <v>63.21</v>
      </c>
      <c r="W1079" s="5">
        <f t="shared" si="69"/>
        <v>138.32</v>
      </c>
      <c r="X1079" s="5">
        <f t="shared" si="70"/>
        <v>272.37</v>
      </c>
      <c r="Y1079" s="5">
        <v>527.66999999999996</v>
      </c>
      <c r="Z1079" s="5">
        <v>947.71</v>
      </c>
      <c r="AA1079" s="5">
        <f t="shared" si="68"/>
        <v>1475.38</v>
      </c>
    </row>
    <row r="1080" spans="1:27" x14ac:dyDescent="0.25">
      <c r="A1080">
        <v>2010</v>
      </c>
      <c r="B1080" t="s">
        <v>65</v>
      </c>
      <c r="C1080" s="1" t="s">
        <v>15</v>
      </c>
      <c r="D1080" s="5">
        <f>VLOOKUP(B1080,SWH!$A$4:$C$19,3,FALSE)</f>
        <v>232.34</v>
      </c>
      <c r="E1080" s="5">
        <v>0</v>
      </c>
      <c r="F1080" s="5">
        <v>238.9</v>
      </c>
      <c r="G1080" s="5">
        <v>3.47</v>
      </c>
      <c r="H1080" s="5">
        <v>34.28</v>
      </c>
      <c r="I1080" s="5">
        <v>15.37</v>
      </c>
      <c r="J1080" s="5">
        <v>276.58999999999997</v>
      </c>
      <c r="K1080" s="5">
        <v>477.16</v>
      </c>
      <c r="L1080" s="5">
        <v>0</v>
      </c>
      <c r="M1080" s="5">
        <v>107.34</v>
      </c>
      <c r="N1080" s="5">
        <v>0</v>
      </c>
      <c r="O1080" s="5">
        <f>VLOOKUP(B1080,SWH!$A$4:$B$19,2,FALSE)</f>
        <v>0</v>
      </c>
      <c r="P1080" s="5">
        <f t="shared" si="71"/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201.52</v>
      </c>
      <c r="V1080" s="5">
        <v>62.33</v>
      </c>
      <c r="W1080" s="5">
        <f t="shared" si="69"/>
        <v>110.81</v>
      </c>
      <c r="X1080" s="5">
        <f t="shared" si="70"/>
        <v>238.9</v>
      </c>
      <c r="Y1080" s="5">
        <v>499.38</v>
      </c>
      <c r="Z1080" s="5">
        <v>917.58</v>
      </c>
      <c r="AA1080" s="5">
        <f t="shared" si="68"/>
        <v>1416.96</v>
      </c>
    </row>
    <row r="1081" spans="1:27" x14ac:dyDescent="0.25">
      <c r="A1081">
        <v>2010</v>
      </c>
      <c r="B1081" t="s">
        <v>65</v>
      </c>
      <c r="C1081" s="1" t="s">
        <v>16</v>
      </c>
      <c r="D1081" s="5">
        <f>VLOOKUP(B1081,SWH!$A$4:$C$19,3,FALSE)</f>
        <v>232.34</v>
      </c>
      <c r="E1081" s="5">
        <v>0</v>
      </c>
      <c r="F1081" s="5">
        <v>593.69000000000005</v>
      </c>
      <c r="G1081" s="5">
        <v>36</v>
      </c>
      <c r="H1081" s="5">
        <v>34.19</v>
      </c>
      <c r="I1081" s="5">
        <v>15.37</v>
      </c>
      <c r="J1081" s="5">
        <v>276.58999999999997</v>
      </c>
      <c r="K1081" s="5">
        <v>477.16</v>
      </c>
      <c r="L1081" s="5">
        <v>0</v>
      </c>
      <c r="M1081" s="5">
        <v>95.45</v>
      </c>
      <c r="N1081" s="5">
        <v>0</v>
      </c>
      <c r="O1081" s="5">
        <f>VLOOKUP(B1081,SWH!$A$4:$B$19,2,FALSE)</f>
        <v>0</v>
      </c>
      <c r="P1081" s="5">
        <f t="shared" si="71"/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213.03</v>
      </c>
      <c r="V1081" s="5">
        <v>62.8</v>
      </c>
      <c r="W1081" s="5">
        <f t="shared" si="69"/>
        <v>131.44999999999999</v>
      </c>
      <c r="X1081" s="5">
        <f t="shared" si="70"/>
        <v>593.69000000000005</v>
      </c>
      <c r="Y1081" s="5">
        <v>520.39</v>
      </c>
      <c r="Z1081" s="5">
        <v>1283.8800000000001</v>
      </c>
      <c r="AA1081" s="5">
        <f t="shared" si="68"/>
        <v>1804.27</v>
      </c>
    </row>
    <row r="1082" spans="1:27" x14ac:dyDescent="0.25">
      <c r="A1082">
        <v>2010</v>
      </c>
      <c r="B1082" t="s">
        <v>65</v>
      </c>
      <c r="C1082" s="1" t="s">
        <v>9</v>
      </c>
      <c r="D1082" s="5">
        <f>VLOOKUP(B1082,SWH!$A$4:$C$19,3,FALSE)</f>
        <v>232.34</v>
      </c>
      <c r="E1082" s="5">
        <v>0</v>
      </c>
      <c r="F1082" s="5">
        <v>426.73</v>
      </c>
      <c r="G1082" s="5">
        <v>22.07</v>
      </c>
      <c r="H1082" s="5">
        <v>34.130000000000003</v>
      </c>
      <c r="I1082" s="5">
        <v>15.35</v>
      </c>
      <c r="J1082" s="5">
        <v>276.58999999999997</v>
      </c>
      <c r="K1082" s="5">
        <v>477.16</v>
      </c>
      <c r="L1082" s="5">
        <v>0</v>
      </c>
      <c r="M1082" s="5">
        <v>100.82</v>
      </c>
      <c r="N1082" s="5">
        <v>0</v>
      </c>
      <c r="O1082" s="5">
        <f>VLOOKUP(B1082,SWH!$A$4:$B$19,2,FALSE)</f>
        <v>0</v>
      </c>
      <c r="P1082" s="5">
        <f t="shared" si="71"/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210.34</v>
      </c>
      <c r="V1082" s="5">
        <v>62.34</v>
      </c>
      <c r="W1082" s="5">
        <f t="shared" si="69"/>
        <v>122.88999999999999</v>
      </c>
      <c r="X1082" s="5">
        <f t="shared" si="70"/>
        <v>426.73</v>
      </c>
      <c r="Y1082" s="5">
        <v>511.3</v>
      </c>
      <c r="Z1082" s="5">
        <v>1114.23</v>
      </c>
      <c r="AA1082" s="5">
        <f t="shared" si="68"/>
        <v>1625.53</v>
      </c>
    </row>
    <row r="1083" spans="1:27" x14ac:dyDescent="0.25">
      <c r="A1083">
        <v>2010</v>
      </c>
      <c r="B1083" t="s">
        <v>65</v>
      </c>
      <c r="C1083" s="1" t="s">
        <v>12</v>
      </c>
      <c r="D1083" s="5">
        <f>VLOOKUP(B1083,SWH!$A$4:$C$19,3,FALSE)</f>
        <v>232.34</v>
      </c>
      <c r="E1083" s="5">
        <v>0</v>
      </c>
      <c r="F1083" s="5">
        <v>762.56</v>
      </c>
      <c r="G1083" s="5">
        <v>23.69</v>
      </c>
      <c r="H1083" s="5">
        <v>34.14</v>
      </c>
      <c r="I1083" s="5">
        <v>15.38</v>
      </c>
      <c r="J1083" s="5">
        <v>276.58999999999997</v>
      </c>
      <c r="K1083" s="5">
        <v>477.16</v>
      </c>
      <c r="L1083" s="5">
        <v>0</v>
      </c>
      <c r="M1083" s="5">
        <v>94.62</v>
      </c>
      <c r="N1083" s="5">
        <v>0</v>
      </c>
      <c r="O1083" s="5">
        <f>VLOOKUP(B1083,SWH!$A$4:$B$19,2,FALSE)</f>
        <v>0</v>
      </c>
      <c r="P1083" s="5">
        <f t="shared" si="71"/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225.77</v>
      </c>
      <c r="V1083" s="5">
        <v>62.21</v>
      </c>
      <c r="W1083" s="5">
        <f t="shared" si="69"/>
        <v>118.31</v>
      </c>
      <c r="X1083" s="5">
        <f t="shared" si="70"/>
        <v>762.56</v>
      </c>
      <c r="Y1083" s="5">
        <v>506.63</v>
      </c>
      <c r="Z1083" s="5">
        <v>1465.49</v>
      </c>
      <c r="AA1083" s="5">
        <f t="shared" si="68"/>
        <v>1972.12</v>
      </c>
    </row>
    <row r="1084" spans="1:27" x14ac:dyDescent="0.25">
      <c r="A1084">
        <v>2010</v>
      </c>
      <c r="B1084" t="s">
        <v>65</v>
      </c>
      <c r="C1084" s="1" t="s">
        <v>8</v>
      </c>
      <c r="D1084" s="5">
        <f>VLOOKUP(B1084,SWH!$A$4:$C$19,3,FALSE)</f>
        <v>232.34</v>
      </c>
      <c r="E1084" s="5">
        <v>0</v>
      </c>
      <c r="F1084" s="5">
        <v>1072.76</v>
      </c>
      <c r="G1084" s="5">
        <v>6.17</v>
      </c>
      <c r="H1084" s="5">
        <v>34.64</v>
      </c>
      <c r="I1084" s="5">
        <v>15.49</v>
      </c>
      <c r="J1084" s="5">
        <v>276.58999999999997</v>
      </c>
      <c r="K1084" s="5">
        <v>477.16</v>
      </c>
      <c r="L1084" s="5">
        <v>0</v>
      </c>
      <c r="M1084" s="5">
        <v>111.76</v>
      </c>
      <c r="N1084" s="5">
        <v>0</v>
      </c>
      <c r="O1084" s="5">
        <f>VLOOKUP(B1084,SWH!$A$4:$B$19,2,FALSE)</f>
        <v>0</v>
      </c>
      <c r="P1084" s="5">
        <f t="shared" si="71"/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242.96</v>
      </c>
      <c r="V1084" s="5">
        <v>61.21</v>
      </c>
      <c r="W1084" s="5">
        <f t="shared" si="69"/>
        <v>117.93</v>
      </c>
      <c r="X1084" s="5">
        <f t="shared" si="70"/>
        <v>1072.76</v>
      </c>
      <c r="Y1084" s="5">
        <v>505.85</v>
      </c>
      <c r="Z1084" s="5">
        <v>1792.88</v>
      </c>
      <c r="AA1084" s="5">
        <f t="shared" si="68"/>
        <v>2298.73</v>
      </c>
    </row>
    <row r="1085" spans="1:27" x14ac:dyDescent="0.25">
      <c r="A1085">
        <v>2013</v>
      </c>
      <c r="B1085" t="s">
        <v>65</v>
      </c>
      <c r="C1085" s="1" t="s">
        <v>10</v>
      </c>
      <c r="D1085" s="5">
        <f>VLOOKUP(B1085,SWH!$A$4:$C$19,3,FALSE)</f>
        <v>232.34</v>
      </c>
      <c r="E1085" s="5">
        <v>0</v>
      </c>
      <c r="F1085" s="5">
        <v>0</v>
      </c>
      <c r="G1085" s="5">
        <v>364.72</v>
      </c>
      <c r="H1085" s="5">
        <v>32.03</v>
      </c>
      <c r="I1085" s="5">
        <v>15.37</v>
      </c>
      <c r="J1085" s="5">
        <v>265.86</v>
      </c>
      <c r="K1085" s="5">
        <v>477.16</v>
      </c>
      <c r="L1085" s="5">
        <v>0</v>
      </c>
      <c r="M1085" s="5">
        <v>79.91</v>
      </c>
      <c r="N1085" s="5">
        <v>0</v>
      </c>
      <c r="O1085" s="5">
        <f>VLOOKUP(B1085,SWH!$A$4:$B$19,2,FALSE)</f>
        <v>0</v>
      </c>
      <c r="P1085" s="5">
        <f t="shared" si="71"/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124.46</v>
      </c>
      <c r="V1085" s="5">
        <v>58.56</v>
      </c>
      <c r="W1085" s="5">
        <f t="shared" si="69"/>
        <v>444.63</v>
      </c>
      <c r="X1085" s="5">
        <f t="shared" si="70"/>
        <v>0</v>
      </c>
      <c r="Y1085" s="5">
        <v>816.45</v>
      </c>
      <c r="Z1085" s="5">
        <v>601.62</v>
      </c>
      <c r="AA1085" s="5">
        <f t="shared" si="68"/>
        <v>1418.0700000000002</v>
      </c>
    </row>
    <row r="1086" spans="1:27" x14ac:dyDescent="0.25">
      <c r="A1086">
        <v>2013</v>
      </c>
      <c r="B1086" t="s">
        <v>65</v>
      </c>
      <c r="C1086" s="1" t="s">
        <v>6</v>
      </c>
      <c r="D1086" s="5">
        <f>VLOOKUP(B1086,SWH!$A$4:$C$19,3,FALSE)</f>
        <v>232.34</v>
      </c>
      <c r="E1086" s="5">
        <v>0</v>
      </c>
      <c r="F1086" s="5">
        <v>0.09</v>
      </c>
      <c r="G1086" s="5">
        <v>324.58</v>
      </c>
      <c r="H1086" s="5">
        <v>31.97</v>
      </c>
      <c r="I1086" s="5">
        <v>15.36</v>
      </c>
      <c r="J1086" s="5">
        <v>265.86</v>
      </c>
      <c r="K1086" s="5">
        <v>477.16</v>
      </c>
      <c r="L1086" s="5">
        <v>0</v>
      </c>
      <c r="M1086" s="5">
        <v>79.48</v>
      </c>
      <c r="N1086" s="5">
        <v>0</v>
      </c>
      <c r="O1086" s="5">
        <f>VLOOKUP(B1086,SWH!$A$4:$B$19,2,FALSE)</f>
        <v>0</v>
      </c>
      <c r="P1086" s="5">
        <f t="shared" si="71"/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123.95</v>
      </c>
      <c r="V1086" s="5">
        <v>57.83</v>
      </c>
      <c r="W1086" s="5">
        <f t="shared" si="69"/>
        <v>404.06</v>
      </c>
      <c r="X1086" s="5">
        <f t="shared" si="70"/>
        <v>0.09</v>
      </c>
      <c r="Y1086" s="5">
        <v>775.09</v>
      </c>
      <c r="Z1086" s="5">
        <v>601.20000000000005</v>
      </c>
      <c r="AA1086" s="5">
        <f t="shared" si="68"/>
        <v>1376.29</v>
      </c>
    </row>
    <row r="1087" spans="1:27" x14ac:dyDescent="0.25">
      <c r="A1087">
        <v>2013</v>
      </c>
      <c r="B1087" t="s">
        <v>65</v>
      </c>
      <c r="C1087" s="1" t="s">
        <v>11</v>
      </c>
      <c r="D1087" s="5">
        <f>VLOOKUP(B1087,SWH!$A$4:$C$19,3,FALSE)</f>
        <v>232.34</v>
      </c>
      <c r="E1087" s="5">
        <v>0</v>
      </c>
      <c r="F1087" s="5">
        <v>0</v>
      </c>
      <c r="G1087" s="5">
        <v>226.31</v>
      </c>
      <c r="H1087" s="5">
        <v>32.04</v>
      </c>
      <c r="I1087" s="5">
        <v>15.37</v>
      </c>
      <c r="J1087" s="5">
        <v>265.86</v>
      </c>
      <c r="K1087" s="5">
        <v>477.16</v>
      </c>
      <c r="L1087" s="5">
        <v>0</v>
      </c>
      <c r="M1087" s="5">
        <v>60.14</v>
      </c>
      <c r="N1087" s="5">
        <v>0</v>
      </c>
      <c r="O1087" s="5">
        <f>VLOOKUP(B1087,SWH!$A$4:$B$19,2,FALSE)</f>
        <v>0</v>
      </c>
      <c r="P1087" s="5">
        <f t="shared" si="71"/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135.78</v>
      </c>
      <c r="V1087" s="5">
        <v>56.91</v>
      </c>
      <c r="W1087" s="5">
        <f t="shared" si="69"/>
        <v>286.45</v>
      </c>
      <c r="X1087" s="5">
        <f t="shared" si="70"/>
        <v>0</v>
      </c>
      <c r="Y1087" s="5">
        <v>656.63</v>
      </c>
      <c r="Z1087" s="5">
        <v>612.94000000000005</v>
      </c>
      <c r="AA1087" s="5">
        <f t="shared" si="68"/>
        <v>1269.5700000000002</v>
      </c>
    </row>
    <row r="1088" spans="1:27" x14ac:dyDescent="0.25">
      <c r="A1088">
        <v>2013</v>
      </c>
      <c r="B1088" t="s">
        <v>65</v>
      </c>
      <c r="C1088" s="1" t="s">
        <v>13</v>
      </c>
      <c r="D1088" s="5">
        <f>VLOOKUP(B1088,SWH!$A$4:$C$19,3,FALSE)</f>
        <v>232.34</v>
      </c>
      <c r="E1088" s="5">
        <v>0</v>
      </c>
      <c r="F1088" s="5">
        <v>8.8699999999999992</v>
      </c>
      <c r="G1088" s="5">
        <v>247.33</v>
      </c>
      <c r="H1088" s="5">
        <v>32.1</v>
      </c>
      <c r="I1088" s="5">
        <v>15.34</v>
      </c>
      <c r="J1088" s="5">
        <v>265.86</v>
      </c>
      <c r="K1088" s="5">
        <v>477.16</v>
      </c>
      <c r="L1088" s="5">
        <v>0</v>
      </c>
      <c r="M1088" s="5">
        <v>75.63</v>
      </c>
      <c r="N1088" s="5">
        <v>0</v>
      </c>
      <c r="O1088" s="5">
        <f>VLOOKUP(B1088,SWH!$A$4:$B$19,2,FALSE)</f>
        <v>0</v>
      </c>
      <c r="P1088" s="5">
        <f t="shared" si="71"/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136.06</v>
      </c>
      <c r="V1088" s="5">
        <v>56.83</v>
      </c>
      <c r="W1088" s="5">
        <f t="shared" si="69"/>
        <v>322.96000000000004</v>
      </c>
      <c r="X1088" s="5">
        <f t="shared" si="70"/>
        <v>8.8699999999999992</v>
      </c>
      <c r="Y1088" s="5">
        <v>693.1</v>
      </c>
      <c r="Z1088" s="5">
        <v>622.09</v>
      </c>
      <c r="AA1088" s="5">
        <f t="shared" si="68"/>
        <v>1315.19</v>
      </c>
    </row>
    <row r="1089" spans="1:27" x14ac:dyDescent="0.25">
      <c r="A1089">
        <v>2013</v>
      </c>
      <c r="B1089" t="s">
        <v>65</v>
      </c>
      <c r="C1089" s="1" t="s">
        <v>19</v>
      </c>
      <c r="D1089" s="5">
        <f>VLOOKUP(B1089,SWH!$A$4:$C$19,3,FALSE)</f>
        <v>232.34</v>
      </c>
      <c r="E1089" s="5">
        <v>0</v>
      </c>
      <c r="F1089" s="5">
        <v>25.21</v>
      </c>
      <c r="G1089" s="5">
        <v>192.48</v>
      </c>
      <c r="H1089" s="5">
        <v>31.93</v>
      </c>
      <c r="I1089" s="5">
        <v>15.34</v>
      </c>
      <c r="J1089" s="5">
        <v>265.86</v>
      </c>
      <c r="K1089" s="5">
        <v>477.16</v>
      </c>
      <c r="L1089" s="5">
        <v>0</v>
      </c>
      <c r="M1089" s="5">
        <v>64.44</v>
      </c>
      <c r="N1089" s="5">
        <v>0</v>
      </c>
      <c r="O1089" s="5">
        <f>VLOOKUP(B1089,SWH!$A$4:$B$19,2,FALSE)</f>
        <v>0</v>
      </c>
      <c r="P1089" s="5">
        <f t="shared" si="71"/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148.49</v>
      </c>
      <c r="V1089" s="5">
        <v>56.25</v>
      </c>
      <c r="W1089" s="5">
        <f t="shared" si="69"/>
        <v>256.91999999999996</v>
      </c>
      <c r="X1089" s="5">
        <f t="shared" si="70"/>
        <v>25.21</v>
      </c>
      <c r="Y1089" s="5">
        <v>626.29999999999995</v>
      </c>
      <c r="Z1089" s="5">
        <v>650.86</v>
      </c>
      <c r="AA1089" s="5">
        <f t="shared" si="68"/>
        <v>1277.1599999999999</v>
      </c>
    </row>
    <row r="1090" spans="1:27" x14ac:dyDescent="0.25">
      <c r="A1090">
        <v>2013</v>
      </c>
      <c r="B1090" t="s">
        <v>65</v>
      </c>
      <c r="C1090" s="1" t="s">
        <v>20</v>
      </c>
      <c r="D1090" s="5">
        <f>VLOOKUP(B1090,SWH!$A$4:$C$19,3,FALSE)</f>
        <v>232.34</v>
      </c>
      <c r="E1090" s="5">
        <v>0</v>
      </c>
      <c r="F1090" s="5">
        <v>21.13</v>
      </c>
      <c r="G1090" s="5">
        <v>131.26</v>
      </c>
      <c r="H1090" s="5">
        <v>31.9</v>
      </c>
      <c r="I1090" s="5">
        <v>15.35</v>
      </c>
      <c r="J1090" s="5">
        <v>265.86</v>
      </c>
      <c r="K1090" s="5">
        <v>477.16</v>
      </c>
      <c r="L1090" s="5">
        <v>0</v>
      </c>
      <c r="M1090" s="5">
        <v>67.510000000000005</v>
      </c>
      <c r="N1090" s="5">
        <v>0</v>
      </c>
      <c r="O1090" s="5">
        <f>VLOOKUP(B1090,SWH!$A$4:$B$19,2,FALSE)</f>
        <v>0</v>
      </c>
      <c r="P1090" s="5">
        <f t="shared" si="71"/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149.43</v>
      </c>
      <c r="V1090" s="5">
        <v>54.5</v>
      </c>
      <c r="W1090" s="5">
        <f t="shared" si="69"/>
        <v>198.76999999999998</v>
      </c>
      <c r="X1090" s="5">
        <f t="shared" si="70"/>
        <v>21.13</v>
      </c>
      <c r="Y1090" s="5">
        <v>566.39</v>
      </c>
      <c r="Z1090" s="5">
        <v>647.72</v>
      </c>
      <c r="AA1090" s="5">
        <f t="shared" ref="AA1090:AA1153" si="72">SUM(Y1090:Z1090)</f>
        <v>1214.1100000000001</v>
      </c>
    </row>
    <row r="1091" spans="1:27" x14ac:dyDescent="0.25">
      <c r="A1091">
        <v>2013</v>
      </c>
      <c r="B1091" t="s">
        <v>65</v>
      </c>
      <c r="C1091" s="1" t="s">
        <v>3</v>
      </c>
      <c r="D1091" s="5">
        <f>VLOOKUP(B1091,SWH!$A$4:$C$19,3,FALSE)</f>
        <v>232.34</v>
      </c>
      <c r="E1091" s="5">
        <v>0</v>
      </c>
      <c r="F1091" s="5">
        <v>133.21</v>
      </c>
      <c r="G1091" s="5">
        <v>101.57</v>
      </c>
      <c r="H1091" s="5">
        <v>31.98</v>
      </c>
      <c r="I1091" s="5">
        <v>15.35</v>
      </c>
      <c r="J1091" s="5">
        <v>265.86</v>
      </c>
      <c r="K1091" s="5">
        <v>477.16</v>
      </c>
      <c r="L1091" s="5">
        <v>0</v>
      </c>
      <c r="M1091" s="5">
        <v>59.87</v>
      </c>
      <c r="N1091" s="5">
        <v>0</v>
      </c>
      <c r="O1091" s="5">
        <f>VLOOKUP(B1091,SWH!$A$4:$B$19,2,FALSE)</f>
        <v>0</v>
      </c>
      <c r="P1091" s="5">
        <f t="shared" si="71"/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170.43</v>
      </c>
      <c r="V1091" s="5">
        <v>53.92</v>
      </c>
      <c r="W1091" s="5">
        <f t="shared" ref="W1091:W1154" si="73">E1091+G1091+M1091+SUM(P1091:S1091)</f>
        <v>161.44</v>
      </c>
      <c r="X1091" s="5">
        <f t="shared" ref="X1091:X1154" si="74">F1091</f>
        <v>133.21</v>
      </c>
      <c r="Y1091" s="5">
        <v>528.55999999999995</v>
      </c>
      <c r="Z1091" s="5">
        <v>780.79</v>
      </c>
      <c r="AA1091" s="5">
        <f t="shared" si="72"/>
        <v>1309.3499999999999</v>
      </c>
    </row>
    <row r="1092" spans="1:27" x14ac:dyDescent="0.25">
      <c r="A1092">
        <v>2013</v>
      </c>
      <c r="B1092" t="s">
        <v>65</v>
      </c>
      <c r="C1092" s="1" t="s">
        <v>7</v>
      </c>
      <c r="D1092" s="5">
        <f>VLOOKUP(B1092,SWH!$A$4:$C$19,3,FALSE)</f>
        <v>232.34</v>
      </c>
      <c r="E1092" s="5">
        <v>0</v>
      </c>
      <c r="F1092" s="5">
        <v>72.900000000000006</v>
      </c>
      <c r="G1092" s="5">
        <v>91.24</v>
      </c>
      <c r="H1092" s="5">
        <v>32.020000000000003</v>
      </c>
      <c r="I1092" s="5">
        <v>15.35</v>
      </c>
      <c r="J1092" s="5">
        <v>265.86</v>
      </c>
      <c r="K1092" s="5">
        <v>477.16</v>
      </c>
      <c r="L1092" s="5">
        <v>0</v>
      </c>
      <c r="M1092" s="5">
        <v>63.85</v>
      </c>
      <c r="N1092" s="5">
        <v>0</v>
      </c>
      <c r="O1092" s="5">
        <f>VLOOKUP(B1092,SWH!$A$4:$B$19,2,FALSE)</f>
        <v>0</v>
      </c>
      <c r="P1092" s="5">
        <f t="shared" si="71"/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164.89</v>
      </c>
      <c r="V1092" s="5">
        <v>53.51</v>
      </c>
      <c r="W1092" s="5">
        <f t="shared" si="73"/>
        <v>155.09</v>
      </c>
      <c r="X1092" s="5">
        <f t="shared" si="74"/>
        <v>72.900000000000006</v>
      </c>
      <c r="Y1092" s="5">
        <v>521.82000000000005</v>
      </c>
      <c r="Z1092" s="5">
        <v>714.95</v>
      </c>
      <c r="AA1092" s="5">
        <f t="shared" si="72"/>
        <v>1236.77</v>
      </c>
    </row>
    <row r="1093" spans="1:27" x14ac:dyDescent="0.25">
      <c r="A1093">
        <v>2013</v>
      </c>
      <c r="B1093" t="s">
        <v>65</v>
      </c>
      <c r="C1093" s="1" t="s">
        <v>17</v>
      </c>
      <c r="D1093" s="5">
        <f>VLOOKUP(B1093,SWH!$A$4:$C$19,3,FALSE)</f>
        <v>232.34</v>
      </c>
      <c r="E1093" s="5">
        <v>0</v>
      </c>
      <c r="F1093" s="5">
        <v>31.49</v>
      </c>
      <c r="G1093" s="5">
        <v>36.31</v>
      </c>
      <c r="H1093" s="5">
        <v>32.17</v>
      </c>
      <c r="I1093" s="5">
        <v>15.38</v>
      </c>
      <c r="J1093" s="5">
        <v>265.86</v>
      </c>
      <c r="K1093" s="5">
        <v>477.16</v>
      </c>
      <c r="L1093" s="5">
        <v>0</v>
      </c>
      <c r="M1093" s="5">
        <v>50.84</v>
      </c>
      <c r="N1093" s="5">
        <v>0</v>
      </c>
      <c r="O1093" s="5">
        <f>VLOOKUP(B1093,SWH!$A$4:$B$19,2,FALSE)</f>
        <v>0</v>
      </c>
      <c r="P1093" s="5">
        <f t="shared" ref="P1093:P1141" si="75">N1093-O1093</f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172.69</v>
      </c>
      <c r="V1093" s="5">
        <v>54.81</v>
      </c>
      <c r="W1093" s="5">
        <f t="shared" si="73"/>
        <v>87.15</v>
      </c>
      <c r="X1093" s="5">
        <f t="shared" si="74"/>
        <v>31.49</v>
      </c>
      <c r="Y1093" s="5">
        <v>455.37</v>
      </c>
      <c r="Z1093" s="5">
        <v>681.34</v>
      </c>
      <c r="AA1093" s="5">
        <f t="shared" si="72"/>
        <v>1136.71</v>
      </c>
    </row>
    <row r="1094" spans="1:27" x14ac:dyDescent="0.25">
      <c r="A1094">
        <v>2013</v>
      </c>
      <c r="B1094" t="s">
        <v>65</v>
      </c>
      <c r="C1094" s="1" t="s">
        <v>14</v>
      </c>
      <c r="D1094" s="5">
        <f>VLOOKUP(B1094,SWH!$A$4:$C$19,3,FALSE)</f>
        <v>232.34</v>
      </c>
      <c r="E1094" s="5">
        <v>0</v>
      </c>
      <c r="F1094" s="5">
        <v>218.98</v>
      </c>
      <c r="G1094" s="5">
        <v>63.95</v>
      </c>
      <c r="H1094" s="5">
        <v>32.130000000000003</v>
      </c>
      <c r="I1094" s="5">
        <v>15.38</v>
      </c>
      <c r="J1094" s="5">
        <v>265.86</v>
      </c>
      <c r="K1094" s="5">
        <v>477.16</v>
      </c>
      <c r="L1094" s="5">
        <v>0</v>
      </c>
      <c r="M1094" s="5">
        <v>52.43</v>
      </c>
      <c r="N1094" s="5">
        <v>0</v>
      </c>
      <c r="O1094" s="5">
        <f>VLOOKUP(B1094,SWH!$A$4:$B$19,2,FALSE)</f>
        <v>0</v>
      </c>
      <c r="P1094" s="5">
        <f t="shared" si="75"/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187.71</v>
      </c>
      <c r="V1094" s="5">
        <v>52.32</v>
      </c>
      <c r="W1094" s="5">
        <f t="shared" si="73"/>
        <v>116.38</v>
      </c>
      <c r="X1094" s="5">
        <f t="shared" si="74"/>
        <v>218.98</v>
      </c>
      <c r="Y1094" s="5">
        <v>482.07</v>
      </c>
      <c r="Z1094" s="5">
        <v>883.85</v>
      </c>
      <c r="AA1094" s="5">
        <f t="shared" si="72"/>
        <v>1365.92</v>
      </c>
    </row>
    <row r="1095" spans="1:27" x14ac:dyDescent="0.25">
      <c r="A1095">
        <v>2013</v>
      </c>
      <c r="B1095" t="s">
        <v>65</v>
      </c>
      <c r="C1095" s="1" t="s">
        <v>2</v>
      </c>
      <c r="D1095" s="5">
        <f>VLOOKUP(B1095,SWH!$A$4:$C$19,3,FALSE)</f>
        <v>232.34</v>
      </c>
      <c r="E1095" s="5">
        <v>0</v>
      </c>
      <c r="F1095" s="5">
        <v>126.99</v>
      </c>
      <c r="G1095" s="5">
        <v>53.53</v>
      </c>
      <c r="H1095" s="5">
        <v>31.91</v>
      </c>
      <c r="I1095" s="5">
        <v>15.34</v>
      </c>
      <c r="J1095" s="5">
        <v>265.86</v>
      </c>
      <c r="K1095" s="5">
        <v>477.16</v>
      </c>
      <c r="L1095" s="5">
        <v>0</v>
      </c>
      <c r="M1095" s="5">
        <v>57.8</v>
      </c>
      <c r="N1095" s="5">
        <v>0</v>
      </c>
      <c r="O1095" s="5">
        <f>VLOOKUP(B1095,SWH!$A$4:$B$19,2,FALSE)</f>
        <v>0</v>
      </c>
      <c r="P1095" s="5">
        <f t="shared" si="75"/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182.82</v>
      </c>
      <c r="V1095" s="5">
        <v>52.15</v>
      </c>
      <c r="W1095" s="5">
        <f t="shared" si="73"/>
        <v>111.33</v>
      </c>
      <c r="X1095" s="5">
        <f t="shared" si="74"/>
        <v>126.99</v>
      </c>
      <c r="Y1095" s="5">
        <v>476.58</v>
      </c>
      <c r="Z1095" s="5">
        <v>786.97</v>
      </c>
      <c r="AA1095" s="5">
        <f t="shared" si="72"/>
        <v>1263.55</v>
      </c>
    </row>
    <row r="1096" spans="1:27" x14ac:dyDescent="0.25">
      <c r="A1096">
        <v>2013</v>
      </c>
      <c r="B1096" t="s">
        <v>65</v>
      </c>
      <c r="C1096" s="1" t="s">
        <v>18</v>
      </c>
      <c r="D1096" s="5">
        <f>VLOOKUP(B1096,SWH!$A$4:$C$19,3,FALSE)</f>
        <v>232.34</v>
      </c>
      <c r="E1096" s="5">
        <v>0</v>
      </c>
      <c r="F1096" s="5">
        <v>144.74</v>
      </c>
      <c r="G1096" s="5">
        <v>16.28</v>
      </c>
      <c r="H1096" s="5">
        <v>32.159999999999997</v>
      </c>
      <c r="I1096" s="5">
        <v>15.38</v>
      </c>
      <c r="J1096" s="5">
        <v>265.86</v>
      </c>
      <c r="K1096" s="5">
        <v>477.16</v>
      </c>
      <c r="L1096" s="5">
        <v>0</v>
      </c>
      <c r="M1096" s="5">
        <v>47.8</v>
      </c>
      <c r="N1096" s="5">
        <v>0</v>
      </c>
      <c r="O1096" s="5">
        <f>VLOOKUP(B1096,SWH!$A$4:$B$19,2,FALSE)</f>
        <v>0</v>
      </c>
      <c r="P1096" s="5">
        <f t="shared" si="75"/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192.92</v>
      </c>
      <c r="V1096" s="5">
        <v>51.95</v>
      </c>
      <c r="W1096" s="5">
        <f t="shared" si="73"/>
        <v>64.08</v>
      </c>
      <c r="X1096" s="5">
        <f t="shared" si="74"/>
        <v>144.74</v>
      </c>
      <c r="Y1096" s="5">
        <v>429.44</v>
      </c>
      <c r="Z1096" s="5">
        <v>814.82</v>
      </c>
      <c r="AA1096" s="5">
        <f t="shared" si="72"/>
        <v>1244.26</v>
      </c>
    </row>
    <row r="1097" spans="1:27" x14ac:dyDescent="0.25">
      <c r="A1097">
        <v>2013</v>
      </c>
      <c r="B1097" t="s">
        <v>65</v>
      </c>
      <c r="C1097" s="1" t="s">
        <v>4</v>
      </c>
      <c r="D1097" s="5">
        <f>VLOOKUP(B1097,SWH!$A$4:$C$19,3,FALSE)</f>
        <v>232.34</v>
      </c>
      <c r="E1097" s="5">
        <v>0</v>
      </c>
      <c r="F1097" s="5">
        <v>351.89</v>
      </c>
      <c r="G1097" s="5">
        <v>35.049999999999997</v>
      </c>
      <c r="H1097" s="5">
        <v>32</v>
      </c>
      <c r="I1097" s="5">
        <v>15.36</v>
      </c>
      <c r="J1097" s="5">
        <v>265.86</v>
      </c>
      <c r="K1097" s="5">
        <v>477.16</v>
      </c>
      <c r="L1097" s="5">
        <v>0</v>
      </c>
      <c r="M1097" s="5">
        <v>50.83</v>
      </c>
      <c r="N1097" s="5">
        <v>0</v>
      </c>
      <c r="O1097" s="5">
        <f>VLOOKUP(B1097,SWH!$A$4:$B$19,2,FALSE)</f>
        <v>0</v>
      </c>
      <c r="P1097" s="5">
        <f t="shared" si="75"/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202.23</v>
      </c>
      <c r="V1097" s="5">
        <v>51.36</v>
      </c>
      <c r="W1097" s="5">
        <f t="shared" si="73"/>
        <v>85.88</v>
      </c>
      <c r="X1097" s="5">
        <f t="shared" si="74"/>
        <v>351.89</v>
      </c>
      <c r="Y1097" s="5">
        <v>450.47</v>
      </c>
      <c r="Z1097" s="5">
        <v>1031.29</v>
      </c>
      <c r="AA1097" s="5">
        <f t="shared" si="72"/>
        <v>1481.76</v>
      </c>
    </row>
    <row r="1098" spans="1:27" x14ac:dyDescent="0.25">
      <c r="A1098">
        <v>2013</v>
      </c>
      <c r="B1098" t="s">
        <v>65</v>
      </c>
      <c r="C1098" s="1" t="s">
        <v>5</v>
      </c>
      <c r="D1098" s="5">
        <f>VLOOKUP(B1098,SWH!$A$4:$C$19,3,FALSE)</f>
        <v>232.34</v>
      </c>
      <c r="E1098" s="5">
        <v>0</v>
      </c>
      <c r="F1098" s="5">
        <v>258.64</v>
      </c>
      <c r="G1098" s="5">
        <v>36.590000000000003</v>
      </c>
      <c r="H1098" s="5">
        <v>32</v>
      </c>
      <c r="I1098" s="5">
        <v>15.37</v>
      </c>
      <c r="J1098" s="5">
        <v>265.86</v>
      </c>
      <c r="K1098" s="5">
        <v>477.16</v>
      </c>
      <c r="L1098" s="5">
        <v>0</v>
      </c>
      <c r="M1098" s="5">
        <v>57.82</v>
      </c>
      <c r="N1098" s="5">
        <v>0</v>
      </c>
      <c r="O1098" s="5">
        <f>VLOOKUP(B1098,SWH!$A$4:$B$19,2,FALSE)</f>
        <v>0</v>
      </c>
      <c r="P1098" s="5">
        <f t="shared" si="75"/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198.13</v>
      </c>
      <c r="V1098" s="5">
        <v>51.22</v>
      </c>
      <c r="W1098" s="5">
        <f t="shared" si="73"/>
        <v>94.41</v>
      </c>
      <c r="X1098" s="5">
        <f t="shared" si="74"/>
        <v>258.64</v>
      </c>
      <c r="Y1098" s="5">
        <v>458.88</v>
      </c>
      <c r="Z1098" s="5">
        <v>933.92</v>
      </c>
      <c r="AA1098" s="5">
        <f t="shared" si="72"/>
        <v>1392.8</v>
      </c>
    </row>
    <row r="1099" spans="1:27" x14ac:dyDescent="0.25">
      <c r="A1099">
        <v>2013</v>
      </c>
      <c r="B1099" t="s">
        <v>65</v>
      </c>
      <c r="C1099" s="1" t="s">
        <v>15</v>
      </c>
      <c r="D1099" s="5">
        <f>VLOOKUP(B1099,SWH!$A$4:$C$19,3,FALSE)</f>
        <v>232.34</v>
      </c>
      <c r="E1099" s="5">
        <v>0</v>
      </c>
      <c r="F1099" s="5">
        <v>189.48</v>
      </c>
      <c r="G1099" s="5">
        <v>6.68</v>
      </c>
      <c r="H1099" s="5">
        <v>32.159999999999997</v>
      </c>
      <c r="I1099" s="5">
        <v>15.37</v>
      </c>
      <c r="J1099" s="5">
        <v>265.86</v>
      </c>
      <c r="K1099" s="5">
        <v>477.16</v>
      </c>
      <c r="L1099" s="5">
        <v>0</v>
      </c>
      <c r="M1099" s="5">
        <v>45.85</v>
      </c>
      <c r="N1099" s="5">
        <v>0</v>
      </c>
      <c r="O1099" s="5">
        <f>VLOOKUP(B1099,SWH!$A$4:$B$19,2,FALSE)</f>
        <v>0</v>
      </c>
      <c r="P1099" s="5">
        <f t="shared" si="75"/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201.25</v>
      </c>
      <c r="V1099" s="5">
        <v>51.15</v>
      </c>
      <c r="W1099" s="5">
        <f t="shared" si="73"/>
        <v>52.53</v>
      </c>
      <c r="X1099" s="5">
        <f t="shared" si="74"/>
        <v>189.48</v>
      </c>
      <c r="Y1099" s="5">
        <v>417.07</v>
      </c>
      <c r="Z1099" s="5">
        <v>867.88</v>
      </c>
      <c r="AA1099" s="5">
        <f t="shared" si="72"/>
        <v>1284.95</v>
      </c>
    </row>
    <row r="1100" spans="1:27" x14ac:dyDescent="0.25">
      <c r="A1100">
        <v>2013</v>
      </c>
      <c r="B1100" t="s">
        <v>65</v>
      </c>
      <c r="C1100" s="1" t="s">
        <v>16</v>
      </c>
      <c r="D1100" s="5">
        <f>VLOOKUP(B1100,SWH!$A$4:$C$19,3,FALSE)</f>
        <v>232.34</v>
      </c>
      <c r="E1100" s="5">
        <v>0</v>
      </c>
      <c r="F1100" s="5">
        <v>519.67999999999995</v>
      </c>
      <c r="G1100" s="5">
        <v>38.14</v>
      </c>
      <c r="H1100" s="5">
        <v>32.03</v>
      </c>
      <c r="I1100" s="5">
        <v>15.37</v>
      </c>
      <c r="J1100" s="5">
        <v>265.86</v>
      </c>
      <c r="K1100" s="5">
        <v>477.16</v>
      </c>
      <c r="L1100" s="5">
        <v>0</v>
      </c>
      <c r="M1100" s="5">
        <v>53.73</v>
      </c>
      <c r="N1100" s="5">
        <v>0</v>
      </c>
      <c r="O1100" s="5">
        <f>VLOOKUP(B1100,SWH!$A$4:$B$19,2,FALSE)</f>
        <v>0</v>
      </c>
      <c r="P1100" s="5">
        <f t="shared" si="75"/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212.92</v>
      </c>
      <c r="V1100" s="5">
        <v>50.98</v>
      </c>
      <c r="W1100" s="5">
        <f t="shared" si="73"/>
        <v>91.87</v>
      </c>
      <c r="X1100" s="5">
        <f t="shared" si="74"/>
        <v>519.67999999999995</v>
      </c>
      <c r="Y1100" s="5">
        <v>456.11</v>
      </c>
      <c r="Z1100" s="5">
        <v>1209.76</v>
      </c>
      <c r="AA1100" s="5">
        <f t="shared" si="72"/>
        <v>1665.87</v>
      </c>
    </row>
    <row r="1101" spans="1:27" x14ac:dyDescent="0.25">
      <c r="A1101">
        <v>2013</v>
      </c>
      <c r="B1101" t="s">
        <v>65</v>
      </c>
      <c r="C1101" s="1" t="s">
        <v>9</v>
      </c>
      <c r="D1101" s="5">
        <f>VLOOKUP(B1101,SWH!$A$4:$C$19,3,FALSE)</f>
        <v>232.34</v>
      </c>
      <c r="E1101" s="5">
        <v>0</v>
      </c>
      <c r="F1101" s="5">
        <v>394.14</v>
      </c>
      <c r="G1101" s="5">
        <v>23.24</v>
      </c>
      <c r="H1101" s="5">
        <v>31.94</v>
      </c>
      <c r="I1101" s="5">
        <v>15.35</v>
      </c>
      <c r="J1101" s="5">
        <v>265.86</v>
      </c>
      <c r="K1101" s="5">
        <v>477.16</v>
      </c>
      <c r="L1101" s="5">
        <v>0</v>
      </c>
      <c r="M1101" s="5">
        <v>56.14</v>
      </c>
      <c r="N1101" s="5">
        <v>0</v>
      </c>
      <c r="O1101" s="5">
        <f>VLOOKUP(B1101,SWH!$A$4:$B$19,2,FALSE)</f>
        <v>0</v>
      </c>
      <c r="P1101" s="5">
        <f t="shared" si="75"/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210.26</v>
      </c>
      <c r="V1101" s="5">
        <v>50.42</v>
      </c>
      <c r="W1101" s="5">
        <f t="shared" si="73"/>
        <v>79.38</v>
      </c>
      <c r="X1101" s="5">
        <f t="shared" si="74"/>
        <v>394.14</v>
      </c>
      <c r="Y1101" s="5">
        <v>442.95</v>
      </c>
      <c r="Z1101" s="5">
        <v>1081.56</v>
      </c>
      <c r="AA1101" s="5">
        <f t="shared" si="72"/>
        <v>1524.51</v>
      </c>
    </row>
    <row r="1102" spans="1:27" x14ac:dyDescent="0.25">
      <c r="A1102">
        <v>2013</v>
      </c>
      <c r="B1102" t="s">
        <v>65</v>
      </c>
      <c r="C1102" s="1" t="s">
        <v>12</v>
      </c>
      <c r="D1102" s="5">
        <f>VLOOKUP(B1102,SWH!$A$4:$C$19,3,FALSE)</f>
        <v>232.34</v>
      </c>
      <c r="E1102" s="5">
        <v>0</v>
      </c>
      <c r="F1102" s="5">
        <v>662.32</v>
      </c>
      <c r="G1102" s="5">
        <v>26.56</v>
      </c>
      <c r="H1102" s="5">
        <v>31.97</v>
      </c>
      <c r="I1102" s="5">
        <v>15.38</v>
      </c>
      <c r="J1102" s="5">
        <v>265.86</v>
      </c>
      <c r="K1102" s="5">
        <v>477.16</v>
      </c>
      <c r="L1102" s="5">
        <v>0</v>
      </c>
      <c r="M1102" s="5">
        <v>53.29</v>
      </c>
      <c r="N1102" s="5">
        <v>0</v>
      </c>
      <c r="O1102" s="5">
        <f>VLOOKUP(B1102,SWH!$A$4:$B$19,2,FALSE)</f>
        <v>0</v>
      </c>
      <c r="P1102" s="5">
        <f t="shared" si="75"/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225.67</v>
      </c>
      <c r="V1102" s="5">
        <v>50.36</v>
      </c>
      <c r="W1102" s="5">
        <f t="shared" si="73"/>
        <v>79.849999999999994</v>
      </c>
      <c r="X1102" s="5">
        <f t="shared" si="74"/>
        <v>662.32</v>
      </c>
      <c r="Y1102" s="5">
        <v>443.43</v>
      </c>
      <c r="Z1102" s="5">
        <v>1365.14</v>
      </c>
      <c r="AA1102" s="5">
        <f t="shared" si="72"/>
        <v>1808.5700000000002</v>
      </c>
    </row>
    <row r="1103" spans="1:27" x14ac:dyDescent="0.25">
      <c r="A1103">
        <v>2013</v>
      </c>
      <c r="B1103" t="s">
        <v>65</v>
      </c>
      <c r="C1103" s="1" t="s">
        <v>8</v>
      </c>
      <c r="D1103" s="5">
        <f>VLOOKUP(B1103,SWH!$A$4:$C$19,3,FALSE)</f>
        <v>232.34</v>
      </c>
      <c r="E1103" s="5">
        <v>0</v>
      </c>
      <c r="F1103" s="5">
        <v>925.85</v>
      </c>
      <c r="G1103" s="5">
        <v>8.64</v>
      </c>
      <c r="H1103" s="5">
        <v>32.6</v>
      </c>
      <c r="I1103" s="5">
        <v>15.49</v>
      </c>
      <c r="J1103" s="5">
        <v>265.86</v>
      </c>
      <c r="K1103" s="5">
        <v>477.16</v>
      </c>
      <c r="L1103" s="5">
        <v>0</v>
      </c>
      <c r="M1103" s="5">
        <v>52.87</v>
      </c>
      <c r="N1103" s="5">
        <v>0</v>
      </c>
      <c r="O1103" s="5">
        <f>VLOOKUP(B1103,SWH!$A$4:$B$19,2,FALSE)</f>
        <v>0</v>
      </c>
      <c r="P1103" s="5">
        <f t="shared" si="75"/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242.83</v>
      </c>
      <c r="V1103" s="5">
        <v>49.44</v>
      </c>
      <c r="W1103" s="5">
        <f t="shared" si="73"/>
        <v>61.51</v>
      </c>
      <c r="X1103" s="5">
        <f t="shared" si="74"/>
        <v>925.85</v>
      </c>
      <c r="Y1103" s="5">
        <v>424.91</v>
      </c>
      <c r="Z1103" s="5">
        <v>1645.84</v>
      </c>
      <c r="AA1103" s="5">
        <f t="shared" si="72"/>
        <v>2070.75</v>
      </c>
    </row>
    <row r="1104" spans="1:27" x14ac:dyDescent="0.25">
      <c r="A1104">
        <v>2016</v>
      </c>
      <c r="B1104" t="s">
        <v>65</v>
      </c>
      <c r="C1104" s="1" t="s">
        <v>10</v>
      </c>
      <c r="D1104" s="5">
        <f>VLOOKUP(B1104,SWH!$A$4:$C$19,3,FALSE)</f>
        <v>232.34</v>
      </c>
      <c r="E1104" s="5">
        <v>0</v>
      </c>
      <c r="F1104" s="5">
        <v>0</v>
      </c>
      <c r="G1104" s="5">
        <v>361.28</v>
      </c>
      <c r="H1104" s="5">
        <v>27.26</v>
      </c>
      <c r="I1104" s="5">
        <v>8.7899999999999991</v>
      </c>
      <c r="J1104" s="5">
        <v>265.86</v>
      </c>
      <c r="K1104" s="5">
        <v>477.16</v>
      </c>
      <c r="L1104" s="5">
        <v>0</v>
      </c>
      <c r="M1104" s="5">
        <v>79.27</v>
      </c>
      <c r="N1104" s="5">
        <v>0</v>
      </c>
      <c r="O1104" s="5">
        <f>VLOOKUP(B1104,SWH!$A$4:$B$19,2,FALSE)</f>
        <v>0</v>
      </c>
      <c r="P1104" s="5">
        <f t="shared" si="75"/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124.46</v>
      </c>
      <c r="V1104" s="5">
        <v>58.56</v>
      </c>
      <c r="W1104" s="5">
        <f t="shared" si="73"/>
        <v>440.54999999999995</v>
      </c>
      <c r="X1104" s="5">
        <f t="shared" si="74"/>
        <v>0</v>
      </c>
      <c r="Y1104" s="5">
        <v>801.03</v>
      </c>
      <c r="Z1104" s="5">
        <v>601.62</v>
      </c>
      <c r="AA1104" s="5">
        <f t="shared" si="72"/>
        <v>1402.65</v>
      </c>
    </row>
    <row r="1105" spans="1:27" x14ac:dyDescent="0.25">
      <c r="A1105">
        <v>2016</v>
      </c>
      <c r="B1105" t="s">
        <v>65</v>
      </c>
      <c r="C1105" s="1" t="s">
        <v>6</v>
      </c>
      <c r="D1105" s="5">
        <f>VLOOKUP(B1105,SWH!$A$4:$C$19,3,FALSE)</f>
        <v>232.34</v>
      </c>
      <c r="E1105" s="5">
        <v>0</v>
      </c>
      <c r="F1105" s="5">
        <v>0.09</v>
      </c>
      <c r="G1105" s="5">
        <v>321.5</v>
      </c>
      <c r="H1105" s="5">
        <v>27.2</v>
      </c>
      <c r="I1105" s="5">
        <v>8.7899999999999991</v>
      </c>
      <c r="J1105" s="5">
        <v>265.86</v>
      </c>
      <c r="K1105" s="5">
        <v>477.16</v>
      </c>
      <c r="L1105" s="5">
        <v>0</v>
      </c>
      <c r="M1105" s="5">
        <v>78.900000000000006</v>
      </c>
      <c r="N1105" s="5">
        <v>0</v>
      </c>
      <c r="O1105" s="5">
        <f>VLOOKUP(B1105,SWH!$A$4:$B$19,2,FALSE)</f>
        <v>0</v>
      </c>
      <c r="P1105" s="5">
        <f t="shared" si="75"/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123.95</v>
      </c>
      <c r="V1105" s="5">
        <v>57.84</v>
      </c>
      <c r="W1105" s="5">
        <f t="shared" si="73"/>
        <v>400.4</v>
      </c>
      <c r="X1105" s="5">
        <f t="shared" si="74"/>
        <v>0.09</v>
      </c>
      <c r="Y1105" s="5">
        <v>760.09</v>
      </c>
      <c r="Z1105" s="5">
        <v>601.20000000000005</v>
      </c>
      <c r="AA1105" s="5">
        <f t="shared" si="72"/>
        <v>1361.29</v>
      </c>
    </row>
    <row r="1106" spans="1:27" x14ac:dyDescent="0.25">
      <c r="A1106">
        <v>2016</v>
      </c>
      <c r="B1106" t="s">
        <v>65</v>
      </c>
      <c r="C1106" s="1" t="s">
        <v>11</v>
      </c>
      <c r="D1106" s="5">
        <f>VLOOKUP(B1106,SWH!$A$4:$C$19,3,FALSE)</f>
        <v>232.34</v>
      </c>
      <c r="E1106" s="5">
        <v>0</v>
      </c>
      <c r="F1106" s="5">
        <v>0</v>
      </c>
      <c r="G1106" s="5">
        <v>224.54</v>
      </c>
      <c r="H1106" s="5">
        <v>27.22</v>
      </c>
      <c r="I1106" s="5">
        <v>8.7899999999999991</v>
      </c>
      <c r="J1106" s="5">
        <v>265.86</v>
      </c>
      <c r="K1106" s="5">
        <v>477.16</v>
      </c>
      <c r="L1106" s="5">
        <v>0</v>
      </c>
      <c r="M1106" s="5">
        <v>59.9</v>
      </c>
      <c r="N1106" s="5">
        <v>0</v>
      </c>
      <c r="O1106" s="5">
        <f>VLOOKUP(B1106,SWH!$A$4:$B$19,2,FALSE)</f>
        <v>0</v>
      </c>
      <c r="P1106" s="5">
        <f t="shared" si="75"/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135.78</v>
      </c>
      <c r="V1106" s="5">
        <v>56.91</v>
      </c>
      <c r="W1106" s="5">
        <f t="shared" si="73"/>
        <v>284.44</v>
      </c>
      <c r="X1106" s="5">
        <f t="shared" si="74"/>
        <v>0</v>
      </c>
      <c r="Y1106" s="5">
        <v>643.23</v>
      </c>
      <c r="Z1106" s="5">
        <v>612.94000000000005</v>
      </c>
      <c r="AA1106" s="5">
        <f t="shared" si="72"/>
        <v>1256.17</v>
      </c>
    </row>
    <row r="1107" spans="1:27" x14ac:dyDescent="0.25">
      <c r="A1107">
        <v>2016</v>
      </c>
      <c r="B1107" t="s">
        <v>65</v>
      </c>
      <c r="C1107" s="1" t="s">
        <v>13</v>
      </c>
      <c r="D1107" s="5">
        <f>VLOOKUP(B1107,SWH!$A$4:$C$19,3,FALSE)</f>
        <v>232.34</v>
      </c>
      <c r="E1107" s="5">
        <v>0</v>
      </c>
      <c r="F1107" s="5">
        <v>8.9700000000000006</v>
      </c>
      <c r="G1107" s="5">
        <v>245.67</v>
      </c>
      <c r="H1107" s="5">
        <v>27.28</v>
      </c>
      <c r="I1107" s="5">
        <v>8.77</v>
      </c>
      <c r="J1107" s="5">
        <v>265.86</v>
      </c>
      <c r="K1107" s="5">
        <v>477.16</v>
      </c>
      <c r="L1107" s="5">
        <v>0</v>
      </c>
      <c r="M1107" s="5">
        <v>75.290000000000006</v>
      </c>
      <c r="N1107" s="5">
        <v>0</v>
      </c>
      <c r="O1107" s="5">
        <f>VLOOKUP(B1107,SWH!$A$4:$B$19,2,FALSE)</f>
        <v>0</v>
      </c>
      <c r="P1107" s="5">
        <f t="shared" si="75"/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136.06</v>
      </c>
      <c r="V1107" s="5">
        <v>56.84</v>
      </c>
      <c r="W1107" s="5">
        <f t="shared" si="73"/>
        <v>320.95999999999998</v>
      </c>
      <c r="X1107" s="5">
        <f t="shared" si="74"/>
        <v>8.9700000000000006</v>
      </c>
      <c r="Y1107" s="5">
        <v>679.72</v>
      </c>
      <c r="Z1107" s="5">
        <v>622.19000000000005</v>
      </c>
      <c r="AA1107" s="5">
        <f t="shared" si="72"/>
        <v>1301.9100000000001</v>
      </c>
    </row>
    <row r="1108" spans="1:27" x14ac:dyDescent="0.25">
      <c r="A1108">
        <v>2016</v>
      </c>
      <c r="B1108" t="s">
        <v>65</v>
      </c>
      <c r="C1108" s="1" t="s">
        <v>19</v>
      </c>
      <c r="D1108" s="5">
        <f>VLOOKUP(B1108,SWH!$A$4:$C$19,3,FALSE)</f>
        <v>232.34</v>
      </c>
      <c r="E1108" s="5">
        <v>0</v>
      </c>
      <c r="F1108" s="5">
        <v>25.16</v>
      </c>
      <c r="G1108" s="5">
        <v>191.05</v>
      </c>
      <c r="H1108" s="5">
        <v>27.12</v>
      </c>
      <c r="I1108" s="5">
        <v>8.77</v>
      </c>
      <c r="J1108" s="5">
        <v>265.86</v>
      </c>
      <c r="K1108" s="5">
        <v>477.16</v>
      </c>
      <c r="L1108" s="5">
        <v>0</v>
      </c>
      <c r="M1108" s="5">
        <v>64.11</v>
      </c>
      <c r="N1108" s="5">
        <v>0</v>
      </c>
      <c r="O1108" s="5">
        <f>VLOOKUP(B1108,SWH!$A$4:$B$19,2,FALSE)</f>
        <v>0</v>
      </c>
      <c r="P1108" s="5">
        <f t="shared" si="75"/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148.47999999999999</v>
      </c>
      <c r="V1108" s="5">
        <v>56.26</v>
      </c>
      <c r="W1108" s="5">
        <f t="shared" si="73"/>
        <v>255.16000000000003</v>
      </c>
      <c r="X1108" s="5">
        <f t="shared" si="74"/>
        <v>25.16</v>
      </c>
      <c r="Y1108" s="5">
        <v>613.17999999999995</v>
      </c>
      <c r="Z1108" s="5">
        <v>650.79999999999995</v>
      </c>
      <c r="AA1108" s="5">
        <f t="shared" si="72"/>
        <v>1263.98</v>
      </c>
    </row>
    <row r="1109" spans="1:27" x14ac:dyDescent="0.25">
      <c r="A1109">
        <v>2016</v>
      </c>
      <c r="B1109" t="s">
        <v>65</v>
      </c>
      <c r="C1109" s="1" t="s">
        <v>20</v>
      </c>
      <c r="D1109" s="5">
        <f>VLOOKUP(B1109,SWH!$A$4:$C$19,3,FALSE)</f>
        <v>232.34</v>
      </c>
      <c r="E1109" s="5">
        <v>0</v>
      </c>
      <c r="F1109" s="5">
        <v>21.07</v>
      </c>
      <c r="G1109" s="5">
        <v>130.31</v>
      </c>
      <c r="H1109" s="5">
        <v>27.09</v>
      </c>
      <c r="I1109" s="5">
        <v>8.7799999999999994</v>
      </c>
      <c r="J1109" s="5">
        <v>265.86</v>
      </c>
      <c r="K1109" s="5">
        <v>477.16</v>
      </c>
      <c r="L1109" s="5">
        <v>0</v>
      </c>
      <c r="M1109" s="5">
        <v>67.22</v>
      </c>
      <c r="N1109" s="5">
        <v>0</v>
      </c>
      <c r="O1109" s="5">
        <f>VLOOKUP(B1109,SWH!$A$4:$B$19,2,FALSE)</f>
        <v>0</v>
      </c>
      <c r="P1109" s="5">
        <f t="shared" si="75"/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149.43</v>
      </c>
      <c r="V1109" s="5">
        <v>54.5</v>
      </c>
      <c r="W1109" s="5">
        <f t="shared" si="73"/>
        <v>197.53</v>
      </c>
      <c r="X1109" s="5">
        <f t="shared" si="74"/>
        <v>21.07</v>
      </c>
      <c r="Y1109" s="5">
        <v>553.76</v>
      </c>
      <c r="Z1109" s="5">
        <v>647.66</v>
      </c>
      <c r="AA1109" s="5">
        <f t="shared" si="72"/>
        <v>1201.42</v>
      </c>
    </row>
    <row r="1110" spans="1:27" x14ac:dyDescent="0.25">
      <c r="A1110">
        <v>2016</v>
      </c>
      <c r="B1110" t="s">
        <v>65</v>
      </c>
      <c r="C1110" s="1" t="s">
        <v>3</v>
      </c>
      <c r="D1110" s="5">
        <f>VLOOKUP(B1110,SWH!$A$4:$C$19,3,FALSE)</f>
        <v>232.34</v>
      </c>
      <c r="E1110" s="5">
        <v>0</v>
      </c>
      <c r="F1110" s="5">
        <v>132.16</v>
      </c>
      <c r="G1110" s="5">
        <v>100.79</v>
      </c>
      <c r="H1110" s="5">
        <v>27.16</v>
      </c>
      <c r="I1110" s="5">
        <v>8.7799999999999994</v>
      </c>
      <c r="J1110" s="5">
        <v>265.86</v>
      </c>
      <c r="K1110" s="5">
        <v>477.16</v>
      </c>
      <c r="L1110" s="5">
        <v>0</v>
      </c>
      <c r="M1110" s="5">
        <v>59.56</v>
      </c>
      <c r="N1110" s="5">
        <v>0</v>
      </c>
      <c r="O1110" s="5">
        <f>VLOOKUP(B1110,SWH!$A$4:$B$19,2,FALSE)</f>
        <v>0</v>
      </c>
      <c r="P1110" s="5">
        <f t="shared" si="75"/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170.43</v>
      </c>
      <c r="V1110" s="5">
        <v>53.92</v>
      </c>
      <c r="W1110" s="5">
        <f t="shared" si="73"/>
        <v>160.35000000000002</v>
      </c>
      <c r="X1110" s="5">
        <f t="shared" si="74"/>
        <v>132.16</v>
      </c>
      <c r="Y1110" s="5">
        <v>516.07000000000005</v>
      </c>
      <c r="Z1110" s="5">
        <v>779.75</v>
      </c>
      <c r="AA1110" s="5">
        <f t="shared" si="72"/>
        <v>1295.8200000000002</v>
      </c>
    </row>
    <row r="1111" spans="1:27" x14ac:dyDescent="0.25">
      <c r="A1111">
        <v>2016</v>
      </c>
      <c r="B1111" t="s">
        <v>65</v>
      </c>
      <c r="C1111" s="1" t="s">
        <v>7</v>
      </c>
      <c r="D1111" s="5">
        <f>VLOOKUP(B1111,SWH!$A$4:$C$19,3,FALSE)</f>
        <v>232.34</v>
      </c>
      <c r="E1111" s="5">
        <v>0</v>
      </c>
      <c r="F1111" s="5">
        <v>72.12</v>
      </c>
      <c r="G1111" s="5">
        <v>90.53</v>
      </c>
      <c r="H1111" s="5">
        <v>27.2</v>
      </c>
      <c r="I1111" s="5">
        <v>8.7799999999999994</v>
      </c>
      <c r="J1111" s="5">
        <v>265.86</v>
      </c>
      <c r="K1111" s="5">
        <v>477.16</v>
      </c>
      <c r="L1111" s="5">
        <v>0</v>
      </c>
      <c r="M1111" s="5">
        <v>63.53</v>
      </c>
      <c r="N1111" s="5">
        <v>0</v>
      </c>
      <c r="O1111" s="5">
        <f>VLOOKUP(B1111,SWH!$A$4:$B$19,2,FALSE)</f>
        <v>0</v>
      </c>
      <c r="P1111" s="5">
        <f t="shared" si="75"/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164.89</v>
      </c>
      <c r="V1111" s="5">
        <v>53.51</v>
      </c>
      <c r="W1111" s="5">
        <f t="shared" si="73"/>
        <v>154.06</v>
      </c>
      <c r="X1111" s="5">
        <f t="shared" si="74"/>
        <v>72.12</v>
      </c>
      <c r="Y1111" s="5">
        <v>509.41</v>
      </c>
      <c r="Z1111" s="5">
        <v>714.17</v>
      </c>
      <c r="AA1111" s="5">
        <f t="shared" si="72"/>
        <v>1223.58</v>
      </c>
    </row>
    <row r="1112" spans="1:27" x14ac:dyDescent="0.25">
      <c r="A1112">
        <v>2016</v>
      </c>
      <c r="B1112" t="s">
        <v>65</v>
      </c>
      <c r="C1112" s="1" t="s">
        <v>17</v>
      </c>
      <c r="D1112" s="5">
        <f>VLOOKUP(B1112,SWH!$A$4:$C$19,3,FALSE)</f>
        <v>232.34</v>
      </c>
      <c r="E1112" s="5">
        <v>0</v>
      </c>
      <c r="F1112" s="5">
        <v>31.29</v>
      </c>
      <c r="G1112" s="5">
        <v>36</v>
      </c>
      <c r="H1112" s="5">
        <v>27.35</v>
      </c>
      <c r="I1112" s="5">
        <v>8.81</v>
      </c>
      <c r="J1112" s="5">
        <v>265.86</v>
      </c>
      <c r="K1112" s="5">
        <v>477.16</v>
      </c>
      <c r="L1112" s="5">
        <v>0</v>
      </c>
      <c r="M1112" s="5">
        <v>50.6</v>
      </c>
      <c r="N1112" s="5">
        <v>0</v>
      </c>
      <c r="O1112" s="5">
        <f>VLOOKUP(B1112,SWH!$A$4:$B$19,2,FALSE)</f>
        <v>0</v>
      </c>
      <c r="P1112" s="5">
        <f t="shared" si="75"/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172.69</v>
      </c>
      <c r="V1112" s="5">
        <v>54.81</v>
      </c>
      <c r="W1112" s="5">
        <f t="shared" si="73"/>
        <v>86.6</v>
      </c>
      <c r="X1112" s="5">
        <f t="shared" si="74"/>
        <v>31.29</v>
      </c>
      <c r="Y1112" s="5">
        <v>443.43</v>
      </c>
      <c r="Z1112" s="5">
        <v>681.14</v>
      </c>
      <c r="AA1112" s="5">
        <f t="shared" si="72"/>
        <v>1124.57</v>
      </c>
    </row>
    <row r="1113" spans="1:27" x14ac:dyDescent="0.25">
      <c r="A1113">
        <v>2016</v>
      </c>
      <c r="B1113" t="s">
        <v>65</v>
      </c>
      <c r="C1113" s="1" t="s">
        <v>14</v>
      </c>
      <c r="D1113" s="5">
        <f>VLOOKUP(B1113,SWH!$A$4:$C$19,3,FALSE)</f>
        <v>232.34</v>
      </c>
      <c r="E1113" s="5">
        <v>0</v>
      </c>
      <c r="F1113" s="5">
        <v>218.93</v>
      </c>
      <c r="G1113" s="5">
        <v>62.52</v>
      </c>
      <c r="H1113" s="5">
        <v>27.35</v>
      </c>
      <c r="I1113" s="5">
        <v>8.83</v>
      </c>
      <c r="J1113" s="5">
        <v>265.86</v>
      </c>
      <c r="K1113" s="5">
        <v>477.16</v>
      </c>
      <c r="L1113" s="5">
        <v>0</v>
      </c>
      <c r="M1113" s="5">
        <v>52</v>
      </c>
      <c r="N1113" s="5">
        <v>0</v>
      </c>
      <c r="O1113" s="5">
        <f>VLOOKUP(B1113,SWH!$A$4:$B$19,2,FALSE)</f>
        <v>0</v>
      </c>
      <c r="P1113" s="5">
        <f t="shared" si="75"/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187.71</v>
      </c>
      <c r="V1113" s="5">
        <v>52.31</v>
      </c>
      <c r="W1113" s="5">
        <f t="shared" si="73"/>
        <v>114.52000000000001</v>
      </c>
      <c r="X1113" s="5">
        <f t="shared" si="74"/>
        <v>218.93</v>
      </c>
      <c r="Y1113" s="5">
        <v>468.87</v>
      </c>
      <c r="Z1113" s="5">
        <v>883.8</v>
      </c>
      <c r="AA1113" s="5">
        <f t="shared" si="72"/>
        <v>1352.67</v>
      </c>
    </row>
    <row r="1114" spans="1:27" x14ac:dyDescent="0.25">
      <c r="A1114">
        <v>2016</v>
      </c>
      <c r="B1114" t="s">
        <v>65</v>
      </c>
      <c r="C1114" s="1" t="s">
        <v>2</v>
      </c>
      <c r="D1114" s="5">
        <f>VLOOKUP(B1114,SWH!$A$4:$C$19,3,FALSE)</f>
        <v>232.34</v>
      </c>
      <c r="E1114" s="5">
        <v>0</v>
      </c>
      <c r="F1114" s="5">
        <v>130.72999999999999</v>
      </c>
      <c r="G1114" s="5">
        <v>52.7</v>
      </c>
      <c r="H1114" s="5">
        <v>27.12</v>
      </c>
      <c r="I1114" s="5">
        <v>8.7799999999999994</v>
      </c>
      <c r="J1114" s="5">
        <v>265.86</v>
      </c>
      <c r="K1114" s="5">
        <v>477.16</v>
      </c>
      <c r="L1114" s="5">
        <v>0</v>
      </c>
      <c r="M1114" s="5">
        <v>57.48</v>
      </c>
      <c r="N1114" s="5">
        <v>0</v>
      </c>
      <c r="O1114" s="5">
        <f>VLOOKUP(B1114,SWH!$A$4:$B$19,2,FALSE)</f>
        <v>0</v>
      </c>
      <c r="P1114" s="5">
        <f t="shared" si="75"/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182.82</v>
      </c>
      <c r="V1114" s="5">
        <v>52.14</v>
      </c>
      <c r="W1114" s="5">
        <f t="shared" si="73"/>
        <v>110.18</v>
      </c>
      <c r="X1114" s="5">
        <f t="shared" si="74"/>
        <v>130.72999999999999</v>
      </c>
      <c r="Y1114" s="5">
        <v>464.08</v>
      </c>
      <c r="Z1114" s="5">
        <v>790.71</v>
      </c>
      <c r="AA1114" s="5">
        <f t="shared" si="72"/>
        <v>1254.79</v>
      </c>
    </row>
    <row r="1115" spans="1:27" x14ac:dyDescent="0.25">
      <c r="A1115">
        <v>2016</v>
      </c>
      <c r="B1115" t="s">
        <v>65</v>
      </c>
      <c r="C1115" s="1" t="s">
        <v>18</v>
      </c>
      <c r="D1115" s="5">
        <f>VLOOKUP(B1115,SWH!$A$4:$C$19,3,FALSE)</f>
        <v>232.34</v>
      </c>
      <c r="E1115" s="5">
        <v>0</v>
      </c>
      <c r="F1115" s="5">
        <v>145.24</v>
      </c>
      <c r="G1115" s="5">
        <v>16.100000000000001</v>
      </c>
      <c r="H1115" s="5">
        <v>27.39</v>
      </c>
      <c r="I1115" s="5">
        <v>8.83</v>
      </c>
      <c r="J1115" s="5">
        <v>265.86</v>
      </c>
      <c r="K1115" s="5">
        <v>477.16</v>
      </c>
      <c r="L1115" s="5">
        <v>0</v>
      </c>
      <c r="M1115" s="5">
        <v>47.28</v>
      </c>
      <c r="N1115" s="5">
        <v>0</v>
      </c>
      <c r="O1115" s="5">
        <f>VLOOKUP(B1115,SWH!$A$4:$B$19,2,FALSE)</f>
        <v>0</v>
      </c>
      <c r="P1115" s="5">
        <f t="shared" si="75"/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192.92</v>
      </c>
      <c r="V1115" s="5">
        <v>51.94</v>
      </c>
      <c r="W1115" s="5">
        <f t="shared" si="73"/>
        <v>63.38</v>
      </c>
      <c r="X1115" s="5">
        <f t="shared" si="74"/>
        <v>145.24</v>
      </c>
      <c r="Y1115" s="5">
        <v>417.4</v>
      </c>
      <c r="Z1115" s="5">
        <v>815.32</v>
      </c>
      <c r="AA1115" s="5">
        <f t="shared" si="72"/>
        <v>1232.72</v>
      </c>
    </row>
    <row r="1116" spans="1:27" x14ac:dyDescent="0.25">
      <c r="A1116">
        <v>2016</v>
      </c>
      <c r="B1116" t="s">
        <v>65</v>
      </c>
      <c r="C1116" s="1" t="s">
        <v>4</v>
      </c>
      <c r="D1116" s="5">
        <f>VLOOKUP(B1116,SWH!$A$4:$C$19,3,FALSE)</f>
        <v>232.34</v>
      </c>
      <c r="E1116" s="5">
        <v>0</v>
      </c>
      <c r="F1116" s="5">
        <v>347.69</v>
      </c>
      <c r="G1116" s="5">
        <v>34.590000000000003</v>
      </c>
      <c r="H1116" s="5">
        <v>27.21</v>
      </c>
      <c r="I1116" s="5">
        <v>8.7899999999999991</v>
      </c>
      <c r="J1116" s="5">
        <v>265.86</v>
      </c>
      <c r="K1116" s="5">
        <v>477.16</v>
      </c>
      <c r="L1116" s="5">
        <v>0</v>
      </c>
      <c r="M1116" s="5">
        <v>50.19</v>
      </c>
      <c r="N1116" s="5">
        <v>0</v>
      </c>
      <c r="O1116" s="5">
        <f>VLOOKUP(B1116,SWH!$A$4:$B$19,2,FALSE)</f>
        <v>0</v>
      </c>
      <c r="P1116" s="5">
        <f t="shared" si="75"/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202.24</v>
      </c>
      <c r="V1116" s="5">
        <v>51.35</v>
      </c>
      <c r="W1116" s="5">
        <f t="shared" si="73"/>
        <v>84.78</v>
      </c>
      <c r="X1116" s="5">
        <f t="shared" si="74"/>
        <v>347.69</v>
      </c>
      <c r="Y1116" s="5">
        <v>438</v>
      </c>
      <c r="Z1116" s="5">
        <v>1027.08</v>
      </c>
      <c r="AA1116" s="5">
        <f t="shared" si="72"/>
        <v>1465.08</v>
      </c>
    </row>
    <row r="1117" spans="1:27" x14ac:dyDescent="0.25">
      <c r="A1117">
        <v>2016</v>
      </c>
      <c r="B1117" t="s">
        <v>65</v>
      </c>
      <c r="C1117" s="1" t="s">
        <v>5</v>
      </c>
      <c r="D1117" s="5">
        <f>VLOOKUP(B1117,SWH!$A$4:$C$19,3,FALSE)</f>
        <v>232.34</v>
      </c>
      <c r="E1117" s="5">
        <v>0</v>
      </c>
      <c r="F1117" s="5">
        <v>257.51</v>
      </c>
      <c r="G1117" s="5">
        <v>36.17</v>
      </c>
      <c r="H1117" s="5">
        <v>27.2</v>
      </c>
      <c r="I1117" s="5">
        <v>8.81</v>
      </c>
      <c r="J1117" s="5">
        <v>265.86</v>
      </c>
      <c r="K1117" s="5">
        <v>477.16</v>
      </c>
      <c r="L1117" s="5">
        <v>0</v>
      </c>
      <c r="M1117" s="5">
        <v>57.4</v>
      </c>
      <c r="N1117" s="5">
        <v>0</v>
      </c>
      <c r="O1117" s="5">
        <f>VLOOKUP(B1117,SWH!$A$4:$B$19,2,FALSE)</f>
        <v>0</v>
      </c>
      <c r="P1117" s="5">
        <f t="shared" si="75"/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198.13</v>
      </c>
      <c r="V1117" s="5">
        <v>51.21</v>
      </c>
      <c r="W1117" s="5">
        <f t="shared" si="73"/>
        <v>93.57</v>
      </c>
      <c r="X1117" s="5">
        <f t="shared" si="74"/>
        <v>257.51</v>
      </c>
      <c r="Y1117" s="5">
        <v>446.66</v>
      </c>
      <c r="Z1117" s="5">
        <v>932.8</v>
      </c>
      <c r="AA1117" s="5">
        <f t="shared" si="72"/>
        <v>1379.46</v>
      </c>
    </row>
    <row r="1118" spans="1:27" x14ac:dyDescent="0.25">
      <c r="A1118">
        <v>2016</v>
      </c>
      <c r="B1118" t="s">
        <v>65</v>
      </c>
      <c r="C1118" s="1" t="s">
        <v>15</v>
      </c>
      <c r="D1118" s="5">
        <f>VLOOKUP(B1118,SWH!$A$4:$C$19,3,FALSE)</f>
        <v>232.34</v>
      </c>
      <c r="E1118" s="5">
        <v>0</v>
      </c>
      <c r="F1118" s="5">
        <v>189.27</v>
      </c>
      <c r="G1118" s="5">
        <v>6.64</v>
      </c>
      <c r="H1118" s="5">
        <v>27.36</v>
      </c>
      <c r="I1118" s="5">
        <v>8.82</v>
      </c>
      <c r="J1118" s="5">
        <v>265.86</v>
      </c>
      <c r="K1118" s="5">
        <v>477.16</v>
      </c>
      <c r="L1118" s="5">
        <v>0</v>
      </c>
      <c r="M1118" s="5">
        <v>45.47</v>
      </c>
      <c r="N1118" s="5">
        <v>0</v>
      </c>
      <c r="O1118" s="5">
        <f>VLOOKUP(B1118,SWH!$A$4:$B$19,2,FALSE)</f>
        <v>0</v>
      </c>
      <c r="P1118" s="5">
        <f t="shared" si="75"/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201.25</v>
      </c>
      <c r="V1118" s="5">
        <v>51.14</v>
      </c>
      <c r="W1118" s="5">
        <f t="shared" si="73"/>
        <v>52.11</v>
      </c>
      <c r="X1118" s="5">
        <f t="shared" si="74"/>
        <v>189.27</v>
      </c>
      <c r="Y1118" s="5">
        <v>405.3</v>
      </c>
      <c r="Z1118" s="5">
        <v>867.67</v>
      </c>
      <c r="AA1118" s="5">
        <f t="shared" si="72"/>
        <v>1272.97</v>
      </c>
    </row>
    <row r="1119" spans="1:27" x14ac:dyDescent="0.25">
      <c r="A1119">
        <v>2016</v>
      </c>
      <c r="B1119" t="s">
        <v>65</v>
      </c>
      <c r="C1119" s="1" t="s">
        <v>16</v>
      </c>
      <c r="D1119" s="5">
        <f>VLOOKUP(B1119,SWH!$A$4:$C$19,3,FALSE)</f>
        <v>232.34</v>
      </c>
      <c r="E1119" s="5">
        <v>0</v>
      </c>
      <c r="F1119" s="5">
        <v>514.14</v>
      </c>
      <c r="G1119" s="5">
        <v>37.85</v>
      </c>
      <c r="H1119" s="5">
        <v>27.21</v>
      </c>
      <c r="I1119" s="5">
        <v>8.81</v>
      </c>
      <c r="J1119" s="5">
        <v>265.86</v>
      </c>
      <c r="K1119" s="5">
        <v>477.16</v>
      </c>
      <c r="L1119" s="5">
        <v>0</v>
      </c>
      <c r="M1119" s="5">
        <v>53.43</v>
      </c>
      <c r="N1119" s="5">
        <v>0</v>
      </c>
      <c r="O1119" s="5">
        <f>VLOOKUP(B1119,SWH!$A$4:$B$19,2,FALSE)</f>
        <v>0</v>
      </c>
      <c r="P1119" s="5">
        <f t="shared" si="75"/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212.92</v>
      </c>
      <c r="V1119" s="5">
        <v>50.97</v>
      </c>
      <c r="W1119" s="5">
        <f t="shared" si="73"/>
        <v>91.28</v>
      </c>
      <c r="X1119" s="5">
        <f t="shared" si="74"/>
        <v>514.14</v>
      </c>
      <c r="Y1119" s="5">
        <v>444.13</v>
      </c>
      <c r="Z1119" s="5">
        <v>1204.22</v>
      </c>
      <c r="AA1119" s="5">
        <f t="shared" si="72"/>
        <v>1648.35</v>
      </c>
    </row>
    <row r="1120" spans="1:27" x14ac:dyDescent="0.25">
      <c r="A1120">
        <v>2016</v>
      </c>
      <c r="B1120" t="s">
        <v>65</v>
      </c>
      <c r="C1120" s="1" t="s">
        <v>9</v>
      </c>
      <c r="D1120" s="5">
        <f>VLOOKUP(B1120,SWH!$A$4:$C$19,3,FALSE)</f>
        <v>232.34</v>
      </c>
      <c r="E1120" s="5">
        <v>0</v>
      </c>
      <c r="F1120" s="5">
        <v>389.63</v>
      </c>
      <c r="G1120" s="5">
        <v>23.08</v>
      </c>
      <c r="H1120" s="5">
        <v>27.12</v>
      </c>
      <c r="I1120" s="5">
        <v>8.7899999999999991</v>
      </c>
      <c r="J1120" s="5">
        <v>265.86</v>
      </c>
      <c r="K1120" s="5">
        <v>477.16</v>
      </c>
      <c r="L1120" s="5">
        <v>0</v>
      </c>
      <c r="M1120" s="5">
        <v>55.82</v>
      </c>
      <c r="N1120" s="5">
        <v>0</v>
      </c>
      <c r="O1120" s="5">
        <f>VLOOKUP(B1120,SWH!$A$4:$B$19,2,FALSE)</f>
        <v>0</v>
      </c>
      <c r="P1120" s="5">
        <f t="shared" si="75"/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210.27</v>
      </c>
      <c r="V1120" s="5">
        <v>50.42</v>
      </c>
      <c r="W1120" s="5">
        <f t="shared" si="73"/>
        <v>78.900000000000006</v>
      </c>
      <c r="X1120" s="5">
        <f t="shared" si="74"/>
        <v>389.63</v>
      </c>
      <c r="Y1120" s="5">
        <v>431.1</v>
      </c>
      <c r="Z1120" s="5">
        <v>1077.06</v>
      </c>
      <c r="AA1120" s="5">
        <f t="shared" si="72"/>
        <v>1508.1599999999999</v>
      </c>
    </row>
    <row r="1121" spans="1:27" x14ac:dyDescent="0.25">
      <c r="A1121">
        <v>2016</v>
      </c>
      <c r="B1121" t="s">
        <v>65</v>
      </c>
      <c r="C1121" s="1" t="s">
        <v>12</v>
      </c>
      <c r="D1121" s="5">
        <f>VLOOKUP(B1121,SWH!$A$4:$C$19,3,FALSE)</f>
        <v>232.34</v>
      </c>
      <c r="E1121" s="5">
        <v>0</v>
      </c>
      <c r="F1121" s="5">
        <v>656.12</v>
      </c>
      <c r="G1121" s="5">
        <v>26.34</v>
      </c>
      <c r="H1121" s="5">
        <v>27.16</v>
      </c>
      <c r="I1121" s="5">
        <v>8.83</v>
      </c>
      <c r="J1121" s="5">
        <v>265.86</v>
      </c>
      <c r="K1121" s="5">
        <v>477.16</v>
      </c>
      <c r="L1121" s="5">
        <v>0</v>
      </c>
      <c r="M1121" s="5">
        <v>52.99</v>
      </c>
      <c r="N1121" s="5">
        <v>0</v>
      </c>
      <c r="O1121" s="5">
        <f>VLOOKUP(B1121,SWH!$A$4:$B$19,2,FALSE)</f>
        <v>0</v>
      </c>
      <c r="P1121" s="5">
        <f t="shared" si="75"/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225.67</v>
      </c>
      <c r="V1121" s="5">
        <v>50.35</v>
      </c>
      <c r="W1121" s="5">
        <f t="shared" si="73"/>
        <v>79.33</v>
      </c>
      <c r="X1121" s="5">
        <f t="shared" si="74"/>
        <v>656.12</v>
      </c>
      <c r="Y1121" s="5">
        <v>431.54</v>
      </c>
      <c r="Z1121" s="5">
        <v>1358.95</v>
      </c>
      <c r="AA1121" s="5">
        <f t="shared" si="72"/>
        <v>1790.49</v>
      </c>
    </row>
    <row r="1122" spans="1:27" x14ac:dyDescent="0.25">
      <c r="A1122">
        <v>2016</v>
      </c>
      <c r="B1122" t="s">
        <v>65</v>
      </c>
      <c r="C1122" s="1" t="s">
        <v>8</v>
      </c>
      <c r="D1122" s="5">
        <f>VLOOKUP(B1122,SWH!$A$4:$C$19,3,FALSE)</f>
        <v>232.34</v>
      </c>
      <c r="E1122" s="5">
        <v>0</v>
      </c>
      <c r="F1122" s="5">
        <v>913.86</v>
      </c>
      <c r="G1122" s="5">
        <v>8.58</v>
      </c>
      <c r="H1122" s="5">
        <v>27.79</v>
      </c>
      <c r="I1122" s="5">
        <v>8.99</v>
      </c>
      <c r="J1122" s="5">
        <v>265.86</v>
      </c>
      <c r="K1122" s="5">
        <v>477.16</v>
      </c>
      <c r="L1122" s="5">
        <v>0</v>
      </c>
      <c r="M1122" s="5">
        <v>52.48</v>
      </c>
      <c r="N1122" s="5">
        <v>0</v>
      </c>
      <c r="O1122" s="5">
        <f>VLOOKUP(B1122,SWH!$A$4:$B$19,2,FALSE)</f>
        <v>0</v>
      </c>
      <c r="P1122" s="5">
        <f t="shared" si="75"/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242.84</v>
      </c>
      <c r="V1122" s="5">
        <v>49.43</v>
      </c>
      <c r="W1122" s="5">
        <f t="shared" si="73"/>
        <v>61.059999999999995</v>
      </c>
      <c r="X1122" s="5">
        <f t="shared" si="74"/>
        <v>913.86</v>
      </c>
      <c r="Y1122" s="5">
        <v>413.13</v>
      </c>
      <c r="Z1122" s="5">
        <v>1633.85</v>
      </c>
      <c r="AA1122" s="5">
        <f t="shared" si="72"/>
        <v>2046.98</v>
      </c>
    </row>
    <row r="1123" spans="1:27" x14ac:dyDescent="0.25">
      <c r="A1123">
        <v>2019</v>
      </c>
      <c r="B1123" t="s">
        <v>65</v>
      </c>
      <c r="C1123" s="1" t="s">
        <v>10</v>
      </c>
      <c r="D1123" s="5">
        <f>VLOOKUP(B1123,SWH!$A$4:$C$19,3,FALSE)</f>
        <v>232.34</v>
      </c>
      <c r="E1123" s="5">
        <v>0</v>
      </c>
      <c r="F1123" s="5">
        <v>0</v>
      </c>
      <c r="G1123" s="5">
        <v>344.76</v>
      </c>
      <c r="H1123" s="5">
        <v>25.37</v>
      </c>
      <c r="I1123" s="5">
        <v>8.7899999999999991</v>
      </c>
      <c r="J1123" s="5">
        <v>252.09</v>
      </c>
      <c r="K1123" s="5">
        <v>477.16</v>
      </c>
      <c r="L1123" s="5">
        <v>0</v>
      </c>
      <c r="M1123" s="5">
        <v>76.400000000000006</v>
      </c>
      <c r="N1123" s="5">
        <v>0</v>
      </c>
      <c r="O1123" s="5">
        <f>VLOOKUP(B1123,SWH!$A$4:$B$19,2,FALSE)</f>
        <v>0</v>
      </c>
      <c r="P1123" s="5">
        <f t="shared" si="75"/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124.45</v>
      </c>
      <c r="V1123" s="5">
        <v>41.24</v>
      </c>
      <c r="W1123" s="5">
        <f t="shared" si="73"/>
        <v>421.15999999999997</v>
      </c>
      <c r="X1123" s="5">
        <f t="shared" si="74"/>
        <v>0</v>
      </c>
      <c r="Y1123" s="5">
        <v>748.66</v>
      </c>
      <c r="Z1123" s="5">
        <v>601.6</v>
      </c>
      <c r="AA1123" s="5">
        <f t="shared" si="72"/>
        <v>1350.26</v>
      </c>
    </row>
    <row r="1124" spans="1:27" x14ac:dyDescent="0.25">
      <c r="A1124">
        <v>2019</v>
      </c>
      <c r="B1124" t="s">
        <v>65</v>
      </c>
      <c r="C1124" s="1" t="s">
        <v>6</v>
      </c>
      <c r="D1124" s="5">
        <f>VLOOKUP(B1124,SWH!$A$4:$C$19,3,FALSE)</f>
        <v>232.34</v>
      </c>
      <c r="E1124" s="5">
        <v>0</v>
      </c>
      <c r="F1124" s="5">
        <v>0.1</v>
      </c>
      <c r="G1124" s="5">
        <v>308.55</v>
      </c>
      <c r="H1124" s="5">
        <v>25.32</v>
      </c>
      <c r="I1124" s="5">
        <v>8.7899999999999991</v>
      </c>
      <c r="J1124" s="5">
        <v>252.09</v>
      </c>
      <c r="K1124" s="5">
        <v>477.16</v>
      </c>
      <c r="L1124" s="5">
        <v>0</v>
      </c>
      <c r="M1124" s="5">
        <v>76.72</v>
      </c>
      <c r="N1124" s="5">
        <v>0</v>
      </c>
      <c r="O1124" s="5">
        <f>VLOOKUP(B1124,SWH!$A$4:$B$19,2,FALSE)</f>
        <v>0</v>
      </c>
      <c r="P1124" s="5">
        <f t="shared" si="75"/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123.96</v>
      </c>
      <c r="V1124" s="5">
        <v>40.840000000000003</v>
      </c>
      <c r="W1124" s="5">
        <f t="shared" si="73"/>
        <v>385.27</v>
      </c>
      <c r="X1124" s="5">
        <f t="shared" si="74"/>
        <v>0.1</v>
      </c>
      <c r="Y1124" s="5">
        <v>712.31</v>
      </c>
      <c r="Z1124" s="5">
        <v>601.22</v>
      </c>
      <c r="AA1124" s="5">
        <f t="shared" si="72"/>
        <v>1313.53</v>
      </c>
    </row>
    <row r="1125" spans="1:27" x14ac:dyDescent="0.25">
      <c r="A1125">
        <v>2019</v>
      </c>
      <c r="B1125" t="s">
        <v>65</v>
      </c>
      <c r="C1125" s="1" t="s">
        <v>11</v>
      </c>
      <c r="D1125" s="5">
        <f>VLOOKUP(B1125,SWH!$A$4:$C$19,3,FALSE)</f>
        <v>232.34</v>
      </c>
      <c r="E1125" s="5">
        <v>0</v>
      </c>
      <c r="F1125" s="5">
        <v>0</v>
      </c>
      <c r="G1125" s="5">
        <v>211.51</v>
      </c>
      <c r="H1125" s="5">
        <v>25.37</v>
      </c>
      <c r="I1125" s="5">
        <v>8.7899999999999991</v>
      </c>
      <c r="J1125" s="5">
        <v>252.09</v>
      </c>
      <c r="K1125" s="5">
        <v>477.16</v>
      </c>
      <c r="L1125" s="5">
        <v>0</v>
      </c>
      <c r="M1125" s="5">
        <v>57.75</v>
      </c>
      <c r="N1125" s="5">
        <v>0</v>
      </c>
      <c r="O1125" s="5">
        <f>VLOOKUP(B1125,SWH!$A$4:$B$19,2,FALSE)</f>
        <v>0</v>
      </c>
      <c r="P1125" s="5">
        <f t="shared" si="75"/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135.79</v>
      </c>
      <c r="V1125" s="5">
        <v>40.299999999999997</v>
      </c>
      <c r="W1125" s="5">
        <f t="shared" si="73"/>
        <v>269.26</v>
      </c>
      <c r="X1125" s="5">
        <f t="shared" si="74"/>
        <v>0</v>
      </c>
      <c r="Y1125" s="5">
        <v>595.80999999999995</v>
      </c>
      <c r="Z1125" s="5">
        <v>612.95000000000005</v>
      </c>
      <c r="AA1125" s="5">
        <f t="shared" si="72"/>
        <v>1208.76</v>
      </c>
    </row>
    <row r="1126" spans="1:27" x14ac:dyDescent="0.25">
      <c r="A1126">
        <v>2019</v>
      </c>
      <c r="B1126" t="s">
        <v>65</v>
      </c>
      <c r="C1126" s="1" t="s">
        <v>13</v>
      </c>
      <c r="D1126" s="5">
        <f>VLOOKUP(B1126,SWH!$A$4:$C$19,3,FALSE)</f>
        <v>232.34</v>
      </c>
      <c r="E1126" s="5">
        <v>0</v>
      </c>
      <c r="F1126" s="5">
        <v>9.2899999999999991</v>
      </c>
      <c r="G1126" s="5">
        <v>233.85</v>
      </c>
      <c r="H1126" s="5">
        <v>25.39</v>
      </c>
      <c r="I1126" s="5">
        <v>8.77</v>
      </c>
      <c r="J1126" s="5">
        <v>252.09</v>
      </c>
      <c r="K1126" s="5">
        <v>477.16</v>
      </c>
      <c r="L1126" s="5">
        <v>0</v>
      </c>
      <c r="M1126" s="5">
        <v>72.92</v>
      </c>
      <c r="N1126" s="5">
        <v>0</v>
      </c>
      <c r="O1126" s="5">
        <f>VLOOKUP(B1126,SWH!$A$4:$B$19,2,FALSE)</f>
        <v>0</v>
      </c>
      <c r="P1126" s="5">
        <f t="shared" si="75"/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136.07</v>
      </c>
      <c r="V1126" s="5">
        <v>40.28</v>
      </c>
      <c r="W1126" s="5">
        <f t="shared" si="73"/>
        <v>306.77</v>
      </c>
      <c r="X1126" s="5">
        <f t="shared" si="74"/>
        <v>9.2899999999999991</v>
      </c>
      <c r="Y1126" s="5">
        <v>633.29999999999995</v>
      </c>
      <c r="Z1126" s="5">
        <v>622.52</v>
      </c>
      <c r="AA1126" s="5">
        <f t="shared" si="72"/>
        <v>1255.82</v>
      </c>
    </row>
    <row r="1127" spans="1:27" x14ac:dyDescent="0.25">
      <c r="A1127">
        <v>2019</v>
      </c>
      <c r="B1127" t="s">
        <v>65</v>
      </c>
      <c r="C1127" s="1" t="s">
        <v>19</v>
      </c>
      <c r="D1127" s="5">
        <f>VLOOKUP(B1127,SWH!$A$4:$C$19,3,FALSE)</f>
        <v>232.34</v>
      </c>
      <c r="E1127" s="5">
        <v>0</v>
      </c>
      <c r="F1127" s="5">
        <v>24.82</v>
      </c>
      <c r="G1127" s="5">
        <v>180.21</v>
      </c>
      <c r="H1127" s="5">
        <v>25.28</v>
      </c>
      <c r="I1127" s="5">
        <v>8.77</v>
      </c>
      <c r="J1127" s="5">
        <v>252.09</v>
      </c>
      <c r="K1127" s="5">
        <v>477.16</v>
      </c>
      <c r="L1127" s="5">
        <v>0</v>
      </c>
      <c r="M1127" s="5">
        <v>61.84</v>
      </c>
      <c r="N1127" s="5">
        <v>0</v>
      </c>
      <c r="O1127" s="5">
        <f>VLOOKUP(B1127,SWH!$A$4:$B$19,2,FALSE)</f>
        <v>0</v>
      </c>
      <c r="P1127" s="5">
        <f t="shared" si="75"/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148.5</v>
      </c>
      <c r="V1127" s="5">
        <v>39.909999999999997</v>
      </c>
      <c r="W1127" s="5">
        <f t="shared" si="73"/>
        <v>242.05</v>
      </c>
      <c r="X1127" s="5">
        <f t="shared" si="74"/>
        <v>24.82</v>
      </c>
      <c r="Y1127" s="5">
        <v>568.1</v>
      </c>
      <c r="Z1127" s="5">
        <v>650.48</v>
      </c>
      <c r="AA1127" s="5">
        <f t="shared" si="72"/>
        <v>1218.58</v>
      </c>
    </row>
    <row r="1128" spans="1:27" x14ac:dyDescent="0.25">
      <c r="A1128">
        <v>2019</v>
      </c>
      <c r="B1128" t="s">
        <v>65</v>
      </c>
      <c r="C1128" s="1" t="s">
        <v>20</v>
      </c>
      <c r="D1128" s="5">
        <f>VLOOKUP(B1128,SWH!$A$4:$C$19,3,FALSE)</f>
        <v>232.34</v>
      </c>
      <c r="E1128" s="5">
        <v>0</v>
      </c>
      <c r="F1128" s="5">
        <v>21.07</v>
      </c>
      <c r="G1128" s="5">
        <v>123.47</v>
      </c>
      <c r="H1128" s="5">
        <v>25.28</v>
      </c>
      <c r="I1128" s="5">
        <v>8.7799999999999994</v>
      </c>
      <c r="J1128" s="5">
        <v>252.09</v>
      </c>
      <c r="K1128" s="5">
        <v>477.16</v>
      </c>
      <c r="L1128" s="5">
        <v>0</v>
      </c>
      <c r="M1128" s="5">
        <v>65.459999999999994</v>
      </c>
      <c r="N1128" s="5">
        <v>0</v>
      </c>
      <c r="O1128" s="5">
        <f>VLOOKUP(B1128,SWH!$A$4:$B$19,2,FALSE)</f>
        <v>0</v>
      </c>
      <c r="P1128" s="5">
        <f t="shared" si="75"/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149.46</v>
      </c>
      <c r="V1128" s="5">
        <v>39.03</v>
      </c>
      <c r="W1128" s="5">
        <f t="shared" si="73"/>
        <v>188.93</v>
      </c>
      <c r="X1128" s="5">
        <f t="shared" si="74"/>
        <v>21.07</v>
      </c>
      <c r="Y1128" s="5">
        <v>514.11</v>
      </c>
      <c r="Z1128" s="5">
        <v>647.69000000000005</v>
      </c>
      <c r="AA1128" s="5">
        <f t="shared" si="72"/>
        <v>1161.8000000000002</v>
      </c>
    </row>
    <row r="1129" spans="1:27" x14ac:dyDescent="0.25">
      <c r="A1129">
        <v>2019</v>
      </c>
      <c r="B1129" t="s">
        <v>65</v>
      </c>
      <c r="C1129" s="1" t="s">
        <v>3</v>
      </c>
      <c r="D1129" s="5">
        <f>VLOOKUP(B1129,SWH!$A$4:$C$19,3,FALSE)</f>
        <v>232.34</v>
      </c>
      <c r="E1129" s="5">
        <v>0</v>
      </c>
      <c r="F1129" s="5">
        <v>129.91999999999999</v>
      </c>
      <c r="G1129" s="5">
        <v>94.51</v>
      </c>
      <c r="H1129" s="5">
        <v>25.29</v>
      </c>
      <c r="I1129" s="5">
        <v>8.7799999999999994</v>
      </c>
      <c r="J1129" s="5">
        <v>252.09</v>
      </c>
      <c r="K1129" s="5">
        <v>477.16</v>
      </c>
      <c r="L1129" s="5">
        <v>0</v>
      </c>
      <c r="M1129" s="5">
        <v>57.75</v>
      </c>
      <c r="N1129" s="5">
        <v>0</v>
      </c>
      <c r="O1129" s="5">
        <f>VLOOKUP(B1129,SWH!$A$4:$B$19,2,FALSE)</f>
        <v>0</v>
      </c>
      <c r="P1129" s="5">
        <f t="shared" si="75"/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170.46</v>
      </c>
      <c r="V1129" s="5">
        <v>38.6</v>
      </c>
      <c r="W1129" s="5">
        <f t="shared" si="73"/>
        <v>152.26</v>
      </c>
      <c r="X1129" s="5">
        <f t="shared" si="74"/>
        <v>129.91999999999999</v>
      </c>
      <c r="Y1129" s="5">
        <v>477.02</v>
      </c>
      <c r="Z1129" s="5">
        <v>777.53</v>
      </c>
      <c r="AA1129" s="5">
        <f t="shared" si="72"/>
        <v>1254.55</v>
      </c>
    </row>
    <row r="1130" spans="1:27" x14ac:dyDescent="0.25">
      <c r="A1130">
        <v>2019</v>
      </c>
      <c r="B1130" t="s">
        <v>65</v>
      </c>
      <c r="C1130" s="1" t="s">
        <v>7</v>
      </c>
      <c r="D1130" s="5">
        <f>VLOOKUP(B1130,SWH!$A$4:$C$19,3,FALSE)</f>
        <v>232.34</v>
      </c>
      <c r="E1130" s="5">
        <v>0</v>
      </c>
      <c r="F1130" s="5">
        <v>71.56</v>
      </c>
      <c r="G1130" s="5">
        <v>85.11</v>
      </c>
      <c r="H1130" s="5">
        <v>25.35</v>
      </c>
      <c r="I1130" s="5">
        <v>8.7799999999999994</v>
      </c>
      <c r="J1130" s="5">
        <v>252.09</v>
      </c>
      <c r="K1130" s="5">
        <v>477.16</v>
      </c>
      <c r="L1130" s="5">
        <v>0</v>
      </c>
      <c r="M1130" s="5">
        <v>62.44</v>
      </c>
      <c r="N1130" s="5">
        <v>0</v>
      </c>
      <c r="O1130" s="5">
        <f>VLOOKUP(B1130,SWH!$A$4:$B$19,2,FALSE)</f>
        <v>0</v>
      </c>
      <c r="P1130" s="5">
        <f t="shared" si="75"/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164.92</v>
      </c>
      <c r="V1130" s="5">
        <v>38.450000000000003</v>
      </c>
      <c r="W1130" s="5">
        <f t="shared" si="73"/>
        <v>147.55000000000001</v>
      </c>
      <c r="X1130" s="5">
        <f t="shared" si="74"/>
        <v>71.56</v>
      </c>
      <c r="Y1130" s="5">
        <v>472.21</v>
      </c>
      <c r="Z1130" s="5">
        <v>713.63</v>
      </c>
      <c r="AA1130" s="5">
        <f t="shared" si="72"/>
        <v>1185.8399999999999</v>
      </c>
    </row>
    <row r="1131" spans="1:27" x14ac:dyDescent="0.25">
      <c r="A1131">
        <v>2019</v>
      </c>
      <c r="B1131" t="s">
        <v>65</v>
      </c>
      <c r="C1131" s="1" t="s">
        <v>17</v>
      </c>
      <c r="D1131" s="5">
        <f>VLOOKUP(B1131,SWH!$A$4:$C$19,3,FALSE)</f>
        <v>232.34</v>
      </c>
      <c r="E1131" s="5">
        <v>0</v>
      </c>
      <c r="F1131" s="5">
        <v>31.95</v>
      </c>
      <c r="G1131" s="5">
        <v>32.72</v>
      </c>
      <c r="H1131" s="5">
        <v>25.44</v>
      </c>
      <c r="I1131" s="5">
        <v>8.81</v>
      </c>
      <c r="J1131" s="5">
        <v>252.09</v>
      </c>
      <c r="K1131" s="5">
        <v>477.16</v>
      </c>
      <c r="L1131" s="5">
        <v>0</v>
      </c>
      <c r="M1131" s="5">
        <v>48.95</v>
      </c>
      <c r="N1131" s="5">
        <v>0</v>
      </c>
      <c r="O1131" s="5">
        <f>VLOOKUP(B1131,SWH!$A$4:$B$19,2,FALSE)</f>
        <v>0</v>
      </c>
      <c r="P1131" s="5">
        <f t="shared" si="75"/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172.73</v>
      </c>
      <c r="V1131" s="5">
        <v>39.07</v>
      </c>
      <c r="W1131" s="5">
        <f t="shared" si="73"/>
        <v>81.67</v>
      </c>
      <c r="X1131" s="5">
        <f t="shared" si="74"/>
        <v>31.95</v>
      </c>
      <c r="Y1131" s="5">
        <v>407.08</v>
      </c>
      <c r="Z1131" s="5">
        <v>681.83</v>
      </c>
      <c r="AA1131" s="5">
        <f t="shared" si="72"/>
        <v>1088.9100000000001</v>
      </c>
    </row>
    <row r="1132" spans="1:27" x14ac:dyDescent="0.25">
      <c r="A1132">
        <v>2019</v>
      </c>
      <c r="B1132" t="s">
        <v>65</v>
      </c>
      <c r="C1132" s="1" t="s">
        <v>14</v>
      </c>
      <c r="D1132" s="5">
        <f>VLOOKUP(B1132,SWH!$A$4:$C$19,3,FALSE)</f>
        <v>232.34</v>
      </c>
      <c r="E1132" s="5">
        <v>0</v>
      </c>
      <c r="F1132" s="5">
        <v>216.91</v>
      </c>
      <c r="G1132" s="5">
        <v>58.05</v>
      </c>
      <c r="H1132" s="5">
        <v>25.42</v>
      </c>
      <c r="I1132" s="5">
        <v>8.83</v>
      </c>
      <c r="J1132" s="5">
        <v>252.09</v>
      </c>
      <c r="K1132" s="5">
        <v>477.16</v>
      </c>
      <c r="L1132" s="5">
        <v>0</v>
      </c>
      <c r="M1132" s="5">
        <v>50.47</v>
      </c>
      <c r="N1132" s="5">
        <v>0</v>
      </c>
      <c r="O1132" s="5">
        <f>VLOOKUP(B1132,SWH!$A$4:$B$19,2,FALSE)</f>
        <v>0</v>
      </c>
      <c r="P1132" s="5">
        <f t="shared" si="75"/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187.75</v>
      </c>
      <c r="V1132" s="5">
        <v>37.659999999999997</v>
      </c>
      <c r="W1132" s="5">
        <f t="shared" si="73"/>
        <v>108.52</v>
      </c>
      <c r="X1132" s="5">
        <f t="shared" si="74"/>
        <v>216.91</v>
      </c>
      <c r="Y1132" s="5">
        <v>432.52</v>
      </c>
      <c r="Z1132" s="5">
        <v>881.82</v>
      </c>
      <c r="AA1132" s="5">
        <f t="shared" si="72"/>
        <v>1314.3400000000001</v>
      </c>
    </row>
    <row r="1133" spans="1:27" x14ac:dyDescent="0.25">
      <c r="A1133">
        <v>2019</v>
      </c>
      <c r="B1133" t="s">
        <v>65</v>
      </c>
      <c r="C1133" s="1" t="s">
        <v>2</v>
      </c>
      <c r="D1133" s="5">
        <f>VLOOKUP(B1133,SWH!$A$4:$C$19,3,FALSE)</f>
        <v>232.34</v>
      </c>
      <c r="E1133" s="5">
        <v>0</v>
      </c>
      <c r="F1133" s="5">
        <v>125.36</v>
      </c>
      <c r="G1133" s="5">
        <v>49.4</v>
      </c>
      <c r="H1133" s="5">
        <v>25.3</v>
      </c>
      <c r="I1133" s="5">
        <v>8.7799999999999994</v>
      </c>
      <c r="J1133" s="5">
        <v>252.09</v>
      </c>
      <c r="K1133" s="5">
        <v>477.16</v>
      </c>
      <c r="L1133" s="5">
        <v>0</v>
      </c>
      <c r="M1133" s="5">
        <v>56.12</v>
      </c>
      <c r="N1133" s="5">
        <v>0</v>
      </c>
      <c r="O1133" s="5">
        <f>VLOOKUP(B1133,SWH!$A$4:$B$19,2,FALSE)</f>
        <v>0</v>
      </c>
      <c r="P1133" s="5">
        <f t="shared" si="75"/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182.85</v>
      </c>
      <c r="V1133" s="5">
        <v>37.67</v>
      </c>
      <c r="W1133" s="5">
        <f t="shared" si="73"/>
        <v>105.52</v>
      </c>
      <c r="X1133" s="5">
        <f t="shared" si="74"/>
        <v>125.36</v>
      </c>
      <c r="Y1133" s="5">
        <v>429.36</v>
      </c>
      <c r="Z1133" s="5">
        <v>785.37</v>
      </c>
      <c r="AA1133" s="5">
        <f t="shared" si="72"/>
        <v>1214.73</v>
      </c>
    </row>
    <row r="1134" spans="1:27" x14ac:dyDescent="0.25">
      <c r="A1134">
        <v>2019</v>
      </c>
      <c r="B1134" t="s">
        <v>65</v>
      </c>
      <c r="C1134" s="1" t="s">
        <v>18</v>
      </c>
      <c r="D1134" s="5">
        <f>VLOOKUP(B1134,SWH!$A$4:$C$19,3,FALSE)</f>
        <v>232.34</v>
      </c>
      <c r="E1134" s="5">
        <v>0</v>
      </c>
      <c r="F1134" s="5">
        <v>146.02000000000001</v>
      </c>
      <c r="G1134" s="5">
        <v>14.4</v>
      </c>
      <c r="H1134" s="5">
        <v>25.43</v>
      </c>
      <c r="I1134" s="5">
        <v>8.83</v>
      </c>
      <c r="J1134" s="5">
        <v>252.09</v>
      </c>
      <c r="K1134" s="5">
        <v>477.16</v>
      </c>
      <c r="L1134" s="5">
        <v>0</v>
      </c>
      <c r="M1134" s="5">
        <v>45.92</v>
      </c>
      <c r="N1134" s="5">
        <v>0</v>
      </c>
      <c r="O1134" s="5">
        <f>VLOOKUP(B1134,SWH!$A$4:$B$19,2,FALSE)</f>
        <v>0</v>
      </c>
      <c r="P1134" s="5">
        <f t="shared" si="75"/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192.98</v>
      </c>
      <c r="V1134" s="5">
        <v>37.4</v>
      </c>
      <c r="W1134" s="5">
        <f t="shared" si="73"/>
        <v>60.32</v>
      </c>
      <c r="X1134" s="5">
        <f t="shared" si="74"/>
        <v>146.02000000000001</v>
      </c>
      <c r="Y1134" s="5">
        <v>384.09</v>
      </c>
      <c r="Z1134" s="5">
        <v>816.16</v>
      </c>
      <c r="AA1134" s="5">
        <f t="shared" si="72"/>
        <v>1200.25</v>
      </c>
    </row>
    <row r="1135" spans="1:27" x14ac:dyDescent="0.25">
      <c r="A1135">
        <v>2019</v>
      </c>
      <c r="B1135" t="s">
        <v>65</v>
      </c>
      <c r="C1135" s="1" t="s">
        <v>4</v>
      </c>
      <c r="D1135" s="5">
        <f>VLOOKUP(B1135,SWH!$A$4:$C$19,3,FALSE)</f>
        <v>232.34</v>
      </c>
      <c r="E1135" s="5">
        <v>0</v>
      </c>
      <c r="F1135" s="5">
        <v>338.97</v>
      </c>
      <c r="G1135" s="5">
        <v>31.75</v>
      </c>
      <c r="H1135" s="5">
        <v>25.33</v>
      </c>
      <c r="I1135" s="5">
        <v>8.7899999999999991</v>
      </c>
      <c r="J1135" s="5">
        <v>252.09</v>
      </c>
      <c r="K1135" s="5">
        <v>477.16</v>
      </c>
      <c r="L1135" s="5">
        <v>0</v>
      </c>
      <c r="M1135" s="5">
        <v>48.61</v>
      </c>
      <c r="N1135" s="5">
        <v>0</v>
      </c>
      <c r="O1135" s="5">
        <f>VLOOKUP(B1135,SWH!$A$4:$B$19,2,FALSE)</f>
        <v>0</v>
      </c>
      <c r="P1135" s="5">
        <f t="shared" si="75"/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202.27</v>
      </c>
      <c r="V1135" s="5">
        <v>37.14</v>
      </c>
      <c r="W1135" s="5">
        <f t="shared" si="73"/>
        <v>80.36</v>
      </c>
      <c r="X1135" s="5">
        <f t="shared" si="74"/>
        <v>338.97</v>
      </c>
      <c r="Y1135" s="5">
        <v>403.71</v>
      </c>
      <c r="Z1135" s="5">
        <v>1018.4</v>
      </c>
      <c r="AA1135" s="5">
        <f t="shared" si="72"/>
        <v>1422.11</v>
      </c>
    </row>
    <row r="1136" spans="1:27" x14ac:dyDescent="0.25">
      <c r="A1136">
        <v>2019</v>
      </c>
      <c r="B1136" t="s">
        <v>65</v>
      </c>
      <c r="C1136" s="1" t="s">
        <v>5</v>
      </c>
      <c r="D1136" s="5">
        <f>VLOOKUP(B1136,SWH!$A$4:$C$19,3,FALSE)</f>
        <v>232.34</v>
      </c>
      <c r="E1136" s="5">
        <v>0</v>
      </c>
      <c r="F1136" s="5">
        <v>250.66</v>
      </c>
      <c r="G1136" s="5">
        <v>33.79</v>
      </c>
      <c r="H1136" s="5">
        <v>25.35</v>
      </c>
      <c r="I1136" s="5">
        <v>8.81</v>
      </c>
      <c r="J1136" s="5">
        <v>252.09</v>
      </c>
      <c r="K1136" s="5">
        <v>477.16</v>
      </c>
      <c r="L1136" s="5">
        <v>0</v>
      </c>
      <c r="M1136" s="5">
        <v>56.19</v>
      </c>
      <c r="N1136" s="5">
        <v>0</v>
      </c>
      <c r="O1136" s="5">
        <f>VLOOKUP(B1136,SWH!$A$4:$B$19,2,FALSE)</f>
        <v>0</v>
      </c>
      <c r="P1136" s="5">
        <f t="shared" si="75"/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198.16</v>
      </c>
      <c r="V1136" s="5">
        <v>37.130000000000003</v>
      </c>
      <c r="W1136" s="5">
        <f t="shared" si="73"/>
        <v>89.97999999999999</v>
      </c>
      <c r="X1136" s="5">
        <f t="shared" si="74"/>
        <v>250.66</v>
      </c>
      <c r="Y1136" s="5">
        <v>413.37</v>
      </c>
      <c r="Z1136" s="5">
        <v>925.98</v>
      </c>
      <c r="AA1136" s="5">
        <f t="shared" si="72"/>
        <v>1339.35</v>
      </c>
    </row>
    <row r="1137" spans="1:27" x14ac:dyDescent="0.25">
      <c r="A1137">
        <v>2019</v>
      </c>
      <c r="B1137" t="s">
        <v>65</v>
      </c>
      <c r="C1137" s="1" t="s">
        <v>15</v>
      </c>
      <c r="D1137" s="5">
        <f>VLOOKUP(B1137,SWH!$A$4:$C$19,3,FALSE)</f>
        <v>232.34</v>
      </c>
      <c r="E1137" s="5">
        <v>0</v>
      </c>
      <c r="F1137" s="5">
        <v>192.31</v>
      </c>
      <c r="G1137" s="5">
        <v>5.5</v>
      </c>
      <c r="H1137" s="5">
        <v>25.42</v>
      </c>
      <c r="I1137" s="5">
        <v>8.82</v>
      </c>
      <c r="J1137" s="5">
        <v>252.09</v>
      </c>
      <c r="K1137" s="5">
        <v>477.16</v>
      </c>
      <c r="L1137" s="5">
        <v>0</v>
      </c>
      <c r="M1137" s="5">
        <v>44.34</v>
      </c>
      <c r="N1137" s="5">
        <v>0</v>
      </c>
      <c r="O1137" s="5">
        <f>VLOOKUP(B1137,SWH!$A$4:$B$19,2,FALSE)</f>
        <v>0</v>
      </c>
      <c r="P1137" s="5">
        <f t="shared" si="75"/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201.33</v>
      </c>
      <c r="V1137" s="5">
        <v>36.9</v>
      </c>
      <c r="W1137" s="5">
        <f t="shared" si="73"/>
        <v>49.84</v>
      </c>
      <c r="X1137" s="5">
        <f t="shared" si="74"/>
        <v>192.31</v>
      </c>
      <c r="Y1137" s="5">
        <v>373.08</v>
      </c>
      <c r="Z1137" s="5">
        <v>870.8</v>
      </c>
      <c r="AA1137" s="5">
        <f t="shared" si="72"/>
        <v>1243.8799999999999</v>
      </c>
    </row>
    <row r="1138" spans="1:27" x14ac:dyDescent="0.25">
      <c r="A1138">
        <v>2019</v>
      </c>
      <c r="B1138" t="s">
        <v>65</v>
      </c>
      <c r="C1138" s="1" t="s">
        <v>16</v>
      </c>
      <c r="D1138" s="5">
        <f>VLOOKUP(B1138,SWH!$A$4:$C$19,3,FALSE)</f>
        <v>232.34</v>
      </c>
      <c r="E1138" s="5">
        <v>0</v>
      </c>
      <c r="F1138" s="5">
        <v>498.21</v>
      </c>
      <c r="G1138" s="5">
        <v>34.81</v>
      </c>
      <c r="H1138" s="5">
        <v>25.35</v>
      </c>
      <c r="I1138" s="5">
        <v>8.81</v>
      </c>
      <c r="J1138" s="5">
        <v>252.09</v>
      </c>
      <c r="K1138" s="5">
        <v>477.16</v>
      </c>
      <c r="L1138" s="5">
        <v>0</v>
      </c>
      <c r="M1138" s="5">
        <v>51.64</v>
      </c>
      <c r="N1138" s="5">
        <v>0</v>
      </c>
      <c r="O1138" s="5">
        <f>VLOOKUP(B1138,SWH!$A$4:$B$19,2,FALSE)</f>
        <v>0</v>
      </c>
      <c r="P1138" s="5">
        <f t="shared" si="75"/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212.97</v>
      </c>
      <c r="V1138" s="5">
        <v>36.92</v>
      </c>
      <c r="W1138" s="5">
        <f t="shared" si="73"/>
        <v>86.45</v>
      </c>
      <c r="X1138" s="5">
        <f t="shared" si="74"/>
        <v>498.21</v>
      </c>
      <c r="Y1138" s="5">
        <v>409.62</v>
      </c>
      <c r="Z1138" s="5">
        <v>1188.3399999999999</v>
      </c>
      <c r="AA1138" s="5">
        <f t="shared" si="72"/>
        <v>1597.96</v>
      </c>
    </row>
    <row r="1139" spans="1:27" x14ac:dyDescent="0.25">
      <c r="A1139">
        <v>2019</v>
      </c>
      <c r="B1139" t="s">
        <v>65</v>
      </c>
      <c r="C1139" s="1" t="s">
        <v>9</v>
      </c>
      <c r="D1139" s="5">
        <f>VLOOKUP(B1139,SWH!$A$4:$C$19,3,FALSE)</f>
        <v>232.34</v>
      </c>
      <c r="E1139" s="5">
        <v>0</v>
      </c>
      <c r="F1139" s="5">
        <v>379.35</v>
      </c>
      <c r="G1139" s="5">
        <v>21.62</v>
      </c>
      <c r="H1139" s="5">
        <v>25.3</v>
      </c>
      <c r="I1139" s="5">
        <v>8.7899999999999991</v>
      </c>
      <c r="J1139" s="5">
        <v>252.09</v>
      </c>
      <c r="K1139" s="5">
        <v>477.16</v>
      </c>
      <c r="L1139" s="5">
        <v>0</v>
      </c>
      <c r="M1139" s="5">
        <v>53.91</v>
      </c>
      <c r="N1139" s="5">
        <v>0</v>
      </c>
      <c r="O1139" s="5">
        <f>VLOOKUP(B1139,SWH!$A$4:$B$19,2,FALSE)</f>
        <v>0</v>
      </c>
      <c r="P1139" s="5">
        <f t="shared" si="75"/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210.31</v>
      </c>
      <c r="V1139" s="5">
        <v>36.659999999999997</v>
      </c>
      <c r="W1139" s="5">
        <f t="shared" si="73"/>
        <v>75.53</v>
      </c>
      <c r="X1139" s="5">
        <f t="shared" si="74"/>
        <v>379.35</v>
      </c>
      <c r="Y1139" s="5">
        <v>398.37</v>
      </c>
      <c r="Z1139" s="5">
        <v>1066.81</v>
      </c>
      <c r="AA1139" s="5">
        <f t="shared" si="72"/>
        <v>1465.1799999999998</v>
      </c>
    </row>
    <row r="1140" spans="1:27" x14ac:dyDescent="0.25">
      <c r="A1140">
        <v>2019</v>
      </c>
      <c r="B1140" t="s">
        <v>65</v>
      </c>
      <c r="C1140" s="1" t="s">
        <v>12</v>
      </c>
      <c r="D1140" s="5">
        <f>VLOOKUP(B1140,SWH!$A$4:$C$19,3,FALSE)</f>
        <v>232.34</v>
      </c>
      <c r="E1140" s="5">
        <v>0</v>
      </c>
      <c r="F1140" s="5">
        <v>633.19000000000005</v>
      </c>
      <c r="G1140" s="5">
        <v>23.84</v>
      </c>
      <c r="H1140" s="5">
        <v>25.33</v>
      </c>
      <c r="I1140" s="5">
        <v>8.83</v>
      </c>
      <c r="J1140" s="5">
        <v>252.09</v>
      </c>
      <c r="K1140" s="5">
        <v>477.16</v>
      </c>
      <c r="L1140" s="5">
        <v>0</v>
      </c>
      <c r="M1140" s="5">
        <v>50.9</v>
      </c>
      <c r="N1140" s="5">
        <v>0</v>
      </c>
      <c r="O1140" s="5">
        <f>VLOOKUP(B1140,SWH!$A$4:$B$19,2,FALSE)</f>
        <v>0</v>
      </c>
      <c r="P1140" s="5">
        <f t="shared" si="75"/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225.71</v>
      </c>
      <c r="V1140" s="5">
        <v>36.590000000000003</v>
      </c>
      <c r="W1140" s="5">
        <f t="shared" si="73"/>
        <v>74.739999999999995</v>
      </c>
      <c r="X1140" s="5">
        <f t="shared" si="74"/>
        <v>633.19000000000005</v>
      </c>
      <c r="Y1140" s="5">
        <v>397.58</v>
      </c>
      <c r="Z1140" s="5">
        <v>1336.05</v>
      </c>
      <c r="AA1140" s="5">
        <f t="shared" si="72"/>
        <v>1733.6299999999999</v>
      </c>
    </row>
    <row r="1141" spans="1:27" x14ac:dyDescent="0.25">
      <c r="A1141">
        <v>2019</v>
      </c>
      <c r="B1141" t="s">
        <v>65</v>
      </c>
      <c r="C1141" s="1" t="s">
        <v>8</v>
      </c>
      <c r="D1141" s="5">
        <f>VLOOKUP(B1141,SWH!$A$4:$C$19,3,FALSE)</f>
        <v>232.34</v>
      </c>
      <c r="E1141" s="5">
        <v>0</v>
      </c>
      <c r="F1141" s="5">
        <v>896.63</v>
      </c>
      <c r="G1141" s="5">
        <v>7.38</v>
      </c>
      <c r="H1141" s="5">
        <v>25.71</v>
      </c>
      <c r="I1141" s="5">
        <v>8.99</v>
      </c>
      <c r="J1141" s="5">
        <v>252.09</v>
      </c>
      <c r="K1141" s="5">
        <v>477.16</v>
      </c>
      <c r="L1141" s="5">
        <v>0</v>
      </c>
      <c r="M1141" s="5">
        <v>50.89</v>
      </c>
      <c r="N1141" s="5">
        <v>0</v>
      </c>
      <c r="O1141" s="5">
        <f>VLOOKUP(B1141,SWH!$A$4:$B$19,2,FALSE)</f>
        <v>0</v>
      </c>
      <c r="P1141" s="5">
        <f t="shared" si="75"/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242.89</v>
      </c>
      <c r="V1141" s="5">
        <v>36.049999999999997</v>
      </c>
      <c r="W1141" s="5">
        <f t="shared" si="73"/>
        <v>58.27</v>
      </c>
      <c r="X1141" s="5">
        <f t="shared" si="74"/>
        <v>896.63</v>
      </c>
      <c r="Y1141" s="5">
        <v>381.11</v>
      </c>
      <c r="Z1141" s="5">
        <v>1616.68</v>
      </c>
      <c r="AA1141" s="5">
        <f t="shared" si="72"/>
        <v>1997.79</v>
      </c>
    </row>
    <row r="1142" spans="1:27" x14ac:dyDescent="0.25">
      <c r="A1142">
        <v>2004</v>
      </c>
      <c r="B1142" t="s">
        <v>64</v>
      </c>
      <c r="C1142" s="1" t="s">
        <v>10</v>
      </c>
      <c r="D1142" s="5">
        <f>VLOOKUP(B1142,SWH!$A$4:$C$19,3,FALSE)</f>
        <v>511.15</v>
      </c>
      <c r="E1142" s="5">
        <v>0</v>
      </c>
      <c r="F1142" s="5">
        <v>0</v>
      </c>
      <c r="G1142" s="5">
        <v>986.11</v>
      </c>
      <c r="H1142" s="5">
        <v>185.65</v>
      </c>
      <c r="I1142" s="5">
        <v>58.15</v>
      </c>
      <c r="J1142" s="5">
        <v>460.72</v>
      </c>
      <c r="K1142" s="5">
        <v>469.79</v>
      </c>
      <c r="L1142" s="5">
        <v>0</v>
      </c>
      <c r="M1142" s="5">
        <v>350.01</v>
      </c>
      <c r="N1142" s="5">
        <v>0.45</v>
      </c>
      <c r="O1142" s="5">
        <f>VLOOKUP(B1142,SWH!$A$4:$B$19,2,FALSE)</f>
        <v>0.45</v>
      </c>
      <c r="P1142" s="5">
        <f>N1142-O1142</f>
        <v>0</v>
      </c>
      <c r="Q1142" s="5">
        <v>0</v>
      </c>
      <c r="R1142" s="5">
        <v>0</v>
      </c>
      <c r="S1142" s="5">
        <v>0</v>
      </c>
      <c r="T1142" s="5">
        <v>77.489999999999995</v>
      </c>
      <c r="U1142" s="5">
        <v>215.96</v>
      </c>
      <c r="V1142" s="5">
        <v>66.72</v>
      </c>
      <c r="W1142" s="5">
        <f t="shared" si="73"/>
        <v>1336.12</v>
      </c>
      <c r="X1142" s="5">
        <f t="shared" si="74"/>
        <v>0</v>
      </c>
      <c r="Y1142" s="5">
        <v>2185.29</v>
      </c>
      <c r="Z1142" s="5">
        <v>685.75</v>
      </c>
      <c r="AA1142" s="5">
        <f t="shared" si="72"/>
        <v>2871.04</v>
      </c>
    </row>
    <row r="1143" spans="1:27" x14ac:dyDescent="0.25">
      <c r="A1143">
        <v>2004</v>
      </c>
      <c r="B1143" t="s">
        <v>64</v>
      </c>
      <c r="C1143" s="1" t="s">
        <v>6</v>
      </c>
      <c r="D1143" s="5">
        <f>VLOOKUP(B1143,SWH!$A$4:$C$19,3,FALSE)</f>
        <v>511.15</v>
      </c>
      <c r="E1143" s="5">
        <v>0</v>
      </c>
      <c r="F1143" s="5">
        <v>0.49</v>
      </c>
      <c r="G1143" s="5">
        <v>833.19</v>
      </c>
      <c r="H1143" s="5">
        <v>185.65</v>
      </c>
      <c r="I1143" s="5">
        <v>58.16</v>
      </c>
      <c r="J1143" s="5">
        <v>460.72</v>
      </c>
      <c r="K1143" s="5">
        <v>469.79</v>
      </c>
      <c r="L1143" s="5">
        <v>0</v>
      </c>
      <c r="M1143" s="5">
        <v>376.61</v>
      </c>
      <c r="N1143" s="5">
        <v>0.45</v>
      </c>
      <c r="O1143" s="5">
        <f>VLOOKUP(B1143,SWH!$A$4:$B$19,2,FALSE)</f>
        <v>0.45</v>
      </c>
      <c r="P1143" s="5">
        <f t="shared" ref="P1143:P1206" si="76">N1143-O1143</f>
        <v>0</v>
      </c>
      <c r="Q1143" s="5">
        <v>0</v>
      </c>
      <c r="R1143" s="5">
        <v>0</v>
      </c>
      <c r="S1143" s="5">
        <v>0</v>
      </c>
      <c r="T1143" s="5">
        <v>77.459999999999994</v>
      </c>
      <c r="U1143" s="5">
        <v>214.67</v>
      </c>
      <c r="V1143" s="5">
        <v>66.98</v>
      </c>
      <c r="W1143" s="5">
        <f t="shared" si="73"/>
        <v>1209.8000000000002</v>
      </c>
      <c r="X1143" s="5">
        <f t="shared" si="74"/>
        <v>0.49</v>
      </c>
      <c r="Y1143" s="5">
        <v>2059.21</v>
      </c>
      <c r="Z1143" s="5">
        <v>684.95</v>
      </c>
      <c r="AA1143" s="5">
        <f t="shared" si="72"/>
        <v>2744.16</v>
      </c>
    </row>
    <row r="1144" spans="1:27" x14ac:dyDescent="0.25">
      <c r="A1144">
        <v>2004</v>
      </c>
      <c r="B1144" t="s">
        <v>64</v>
      </c>
      <c r="C1144" s="1" t="s">
        <v>11</v>
      </c>
      <c r="D1144" s="5">
        <f>VLOOKUP(B1144,SWH!$A$4:$C$19,3,FALSE)</f>
        <v>511.15</v>
      </c>
      <c r="E1144" s="5">
        <v>0</v>
      </c>
      <c r="F1144" s="5">
        <v>0.02</v>
      </c>
      <c r="G1144" s="5">
        <v>661.43</v>
      </c>
      <c r="H1144" s="5">
        <v>185.65</v>
      </c>
      <c r="I1144" s="5">
        <v>58.17</v>
      </c>
      <c r="J1144" s="5">
        <v>460.72</v>
      </c>
      <c r="K1144" s="5">
        <v>469.79</v>
      </c>
      <c r="L1144" s="5">
        <v>0</v>
      </c>
      <c r="M1144" s="5">
        <v>323.66000000000003</v>
      </c>
      <c r="N1144" s="5">
        <v>0.45</v>
      </c>
      <c r="O1144" s="5">
        <f>VLOOKUP(B1144,SWH!$A$4:$B$19,2,FALSE)</f>
        <v>0.45</v>
      </c>
      <c r="P1144" s="5">
        <f t="shared" si="76"/>
        <v>0</v>
      </c>
      <c r="Q1144" s="5">
        <v>0</v>
      </c>
      <c r="R1144" s="5">
        <v>0</v>
      </c>
      <c r="S1144" s="5">
        <v>0</v>
      </c>
      <c r="T1144" s="5">
        <v>77.489999999999995</v>
      </c>
      <c r="U1144" s="5">
        <v>235.43</v>
      </c>
      <c r="V1144" s="5">
        <v>66.48</v>
      </c>
      <c r="W1144" s="5">
        <f t="shared" si="73"/>
        <v>985.08999999999992</v>
      </c>
      <c r="X1144" s="5">
        <f t="shared" si="74"/>
        <v>0.02</v>
      </c>
      <c r="Y1144" s="5">
        <v>1834.05</v>
      </c>
      <c r="Z1144" s="5">
        <v>705.23</v>
      </c>
      <c r="AA1144" s="5">
        <f t="shared" si="72"/>
        <v>2539.2799999999997</v>
      </c>
    </row>
    <row r="1145" spans="1:27" x14ac:dyDescent="0.25">
      <c r="A1145">
        <v>2004</v>
      </c>
      <c r="B1145" t="s">
        <v>64</v>
      </c>
      <c r="C1145" s="1" t="s">
        <v>13</v>
      </c>
      <c r="D1145" s="5">
        <f>VLOOKUP(B1145,SWH!$A$4:$C$19,3,FALSE)</f>
        <v>511.15</v>
      </c>
      <c r="E1145" s="5">
        <v>0</v>
      </c>
      <c r="F1145" s="5">
        <v>27.83</v>
      </c>
      <c r="G1145" s="5">
        <v>706.09</v>
      </c>
      <c r="H1145" s="5">
        <v>185.65</v>
      </c>
      <c r="I1145" s="5">
        <v>58.09</v>
      </c>
      <c r="J1145" s="5">
        <v>460.72</v>
      </c>
      <c r="K1145" s="5">
        <v>469.79</v>
      </c>
      <c r="L1145" s="5">
        <v>0</v>
      </c>
      <c r="M1145" s="5">
        <v>371.81</v>
      </c>
      <c r="N1145" s="5">
        <v>0.45</v>
      </c>
      <c r="O1145" s="5">
        <f>VLOOKUP(B1145,SWH!$A$4:$B$19,2,FALSE)</f>
        <v>0.45</v>
      </c>
      <c r="P1145" s="5">
        <f t="shared" si="76"/>
        <v>0</v>
      </c>
      <c r="Q1145" s="5">
        <v>0</v>
      </c>
      <c r="R1145" s="5">
        <v>0</v>
      </c>
      <c r="S1145" s="5">
        <v>0</v>
      </c>
      <c r="T1145" s="5">
        <v>77.459999999999994</v>
      </c>
      <c r="U1145" s="5">
        <v>235.77</v>
      </c>
      <c r="V1145" s="5">
        <v>66.88</v>
      </c>
      <c r="W1145" s="5">
        <f t="shared" si="73"/>
        <v>1077.9000000000001</v>
      </c>
      <c r="X1145" s="5">
        <f t="shared" si="74"/>
        <v>27.83</v>
      </c>
      <c r="Y1145" s="5">
        <v>1927.16</v>
      </c>
      <c r="Z1145" s="5">
        <v>733.38</v>
      </c>
      <c r="AA1145" s="5">
        <f t="shared" si="72"/>
        <v>2660.54</v>
      </c>
    </row>
    <row r="1146" spans="1:27" x14ac:dyDescent="0.25">
      <c r="A1146">
        <v>2004</v>
      </c>
      <c r="B1146" t="s">
        <v>64</v>
      </c>
      <c r="C1146" s="1" t="s">
        <v>19</v>
      </c>
      <c r="D1146" s="5">
        <f>VLOOKUP(B1146,SWH!$A$4:$C$19,3,FALSE)</f>
        <v>511.15</v>
      </c>
      <c r="E1146" s="5">
        <v>0</v>
      </c>
      <c r="F1146" s="5">
        <v>65.180000000000007</v>
      </c>
      <c r="G1146" s="5">
        <v>593.66</v>
      </c>
      <c r="H1146" s="5">
        <v>185.65</v>
      </c>
      <c r="I1146" s="5">
        <v>58.07</v>
      </c>
      <c r="J1146" s="5">
        <v>460.72</v>
      </c>
      <c r="K1146" s="5">
        <v>469.79</v>
      </c>
      <c r="L1146" s="5">
        <v>0</v>
      </c>
      <c r="M1146" s="5">
        <v>336.77</v>
      </c>
      <c r="N1146" s="5">
        <v>0.45</v>
      </c>
      <c r="O1146" s="5">
        <f>VLOOKUP(B1146,SWH!$A$4:$B$19,2,FALSE)</f>
        <v>0.45</v>
      </c>
      <c r="P1146" s="5">
        <f t="shared" si="76"/>
        <v>0</v>
      </c>
      <c r="Q1146" s="5">
        <v>0</v>
      </c>
      <c r="R1146" s="5">
        <v>0</v>
      </c>
      <c r="S1146" s="5">
        <v>0</v>
      </c>
      <c r="T1146" s="5">
        <v>77.489999999999995</v>
      </c>
      <c r="U1146" s="5">
        <v>257.64999999999998</v>
      </c>
      <c r="V1146" s="5">
        <v>66.459999999999994</v>
      </c>
      <c r="W1146" s="5">
        <f t="shared" si="73"/>
        <v>930.43</v>
      </c>
      <c r="X1146" s="5">
        <f t="shared" si="74"/>
        <v>65.180000000000007</v>
      </c>
      <c r="Y1146" s="5">
        <v>1779.28</v>
      </c>
      <c r="Z1146" s="5">
        <v>792.62</v>
      </c>
      <c r="AA1146" s="5">
        <f t="shared" si="72"/>
        <v>2571.9</v>
      </c>
    </row>
    <row r="1147" spans="1:27" x14ac:dyDescent="0.25">
      <c r="A1147">
        <v>2004</v>
      </c>
      <c r="B1147" t="s">
        <v>64</v>
      </c>
      <c r="C1147" s="1" t="s">
        <v>20</v>
      </c>
      <c r="D1147" s="5">
        <f>VLOOKUP(B1147,SWH!$A$4:$C$19,3,FALSE)</f>
        <v>511.15</v>
      </c>
      <c r="E1147" s="5">
        <v>0</v>
      </c>
      <c r="F1147" s="5">
        <v>56.25</v>
      </c>
      <c r="G1147" s="5">
        <v>461.58</v>
      </c>
      <c r="H1147" s="5">
        <v>185.65</v>
      </c>
      <c r="I1147" s="5">
        <v>58.12</v>
      </c>
      <c r="J1147" s="5">
        <v>460.72</v>
      </c>
      <c r="K1147" s="5">
        <v>469.79</v>
      </c>
      <c r="L1147" s="5">
        <v>0</v>
      </c>
      <c r="M1147" s="5">
        <v>380.22</v>
      </c>
      <c r="N1147" s="5">
        <v>0.45</v>
      </c>
      <c r="O1147" s="5">
        <f>VLOOKUP(B1147,SWH!$A$4:$B$19,2,FALSE)</f>
        <v>0.45</v>
      </c>
      <c r="P1147" s="5">
        <f t="shared" si="76"/>
        <v>0</v>
      </c>
      <c r="Q1147" s="5">
        <v>0</v>
      </c>
      <c r="R1147" s="5">
        <v>0</v>
      </c>
      <c r="S1147" s="5">
        <v>0</v>
      </c>
      <c r="T1147" s="5">
        <v>77.459999999999994</v>
      </c>
      <c r="U1147" s="5">
        <v>258.88</v>
      </c>
      <c r="V1147" s="5">
        <v>66.569999999999993</v>
      </c>
      <c r="W1147" s="5">
        <f t="shared" si="73"/>
        <v>841.8</v>
      </c>
      <c r="X1147" s="5">
        <f t="shared" si="74"/>
        <v>56.25</v>
      </c>
      <c r="Y1147" s="5">
        <v>1690.76</v>
      </c>
      <c r="Z1147" s="5">
        <v>784.92</v>
      </c>
      <c r="AA1147" s="5">
        <f t="shared" si="72"/>
        <v>2475.6799999999998</v>
      </c>
    </row>
    <row r="1148" spans="1:27" x14ac:dyDescent="0.25">
      <c r="A1148">
        <v>2004</v>
      </c>
      <c r="B1148" t="s">
        <v>64</v>
      </c>
      <c r="C1148" s="1" t="s">
        <v>3</v>
      </c>
      <c r="D1148" s="5">
        <f>VLOOKUP(B1148,SWH!$A$4:$C$19,3,FALSE)</f>
        <v>511.15</v>
      </c>
      <c r="E1148" s="5">
        <v>0</v>
      </c>
      <c r="F1148" s="5">
        <v>277.43</v>
      </c>
      <c r="G1148" s="5">
        <v>376.32</v>
      </c>
      <c r="H1148" s="5">
        <v>185.65</v>
      </c>
      <c r="I1148" s="5">
        <v>58.1</v>
      </c>
      <c r="J1148" s="5">
        <v>460.72</v>
      </c>
      <c r="K1148" s="5">
        <v>469.79</v>
      </c>
      <c r="L1148" s="5">
        <v>0</v>
      </c>
      <c r="M1148" s="5">
        <v>332.13</v>
      </c>
      <c r="N1148" s="5">
        <v>0.45</v>
      </c>
      <c r="O1148" s="5">
        <f>VLOOKUP(B1148,SWH!$A$4:$B$19,2,FALSE)</f>
        <v>0.45</v>
      </c>
      <c r="P1148" s="5">
        <f t="shared" si="76"/>
        <v>0</v>
      </c>
      <c r="Q1148" s="5">
        <v>0</v>
      </c>
      <c r="R1148" s="5">
        <v>0</v>
      </c>
      <c r="S1148" s="5">
        <v>0</v>
      </c>
      <c r="T1148" s="5">
        <v>77.5</v>
      </c>
      <c r="U1148" s="5">
        <v>295.76</v>
      </c>
      <c r="V1148" s="5">
        <v>66.2</v>
      </c>
      <c r="W1148" s="5">
        <f t="shared" si="73"/>
        <v>708.45</v>
      </c>
      <c r="X1148" s="5">
        <f t="shared" si="74"/>
        <v>277.43</v>
      </c>
      <c r="Y1148" s="5">
        <v>1557.07</v>
      </c>
      <c r="Z1148" s="5">
        <v>1042.97</v>
      </c>
      <c r="AA1148" s="5">
        <f t="shared" si="72"/>
        <v>2600.04</v>
      </c>
    </row>
    <row r="1149" spans="1:27" x14ac:dyDescent="0.25">
      <c r="A1149">
        <v>2004</v>
      </c>
      <c r="B1149" t="s">
        <v>64</v>
      </c>
      <c r="C1149" s="1" t="s">
        <v>7</v>
      </c>
      <c r="D1149" s="5">
        <f>VLOOKUP(B1149,SWH!$A$4:$C$19,3,FALSE)</f>
        <v>511.15</v>
      </c>
      <c r="E1149" s="5">
        <v>0</v>
      </c>
      <c r="F1149" s="5">
        <v>143.85</v>
      </c>
      <c r="G1149" s="5">
        <v>280.5</v>
      </c>
      <c r="H1149" s="5">
        <v>185.65</v>
      </c>
      <c r="I1149" s="5">
        <v>58.1</v>
      </c>
      <c r="J1149" s="5">
        <v>460.72</v>
      </c>
      <c r="K1149" s="5">
        <v>469.79</v>
      </c>
      <c r="L1149" s="5">
        <v>0</v>
      </c>
      <c r="M1149" s="5">
        <v>373.65</v>
      </c>
      <c r="N1149" s="5">
        <v>0.45</v>
      </c>
      <c r="O1149" s="5">
        <f>VLOOKUP(B1149,SWH!$A$4:$B$19,2,FALSE)</f>
        <v>0.45</v>
      </c>
      <c r="P1149" s="5">
        <f t="shared" si="76"/>
        <v>0</v>
      </c>
      <c r="Q1149" s="5">
        <v>0</v>
      </c>
      <c r="R1149" s="5">
        <v>0</v>
      </c>
      <c r="S1149" s="5">
        <v>0</v>
      </c>
      <c r="T1149" s="5">
        <v>77.459999999999994</v>
      </c>
      <c r="U1149" s="5">
        <v>285.87</v>
      </c>
      <c r="V1149" s="5">
        <v>66.209999999999994</v>
      </c>
      <c r="W1149" s="5">
        <f t="shared" si="73"/>
        <v>654.15</v>
      </c>
      <c r="X1149" s="5">
        <f t="shared" si="74"/>
        <v>143.85</v>
      </c>
      <c r="Y1149" s="5">
        <v>1502.74</v>
      </c>
      <c r="Z1149" s="5">
        <v>899.51</v>
      </c>
      <c r="AA1149" s="5">
        <f t="shared" si="72"/>
        <v>2402.25</v>
      </c>
    </row>
    <row r="1150" spans="1:27" x14ac:dyDescent="0.25">
      <c r="A1150">
        <v>2004</v>
      </c>
      <c r="B1150" t="s">
        <v>64</v>
      </c>
      <c r="C1150" s="1" t="s">
        <v>17</v>
      </c>
      <c r="D1150" s="5">
        <f>VLOOKUP(B1150,SWH!$A$4:$C$19,3,FALSE)</f>
        <v>511.15</v>
      </c>
      <c r="E1150" s="5">
        <v>0</v>
      </c>
      <c r="F1150" s="5">
        <v>77.03</v>
      </c>
      <c r="G1150" s="5">
        <v>111.78</v>
      </c>
      <c r="H1150" s="5">
        <v>185.65</v>
      </c>
      <c r="I1150" s="5">
        <v>58.09</v>
      </c>
      <c r="J1150" s="5">
        <v>460.72</v>
      </c>
      <c r="K1150" s="5">
        <v>469.79</v>
      </c>
      <c r="L1150" s="5">
        <v>0</v>
      </c>
      <c r="M1150" s="5">
        <v>326.69</v>
      </c>
      <c r="N1150" s="5">
        <v>0.45</v>
      </c>
      <c r="O1150" s="5">
        <f>VLOOKUP(B1150,SWH!$A$4:$B$19,2,FALSE)</f>
        <v>0.45</v>
      </c>
      <c r="P1150" s="5">
        <f t="shared" si="76"/>
        <v>0</v>
      </c>
      <c r="Q1150" s="5">
        <v>0</v>
      </c>
      <c r="R1150" s="5">
        <v>0</v>
      </c>
      <c r="S1150" s="5">
        <v>0</v>
      </c>
      <c r="T1150" s="5">
        <v>77.5</v>
      </c>
      <c r="U1150" s="5">
        <v>300.14</v>
      </c>
      <c r="V1150" s="5">
        <v>66.260000000000005</v>
      </c>
      <c r="W1150" s="5">
        <f t="shared" si="73"/>
        <v>438.47</v>
      </c>
      <c r="X1150" s="5">
        <f t="shared" si="74"/>
        <v>77.03</v>
      </c>
      <c r="Y1150" s="5">
        <v>1287.1400000000001</v>
      </c>
      <c r="Z1150" s="5">
        <v>846.95</v>
      </c>
      <c r="AA1150" s="5">
        <f t="shared" si="72"/>
        <v>2134.09</v>
      </c>
    </row>
    <row r="1151" spans="1:27" x14ac:dyDescent="0.25">
      <c r="A1151">
        <v>2004</v>
      </c>
      <c r="B1151" t="s">
        <v>64</v>
      </c>
      <c r="C1151" s="1" t="s">
        <v>14</v>
      </c>
      <c r="D1151" s="5">
        <f>VLOOKUP(B1151,SWH!$A$4:$C$19,3,FALSE)</f>
        <v>511.15</v>
      </c>
      <c r="E1151" s="5">
        <v>0</v>
      </c>
      <c r="F1151" s="5">
        <v>592.44000000000005</v>
      </c>
      <c r="G1151" s="5">
        <v>263.42</v>
      </c>
      <c r="H1151" s="5">
        <v>185.65</v>
      </c>
      <c r="I1151" s="5">
        <v>58.02</v>
      </c>
      <c r="J1151" s="5">
        <v>460.72</v>
      </c>
      <c r="K1151" s="5">
        <v>469.79</v>
      </c>
      <c r="L1151" s="5">
        <v>0</v>
      </c>
      <c r="M1151" s="5">
        <v>315.79000000000002</v>
      </c>
      <c r="N1151" s="5">
        <v>0.45</v>
      </c>
      <c r="O1151" s="5">
        <f>VLOOKUP(B1151,SWH!$A$4:$B$19,2,FALSE)</f>
        <v>0.45</v>
      </c>
      <c r="P1151" s="5">
        <f t="shared" si="76"/>
        <v>0</v>
      </c>
      <c r="Q1151" s="5">
        <v>0</v>
      </c>
      <c r="R1151" s="5">
        <v>0</v>
      </c>
      <c r="S1151" s="5">
        <v>0</v>
      </c>
      <c r="T1151" s="5">
        <v>77.5</v>
      </c>
      <c r="U1151" s="5">
        <v>325.75</v>
      </c>
      <c r="V1151" s="5">
        <v>66.14</v>
      </c>
      <c r="W1151" s="5">
        <f t="shared" si="73"/>
        <v>579.21</v>
      </c>
      <c r="X1151" s="5">
        <f t="shared" si="74"/>
        <v>592.44000000000005</v>
      </c>
      <c r="Y1151" s="5">
        <v>1427.68</v>
      </c>
      <c r="Z1151" s="5">
        <v>1387.98</v>
      </c>
      <c r="AA1151" s="5">
        <f t="shared" si="72"/>
        <v>2815.66</v>
      </c>
    </row>
    <row r="1152" spans="1:27" x14ac:dyDescent="0.25">
      <c r="A1152">
        <v>2004</v>
      </c>
      <c r="B1152" t="s">
        <v>64</v>
      </c>
      <c r="C1152" s="1" t="s">
        <v>2</v>
      </c>
      <c r="D1152" s="5">
        <f>VLOOKUP(B1152,SWH!$A$4:$C$19,3,FALSE)</f>
        <v>511.15</v>
      </c>
      <c r="E1152" s="5">
        <v>0</v>
      </c>
      <c r="F1152" s="5">
        <v>298.16000000000003</v>
      </c>
      <c r="G1152" s="5">
        <v>168.6</v>
      </c>
      <c r="H1152" s="5">
        <v>185.65</v>
      </c>
      <c r="I1152" s="5">
        <v>58.06</v>
      </c>
      <c r="J1152" s="5">
        <v>460.72</v>
      </c>
      <c r="K1152" s="5">
        <v>469.79</v>
      </c>
      <c r="L1152" s="5">
        <v>0</v>
      </c>
      <c r="M1152" s="5">
        <v>379.08</v>
      </c>
      <c r="N1152" s="5">
        <v>0.45</v>
      </c>
      <c r="O1152" s="5">
        <f>VLOOKUP(B1152,SWH!$A$4:$B$19,2,FALSE)</f>
        <v>0.45</v>
      </c>
      <c r="P1152" s="5">
        <f t="shared" si="76"/>
        <v>0</v>
      </c>
      <c r="Q1152" s="5">
        <v>0</v>
      </c>
      <c r="R1152" s="5">
        <v>0</v>
      </c>
      <c r="S1152" s="5">
        <v>0</v>
      </c>
      <c r="T1152" s="5">
        <v>77.5</v>
      </c>
      <c r="U1152" s="5">
        <v>317.3</v>
      </c>
      <c r="V1152" s="5">
        <v>65.569999999999993</v>
      </c>
      <c r="W1152" s="5">
        <f t="shared" si="73"/>
        <v>547.67999999999995</v>
      </c>
      <c r="X1152" s="5">
        <f t="shared" si="74"/>
        <v>298.16000000000003</v>
      </c>
      <c r="Y1152" s="5">
        <v>1395.62</v>
      </c>
      <c r="Z1152" s="5">
        <v>1085.24</v>
      </c>
      <c r="AA1152" s="5">
        <f t="shared" si="72"/>
        <v>2480.8599999999997</v>
      </c>
    </row>
    <row r="1153" spans="1:27" x14ac:dyDescent="0.25">
      <c r="A1153">
        <v>2004</v>
      </c>
      <c r="B1153" t="s">
        <v>64</v>
      </c>
      <c r="C1153" s="1" t="s">
        <v>18</v>
      </c>
      <c r="D1153" s="5">
        <f>VLOOKUP(B1153,SWH!$A$4:$C$19,3,FALSE)</f>
        <v>511.15</v>
      </c>
      <c r="E1153" s="5">
        <v>0</v>
      </c>
      <c r="F1153" s="5">
        <v>473.57</v>
      </c>
      <c r="G1153" s="5">
        <v>46.01</v>
      </c>
      <c r="H1153" s="5">
        <v>185.65</v>
      </c>
      <c r="I1153" s="5">
        <v>57.95</v>
      </c>
      <c r="J1153" s="5">
        <v>460.72</v>
      </c>
      <c r="K1153" s="5">
        <v>469.79</v>
      </c>
      <c r="L1153" s="5">
        <v>0</v>
      </c>
      <c r="M1153" s="5">
        <v>312.12</v>
      </c>
      <c r="N1153" s="5">
        <v>0.45</v>
      </c>
      <c r="O1153" s="5">
        <f>VLOOKUP(B1153,SWH!$A$4:$B$19,2,FALSE)</f>
        <v>0.45</v>
      </c>
      <c r="P1153" s="5">
        <f t="shared" si="76"/>
        <v>0</v>
      </c>
      <c r="Q1153" s="5">
        <v>0</v>
      </c>
      <c r="R1153" s="5">
        <v>0</v>
      </c>
      <c r="S1153" s="5">
        <v>0</v>
      </c>
      <c r="T1153" s="5">
        <v>77.5</v>
      </c>
      <c r="U1153" s="5">
        <v>334.83</v>
      </c>
      <c r="V1153" s="5">
        <v>66</v>
      </c>
      <c r="W1153" s="5">
        <f t="shared" si="73"/>
        <v>358.13</v>
      </c>
      <c r="X1153" s="5">
        <f t="shared" si="74"/>
        <v>473.57</v>
      </c>
      <c r="Y1153" s="5">
        <v>1206.3900000000001</v>
      </c>
      <c r="Z1153" s="5">
        <v>1278.19</v>
      </c>
      <c r="AA1153" s="5">
        <f t="shared" si="72"/>
        <v>2484.58</v>
      </c>
    </row>
    <row r="1154" spans="1:27" x14ac:dyDescent="0.25">
      <c r="A1154">
        <v>2004</v>
      </c>
      <c r="B1154" t="s">
        <v>64</v>
      </c>
      <c r="C1154" s="1" t="s">
        <v>4</v>
      </c>
      <c r="D1154" s="5">
        <f>VLOOKUP(B1154,SWH!$A$4:$C$19,3,FALSE)</f>
        <v>511.15</v>
      </c>
      <c r="E1154" s="5">
        <v>0</v>
      </c>
      <c r="F1154" s="5">
        <v>848.46</v>
      </c>
      <c r="G1154" s="5">
        <v>190.45</v>
      </c>
      <c r="H1154" s="5">
        <v>185.65</v>
      </c>
      <c r="I1154" s="5">
        <v>58.03</v>
      </c>
      <c r="J1154" s="5">
        <v>460.72</v>
      </c>
      <c r="K1154" s="5">
        <v>469.79</v>
      </c>
      <c r="L1154" s="5">
        <v>0</v>
      </c>
      <c r="M1154" s="5">
        <v>311.64</v>
      </c>
      <c r="N1154" s="5">
        <v>0.45</v>
      </c>
      <c r="O1154" s="5">
        <f>VLOOKUP(B1154,SWH!$A$4:$B$19,2,FALSE)</f>
        <v>0.45</v>
      </c>
      <c r="P1154" s="5">
        <f t="shared" si="76"/>
        <v>0</v>
      </c>
      <c r="Q1154" s="5">
        <v>0</v>
      </c>
      <c r="R1154" s="5">
        <v>0</v>
      </c>
      <c r="S1154" s="5">
        <v>0</v>
      </c>
      <c r="T1154" s="5">
        <v>77.5</v>
      </c>
      <c r="U1154" s="5">
        <v>351.16</v>
      </c>
      <c r="V1154" s="5">
        <v>66.05</v>
      </c>
      <c r="W1154" s="5">
        <f t="shared" si="73"/>
        <v>502.09</v>
      </c>
      <c r="X1154" s="5">
        <f t="shared" si="74"/>
        <v>848.46</v>
      </c>
      <c r="Y1154" s="5">
        <v>1350.49</v>
      </c>
      <c r="Z1154" s="5">
        <v>1669.41</v>
      </c>
      <c r="AA1154" s="5">
        <f t="shared" ref="AA1154:AA1217" si="77">SUM(Y1154:Z1154)</f>
        <v>3019.9</v>
      </c>
    </row>
    <row r="1155" spans="1:27" x14ac:dyDescent="0.25">
      <c r="A1155">
        <v>2004</v>
      </c>
      <c r="B1155" t="s">
        <v>64</v>
      </c>
      <c r="C1155" s="1" t="s">
        <v>5</v>
      </c>
      <c r="D1155" s="5">
        <f>VLOOKUP(B1155,SWH!$A$4:$C$19,3,FALSE)</f>
        <v>511.15</v>
      </c>
      <c r="E1155" s="5">
        <v>0</v>
      </c>
      <c r="F1155" s="5">
        <v>540.09</v>
      </c>
      <c r="G1155" s="5">
        <v>211.92</v>
      </c>
      <c r="H1155" s="5">
        <v>185.65</v>
      </c>
      <c r="I1155" s="5">
        <v>58.04</v>
      </c>
      <c r="J1155" s="5">
        <v>460.72</v>
      </c>
      <c r="K1155" s="5">
        <v>469.79</v>
      </c>
      <c r="L1155" s="5">
        <v>0</v>
      </c>
      <c r="M1155" s="5">
        <v>368.57</v>
      </c>
      <c r="N1155" s="5">
        <v>0.45</v>
      </c>
      <c r="O1155" s="5">
        <f>VLOOKUP(B1155,SWH!$A$4:$B$19,2,FALSE)</f>
        <v>0.45</v>
      </c>
      <c r="P1155" s="5">
        <f t="shared" si="76"/>
        <v>0</v>
      </c>
      <c r="Q1155" s="5">
        <v>0</v>
      </c>
      <c r="R1155" s="5">
        <v>0</v>
      </c>
      <c r="S1155" s="5">
        <v>0</v>
      </c>
      <c r="T1155" s="5">
        <v>77.5</v>
      </c>
      <c r="U1155" s="5">
        <v>344.03</v>
      </c>
      <c r="V1155" s="5">
        <v>65.95</v>
      </c>
      <c r="W1155" s="5">
        <f t="shared" ref="W1155:W1218" si="78">E1155+G1155+M1155+SUM(P1155:S1155)</f>
        <v>580.49</v>
      </c>
      <c r="X1155" s="5">
        <f t="shared" ref="X1155:X1218" si="79">F1155</f>
        <v>540.09</v>
      </c>
      <c r="Y1155" s="5">
        <v>1428.78</v>
      </c>
      <c r="Z1155" s="5">
        <v>1353.9</v>
      </c>
      <c r="AA1155" s="5">
        <f t="shared" si="77"/>
        <v>2782.6800000000003</v>
      </c>
    </row>
    <row r="1156" spans="1:27" x14ac:dyDescent="0.25">
      <c r="A1156">
        <v>2004</v>
      </c>
      <c r="B1156" t="s">
        <v>64</v>
      </c>
      <c r="C1156" s="1" t="s">
        <v>15</v>
      </c>
      <c r="D1156" s="5">
        <f>VLOOKUP(B1156,SWH!$A$4:$C$19,3,FALSE)</f>
        <v>511.15</v>
      </c>
      <c r="E1156" s="5">
        <v>0</v>
      </c>
      <c r="F1156" s="5">
        <v>608.37</v>
      </c>
      <c r="G1156" s="5">
        <v>16.5</v>
      </c>
      <c r="H1156" s="5">
        <v>185.65</v>
      </c>
      <c r="I1156" s="5">
        <v>57.95</v>
      </c>
      <c r="J1156" s="5">
        <v>460.72</v>
      </c>
      <c r="K1156" s="5">
        <v>469.79</v>
      </c>
      <c r="L1156" s="5">
        <v>0</v>
      </c>
      <c r="M1156" s="5">
        <v>296.38</v>
      </c>
      <c r="N1156" s="5">
        <v>0.45</v>
      </c>
      <c r="O1156" s="5">
        <f>VLOOKUP(B1156,SWH!$A$4:$B$19,2,FALSE)</f>
        <v>0.45</v>
      </c>
      <c r="P1156" s="5">
        <f t="shared" si="76"/>
        <v>0</v>
      </c>
      <c r="Q1156" s="5">
        <v>0</v>
      </c>
      <c r="R1156" s="5">
        <v>0</v>
      </c>
      <c r="S1156" s="5">
        <v>0</v>
      </c>
      <c r="T1156" s="5">
        <v>77.5</v>
      </c>
      <c r="U1156" s="5">
        <v>349.23</v>
      </c>
      <c r="V1156" s="5">
        <v>66.03</v>
      </c>
      <c r="W1156" s="5">
        <f t="shared" si="78"/>
        <v>312.88</v>
      </c>
      <c r="X1156" s="5">
        <f t="shared" si="79"/>
        <v>608.37</v>
      </c>
      <c r="Y1156" s="5">
        <v>1161.17</v>
      </c>
      <c r="Z1156" s="5">
        <v>1427.39</v>
      </c>
      <c r="AA1156" s="5">
        <f t="shared" si="77"/>
        <v>2588.5600000000004</v>
      </c>
    </row>
    <row r="1157" spans="1:27" x14ac:dyDescent="0.25">
      <c r="A1157">
        <v>2004</v>
      </c>
      <c r="B1157" t="s">
        <v>64</v>
      </c>
      <c r="C1157" s="1" t="s">
        <v>16</v>
      </c>
      <c r="D1157" s="5">
        <f>VLOOKUP(B1157,SWH!$A$4:$C$19,3,FALSE)</f>
        <v>511.15</v>
      </c>
      <c r="E1157" s="5">
        <v>0</v>
      </c>
      <c r="F1157" s="5">
        <v>1131.3699999999999</v>
      </c>
      <c r="G1157" s="5">
        <v>193.03</v>
      </c>
      <c r="H1157" s="5">
        <v>185.65</v>
      </c>
      <c r="I1157" s="5">
        <v>58.01</v>
      </c>
      <c r="J1157" s="5">
        <v>460.72</v>
      </c>
      <c r="K1157" s="5">
        <v>469.79</v>
      </c>
      <c r="L1157" s="5">
        <v>0</v>
      </c>
      <c r="M1157" s="5">
        <v>315.12</v>
      </c>
      <c r="N1157" s="5">
        <v>0.45</v>
      </c>
      <c r="O1157" s="5">
        <f>VLOOKUP(B1157,SWH!$A$4:$B$19,2,FALSE)</f>
        <v>0.45</v>
      </c>
      <c r="P1157" s="5">
        <f t="shared" si="76"/>
        <v>0</v>
      </c>
      <c r="Q1157" s="5">
        <v>0</v>
      </c>
      <c r="R1157" s="5">
        <v>0</v>
      </c>
      <c r="S1157" s="5">
        <v>0</v>
      </c>
      <c r="T1157" s="5">
        <v>77.5</v>
      </c>
      <c r="U1157" s="5">
        <v>369.99</v>
      </c>
      <c r="V1157" s="5">
        <v>65.959999999999994</v>
      </c>
      <c r="W1157" s="5">
        <f t="shared" si="78"/>
        <v>508.15</v>
      </c>
      <c r="X1157" s="5">
        <f t="shared" si="79"/>
        <v>1131.3699999999999</v>
      </c>
      <c r="Y1157" s="5">
        <v>1356.43</v>
      </c>
      <c r="Z1157" s="5">
        <v>1971.15</v>
      </c>
      <c r="AA1157" s="5">
        <f t="shared" si="77"/>
        <v>3327.58</v>
      </c>
    </row>
    <row r="1158" spans="1:27" x14ac:dyDescent="0.25">
      <c r="A1158">
        <v>2004</v>
      </c>
      <c r="B1158" t="s">
        <v>64</v>
      </c>
      <c r="C1158" s="1" t="s">
        <v>9</v>
      </c>
      <c r="D1158" s="5">
        <f>VLOOKUP(B1158,SWH!$A$4:$C$19,3,FALSE)</f>
        <v>511.15</v>
      </c>
      <c r="E1158" s="5">
        <v>0</v>
      </c>
      <c r="F1158" s="5">
        <v>846.26</v>
      </c>
      <c r="G1158" s="5">
        <v>163.44999999999999</v>
      </c>
      <c r="H1158" s="5">
        <v>185.65</v>
      </c>
      <c r="I1158" s="5">
        <v>57.97</v>
      </c>
      <c r="J1158" s="5">
        <v>460.72</v>
      </c>
      <c r="K1158" s="5">
        <v>469.79</v>
      </c>
      <c r="L1158" s="5">
        <v>0</v>
      </c>
      <c r="M1158" s="5">
        <v>344.66</v>
      </c>
      <c r="N1158" s="5">
        <v>0.45</v>
      </c>
      <c r="O1158" s="5">
        <f>VLOOKUP(B1158,SWH!$A$4:$B$19,2,FALSE)</f>
        <v>0.45</v>
      </c>
      <c r="P1158" s="5">
        <f t="shared" si="76"/>
        <v>0</v>
      </c>
      <c r="Q1158" s="5">
        <v>0</v>
      </c>
      <c r="R1158" s="5">
        <v>0</v>
      </c>
      <c r="S1158" s="5">
        <v>0</v>
      </c>
      <c r="T1158" s="5">
        <v>77.5</v>
      </c>
      <c r="U1158" s="5">
        <v>365.2</v>
      </c>
      <c r="V1158" s="5">
        <v>65.900000000000006</v>
      </c>
      <c r="W1158" s="5">
        <f t="shared" si="78"/>
        <v>508.11</v>
      </c>
      <c r="X1158" s="5">
        <f t="shared" si="79"/>
        <v>846.26</v>
      </c>
      <c r="Y1158" s="5">
        <v>1356.3</v>
      </c>
      <c r="Z1158" s="5">
        <v>1681.25</v>
      </c>
      <c r="AA1158" s="5">
        <f t="shared" si="77"/>
        <v>3037.55</v>
      </c>
    </row>
    <row r="1159" spans="1:27" x14ac:dyDescent="0.25">
      <c r="A1159">
        <v>2004</v>
      </c>
      <c r="B1159" t="s">
        <v>64</v>
      </c>
      <c r="C1159" s="1" t="s">
        <v>12</v>
      </c>
      <c r="D1159" s="5">
        <f>VLOOKUP(B1159,SWH!$A$4:$C$19,3,FALSE)</f>
        <v>511.15</v>
      </c>
      <c r="E1159" s="5">
        <v>0</v>
      </c>
      <c r="F1159" s="5">
        <v>1405.96</v>
      </c>
      <c r="G1159" s="5">
        <v>160.44</v>
      </c>
      <c r="H1159" s="5">
        <v>185.65</v>
      </c>
      <c r="I1159" s="5">
        <v>57.93</v>
      </c>
      <c r="J1159" s="5">
        <v>460.72</v>
      </c>
      <c r="K1159" s="5">
        <v>469.79</v>
      </c>
      <c r="L1159" s="5">
        <v>0</v>
      </c>
      <c r="M1159" s="5">
        <v>314.54000000000002</v>
      </c>
      <c r="N1159" s="5">
        <v>0.45</v>
      </c>
      <c r="O1159" s="5">
        <f>VLOOKUP(B1159,SWH!$A$4:$B$19,2,FALSE)</f>
        <v>0.45</v>
      </c>
      <c r="P1159" s="5">
        <f t="shared" si="76"/>
        <v>0</v>
      </c>
      <c r="Q1159" s="5">
        <v>0</v>
      </c>
      <c r="R1159" s="5">
        <v>0</v>
      </c>
      <c r="S1159" s="5">
        <v>0</v>
      </c>
      <c r="T1159" s="5">
        <v>77.5</v>
      </c>
      <c r="U1159" s="5">
        <v>392.37</v>
      </c>
      <c r="V1159" s="5">
        <v>65.95</v>
      </c>
      <c r="W1159" s="5">
        <f t="shared" si="78"/>
        <v>474.98</v>
      </c>
      <c r="X1159" s="5">
        <f t="shared" si="79"/>
        <v>1405.96</v>
      </c>
      <c r="Y1159" s="5">
        <v>1323.17</v>
      </c>
      <c r="Z1159" s="5">
        <v>2268.13</v>
      </c>
      <c r="AA1159" s="5">
        <f t="shared" si="77"/>
        <v>3591.3</v>
      </c>
    </row>
    <row r="1160" spans="1:27" x14ac:dyDescent="0.25">
      <c r="A1160">
        <v>2004</v>
      </c>
      <c r="B1160" t="s">
        <v>64</v>
      </c>
      <c r="C1160" s="1" t="s">
        <v>8</v>
      </c>
      <c r="D1160" s="5">
        <f>VLOOKUP(B1160,SWH!$A$4:$C$19,3,FALSE)</f>
        <v>511.15</v>
      </c>
      <c r="E1160" s="5">
        <v>0</v>
      </c>
      <c r="F1160" s="5">
        <v>1944.82</v>
      </c>
      <c r="G1160" s="5">
        <v>104.02</v>
      </c>
      <c r="H1160" s="5">
        <v>185.65</v>
      </c>
      <c r="I1160" s="5">
        <v>57.61</v>
      </c>
      <c r="J1160" s="5">
        <v>460.72</v>
      </c>
      <c r="K1160" s="5">
        <v>469.79</v>
      </c>
      <c r="L1160" s="5">
        <v>0</v>
      </c>
      <c r="M1160" s="5">
        <v>307.41000000000003</v>
      </c>
      <c r="N1160" s="5">
        <v>0.45</v>
      </c>
      <c r="O1160" s="5">
        <f>VLOOKUP(B1160,SWH!$A$4:$B$19,2,FALSE)</f>
        <v>0.45</v>
      </c>
      <c r="P1160" s="5">
        <f t="shared" si="76"/>
        <v>0</v>
      </c>
      <c r="Q1160" s="5">
        <v>0</v>
      </c>
      <c r="R1160" s="5">
        <v>0</v>
      </c>
      <c r="S1160" s="5">
        <v>0</v>
      </c>
      <c r="T1160" s="5">
        <v>77.510000000000005</v>
      </c>
      <c r="U1160" s="5">
        <v>422.5</v>
      </c>
      <c r="V1160" s="5">
        <v>65.86</v>
      </c>
      <c r="W1160" s="5">
        <f t="shared" si="78"/>
        <v>411.43</v>
      </c>
      <c r="X1160" s="5">
        <f t="shared" si="79"/>
        <v>1944.82</v>
      </c>
      <c r="Y1160" s="5">
        <v>1259.22</v>
      </c>
      <c r="Z1160" s="5">
        <v>2837.11</v>
      </c>
      <c r="AA1160" s="5">
        <f t="shared" si="77"/>
        <v>4096.33</v>
      </c>
    </row>
    <row r="1161" spans="1:27" x14ac:dyDescent="0.25">
      <c r="A1161">
        <v>2007</v>
      </c>
      <c r="B1161" t="s">
        <v>64</v>
      </c>
      <c r="C1161" s="1" t="s">
        <v>10</v>
      </c>
      <c r="D1161" s="5">
        <f>VLOOKUP(B1161,SWH!$A$4:$C$19,3,FALSE)</f>
        <v>511.15</v>
      </c>
      <c r="E1161" s="5">
        <v>0</v>
      </c>
      <c r="F1161" s="5">
        <v>0</v>
      </c>
      <c r="G1161" s="5">
        <v>928.75</v>
      </c>
      <c r="H1161" s="5">
        <v>185.65</v>
      </c>
      <c r="I1161" s="5">
        <v>58.15</v>
      </c>
      <c r="J1161" s="5">
        <v>460.72</v>
      </c>
      <c r="K1161" s="5">
        <v>469.79</v>
      </c>
      <c r="L1161" s="5">
        <v>0</v>
      </c>
      <c r="M1161" s="5">
        <v>330.07</v>
      </c>
      <c r="N1161" s="5">
        <v>0.45</v>
      </c>
      <c r="O1161" s="5">
        <f>VLOOKUP(B1161,SWH!$A$4:$B$19,2,FALSE)</f>
        <v>0.45</v>
      </c>
      <c r="P1161" s="5">
        <f t="shared" si="76"/>
        <v>0</v>
      </c>
      <c r="Q1161" s="5">
        <v>0</v>
      </c>
      <c r="R1161" s="5">
        <v>0</v>
      </c>
      <c r="S1161" s="5">
        <v>0</v>
      </c>
      <c r="T1161" s="5">
        <v>77.39</v>
      </c>
      <c r="U1161" s="5">
        <v>215.42</v>
      </c>
      <c r="V1161" s="5">
        <v>68.72</v>
      </c>
      <c r="W1161" s="5">
        <f t="shared" si="78"/>
        <v>1258.82</v>
      </c>
      <c r="X1161" s="5">
        <f t="shared" si="79"/>
        <v>0</v>
      </c>
      <c r="Y1161" s="5">
        <v>2109.9</v>
      </c>
      <c r="Z1161" s="5">
        <v>685.21</v>
      </c>
      <c r="AA1161" s="5">
        <f t="shared" si="77"/>
        <v>2795.11</v>
      </c>
    </row>
    <row r="1162" spans="1:27" x14ac:dyDescent="0.25">
      <c r="A1162">
        <v>2007</v>
      </c>
      <c r="B1162" t="s">
        <v>64</v>
      </c>
      <c r="C1162" s="1" t="s">
        <v>6</v>
      </c>
      <c r="D1162" s="5">
        <f>VLOOKUP(B1162,SWH!$A$4:$C$19,3,FALSE)</f>
        <v>511.15</v>
      </c>
      <c r="E1162" s="5">
        <v>0</v>
      </c>
      <c r="F1162" s="5">
        <v>0</v>
      </c>
      <c r="G1162" s="5">
        <v>772.73</v>
      </c>
      <c r="H1162" s="5">
        <v>185.65</v>
      </c>
      <c r="I1162" s="5">
        <v>58.16</v>
      </c>
      <c r="J1162" s="5">
        <v>460.72</v>
      </c>
      <c r="K1162" s="5">
        <v>469.79</v>
      </c>
      <c r="L1162" s="5">
        <v>0</v>
      </c>
      <c r="M1162" s="5">
        <v>355.03</v>
      </c>
      <c r="N1162" s="5">
        <v>0.45</v>
      </c>
      <c r="O1162" s="5">
        <f>VLOOKUP(B1162,SWH!$A$4:$B$19,2,FALSE)</f>
        <v>0.45</v>
      </c>
      <c r="P1162" s="5">
        <f t="shared" si="76"/>
        <v>0</v>
      </c>
      <c r="Q1162" s="5">
        <v>0</v>
      </c>
      <c r="R1162" s="5">
        <v>0</v>
      </c>
      <c r="S1162" s="5">
        <v>0</v>
      </c>
      <c r="T1162" s="5">
        <v>77.400000000000006</v>
      </c>
      <c r="U1162" s="5">
        <v>214.32</v>
      </c>
      <c r="V1162" s="5">
        <v>68.22</v>
      </c>
      <c r="W1162" s="5">
        <f t="shared" si="78"/>
        <v>1127.76</v>
      </c>
      <c r="X1162" s="5">
        <f t="shared" si="79"/>
        <v>0</v>
      </c>
      <c r="Y1162" s="5">
        <v>1978.35</v>
      </c>
      <c r="Z1162" s="5">
        <v>684.11</v>
      </c>
      <c r="AA1162" s="5">
        <f t="shared" si="77"/>
        <v>2662.46</v>
      </c>
    </row>
    <row r="1163" spans="1:27" x14ac:dyDescent="0.25">
      <c r="A1163">
        <v>2007</v>
      </c>
      <c r="B1163" t="s">
        <v>64</v>
      </c>
      <c r="C1163" s="1" t="s">
        <v>11</v>
      </c>
      <c r="D1163" s="5">
        <f>VLOOKUP(B1163,SWH!$A$4:$C$19,3,FALSE)</f>
        <v>511.15</v>
      </c>
      <c r="E1163" s="5">
        <v>0</v>
      </c>
      <c r="F1163" s="5">
        <v>0</v>
      </c>
      <c r="G1163" s="5">
        <v>628.80999999999995</v>
      </c>
      <c r="H1163" s="5">
        <v>185.65</v>
      </c>
      <c r="I1163" s="5">
        <v>58.17</v>
      </c>
      <c r="J1163" s="5">
        <v>460.72</v>
      </c>
      <c r="K1163" s="5">
        <v>469.79</v>
      </c>
      <c r="L1163" s="5">
        <v>0</v>
      </c>
      <c r="M1163" s="5">
        <v>309.55</v>
      </c>
      <c r="N1163" s="5">
        <v>0.45</v>
      </c>
      <c r="O1163" s="5">
        <f>VLOOKUP(B1163,SWH!$A$4:$B$19,2,FALSE)</f>
        <v>0.45</v>
      </c>
      <c r="P1163" s="5">
        <f t="shared" si="76"/>
        <v>0</v>
      </c>
      <c r="Q1163" s="5">
        <v>0</v>
      </c>
      <c r="R1163" s="5">
        <v>0</v>
      </c>
      <c r="S1163" s="5">
        <v>0</v>
      </c>
      <c r="T1163" s="5">
        <v>77.489999999999995</v>
      </c>
      <c r="U1163" s="5">
        <v>235.41</v>
      </c>
      <c r="V1163" s="5">
        <v>66.8</v>
      </c>
      <c r="W1163" s="5">
        <f t="shared" si="78"/>
        <v>938.3599999999999</v>
      </c>
      <c r="X1163" s="5">
        <f t="shared" si="79"/>
        <v>0</v>
      </c>
      <c r="Y1163" s="5">
        <v>1787.63</v>
      </c>
      <c r="Z1163" s="5">
        <v>705.2</v>
      </c>
      <c r="AA1163" s="5">
        <f t="shared" si="77"/>
        <v>2492.83</v>
      </c>
    </row>
    <row r="1164" spans="1:27" x14ac:dyDescent="0.25">
      <c r="A1164">
        <v>2007</v>
      </c>
      <c r="B1164" t="s">
        <v>64</v>
      </c>
      <c r="C1164" s="1" t="s">
        <v>13</v>
      </c>
      <c r="D1164" s="5">
        <f>VLOOKUP(B1164,SWH!$A$4:$C$19,3,FALSE)</f>
        <v>511.15</v>
      </c>
      <c r="E1164" s="5">
        <v>0</v>
      </c>
      <c r="F1164" s="5">
        <v>3.96</v>
      </c>
      <c r="G1164" s="5">
        <v>637.30999999999995</v>
      </c>
      <c r="H1164" s="5">
        <v>185.65</v>
      </c>
      <c r="I1164" s="5">
        <v>58.09</v>
      </c>
      <c r="J1164" s="5">
        <v>460.72</v>
      </c>
      <c r="K1164" s="5">
        <v>469.79</v>
      </c>
      <c r="L1164" s="5">
        <v>0</v>
      </c>
      <c r="M1164" s="5">
        <v>349.55</v>
      </c>
      <c r="N1164" s="5">
        <v>0.45</v>
      </c>
      <c r="O1164" s="5">
        <f>VLOOKUP(B1164,SWH!$A$4:$B$19,2,FALSE)</f>
        <v>0.45</v>
      </c>
      <c r="P1164" s="5">
        <f t="shared" si="76"/>
        <v>0</v>
      </c>
      <c r="Q1164" s="5">
        <v>0</v>
      </c>
      <c r="R1164" s="5">
        <v>0</v>
      </c>
      <c r="S1164" s="5">
        <v>0</v>
      </c>
      <c r="T1164" s="5">
        <v>77.45</v>
      </c>
      <c r="U1164" s="5">
        <v>235.71</v>
      </c>
      <c r="V1164" s="5">
        <v>67.23</v>
      </c>
      <c r="W1164" s="5">
        <f t="shared" si="78"/>
        <v>986.8599999999999</v>
      </c>
      <c r="X1164" s="5">
        <f t="shared" si="79"/>
        <v>3.96</v>
      </c>
      <c r="Y1164" s="5">
        <v>1836.45</v>
      </c>
      <c r="Z1164" s="5">
        <v>709.46</v>
      </c>
      <c r="AA1164" s="5">
        <f t="shared" si="77"/>
        <v>2545.91</v>
      </c>
    </row>
    <row r="1165" spans="1:27" x14ac:dyDescent="0.25">
      <c r="A1165">
        <v>2007</v>
      </c>
      <c r="B1165" t="s">
        <v>64</v>
      </c>
      <c r="C1165" s="1" t="s">
        <v>19</v>
      </c>
      <c r="D1165" s="5">
        <f>VLOOKUP(B1165,SWH!$A$4:$C$19,3,FALSE)</f>
        <v>511.15</v>
      </c>
      <c r="E1165" s="5">
        <v>0</v>
      </c>
      <c r="F1165" s="5">
        <v>18.34</v>
      </c>
      <c r="G1165" s="5">
        <v>536.03</v>
      </c>
      <c r="H1165" s="5">
        <v>185.65</v>
      </c>
      <c r="I1165" s="5">
        <v>58.07</v>
      </c>
      <c r="J1165" s="5">
        <v>460.72</v>
      </c>
      <c r="K1165" s="5">
        <v>469.79</v>
      </c>
      <c r="L1165" s="5">
        <v>0</v>
      </c>
      <c r="M1165" s="5">
        <v>316.89</v>
      </c>
      <c r="N1165" s="5">
        <v>0.45</v>
      </c>
      <c r="O1165" s="5">
        <f>VLOOKUP(B1165,SWH!$A$4:$B$19,2,FALSE)</f>
        <v>0.45</v>
      </c>
      <c r="P1165" s="5">
        <f t="shared" si="76"/>
        <v>0</v>
      </c>
      <c r="Q1165" s="5">
        <v>0</v>
      </c>
      <c r="R1165" s="5">
        <v>0</v>
      </c>
      <c r="S1165" s="5">
        <v>0</v>
      </c>
      <c r="T1165" s="5">
        <v>77.53</v>
      </c>
      <c r="U1165" s="5">
        <v>257.83999999999997</v>
      </c>
      <c r="V1165" s="5">
        <v>66.14</v>
      </c>
      <c r="W1165" s="5">
        <f t="shared" si="78"/>
        <v>852.92</v>
      </c>
      <c r="X1165" s="5">
        <f t="shared" si="79"/>
        <v>18.34</v>
      </c>
      <c r="Y1165" s="5">
        <v>1701.48</v>
      </c>
      <c r="Z1165" s="5">
        <v>745.96</v>
      </c>
      <c r="AA1165" s="5">
        <f t="shared" si="77"/>
        <v>2447.44</v>
      </c>
    </row>
    <row r="1166" spans="1:27" x14ac:dyDescent="0.25">
      <c r="A1166">
        <v>2007</v>
      </c>
      <c r="B1166" t="s">
        <v>64</v>
      </c>
      <c r="C1166" s="1" t="s">
        <v>20</v>
      </c>
      <c r="D1166" s="5">
        <f>VLOOKUP(B1166,SWH!$A$4:$C$19,3,FALSE)</f>
        <v>511.15</v>
      </c>
      <c r="E1166" s="5">
        <v>0</v>
      </c>
      <c r="F1166" s="5">
        <v>10.74</v>
      </c>
      <c r="G1166" s="5">
        <v>384.07</v>
      </c>
      <c r="H1166" s="5">
        <v>185.65</v>
      </c>
      <c r="I1166" s="5">
        <v>58.12</v>
      </c>
      <c r="J1166" s="5">
        <v>460.72</v>
      </c>
      <c r="K1166" s="5">
        <v>469.79</v>
      </c>
      <c r="L1166" s="5">
        <v>0</v>
      </c>
      <c r="M1166" s="5">
        <v>351.05</v>
      </c>
      <c r="N1166" s="5">
        <v>0.45</v>
      </c>
      <c r="O1166" s="5">
        <f>VLOOKUP(B1166,SWH!$A$4:$B$19,2,FALSE)</f>
        <v>0.45</v>
      </c>
      <c r="P1166" s="5">
        <f t="shared" si="76"/>
        <v>0</v>
      </c>
      <c r="Q1166" s="5">
        <v>0</v>
      </c>
      <c r="R1166" s="5">
        <v>0</v>
      </c>
      <c r="S1166" s="5">
        <v>0</v>
      </c>
      <c r="T1166" s="5">
        <v>77.53</v>
      </c>
      <c r="U1166" s="5">
        <v>259.24</v>
      </c>
      <c r="V1166" s="5">
        <v>65.02</v>
      </c>
      <c r="W1166" s="5">
        <f t="shared" si="78"/>
        <v>735.12</v>
      </c>
      <c r="X1166" s="5">
        <f t="shared" si="79"/>
        <v>10.74</v>
      </c>
      <c r="Y1166" s="5">
        <v>1582.59</v>
      </c>
      <c r="Z1166" s="5">
        <v>739.76</v>
      </c>
      <c r="AA1166" s="5">
        <f t="shared" si="77"/>
        <v>2322.35</v>
      </c>
    </row>
    <row r="1167" spans="1:27" x14ac:dyDescent="0.25">
      <c r="A1167">
        <v>2007</v>
      </c>
      <c r="B1167" t="s">
        <v>64</v>
      </c>
      <c r="C1167" s="1" t="s">
        <v>3</v>
      </c>
      <c r="D1167" s="5">
        <f>VLOOKUP(B1167,SWH!$A$4:$C$19,3,FALSE)</f>
        <v>511.15</v>
      </c>
      <c r="E1167" s="5">
        <v>0</v>
      </c>
      <c r="F1167" s="5">
        <v>144.5</v>
      </c>
      <c r="G1167" s="5">
        <v>310.70999999999998</v>
      </c>
      <c r="H1167" s="5">
        <v>185.65</v>
      </c>
      <c r="I1167" s="5">
        <v>58.1</v>
      </c>
      <c r="J1167" s="5">
        <v>460.72</v>
      </c>
      <c r="K1167" s="5">
        <v>469.79</v>
      </c>
      <c r="L1167" s="5">
        <v>0</v>
      </c>
      <c r="M1167" s="5">
        <v>313.31</v>
      </c>
      <c r="N1167" s="5">
        <v>0.45</v>
      </c>
      <c r="O1167" s="5">
        <f>VLOOKUP(B1167,SWH!$A$4:$B$19,2,FALSE)</f>
        <v>0.45</v>
      </c>
      <c r="P1167" s="5">
        <f t="shared" si="76"/>
        <v>0</v>
      </c>
      <c r="Q1167" s="5">
        <v>0</v>
      </c>
      <c r="R1167" s="5">
        <v>0</v>
      </c>
      <c r="S1167" s="5">
        <v>0</v>
      </c>
      <c r="T1167" s="5">
        <v>77.63</v>
      </c>
      <c r="U1167" s="5">
        <v>296.45999999999998</v>
      </c>
      <c r="V1167" s="5">
        <v>63.98</v>
      </c>
      <c r="W1167" s="5">
        <f t="shared" si="78"/>
        <v>624.02</v>
      </c>
      <c r="X1167" s="5">
        <f t="shared" si="79"/>
        <v>144.5</v>
      </c>
      <c r="Y1167" s="5">
        <v>1470.56</v>
      </c>
      <c r="Z1167" s="5">
        <v>910.75</v>
      </c>
      <c r="AA1167" s="5">
        <f t="shared" si="77"/>
        <v>2381.31</v>
      </c>
    </row>
    <row r="1168" spans="1:27" x14ac:dyDescent="0.25">
      <c r="A1168">
        <v>2007</v>
      </c>
      <c r="B1168" t="s">
        <v>64</v>
      </c>
      <c r="C1168" s="1" t="s">
        <v>7</v>
      </c>
      <c r="D1168" s="5">
        <f>VLOOKUP(B1168,SWH!$A$4:$C$19,3,FALSE)</f>
        <v>511.15</v>
      </c>
      <c r="E1168" s="5">
        <v>0</v>
      </c>
      <c r="F1168" s="5">
        <v>47.86</v>
      </c>
      <c r="G1168" s="5">
        <v>258.67</v>
      </c>
      <c r="H1168" s="5">
        <v>185.65</v>
      </c>
      <c r="I1168" s="5">
        <v>58.1</v>
      </c>
      <c r="J1168" s="5">
        <v>460.72</v>
      </c>
      <c r="K1168" s="5">
        <v>469.79</v>
      </c>
      <c r="L1168" s="5">
        <v>0</v>
      </c>
      <c r="M1168" s="5">
        <v>347.47</v>
      </c>
      <c r="N1168" s="5">
        <v>0.45</v>
      </c>
      <c r="O1168" s="5">
        <f>VLOOKUP(B1168,SWH!$A$4:$B$19,2,FALSE)</f>
        <v>0.45</v>
      </c>
      <c r="P1168" s="5">
        <f t="shared" si="76"/>
        <v>0</v>
      </c>
      <c r="Q1168" s="5">
        <v>0</v>
      </c>
      <c r="R1168" s="5">
        <v>0</v>
      </c>
      <c r="S1168" s="5">
        <v>0</v>
      </c>
      <c r="T1168" s="5">
        <v>77.58</v>
      </c>
      <c r="U1168" s="5">
        <v>286.48</v>
      </c>
      <c r="V1168" s="5">
        <v>64.209999999999994</v>
      </c>
      <c r="W1168" s="5">
        <f t="shared" si="78"/>
        <v>606.1400000000001</v>
      </c>
      <c r="X1168" s="5">
        <f t="shared" si="79"/>
        <v>47.86</v>
      </c>
      <c r="Y1168" s="5">
        <v>1452.85</v>
      </c>
      <c r="Z1168" s="5">
        <v>804.13</v>
      </c>
      <c r="AA1168" s="5">
        <f t="shared" si="77"/>
        <v>2256.98</v>
      </c>
    </row>
    <row r="1169" spans="1:27" x14ac:dyDescent="0.25">
      <c r="A1169">
        <v>2007</v>
      </c>
      <c r="B1169" t="s">
        <v>64</v>
      </c>
      <c r="C1169" s="1" t="s">
        <v>17</v>
      </c>
      <c r="D1169" s="5">
        <f>VLOOKUP(B1169,SWH!$A$4:$C$19,3,FALSE)</f>
        <v>511.15</v>
      </c>
      <c r="E1169" s="5">
        <v>0</v>
      </c>
      <c r="F1169" s="5">
        <v>10.4</v>
      </c>
      <c r="G1169" s="5">
        <v>103.55</v>
      </c>
      <c r="H1169" s="5">
        <v>185.65</v>
      </c>
      <c r="I1169" s="5">
        <v>58.09</v>
      </c>
      <c r="J1169" s="5">
        <v>460.72</v>
      </c>
      <c r="K1169" s="5">
        <v>469.79</v>
      </c>
      <c r="L1169" s="5">
        <v>0</v>
      </c>
      <c r="M1169" s="5">
        <v>300.23</v>
      </c>
      <c r="N1169" s="5">
        <v>0.45</v>
      </c>
      <c r="O1169" s="5">
        <f>VLOOKUP(B1169,SWH!$A$4:$B$19,2,FALSE)</f>
        <v>0.45</v>
      </c>
      <c r="P1169" s="5">
        <f t="shared" si="76"/>
        <v>0</v>
      </c>
      <c r="Q1169" s="5">
        <v>0</v>
      </c>
      <c r="R1169" s="5">
        <v>0</v>
      </c>
      <c r="S1169" s="5">
        <v>0</v>
      </c>
      <c r="T1169" s="5">
        <v>77.61</v>
      </c>
      <c r="U1169" s="5">
        <v>300.72000000000003</v>
      </c>
      <c r="V1169" s="5">
        <v>64.540000000000006</v>
      </c>
      <c r="W1169" s="5">
        <f t="shared" si="78"/>
        <v>403.78000000000003</v>
      </c>
      <c r="X1169" s="5">
        <f t="shared" si="79"/>
        <v>10.4</v>
      </c>
      <c r="Y1169" s="5">
        <v>1250.8399999999999</v>
      </c>
      <c r="Z1169" s="5">
        <v>780.91</v>
      </c>
      <c r="AA1169" s="5">
        <f t="shared" si="77"/>
        <v>2031.75</v>
      </c>
    </row>
    <row r="1170" spans="1:27" x14ac:dyDescent="0.25">
      <c r="A1170">
        <v>2007</v>
      </c>
      <c r="B1170" t="s">
        <v>64</v>
      </c>
      <c r="C1170" s="1" t="s">
        <v>14</v>
      </c>
      <c r="D1170" s="5">
        <f>VLOOKUP(B1170,SWH!$A$4:$C$19,3,FALSE)</f>
        <v>511.15</v>
      </c>
      <c r="E1170" s="5">
        <v>0</v>
      </c>
      <c r="F1170" s="5">
        <v>358.79</v>
      </c>
      <c r="G1170" s="5">
        <v>200.58</v>
      </c>
      <c r="H1170" s="5">
        <v>185.65</v>
      </c>
      <c r="I1170" s="5">
        <v>58.02</v>
      </c>
      <c r="J1170" s="5">
        <v>460.72</v>
      </c>
      <c r="K1170" s="5">
        <v>469.79</v>
      </c>
      <c r="L1170" s="5">
        <v>0</v>
      </c>
      <c r="M1170" s="5">
        <v>296.35000000000002</v>
      </c>
      <c r="N1170" s="5">
        <v>0.45</v>
      </c>
      <c r="O1170" s="5">
        <f>VLOOKUP(B1170,SWH!$A$4:$B$19,2,FALSE)</f>
        <v>0.45</v>
      </c>
      <c r="P1170" s="5">
        <f t="shared" si="76"/>
        <v>0</v>
      </c>
      <c r="Q1170" s="5">
        <v>0</v>
      </c>
      <c r="R1170" s="5">
        <v>0</v>
      </c>
      <c r="S1170" s="5">
        <v>0</v>
      </c>
      <c r="T1170" s="5">
        <v>77.72</v>
      </c>
      <c r="U1170" s="5">
        <v>326.91000000000003</v>
      </c>
      <c r="V1170" s="5">
        <v>62.46</v>
      </c>
      <c r="W1170" s="5">
        <f t="shared" si="78"/>
        <v>496.93000000000006</v>
      </c>
      <c r="X1170" s="5">
        <f t="shared" si="79"/>
        <v>358.79</v>
      </c>
      <c r="Y1170" s="5">
        <v>1341.93</v>
      </c>
      <c r="Z1170" s="5">
        <v>1155.49</v>
      </c>
      <c r="AA1170" s="5">
        <f t="shared" si="77"/>
        <v>2497.42</v>
      </c>
    </row>
    <row r="1171" spans="1:27" x14ac:dyDescent="0.25">
      <c r="A1171">
        <v>2007</v>
      </c>
      <c r="B1171" t="s">
        <v>64</v>
      </c>
      <c r="C1171" s="1" t="s">
        <v>2</v>
      </c>
      <c r="D1171" s="5">
        <f>VLOOKUP(B1171,SWH!$A$4:$C$19,3,FALSE)</f>
        <v>511.15</v>
      </c>
      <c r="E1171" s="5">
        <v>0</v>
      </c>
      <c r="F1171" s="5">
        <v>131.47</v>
      </c>
      <c r="G1171" s="5">
        <v>160.66999999999999</v>
      </c>
      <c r="H1171" s="5">
        <v>185.65</v>
      </c>
      <c r="I1171" s="5">
        <v>58.06</v>
      </c>
      <c r="J1171" s="5">
        <v>460.72</v>
      </c>
      <c r="K1171" s="5">
        <v>469.79</v>
      </c>
      <c r="L1171" s="5">
        <v>0</v>
      </c>
      <c r="M1171" s="5">
        <v>352.94</v>
      </c>
      <c r="N1171" s="5">
        <v>0.45</v>
      </c>
      <c r="O1171" s="5">
        <f>VLOOKUP(B1171,SWH!$A$4:$B$19,2,FALSE)</f>
        <v>0.45</v>
      </c>
      <c r="P1171" s="5">
        <f t="shared" si="76"/>
        <v>0</v>
      </c>
      <c r="Q1171" s="5">
        <v>0</v>
      </c>
      <c r="R1171" s="5">
        <v>0</v>
      </c>
      <c r="S1171" s="5">
        <v>0</v>
      </c>
      <c r="T1171" s="5">
        <v>77.67</v>
      </c>
      <c r="U1171" s="5">
        <v>318.20999999999998</v>
      </c>
      <c r="V1171" s="5">
        <v>62.65</v>
      </c>
      <c r="W1171" s="5">
        <f t="shared" si="78"/>
        <v>513.61</v>
      </c>
      <c r="X1171" s="5">
        <f t="shared" si="79"/>
        <v>131.47</v>
      </c>
      <c r="Y1171" s="5">
        <v>1358.8</v>
      </c>
      <c r="Z1171" s="5">
        <v>919.47</v>
      </c>
      <c r="AA1171" s="5">
        <f t="shared" si="77"/>
        <v>2278.27</v>
      </c>
    </row>
    <row r="1172" spans="1:27" x14ac:dyDescent="0.25">
      <c r="A1172">
        <v>2007</v>
      </c>
      <c r="B1172" t="s">
        <v>64</v>
      </c>
      <c r="C1172" s="1" t="s">
        <v>18</v>
      </c>
      <c r="D1172" s="5">
        <f>VLOOKUP(B1172,SWH!$A$4:$C$19,3,FALSE)</f>
        <v>511.15</v>
      </c>
      <c r="E1172" s="5">
        <v>0</v>
      </c>
      <c r="F1172" s="5">
        <v>203.25</v>
      </c>
      <c r="G1172" s="5">
        <v>44.4</v>
      </c>
      <c r="H1172" s="5">
        <v>185.65</v>
      </c>
      <c r="I1172" s="5">
        <v>57.95</v>
      </c>
      <c r="J1172" s="5">
        <v>460.72</v>
      </c>
      <c r="K1172" s="5">
        <v>469.79</v>
      </c>
      <c r="L1172" s="5">
        <v>0</v>
      </c>
      <c r="M1172" s="5">
        <v>291.06</v>
      </c>
      <c r="N1172" s="5">
        <v>0.45</v>
      </c>
      <c r="O1172" s="5">
        <f>VLOOKUP(B1172,SWH!$A$4:$B$19,2,FALSE)</f>
        <v>0.45</v>
      </c>
      <c r="P1172" s="5">
        <f t="shared" si="76"/>
        <v>0</v>
      </c>
      <c r="Q1172" s="5">
        <v>0</v>
      </c>
      <c r="R1172" s="5">
        <v>0</v>
      </c>
      <c r="S1172" s="5">
        <v>0</v>
      </c>
      <c r="T1172" s="5">
        <v>77.760000000000005</v>
      </c>
      <c r="U1172" s="5">
        <v>336.22</v>
      </c>
      <c r="V1172" s="5">
        <v>61.84</v>
      </c>
      <c r="W1172" s="5">
        <f t="shared" si="78"/>
        <v>335.46</v>
      </c>
      <c r="X1172" s="5">
        <f t="shared" si="79"/>
        <v>203.25</v>
      </c>
      <c r="Y1172" s="5">
        <v>1179.83</v>
      </c>
      <c r="Z1172" s="5">
        <v>1009.26</v>
      </c>
      <c r="AA1172" s="5">
        <f t="shared" si="77"/>
        <v>2189.09</v>
      </c>
    </row>
    <row r="1173" spans="1:27" x14ac:dyDescent="0.25">
      <c r="A1173">
        <v>2007</v>
      </c>
      <c r="B1173" t="s">
        <v>64</v>
      </c>
      <c r="C1173" s="1" t="s">
        <v>4</v>
      </c>
      <c r="D1173" s="5">
        <f>VLOOKUP(B1173,SWH!$A$4:$C$19,3,FALSE)</f>
        <v>511.15</v>
      </c>
      <c r="E1173" s="5">
        <v>0</v>
      </c>
      <c r="F1173" s="5">
        <v>559.47</v>
      </c>
      <c r="G1173" s="5">
        <v>120.54</v>
      </c>
      <c r="H1173" s="5">
        <v>185.65</v>
      </c>
      <c r="I1173" s="5">
        <v>58.03</v>
      </c>
      <c r="J1173" s="5">
        <v>460.72</v>
      </c>
      <c r="K1173" s="5">
        <v>469.79</v>
      </c>
      <c r="L1173" s="5">
        <v>0</v>
      </c>
      <c r="M1173" s="5">
        <v>284.38</v>
      </c>
      <c r="N1173" s="5">
        <v>0.45</v>
      </c>
      <c r="O1173" s="5">
        <f>VLOOKUP(B1173,SWH!$A$4:$B$19,2,FALSE)</f>
        <v>0.45</v>
      </c>
      <c r="P1173" s="5">
        <f t="shared" si="76"/>
        <v>0</v>
      </c>
      <c r="Q1173" s="5">
        <v>0</v>
      </c>
      <c r="R1173" s="5">
        <v>0</v>
      </c>
      <c r="S1173" s="5">
        <v>0</v>
      </c>
      <c r="T1173" s="5">
        <v>77.760000000000005</v>
      </c>
      <c r="U1173" s="5">
        <v>352.54</v>
      </c>
      <c r="V1173" s="5">
        <v>61.58</v>
      </c>
      <c r="W1173" s="5">
        <f t="shared" si="78"/>
        <v>404.92</v>
      </c>
      <c r="X1173" s="5">
        <f t="shared" si="79"/>
        <v>559.47</v>
      </c>
      <c r="Y1173" s="5">
        <v>1249.0999999999999</v>
      </c>
      <c r="Z1173" s="5">
        <v>1381.79</v>
      </c>
      <c r="AA1173" s="5">
        <f t="shared" si="77"/>
        <v>2630.89</v>
      </c>
    </row>
    <row r="1174" spans="1:27" x14ac:dyDescent="0.25">
      <c r="A1174">
        <v>2007</v>
      </c>
      <c r="B1174" t="s">
        <v>64</v>
      </c>
      <c r="C1174" s="1" t="s">
        <v>5</v>
      </c>
      <c r="D1174" s="5">
        <f>VLOOKUP(B1174,SWH!$A$4:$C$19,3,FALSE)</f>
        <v>511.15</v>
      </c>
      <c r="E1174" s="5">
        <v>0</v>
      </c>
      <c r="F1174" s="5">
        <v>299.95</v>
      </c>
      <c r="G1174" s="5">
        <v>140.77000000000001</v>
      </c>
      <c r="H1174" s="5">
        <v>185.65</v>
      </c>
      <c r="I1174" s="5">
        <v>58.04</v>
      </c>
      <c r="J1174" s="5">
        <v>460.72</v>
      </c>
      <c r="K1174" s="5">
        <v>469.79</v>
      </c>
      <c r="L1174" s="5">
        <v>0</v>
      </c>
      <c r="M1174" s="5">
        <v>333.2</v>
      </c>
      <c r="N1174" s="5">
        <v>0.45</v>
      </c>
      <c r="O1174" s="5">
        <f>VLOOKUP(B1174,SWH!$A$4:$B$19,2,FALSE)</f>
        <v>0.45</v>
      </c>
      <c r="P1174" s="5">
        <f t="shared" si="76"/>
        <v>0</v>
      </c>
      <c r="Q1174" s="5">
        <v>0</v>
      </c>
      <c r="R1174" s="5">
        <v>0</v>
      </c>
      <c r="S1174" s="5">
        <v>0</v>
      </c>
      <c r="T1174" s="5">
        <v>77.72</v>
      </c>
      <c r="U1174" s="5">
        <v>345.2</v>
      </c>
      <c r="V1174" s="5">
        <v>61.84</v>
      </c>
      <c r="W1174" s="5">
        <f t="shared" si="78"/>
        <v>473.97</v>
      </c>
      <c r="X1174" s="5">
        <f t="shared" si="79"/>
        <v>299.95</v>
      </c>
      <c r="Y1174" s="5">
        <v>1318.38</v>
      </c>
      <c r="Z1174" s="5">
        <v>1114.94</v>
      </c>
      <c r="AA1174" s="5">
        <f t="shared" si="77"/>
        <v>2433.3200000000002</v>
      </c>
    </row>
    <row r="1175" spans="1:27" x14ac:dyDescent="0.25">
      <c r="A1175">
        <v>2007</v>
      </c>
      <c r="B1175" t="s">
        <v>64</v>
      </c>
      <c r="C1175" s="1" t="s">
        <v>15</v>
      </c>
      <c r="D1175" s="5">
        <f>VLOOKUP(B1175,SWH!$A$4:$C$19,3,FALSE)</f>
        <v>511.15</v>
      </c>
      <c r="E1175" s="5">
        <v>0</v>
      </c>
      <c r="F1175" s="5">
        <v>257.35000000000002</v>
      </c>
      <c r="G1175" s="5">
        <v>17.59</v>
      </c>
      <c r="H1175" s="5">
        <v>185.65</v>
      </c>
      <c r="I1175" s="5">
        <v>57.95</v>
      </c>
      <c r="J1175" s="5">
        <v>460.72</v>
      </c>
      <c r="K1175" s="5">
        <v>469.79</v>
      </c>
      <c r="L1175" s="5">
        <v>0</v>
      </c>
      <c r="M1175" s="5">
        <v>274.95</v>
      </c>
      <c r="N1175" s="5">
        <v>0.45</v>
      </c>
      <c r="O1175" s="5">
        <f>VLOOKUP(B1175,SWH!$A$4:$B$19,2,FALSE)</f>
        <v>0.45</v>
      </c>
      <c r="P1175" s="5">
        <f t="shared" si="76"/>
        <v>0</v>
      </c>
      <c r="Q1175" s="5">
        <v>0</v>
      </c>
      <c r="R1175" s="5">
        <v>0</v>
      </c>
      <c r="S1175" s="5">
        <v>0</v>
      </c>
      <c r="T1175" s="5">
        <v>77.8</v>
      </c>
      <c r="U1175" s="5">
        <v>350.88</v>
      </c>
      <c r="V1175" s="5">
        <v>61.09</v>
      </c>
      <c r="W1175" s="5">
        <f t="shared" si="78"/>
        <v>292.53999999999996</v>
      </c>
      <c r="X1175" s="5">
        <f t="shared" si="79"/>
        <v>257.35000000000002</v>
      </c>
      <c r="Y1175" s="5">
        <v>1136.2</v>
      </c>
      <c r="Z1175" s="5">
        <v>1078.02</v>
      </c>
      <c r="AA1175" s="5">
        <f t="shared" si="77"/>
        <v>2214.2200000000003</v>
      </c>
    </row>
    <row r="1176" spans="1:27" x14ac:dyDescent="0.25">
      <c r="A1176">
        <v>2007</v>
      </c>
      <c r="B1176" t="s">
        <v>64</v>
      </c>
      <c r="C1176" s="1" t="s">
        <v>16</v>
      </c>
      <c r="D1176" s="5">
        <f>VLOOKUP(B1176,SWH!$A$4:$C$19,3,FALSE)</f>
        <v>511.15</v>
      </c>
      <c r="E1176" s="5">
        <v>0</v>
      </c>
      <c r="F1176" s="5">
        <v>832.25</v>
      </c>
      <c r="G1176" s="5">
        <v>130.07</v>
      </c>
      <c r="H1176" s="5">
        <v>185.65</v>
      </c>
      <c r="I1176" s="5">
        <v>58.01</v>
      </c>
      <c r="J1176" s="5">
        <v>460.72</v>
      </c>
      <c r="K1176" s="5">
        <v>469.79</v>
      </c>
      <c r="L1176" s="5">
        <v>0</v>
      </c>
      <c r="M1176" s="5">
        <v>293.36</v>
      </c>
      <c r="N1176" s="5">
        <v>0.45</v>
      </c>
      <c r="O1176" s="5">
        <f>VLOOKUP(B1176,SWH!$A$4:$B$19,2,FALSE)</f>
        <v>0.45</v>
      </c>
      <c r="P1176" s="5">
        <f t="shared" si="76"/>
        <v>0</v>
      </c>
      <c r="Q1176" s="5">
        <v>0</v>
      </c>
      <c r="R1176" s="5">
        <v>0</v>
      </c>
      <c r="S1176" s="5">
        <v>0</v>
      </c>
      <c r="T1176" s="5">
        <v>77.77</v>
      </c>
      <c r="U1176" s="5">
        <v>371.4</v>
      </c>
      <c r="V1176" s="5">
        <v>61.35</v>
      </c>
      <c r="W1176" s="5">
        <f t="shared" si="78"/>
        <v>423.43</v>
      </c>
      <c r="X1176" s="5">
        <f t="shared" si="79"/>
        <v>832.25</v>
      </c>
      <c r="Y1176" s="5">
        <v>1267.3800000000001</v>
      </c>
      <c r="Z1176" s="5">
        <v>1673.43</v>
      </c>
      <c r="AA1176" s="5">
        <f t="shared" si="77"/>
        <v>2940.8100000000004</v>
      </c>
    </row>
    <row r="1177" spans="1:27" x14ac:dyDescent="0.25">
      <c r="A1177">
        <v>2007</v>
      </c>
      <c r="B1177" t="s">
        <v>64</v>
      </c>
      <c r="C1177" s="1" t="s">
        <v>9</v>
      </c>
      <c r="D1177" s="5">
        <f>VLOOKUP(B1177,SWH!$A$4:$C$19,3,FALSE)</f>
        <v>511.15</v>
      </c>
      <c r="E1177" s="5">
        <v>0</v>
      </c>
      <c r="F1177" s="5">
        <v>544.69000000000005</v>
      </c>
      <c r="G1177" s="5">
        <v>95.06</v>
      </c>
      <c r="H1177" s="5">
        <v>185.65</v>
      </c>
      <c r="I1177" s="5">
        <v>57.97</v>
      </c>
      <c r="J1177" s="5">
        <v>460.72</v>
      </c>
      <c r="K1177" s="5">
        <v>469.79</v>
      </c>
      <c r="L1177" s="5">
        <v>0</v>
      </c>
      <c r="M1177" s="5">
        <v>315.11</v>
      </c>
      <c r="N1177" s="5">
        <v>0.45</v>
      </c>
      <c r="O1177" s="5">
        <f>VLOOKUP(B1177,SWH!$A$4:$B$19,2,FALSE)</f>
        <v>0.45</v>
      </c>
      <c r="P1177" s="5">
        <f t="shared" si="76"/>
        <v>0</v>
      </c>
      <c r="Q1177" s="5">
        <v>0</v>
      </c>
      <c r="R1177" s="5">
        <v>0</v>
      </c>
      <c r="S1177" s="5">
        <v>0</v>
      </c>
      <c r="T1177" s="5">
        <v>77.77</v>
      </c>
      <c r="U1177" s="5">
        <v>366.63</v>
      </c>
      <c r="V1177" s="5">
        <v>60.98</v>
      </c>
      <c r="W1177" s="5">
        <f t="shared" si="78"/>
        <v>410.17</v>
      </c>
      <c r="X1177" s="5">
        <f t="shared" si="79"/>
        <v>544.69000000000005</v>
      </c>
      <c r="Y1177" s="5">
        <v>1253.69</v>
      </c>
      <c r="Z1177" s="5">
        <v>1381.1</v>
      </c>
      <c r="AA1177" s="5">
        <f t="shared" si="77"/>
        <v>2634.79</v>
      </c>
    </row>
    <row r="1178" spans="1:27" x14ac:dyDescent="0.25">
      <c r="A1178">
        <v>2007</v>
      </c>
      <c r="B1178" t="s">
        <v>64</v>
      </c>
      <c r="C1178" s="1" t="s">
        <v>12</v>
      </c>
      <c r="D1178" s="5">
        <f>VLOOKUP(B1178,SWH!$A$4:$C$19,3,FALSE)</f>
        <v>511.15</v>
      </c>
      <c r="E1178" s="5">
        <v>0</v>
      </c>
      <c r="F1178" s="5">
        <v>1094.7</v>
      </c>
      <c r="G1178" s="5">
        <v>97.69</v>
      </c>
      <c r="H1178" s="5">
        <v>185.65</v>
      </c>
      <c r="I1178" s="5">
        <v>57.93</v>
      </c>
      <c r="J1178" s="5">
        <v>460.72</v>
      </c>
      <c r="K1178" s="5">
        <v>469.79</v>
      </c>
      <c r="L1178" s="5">
        <v>0</v>
      </c>
      <c r="M1178" s="5">
        <v>291.85000000000002</v>
      </c>
      <c r="N1178" s="5">
        <v>0.45</v>
      </c>
      <c r="O1178" s="5">
        <f>VLOOKUP(B1178,SWH!$A$4:$B$19,2,FALSE)</f>
        <v>0.45</v>
      </c>
      <c r="P1178" s="5">
        <f t="shared" si="76"/>
        <v>0</v>
      </c>
      <c r="Q1178" s="5">
        <v>0</v>
      </c>
      <c r="R1178" s="5">
        <v>0</v>
      </c>
      <c r="S1178" s="5">
        <v>0</v>
      </c>
      <c r="T1178" s="5">
        <v>77.790000000000006</v>
      </c>
      <c r="U1178" s="5">
        <v>393.92</v>
      </c>
      <c r="V1178" s="5">
        <v>60.81</v>
      </c>
      <c r="W1178" s="5">
        <f t="shared" si="78"/>
        <v>389.54</v>
      </c>
      <c r="X1178" s="5">
        <f t="shared" si="79"/>
        <v>1094.7</v>
      </c>
      <c r="Y1178" s="5">
        <v>1232.8900000000001</v>
      </c>
      <c r="Z1178" s="5">
        <v>1958.41</v>
      </c>
      <c r="AA1178" s="5">
        <f t="shared" si="77"/>
        <v>3191.3</v>
      </c>
    </row>
    <row r="1179" spans="1:27" x14ac:dyDescent="0.25">
      <c r="A1179">
        <v>2007</v>
      </c>
      <c r="B1179" t="s">
        <v>64</v>
      </c>
      <c r="C1179" s="1" t="s">
        <v>8</v>
      </c>
      <c r="D1179" s="5">
        <f>VLOOKUP(B1179,SWH!$A$4:$C$19,3,FALSE)</f>
        <v>511.15</v>
      </c>
      <c r="E1179" s="5">
        <v>0</v>
      </c>
      <c r="F1179" s="5">
        <v>1627.54</v>
      </c>
      <c r="G1179" s="5">
        <v>40.76</v>
      </c>
      <c r="H1179" s="5">
        <v>185.65</v>
      </c>
      <c r="I1179" s="5">
        <v>57.61</v>
      </c>
      <c r="J1179" s="5">
        <v>460.72</v>
      </c>
      <c r="K1179" s="5">
        <v>469.79</v>
      </c>
      <c r="L1179" s="5">
        <v>0</v>
      </c>
      <c r="M1179" s="5">
        <v>284.04000000000002</v>
      </c>
      <c r="N1179" s="5">
        <v>0.45</v>
      </c>
      <c r="O1179" s="5">
        <f>VLOOKUP(B1179,SWH!$A$4:$B$19,2,FALSE)</f>
        <v>0.45</v>
      </c>
      <c r="P1179" s="5">
        <f t="shared" si="76"/>
        <v>0</v>
      </c>
      <c r="Q1179" s="5">
        <v>0</v>
      </c>
      <c r="R1179" s="5">
        <v>0</v>
      </c>
      <c r="S1179" s="5">
        <v>0</v>
      </c>
      <c r="T1179" s="5">
        <v>77.83</v>
      </c>
      <c r="U1179" s="5">
        <v>424.25</v>
      </c>
      <c r="V1179" s="5">
        <v>59.88</v>
      </c>
      <c r="W1179" s="5">
        <f t="shared" si="78"/>
        <v>324.8</v>
      </c>
      <c r="X1179" s="5">
        <f t="shared" si="79"/>
        <v>1627.54</v>
      </c>
      <c r="Y1179" s="5">
        <v>1166.93</v>
      </c>
      <c r="Z1179" s="5">
        <v>2521.58</v>
      </c>
      <c r="AA1179" s="5">
        <f t="shared" si="77"/>
        <v>3688.51</v>
      </c>
    </row>
    <row r="1180" spans="1:27" x14ac:dyDescent="0.25">
      <c r="A1180">
        <v>2010</v>
      </c>
      <c r="B1180" t="s">
        <v>64</v>
      </c>
      <c r="C1180" s="1" t="s">
        <v>10</v>
      </c>
      <c r="D1180" s="5">
        <f>VLOOKUP(B1180,SWH!$A$4:$C$19,3,FALSE)</f>
        <v>511.15</v>
      </c>
      <c r="E1180" s="5">
        <v>0</v>
      </c>
      <c r="F1180" s="5">
        <v>0</v>
      </c>
      <c r="G1180" s="5">
        <v>724.55</v>
      </c>
      <c r="H1180" s="5">
        <v>75.03</v>
      </c>
      <c r="I1180" s="5">
        <v>33.049999999999997</v>
      </c>
      <c r="J1180" s="5">
        <v>460.32</v>
      </c>
      <c r="K1180" s="5">
        <v>469.79</v>
      </c>
      <c r="L1180" s="5">
        <v>0</v>
      </c>
      <c r="M1180" s="5">
        <v>212.23</v>
      </c>
      <c r="N1180" s="5">
        <v>0.45</v>
      </c>
      <c r="O1180" s="5">
        <f>VLOOKUP(B1180,SWH!$A$4:$B$19,2,FALSE)</f>
        <v>0.45</v>
      </c>
      <c r="P1180" s="5">
        <f t="shared" si="76"/>
        <v>0</v>
      </c>
      <c r="Q1180" s="5">
        <v>0</v>
      </c>
      <c r="R1180" s="5">
        <v>0</v>
      </c>
      <c r="S1180" s="5">
        <v>0</v>
      </c>
      <c r="T1180" s="5">
        <v>75.36</v>
      </c>
      <c r="U1180" s="5">
        <v>215.39</v>
      </c>
      <c r="V1180" s="5">
        <v>68.37</v>
      </c>
      <c r="W1180" s="5">
        <f t="shared" si="78"/>
        <v>936.78</v>
      </c>
      <c r="X1180" s="5">
        <f t="shared" si="79"/>
        <v>0</v>
      </c>
      <c r="Y1180" s="5">
        <v>1649.34</v>
      </c>
      <c r="Z1180" s="5">
        <v>685.18</v>
      </c>
      <c r="AA1180" s="5">
        <f t="shared" si="77"/>
        <v>2334.52</v>
      </c>
    </row>
    <row r="1181" spans="1:27" x14ac:dyDescent="0.25">
      <c r="A1181">
        <v>2010</v>
      </c>
      <c r="B1181" t="s">
        <v>64</v>
      </c>
      <c r="C1181" s="1" t="s">
        <v>6</v>
      </c>
      <c r="D1181" s="5">
        <f>VLOOKUP(B1181,SWH!$A$4:$C$19,3,FALSE)</f>
        <v>511.15</v>
      </c>
      <c r="E1181" s="5">
        <v>0</v>
      </c>
      <c r="F1181" s="5">
        <v>0.03</v>
      </c>
      <c r="G1181" s="5">
        <v>584.14</v>
      </c>
      <c r="H1181" s="5">
        <v>74.94</v>
      </c>
      <c r="I1181" s="5">
        <v>33.04</v>
      </c>
      <c r="J1181" s="5">
        <v>460.32</v>
      </c>
      <c r="K1181" s="5">
        <v>469.79</v>
      </c>
      <c r="L1181" s="5">
        <v>0</v>
      </c>
      <c r="M1181" s="5">
        <v>199.2</v>
      </c>
      <c r="N1181" s="5">
        <v>0.45</v>
      </c>
      <c r="O1181" s="5">
        <f>VLOOKUP(B1181,SWH!$A$4:$B$19,2,FALSE)</f>
        <v>0.45</v>
      </c>
      <c r="P1181" s="5">
        <f t="shared" si="76"/>
        <v>0</v>
      </c>
      <c r="Q1181" s="5">
        <v>0</v>
      </c>
      <c r="R1181" s="5">
        <v>0</v>
      </c>
      <c r="S1181" s="5">
        <v>0</v>
      </c>
      <c r="T1181" s="5">
        <v>75.36</v>
      </c>
      <c r="U1181" s="5">
        <v>214.21</v>
      </c>
      <c r="V1181" s="5">
        <v>68.069999999999993</v>
      </c>
      <c r="W1181" s="5">
        <f t="shared" si="78"/>
        <v>783.33999999999992</v>
      </c>
      <c r="X1181" s="5">
        <f t="shared" si="79"/>
        <v>0.03</v>
      </c>
      <c r="Y1181" s="5">
        <v>1495.51</v>
      </c>
      <c r="Z1181" s="5">
        <v>684.02</v>
      </c>
      <c r="AA1181" s="5">
        <f t="shared" si="77"/>
        <v>2179.5299999999997</v>
      </c>
    </row>
    <row r="1182" spans="1:27" x14ac:dyDescent="0.25">
      <c r="A1182">
        <v>2010</v>
      </c>
      <c r="B1182" t="s">
        <v>64</v>
      </c>
      <c r="C1182" s="1" t="s">
        <v>11</v>
      </c>
      <c r="D1182" s="5">
        <f>VLOOKUP(B1182,SWH!$A$4:$C$19,3,FALSE)</f>
        <v>511.15</v>
      </c>
      <c r="E1182" s="5">
        <v>0</v>
      </c>
      <c r="F1182" s="5">
        <v>0</v>
      </c>
      <c r="G1182" s="5">
        <v>452.01</v>
      </c>
      <c r="H1182" s="5">
        <v>75.05</v>
      </c>
      <c r="I1182" s="5">
        <v>33.04</v>
      </c>
      <c r="J1182" s="5">
        <v>460.32</v>
      </c>
      <c r="K1182" s="5">
        <v>469.79</v>
      </c>
      <c r="L1182" s="5">
        <v>0</v>
      </c>
      <c r="M1182" s="5">
        <v>163.61000000000001</v>
      </c>
      <c r="N1182" s="5">
        <v>0.45</v>
      </c>
      <c r="O1182" s="5">
        <f>VLOOKUP(B1182,SWH!$A$4:$B$19,2,FALSE)</f>
        <v>0.45</v>
      </c>
      <c r="P1182" s="5">
        <f t="shared" si="76"/>
        <v>0</v>
      </c>
      <c r="Q1182" s="5">
        <v>0</v>
      </c>
      <c r="R1182" s="5">
        <v>0</v>
      </c>
      <c r="S1182" s="5">
        <v>0</v>
      </c>
      <c r="T1182" s="5">
        <v>75.400000000000006</v>
      </c>
      <c r="U1182" s="5">
        <v>235.24</v>
      </c>
      <c r="V1182" s="5">
        <v>66.75</v>
      </c>
      <c r="W1182" s="5">
        <f t="shared" si="78"/>
        <v>615.62</v>
      </c>
      <c r="X1182" s="5">
        <f t="shared" si="79"/>
        <v>0</v>
      </c>
      <c r="Y1182" s="5">
        <v>1326.62</v>
      </c>
      <c r="Z1182" s="5">
        <v>705.02</v>
      </c>
      <c r="AA1182" s="5">
        <f t="shared" si="77"/>
        <v>2031.6399999999999</v>
      </c>
    </row>
    <row r="1183" spans="1:27" x14ac:dyDescent="0.25">
      <c r="A1183">
        <v>2010</v>
      </c>
      <c r="B1183" t="s">
        <v>64</v>
      </c>
      <c r="C1183" s="1" t="s">
        <v>13</v>
      </c>
      <c r="D1183" s="5">
        <f>VLOOKUP(B1183,SWH!$A$4:$C$19,3,FALSE)</f>
        <v>511.15</v>
      </c>
      <c r="E1183" s="5">
        <v>0</v>
      </c>
      <c r="F1183" s="5">
        <v>10.99</v>
      </c>
      <c r="G1183" s="5">
        <v>472.73</v>
      </c>
      <c r="H1183" s="5">
        <v>75.09</v>
      </c>
      <c r="I1183" s="5">
        <v>33</v>
      </c>
      <c r="J1183" s="5">
        <v>460.32</v>
      </c>
      <c r="K1183" s="5">
        <v>469.79</v>
      </c>
      <c r="L1183" s="5">
        <v>0</v>
      </c>
      <c r="M1183" s="5">
        <v>188.33</v>
      </c>
      <c r="N1183" s="5">
        <v>0.45</v>
      </c>
      <c r="O1183" s="5">
        <f>VLOOKUP(B1183,SWH!$A$4:$B$19,2,FALSE)</f>
        <v>0.45</v>
      </c>
      <c r="P1183" s="5">
        <f t="shared" si="76"/>
        <v>0</v>
      </c>
      <c r="Q1183" s="5">
        <v>0</v>
      </c>
      <c r="R1183" s="5">
        <v>0</v>
      </c>
      <c r="S1183" s="5">
        <v>0</v>
      </c>
      <c r="T1183" s="5">
        <v>75.38</v>
      </c>
      <c r="U1183" s="5">
        <v>235.54</v>
      </c>
      <c r="V1183" s="5">
        <v>67.2</v>
      </c>
      <c r="W1183" s="5">
        <f t="shared" si="78"/>
        <v>661.06000000000006</v>
      </c>
      <c r="X1183" s="5">
        <f t="shared" si="79"/>
        <v>10.99</v>
      </c>
      <c r="Y1183" s="5">
        <v>1372.5</v>
      </c>
      <c r="Z1183" s="5">
        <v>716.31</v>
      </c>
      <c r="AA1183" s="5">
        <f t="shared" si="77"/>
        <v>2088.81</v>
      </c>
    </row>
    <row r="1184" spans="1:27" x14ac:dyDescent="0.25">
      <c r="A1184">
        <v>2010</v>
      </c>
      <c r="B1184" t="s">
        <v>64</v>
      </c>
      <c r="C1184" s="1" t="s">
        <v>19</v>
      </c>
      <c r="D1184" s="5">
        <f>VLOOKUP(B1184,SWH!$A$4:$C$19,3,FALSE)</f>
        <v>511.15</v>
      </c>
      <c r="E1184" s="5">
        <v>0</v>
      </c>
      <c r="F1184" s="5">
        <v>28.16</v>
      </c>
      <c r="G1184" s="5">
        <v>385.39</v>
      </c>
      <c r="H1184" s="5">
        <v>74.86</v>
      </c>
      <c r="I1184" s="5">
        <v>32.979999999999997</v>
      </c>
      <c r="J1184" s="5">
        <v>460.32</v>
      </c>
      <c r="K1184" s="5">
        <v>469.79</v>
      </c>
      <c r="L1184" s="5">
        <v>0</v>
      </c>
      <c r="M1184" s="5">
        <v>171</v>
      </c>
      <c r="N1184" s="5">
        <v>0.45</v>
      </c>
      <c r="O1184" s="5">
        <f>VLOOKUP(B1184,SWH!$A$4:$B$19,2,FALSE)</f>
        <v>0.45</v>
      </c>
      <c r="P1184" s="5">
        <f t="shared" si="76"/>
        <v>0</v>
      </c>
      <c r="Q1184" s="5">
        <v>0</v>
      </c>
      <c r="R1184" s="5">
        <v>0</v>
      </c>
      <c r="S1184" s="5">
        <v>0</v>
      </c>
      <c r="T1184" s="5">
        <v>75.41</v>
      </c>
      <c r="U1184" s="5">
        <v>257.58999999999997</v>
      </c>
      <c r="V1184" s="5">
        <v>66.3</v>
      </c>
      <c r="W1184" s="5">
        <f t="shared" si="78"/>
        <v>556.39</v>
      </c>
      <c r="X1184" s="5">
        <f t="shared" si="79"/>
        <v>28.16</v>
      </c>
      <c r="Y1184" s="5">
        <v>1266.7</v>
      </c>
      <c r="Z1184" s="5">
        <v>755.53</v>
      </c>
      <c r="AA1184" s="5">
        <f t="shared" si="77"/>
        <v>2022.23</v>
      </c>
    </row>
    <row r="1185" spans="1:27" x14ac:dyDescent="0.25">
      <c r="A1185">
        <v>2010</v>
      </c>
      <c r="B1185" t="s">
        <v>64</v>
      </c>
      <c r="C1185" s="1" t="s">
        <v>20</v>
      </c>
      <c r="D1185" s="5">
        <f>VLOOKUP(B1185,SWH!$A$4:$C$19,3,FALSE)</f>
        <v>511.15</v>
      </c>
      <c r="E1185" s="5">
        <v>0</v>
      </c>
      <c r="F1185" s="5">
        <v>23.97</v>
      </c>
      <c r="G1185" s="5">
        <v>253.51</v>
      </c>
      <c r="H1185" s="5">
        <v>74.86</v>
      </c>
      <c r="I1185" s="5">
        <v>33.01</v>
      </c>
      <c r="J1185" s="5">
        <v>460.32</v>
      </c>
      <c r="K1185" s="5">
        <v>469.79</v>
      </c>
      <c r="L1185" s="5">
        <v>0</v>
      </c>
      <c r="M1185" s="5">
        <v>168.21</v>
      </c>
      <c r="N1185" s="5">
        <v>0.45</v>
      </c>
      <c r="O1185" s="5">
        <f>VLOOKUP(B1185,SWH!$A$4:$B$19,2,FALSE)</f>
        <v>0.45</v>
      </c>
      <c r="P1185" s="5">
        <f t="shared" si="76"/>
        <v>0</v>
      </c>
      <c r="Q1185" s="5">
        <v>0</v>
      </c>
      <c r="R1185" s="5">
        <v>0</v>
      </c>
      <c r="S1185" s="5">
        <v>0</v>
      </c>
      <c r="T1185" s="5">
        <v>75.41</v>
      </c>
      <c r="U1185" s="5">
        <v>258.99</v>
      </c>
      <c r="V1185" s="5">
        <v>65.209999999999994</v>
      </c>
      <c r="W1185" s="5">
        <f t="shared" si="78"/>
        <v>421.72</v>
      </c>
      <c r="X1185" s="5">
        <f t="shared" si="79"/>
        <v>23.97</v>
      </c>
      <c r="Y1185" s="5">
        <v>1130.98</v>
      </c>
      <c r="Z1185" s="5">
        <v>752.75</v>
      </c>
      <c r="AA1185" s="5">
        <f t="shared" si="77"/>
        <v>1883.73</v>
      </c>
    </row>
    <row r="1186" spans="1:27" x14ac:dyDescent="0.25">
      <c r="A1186">
        <v>2010</v>
      </c>
      <c r="B1186" t="s">
        <v>64</v>
      </c>
      <c r="C1186" s="1" t="s">
        <v>3</v>
      </c>
      <c r="D1186" s="5">
        <f>VLOOKUP(B1186,SWH!$A$4:$C$19,3,FALSE)</f>
        <v>511.15</v>
      </c>
      <c r="E1186" s="5">
        <v>0</v>
      </c>
      <c r="F1186" s="5">
        <v>169.54</v>
      </c>
      <c r="G1186" s="5">
        <v>207.07</v>
      </c>
      <c r="H1186" s="5">
        <v>74.92</v>
      </c>
      <c r="I1186" s="5">
        <v>33</v>
      </c>
      <c r="J1186" s="5">
        <v>460.32</v>
      </c>
      <c r="K1186" s="5">
        <v>469.79</v>
      </c>
      <c r="L1186" s="5">
        <v>0</v>
      </c>
      <c r="M1186" s="5">
        <v>158.1</v>
      </c>
      <c r="N1186" s="5">
        <v>0.45</v>
      </c>
      <c r="O1186" s="5">
        <f>VLOOKUP(B1186,SWH!$A$4:$B$19,2,FALSE)</f>
        <v>0.45</v>
      </c>
      <c r="P1186" s="5">
        <f t="shared" si="76"/>
        <v>0</v>
      </c>
      <c r="Q1186" s="5">
        <v>0</v>
      </c>
      <c r="R1186" s="5">
        <v>0</v>
      </c>
      <c r="S1186" s="5">
        <v>0</v>
      </c>
      <c r="T1186" s="5">
        <v>75.45</v>
      </c>
      <c r="U1186" s="5">
        <v>296.11</v>
      </c>
      <c r="V1186" s="5">
        <v>64.39</v>
      </c>
      <c r="W1186" s="5">
        <f t="shared" si="78"/>
        <v>365.16999999999996</v>
      </c>
      <c r="X1186" s="5">
        <f t="shared" si="79"/>
        <v>169.54</v>
      </c>
      <c r="Y1186" s="5">
        <v>1073.7</v>
      </c>
      <c r="Z1186" s="5">
        <v>935.44</v>
      </c>
      <c r="AA1186" s="5">
        <f t="shared" si="77"/>
        <v>2009.14</v>
      </c>
    </row>
    <row r="1187" spans="1:27" x14ac:dyDescent="0.25">
      <c r="A1187">
        <v>2010</v>
      </c>
      <c r="B1187" t="s">
        <v>64</v>
      </c>
      <c r="C1187" s="1" t="s">
        <v>7</v>
      </c>
      <c r="D1187" s="5">
        <f>VLOOKUP(B1187,SWH!$A$4:$C$19,3,FALSE)</f>
        <v>511.15</v>
      </c>
      <c r="E1187" s="5">
        <v>0</v>
      </c>
      <c r="F1187" s="5">
        <v>78.459999999999994</v>
      </c>
      <c r="G1187" s="5">
        <v>184.54</v>
      </c>
      <c r="H1187" s="5">
        <v>75.05</v>
      </c>
      <c r="I1187" s="5">
        <v>33</v>
      </c>
      <c r="J1187" s="5">
        <v>460.32</v>
      </c>
      <c r="K1187" s="5">
        <v>469.79</v>
      </c>
      <c r="L1187" s="5">
        <v>0</v>
      </c>
      <c r="M1187" s="5">
        <v>163.05000000000001</v>
      </c>
      <c r="N1187" s="5">
        <v>0.45</v>
      </c>
      <c r="O1187" s="5">
        <f>VLOOKUP(B1187,SWH!$A$4:$B$19,2,FALSE)</f>
        <v>0.45</v>
      </c>
      <c r="P1187" s="5">
        <f t="shared" si="76"/>
        <v>0</v>
      </c>
      <c r="Q1187" s="5">
        <v>0</v>
      </c>
      <c r="R1187" s="5">
        <v>0</v>
      </c>
      <c r="S1187" s="5">
        <v>0</v>
      </c>
      <c r="T1187" s="5">
        <v>75.430000000000007</v>
      </c>
      <c r="U1187" s="5">
        <v>286.2</v>
      </c>
      <c r="V1187" s="5">
        <v>64.459999999999994</v>
      </c>
      <c r="W1187" s="5">
        <f t="shared" si="78"/>
        <v>347.59000000000003</v>
      </c>
      <c r="X1187" s="5">
        <f t="shared" si="79"/>
        <v>78.459999999999994</v>
      </c>
      <c r="Y1187" s="5">
        <v>1056.29</v>
      </c>
      <c r="Z1187" s="5">
        <v>834.44</v>
      </c>
      <c r="AA1187" s="5">
        <f t="shared" si="77"/>
        <v>1890.73</v>
      </c>
    </row>
    <row r="1188" spans="1:27" x14ac:dyDescent="0.25">
      <c r="A1188">
        <v>2010</v>
      </c>
      <c r="B1188" t="s">
        <v>64</v>
      </c>
      <c r="C1188" s="1" t="s">
        <v>17</v>
      </c>
      <c r="D1188" s="5">
        <f>VLOOKUP(B1188,SWH!$A$4:$C$19,3,FALSE)</f>
        <v>511.15</v>
      </c>
      <c r="E1188" s="5">
        <v>0</v>
      </c>
      <c r="F1188" s="5">
        <v>31.55</v>
      </c>
      <c r="G1188" s="5">
        <v>83.68</v>
      </c>
      <c r="H1188" s="5">
        <v>75.290000000000006</v>
      </c>
      <c r="I1188" s="5">
        <v>33.06</v>
      </c>
      <c r="J1188" s="5">
        <v>460.32</v>
      </c>
      <c r="K1188" s="5">
        <v>469.79</v>
      </c>
      <c r="L1188" s="5">
        <v>0</v>
      </c>
      <c r="M1188" s="5">
        <v>119.44</v>
      </c>
      <c r="N1188" s="5">
        <v>0.45</v>
      </c>
      <c r="O1188" s="5">
        <f>VLOOKUP(B1188,SWH!$A$4:$B$19,2,FALSE)</f>
        <v>0.45</v>
      </c>
      <c r="P1188" s="5">
        <f t="shared" si="76"/>
        <v>0</v>
      </c>
      <c r="Q1188" s="5">
        <v>0</v>
      </c>
      <c r="R1188" s="5">
        <v>0</v>
      </c>
      <c r="S1188" s="5">
        <v>0</v>
      </c>
      <c r="T1188" s="5">
        <v>75.430000000000007</v>
      </c>
      <c r="U1188" s="5">
        <v>300.24</v>
      </c>
      <c r="V1188" s="5">
        <v>65.290000000000006</v>
      </c>
      <c r="W1188" s="5">
        <f t="shared" si="78"/>
        <v>203.12</v>
      </c>
      <c r="X1188" s="5">
        <f t="shared" si="79"/>
        <v>31.55</v>
      </c>
      <c r="Y1188" s="5">
        <v>912.94</v>
      </c>
      <c r="Z1188" s="5">
        <v>801.58</v>
      </c>
      <c r="AA1188" s="5">
        <f t="shared" si="77"/>
        <v>1714.52</v>
      </c>
    </row>
    <row r="1189" spans="1:27" x14ac:dyDescent="0.25">
      <c r="A1189">
        <v>2010</v>
      </c>
      <c r="B1189" t="s">
        <v>64</v>
      </c>
      <c r="C1189" s="1" t="s">
        <v>14</v>
      </c>
      <c r="D1189" s="5">
        <f>VLOOKUP(B1189,SWH!$A$4:$C$19,3,FALSE)</f>
        <v>511.15</v>
      </c>
      <c r="E1189" s="5">
        <v>0</v>
      </c>
      <c r="F1189" s="5">
        <v>359.11</v>
      </c>
      <c r="G1189" s="5">
        <v>128.37</v>
      </c>
      <c r="H1189" s="5">
        <v>75.13</v>
      </c>
      <c r="I1189" s="5">
        <v>33.07</v>
      </c>
      <c r="J1189" s="5">
        <v>460.32</v>
      </c>
      <c r="K1189" s="5">
        <v>469.79</v>
      </c>
      <c r="L1189" s="5">
        <v>0</v>
      </c>
      <c r="M1189" s="5">
        <v>121.91</v>
      </c>
      <c r="N1189" s="5">
        <v>0.45</v>
      </c>
      <c r="O1189" s="5">
        <f>VLOOKUP(B1189,SWH!$A$4:$B$19,2,FALSE)</f>
        <v>0.45</v>
      </c>
      <c r="P1189" s="5">
        <f t="shared" si="76"/>
        <v>0</v>
      </c>
      <c r="Q1189" s="5">
        <v>0</v>
      </c>
      <c r="R1189" s="5">
        <v>0</v>
      </c>
      <c r="S1189" s="5">
        <v>0</v>
      </c>
      <c r="T1189" s="5">
        <v>75.489999999999995</v>
      </c>
      <c r="U1189" s="5">
        <v>326.51</v>
      </c>
      <c r="V1189" s="5">
        <v>63</v>
      </c>
      <c r="W1189" s="5">
        <f t="shared" si="78"/>
        <v>250.28</v>
      </c>
      <c r="X1189" s="5">
        <f t="shared" si="79"/>
        <v>359.11</v>
      </c>
      <c r="Y1189" s="5">
        <v>957.72</v>
      </c>
      <c r="Z1189" s="5">
        <v>1155.4100000000001</v>
      </c>
      <c r="AA1189" s="5">
        <f t="shared" si="77"/>
        <v>2113.13</v>
      </c>
    </row>
    <row r="1190" spans="1:27" x14ac:dyDescent="0.25">
      <c r="A1190">
        <v>2010</v>
      </c>
      <c r="B1190" t="s">
        <v>64</v>
      </c>
      <c r="C1190" s="1" t="s">
        <v>2</v>
      </c>
      <c r="D1190" s="5">
        <f>VLOOKUP(B1190,SWH!$A$4:$C$19,3,FALSE)</f>
        <v>511.15</v>
      </c>
      <c r="E1190" s="5">
        <v>0</v>
      </c>
      <c r="F1190" s="5">
        <v>164.54</v>
      </c>
      <c r="G1190" s="5">
        <v>115.39</v>
      </c>
      <c r="H1190" s="5">
        <v>74.87</v>
      </c>
      <c r="I1190" s="5">
        <v>32.99</v>
      </c>
      <c r="J1190" s="5">
        <v>460.32</v>
      </c>
      <c r="K1190" s="5">
        <v>469.79</v>
      </c>
      <c r="L1190" s="5">
        <v>0</v>
      </c>
      <c r="M1190" s="5">
        <v>161.83000000000001</v>
      </c>
      <c r="N1190" s="5">
        <v>0.45</v>
      </c>
      <c r="O1190" s="5">
        <f>VLOOKUP(B1190,SWH!$A$4:$B$19,2,FALSE)</f>
        <v>0.45</v>
      </c>
      <c r="P1190" s="5">
        <f t="shared" si="76"/>
        <v>0</v>
      </c>
      <c r="Q1190" s="5">
        <v>0</v>
      </c>
      <c r="R1190" s="5">
        <v>0</v>
      </c>
      <c r="S1190" s="5">
        <v>0</v>
      </c>
      <c r="T1190" s="5">
        <v>75.47</v>
      </c>
      <c r="U1190" s="5">
        <v>317.89999999999998</v>
      </c>
      <c r="V1190" s="5">
        <v>62.93</v>
      </c>
      <c r="W1190" s="5">
        <f t="shared" si="78"/>
        <v>277.22000000000003</v>
      </c>
      <c r="X1190" s="5">
        <f t="shared" si="79"/>
        <v>164.54</v>
      </c>
      <c r="Y1190" s="5">
        <v>984.25</v>
      </c>
      <c r="Z1190" s="5">
        <v>952.22</v>
      </c>
      <c r="AA1190" s="5">
        <f t="shared" si="77"/>
        <v>1936.47</v>
      </c>
    </row>
    <row r="1191" spans="1:27" x14ac:dyDescent="0.25">
      <c r="A1191">
        <v>2010</v>
      </c>
      <c r="B1191" t="s">
        <v>64</v>
      </c>
      <c r="C1191" s="1" t="s">
        <v>18</v>
      </c>
      <c r="D1191" s="5">
        <f>VLOOKUP(B1191,SWH!$A$4:$C$19,3,FALSE)</f>
        <v>511.15</v>
      </c>
      <c r="E1191" s="5">
        <v>0</v>
      </c>
      <c r="F1191" s="5">
        <v>238.03</v>
      </c>
      <c r="G1191" s="5">
        <v>35.229999999999997</v>
      </c>
      <c r="H1191" s="5">
        <v>75.2</v>
      </c>
      <c r="I1191" s="5">
        <v>33.06</v>
      </c>
      <c r="J1191" s="5">
        <v>460.32</v>
      </c>
      <c r="K1191" s="5">
        <v>469.79</v>
      </c>
      <c r="L1191" s="5">
        <v>0</v>
      </c>
      <c r="M1191" s="5">
        <v>116.8</v>
      </c>
      <c r="N1191" s="5">
        <v>0.45</v>
      </c>
      <c r="O1191" s="5">
        <f>VLOOKUP(B1191,SWH!$A$4:$B$19,2,FALSE)</f>
        <v>0.45</v>
      </c>
      <c r="P1191" s="5">
        <f t="shared" si="76"/>
        <v>0</v>
      </c>
      <c r="Q1191" s="5">
        <v>0</v>
      </c>
      <c r="R1191" s="5">
        <v>0</v>
      </c>
      <c r="S1191" s="5">
        <v>0</v>
      </c>
      <c r="T1191" s="5">
        <v>75.489999999999995</v>
      </c>
      <c r="U1191" s="5">
        <v>335.65</v>
      </c>
      <c r="V1191" s="5">
        <v>62.81</v>
      </c>
      <c r="W1191" s="5">
        <f t="shared" si="78"/>
        <v>152.03</v>
      </c>
      <c r="X1191" s="5">
        <f t="shared" si="79"/>
        <v>238.03</v>
      </c>
      <c r="Y1191" s="5">
        <v>859.36</v>
      </c>
      <c r="Z1191" s="5">
        <v>1043.47</v>
      </c>
      <c r="AA1191" s="5">
        <f t="shared" si="77"/>
        <v>1902.83</v>
      </c>
    </row>
    <row r="1192" spans="1:27" x14ac:dyDescent="0.25">
      <c r="A1192">
        <v>2010</v>
      </c>
      <c r="B1192" t="s">
        <v>64</v>
      </c>
      <c r="C1192" s="1" t="s">
        <v>4</v>
      </c>
      <c r="D1192" s="5">
        <f>VLOOKUP(B1192,SWH!$A$4:$C$19,3,FALSE)</f>
        <v>511.15</v>
      </c>
      <c r="E1192" s="5">
        <v>0</v>
      </c>
      <c r="F1192" s="5">
        <v>573.11</v>
      </c>
      <c r="G1192" s="5">
        <v>73.17</v>
      </c>
      <c r="H1192" s="5">
        <v>74.959999999999994</v>
      </c>
      <c r="I1192" s="5">
        <v>33.01</v>
      </c>
      <c r="J1192" s="5">
        <v>460.32</v>
      </c>
      <c r="K1192" s="5">
        <v>469.79</v>
      </c>
      <c r="L1192" s="5">
        <v>0</v>
      </c>
      <c r="M1192" s="5">
        <v>119.88</v>
      </c>
      <c r="N1192" s="5">
        <v>0.45</v>
      </c>
      <c r="O1192" s="5">
        <f>VLOOKUP(B1192,SWH!$A$4:$B$19,2,FALSE)</f>
        <v>0.45</v>
      </c>
      <c r="P1192" s="5">
        <f t="shared" si="76"/>
        <v>0</v>
      </c>
      <c r="Q1192" s="5">
        <v>0</v>
      </c>
      <c r="R1192" s="5">
        <v>0</v>
      </c>
      <c r="S1192" s="5">
        <v>0</v>
      </c>
      <c r="T1192" s="5">
        <v>75.510000000000005</v>
      </c>
      <c r="U1192" s="5">
        <v>352.1</v>
      </c>
      <c r="V1192" s="5">
        <v>62.15</v>
      </c>
      <c r="W1192" s="5">
        <f t="shared" si="78"/>
        <v>193.05</v>
      </c>
      <c r="X1192" s="5">
        <f t="shared" si="79"/>
        <v>573.11</v>
      </c>
      <c r="Y1192" s="5">
        <v>899.45</v>
      </c>
      <c r="Z1192" s="5">
        <v>1395</v>
      </c>
      <c r="AA1192" s="5">
        <f t="shared" si="77"/>
        <v>2294.4499999999998</v>
      </c>
    </row>
    <row r="1193" spans="1:27" x14ac:dyDescent="0.25">
      <c r="A1193">
        <v>2010</v>
      </c>
      <c r="B1193" t="s">
        <v>64</v>
      </c>
      <c r="C1193" s="1" t="s">
        <v>5</v>
      </c>
      <c r="D1193" s="5">
        <f>VLOOKUP(B1193,SWH!$A$4:$C$19,3,FALSE)</f>
        <v>511.15</v>
      </c>
      <c r="E1193" s="5">
        <v>0</v>
      </c>
      <c r="F1193" s="5">
        <v>351.64</v>
      </c>
      <c r="G1193" s="5">
        <v>78.09</v>
      </c>
      <c r="H1193" s="5">
        <v>75.02</v>
      </c>
      <c r="I1193" s="5">
        <v>33.049999999999997</v>
      </c>
      <c r="J1193" s="5">
        <v>460.32</v>
      </c>
      <c r="K1193" s="5">
        <v>469.79</v>
      </c>
      <c r="L1193" s="5">
        <v>0</v>
      </c>
      <c r="M1193" s="5">
        <v>161.62</v>
      </c>
      <c r="N1193" s="5">
        <v>0.45</v>
      </c>
      <c r="O1193" s="5">
        <f>VLOOKUP(B1193,SWH!$A$4:$B$19,2,FALSE)</f>
        <v>0.45</v>
      </c>
      <c r="P1193" s="5">
        <f t="shared" si="76"/>
        <v>0</v>
      </c>
      <c r="Q1193" s="5">
        <v>0</v>
      </c>
      <c r="R1193" s="5">
        <v>0</v>
      </c>
      <c r="S1193" s="5">
        <v>0</v>
      </c>
      <c r="T1193" s="5">
        <v>75.5</v>
      </c>
      <c r="U1193" s="5">
        <v>344.87</v>
      </c>
      <c r="V1193" s="5">
        <v>62.1</v>
      </c>
      <c r="W1193" s="5">
        <f t="shared" si="78"/>
        <v>239.71</v>
      </c>
      <c r="X1193" s="5">
        <f t="shared" si="79"/>
        <v>351.64</v>
      </c>
      <c r="Y1193" s="5">
        <v>946.14</v>
      </c>
      <c r="Z1193" s="5">
        <v>1166.3</v>
      </c>
      <c r="AA1193" s="5">
        <f t="shared" si="77"/>
        <v>2112.44</v>
      </c>
    </row>
    <row r="1194" spans="1:27" x14ac:dyDescent="0.25">
      <c r="A1194">
        <v>2010</v>
      </c>
      <c r="B1194" t="s">
        <v>64</v>
      </c>
      <c r="C1194" s="1" t="s">
        <v>15</v>
      </c>
      <c r="D1194" s="5">
        <f>VLOOKUP(B1194,SWH!$A$4:$C$19,3,FALSE)</f>
        <v>511.15</v>
      </c>
      <c r="E1194" s="5">
        <v>0</v>
      </c>
      <c r="F1194" s="5">
        <v>339.92</v>
      </c>
      <c r="G1194" s="5">
        <v>11.13</v>
      </c>
      <c r="H1194" s="5">
        <v>75.209999999999994</v>
      </c>
      <c r="I1194" s="5">
        <v>33.049999999999997</v>
      </c>
      <c r="J1194" s="5">
        <v>460.32</v>
      </c>
      <c r="K1194" s="5">
        <v>469.79</v>
      </c>
      <c r="L1194" s="5">
        <v>0</v>
      </c>
      <c r="M1194" s="5">
        <v>140.15</v>
      </c>
      <c r="N1194" s="5">
        <v>0.45</v>
      </c>
      <c r="O1194" s="5">
        <f>VLOOKUP(B1194,SWH!$A$4:$B$19,2,FALSE)</f>
        <v>0.45</v>
      </c>
      <c r="P1194" s="5">
        <f t="shared" si="76"/>
        <v>0</v>
      </c>
      <c r="Q1194" s="5">
        <v>0</v>
      </c>
      <c r="R1194" s="5">
        <v>0</v>
      </c>
      <c r="S1194" s="5">
        <v>0</v>
      </c>
      <c r="T1194" s="5">
        <v>75.53</v>
      </c>
      <c r="U1194" s="5">
        <v>350.42</v>
      </c>
      <c r="V1194" s="5">
        <v>61.68</v>
      </c>
      <c r="W1194" s="5">
        <f t="shared" si="78"/>
        <v>151.28</v>
      </c>
      <c r="X1194" s="5">
        <f t="shared" si="79"/>
        <v>339.92</v>
      </c>
      <c r="Y1194" s="5">
        <v>857.51</v>
      </c>
      <c r="Z1194" s="5">
        <v>1160.1199999999999</v>
      </c>
      <c r="AA1194" s="5">
        <f t="shared" si="77"/>
        <v>2017.6299999999999</v>
      </c>
    </row>
    <row r="1195" spans="1:27" x14ac:dyDescent="0.25">
      <c r="A1195">
        <v>2010</v>
      </c>
      <c r="B1195" t="s">
        <v>64</v>
      </c>
      <c r="C1195" s="1" t="s">
        <v>16</v>
      </c>
      <c r="D1195" s="5">
        <f>VLOOKUP(B1195,SWH!$A$4:$C$19,3,FALSE)</f>
        <v>511.15</v>
      </c>
      <c r="E1195" s="5">
        <v>0</v>
      </c>
      <c r="F1195" s="5">
        <v>840.26</v>
      </c>
      <c r="G1195" s="5">
        <v>80.61</v>
      </c>
      <c r="H1195" s="5">
        <v>75.010000000000005</v>
      </c>
      <c r="I1195" s="5">
        <v>33.03</v>
      </c>
      <c r="J1195" s="5">
        <v>460.32</v>
      </c>
      <c r="K1195" s="5">
        <v>469.79</v>
      </c>
      <c r="L1195" s="5">
        <v>0</v>
      </c>
      <c r="M1195" s="5">
        <v>124.66</v>
      </c>
      <c r="N1195" s="5">
        <v>0.45</v>
      </c>
      <c r="O1195" s="5">
        <f>VLOOKUP(B1195,SWH!$A$4:$B$19,2,FALSE)</f>
        <v>0.45</v>
      </c>
      <c r="P1195" s="5">
        <f t="shared" si="76"/>
        <v>0</v>
      </c>
      <c r="Q1195" s="5">
        <v>0</v>
      </c>
      <c r="R1195" s="5">
        <v>0</v>
      </c>
      <c r="S1195" s="5">
        <v>0</v>
      </c>
      <c r="T1195" s="5">
        <v>75.510000000000005</v>
      </c>
      <c r="U1195" s="5">
        <v>370.99</v>
      </c>
      <c r="V1195" s="5">
        <v>61.81</v>
      </c>
      <c r="W1195" s="5">
        <f t="shared" si="78"/>
        <v>205.26999999999998</v>
      </c>
      <c r="X1195" s="5">
        <f t="shared" si="79"/>
        <v>840.26</v>
      </c>
      <c r="Y1195" s="5">
        <v>911.41</v>
      </c>
      <c r="Z1195" s="5">
        <v>1681.04</v>
      </c>
      <c r="AA1195" s="5">
        <f t="shared" si="77"/>
        <v>2592.4499999999998</v>
      </c>
    </row>
    <row r="1196" spans="1:27" x14ac:dyDescent="0.25">
      <c r="A1196">
        <v>2010</v>
      </c>
      <c r="B1196" t="s">
        <v>64</v>
      </c>
      <c r="C1196" s="1" t="s">
        <v>9</v>
      </c>
      <c r="D1196" s="5">
        <f>VLOOKUP(B1196,SWH!$A$4:$C$19,3,FALSE)</f>
        <v>511.15</v>
      </c>
      <c r="E1196" s="5">
        <v>0</v>
      </c>
      <c r="F1196" s="5">
        <v>585.29</v>
      </c>
      <c r="G1196" s="5">
        <v>51.92</v>
      </c>
      <c r="H1196" s="5">
        <v>74.87</v>
      </c>
      <c r="I1196" s="5">
        <v>32.99</v>
      </c>
      <c r="J1196" s="5">
        <v>460.32</v>
      </c>
      <c r="K1196" s="5">
        <v>469.79</v>
      </c>
      <c r="L1196" s="5">
        <v>0</v>
      </c>
      <c r="M1196" s="5">
        <v>156.80000000000001</v>
      </c>
      <c r="N1196" s="5">
        <v>0.45</v>
      </c>
      <c r="O1196" s="5">
        <f>VLOOKUP(B1196,SWH!$A$4:$B$19,2,FALSE)</f>
        <v>0.45</v>
      </c>
      <c r="P1196" s="5">
        <f t="shared" si="76"/>
        <v>0</v>
      </c>
      <c r="Q1196" s="5">
        <v>0</v>
      </c>
      <c r="R1196" s="5">
        <v>0</v>
      </c>
      <c r="S1196" s="5">
        <v>0</v>
      </c>
      <c r="T1196" s="5">
        <v>75.52</v>
      </c>
      <c r="U1196" s="5">
        <v>366.25</v>
      </c>
      <c r="V1196" s="5">
        <v>61.35</v>
      </c>
      <c r="W1196" s="5">
        <f t="shared" si="78"/>
        <v>208.72000000000003</v>
      </c>
      <c r="X1196" s="5">
        <f t="shared" si="79"/>
        <v>585.29</v>
      </c>
      <c r="Y1196" s="5">
        <v>914.21</v>
      </c>
      <c r="Z1196" s="5">
        <v>1421.33</v>
      </c>
      <c r="AA1196" s="5">
        <f t="shared" si="77"/>
        <v>2335.54</v>
      </c>
    </row>
    <row r="1197" spans="1:27" x14ac:dyDescent="0.25">
      <c r="A1197">
        <v>2010</v>
      </c>
      <c r="B1197" t="s">
        <v>64</v>
      </c>
      <c r="C1197" s="1" t="s">
        <v>12</v>
      </c>
      <c r="D1197" s="5">
        <f>VLOOKUP(B1197,SWH!$A$4:$C$19,3,FALSE)</f>
        <v>511.15</v>
      </c>
      <c r="E1197" s="5">
        <v>0</v>
      </c>
      <c r="F1197" s="5">
        <v>1085.46</v>
      </c>
      <c r="G1197" s="5">
        <v>58.13</v>
      </c>
      <c r="H1197" s="5">
        <v>74.92</v>
      </c>
      <c r="I1197" s="5">
        <v>33.049999999999997</v>
      </c>
      <c r="J1197" s="5">
        <v>460.32</v>
      </c>
      <c r="K1197" s="5">
        <v>469.79</v>
      </c>
      <c r="L1197" s="5">
        <v>0</v>
      </c>
      <c r="M1197" s="5">
        <v>124.86</v>
      </c>
      <c r="N1197" s="5">
        <v>0.45</v>
      </c>
      <c r="O1197" s="5">
        <f>VLOOKUP(B1197,SWH!$A$4:$B$19,2,FALSE)</f>
        <v>0.45</v>
      </c>
      <c r="P1197" s="5">
        <f t="shared" si="76"/>
        <v>0</v>
      </c>
      <c r="Q1197" s="5">
        <v>0</v>
      </c>
      <c r="R1197" s="5">
        <v>0</v>
      </c>
      <c r="S1197" s="5">
        <v>0</v>
      </c>
      <c r="T1197" s="5">
        <v>75.53</v>
      </c>
      <c r="U1197" s="5">
        <v>393.49</v>
      </c>
      <c r="V1197" s="5">
        <v>61.26</v>
      </c>
      <c r="W1197" s="5">
        <f t="shared" si="78"/>
        <v>182.99</v>
      </c>
      <c r="X1197" s="5">
        <f t="shared" si="79"/>
        <v>1085.46</v>
      </c>
      <c r="Y1197" s="5">
        <v>888.52</v>
      </c>
      <c r="Z1197" s="5">
        <v>1948.74</v>
      </c>
      <c r="AA1197" s="5">
        <f t="shared" si="77"/>
        <v>2837.26</v>
      </c>
    </row>
    <row r="1198" spans="1:27" x14ac:dyDescent="0.25">
      <c r="A1198">
        <v>2010</v>
      </c>
      <c r="B1198" t="s">
        <v>64</v>
      </c>
      <c r="C1198" s="1" t="s">
        <v>8</v>
      </c>
      <c r="D1198" s="5">
        <f>VLOOKUP(B1198,SWH!$A$4:$C$19,3,FALSE)</f>
        <v>511.15</v>
      </c>
      <c r="E1198" s="5">
        <v>0</v>
      </c>
      <c r="F1198" s="5">
        <v>1580.28</v>
      </c>
      <c r="G1198" s="5">
        <v>15.53</v>
      </c>
      <c r="H1198" s="5">
        <v>75.92</v>
      </c>
      <c r="I1198" s="5">
        <v>33.26</v>
      </c>
      <c r="J1198" s="5">
        <v>460.32</v>
      </c>
      <c r="K1198" s="5">
        <v>469.79</v>
      </c>
      <c r="L1198" s="5">
        <v>0</v>
      </c>
      <c r="M1198" s="5">
        <v>147.37</v>
      </c>
      <c r="N1198" s="5">
        <v>0.45</v>
      </c>
      <c r="O1198" s="5">
        <f>VLOOKUP(B1198,SWH!$A$4:$B$19,2,FALSE)</f>
        <v>0.45</v>
      </c>
      <c r="P1198" s="5">
        <f t="shared" si="76"/>
        <v>0</v>
      </c>
      <c r="Q1198" s="5">
        <v>0</v>
      </c>
      <c r="R1198" s="5">
        <v>0</v>
      </c>
      <c r="S1198" s="5">
        <v>0</v>
      </c>
      <c r="T1198" s="5">
        <v>75.55</v>
      </c>
      <c r="U1198" s="5">
        <v>423.83</v>
      </c>
      <c r="V1198" s="5">
        <v>60.19</v>
      </c>
      <c r="W1198" s="5">
        <f t="shared" si="78"/>
        <v>162.9</v>
      </c>
      <c r="X1198" s="5">
        <f t="shared" si="79"/>
        <v>1580.28</v>
      </c>
      <c r="Y1198" s="5">
        <v>868.57</v>
      </c>
      <c r="Z1198" s="5">
        <v>2473.9</v>
      </c>
      <c r="AA1198" s="5">
        <f t="shared" si="77"/>
        <v>3342.4700000000003</v>
      </c>
    </row>
    <row r="1199" spans="1:27" x14ac:dyDescent="0.25">
      <c r="A1199">
        <v>2013</v>
      </c>
      <c r="B1199" t="s">
        <v>64</v>
      </c>
      <c r="C1199" s="1" t="s">
        <v>10</v>
      </c>
      <c r="D1199" s="5">
        <f>VLOOKUP(B1199,SWH!$A$4:$C$19,3,FALSE)</f>
        <v>511.15</v>
      </c>
      <c r="E1199" s="5">
        <v>0</v>
      </c>
      <c r="F1199" s="5">
        <v>0</v>
      </c>
      <c r="G1199" s="5">
        <v>677.92</v>
      </c>
      <c r="H1199" s="5">
        <v>69.930000000000007</v>
      </c>
      <c r="I1199" s="5">
        <v>33.049999999999997</v>
      </c>
      <c r="J1199" s="5">
        <v>449.44</v>
      </c>
      <c r="K1199" s="5">
        <v>469.79</v>
      </c>
      <c r="L1199" s="5">
        <v>0</v>
      </c>
      <c r="M1199" s="5">
        <v>170.13</v>
      </c>
      <c r="N1199" s="5">
        <v>0.45</v>
      </c>
      <c r="O1199" s="5">
        <f>VLOOKUP(B1199,SWH!$A$4:$B$19,2,FALSE)</f>
        <v>0.45</v>
      </c>
      <c r="P1199" s="5">
        <f t="shared" si="76"/>
        <v>0</v>
      </c>
      <c r="Q1199" s="5">
        <v>0</v>
      </c>
      <c r="R1199" s="5">
        <v>0</v>
      </c>
      <c r="S1199" s="5">
        <v>0</v>
      </c>
      <c r="T1199" s="5">
        <v>75.349999999999994</v>
      </c>
      <c r="U1199" s="5">
        <v>215.22</v>
      </c>
      <c r="V1199" s="5">
        <v>56.78</v>
      </c>
      <c r="W1199" s="5">
        <f t="shared" si="78"/>
        <v>848.05</v>
      </c>
      <c r="X1199" s="5">
        <f t="shared" si="79"/>
        <v>0</v>
      </c>
      <c r="Y1199" s="5">
        <v>1533.04</v>
      </c>
      <c r="Z1199" s="5">
        <v>685</v>
      </c>
      <c r="AA1199" s="5">
        <f t="shared" si="77"/>
        <v>2218.04</v>
      </c>
    </row>
    <row r="1200" spans="1:27" x14ac:dyDescent="0.25">
      <c r="A1200">
        <v>2013</v>
      </c>
      <c r="B1200" t="s">
        <v>64</v>
      </c>
      <c r="C1200" s="1" t="s">
        <v>6</v>
      </c>
      <c r="D1200" s="5">
        <f>VLOOKUP(B1200,SWH!$A$4:$C$19,3,FALSE)</f>
        <v>511.15</v>
      </c>
      <c r="E1200" s="5">
        <v>0</v>
      </c>
      <c r="F1200" s="5">
        <v>0.01</v>
      </c>
      <c r="G1200" s="5">
        <v>565.82000000000005</v>
      </c>
      <c r="H1200" s="5">
        <v>69.78</v>
      </c>
      <c r="I1200" s="5">
        <v>33.04</v>
      </c>
      <c r="J1200" s="5">
        <v>449.44</v>
      </c>
      <c r="K1200" s="5">
        <v>469.79</v>
      </c>
      <c r="L1200" s="5">
        <v>0</v>
      </c>
      <c r="M1200" s="5">
        <v>159.30000000000001</v>
      </c>
      <c r="N1200" s="5">
        <v>0.45</v>
      </c>
      <c r="O1200" s="5">
        <f>VLOOKUP(B1200,SWH!$A$4:$B$19,2,FALSE)</f>
        <v>0.45</v>
      </c>
      <c r="P1200" s="5">
        <f t="shared" si="76"/>
        <v>0</v>
      </c>
      <c r="Q1200" s="5">
        <v>0</v>
      </c>
      <c r="R1200" s="5">
        <v>0</v>
      </c>
      <c r="S1200" s="5">
        <v>0</v>
      </c>
      <c r="T1200" s="5">
        <v>75.36</v>
      </c>
      <c r="U1200" s="5">
        <v>214.22</v>
      </c>
      <c r="V1200" s="5">
        <v>56.03</v>
      </c>
      <c r="W1200" s="5">
        <f t="shared" si="78"/>
        <v>725.12000000000012</v>
      </c>
      <c r="X1200" s="5">
        <f t="shared" si="79"/>
        <v>0.01</v>
      </c>
      <c r="Y1200" s="5">
        <v>1409.21</v>
      </c>
      <c r="Z1200" s="5">
        <v>684.01</v>
      </c>
      <c r="AA1200" s="5">
        <f t="shared" si="77"/>
        <v>2093.2200000000003</v>
      </c>
    </row>
    <row r="1201" spans="1:27" x14ac:dyDescent="0.25">
      <c r="A1201">
        <v>2013</v>
      </c>
      <c r="B1201" t="s">
        <v>64</v>
      </c>
      <c r="C1201" s="1" t="s">
        <v>11</v>
      </c>
      <c r="D1201" s="5">
        <f>VLOOKUP(B1201,SWH!$A$4:$C$19,3,FALSE)</f>
        <v>511.15</v>
      </c>
      <c r="E1201" s="5">
        <v>0</v>
      </c>
      <c r="F1201" s="5">
        <v>0</v>
      </c>
      <c r="G1201" s="5">
        <v>416.38</v>
      </c>
      <c r="H1201" s="5">
        <v>69.930000000000007</v>
      </c>
      <c r="I1201" s="5">
        <v>33.04</v>
      </c>
      <c r="J1201" s="5">
        <v>449.44</v>
      </c>
      <c r="K1201" s="5">
        <v>469.79</v>
      </c>
      <c r="L1201" s="5">
        <v>0</v>
      </c>
      <c r="M1201" s="5">
        <v>96.81</v>
      </c>
      <c r="N1201" s="5">
        <v>0.45</v>
      </c>
      <c r="O1201" s="5">
        <f>VLOOKUP(B1201,SWH!$A$4:$B$19,2,FALSE)</f>
        <v>0.45</v>
      </c>
      <c r="P1201" s="5">
        <f t="shared" si="76"/>
        <v>0</v>
      </c>
      <c r="Q1201" s="5">
        <v>0</v>
      </c>
      <c r="R1201" s="5">
        <v>0</v>
      </c>
      <c r="S1201" s="5">
        <v>0</v>
      </c>
      <c r="T1201" s="5">
        <v>75.38</v>
      </c>
      <c r="U1201" s="5">
        <v>235.08</v>
      </c>
      <c r="V1201" s="5">
        <v>55.14</v>
      </c>
      <c r="W1201" s="5">
        <f t="shared" si="78"/>
        <v>513.19000000000005</v>
      </c>
      <c r="X1201" s="5">
        <f t="shared" si="79"/>
        <v>0</v>
      </c>
      <c r="Y1201" s="5">
        <v>1196.57</v>
      </c>
      <c r="Z1201" s="5">
        <v>704.87</v>
      </c>
      <c r="AA1201" s="5">
        <f t="shared" si="77"/>
        <v>1901.44</v>
      </c>
    </row>
    <row r="1202" spans="1:27" x14ac:dyDescent="0.25">
      <c r="A1202">
        <v>2013</v>
      </c>
      <c r="B1202" t="s">
        <v>64</v>
      </c>
      <c r="C1202" s="1" t="s">
        <v>13</v>
      </c>
      <c r="D1202" s="5">
        <f>VLOOKUP(B1202,SWH!$A$4:$C$19,3,FALSE)</f>
        <v>511.15</v>
      </c>
      <c r="E1202" s="5">
        <v>0</v>
      </c>
      <c r="F1202" s="5">
        <v>10.07</v>
      </c>
      <c r="G1202" s="5">
        <v>457.48</v>
      </c>
      <c r="H1202" s="5">
        <v>70.12</v>
      </c>
      <c r="I1202" s="5">
        <v>33</v>
      </c>
      <c r="J1202" s="5">
        <v>449.44</v>
      </c>
      <c r="K1202" s="5">
        <v>469.79</v>
      </c>
      <c r="L1202" s="5">
        <v>0</v>
      </c>
      <c r="M1202" s="5">
        <v>149.37</v>
      </c>
      <c r="N1202" s="5">
        <v>0.45</v>
      </c>
      <c r="O1202" s="5">
        <f>VLOOKUP(B1202,SWH!$A$4:$B$19,2,FALSE)</f>
        <v>0.45</v>
      </c>
      <c r="P1202" s="5">
        <f t="shared" si="76"/>
        <v>0</v>
      </c>
      <c r="Q1202" s="5">
        <v>0</v>
      </c>
      <c r="R1202" s="5">
        <v>0</v>
      </c>
      <c r="S1202" s="5">
        <v>0</v>
      </c>
      <c r="T1202" s="5">
        <v>75.38</v>
      </c>
      <c r="U1202" s="5">
        <v>235.56</v>
      </c>
      <c r="V1202" s="5">
        <v>55.12</v>
      </c>
      <c r="W1202" s="5">
        <f t="shared" si="78"/>
        <v>606.85</v>
      </c>
      <c r="X1202" s="5">
        <f t="shared" si="79"/>
        <v>10.07</v>
      </c>
      <c r="Y1202" s="5">
        <v>1290.3399999999999</v>
      </c>
      <c r="Z1202" s="5">
        <v>715.42</v>
      </c>
      <c r="AA1202" s="5">
        <f t="shared" si="77"/>
        <v>2005.7599999999998</v>
      </c>
    </row>
    <row r="1203" spans="1:27" x14ac:dyDescent="0.25">
      <c r="A1203">
        <v>2013</v>
      </c>
      <c r="B1203" t="s">
        <v>64</v>
      </c>
      <c r="C1203" s="1" t="s">
        <v>19</v>
      </c>
      <c r="D1203" s="5">
        <f>VLOOKUP(B1203,SWH!$A$4:$C$19,3,FALSE)</f>
        <v>511.15</v>
      </c>
      <c r="E1203" s="5">
        <v>0</v>
      </c>
      <c r="F1203" s="5">
        <v>27.18</v>
      </c>
      <c r="G1203" s="5">
        <v>365.98</v>
      </c>
      <c r="H1203" s="5">
        <v>69.66</v>
      </c>
      <c r="I1203" s="5">
        <v>32.979999999999997</v>
      </c>
      <c r="J1203" s="5">
        <v>449.44</v>
      </c>
      <c r="K1203" s="5">
        <v>469.79</v>
      </c>
      <c r="L1203" s="5">
        <v>0</v>
      </c>
      <c r="M1203" s="5">
        <v>131.32</v>
      </c>
      <c r="N1203" s="5">
        <v>0.45</v>
      </c>
      <c r="O1203" s="5">
        <f>VLOOKUP(B1203,SWH!$A$4:$B$19,2,FALSE)</f>
        <v>0.45</v>
      </c>
      <c r="P1203" s="5">
        <f t="shared" si="76"/>
        <v>0</v>
      </c>
      <c r="Q1203" s="5">
        <v>0</v>
      </c>
      <c r="R1203" s="5">
        <v>0</v>
      </c>
      <c r="S1203" s="5">
        <v>0</v>
      </c>
      <c r="T1203" s="5">
        <v>75.400000000000006</v>
      </c>
      <c r="U1203" s="5">
        <v>257.44</v>
      </c>
      <c r="V1203" s="5">
        <v>54.66</v>
      </c>
      <c r="W1203" s="5">
        <f t="shared" si="78"/>
        <v>497.3</v>
      </c>
      <c r="X1203" s="5">
        <f t="shared" si="79"/>
        <v>27.18</v>
      </c>
      <c r="Y1203" s="5">
        <v>1179.8800000000001</v>
      </c>
      <c r="Z1203" s="5">
        <v>754.4</v>
      </c>
      <c r="AA1203" s="5">
        <f t="shared" si="77"/>
        <v>1934.2800000000002</v>
      </c>
    </row>
    <row r="1204" spans="1:27" x14ac:dyDescent="0.25">
      <c r="A1204">
        <v>2013</v>
      </c>
      <c r="B1204" t="s">
        <v>64</v>
      </c>
      <c r="C1204" s="1" t="s">
        <v>20</v>
      </c>
      <c r="D1204" s="5">
        <f>VLOOKUP(B1204,SWH!$A$4:$C$19,3,FALSE)</f>
        <v>511.15</v>
      </c>
      <c r="E1204" s="5">
        <v>0</v>
      </c>
      <c r="F1204" s="5">
        <v>23.17</v>
      </c>
      <c r="G1204" s="5">
        <v>245.11</v>
      </c>
      <c r="H1204" s="5">
        <v>69.540000000000006</v>
      </c>
      <c r="I1204" s="5">
        <v>33.01</v>
      </c>
      <c r="J1204" s="5">
        <v>449.44</v>
      </c>
      <c r="K1204" s="5">
        <v>469.79</v>
      </c>
      <c r="L1204" s="5">
        <v>0</v>
      </c>
      <c r="M1204" s="5">
        <v>130.53</v>
      </c>
      <c r="N1204" s="5">
        <v>0.45</v>
      </c>
      <c r="O1204" s="5">
        <f>VLOOKUP(B1204,SWH!$A$4:$B$19,2,FALSE)</f>
        <v>0.45</v>
      </c>
      <c r="P1204" s="5">
        <f t="shared" si="76"/>
        <v>0</v>
      </c>
      <c r="Q1204" s="5">
        <v>0</v>
      </c>
      <c r="R1204" s="5">
        <v>0</v>
      </c>
      <c r="S1204" s="5">
        <v>0</v>
      </c>
      <c r="T1204" s="5">
        <v>75.41</v>
      </c>
      <c r="U1204" s="5">
        <v>259</v>
      </c>
      <c r="V1204" s="5">
        <v>53.1</v>
      </c>
      <c r="W1204" s="5">
        <f t="shared" si="78"/>
        <v>375.64</v>
      </c>
      <c r="X1204" s="5">
        <f t="shared" si="79"/>
        <v>23.17</v>
      </c>
      <c r="Y1204" s="5">
        <v>1056.57</v>
      </c>
      <c r="Z1204" s="5">
        <v>751.95</v>
      </c>
      <c r="AA1204" s="5">
        <f t="shared" si="77"/>
        <v>1808.52</v>
      </c>
    </row>
    <row r="1205" spans="1:27" x14ac:dyDescent="0.25">
      <c r="A1205">
        <v>2013</v>
      </c>
      <c r="B1205" t="s">
        <v>64</v>
      </c>
      <c r="C1205" s="1" t="s">
        <v>3</v>
      </c>
      <c r="D1205" s="5">
        <f>VLOOKUP(B1205,SWH!$A$4:$C$19,3,FALSE)</f>
        <v>511.15</v>
      </c>
      <c r="E1205" s="5">
        <v>0</v>
      </c>
      <c r="F1205" s="5">
        <v>170.09</v>
      </c>
      <c r="G1205" s="5">
        <v>198.8</v>
      </c>
      <c r="H1205" s="5">
        <v>69.849999999999994</v>
      </c>
      <c r="I1205" s="5">
        <v>33</v>
      </c>
      <c r="J1205" s="5">
        <v>449.44</v>
      </c>
      <c r="K1205" s="5">
        <v>469.79</v>
      </c>
      <c r="L1205" s="5">
        <v>0</v>
      </c>
      <c r="M1205" s="5">
        <v>120.34</v>
      </c>
      <c r="N1205" s="5">
        <v>0.45</v>
      </c>
      <c r="O1205" s="5">
        <f>VLOOKUP(B1205,SWH!$A$4:$B$19,2,FALSE)</f>
        <v>0.45</v>
      </c>
      <c r="P1205" s="5">
        <f t="shared" si="76"/>
        <v>0</v>
      </c>
      <c r="Q1205" s="5">
        <v>0</v>
      </c>
      <c r="R1205" s="5">
        <v>0</v>
      </c>
      <c r="S1205" s="5">
        <v>0</v>
      </c>
      <c r="T1205" s="5">
        <v>75.44</v>
      </c>
      <c r="U1205" s="5">
        <v>296.02</v>
      </c>
      <c r="V1205" s="5">
        <v>52.56</v>
      </c>
      <c r="W1205" s="5">
        <f t="shared" si="78"/>
        <v>319.14</v>
      </c>
      <c r="X1205" s="5">
        <f t="shared" si="79"/>
        <v>170.09</v>
      </c>
      <c r="Y1205" s="5">
        <v>999.88</v>
      </c>
      <c r="Z1205" s="5">
        <v>935.9</v>
      </c>
      <c r="AA1205" s="5">
        <f t="shared" si="77"/>
        <v>1935.78</v>
      </c>
    </row>
    <row r="1206" spans="1:27" x14ac:dyDescent="0.25">
      <c r="A1206">
        <v>2013</v>
      </c>
      <c r="B1206" t="s">
        <v>64</v>
      </c>
      <c r="C1206" s="1" t="s">
        <v>7</v>
      </c>
      <c r="D1206" s="5">
        <f>VLOOKUP(B1206,SWH!$A$4:$C$19,3,FALSE)</f>
        <v>511.15</v>
      </c>
      <c r="E1206" s="5">
        <v>0</v>
      </c>
      <c r="F1206" s="5">
        <v>80.61</v>
      </c>
      <c r="G1206" s="5">
        <v>179.13</v>
      </c>
      <c r="H1206" s="5">
        <v>69.900000000000006</v>
      </c>
      <c r="I1206" s="5">
        <v>33</v>
      </c>
      <c r="J1206" s="5">
        <v>449.44</v>
      </c>
      <c r="K1206" s="5">
        <v>469.79</v>
      </c>
      <c r="L1206" s="5">
        <v>0</v>
      </c>
      <c r="M1206" s="5">
        <v>127.24</v>
      </c>
      <c r="N1206" s="5">
        <v>0.45</v>
      </c>
      <c r="O1206" s="5">
        <f>VLOOKUP(B1206,SWH!$A$4:$B$19,2,FALSE)</f>
        <v>0.45</v>
      </c>
      <c r="P1206" s="5">
        <f t="shared" si="76"/>
        <v>0</v>
      </c>
      <c r="Q1206" s="5">
        <v>0</v>
      </c>
      <c r="R1206" s="5">
        <v>0</v>
      </c>
      <c r="S1206" s="5">
        <v>0</v>
      </c>
      <c r="T1206" s="5">
        <v>75.44</v>
      </c>
      <c r="U1206" s="5">
        <v>286.23</v>
      </c>
      <c r="V1206" s="5">
        <v>52.22</v>
      </c>
      <c r="W1206" s="5">
        <f t="shared" si="78"/>
        <v>306.37</v>
      </c>
      <c r="X1206" s="5">
        <f t="shared" si="79"/>
        <v>80.61</v>
      </c>
      <c r="Y1206" s="5">
        <v>986.82</v>
      </c>
      <c r="Z1206" s="5">
        <v>836.62</v>
      </c>
      <c r="AA1206" s="5">
        <f t="shared" si="77"/>
        <v>1823.44</v>
      </c>
    </row>
    <row r="1207" spans="1:27" x14ac:dyDescent="0.25">
      <c r="A1207">
        <v>2013</v>
      </c>
      <c r="B1207" t="s">
        <v>64</v>
      </c>
      <c r="C1207" s="1" t="s">
        <v>17</v>
      </c>
      <c r="D1207" s="5">
        <f>VLOOKUP(B1207,SWH!$A$4:$C$19,3,FALSE)</f>
        <v>511.15</v>
      </c>
      <c r="E1207" s="5">
        <v>0</v>
      </c>
      <c r="F1207" s="5">
        <v>31.24</v>
      </c>
      <c r="G1207" s="5">
        <v>81.040000000000006</v>
      </c>
      <c r="H1207" s="5">
        <v>70.319999999999993</v>
      </c>
      <c r="I1207" s="5">
        <v>33.06</v>
      </c>
      <c r="J1207" s="5">
        <v>449.44</v>
      </c>
      <c r="K1207" s="5">
        <v>469.79</v>
      </c>
      <c r="L1207" s="5">
        <v>0</v>
      </c>
      <c r="M1207" s="5">
        <v>81.72</v>
      </c>
      <c r="N1207" s="5">
        <v>0.45</v>
      </c>
      <c r="O1207" s="5">
        <f>VLOOKUP(B1207,SWH!$A$4:$B$19,2,FALSE)</f>
        <v>0.45</v>
      </c>
      <c r="P1207" s="5">
        <f t="shared" ref="P1207:P1255" si="80">N1207-O1207</f>
        <v>0</v>
      </c>
      <c r="Q1207" s="5">
        <v>0</v>
      </c>
      <c r="R1207" s="5">
        <v>0</v>
      </c>
      <c r="S1207" s="5">
        <v>0</v>
      </c>
      <c r="T1207" s="5">
        <v>75.42</v>
      </c>
      <c r="U1207" s="5">
        <v>300.12</v>
      </c>
      <c r="V1207" s="5">
        <v>53.55</v>
      </c>
      <c r="W1207" s="5">
        <f t="shared" si="78"/>
        <v>162.76</v>
      </c>
      <c r="X1207" s="5">
        <f t="shared" si="79"/>
        <v>31.24</v>
      </c>
      <c r="Y1207" s="5">
        <v>844.98</v>
      </c>
      <c r="Z1207" s="5">
        <v>801.15</v>
      </c>
      <c r="AA1207" s="5">
        <f t="shared" si="77"/>
        <v>1646.13</v>
      </c>
    </row>
    <row r="1208" spans="1:27" x14ac:dyDescent="0.25">
      <c r="A1208">
        <v>2013</v>
      </c>
      <c r="B1208" t="s">
        <v>64</v>
      </c>
      <c r="C1208" s="1" t="s">
        <v>14</v>
      </c>
      <c r="D1208" s="5">
        <f>VLOOKUP(B1208,SWH!$A$4:$C$19,3,FALSE)</f>
        <v>511.15</v>
      </c>
      <c r="E1208" s="5">
        <v>0</v>
      </c>
      <c r="F1208" s="5">
        <v>355.33</v>
      </c>
      <c r="G1208" s="5">
        <v>125.31</v>
      </c>
      <c r="H1208" s="5">
        <v>70.17</v>
      </c>
      <c r="I1208" s="5">
        <v>33.07</v>
      </c>
      <c r="J1208" s="5">
        <v>449.44</v>
      </c>
      <c r="K1208" s="5">
        <v>469.79</v>
      </c>
      <c r="L1208" s="5">
        <v>0</v>
      </c>
      <c r="M1208" s="5">
        <v>86.48</v>
      </c>
      <c r="N1208" s="5">
        <v>0.45</v>
      </c>
      <c r="O1208" s="5">
        <f>VLOOKUP(B1208,SWH!$A$4:$B$19,2,FALSE)</f>
        <v>0.45</v>
      </c>
      <c r="P1208" s="5">
        <f t="shared" si="80"/>
        <v>0</v>
      </c>
      <c r="Q1208" s="5">
        <v>0</v>
      </c>
      <c r="R1208" s="5">
        <v>0</v>
      </c>
      <c r="S1208" s="5">
        <v>0</v>
      </c>
      <c r="T1208" s="5">
        <v>75.48</v>
      </c>
      <c r="U1208" s="5">
        <v>326.44</v>
      </c>
      <c r="V1208" s="5">
        <v>51</v>
      </c>
      <c r="W1208" s="5">
        <f t="shared" si="78"/>
        <v>211.79000000000002</v>
      </c>
      <c r="X1208" s="5">
        <f t="shared" si="79"/>
        <v>355.33</v>
      </c>
      <c r="Y1208" s="5">
        <v>891.4</v>
      </c>
      <c r="Z1208" s="5">
        <v>1151.56</v>
      </c>
      <c r="AA1208" s="5">
        <f t="shared" si="77"/>
        <v>2042.96</v>
      </c>
    </row>
    <row r="1209" spans="1:27" x14ac:dyDescent="0.25">
      <c r="A1209">
        <v>2013</v>
      </c>
      <c r="B1209" t="s">
        <v>64</v>
      </c>
      <c r="C1209" s="1" t="s">
        <v>2</v>
      </c>
      <c r="D1209" s="5">
        <f>VLOOKUP(B1209,SWH!$A$4:$C$19,3,FALSE)</f>
        <v>511.15</v>
      </c>
      <c r="E1209" s="5">
        <v>0</v>
      </c>
      <c r="F1209" s="5">
        <v>161.97999999999999</v>
      </c>
      <c r="G1209" s="5">
        <v>112.18</v>
      </c>
      <c r="H1209" s="5">
        <v>69.56</v>
      </c>
      <c r="I1209" s="5">
        <v>32.99</v>
      </c>
      <c r="J1209" s="5">
        <v>449.44</v>
      </c>
      <c r="K1209" s="5">
        <v>469.79</v>
      </c>
      <c r="L1209" s="5">
        <v>0</v>
      </c>
      <c r="M1209" s="5">
        <v>124.28</v>
      </c>
      <c r="N1209" s="5">
        <v>0.45</v>
      </c>
      <c r="O1209" s="5">
        <f>VLOOKUP(B1209,SWH!$A$4:$B$19,2,FALSE)</f>
        <v>0.45</v>
      </c>
      <c r="P1209" s="5">
        <f t="shared" si="80"/>
        <v>0</v>
      </c>
      <c r="Q1209" s="5">
        <v>0</v>
      </c>
      <c r="R1209" s="5">
        <v>0</v>
      </c>
      <c r="S1209" s="5">
        <v>0</v>
      </c>
      <c r="T1209" s="5">
        <v>75.47</v>
      </c>
      <c r="U1209" s="5">
        <v>317.81</v>
      </c>
      <c r="V1209" s="5">
        <v>51</v>
      </c>
      <c r="W1209" s="5">
        <f t="shared" si="78"/>
        <v>236.46</v>
      </c>
      <c r="X1209" s="5">
        <f t="shared" si="79"/>
        <v>161.97999999999999</v>
      </c>
      <c r="Y1209" s="5">
        <v>915.36</v>
      </c>
      <c r="Z1209" s="5">
        <v>949.58</v>
      </c>
      <c r="AA1209" s="5">
        <f t="shared" si="77"/>
        <v>1864.94</v>
      </c>
    </row>
    <row r="1210" spans="1:27" x14ac:dyDescent="0.25">
      <c r="A1210">
        <v>2013</v>
      </c>
      <c r="B1210" t="s">
        <v>64</v>
      </c>
      <c r="C1210" s="1" t="s">
        <v>18</v>
      </c>
      <c r="D1210" s="5">
        <f>VLOOKUP(B1210,SWH!$A$4:$C$19,3,FALSE)</f>
        <v>511.15</v>
      </c>
      <c r="E1210" s="5">
        <v>0</v>
      </c>
      <c r="F1210" s="5">
        <v>233.16</v>
      </c>
      <c r="G1210" s="5">
        <v>34.69</v>
      </c>
      <c r="H1210" s="5">
        <v>70.34</v>
      </c>
      <c r="I1210" s="5">
        <v>33.06</v>
      </c>
      <c r="J1210" s="5">
        <v>449.44</v>
      </c>
      <c r="K1210" s="5">
        <v>469.79</v>
      </c>
      <c r="L1210" s="5">
        <v>0</v>
      </c>
      <c r="M1210" s="5">
        <v>80.87</v>
      </c>
      <c r="N1210" s="5">
        <v>0.45</v>
      </c>
      <c r="O1210" s="5">
        <f>VLOOKUP(B1210,SWH!$A$4:$B$19,2,FALSE)</f>
        <v>0.45</v>
      </c>
      <c r="P1210" s="5">
        <f t="shared" si="80"/>
        <v>0</v>
      </c>
      <c r="Q1210" s="5">
        <v>0</v>
      </c>
      <c r="R1210" s="5">
        <v>0</v>
      </c>
      <c r="S1210" s="5">
        <v>0</v>
      </c>
      <c r="T1210" s="5">
        <v>75.489999999999995</v>
      </c>
      <c r="U1210" s="5">
        <v>335.58</v>
      </c>
      <c r="V1210" s="5">
        <v>50.78</v>
      </c>
      <c r="W1210" s="5">
        <f t="shared" si="78"/>
        <v>115.56</v>
      </c>
      <c r="X1210" s="5">
        <f t="shared" si="79"/>
        <v>233.16</v>
      </c>
      <c r="Y1210" s="5">
        <v>795.11</v>
      </c>
      <c r="Z1210" s="5">
        <v>1038.54</v>
      </c>
      <c r="AA1210" s="5">
        <f t="shared" si="77"/>
        <v>1833.65</v>
      </c>
    </row>
    <row r="1211" spans="1:27" x14ac:dyDescent="0.25">
      <c r="A1211">
        <v>2013</v>
      </c>
      <c r="B1211" t="s">
        <v>64</v>
      </c>
      <c r="C1211" s="1" t="s">
        <v>4</v>
      </c>
      <c r="D1211" s="5">
        <f>VLOOKUP(B1211,SWH!$A$4:$C$19,3,FALSE)</f>
        <v>511.15</v>
      </c>
      <c r="E1211" s="5">
        <v>0</v>
      </c>
      <c r="F1211" s="5">
        <v>566.80999999999995</v>
      </c>
      <c r="G1211" s="5">
        <v>72.62</v>
      </c>
      <c r="H1211" s="5">
        <v>69.88</v>
      </c>
      <c r="I1211" s="5">
        <v>33.01</v>
      </c>
      <c r="J1211" s="5">
        <v>449.44</v>
      </c>
      <c r="K1211" s="5">
        <v>469.79</v>
      </c>
      <c r="L1211" s="5">
        <v>0</v>
      </c>
      <c r="M1211" s="5">
        <v>85.07</v>
      </c>
      <c r="N1211" s="5">
        <v>0.45</v>
      </c>
      <c r="O1211" s="5">
        <f>VLOOKUP(B1211,SWH!$A$4:$B$19,2,FALSE)</f>
        <v>0.45</v>
      </c>
      <c r="P1211" s="5">
        <f t="shared" si="80"/>
        <v>0</v>
      </c>
      <c r="Q1211" s="5">
        <v>0</v>
      </c>
      <c r="R1211" s="5">
        <v>0</v>
      </c>
      <c r="S1211" s="5">
        <v>0</v>
      </c>
      <c r="T1211" s="5">
        <v>75.5</v>
      </c>
      <c r="U1211" s="5">
        <v>352.04</v>
      </c>
      <c r="V1211" s="5">
        <v>50.1</v>
      </c>
      <c r="W1211" s="5">
        <f t="shared" si="78"/>
        <v>157.69</v>
      </c>
      <c r="X1211" s="5">
        <f t="shared" si="79"/>
        <v>566.80999999999995</v>
      </c>
      <c r="Y1211" s="5">
        <v>836.06</v>
      </c>
      <c r="Z1211" s="5">
        <v>1388.63</v>
      </c>
      <c r="AA1211" s="5">
        <f t="shared" si="77"/>
        <v>2224.69</v>
      </c>
    </row>
    <row r="1212" spans="1:27" x14ac:dyDescent="0.25">
      <c r="A1212">
        <v>2013</v>
      </c>
      <c r="B1212" t="s">
        <v>64</v>
      </c>
      <c r="C1212" s="1" t="s">
        <v>5</v>
      </c>
      <c r="D1212" s="5">
        <f>VLOOKUP(B1212,SWH!$A$4:$C$19,3,FALSE)</f>
        <v>511.15</v>
      </c>
      <c r="E1212" s="5">
        <v>0</v>
      </c>
      <c r="F1212" s="5">
        <v>344.46</v>
      </c>
      <c r="G1212" s="5">
        <v>77.150000000000006</v>
      </c>
      <c r="H1212" s="5">
        <v>69.849999999999994</v>
      </c>
      <c r="I1212" s="5">
        <v>33.049999999999997</v>
      </c>
      <c r="J1212" s="5">
        <v>449.44</v>
      </c>
      <c r="K1212" s="5">
        <v>469.79</v>
      </c>
      <c r="L1212" s="5">
        <v>0</v>
      </c>
      <c r="M1212" s="5">
        <v>125.29</v>
      </c>
      <c r="N1212" s="5">
        <v>0.45</v>
      </c>
      <c r="O1212" s="5">
        <f>VLOOKUP(B1212,SWH!$A$4:$B$19,2,FALSE)</f>
        <v>0.45</v>
      </c>
      <c r="P1212" s="5">
        <f t="shared" si="80"/>
        <v>0</v>
      </c>
      <c r="Q1212" s="5">
        <v>0</v>
      </c>
      <c r="R1212" s="5">
        <v>0</v>
      </c>
      <c r="S1212" s="5">
        <v>0</v>
      </c>
      <c r="T1212" s="5">
        <v>75.489999999999995</v>
      </c>
      <c r="U1212" s="5">
        <v>344.81</v>
      </c>
      <c r="V1212" s="5">
        <v>50.08</v>
      </c>
      <c r="W1212" s="5">
        <f t="shared" si="78"/>
        <v>202.44</v>
      </c>
      <c r="X1212" s="5">
        <f t="shared" si="79"/>
        <v>344.46</v>
      </c>
      <c r="Y1212" s="5">
        <v>880.8</v>
      </c>
      <c r="Z1212" s="5">
        <v>1159.06</v>
      </c>
      <c r="AA1212" s="5">
        <f t="shared" si="77"/>
        <v>2039.86</v>
      </c>
    </row>
    <row r="1213" spans="1:27" x14ac:dyDescent="0.25">
      <c r="A1213">
        <v>2013</v>
      </c>
      <c r="B1213" t="s">
        <v>64</v>
      </c>
      <c r="C1213" s="1" t="s">
        <v>15</v>
      </c>
      <c r="D1213" s="5">
        <f>VLOOKUP(B1213,SWH!$A$4:$C$19,3,FALSE)</f>
        <v>511.15</v>
      </c>
      <c r="E1213" s="5">
        <v>0</v>
      </c>
      <c r="F1213" s="5">
        <v>311.25</v>
      </c>
      <c r="G1213" s="5">
        <v>15.9</v>
      </c>
      <c r="H1213" s="5">
        <v>70.349999999999994</v>
      </c>
      <c r="I1213" s="5">
        <v>33.049999999999997</v>
      </c>
      <c r="J1213" s="5">
        <v>449.44</v>
      </c>
      <c r="K1213" s="5">
        <v>469.79</v>
      </c>
      <c r="L1213" s="5">
        <v>0</v>
      </c>
      <c r="M1213" s="5">
        <v>79.08</v>
      </c>
      <c r="N1213" s="5">
        <v>0.45</v>
      </c>
      <c r="O1213" s="5">
        <f>VLOOKUP(B1213,SWH!$A$4:$B$19,2,FALSE)</f>
        <v>0.45</v>
      </c>
      <c r="P1213" s="5">
        <f t="shared" si="80"/>
        <v>0</v>
      </c>
      <c r="Q1213" s="5">
        <v>0</v>
      </c>
      <c r="R1213" s="5">
        <v>0</v>
      </c>
      <c r="S1213" s="5">
        <v>0</v>
      </c>
      <c r="T1213" s="5">
        <v>75.510000000000005</v>
      </c>
      <c r="U1213" s="5">
        <v>350.23</v>
      </c>
      <c r="V1213" s="5">
        <v>50.01</v>
      </c>
      <c r="W1213" s="5">
        <f t="shared" si="78"/>
        <v>94.98</v>
      </c>
      <c r="X1213" s="5">
        <f t="shared" si="79"/>
        <v>311.25</v>
      </c>
      <c r="Y1213" s="5">
        <v>773.78</v>
      </c>
      <c r="Z1213" s="5">
        <v>1131.28</v>
      </c>
      <c r="AA1213" s="5">
        <f t="shared" si="77"/>
        <v>1905.06</v>
      </c>
    </row>
    <row r="1214" spans="1:27" x14ac:dyDescent="0.25">
      <c r="A1214">
        <v>2013</v>
      </c>
      <c r="B1214" t="s">
        <v>64</v>
      </c>
      <c r="C1214" s="1" t="s">
        <v>16</v>
      </c>
      <c r="D1214" s="5">
        <f>VLOOKUP(B1214,SWH!$A$4:$C$19,3,FALSE)</f>
        <v>511.15</v>
      </c>
      <c r="E1214" s="5">
        <v>0</v>
      </c>
      <c r="F1214" s="5">
        <v>831.61</v>
      </c>
      <c r="G1214" s="5">
        <v>78.209999999999994</v>
      </c>
      <c r="H1214" s="5">
        <v>69.94</v>
      </c>
      <c r="I1214" s="5">
        <v>33.03</v>
      </c>
      <c r="J1214" s="5">
        <v>449.44</v>
      </c>
      <c r="K1214" s="5">
        <v>469.79</v>
      </c>
      <c r="L1214" s="5">
        <v>0</v>
      </c>
      <c r="M1214" s="5">
        <v>89.25</v>
      </c>
      <c r="N1214" s="5">
        <v>0.45</v>
      </c>
      <c r="O1214" s="5">
        <f>VLOOKUP(B1214,SWH!$A$4:$B$19,2,FALSE)</f>
        <v>0.45</v>
      </c>
      <c r="P1214" s="5">
        <f t="shared" si="80"/>
        <v>0</v>
      </c>
      <c r="Q1214" s="5">
        <v>0</v>
      </c>
      <c r="R1214" s="5">
        <v>0</v>
      </c>
      <c r="S1214" s="5">
        <v>0</v>
      </c>
      <c r="T1214" s="5">
        <v>75.510000000000005</v>
      </c>
      <c r="U1214" s="5">
        <v>370.93</v>
      </c>
      <c r="V1214" s="5">
        <v>49.73</v>
      </c>
      <c r="W1214" s="5">
        <f t="shared" si="78"/>
        <v>167.45999999999998</v>
      </c>
      <c r="X1214" s="5">
        <f t="shared" si="79"/>
        <v>831.61</v>
      </c>
      <c r="Y1214" s="5">
        <v>845.54</v>
      </c>
      <c r="Z1214" s="5">
        <v>1672.33</v>
      </c>
      <c r="AA1214" s="5">
        <f t="shared" si="77"/>
        <v>2517.87</v>
      </c>
    </row>
    <row r="1215" spans="1:27" x14ac:dyDescent="0.25">
      <c r="A1215">
        <v>2013</v>
      </c>
      <c r="B1215" t="s">
        <v>64</v>
      </c>
      <c r="C1215" s="1" t="s">
        <v>9</v>
      </c>
      <c r="D1215" s="5">
        <f>VLOOKUP(B1215,SWH!$A$4:$C$19,3,FALSE)</f>
        <v>511.15</v>
      </c>
      <c r="E1215" s="5">
        <v>0</v>
      </c>
      <c r="F1215" s="5">
        <v>579.88</v>
      </c>
      <c r="G1215" s="5">
        <v>50.33</v>
      </c>
      <c r="H1215" s="5">
        <v>69.63</v>
      </c>
      <c r="I1215" s="5">
        <v>32.99</v>
      </c>
      <c r="J1215" s="5">
        <v>449.44</v>
      </c>
      <c r="K1215" s="5">
        <v>469.79</v>
      </c>
      <c r="L1215" s="5">
        <v>0</v>
      </c>
      <c r="M1215" s="5">
        <v>120.17</v>
      </c>
      <c r="N1215" s="5">
        <v>0.45</v>
      </c>
      <c r="O1215" s="5">
        <f>VLOOKUP(B1215,SWH!$A$4:$B$19,2,FALSE)</f>
        <v>0.45</v>
      </c>
      <c r="P1215" s="5">
        <f t="shared" si="80"/>
        <v>0</v>
      </c>
      <c r="Q1215" s="5">
        <v>0</v>
      </c>
      <c r="R1215" s="5">
        <v>0</v>
      </c>
      <c r="S1215" s="5">
        <v>0</v>
      </c>
      <c r="T1215" s="5">
        <v>75.510000000000005</v>
      </c>
      <c r="U1215" s="5">
        <v>366.2</v>
      </c>
      <c r="V1215" s="5">
        <v>49.26</v>
      </c>
      <c r="W1215" s="5">
        <f t="shared" si="78"/>
        <v>170.5</v>
      </c>
      <c r="X1215" s="5">
        <f t="shared" si="79"/>
        <v>579.88</v>
      </c>
      <c r="Y1215" s="5">
        <v>847.77</v>
      </c>
      <c r="Z1215" s="5">
        <v>1415.87</v>
      </c>
      <c r="AA1215" s="5">
        <f t="shared" si="77"/>
        <v>2263.64</v>
      </c>
    </row>
    <row r="1216" spans="1:27" x14ac:dyDescent="0.25">
      <c r="A1216">
        <v>2013</v>
      </c>
      <c r="B1216" t="s">
        <v>64</v>
      </c>
      <c r="C1216" s="1" t="s">
        <v>12</v>
      </c>
      <c r="D1216" s="5">
        <f>VLOOKUP(B1216,SWH!$A$4:$C$19,3,FALSE)</f>
        <v>511.15</v>
      </c>
      <c r="E1216" s="5">
        <v>0</v>
      </c>
      <c r="F1216" s="5">
        <v>1070.02</v>
      </c>
      <c r="G1216" s="5">
        <v>56.45</v>
      </c>
      <c r="H1216" s="5">
        <v>69.77</v>
      </c>
      <c r="I1216" s="5">
        <v>33.049999999999997</v>
      </c>
      <c r="J1216" s="5">
        <v>449.44</v>
      </c>
      <c r="K1216" s="5">
        <v>469.79</v>
      </c>
      <c r="L1216" s="5">
        <v>0</v>
      </c>
      <c r="M1216" s="5">
        <v>89.42</v>
      </c>
      <c r="N1216" s="5">
        <v>0.45</v>
      </c>
      <c r="O1216" s="5">
        <f>VLOOKUP(B1216,SWH!$A$4:$B$19,2,FALSE)</f>
        <v>0.45</v>
      </c>
      <c r="P1216" s="5">
        <f t="shared" si="80"/>
        <v>0</v>
      </c>
      <c r="Q1216" s="5">
        <v>0</v>
      </c>
      <c r="R1216" s="5">
        <v>0</v>
      </c>
      <c r="S1216" s="5">
        <v>0</v>
      </c>
      <c r="T1216" s="5">
        <v>75.52</v>
      </c>
      <c r="U1216" s="5">
        <v>393.44</v>
      </c>
      <c r="V1216" s="5">
        <v>49.15</v>
      </c>
      <c r="W1216" s="5">
        <f t="shared" si="78"/>
        <v>145.87</v>
      </c>
      <c r="X1216" s="5">
        <f t="shared" si="79"/>
        <v>1070.02</v>
      </c>
      <c r="Y1216" s="5">
        <v>823.24</v>
      </c>
      <c r="Z1216" s="5">
        <v>1933.25</v>
      </c>
      <c r="AA1216" s="5">
        <f t="shared" si="77"/>
        <v>2756.49</v>
      </c>
    </row>
    <row r="1217" spans="1:27" x14ac:dyDescent="0.25">
      <c r="A1217">
        <v>2013</v>
      </c>
      <c r="B1217" t="s">
        <v>64</v>
      </c>
      <c r="C1217" s="1" t="s">
        <v>8</v>
      </c>
      <c r="D1217" s="5">
        <f>VLOOKUP(B1217,SWH!$A$4:$C$19,3,FALSE)</f>
        <v>511.15</v>
      </c>
      <c r="E1217" s="5">
        <v>0</v>
      </c>
      <c r="F1217" s="5">
        <v>1535.9</v>
      </c>
      <c r="G1217" s="5">
        <v>18.7</v>
      </c>
      <c r="H1217" s="5">
        <v>71.59</v>
      </c>
      <c r="I1217" s="5">
        <v>33.26</v>
      </c>
      <c r="J1217" s="5">
        <v>449.44</v>
      </c>
      <c r="K1217" s="5">
        <v>469.79</v>
      </c>
      <c r="L1217" s="5">
        <v>0</v>
      </c>
      <c r="M1217" s="5">
        <v>89.52</v>
      </c>
      <c r="N1217" s="5">
        <v>0.45</v>
      </c>
      <c r="O1217" s="5">
        <f>VLOOKUP(B1217,SWH!$A$4:$B$19,2,FALSE)</f>
        <v>0.45</v>
      </c>
      <c r="P1217" s="5">
        <f t="shared" si="80"/>
        <v>0</v>
      </c>
      <c r="Q1217" s="5">
        <v>0</v>
      </c>
      <c r="R1217" s="5">
        <v>0</v>
      </c>
      <c r="S1217" s="5">
        <v>0</v>
      </c>
      <c r="T1217" s="5">
        <v>75.540000000000006</v>
      </c>
      <c r="U1217" s="5">
        <v>423.73</v>
      </c>
      <c r="V1217" s="5">
        <v>48.21</v>
      </c>
      <c r="W1217" s="5">
        <f t="shared" si="78"/>
        <v>108.22</v>
      </c>
      <c r="X1217" s="5">
        <f t="shared" si="79"/>
        <v>1535.9</v>
      </c>
      <c r="Y1217" s="5">
        <v>786.69</v>
      </c>
      <c r="Z1217" s="5">
        <v>2429.42</v>
      </c>
      <c r="AA1217" s="5">
        <f t="shared" si="77"/>
        <v>3216.11</v>
      </c>
    </row>
    <row r="1218" spans="1:27" x14ac:dyDescent="0.25">
      <c r="A1218">
        <v>2016</v>
      </c>
      <c r="B1218" t="s">
        <v>64</v>
      </c>
      <c r="C1218" s="1" t="s">
        <v>10</v>
      </c>
      <c r="D1218" s="5">
        <f>VLOOKUP(B1218,SWH!$A$4:$C$19,3,FALSE)</f>
        <v>511.15</v>
      </c>
      <c r="E1218" s="5">
        <v>0</v>
      </c>
      <c r="F1218" s="5">
        <v>0</v>
      </c>
      <c r="G1218" s="5">
        <v>668.78</v>
      </c>
      <c r="H1218" s="5">
        <v>54.86</v>
      </c>
      <c r="I1218" s="5">
        <v>18.64</v>
      </c>
      <c r="J1218" s="5">
        <v>449.44</v>
      </c>
      <c r="K1218" s="5">
        <v>469.79</v>
      </c>
      <c r="L1218" s="5">
        <v>0</v>
      </c>
      <c r="M1218" s="5">
        <v>168.28</v>
      </c>
      <c r="N1218" s="5">
        <v>0.45</v>
      </c>
      <c r="O1218" s="5">
        <f>VLOOKUP(B1218,SWH!$A$4:$B$19,2,FALSE)</f>
        <v>0.45</v>
      </c>
      <c r="P1218" s="5">
        <f t="shared" si="80"/>
        <v>0</v>
      </c>
      <c r="Q1218" s="5">
        <v>0</v>
      </c>
      <c r="R1218" s="5">
        <v>0</v>
      </c>
      <c r="S1218" s="5">
        <v>0</v>
      </c>
      <c r="T1218" s="5">
        <v>75.349999999999994</v>
      </c>
      <c r="U1218" s="5">
        <v>215.09</v>
      </c>
      <c r="V1218" s="5">
        <v>56.79</v>
      </c>
      <c r="W1218" s="5">
        <f t="shared" si="78"/>
        <v>837.06</v>
      </c>
      <c r="X1218" s="5">
        <f t="shared" si="79"/>
        <v>0</v>
      </c>
      <c r="Y1218" s="5">
        <v>1492.58</v>
      </c>
      <c r="Z1218" s="5">
        <v>684.87</v>
      </c>
      <c r="AA1218" s="5">
        <f t="shared" ref="AA1218:AA1281" si="81">SUM(Y1218:Z1218)</f>
        <v>2177.4499999999998</v>
      </c>
    </row>
    <row r="1219" spans="1:27" x14ac:dyDescent="0.25">
      <c r="A1219">
        <v>2016</v>
      </c>
      <c r="B1219" t="s">
        <v>64</v>
      </c>
      <c r="C1219" s="1" t="s">
        <v>6</v>
      </c>
      <c r="D1219" s="5">
        <f>VLOOKUP(B1219,SWH!$A$4:$C$19,3,FALSE)</f>
        <v>511.15</v>
      </c>
      <c r="E1219" s="5">
        <v>0</v>
      </c>
      <c r="F1219" s="5">
        <v>0.02</v>
      </c>
      <c r="G1219" s="5">
        <v>557.35</v>
      </c>
      <c r="H1219" s="5">
        <v>54.73</v>
      </c>
      <c r="I1219" s="5">
        <v>18.63</v>
      </c>
      <c r="J1219" s="5">
        <v>449.44</v>
      </c>
      <c r="K1219" s="5">
        <v>469.79</v>
      </c>
      <c r="L1219" s="5">
        <v>0</v>
      </c>
      <c r="M1219" s="5">
        <v>157.38</v>
      </c>
      <c r="N1219" s="5">
        <v>0.45</v>
      </c>
      <c r="O1219" s="5">
        <f>VLOOKUP(B1219,SWH!$A$4:$B$19,2,FALSE)</f>
        <v>0.45</v>
      </c>
      <c r="P1219" s="5">
        <f t="shared" si="80"/>
        <v>0</v>
      </c>
      <c r="Q1219" s="5">
        <v>0</v>
      </c>
      <c r="R1219" s="5">
        <v>0</v>
      </c>
      <c r="S1219" s="5">
        <v>0</v>
      </c>
      <c r="T1219" s="5">
        <v>75.36</v>
      </c>
      <c r="U1219" s="5">
        <v>214.09</v>
      </c>
      <c r="V1219" s="5">
        <v>56.04</v>
      </c>
      <c r="W1219" s="5">
        <f t="shared" ref="W1219:W1282" si="82">E1219+G1219+M1219+SUM(P1219:S1219)</f>
        <v>714.73</v>
      </c>
      <c r="X1219" s="5">
        <f t="shared" ref="X1219:X1282" si="83">F1219</f>
        <v>0.02</v>
      </c>
      <c r="Y1219" s="5">
        <v>1369.38</v>
      </c>
      <c r="Z1219" s="5">
        <v>683.9</v>
      </c>
      <c r="AA1219" s="5">
        <f t="shared" si="81"/>
        <v>2053.2800000000002</v>
      </c>
    </row>
    <row r="1220" spans="1:27" x14ac:dyDescent="0.25">
      <c r="A1220">
        <v>2016</v>
      </c>
      <c r="B1220" t="s">
        <v>64</v>
      </c>
      <c r="C1220" s="1" t="s">
        <v>11</v>
      </c>
      <c r="D1220" s="5">
        <f>VLOOKUP(B1220,SWH!$A$4:$C$19,3,FALSE)</f>
        <v>511.15</v>
      </c>
      <c r="E1220" s="5">
        <v>0</v>
      </c>
      <c r="F1220" s="5">
        <v>0</v>
      </c>
      <c r="G1220" s="5">
        <v>410.53</v>
      </c>
      <c r="H1220" s="5">
        <v>54.74</v>
      </c>
      <c r="I1220" s="5">
        <v>18.63</v>
      </c>
      <c r="J1220" s="5">
        <v>449.44</v>
      </c>
      <c r="K1220" s="5">
        <v>469.79</v>
      </c>
      <c r="L1220" s="5">
        <v>0</v>
      </c>
      <c r="M1220" s="5">
        <v>96.11</v>
      </c>
      <c r="N1220" s="5">
        <v>0.45</v>
      </c>
      <c r="O1220" s="5">
        <f>VLOOKUP(B1220,SWH!$A$4:$B$19,2,FALSE)</f>
        <v>0.45</v>
      </c>
      <c r="P1220" s="5">
        <f t="shared" si="80"/>
        <v>0</v>
      </c>
      <c r="Q1220" s="5">
        <v>0</v>
      </c>
      <c r="R1220" s="5">
        <v>0</v>
      </c>
      <c r="S1220" s="5">
        <v>0</v>
      </c>
      <c r="T1220" s="5">
        <v>75.38</v>
      </c>
      <c r="U1220" s="5">
        <v>234.94</v>
      </c>
      <c r="V1220" s="5">
        <v>55.15</v>
      </c>
      <c r="W1220" s="5">
        <f t="shared" si="82"/>
        <v>506.64</v>
      </c>
      <c r="X1220" s="5">
        <f t="shared" si="83"/>
        <v>0</v>
      </c>
      <c r="Y1220" s="5">
        <v>1160.42</v>
      </c>
      <c r="Z1220" s="5">
        <v>704.73</v>
      </c>
      <c r="AA1220" s="5">
        <f t="shared" si="81"/>
        <v>1865.15</v>
      </c>
    </row>
    <row r="1221" spans="1:27" x14ac:dyDescent="0.25">
      <c r="A1221">
        <v>2016</v>
      </c>
      <c r="B1221" t="s">
        <v>64</v>
      </c>
      <c r="C1221" s="1" t="s">
        <v>13</v>
      </c>
      <c r="D1221" s="5">
        <f>VLOOKUP(B1221,SWH!$A$4:$C$19,3,FALSE)</f>
        <v>511.15</v>
      </c>
      <c r="E1221" s="5">
        <v>0</v>
      </c>
      <c r="F1221" s="5">
        <v>10.82</v>
      </c>
      <c r="G1221" s="5">
        <v>452.42</v>
      </c>
      <c r="H1221" s="5">
        <v>54.89</v>
      </c>
      <c r="I1221" s="5">
        <v>18.600000000000001</v>
      </c>
      <c r="J1221" s="5">
        <v>449.44</v>
      </c>
      <c r="K1221" s="5">
        <v>469.79</v>
      </c>
      <c r="L1221" s="5">
        <v>0</v>
      </c>
      <c r="M1221" s="5">
        <v>148.9</v>
      </c>
      <c r="N1221" s="5">
        <v>0.45</v>
      </c>
      <c r="O1221" s="5">
        <f>VLOOKUP(B1221,SWH!$A$4:$B$19,2,FALSE)</f>
        <v>0.45</v>
      </c>
      <c r="P1221" s="5">
        <f t="shared" si="80"/>
        <v>0</v>
      </c>
      <c r="Q1221" s="5">
        <v>0</v>
      </c>
      <c r="R1221" s="5">
        <v>0</v>
      </c>
      <c r="S1221" s="5">
        <v>0</v>
      </c>
      <c r="T1221" s="5">
        <v>75.38</v>
      </c>
      <c r="U1221" s="5">
        <v>235.41</v>
      </c>
      <c r="V1221" s="5">
        <v>55.13</v>
      </c>
      <c r="W1221" s="5">
        <f t="shared" si="82"/>
        <v>601.32000000000005</v>
      </c>
      <c r="X1221" s="5">
        <f t="shared" si="83"/>
        <v>10.82</v>
      </c>
      <c r="Y1221" s="5">
        <v>1255.2</v>
      </c>
      <c r="Z1221" s="5">
        <v>716.01</v>
      </c>
      <c r="AA1221" s="5">
        <f t="shared" si="81"/>
        <v>1971.21</v>
      </c>
    </row>
    <row r="1222" spans="1:27" x14ac:dyDescent="0.25">
      <c r="A1222">
        <v>2016</v>
      </c>
      <c r="B1222" t="s">
        <v>64</v>
      </c>
      <c r="C1222" s="1" t="s">
        <v>19</v>
      </c>
      <c r="D1222" s="5">
        <f>VLOOKUP(B1222,SWH!$A$4:$C$19,3,FALSE)</f>
        <v>511.15</v>
      </c>
      <c r="E1222" s="5">
        <v>0</v>
      </c>
      <c r="F1222" s="5">
        <v>28.2</v>
      </c>
      <c r="G1222" s="5">
        <v>358.69</v>
      </c>
      <c r="H1222" s="5">
        <v>54.53</v>
      </c>
      <c r="I1222" s="5">
        <v>18.59</v>
      </c>
      <c r="J1222" s="5">
        <v>449.44</v>
      </c>
      <c r="K1222" s="5">
        <v>469.79</v>
      </c>
      <c r="L1222" s="5">
        <v>0</v>
      </c>
      <c r="M1222" s="5">
        <v>130.16999999999999</v>
      </c>
      <c r="N1222" s="5">
        <v>0.45</v>
      </c>
      <c r="O1222" s="5">
        <f>VLOOKUP(B1222,SWH!$A$4:$B$19,2,FALSE)</f>
        <v>0.45</v>
      </c>
      <c r="P1222" s="5">
        <f t="shared" si="80"/>
        <v>0</v>
      </c>
      <c r="Q1222" s="5">
        <v>0</v>
      </c>
      <c r="R1222" s="5">
        <v>0</v>
      </c>
      <c r="S1222" s="5">
        <v>0</v>
      </c>
      <c r="T1222" s="5">
        <v>75.400000000000006</v>
      </c>
      <c r="U1222" s="5">
        <v>257.29000000000002</v>
      </c>
      <c r="V1222" s="5">
        <v>54.67</v>
      </c>
      <c r="W1222" s="5">
        <f t="shared" si="82"/>
        <v>488.86</v>
      </c>
      <c r="X1222" s="5">
        <f t="shared" si="83"/>
        <v>28.2</v>
      </c>
      <c r="Y1222" s="5">
        <v>1141.93</v>
      </c>
      <c r="Z1222" s="5">
        <v>755.29</v>
      </c>
      <c r="AA1222" s="5">
        <f t="shared" si="81"/>
        <v>1897.22</v>
      </c>
    </row>
    <row r="1223" spans="1:27" x14ac:dyDescent="0.25">
      <c r="A1223">
        <v>2016</v>
      </c>
      <c r="B1223" t="s">
        <v>64</v>
      </c>
      <c r="C1223" s="1" t="s">
        <v>20</v>
      </c>
      <c r="D1223" s="5">
        <f>VLOOKUP(B1223,SWH!$A$4:$C$19,3,FALSE)</f>
        <v>511.15</v>
      </c>
      <c r="E1223" s="5">
        <v>0</v>
      </c>
      <c r="F1223" s="5">
        <v>24.44</v>
      </c>
      <c r="G1223" s="5">
        <v>242.07</v>
      </c>
      <c r="H1223" s="5">
        <v>54.43</v>
      </c>
      <c r="I1223" s="5">
        <v>18.61</v>
      </c>
      <c r="J1223" s="5">
        <v>449.44</v>
      </c>
      <c r="K1223" s="5">
        <v>469.79</v>
      </c>
      <c r="L1223" s="5">
        <v>0</v>
      </c>
      <c r="M1223" s="5">
        <v>129.33000000000001</v>
      </c>
      <c r="N1223" s="5">
        <v>0.45</v>
      </c>
      <c r="O1223" s="5">
        <f>VLOOKUP(B1223,SWH!$A$4:$B$19,2,FALSE)</f>
        <v>0.45</v>
      </c>
      <c r="P1223" s="5">
        <f t="shared" si="80"/>
        <v>0</v>
      </c>
      <c r="Q1223" s="5">
        <v>0</v>
      </c>
      <c r="R1223" s="5">
        <v>0</v>
      </c>
      <c r="S1223" s="5">
        <v>0</v>
      </c>
      <c r="T1223" s="5">
        <v>75.41</v>
      </c>
      <c r="U1223" s="5">
        <v>258.83999999999997</v>
      </c>
      <c r="V1223" s="5">
        <v>53.1</v>
      </c>
      <c r="W1223" s="5">
        <f t="shared" si="82"/>
        <v>371.4</v>
      </c>
      <c r="X1223" s="5">
        <f t="shared" si="83"/>
        <v>24.44</v>
      </c>
      <c r="Y1223" s="5">
        <v>1022.83</v>
      </c>
      <c r="Z1223" s="5">
        <v>753.07</v>
      </c>
      <c r="AA1223" s="5">
        <f t="shared" si="81"/>
        <v>1775.9</v>
      </c>
    </row>
    <row r="1224" spans="1:27" x14ac:dyDescent="0.25">
      <c r="A1224">
        <v>2016</v>
      </c>
      <c r="B1224" t="s">
        <v>64</v>
      </c>
      <c r="C1224" s="1" t="s">
        <v>3</v>
      </c>
      <c r="D1224" s="5">
        <f>VLOOKUP(B1224,SWH!$A$4:$C$19,3,FALSE)</f>
        <v>511.15</v>
      </c>
      <c r="E1224" s="5">
        <v>0</v>
      </c>
      <c r="F1224" s="5">
        <v>172.1</v>
      </c>
      <c r="G1224" s="5">
        <v>195.94</v>
      </c>
      <c r="H1224" s="5">
        <v>54.68</v>
      </c>
      <c r="I1224" s="5">
        <v>18.61</v>
      </c>
      <c r="J1224" s="5">
        <v>449.44</v>
      </c>
      <c r="K1224" s="5">
        <v>469.79</v>
      </c>
      <c r="L1224" s="5">
        <v>0</v>
      </c>
      <c r="M1224" s="5">
        <v>119.26</v>
      </c>
      <c r="N1224" s="5">
        <v>0.45</v>
      </c>
      <c r="O1224" s="5">
        <f>VLOOKUP(B1224,SWH!$A$4:$B$19,2,FALSE)</f>
        <v>0.45</v>
      </c>
      <c r="P1224" s="5">
        <f t="shared" si="80"/>
        <v>0</v>
      </c>
      <c r="Q1224" s="5">
        <v>0</v>
      </c>
      <c r="R1224" s="5">
        <v>0</v>
      </c>
      <c r="S1224" s="5">
        <v>0</v>
      </c>
      <c r="T1224" s="5">
        <v>75.44</v>
      </c>
      <c r="U1224" s="5">
        <v>295.86</v>
      </c>
      <c r="V1224" s="5">
        <v>52.56</v>
      </c>
      <c r="W1224" s="5">
        <f t="shared" si="82"/>
        <v>315.2</v>
      </c>
      <c r="X1224" s="5">
        <f t="shared" si="83"/>
        <v>172.1</v>
      </c>
      <c r="Y1224" s="5">
        <v>966.36</v>
      </c>
      <c r="Z1224" s="5">
        <v>937.74</v>
      </c>
      <c r="AA1224" s="5">
        <f t="shared" si="81"/>
        <v>1904.1</v>
      </c>
    </row>
    <row r="1225" spans="1:27" x14ac:dyDescent="0.25">
      <c r="A1225">
        <v>2016</v>
      </c>
      <c r="B1225" t="s">
        <v>64</v>
      </c>
      <c r="C1225" s="1" t="s">
        <v>7</v>
      </c>
      <c r="D1225" s="5">
        <f>VLOOKUP(B1225,SWH!$A$4:$C$19,3,FALSE)</f>
        <v>511.15</v>
      </c>
      <c r="E1225" s="5">
        <v>0</v>
      </c>
      <c r="F1225" s="5">
        <v>82.79</v>
      </c>
      <c r="G1225" s="5">
        <v>176.77</v>
      </c>
      <c r="H1225" s="5">
        <v>54.71</v>
      </c>
      <c r="I1225" s="5">
        <v>18.61</v>
      </c>
      <c r="J1225" s="5">
        <v>449.44</v>
      </c>
      <c r="K1225" s="5">
        <v>469.79</v>
      </c>
      <c r="L1225" s="5">
        <v>0</v>
      </c>
      <c r="M1225" s="5">
        <v>126.66</v>
      </c>
      <c r="N1225" s="5">
        <v>0.45</v>
      </c>
      <c r="O1225" s="5">
        <f>VLOOKUP(B1225,SWH!$A$4:$B$19,2,FALSE)</f>
        <v>0.45</v>
      </c>
      <c r="P1225" s="5">
        <f t="shared" si="80"/>
        <v>0</v>
      </c>
      <c r="Q1225" s="5">
        <v>0</v>
      </c>
      <c r="R1225" s="5">
        <v>0</v>
      </c>
      <c r="S1225" s="5">
        <v>0</v>
      </c>
      <c r="T1225" s="5">
        <v>75.44</v>
      </c>
      <c r="U1225" s="5">
        <v>286.07</v>
      </c>
      <c r="V1225" s="5">
        <v>52.22</v>
      </c>
      <c r="W1225" s="5">
        <f t="shared" si="82"/>
        <v>303.43</v>
      </c>
      <c r="X1225" s="5">
        <f t="shared" si="83"/>
        <v>82.79</v>
      </c>
      <c r="Y1225" s="5">
        <v>954.29</v>
      </c>
      <c r="Z1225" s="5">
        <v>838.65</v>
      </c>
      <c r="AA1225" s="5">
        <f t="shared" si="81"/>
        <v>1792.94</v>
      </c>
    </row>
    <row r="1226" spans="1:27" x14ac:dyDescent="0.25">
      <c r="A1226">
        <v>2016</v>
      </c>
      <c r="B1226" t="s">
        <v>64</v>
      </c>
      <c r="C1226" s="1" t="s">
        <v>17</v>
      </c>
      <c r="D1226" s="5">
        <f>VLOOKUP(B1226,SWH!$A$4:$C$19,3,FALSE)</f>
        <v>511.15</v>
      </c>
      <c r="E1226" s="5">
        <v>0</v>
      </c>
      <c r="F1226" s="5">
        <v>33.14</v>
      </c>
      <c r="G1226" s="5">
        <v>75.989999999999995</v>
      </c>
      <c r="H1226" s="5">
        <v>55.05</v>
      </c>
      <c r="I1226" s="5">
        <v>18.670000000000002</v>
      </c>
      <c r="J1226" s="5">
        <v>449.44</v>
      </c>
      <c r="K1226" s="5">
        <v>469.79</v>
      </c>
      <c r="L1226" s="5">
        <v>0</v>
      </c>
      <c r="M1226" s="5">
        <v>80.97</v>
      </c>
      <c r="N1226" s="5">
        <v>0.45</v>
      </c>
      <c r="O1226" s="5">
        <f>VLOOKUP(B1226,SWH!$A$4:$B$19,2,FALSE)</f>
        <v>0.45</v>
      </c>
      <c r="P1226" s="5">
        <f t="shared" si="80"/>
        <v>0</v>
      </c>
      <c r="Q1226" s="5">
        <v>0</v>
      </c>
      <c r="R1226" s="5">
        <v>0</v>
      </c>
      <c r="S1226" s="5">
        <v>0</v>
      </c>
      <c r="T1226" s="5">
        <v>75.42</v>
      </c>
      <c r="U1226" s="5">
        <v>299.95</v>
      </c>
      <c r="V1226" s="5">
        <v>53.55</v>
      </c>
      <c r="W1226" s="5">
        <f t="shared" si="82"/>
        <v>156.95999999999998</v>
      </c>
      <c r="X1226" s="5">
        <f t="shared" si="83"/>
        <v>33.14</v>
      </c>
      <c r="Y1226" s="5">
        <v>809.52</v>
      </c>
      <c r="Z1226" s="5">
        <v>802.88</v>
      </c>
      <c r="AA1226" s="5">
        <f t="shared" si="81"/>
        <v>1612.4</v>
      </c>
    </row>
    <row r="1227" spans="1:27" x14ac:dyDescent="0.25">
      <c r="A1227">
        <v>2016</v>
      </c>
      <c r="B1227" t="s">
        <v>64</v>
      </c>
      <c r="C1227" s="1" t="s">
        <v>14</v>
      </c>
      <c r="D1227" s="5">
        <f>VLOOKUP(B1227,SWH!$A$4:$C$19,3,FALSE)</f>
        <v>511.15</v>
      </c>
      <c r="E1227" s="5">
        <v>0</v>
      </c>
      <c r="F1227" s="5">
        <v>360.85</v>
      </c>
      <c r="G1227" s="5">
        <v>122.46</v>
      </c>
      <c r="H1227" s="5">
        <v>55.05</v>
      </c>
      <c r="I1227" s="5">
        <v>18.7</v>
      </c>
      <c r="J1227" s="5">
        <v>449.44</v>
      </c>
      <c r="K1227" s="5">
        <v>469.79</v>
      </c>
      <c r="L1227" s="5">
        <v>0</v>
      </c>
      <c r="M1227" s="5">
        <v>85.41</v>
      </c>
      <c r="N1227" s="5">
        <v>0.45</v>
      </c>
      <c r="O1227" s="5">
        <f>VLOOKUP(B1227,SWH!$A$4:$B$19,2,FALSE)</f>
        <v>0.45</v>
      </c>
      <c r="P1227" s="5">
        <f t="shared" si="80"/>
        <v>0</v>
      </c>
      <c r="Q1227" s="5">
        <v>0</v>
      </c>
      <c r="R1227" s="5">
        <v>0</v>
      </c>
      <c r="S1227" s="5">
        <v>0</v>
      </c>
      <c r="T1227" s="5">
        <v>75.48</v>
      </c>
      <c r="U1227" s="5">
        <v>326.24</v>
      </c>
      <c r="V1227" s="5">
        <v>50.99</v>
      </c>
      <c r="W1227" s="5">
        <f t="shared" si="82"/>
        <v>207.87</v>
      </c>
      <c r="X1227" s="5">
        <f t="shared" si="83"/>
        <v>360.85</v>
      </c>
      <c r="Y1227" s="5">
        <v>857.96</v>
      </c>
      <c r="Z1227" s="5">
        <v>1156.8800000000001</v>
      </c>
      <c r="AA1227" s="5">
        <f t="shared" si="81"/>
        <v>2014.8400000000001</v>
      </c>
    </row>
    <row r="1228" spans="1:27" x14ac:dyDescent="0.25">
      <c r="A1228">
        <v>2016</v>
      </c>
      <c r="B1228" t="s">
        <v>64</v>
      </c>
      <c r="C1228" s="1" t="s">
        <v>2</v>
      </c>
      <c r="D1228" s="5">
        <f>VLOOKUP(B1228,SWH!$A$4:$C$19,3,FALSE)</f>
        <v>511.15</v>
      </c>
      <c r="E1228" s="5">
        <v>0</v>
      </c>
      <c r="F1228" s="5">
        <v>169.59</v>
      </c>
      <c r="G1228" s="5">
        <v>109.48</v>
      </c>
      <c r="H1228" s="5">
        <v>54.51</v>
      </c>
      <c r="I1228" s="5">
        <v>18.61</v>
      </c>
      <c r="J1228" s="5">
        <v>449.44</v>
      </c>
      <c r="K1228" s="5">
        <v>469.79</v>
      </c>
      <c r="L1228" s="5">
        <v>0</v>
      </c>
      <c r="M1228" s="5">
        <v>122.47</v>
      </c>
      <c r="N1228" s="5">
        <v>0.45</v>
      </c>
      <c r="O1228" s="5">
        <f>VLOOKUP(B1228,SWH!$A$4:$B$19,2,FALSE)</f>
        <v>0.45</v>
      </c>
      <c r="P1228" s="5">
        <f t="shared" si="80"/>
        <v>0</v>
      </c>
      <c r="Q1228" s="5">
        <v>0</v>
      </c>
      <c r="R1228" s="5">
        <v>0</v>
      </c>
      <c r="S1228" s="5">
        <v>0</v>
      </c>
      <c r="T1228" s="5">
        <v>75.47</v>
      </c>
      <c r="U1228" s="5">
        <v>317.64</v>
      </c>
      <c r="V1228" s="5">
        <v>50.96</v>
      </c>
      <c r="W1228" s="5">
        <f t="shared" si="82"/>
        <v>231.95</v>
      </c>
      <c r="X1228" s="5">
        <f t="shared" si="83"/>
        <v>169.59</v>
      </c>
      <c r="Y1228" s="5">
        <v>881.38</v>
      </c>
      <c r="Z1228" s="5">
        <v>957.01</v>
      </c>
      <c r="AA1228" s="5">
        <f t="shared" si="81"/>
        <v>1838.3899999999999</v>
      </c>
    </row>
    <row r="1229" spans="1:27" x14ac:dyDescent="0.25">
      <c r="A1229">
        <v>2016</v>
      </c>
      <c r="B1229" t="s">
        <v>64</v>
      </c>
      <c r="C1229" s="1" t="s">
        <v>18</v>
      </c>
      <c r="D1229" s="5">
        <f>VLOOKUP(B1229,SWH!$A$4:$C$19,3,FALSE)</f>
        <v>511.15</v>
      </c>
      <c r="E1229" s="5">
        <v>0</v>
      </c>
      <c r="F1229" s="5">
        <v>240.08</v>
      </c>
      <c r="G1229" s="5">
        <v>33.619999999999997</v>
      </c>
      <c r="H1229" s="5">
        <v>55.21</v>
      </c>
      <c r="I1229" s="5">
        <v>18.71</v>
      </c>
      <c r="J1229" s="5">
        <v>449.44</v>
      </c>
      <c r="K1229" s="5">
        <v>469.79</v>
      </c>
      <c r="L1229" s="5">
        <v>0</v>
      </c>
      <c r="M1229" s="5">
        <v>79.709999999999994</v>
      </c>
      <c r="N1229" s="5">
        <v>0.45</v>
      </c>
      <c r="O1229" s="5">
        <f>VLOOKUP(B1229,SWH!$A$4:$B$19,2,FALSE)</f>
        <v>0.45</v>
      </c>
      <c r="P1229" s="5">
        <f t="shared" si="80"/>
        <v>0</v>
      </c>
      <c r="Q1229" s="5">
        <v>0</v>
      </c>
      <c r="R1229" s="5">
        <v>0</v>
      </c>
      <c r="S1229" s="5">
        <v>0</v>
      </c>
      <c r="T1229" s="5">
        <v>75.489999999999995</v>
      </c>
      <c r="U1229" s="5">
        <v>335.39</v>
      </c>
      <c r="V1229" s="5">
        <v>50.77</v>
      </c>
      <c r="W1229" s="5">
        <f t="shared" si="82"/>
        <v>113.32999999999998</v>
      </c>
      <c r="X1229" s="5">
        <f t="shared" si="83"/>
        <v>240.08</v>
      </c>
      <c r="Y1229" s="5">
        <v>763.4</v>
      </c>
      <c r="Z1229" s="5">
        <v>1045.26</v>
      </c>
      <c r="AA1229" s="5">
        <f t="shared" si="81"/>
        <v>1808.6599999999999</v>
      </c>
    </row>
    <row r="1230" spans="1:27" x14ac:dyDescent="0.25">
      <c r="A1230">
        <v>2016</v>
      </c>
      <c r="B1230" t="s">
        <v>64</v>
      </c>
      <c r="C1230" s="1" t="s">
        <v>4</v>
      </c>
      <c r="D1230" s="5">
        <f>VLOOKUP(B1230,SWH!$A$4:$C$19,3,FALSE)</f>
        <v>511.15</v>
      </c>
      <c r="E1230" s="5">
        <v>0</v>
      </c>
      <c r="F1230" s="5">
        <v>570.29</v>
      </c>
      <c r="G1230" s="5">
        <v>70.45</v>
      </c>
      <c r="H1230" s="5">
        <v>54.76</v>
      </c>
      <c r="I1230" s="5">
        <v>18.64</v>
      </c>
      <c r="J1230" s="5">
        <v>449.44</v>
      </c>
      <c r="K1230" s="5">
        <v>469.79</v>
      </c>
      <c r="L1230" s="5">
        <v>0</v>
      </c>
      <c r="M1230" s="5">
        <v>84.14</v>
      </c>
      <c r="N1230" s="5">
        <v>0.45</v>
      </c>
      <c r="O1230" s="5">
        <f>VLOOKUP(B1230,SWH!$A$4:$B$19,2,FALSE)</f>
        <v>0.45</v>
      </c>
      <c r="P1230" s="5">
        <f t="shared" si="80"/>
        <v>0</v>
      </c>
      <c r="Q1230" s="5">
        <v>0</v>
      </c>
      <c r="R1230" s="5">
        <v>0</v>
      </c>
      <c r="S1230" s="5">
        <v>0</v>
      </c>
      <c r="T1230" s="5">
        <v>75.5</v>
      </c>
      <c r="U1230" s="5">
        <v>351.83</v>
      </c>
      <c r="V1230" s="5">
        <v>50.09</v>
      </c>
      <c r="W1230" s="5">
        <f t="shared" si="82"/>
        <v>154.59</v>
      </c>
      <c r="X1230" s="5">
        <f t="shared" si="83"/>
        <v>570.29</v>
      </c>
      <c r="Y1230" s="5">
        <v>803.46</v>
      </c>
      <c r="Z1230" s="5">
        <v>1391.91</v>
      </c>
      <c r="AA1230" s="5">
        <f t="shared" si="81"/>
        <v>2195.37</v>
      </c>
    </row>
    <row r="1231" spans="1:27" x14ac:dyDescent="0.25">
      <c r="A1231">
        <v>2016</v>
      </c>
      <c r="B1231" t="s">
        <v>64</v>
      </c>
      <c r="C1231" s="1" t="s">
        <v>5</v>
      </c>
      <c r="D1231" s="5">
        <f>VLOOKUP(B1231,SWH!$A$4:$C$19,3,FALSE)</f>
        <v>511.15</v>
      </c>
      <c r="E1231" s="5">
        <v>0</v>
      </c>
      <c r="F1231" s="5">
        <v>351.99</v>
      </c>
      <c r="G1231" s="5">
        <v>75.58</v>
      </c>
      <c r="H1231" s="5">
        <v>54.72</v>
      </c>
      <c r="I1231" s="5">
        <v>18.68</v>
      </c>
      <c r="J1231" s="5">
        <v>449.44</v>
      </c>
      <c r="K1231" s="5">
        <v>469.79</v>
      </c>
      <c r="L1231" s="5">
        <v>0</v>
      </c>
      <c r="M1231" s="5">
        <v>123.81</v>
      </c>
      <c r="N1231" s="5">
        <v>0.45</v>
      </c>
      <c r="O1231" s="5">
        <f>VLOOKUP(B1231,SWH!$A$4:$B$19,2,FALSE)</f>
        <v>0.45</v>
      </c>
      <c r="P1231" s="5">
        <f t="shared" si="80"/>
        <v>0</v>
      </c>
      <c r="Q1231" s="5">
        <v>0</v>
      </c>
      <c r="R1231" s="5">
        <v>0</v>
      </c>
      <c r="S1231" s="5">
        <v>0</v>
      </c>
      <c r="T1231" s="5">
        <v>75.489999999999995</v>
      </c>
      <c r="U1231" s="5">
        <v>344.61</v>
      </c>
      <c r="V1231" s="5">
        <v>50.04</v>
      </c>
      <c r="W1231" s="5">
        <f t="shared" si="82"/>
        <v>199.39</v>
      </c>
      <c r="X1231" s="5">
        <f t="shared" si="83"/>
        <v>351.99</v>
      </c>
      <c r="Y1231" s="5">
        <v>848.2</v>
      </c>
      <c r="Z1231" s="5">
        <v>1166.4000000000001</v>
      </c>
      <c r="AA1231" s="5">
        <f t="shared" si="81"/>
        <v>2014.6000000000001</v>
      </c>
    </row>
    <row r="1232" spans="1:27" x14ac:dyDescent="0.25">
      <c r="A1232">
        <v>2016</v>
      </c>
      <c r="B1232" t="s">
        <v>64</v>
      </c>
      <c r="C1232" s="1" t="s">
        <v>15</v>
      </c>
      <c r="D1232" s="5">
        <f>VLOOKUP(B1232,SWH!$A$4:$C$19,3,FALSE)</f>
        <v>511.15</v>
      </c>
      <c r="E1232" s="5">
        <v>0</v>
      </c>
      <c r="F1232" s="5">
        <v>318.19</v>
      </c>
      <c r="G1232" s="5">
        <v>15.4</v>
      </c>
      <c r="H1232" s="5">
        <v>55.14</v>
      </c>
      <c r="I1232" s="5">
        <v>18.7</v>
      </c>
      <c r="J1232" s="5">
        <v>449.44</v>
      </c>
      <c r="K1232" s="5">
        <v>469.79</v>
      </c>
      <c r="L1232" s="5">
        <v>0</v>
      </c>
      <c r="M1232" s="5">
        <v>78.19</v>
      </c>
      <c r="N1232" s="5">
        <v>0.45</v>
      </c>
      <c r="O1232" s="5">
        <f>VLOOKUP(B1232,SWH!$A$4:$B$19,2,FALSE)</f>
        <v>0.45</v>
      </c>
      <c r="P1232" s="5">
        <f t="shared" si="80"/>
        <v>0</v>
      </c>
      <c r="Q1232" s="5">
        <v>0</v>
      </c>
      <c r="R1232" s="5">
        <v>0</v>
      </c>
      <c r="S1232" s="5">
        <v>0</v>
      </c>
      <c r="T1232" s="5">
        <v>75.510000000000005</v>
      </c>
      <c r="U1232" s="5">
        <v>350.02</v>
      </c>
      <c r="V1232" s="5">
        <v>50.01</v>
      </c>
      <c r="W1232" s="5">
        <f t="shared" si="82"/>
        <v>93.59</v>
      </c>
      <c r="X1232" s="5">
        <f t="shared" si="83"/>
        <v>318.19</v>
      </c>
      <c r="Y1232" s="5">
        <v>742.84</v>
      </c>
      <c r="Z1232" s="5">
        <v>1138.01</v>
      </c>
      <c r="AA1232" s="5">
        <f t="shared" si="81"/>
        <v>1880.85</v>
      </c>
    </row>
    <row r="1233" spans="1:27" x14ac:dyDescent="0.25">
      <c r="A1233">
        <v>2016</v>
      </c>
      <c r="B1233" t="s">
        <v>64</v>
      </c>
      <c r="C1233" s="1" t="s">
        <v>16</v>
      </c>
      <c r="D1233" s="5">
        <f>VLOOKUP(B1233,SWH!$A$4:$C$19,3,FALSE)</f>
        <v>511.15</v>
      </c>
      <c r="E1233" s="5">
        <v>0</v>
      </c>
      <c r="F1233" s="5">
        <v>832.66</v>
      </c>
      <c r="G1233" s="5">
        <v>77.05</v>
      </c>
      <c r="H1233" s="5">
        <v>54.75</v>
      </c>
      <c r="I1233" s="5">
        <v>18.670000000000002</v>
      </c>
      <c r="J1233" s="5">
        <v>449.44</v>
      </c>
      <c r="K1233" s="5">
        <v>469.79</v>
      </c>
      <c r="L1233" s="5">
        <v>0</v>
      </c>
      <c r="M1233" s="5">
        <v>88.58</v>
      </c>
      <c r="N1233" s="5">
        <v>0.45</v>
      </c>
      <c r="O1233" s="5">
        <f>VLOOKUP(B1233,SWH!$A$4:$B$19,2,FALSE)</f>
        <v>0.45</v>
      </c>
      <c r="P1233" s="5">
        <f t="shared" si="80"/>
        <v>0</v>
      </c>
      <c r="Q1233" s="5">
        <v>0</v>
      </c>
      <c r="R1233" s="5">
        <v>0</v>
      </c>
      <c r="S1233" s="5">
        <v>0</v>
      </c>
      <c r="T1233" s="5">
        <v>75.510000000000005</v>
      </c>
      <c r="U1233" s="5">
        <v>370.71</v>
      </c>
      <c r="V1233" s="5">
        <v>49.72</v>
      </c>
      <c r="W1233" s="5">
        <f t="shared" si="82"/>
        <v>165.63</v>
      </c>
      <c r="X1233" s="5">
        <f t="shared" si="83"/>
        <v>832.66</v>
      </c>
      <c r="Y1233" s="5">
        <v>814.15</v>
      </c>
      <c r="Z1233" s="5">
        <v>1673.16</v>
      </c>
      <c r="AA1233" s="5">
        <f t="shared" si="81"/>
        <v>2487.31</v>
      </c>
    </row>
    <row r="1234" spans="1:27" x14ac:dyDescent="0.25">
      <c r="A1234">
        <v>2016</v>
      </c>
      <c r="B1234" t="s">
        <v>64</v>
      </c>
      <c r="C1234" s="1" t="s">
        <v>9</v>
      </c>
      <c r="D1234" s="5">
        <f>VLOOKUP(B1234,SWH!$A$4:$C$19,3,FALSE)</f>
        <v>511.15</v>
      </c>
      <c r="E1234" s="5">
        <v>0</v>
      </c>
      <c r="F1234" s="5">
        <v>582.49</v>
      </c>
      <c r="G1234" s="5">
        <v>49.61</v>
      </c>
      <c r="H1234" s="5">
        <v>54.5</v>
      </c>
      <c r="I1234" s="5">
        <v>18.64</v>
      </c>
      <c r="J1234" s="5">
        <v>449.44</v>
      </c>
      <c r="K1234" s="5">
        <v>469.79</v>
      </c>
      <c r="L1234" s="5">
        <v>0</v>
      </c>
      <c r="M1234" s="5">
        <v>119.02</v>
      </c>
      <c r="N1234" s="5">
        <v>0.45</v>
      </c>
      <c r="O1234" s="5">
        <f>VLOOKUP(B1234,SWH!$A$4:$B$19,2,FALSE)</f>
        <v>0.45</v>
      </c>
      <c r="P1234" s="5">
        <f t="shared" si="80"/>
        <v>0</v>
      </c>
      <c r="Q1234" s="5">
        <v>0</v>
      </c>
      <c r="R1234" s="5">
        <v>0</v>
      </c>
      <c r="S1234" s="5">
        <v>0</v>
      </c>
      <c r="T1234" s="5">
        <v>75.510000000000005</v>
      </c>
      <c r="U1234" s="5">
        <v>365.98</v>
      </c>
      <c r="V1234" s="5">
        <v>49.25</v>
      </c>
      <c r="W1234" s="5">
        <f t="shared" si="82"/>
        <v>168.63</v>
      </c>
      <c r="X1234" s="5">
        <f t="shared" si="83"/>
        <v>582.49</v>
      </c>
      <c r="Y1234" s="5">
        <v>816.41</v>
      </c>
      <c r="Z1234" s="5">
        <v>1418.27</v>
      </c>
      <c r="AA1234" s="5">
        <f t="shared" si="81"/>
        <v>2234.6799999999998</v>
      </c>
    </row>
    <row r="1235" spans="1:27" x14ac:dyDescent="0.25">
      <c r="A1235">
        <v>2016</v>
      </c>
      <c r="B1235" t="s">
        <v>64</v>
      </c>
      <c r="C1235" s="1" t="s">
        <v>12</v>
      </c>
      <c r="D1235" s="5">
        <f>VLOOKUP(B1235,SWH!$A$4:$C$19,3,FALSE)</f>
        <v>511.15</v>
      </c>
      <c r="E1235" s="5">
        <v>0</v>
      </c>
      <c r="F1235" s="5">
        <v>1070.7</v>
      </c>
      <c r="G1235" s="5">
        <v>55.53</v>
      </c>
      <c r="H1235" s="5">
        <v>54.61</v>
      </c>
      <c r="I1235" s="5">
        <v>18.7</v>
      </c>
      <c r="J1235" s="5">
        <v>449.44</v>
      </c>
      <c r="K1235" s="5">
        <v>469.79</v>
      </c>
      <c r="L1235" s="5">
        <v>0</v>
      </c>
      <c r="M1235" s="5">
        <v>88.63</v>
      </c>
      <c r="N1235" s="5">
        <v>0.45</v>
      </c>
      <c r="O1235" s="5">
        <f>VLOOKUP(B1235,SWH!$A$4:$B$19,2,FALSE)</f>
        <v>0.45</v>
      </c>
      <c r="P1235" s="5">
        <f t="shared" si="80"/>
        <v>0</v>
      </c>
      <c r="Q1235" s="5">
        <v>0</v>
      </c>
      <c r="R1235" s="5">
        <v>0</v>
      </c>
      <c r="S1235" s="5">
        <v>0</v>
      </c>
      <c r="T1235" s="5">
        <v>75.52</v>
      </c>
      <c r="U1235" s="5">
        <v>393.21</v>
      </c>
      <c r="V1235" s="5">
        <v>49.14</v>
      </c>
      <c r="W1235" s="5">
        <f t="shared" si="82"/>
        <v>144.16</v>
      </c>
      <c r="X1235" s="5">
        <f t="shared" si="83"/>
        <v>1070.7</v>
      </c>
      <c r="Y1235" s="5">
        <v>792.01</v>
      </c>
      <c r="Z1235" s="5">
        <v>1933.7</v>
      </c>
      <c r="AA1235" s="5">
        <f t="shared" si="81"/>
        <v>2725.71</v>
      </c>
    </row>
    <row r="1236" spans="1:27" x14ac:dyDescent="0.25">
      <c r="A1236">
        <v>2016</v>
      </c>
      <c r="B1236" t="s">
        <v>64</v>
      </c>
      <c r="C1236" s="1" t="s">
        <v>8</v>
      </c>
      <c r="D1236" s="5">
        <f>VLOOKUP(B1236,SWH!$A$4:$C$19,3,FALSE)</f>
        <v>511.15</v>
      </c>
      <c r="E1236" s="5">
        <v>0</v>
      </c>
      <c r="F1236" s="5">
        <v>1527.52</v>
      </c>
      <c r="G1236" s="5">
        <v>18.41</v>
      </c>
      <c r="H1236" s="5">
        <v>56.12</v>
      </c>
      <c r="I1236" s="5">
        <v>19.02</v>
      </c>
      <c r="J1236" s="5">
        <v>449.44</v>
      </c>
      <c r="K1236" s="5">
        <v>469.79</v>
      </c>
      <c r="L1236" s="5">
        <v>0</v>
      </c>
      <c r="M1236" s="5">
        <v>88.59</v>
      </c>
      <c r="N1236" s="5">
        <v>0.45</v>
      </c>
      <c r="O1236" s="5">
        <f>VLOOKUP(B1236,SWH!$A$4:$B$19,2,FALSE)</f>
        <v>0.45</v>
      </c>
      <c r="P1236" s="5">
        <f t="shared" si="80"/>
        <v>0</v>
      </c>
      <c r="Q1236" s="5">
        <v>0</v>
      </c>
      <c r="R1236" s="5">
        <v>0</v>
      </c>
      <c r="S1236" s="5">
        <v>0</v>
      </c>
      <c r="T1236" s="5">
        <v>75.540000000000006</v>
      </c>
      <c r="U1236" s="5">
        <v>423.48</v>
      </c>
      <c r="V1236" s="5">
        <v>48.2</v>
      </c>
      <c r="W1236" s="5">
        <f t="shared" si="82"/>
        <v>107</v>
      </c>
      <c r="X1236" s="5">
        <f t="shared" si="83"/>
        <v>1527.52</v>
      </c>
      <c r="Y1236" s="5">
        <v>755.75</v>
      </c>
      <c r="Z1236" s="5">
        <v>2420.79</v>
      </c>
      <c r="AA1236" s="5">
        <f t="shared" si="81"/>
        <v>3176.54</v>
      </c>
    </row>
    <row r="1237" spans="1:27" x14ac:dyDescent="0.25">
      <c r="A1237">
        <v>2019</v>
      </c>
      <c r="B1237" t="s">
        <v>64</v>
      </c>
      <c r="C1237" s="1" t="s">
        <v>10</v>
      </c>
      <c r="D1237" s="5">
        <f>VLOOKUP(B1237,SWH!$A$4:$C$19,3,FALSE)</f>
        <v>511.15</v>
      </c>
      <c r="E1237" s="5">
        <v>0</v>
      </c>
      <c r="F1237" s="5">
        <v>0</v>
      </c>
      <c r="G1237" s="5">
        <v>648.59</v>
      </c>
      <c r="H1237" s="5">
        <v>50.35</v>
      </c>
      <c r="I1237" s="5">
        <v>18.64</v>
      </c>
      <c r="J1237" s="5">
        <v>435.66</v>
      </c>
      <c r="K1237" s="5">
        <v>469.79</v>
      </c>
      <c r="L1237" s="5">
        <v>0</v>
      </c>
      <c r="M1237" s="5">
        <v>165.53</v>
      </c>
      <c r="N1237" s="5">
        <v>0.45</v>
      </c>
      <c r="O1237" s="5">
        <f>VLOOKUP(B1237,SWH!$A$4:$B$19,2,FALSE)</f>
        <v>0.45</v>
      </c>
      <c r="P1237" s="5">
        <f t="shared" si="80"/>
        <v>0</v>
      </c>
      <c r="Q1237" s="5">
        <v>0</v>
      </c>
      <c r="R1237" s="5">
        <v>0</v>
      </c>
      <c r="S1237" s="5">
        <v>0</v>
      </c>
      <c r="T1237" s="5">
        <v>75.349999999999994</v>
      </c>
      <c r="U1237" s="5">
        <v>215.08</v>
      </c>
      <c r="V1237" s="5">
        <v>39.770000000000003</v>
      </c>
      <c r="W1237" s="5">
        <f t="shared" si="82"/>
        <v>814.12</v>
      </c>
      <c r="X1237" s="5">
        <f t="shared" si="83"/>
        <v>0</v>
      </c>
      <c r="Y1237" s="5">
        <v>1434.34</v>
      </c>
      <c r="Z1237" s="5">
        <v>684.87</v>
      </c>
      <c r="AA1237" s="5">
        <f t="shared" si="81"/>
        <v>2119.21</v>
      </c>
    </row>
    <row r="1238" spans="1:27" x14ac:dyDescent="0.25">
      <c r="A1238">
        <v>2019</v>
      </c>
      <c r="B1238" t="s">
        <v>64</v>
      </c>
      <c r="C1238" s="1" t="s">
        <v>6</v>
      </c>
      <c r="D1238" s="5">
        <f>VLOOKUP(B1238,SWH!$A$4:$C$19,3,FALSE)</f>
        <v>511.15</v>
      </c>
      <c r="E1238" s="5">
        <v>0</v>
      </c>
      <c r="F1238" s="5">
        <v>0.03</v>
      </c>
      <c r="G1238" s="5">
        <v>541.17999999999995</v>
      </c>
      <c r="H1238" s="5">
        <v>50.22</v>
      </c>
      <c r="I1238" s="5">
        <v>18.63</v>
      </c>
      <c r="J1238" s="5">
        <v>435.66</v>
      </c>
      <c r="K1238" s="5">
        <v>469.79</v>
      </c>
      <c r="L1238" s="5">
        <v>0</v>
      </c>
      <c r="M1238" s="5">
        <v>155.99</v>
      </c>
      <c r="N1238" s="5">
        <v>0.45</v>
      </c>
      <c r="O1238" s="5">
        <f>VLOOKUP(B1238,SWH!$A$4:$B$19,2,FALSE)</f>
        <v>0.45</v>
      </c>
      <c r="P1238" s="5">
        <f t="shared" si="80"/>
        <v>0</v>
      </c>
      <c r="Q1238" s="5">
        <v>0</v>
      </c>
      <c r="R1238" s="5">
        <v>0</v>
      </c>
      <c r="S1238" s="5">
        <v>0</v>
      </c>
      <c r="T1238" s="5">
        <v>75.36</v>
      </c>
      <c r="U1238" s="5">
        <v>214.09</v>
      </c>
      <c r="V1238" s="5">
        <v>39.380000000000003</v>
      </c>
      <c r="W1238" s="5">
        <f t="shared" si="82"/>
        <v>697.17</v>
      </c>
      <c r="X1238" s="5">
        <f t="shared" si="83"/>
        <v>0.03</v>
      </c>
      <c r="Y1238" s="5">
        <v>1316.86</v>
      </c>
      <c r="Z1238" s="5">
        <v>683.9</v>
      </c>
      <c r="AA1238" s="5">
        <f t="shared" si="81"/>
        <v>2000.7599999999998</v>
      </c>
    </row>
    <row r="1239" spans="1:27" x14ac:dyDescent="0.25">
      <c r="A1239">
        <v>2019</v>
      </c>
      <c r="B1239" t="s">
        <v>64</v>
      </c>
      <c r="C1239" s="1" t="s">
        <v>11</v>
      </c>
      <c r="D1239" s="5">
        <f>VLOOKUP(B1239,SWH!$A$4:$C$19,3,FALSE)</f>
        <v>511.15</v>
      </c>
      <c r="E1239" s="5">
        <v>0</v>
      </c>
      <c r="F1239" s="5">
        <v>0</v>
      </c>
      <c r="G1239" s="5">
        <v>396.98</v>
      </c>
      <c r="H1239" s="5">
        <v>50.33</v>
      </c>
      <c r="I1239" s="5">
        <v>18.63</v>
      </c>
      <c r="J1239" s="5">
        <v>435.66</v>
      </c>
      <c r="K1239" s="5">
        <v>469.79</v>
      </c>
      <c r="L1239" s="5">
        <v>0</v>
      </c>
      <c r="M1239" s="5">
        <v>93.79</v>
      </c>
      <c r="N1239" s="5">
        <v>0.45</v>
      </c>
      <c r="O1239" s="5">
        <f>VLOOKUP(B1239,SWH!$A$4:$B$19,2,FALSE)</f>
        <v>0.45</v>
      </c>
      <c r="P1239" s="5">
        <f t="shared" si="80"/>
        <v>0</v>
      </c>
      <c r="Q1239" s="5">
        <v>0</v>
      </c>
      <c r="R1239" s="5">
        <v>0</v>
      </c>
      <c r="S1239" s="5">
        <v>0</v>
      </c>
      <c r="T1239" s="5">
        <v>75.38</v>
      </c>
      <c r="U1239" s="5">
        <v>234.94</v>
      </c>
      <c r="V1239" s="5">
        <v>38.880000000000003</v>
      </c>
      <c r="W1239" s="5">
        <f t="shared" si="82"/>
        <v>490.77000000000004</v>
      </c>
      <c r="X1239" s="5">
        <f t="shared" si="83"/>
        <v>0</v>
      </c>
      <c r="Y1239" s="5">
        <v>1110.1099999999999</v>
      </c>
      <c r="Z1239" s="5">
        <v>704.73</v>
      </c>
      <c r="AA1239" s="5">
        <f t="shared" si="81"/>
        <v>1814.84</v>
      </c>
    </row>
    <row r="1240" spans="1:27" x14ac:dyDescent="0.25">
      <c r="A1240">
        <v>2019</v>
      </c>
      <c r="B1240" t="s">
        <v>64</v>
      </c>
      <c r="C1240" s="1" t="s">
        <v>13</v>
      </c>
      <c r="D1240" s="5">
        <f>VLOOKUP(B1240,SWH!$A$4:$C$19,3,FALSE)</f>
        <v>511.15</v>
      </c>
      <c r="E1240" s="5">
        <v>0</v>
      </c>
      <c r="F1240" s="5">
        <v>11.22</v>
      </c>
      <c r="G1240" s="5">
        <v>436.57</v>
      </c>
      <c r="H1240" s="5">
        <v>50.4</v>
      </c>
      <c r="I1240" s="5">
        <v>18.600000000000001</v>
      </c>
      <c r="J1240" s="5">
        <v>435.66</v>
      </c>
      <c r="K1240" s="5">
        <v>469.79</v>
      </c>
      <c r="L1240" s="5">
        <v>0</v>
      </c>
      <c r="M1240" s="5">
        <v>146.06</v>
      </c>
      <c r="N1240" s="5">
        <v>0.45</v>
      </c>
      <c r="O1240" s="5">
        <f>VLOOKUP(B1240,SWH!$A$4:$B$19,2,FALSE)</f>
        <v>0.45</v>
      </c>
      <c r="P1240" s="5">
        <f t="shared" si="80"/>
        <v>0</v>
      </c>
      <c r="Q1240" s="5">
        <v>0</v>
      </c>
      <c r="R1240" s="5">
        <v>0</v>
      </c>
      <c r="S1240" s="5">
        <v>0</v>
      </c>
      <c r="T1240" s="5">
        <v>75.38</v>
      </c>
      <c r="U1240" s="5">
        <v>235.42</v>
      </c>
      <c r="V1240" s="5">
        <v>38.85</v>
      </c>
      <c r="W1240" s="5">
        <f t="shared" si="82"/>
        <v>582.63</v>
      </c>
      <c r="X1240" s="5">
        <f t="shared" si="83"/>
        <v>11.22</v>
      </c>
      <c r="Y1240" s="5">
        <v>1201.98</v>
      </c>
      <c r="Z1240" s="5">
        <v>716.42</v>
      </c>
      <c r="AA1240" s="5">
        <f t="shared" si="81"/>
        <v>1918.4</v>
      </c>
    </row>
    <row r="1241" spans="1:27" x14ac:dyDescent="0.25">
      <c r="A1241">
        <v>2019</v>
      </c>
      <c r="B1241" t="s">
        <v>64</v>
      </c>
      <c r="C1241" s="1" t="s">
        <v>19</v>
      </c>
      <c r="D1241" s="5">
        <f>VLOOKUP(B1241,SWH!$A$4:$C$19,3,FALSE)</f>
        <v>511.15</v>
      </c>
      <c r="E1241" s="5">
        <v>0</v>
      </c>
      <c r="F1241" s="5">
        <v>28.21</v>
      </c>
      <c r="G1241" s="5">
        <v>347.43</v>
      </c>
      <c r="H1241" s="5">
        <v>50.06</v>
      </c>
      <c r="I1241" s="5">
        <v>18.59</v>
      </c>
      <c r="J1241" s="5">
        <v>435.66</v>
      </c>
      <c r="K1241" s="5">
        <v>469.79</v>
      </c>
      <c r="L1241" s="5">
        <v>0</v>
      </c>
      <c r="M1241" s="5">
        <v>127.72</v>
      </c>
      <c r="N1241" s="5">
        <v>0.45</v>
      </c>
      <c r="O1241" s="5">
        <f>VLOOKUP(B1241,SWH!$A$4:$B$19,2,FALSE)</f>
        <v>0.45</v>
      </c>
      <c r="P1241" s="5">
        <f t="shared" si="80"/>
        <v>0</v>
      </c>
      <c r="Q1241" s="5">
        <v>0</v>
      </c>
      <c r="R1241" s="5">
        <v>0</v>
      </c>
      <c r="S1241" s="5">
        <v>0</v>
      </c>
      <c r="T1241" s="5">
        <v>75.400000000000006</v>
      </c>
      <c r="U1241" s="5">
        <v>257.3</v>
      </c>
      <c r="V1241" s="5">
        <v>38.57</v>
      </c>
      <c r="W1241" s="5">
        <f t="shared" si="82"/>
        <v>475.15</v>
      </c>
      <c r="X1241" s="5">
        <f t="shared" si="83"/>
        <v>28.21</v>
      </c>
      <c r="Y1241" s="5">
        <v>1093.8800000000001</v>
      </c>
      <c r="Z1241" s="5">
        <v>755.3</v>
      </c>
      <c r="AA1241" s="5">
        <f t="shared" si="81"/>
        <v>1849.18</v>
      </c>
    </row>
    <row r="1242" spans="1:27" x14ac:dyDescent="0.25">
      <c r="A1242">
        <v>2019</v>
      </c>
      <c r="B1242" t="s">
        <v>64</v>
      </c>
      <c r="C1242" s="1" t="s">
        <v>20</v>
      </c>
      <c r="D1242" s="5">
        <f>VLOOKUP(B1242,SWH!$A$4:$C$19,3,FALSE)</f>
        <v>511.15</v>
      </c>
      <c r="E1242" s="5">
        <v>0</v>
      </c>
      <c r="F1242" s="5">
        <v>24.45</v>
      </c>
      <c r="G1242" s="5">
        <v>234.55</v>
      </c>
      <c r="H1242" s="5">
        <v>50.06</v>
      </c>
      <c r="I1242" s="5">
        <v>18.61</v>
      </c>
      <c r="J1242" s="5">
        <v>435.66</v>
      </c>
      <c r="K1242" s="5">
        <v>469.79</v>
      </c>
      <c r="L1242" s="5">
        <v>0</v>
      </c>
      <c r="M1242" s="5">
        <v>127.68</v>
      </c>
      <c r="N1242" s="5">
        <v>0.45</v>
      </c>
      <c r="O1242" s="5">
        <f>VLOOKUP(B1242,SWH!$A$4:$B$19,2,FALSE)</f>
        <v>0.45</v>
      </c>
      <c r="P1242" s="5">
        <f t="shared" si="80"/>
        <v>0</v>
      </c>
      <c r="Q1242" s="5">
        <v>0</v>
      </c>
      <c r="R1242" s="5">
        <v>0</v>
      </c>
      <c r="S1242" s="5">
        <v>0</v>
      </c>
      <c r="T1242" s="5">
        <v>75.42</v>
      </c>
      <c r="U1242" s="5">
        <v>258.87</v>
      </c>
      <c r="V1242" s="5">
        <v>37.78</v>
      </c>
      <c r="W1242" s="5">
        <f t="shared" si="82"/>
        <v>362.23</v>
      </c>
      <c r="X1242" s="5">
        <f t="shared" si="83"/>
        <v>24.45</v>
      </c>
      <c r="Y1242" s="5">
        <v>980.2</v>
      </c>
      <c r="Z1242" s="5">
        <v>753.11</v>
      </c>
      <c r="AA1242" s="5">
        <f t="shared" si="81"/>
        <v>1733.31</v>
      </c>
    </row>
    <row r="1243" spans="1:27" x14ac:dyDescent="0.25">
      <c r="A1243">
        <v>2019</v>
      </c>
      <c r="B1243" t="s">
        <v>64</v>
      </c>
      <c r="C1243" s="1" t="s">
        <v>3</v>
      </c>
      <c r="D1243" s="5">
        <f>VLOOKUP(B1243,SWH!$A$4:$C$19,3,FALSE)</f>
        <v>511.15</v>
      </c>
      <c r="E1243" s="5">
        <v>0</v>
      </c>
      <c r="F1243" s="5">
        <v>172.47</v>
      </c>
      <c r="G1243" s="5">
        <v>187.32</v>
      </c>
      <c r="H1243" s="5">
        <v>50.13</v>
      </c>
      <c r="I1243" s="5">
        <v>18.61</v>
      </c>
      <c r="J1243" s="5">
        <v>435.66</v>
      </c>
      <c r="K1243" s="5">
        <v>469.79</v>
      </c>
      <c r="L1243" s="5">
        <v>0</v>
      </c>
      <c r="M1243" s="5">
        <v>117.15</v>
      </c>
      <c r="N1243" s="5">
        <v>0.45</v>
      </c>
      <c r="O1243" s="5">
        <f>VLOOKUP(B1243,SWH!$A$4:$B$19,2,FALSE)</f>
        <v>0.45</v>
      </c>
      <c r="P1243" s="5">
        <f t="shared" si="80"/>
        <v>0</v>
      </c>
      <c r="Q1243" s="5">
        <v>0</v>
      </c>
      <c r="R1243" s="5">
        <v>0</v>
      </c>
      <c r="S1243" s="5">
        <v>0</v>
      </c>
      <c r="T1243" s="5">
        <v>75.45</v>
      </c>
      <c r="U1243" s="5">
        <v>295.89</v>
      </c>
      <c r="V1243" s="5">
        <v>37.380000000000003</v>
      </c>
      <c r="W1243" s="5">
        <f t="shared" si="82"/>
        <v>304.47000000000003</v>
      </c>
      <c r="X1243" s="5">
        <f t="shared" si="83"/>
        <v>172.47</v>
      </c>
      <c r="Y1243" s="5">
        <v>922.14</v>
      </c>
      <c r="Z1243" s="5">
        <v>938.15</v>
      </c>
      <c r="AA1243" s="5">
        <f t="shared" si="81"/>
        <v>1860.29</v>
      </c>
    </row>
    <row r="1244" spans="1:27" x14ac:dyDescent="0.25">
      <c r="A1244">
        <v>2019</v>
      </c>
      <c r="B1244" t="s">
        <v>64</v>
      </c>
      <c r="C1244" s="1" t="s">
        <v>7</v>
      </c>
      <c r="D1244" s="5">
        <f>VLOOKUP(B1244,SWH!$A$4:$C$19,3,FALSE)</f>
        <v>511.15</v>
      </c>
      <c r="E1244" s="5">
        <v>0</v>
      </c>
      <c r="F1244" s="5">
        <v>85.07</v>
      </c>
      <c r="G1244" s="5">
        <v>170.29</v>
      </c>
      <c r="H1244" s="5">
        <v>50.27</v>
      </c>
      <c r="I1244" s="5">
        <v>18.61</v>
      </c>
      <c r="J1244" s="5">
        <v>435.66</v>
      </c>
      <c r="K1244" s="5">
        <v>469.79</v>
      </c>
      <c r="L1244" s="5">
        <v>0</v>
      </c>
      <c r="M1244" s="5">
        <v>124.6</v>
      </c>
      <c r="N1244" s="5">
        <v>0.45</v>
      </c>
      <c r="O1244" s="5">
        <f>VLOOKUP(B1244,SWH!$A$4:$B$19,2,FALSE)</f>
        <v>0.45</v>
      </c>
      <c r="P1244" s="5">
        <f t="shared" si="80"/>
        <v>0</v>
      </c>
      <c r="Q1244" s="5">
        <v>0</v>
      </c>
      <c r="R1244" s="5">
        <v>0</v>
      </c>
      <c r="S1244" s="5">
        <v>0</v>
      </c>
      <c r="T1244" s="5">
        <v>75.44</v>
      </c>
      <c r="U1244" s="5">
        <v>286.08999999999997</v>
      </c>
      <c r="V1244" s="5">
        <v>37.270000000000003</v>
      </c>
      <c r="W1244" s="5">
        <f t="shared" si="82"/>
        <v>294.89</v>
      </c>
      <c r="X1244" s="5">
        <f t="shared" si="83"/>
        <v>85.07</v>
      </c>
      <c r="Y1244" s="5">
        <v>912.58</v>
      </c>
      <c r="Z1244" s="5">
        <v>840.95</v>
      </c>
      <c r="AA1244" s="5">
        <f t="shared" si="81"/>
        <v>1753.5300000000002</v>
      </c>
    </row>
    <row r="1245" spans="1:27" x14ac:dyDescent="0.25">
      <c r="A1245">
        <v>2019</v>
      </c>
      <c r="B1245" t="s">
        <v>64</v>
      </c>
      <c r="C1245" s="1" t="s">
        <v>17</v>
      </c>
      <c r="D1245" s="5">
        <f>VLOOKUP(B1245,SWH!$A$4:$C$19,3,FALSE)</f>
        <v>511.15</v>
      </c>
      <c r="E1245" s="5">
        <v>0</v>
      </c>
      <c r="F1245" s="5">
        <v>34.380000000000003</v>
      </c>
      <c r="G1245" s="5">
        <v>69.94</v>
      </c>
      <c r="H1245" s="5">
        <v>50.57</v>
      </c>
      <c r="I1245" s="5">
        <v>18.670000000000002</v>
      </c>
      <c r="J1245" s="5">
        <v>435.66</v>
      </c>
      <c r="K1245" s="5">
        <v>469.79</v>
      </c>
      <c r="L1245" s="5">
        <v>0</v>
      </c>
      <c r="M1245" s="5">
        <v>79.16</v>
      </c>
      <c r="N1245" s="5">
        <v>0.45</v>
      </c>
      <c r="O1245" s="5">
        <f>VLOOKUP(B1245,SWH!$A$4:$B$19,2,FALSE)</f>
        <v>0.45</v>
      </c>
      <c r="P1245" s="5">
        <f t="shared" si="80"/>
        <v>0</v>
      </c>
      <c r="Q1245" s="5">
        <v>0</v>
      </c>
      <c r="R1245" s="5">
        <v>0</v>
      </c>
      <c r="S1245" s="5">
        <v>0</v>
      </c>
      <c r="T1245" s="5">
        <v>75.42</v>
      </c>
      <c r="U1245" s="5">
        <v>300</v>
      </c>
      <c r="V1245" s="5">
        <v>37.9</v>
      </c>
      <c r="W1245" s="5">
        <f t="shared" si="82"/>
        <v>149.1</v>
      </c>
      <c r="X1245" s="5">
        <f t="shared" si="83"/>
        <v>34.380000000000003</v>
      </c>
      <c r="Y1245" s="5">
        <v>767.78</v>
      </c>
      <c r="Z1245" s="5">
        <v>804.16</v>
      </c>
      <c r="AA1245" s="5">
        <f t="shared" si="81"/>
        <v>1571.94</v>
      </c>
    </row>
    <row r="1246" spans="1:27" x14ac:dyDescent="0.25">
      <c r="A1246">
        <v>2019</v>
      </c>
      <c r="B1246" t="s">
        <v>64</v>
      </c>
      <c r="C1246" s="1" t="s">
        <v>14</v>
      </c>
      <c r="D1246" s="5">
        <f>VLOOKUP(B1246,SWH!$A$4:$C$19,3,FALSE)</f>
        <v>511.15</v>
      </c>
      <c r="E1246" s="5">
        <v>0</v>
      </c>
      <c r="F1246" s="5">
        <v>361.59</v>
      </c>
      <c r="G1246" s="5">
        <v>117.15</v>
      </c>
      <c r="H1246" s="5">
        <v>50.49</v>
      </c>
      <c r="I1246" s="5">
        <v>18.7</v>
      </c>
      <c r="J1246" s="5">
        <v>435.66</v>
      </c>
      <c r="K1246" s="5">
        <v>469.79</v>
      </c>
      <c r="L1246" s="5">
        <v>0</v>
      </c>
      <c r="M1246" s="5">
        <v>83.68</v>
      </c>
      <c r="N1246" s="5">
        <v>0.45</v>
      </c>
      <c r="O1246" s="5">
        <f>VLOOKUP(B1246,SWH!$A$4:$B$19,2,FALSE)</f>
        <v>0.45</v>
      </c>
      <c r="P1246" s="5">
        <f t="shared" si="80"/>
        <v>0</v>
      </c>
      <c r="Q1246" s="5">
        <v>0</v>
      </c>
      <c r="R1246" s="5">
        <v>0</v>
      </c>
      <c r="S1246" s="5">
        <v>0</v>
      </c>
      <c r="T1246" s="5">
        <v>75.489999999999995</v>
      </c>
      <c r="U1246" s="5">
        <v>326.29000000000002</v>
      </c>
      <c r="V1246" s="5">
        <v>36.479999999999997</v>
      </c>
      <c r="W1246" s="5">
        <f t="shared" si="82"/>
        <v>200.83</v>
      </c>
      <c r="X1246" s="5">
        <f t="shared" si="83"/>
        <v>361.59</v>
      </c>
      <c r="Y1246" s="5">
        <v>818.1</v>
      </c>
      <c r="Z1246" s="5">
        <v>1157.67</v>
      </c>
      <c r="AA1246" s="5">
        <f t="shared" si="81"/>
        <v>1975.77</v>
      </c>
    </row>
    <row r="1247" spans="1:27" x14ac:dyDescent="0.25">
      <c r="A1247">
        <v>2019</v>
      </c>
      <c r="B1247" t="s">
        <v>64</v>
      </c>
      <c r="C1247" s="1" t="s">
        <v>2</v>
      </c>
      <c r="D1247" s="5">
        <f>VLOOKUP(B1247,SWH!$A$4:$C$19,3,FALSE)</f>
        <v>511.15</v>
      </c>
      <c r="E1247" s="5">
        <v>0</v>
      </c>
      <c r="F1247" s="5">
        <v>178.13</v>
      </c>
      <c r="G1247" s="5">
        <v>104.27</v>
      </c>
      <c r="H1247" s="5">
        <v>50.13</v>
      </c>
      <c r="I1247" s="5">
        <v>18.61</v>
      </c>
      <c r="J1247" s="5">
        <v>435.66</v>
      </c>
      <c r="K1247" s="5">
        <v>469.79</v>
      </c>
      <c r="L1247" s="5">
        <v>0</v>
      </c>
      <c r="M1247" s="5">
        <v>120.5</v>
      </c>
      <c r="N1247" s="5">
        <v>0.45</v>
      </c>
      <c r="O1247" s="5">
        <f>VLOOKUP(B1247,SWH!$A$4:$B$19,2,FALSE)</f>
        <v>0.45</v>
      </c>
      <c r="P1247" s="5">
        <f t="shared" si="80"/>
        <v>0</v>
      </c>
      <c r="Q1247" s="5">
        <v>0</v>
      </c>
      <c r="R1247" s="5">
        <v>0</v>
      </c>
      <c r="S1247" s="5">
        <v>0</v>
      </c>
      <c r="T1247" s="5">
        <v>75.47</v>
      </c>
      <c r="U1247" s="5">
        <v>317.69</v>
      </c>
      <c r="V1247" s="5">
        <v>36.520000000000003</v>
      </c>
      <c r="W1247" s="5">
        <f t="shared" si="82"/>
        <v>224.76999999999998</v>
      </c>
      <c r="X1247" s="5">
        <f t="shared" si="83"/>
        <v>178.13</v>
      </c>
      <c r="Y1247" s="5">
        <v>841.61</v>
      </c>
      <c r="Z1247" s="5">
        <v>965.61</v>
      </c>
      <c r="AA1247" s="5">
        <f t="shared" si="81"/>
        <v>1807.22</v>
      </c>
    </row>
    <row r="1248" spans="1:27" x14ac:dyDescent="0.25">
      <c r="A1248">
        <v>2019</v>
      </c>
      <c r="B1248" t="s">
        <v>64</v>
      </c>
      <c r="C1248" s="1" t="s">
        <v>18</v>
      </c>
      <c r="D1248" s="5">
        <f>VLOOKUP(B1248,SWH!$A$4:$C$19,3,FALSE)</f>
        <v>511.15</v>
      </c>
      <c r="E1248" s="5">
        <v>0</v>
      </c>
      <c r="F1248" s="5">
        <v>244.16</v>
      </c>
      <c r="G1248" s="5">
        <v>31.18</v>
      </c>
      <c r="H1248" s="5">
        <v>50.57</v>
      </c>
      <c r="I1248" s="5">
        <v>18.71</v>
      </c>
      <c r="J1248" s="5">
        <v>435.66</v>
      </c>
      <c r="K1248" s="5">
        <v>469.79</v>
      </c>
      <c r="L1248" s="5">
        <v>0</v>
      </c>
      <c r="M1248" s="5">
        <v>78.12</v>
      </c>
      <c r="N1248" s="5">
        <v>0.45</v>
      </c>
      <c r="O1248" s="5">
        <f>VLOOKUP(B1248,SWH!$A$4:$B$19,2,FALSE)</f>
        <v>0.45</v>
      </c>
      <c r="P1248" s="5">
        <f t="shared" si="80"/>
        <v>0</v>
      </c>
      <c r="Q1248" s="5">
        <v>0</v>
      </c>
      <c r="R1248" s="5">
        <v>0</v>
      </c>
      <c r="S1248" s="5">
        <v>0</v>
      </c>
      <c r="T1248" s="5">
        <v>75.489999999999995</v>
      </c>
      <c r="U1248" s="5">
        <v>335.45</v>
      </c>
      <c r="V1248" s="5">
        <v>36.31</v>
      </c>
      <c r="W1248" s="5">
        <f t="shared" si="82"/>
        <v>109.30000000000001</v>
      </c>
      <c r="X1248" s="5">
        <f t="shared" si="83"/>
        <v>244.16</v>
      </c>
      <c r="Y1248" s="5">
        <v>726.49</v>
      </c>
      <c r="Z1248" s="5">
        <v>1049.4000000000001</v>
      </c>
      <c r="AA1248" s="5">
        <f t="shared" si="81"/>
        <v>1775.89</v>
      </c>
    </row>
    <row r="1249" spans="1:27" x14ac:dyDescent="0.25">
      <c r="A1249">
        <v>2019</v>
      </c>
      <c r="B1249" t="s">
        <v>64</v>
      </c>
      <c r="C1249" s="1" t="s">
        <v>4</v>
      </c>
      <c r="D1249" s="5">
        <f>VLOOKUP(B1249,SWH!$A$4:$C$19,3,FALSE)</f>
        <v>511.15</v>
      </c>
      <c r="E1249" s="5">
        <v>0</v>
      </c>
      <c r="F1249" s="5">
        <v>571.23</v>
      </c>
      <c r="G1249" s="5">
        <v>66.489999999999995</v>
      </c>
      <c r="H1249" s="5">
        <v>50.25</v>
      </c>
      <c r="I1249" s="5">
        <v>18.64</v>
      </c>
      <c r="J1249" s="5">
        <v>435.66</v>
      </c>
      <c r="K1249" s="5">
        <v>469.79</v>
      </c>
      <c r="L1249" s="5">
        <v>0</v>
      </c>
      <c r="M1249" s="5">
        <v>82.64</v>
      </c>
      <c r="N1249" s="5">
        <v>0.45</v>
      </c>
      <c r="O1249" s="5">
        <f>VLOOKUP(B1249,SWH!$A$4:$B$19,2,FALSE)</f>
        <v>0.45</v>
      </c>
      <c r="P1249" s="5">
        <f t="shared" si="80"/>
        <v>0</v>
      </c>
      <c r="Q1249" s="5">
        <v>0</v>
      </c>
      <c r="R1249" s="5">
        <v>0</v>
      </c>
      <c r="S1249" s="5">
        <v>0</v>
      </c>
      <c r="T1249" s="5">
        <v>75.510000000000005</v>
      </c>
      <c r="U1249" s="5">
        <v>351.88</v>
      </c>
      <c r="V1249" s="5">
        <v>35.97</v>
      </c>
      <c r="W1249" s="5">
        <f t="shared" si="82"/>
        <v>149.13</v>
      </c>
      <c r="X1249" s="5">
        <f t="shared" si="83"/>
        <v>571.23</v>
      </c>
      <c r="Y1249" s="5">
        <v>765.6</v>
      </c>
      <c r="Z1249" s="5">
        <v>1392.9</v>
      </c>
      <c r="AA1249" s="5">
        <f t="shared" si="81"/>
        <v>2158.5</v>
      </c>
    </row>
    <row r="1250" spans="1:27" x14ac:dyDescent="0.25">
      <c r="A1250">
        <v>2019</v>
      </c>
      <c r="B1250" t="s">
        <v>64</v>
      </c>
      <c r="C1250" s="1" t="s">
        <v>5</v>
      </c>
      <c r="D1250" s="5">
        <f>VLOOKUP(B1250,SWH!$A$4:$C$19,3,FALSE)</f>
        <v>511.15</v>
      </c>
      <c r="E1250" s="5">
        <v>0</v>
      </c>
      <c r="F1250" s="5">
        <v>364.71</v>
      </c>
      <c r="G1250" s="5">
        <v>68.2</v>
      </c>
      <c r="H1250" s="5">
        <v>50.29</v>
      </c>
      <c r="I1250" s="5">
        <v>18.68</v>
      </c>
      <c r="J1250" s="5">
        <v>435.66</v>
      </c>
      <c r="K1250" s="5">
        <v>469.79</v>
      </c>
      <c r="L1250" s="5">
        <v>0</v>
      </c>
      <c r="M1250" s="5">
        <v>121.96</v>
      </c>
      <c r="N1250" s="5">
        <v>0.45</v>
      </c>
      <c r="O1250" s="5">
        <f>VLOOKUP(B1250,SWH!$A$4:$B$19,2,FALSE)</f>
        <v>0.45</v>
      </c>
      <c r="P1250" s="5">
        <f t="shared" si="80"/>
        <v>0</v>
      </c>
      <c r="Q1250" s="5">
        <v>0</v>
      </c>
      <c r="R1250" s="5">
        <v>0</v>
      </c>
      <c r="S1250" s="5">
        <v>0</v>
      </c>
      <c r="T1250" s="5">
        <v>75.5</v>
      </c>
      <c r="U1250" s="5">
        <v>344.67</v>
      </c>
      <c r="V1250" s="5">
        <v>35.979999999999997</v>
      </c>
      <c r="W1250" s="5">
        <f t="shared" si="82"/>
        <v>190.16</v>
      </c>
      <c r="X1250" s="5">
        <f t="shared" si="83"/>
        <v>364.71</v>
      </c>
      <c r="Y1250" s="5">
        <v>806.72</v>
      </c>
      <c r="Z1250" s="5">
        <v>1179.17</v>
      </c>
      <c r="AA1250" s="5">
        <f t="shared" si="81"/>
        <v>1985.89</v>
      </c>
    </row>
    <row r="1251" spans="1:27" x14ac:dyDescent="0.25">
      <c r="A1251">
        <v>2019</v>
      </c>
      <c r="B1251" t="s">
        <v>64</v>
      </c>
      <c r="C1251" s="1" t="s">
        <v>15</v>
      </c>
      <c r="D1251" s="5">
        <f>VLOOKUP(B1251,SWH!$A$4:$C$19,3,FALSE)</f>
        <v>511.15</v>
      </c>
      <c r="E1251" s="5">
        <v>0</v>
      </c>
      <c r="F1251" s="5">
        <v>322.88</v>
      </c>
      <c r="G1251" s="5">
        <v>13.56</v>
      </c>
      <c r="H1251" s="5">
        <v>50.55</v>
      </c>
      <c r="I1251" s="5">
        <v>18.7</v>
      </c>
      <c r="J1251" s="5">
        <v>435.66</v>
      </c>
      <c r="K1251" s="5">
        <v>469.79</v>
      </c>
      <c r="L1251" s="5">
        <v>0</v>
      </c>
      <c r="M1251" s="5">
        <v>76.73</v>
      </c>
      <c r="N1251" s="5">
        <v>0.45</v>
      </c>
      <c r="O1251" s="5">
        <f>VLOOKUP(B1251,SWH!$A$4:$B$19,2,FALSE)</f>
        <v>0.45</v>
      </c>
      <c r="P1251" s="5">
        <f t="shared" si="80"/>
        <v>0</v>
      </c>
      <c r="Q1251" s="5">
        <v>0</v>
      </c>
      <c r="R1251" s="5">
        <v>0</v>
      </c>
      <c r="S1251" s="5">
        <v>0</v>
      </c>
      <c r="T1251" s="5">
        <v>75.52</v>
      </c>
      <c r="U1251" s="5">
        <v>350.09</v>
      </c>
      <c r="V1251" s="5">
        <v>35.86</v>
      </c>
      <c r="W1251" s="5">
        <f t="shared" si="82"/>
        <v>90.29</v>
      </c>
      <c r="X1251" s="5">
        <f t="shared" si="83"/>
        <v>322.88</v>
      </c>
      <c r="Y1251" s="5">
        <v>707.02</v>
      </c>
      <c r="Z1251" s="5">
        <v>1142.75</v>
      </c>
      <c r="AA1251" s="5">
        <f t="shared" si="81"/>
        <v>1849.77</v>
      </c>
    </row>
    <row r="1252" spans="1:27" x14ac:dyDescent="0.25">
      <c r="A1252">
        <v>2019</v>
      </c>
      <c r="B1252" t="s">
        <v>64</v>
      </c>
      <c r="C1252" s="1" t="s">
        <v>16</v>
      </c>
      <c r="D1252" s="5">
        <f>VLOOKUP(B1252,SWH!$A$4:$C$19,3,FALSE)</f>
        <v>511.15</v>
      </c>
      <c r="E1252" s="5">
        <v>0</v>
      </c>
      <c r="F1252" s="5">
        <v>834.8</v>
      </c>
      <c r="G1252" s="5">
        <v>72.260000000000005</v>
      </c>
      <c r="H1252" s="5">
        <v>50.3</v>
      </c>
      <c r="I1252" s="5">
        <v>18.670000000000002</v>
      </c>
      <c r="J1252" s="5">
        <v>435.66</v>
      </c>
      <c r="K1252" s="5">
        <v>469.79</v>
      </c>
      <c r="L1252" s="5">
        <v>0</v>
      </c>
      <c r="M1252" s="5">
        <v>86.77</v>
      </c>
      <c r="N1252" s="5">
        <v>0.45</v>
      </c>
      <c r="O1252" s="5">
        <f>VLOOKUP(B1252,SWH!$A$4:$B$19,2,FALSE)</f>
        <v>0.45</v>
      </c>
      <c r="P1252" s="5">
        <f t="shared" si="80"/>
        <v>0</v>
      </c>
      <c r="Q1252" s="5">
        <v>0</v>
      </c>
      <c r="R1252" s="5">
        <v>0</v>
      </c>
      <c r="S1252" s="5">
        <v>0</v>
      </c>
      <c r="T1252" s="5">
        <v>75.510000000000005</v>
      </c>
      <c r="U1252" s="5">
        <v>370.76</v>
      </c>
      <c r="V1252" s="5">
        <v>35.76</v>
      </c>
      <c r="W1252" s="5">
        <f t="shared" si="82"/>
        <v>159.03</v>
      </c>
      <c r="X1252" s="5">
        <f t="shared" si="83"/>
        <v>834.8</v>
      </c>
      <c r="Y1252" s="5">
        <v>775.38</v>
      </c>
      <c r="Z1252" s="5">
        <v>1675.36</v>
      </c>
      <c r="AA1252" s="5">
        <f t="shared" si="81"/>
        <v>2450.7399999999998</v>
      </c>
    </row>
    <row r="1253" spans="1:27" x14ac:dyDescent="0.25">
      <c r="A1253">
        <v>2019</v>
      </c>
      <c r="B1253" t="s">
        <v>64</v>
      </c>
      <c r="C1253" s="1" t="s">
        <v>9</v>
      </c>
      <c r="D1253" s="5">
        <f>VLOOKUP(B1253,SWH!$A$4:$C$19,3,FALSE)</f>
        <v>511.15</v>
      </c>
      <c r="E1253" s="5">
        <v>0</v>
      </c>
      <c r="F1253" s="5">
        <v>591.55999999999995</v>
      </c>
      <c r="G1253" s="5">
        <v>46.81</v>
      </c>
      <c r="H1253" s="5">
        <v>50.12</v>
      </c>
      <c r="I1253" s="5">
        <v>18.64</v>
      </c>
      <c r="J1253" s="5">
        <v>435.66</v>
      </c>
      <c r="K1253" s="5">
        <v>469.79</v>
      </c>
      <c r="L1253" s="5">
        <v>0</v>
      </c>
      <c r="M1253" s="5">
        <v>117</v>
      </c>
      <c r="N1253" s="5">
        <v>0.45</v>
      </c>
      <c r="O1253" s="5">
        <f>VLOOKUP(B1253,SWH!$A$4:$B$19,2,FALSE)</f>
        <v>0.45</v>
      </c>
      <c r="P1253" s="5">
        <f t="shared" si="80"/>
        <v>0</v>
      </c>
      <c r="Q1253" s="5">
        <v>0</v>
      </c>
      <c r="R1253" s="5">
        <v>0</v>
      </c>
      <c r="S1253" s="5">
        <v>0</v>
      </c>
      <c r="T1253" s="5">
        <v>75.52</v>
      </c>
      <c r="U1253" s="5">
        <v>366.03</v>
      </c>
      <c r="V1253" s="5">
        <v>35.549999999999997</v>
      </c>
      <c r="W1253" s="5">
        <f t="shared" si="82"/>
        <v>163.81</v>
      </c>
      <c r="X1253" s="5">
        <f t="shared" si="83"/>
        <v>591.55999999999995</v>
      </c>
      <c r="Y1253" s="5">
        <v>779.74</v>
      </c>
      <c r="Z1253" s="5">
        <v>1427.38</v>
      </c>
      <c r="AA1253" s="5">
        <f t="shared" si="81"/>
        <v>2207.12</v>
      </c>
    </row>
    <row r="1254" spans="1:27" x14ac:dyDescent="0.25">
      <c r="A1254">
        <v>2019</v>
      </c>
      <c r="B1254" t="s">
        <v>64</v>
      </c>
      <c r="C1254" s="1" t="s">
        <v>12</v>
      </c>
      <c r="D1254" s="5">
        <f>VLOOKUP(B1254,SWH!$A$4:$C$19,3,FALSE)</f>
        <v>511.15</v>
      </c>
      <c r="E1254" s="5">
        <v>0</v>
      </c>
      <c r="F1254" s="5">
        <v>1072.26</v>
      </c>
      <c r="G1254" s="5">
        <v>51.07</v>
      </c>
      <c r="H1254" s="5">
        <v>50.24</v>
      </c>
      <c r="I1254" s="5">
        <v>18.7</v>
      </c>
      <c r="J1254" s="5">
        <v>435.66</v>
      </c>
      <c r="K1254" s="5">
        <v>469.79</v>
      </c>
      <c r="L1254" s="5">
        <v>0</v>
      </c>
      <c r="M1254" s="5">
        <v>86.49</v>
      </c>
      <c r="N1254" s="5">
        <v>0.45</v>
      </c>
      <c r="O1254" s="5">
        <f>VLOOKUP(B1254,SWH!$A$4:$B$19,2,FALSE)</f>
        <v>0.45</v>
      </c>
      <c r="P1254" s="5">
        <f t="shared" si="80"/>
        <v>0</v>
      </c>
      <c r="Q1254" s="5">
        <v>0</v>
      </c>
      <c r="R1254" s="5">
        <v>0</v>
      </c>
      <c r="S1254" s="5">
        <v>0</v>
      </c>
      <c r="T1254" s="5">
        <v>75.53</v>
      </c>
      <c r="U1254" s="5">
        <v>393.26</v>
      </c>
      <c r="V1254" s="5">
        <v>35.450000000000003</v>
      </c>
      <c r="W1254" s="5">
        <f t="shared" si="82"/>
        <v>137.56</v>
      </c>
      <c r="X1254" s="5">
        <f t="shared" si="83"/>
        <v>1072.26</v>
      </c>
      <c r="Y1254" s="5">
        <v>753.59</v>
      </c>
      <c r="Z1254" s="5">
        <v>1935.31</v>
      </c>
      <c r="AA1254" s="5">
        <f t="shared" si="81"/>
        <v>2688.9</v>
      </c>
    </row>
    <row r="1255" spans="1:27" x14ac:dyDescent="0.25">
      <c r="A1255">
        <v>2019</v>
      </c>
      <c r="B1255" t="s">
        <v>64</v>
      </c>
      <c r="C1255" s="1" t="s">
        <v>8</v>
      </c>
      <c r="D1255" s="5">
        <f>VLOOKUP(B1255,SWH!$A$4:$C$19,3,FALSE)</f>
        <v>511.15</v>
      </c>
      <c r="E1255" s="5">
        <v>0</v>
      </c>
      <c r="F1255" s="5">
        <v>1520.49</v>
      </c>
      <c r="G1255" s="5">
        <v>16.64</v>
      </c>
      <c r="H1255" s="5">
        <v>51.42</v>
      </c>
      <c r="I1255" s="5">
        <v>19.02</v>
      </c>
      <c r="J1255" s="5">
        <v>435.66</v>
      </c>
      <c r="K1255" s="5">
        <v>469.79</v>
      </c>
      <c r="L1255" s="5">
        <v>0</v>
      </c>
      <c r="M1255" s="5">
        <v>86.49</v>
      </c>
      <c r="N1255" s="5">
        <v>0.45</v>
      </c>
      <c r="O1255" s="5">
        <f>VLOOKUP(B1255,SWH!$A$4:$B$19,2,FALSE)</f>
        <v>0.45</v>
      </c>
      <c r="P1255" s="5">
        <f t="shared" si="80"/>
        <v>0</v>
      </c>
      <c r="Q1255" s="5">
        <v>0</v>
      </c>
      <c r="R1255" s="5">
        <v>0</v>
      </c>
      <c r="S1255" s="5">
        <v>0</v>
      </c>
      <c r="T1255" s="5">
        <v>75.540000000000006</v>
      </c>
      <c r="U1255" s="5">
        <v>423.54</v>
      </c>
      <c r="V1255" s="5">
        <v>34.94</v>
      </c>
      <c r="W1255" s="5">
        <f t="shared" si="82"/>
        <v>103.13</v>
      </c>
      <c r="X1255" s="5">
        <f t="shared" si="83"/>
        <v>1520.49</v>
      </c>
      <c r="Y1255" s="5">
        <v>720.16</v>
      </c>
      <c r="Z1255" s="5">
        <v>2413.81</v>
      </c>
      <c r="AA1255" s="5">
        <f t="shared" si="81"/>
        <v>3133.97</v>
      </c>
    </row>
    <row r="1256" spans="1:27" x14ac:dyDescent="0.25">
      <c r="A1256">
        <v>2004</v>
      </c>
      <c r="B1256" t="s">
        <v>71</v>
      </c>
      <c r="C1256" s="1" t="s">
        <v>10</v>
      </c>
      <c r="D1256" s="5">
        <f>VLOOKUP(B1256,SWH!$A$4:$C$19,3,FALSE)</f>
        <v>2293.9899999999998</v>
      </c>
      <c r="E1256" s="5">
        <v>0</v>
      </c>
      <c r="F1256" s="5">
        <v>0</v>
      </c>
      <c r="G1256" s="5">
        <v>1355.07</v>
      </c>
      <c r="H1256" s="5">
        <v>492.05</v>
      </c>
      <c r="I1256" s="5">
        <v>115.22</v>
      </c>
      <c r="J1256" s="5">
        <v>195.16</v>
      </c>
      <c r="K1256" s="5">
        <v>0</v>
      </c>
      <c r="L1256" s="5">
        <v>0</v>
      </c>
      <c r="M1256" s="5">
        <v>482.97</v>
      </c>
      <c r="N1256" s="5">
        <v>0</v>
      </c>
      <c r="O1256" s="5">
        <f>VLOOKUP(B1256,SWH!$A$4:$B$19,2,FALSE)</f>
        <v>0</v>
      </c>
      <c r="P1256" s="5">
        <f>N1256-O1256</f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85.43</v>
      </c>
      <c r="V1256" s="5">
        <v>0</v>
      </c>
      <c r="W1256" s="5">
        <f t="shared" si="82"/>
        <v>1838.04</v>
      </c>
      <c r="X1256" s="5">
        <f t="shared" si="83"/>
        <v>0</v>
      </c>
      <c r="Y1256" s="5">
        <v>2640.46</v>
      </c>
      <c r="Z1256" s="5">
        <v>85.43</v>
      </c>
      <c r="AA1256" s="5">
        <f t="shared" si="81"/>
        <v>2725.89</v>
      </c>
    </row>
    <row r="1257" spans="1:27" x14ac:dyDescent="0.25">
      <c r="A1257">
        <v>2004</v>
      </c>
      <c r="B1257" t="s">
        <v>71</v>
      </c>
      <c r="C1257" s="1" t="s">
        <v>6</v>
      </c>
      <c r="D1257" s="5">
        <f>VLOOKUP(B1257,SWH!$A$4:$C$19,3,FALSE)</f>
        <v>2293.9899999999998</v>
      </c>
      <c r="E1257" s="5">
        <v>0</v>
      </c>
      <c r="F1257" s="5">
        <v>0.24</v>
      </c>
      <c r="G1257" s="5">
        <v>1169.18</v>
      </c>
      <c r="H1257" s="5">
        <v>492.05</v>
      </c>
      <c r="I1257" s="5">
        <v>115.24</v>
      </c>
      <c r="J1257" s="5">
        <v>195.16</v>
      </c>
      <c r="K1257" s="5">
        <v>0</v>
      </c>
      <c r="L1257" s="5">
        <v>0</v>
      </c>
      <c r="M1257" s="5">
        <v>470.52</v>
      </c>
      <c r="N1257" s="5">
        <v>0</v>
      </c>
      <c r="O1257" s="5">
        <f>VLOOKUP(B1257,SWH!$A$4:$B$19,2,FALSE)</f>
        <v>0</v>
      </c>
      <c r="P1257" s="5">
        <f t="shared" ref="P1257:P1259" si="84">N1257-O1257</f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85.09</v>
      </c>
      <c r="V1257" s="5">
        <v>0</v>
      </c>
      <c r="W1257" s="5">
        <f t="shared" si="82"/>
        <v>1639.7</v>
      </c>
      <c r="X1257" s="5">
        <f t="shared" si="83"/>
        <v>0.24</v>
      </c>
      <c r="Y1257" s="5">
        <v>2442.14</v>
      </c>
      <c r="Z1257" s="5">
        <v>85.33</v>
      </c>
      <c r="AA1257" s="5">
        <f t="shared" si="81"/>
        <v>2527.4699999999998</v>
      </c>
    </row>
    <row r="1258" spans="1:27" x14ac:dyDescent="0.25">
      <c r="A1258">
        <v>2004</v>
      </c>
      <c r="B1258" t="s">
        <v>71</v>
      </c>
      <c r="C1258" s="1" t="s">
        <v>11</v>
      </c>
      <c r="D1258" s="5">
        <f>VLOOKUP(B1258,SWH!$A$4:$C$19,3,FALSE)</f>
        <v>2293.9899999999998</v>
      </c>
      <c r="E1258" s="5">
        <v>0</v>
      </c>
      <c r="F1258" s="5">
        <v>0.01</v>
      </c>
      <c r="G1258" s="5">
        <v>914.86</v>
      </c>
      <c r="H1258" s="5">
        <v>492.05</v>
      </c>
      <c r="I1258" s="5">
        <v>115.25</v>
      </c>
      <c r="J1258" s="5">
        <v>195.16</v>
      </c>
      <c r="K1258" s="5">
        <v>0</v>
      </c>
      <c r="L1258" s="5">
        <v>0</v>
      </c>
      <c r="M1258" s="5">
        <v>447.17</v>
      </c>
      <c r="N1258" s="5">
        <v>0</v>
      </c>
      <c r="O1258" s="5">
        <f>VLOOKUP(B1258,SWH!$A$4:$B$19,2,FALSE)</f>
        <v>0</v>
      </c>
      <c r="P1258" s="5">
        <f t="shared" si="84"/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87.28</v>
      </c>
      <c r="V1258" s="5">
        <v>0</v>
      </c>
      <c r="W1258" s="5">
        <f t="shared" si="82"/>
        <v>1362.03</v>
      </c>
      <c r="X1258" s="5">
        <f t="shared" si="83"/>
        <v>0.01</v>
      </c>
      <c r="Y1258" s="5">
        <v>2164.48</v>
      </c>
      <c r="Z1258" s="5">
        <v>87.29</v>
      </c>
      <c r="AA1258" s="5">
        <f t="shared" si="81"/>
        <v>2251.77</v>
      </c>
    </row>
    <row r="1259" spans="1:27" x14ac:dyDescent="0.25">
      <c r="A1259">
        <v>2004</v>
      </c>
      <c r="B1259" t="s">
        <v>71</v>
      </c>
      <c r="C1259" s="1" t="s">
        <v>13</v>
      </c>
      <c r="D1259" s="5">
        <f>VLOOKUP(B1259,SWH!$A$4:$C$19,3,FALSE)</f>
        <v>2293.9899999999998</v>
      </c>
      <c r="E1259" s="5">
        <v>0</v>
      </c>
      <c r="F1259" s="5">
        <v>13.92</v>
      </c>
      <c r="G1259" s="5">
        <v>942.91</v>
      </c>
      <c r="H1259" s="5">
        <v>492.05</v>
      </c>
      <c r="I1259" s="5">
        <v>115.11</v>
      </c>
      <c r="J1259" s="5">
        <v>195.16</v>
      </c>
      <c r="K1259" s="5">
        <v>0</v>
      </c>
      <c r="L1259" s="5">
        <v>0</v>
      </c>
      <c r="M1259" s="5">
        <v>464.57</v>
      </c>
      <c r="N1259" s="5">
        <v>0</v>
      </c>
      <c r="O1259" s="5">
        <f>VLOOKUP(B1259,SWH!$A$4:$B$19,2,FALSE)</f>
        <v>0</v>
      </c>
      <c r="P1259" s="5">
        <f t="shared" si="84"/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87.22</v>
      </c>
      <c r="V1259" s="5">
        <v>0</v>
      </c>
      <c r="W1259" s="5">
        <f t="shared" si="82"/>
        <v>1407.48</v>
      </c>
      <c r="X1259" s="5">
        <f t="shared" si="83"/>
        <v>13.92</v>
      </c>
      <c r="Y1259" s="5">
        <v>2209.79</v>
      </c>
      <c r="Z1259" s="5">
        <v>101.14</v>
      </c>
      <c r="AA1259" s="5">
        <f t="shared" si="81"/>
        <v>2310.9299999999998</v>
      </c>
    </row>
    <row r="1260" spans="1:27" x14ac:dyDescent="0.25">
      <c r="A1260">
        <v>2004</v>
      </c>
      <c r="B1260" t="s">
        <v>71</v>
      </c>
      <c r="C1260" s="1" t="s">
        <v>19</v>
      </c>
      <c r="D1260" s="5">
        <f>VLOOKUP(B1260,SWH!$A$4:$C$19,3,FALSE)</f>
        <v>2293.9899999999998</v>
      </c>
      <c r="E1260" s="5">
        <v>0</v>
      </c>
      <c r="F1260" s="5">
        <v>50.15</v>
      </c>
      <c r="G1260" s="5">
        <v>781.57</v>
      </c>
      <c r="H1260" s="5">
        <v>492.05</v>
      </c>
      <c r="I1260" s="5">
        <v>115.07</v>
      </c>
      <c r="J1260" s="5">
        <v>195.16</v>
      </c>
      <c r="K1260" s="5">
        <v>0</v>
      </c>
      <c r="L1260" s="5">
        <v>0</v>
      </c>
      <c r="M1260" s="5">
        <v>461.24</v>
      </c>
      <c r="N1260" s="5">
        <v>0</v>
      </c>
      <c r="O1260" s="5">
        <f>VLOOKUP(B1260,SWH!$A$4:$B$19,2,FALSE)</f>
        <v>0</v>
      </c>
      <c r="P1260" s="5">
        <f t="shared" ref="P1260:P1323" si="85">N1260-O1260</f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89.52</v>
      </c>
      <c r="V1260" s="5">
        <v>0</v>
      </c>
      <c r="W1260" s="5">
        <f t="shared" si="82"/>
        <v>1242.81</v>
      </c>
      <c r="X1260" s="5">
        <f t="shared" si="83"/>
        <v>50.15</v>
      </c>
      <c r="Y1260" s="5">
        <v>2045.09</v>
      </c>
      <c r="Z1260" s="5">
        <v>139.66999999999999</v>
      </c>
      <c r="AA1260" s="5">
        <f t="shared" si="81"/>
        <v>2184.7599999999998</v>
      </c>
    </row>
    <row r="1261" spans="1:27" x14ac:dyDescent="0.25">
      <c r="A1261">
        <v>2004</v>
      </c>
      <c r="B1261" t="s">
        <v>71</v>
      </c>
      <c r="C1261" s="1" t="s">
        <v>20</v>
      </c>
      <c r="D1261" s="5">
        <f>VLOOKUP(B1261,SWH!$A$4:$C$19,3,FALSE)</f>
        <v>2293.9899999999998</v>
      </c>
      <c r="E1261" s="5">
        <v>0</v>
      </c>
      <c r="F1261" s="5">
        <v>29.44</v>
      </c>
      <c r="G1261" s="5">
        <v>602.84</v>
      </c>
      <c r="H1261" s="5">
        <v>492.05</v>
      </c>
      <c r="I1261" s="5">
        <v>115.15</v>
      </c>
      <c r="J1261" s="5">
        <v>195.16</v>
      </c>
      <c r="K1261" s="5">
        <v>0</v>
      </c>
      <c r="L1261" s="5">
        <v>0</v>
      </c>
      <c r="M1261" s="5">
        <v>485.76</v>
      </c>
      <c r="N1261" s="5">
        <v>0</v>
      </c>
      <c r="O1261" s="5">
        <f>VLOOKUP(B1261,SWH!$A$4:$B$19,2,FALSE)</f>
        <v>0</v>
      </c>
      <c r="P1261" s="5">
        <f t="shared" si="85"/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89.55</v>
      </c>
      <c r="V1261" s="5">
        <v>0</v>
      </c>
      <c r="W1261" s="5">
        <f t="shared" si="82"/>
        <v>1088.5999999999999</v>
      </c>
      <c r="X1261" s="5">
        <f t="shared" si="83"/>
        <v>29.44</v>
      </c>
      <c r="Y1261" s="5">
        <v>1890.96</v>
      </c>
      <c r="Z1261" s="5">
        <v>119</v>
      </c>
      <c r="AA1261" s="5">
        <f t="shared" si="81"/>
        <v>2009.96</v>
      </c>
    </row>
    <row r="1262" spans="1:27" x14ac:dyDescent="0.25">
      <c r="A1262">
        <v>2004</v>
      </c>
      <c r="B1262" t="s">
        <v>71</v>
      </c>
      <c r="C1262" s="1" t="s">
        <v>3</v>
      </c>
      <c r="D1262" s="5">
        <f>VLOOKUP(B1262,SWH!$A$4:$C$19,3,FALSE)</f>
        <v>2293.9899999999998</v>
      </c>
      <c r="E1262" s="5">
        <v>0</v>
      </c>
      <c r="F1262" s="5">
        <v>230.47</v>
      </c>
      <c r="G1262" s="5">
        <v>419.36</v>
      </c>
      <c r="H1262" s="5">
        <v>492.05</v>
      </c>
      <c r="I1262" s="5">
        <v>115.13</v>
      </c>
      <c r="J1262" s="5">
        <v>195.16</v>
      </c>
      <c r="K1262" s="5">
        <v>0</v>
      </c>
      <c r="L1262" s="5">
        <v>0</v>
      </c>
      <c r="M1262" s="5">
        <v>432.87</v>
      </c>
      <c r="N1262" s="5">
        <v>0</v>
      </c>
      <c r="O1262" s="5">
        <f>VLOOKUP(B1262,SWH!$A$4:$B$19,2,FALSE)</f>
        <v>0</v>
      </c>
      <c r="P1262" s="5">
        <f t="shared" si="85"/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93.27</v>
      </c>
      <c r="V1262" s="5">
        <v>0</v>
      </c>
      <c r="W1262" s="5">
        <f t="shared" si="82"/>
        <v>852.23</v>
      </c>
      <c r="X1262" s="5">
        <f t="shared" si="83"/>
        <v>230.47</v>
      </c>
      <c r="Y1262" s="5">
        <v>1654.56</v>
      </c>
      <c r="Z1262" s="5">
        <v>323.74</v>
      </c>
      <c r="AA1262" s="5">
        <f t="shared" si="81"/>
        <v>1978.3</v>
      </c>
    </row>
    <row r="1263" spans="1:27" x14ac:dyDescent="0.25">
      <c r="A1263">
        <v>2004</v>
      </c>
      <c r="B1263" t="s">
        <v>71</v>
      </c>
      <c r="C1263" s="1" t="s">
        <v>7</v>
      </c>
      <c r="D1263" s="5">
        <f>VLOOKUP(B1263,SWH!$A$4:$C$19,3,FALSE)</f>
        <v>2293.9899999999998</v>
      </c>
      <c r="E1263" s="5">
        <v>0</v>
      </c>
      <c r="F1263" s="5">
        <v>63.49</v>
      </c>
      <c r="G1263" s="5">
        <v>365.93</v>
      </c>
      <c r="H1263" s="5">
        <v>492.05</v>
      </c>
      <c r="I1263" s="5">
        <v>115.13</v>
      </c>
      <c r="J1263" s="5">
        <v>195.16</v>
      </c>
      <c r="K1263" s="5">
        <v>0</v>
      </c>
      <c r="L1263" s="5">
        <v>0</v>
      </c>
      <c r="M1263" s="5">
        <v>447.68</v>
      </c>
      <c r="N1263" s="5">
        <v>0</v>
      </c>
      <c r="O1263" s="5">
        <f>VLOOKUP(B1263,SWH!$A$4:$B$19,2,FALSE)</f>
        <v>0</v>
      </c>
      <c r="P1263" s="5">
        <f t="shared" si="85"/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92.22</v>
      </c>
      <c r="V1263" s="5">
        <v>0</v>
      </c>
      <c r="W1263" s="5">
        <f t="shared" si="82"/>
        <v>813.61</v>
      </c>
      <c r="X1263" s="5">
        <f t="shared" si="83"/>
        <v>63.49</v>
      </c>
      <c r="Y1263" s="5">
        <v>1615.93</v>
      </c>
      <c r="Z1263" s="5">
        <v>155.71</v>
      </c>
      <c r="AA1263" s="5">
        <f t="shared" si="81"/>
        <v>1771.64</v>
      </c>
    </row>
    <row r="1264" spans="1:27" x14ac:dyDescent="0.25">
      <c r="A1264">
        <v>2004</v>
      </c>
      <c r="B1264" t="s">
        <v>71</v>
      </c>
      <c r="C1264" s="1" t="s">
        <v>17</v>
      </c>
      <c r="D1264" s="5">
        <f>VLOOKUP(B1264,SWH!$A$4:$C$19,3,FALSE)</f>
        <v>2293.9899999999998</v>
      </c>
      <c r="E1264" s="5">
        <v>0</v>
      </c>
      <c r="F1264" s="5">
        <v>26.82</v>
      </c>
      <c r="G1264" s="5">
        <v>186.34</v>
      </c>
      <c r="H1264" s="5">
        <v>492.05</v>
      </c>
      <c r="I1264" s="5">
        <v>115.11</v>
      </c>
      <c r="J1264" s="5">
        <v>195.16</v>
      </c>
      <c r="K1264" s="5">
        <v>0</v>
      </c>
      <c r="L1264" s="5">
        <v>0</v>
      </c>
      <c r="M1264" s="5">
        <v>420.09</v>
      </c>
      <c r="N1264" s="5">
        <v>0</v>
      </c>
      <c r="O1264" s="5">
        <f>VLOOKUP(B1264,SWH!$A$4:$B$19,2,FALSE)</f>
        <v>0</v>
      </c>
      <c r="P1264" s="5">
        <f t="shared" si="85"/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93.56</v>
      </c>
      <c r="V1264" s="5">
        <v>0</v>
      </c>
      <c r="W1264" s="5">
        <f t="shared" si="82"/>
        <v>606.42999999999995</v>
      </c>
      <c r="X1264" s="5">
        <f t="shared" si="83"/>
        <v>26.82</v>
      </c>
      <c r="Y1264" s="5">
        <v>1408.74</v>
      </c>
      <c r="Z1264" s="5">
        <v>120.37</v>
      </c>
      <c r="AA1264" s="5">
        <f t="shared" si="81"/>
        <v>1529.1100000000001</v>
      </c>
    </row>
    <row r="1265" spans="1:27" x14ac:dyDescent="0.25">
      <c r="A1265">
        <v>2004</v>
      </c>
      <c r="B1265" t="s">
        <v>71</v>
      </c>
      <c r="C1265" s="1" t="s">
        <v>14</v>
      </c>
      <c r="D1265" s="5">
        <f>VLOOKUP(B1265,SWH!$A$4:$C$19,3,FALSE)</f>
        <v>2293.9899999999998</v>
      </c>
      <c r="E1265" s="5">
        <v>0</v>
      </c>
      <c r="F1265" s="5">
        <v>631.67999999999995</v>
      </c>
      <c r="G1265" s="5">
        <v>268.39999999999998</v>
      </c>
      <c r="H1265" s="5">
        <v>492.05</v>
      </c>
      <c r="I1265" s="5">
        <v>114.95</v>
      </c>
      <c r="J1265" s="5">
        <v>195.16</v>
      </c>
      <c r="K1265" s="5">
        <v>0</v>
      </c>
      <c r="L1265" s="5">
        <v>0</v>
      </c>
      <c r="M1265" s="5">
        <v>433.21</v>
      </c>
      <c r="N1265" s="5">
        <v>0</v>
      </c>
      <c r="O1265" s="5">
        <f>VLOOKUP(B1265,SWH!$A$4:$B$19,2,FALSE)</f>
        <v>0</v>
      </c>
      <c r="P1265" s="5">
        <f t="shared" si="85"/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96.31</v>
      </c>
      <c r="V1265" s="5">
        <v>0</v>
      </c>
      <c r="W1265" s="5">
        <f t="shared" si="82"/>
        <v>701.6099999999999</v>
      </c>
      <c r="X1265" s="5">
        <f t="shared" si="83"/>
        <v>631.67999999999995</v>
      </c>
      <c r="Y1265" s="5">
        <v>1503.76</v>
      </c>
      <c r="Z1265" s="5">
        <v>727.99</v>
      </c>
      <c r="AA1265" s="5">
        <f t="shared" si="81"/>
        <v>2231.75</v>
      </c>
    </row>
    <row r="1266" spans="1:27" x14ac:dyDescent="0.25">
      <c r="A1266">
        <v>2004</v>
      </c>
      <c r="B1266" t="s">
        <v>71</v>
      </c>
      <c r="C1266" s="1" t="s">
        <v>2</v>
      </c>
      <c r="D1266" s="5">
        <f>VLOOKUP(B1266,SWH!$A$4:$C$19,3,FALSE)</f>
        <v>2293.9899999999998</v>
      </c>
      <c r="E1266" s="5">
        <v>0</v>
      </c>
      <c r="F1266" s="5">
        <v>210.53</v>
      </c>
      <c r="G1266" s="5">
        <v>236.44</v>
      </c>
      <c r="H1266" s="5">
        <v>492.05</v>
      </c>
      <c r="I1266" s="5">
        <v>115.04</v>
      </c>
      <c r="J1266" s="5">
        <v>195.16</v>
      </c>
      <c r="K1266" s="5">
        <v>0</v>
      </c>
      <c r="L1266" s="5">
        <v>0</v>
      </c>
      <c r="M1266" s="5">
        <v>472.99</v>
      </c>
      <c r="N1266" s="5">
        <v>0</v>
      </c>
      <c r="O1266" s="5">
        <f>VLOOKUP(B1266,SWH!$A$4:$B$19,2,FALSE)</f>
        <v>0</v>
      </c>
      <c r="P1266" s="5">
        <f t="shared" si="85"/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95.41</v>
      </c>
      <c r="V1266" s="5">
        <v>0</v>
      </c>
      <c r="W1266" s="5">
        <f t="shared" si="82"/>
        <v>709.43000000000006</v>
      </c>
      <c r="X1266" s="5">
        <f t="shared" si="83"/>
        <v>210.53</v>
      </c>
      <c r="Y1266" s="5">
        <v>1511.67</v>
      </c>
      <c r="Z1266" s="5">
        <v>305.95</v>
      </c>
      <c r="AA1266" s="5">
        <f t="shared" si="81"/>
        <v>1817.6200000000001</v>
      </c>
    </row>
    <row r="1267" spans="1:27" x14ac:dyDescent="0.25">
      <c r="A1267">
        <v>2004</v>
      </c>
      <c r="B1267" t="s">
        <v>71</v>
      </c>
      <c r="C1267" s="1" t="s">
        <v>18</v>
      </c>
      <c r="D1267" s="5">
        <f>VLOOKUP(B1267,SWH!$A$4:$C$19,3,FALSE)</f>
        <v>2293.9899999999998</v>
      </c>
      <c r="E1267" s="5">
        <v>0</v>
      </c>
      <c r="F1267" s="5">
        <v>405.47</v>
      </c>
      <c r="G1267" s="5">
        <v>65.56</v>
      </c>
      <c r="H1267" s="5">
        <v>492.05</v>
      </c>
      <c r="I1267" s="5">
        <v>114.82</v>
      </c>
      <c r="J1267" s="5">
        <v>195.16</v>
      </c>
      <c r="K1267" s="5">
        <v>0</v>
      </c>
      <c r="L1267" s="5">
        <v>0</v>
      </c>
      <c r="M1267" s="5">
        <v>410.33</v>
      </c>
      <c r="N1267" s="5">
        <v>0</v>
      </c>
      <c r="O1267" s="5">
        <f>VLOOKUP(B1267,SWH!$A$4:$B$19,2,FALSE)</f>
        <v>0</v>
      </c>
      <c r="P1267" s="5">
        <f t="shared" si="85"/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97.2</v>
      </c>
      <c r="V1267" s="5">
        <v>0</v>
      </c>
      <c r="W1267" s="5">
        <f t="shared" si="82"/>
        <v>475.89</v>
      </c>
      <c r="X1267" s="5">
        <f t="shared" si="83"/>
        <v>405.47</v>
      </c>
      <c r="Y1267" s="5">
        <v>1277.9100000000001</v>
      </c>
      <c r="Z1267" s="5">
        <v>502.68</v>
      </c>
      <c r="AA1267" s="5">
        <f t="shared" si="81"/>
        <v>1780.5900000000001</v>
      </c>
    </row>
    <row r="1268" spans="1:27" x14ac:dyDescent="0.25">
      <c r="A1268">
        <v>2004</v>
      </c>
      <c r="B1268" t="s">
        <v>71</v>
      </c>
      <c r="C1268" s="1" t="s">
        <v>4</v>
      </c>
      <c r="D1268" s="5">
        <f>VLOOKUP(B1268,SWH!$A$4:$C$19,3,FALSE)</f>
        <v>2293.9899999999998</v>
      </c>
      <c r="E1268" s="5">
        <v>0</v>
      </c>
      <c r="F1268" s="5">
        <v>857.79</v>
      </c>
      <c r="G1268" s="5">
        <v>164.42</v>
      </c>
      <c r="H1268" s="5">
        <v>492.05</v>
      </c>
      <c r="I1268" s="5">
        <v>114.99</v>
      </c>
      <c r="J1268" s="5">
        <v>195.16</v>
      </c>
      <c r="K1268" s="5">
        <v>0</v>
      </c>
      <c r="L1268" s="5">
        <v>0</v>
      </c>
      <c r="M1268" s="5">
        <v>469.04</v>
      </c>
      <c r="N1268" s="5">
        <v>0</v>
      </c>
      <c r="O1268" s="5">
        <f>VLOOKUP(B1268,SWH!$A$4:$B$19,2,FALSE)</f>
        <v>0</v>
      </c>
      <c r="P1268" s="5">
        <f t="shared" si="85"/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98.8</v>
      </c>
      <c r="V1268" s="5">
        <v>0</v>
      </c>
      <c r="W1268" s="5">
        <f t="shared" si="82"/>
        <v>633.46</v>
      </c>
      <c r="X1268" s="5">
        <f t="shared" si="83"/>
        <v>857.79</v>
      </c>
      <c r="Y1268" s="5">
        <v>1435.65</v>
      </c>
      <c r="Z1268" s="5">
        <v>956.59</v>
      </c>
      <c r="AA1268" s="5">
        <f t="shared" si="81"/>
        <v>2392.2400000000002</v>
      </c>
    </row>
    <row r="1269" spans="1:27" x14ac:dyDescent="0.25">
      <c r="A1269">
        <v>2004</v>
      </c>
      <c r="B1269" t="s">
        <v>71</v>
      </c>
      <c r="C1269" s="1" t="s">
        <v>5</v>
      </c>
      <c r="D1269" s="5">
        <f>VLOOKUP(B1269,SWH!$A$4:$C$19,3,FALSE)</f>
        <v>2293.9899999999998</v>
      </c>
      <c r="E1269" s="5">
        <v>0</v>
      </c>
      <c r="F1269" s="5">
        <v>449.49</v>
      </c>
      <c r="G1269" s="5">
        <v>205.25</v>
      </c>
      <c r="H1269" s="5">
        <v>492.05</v>
      </c>
      <c r="I1269" s="5">
        <v>114.99</v>
      </c>
      <c r="J1269" s="5">
        <v>195.16</v>
      </c>
      <c r="K1269" s="5">
        <v>0</v>
      </c>
      <c r="L1269" s="5">
        <v>0</v>
      </c>
      <c r="M1269" s="5">
        <v>501.61</v>
      </c>
      <c r="N1269" s="5">
        <v>0</v>
      </c>
      <c r="O1269" s="5">
        <f>VLOOKUP(B1269,SWH!$A$4:$B$19,2,FALSE)</f>
        <v>0</v>
      </c>
      <c r="P1269" s="5">
        <f t="shared" si="85"/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98.06</v>
      </c>
      <c r="V1269" s="5">
        <v>0</v>
      </c>
      <c r="W1269" s="5">
        <f t="shared" si="82"/>
        <v>706.86</v>
      </c>
      <c r="X1269" s="5">
        <f t="shared" si="83"/>
        <v>449.49</v>
      </c>
      <c r="Y1269" s="5">
        <v>1509.05</v>
      </c>
      <c r="Z1269" s="5">
        <v>547.54999999999995</v>
      </c>
      <c r="AA1269" s="5">
        <f t="shared" si="81"/>
        <v>2056.6</v>
      </c>
    </row>
    <row r="1270" spans="1:27" x14ac:dyDescent="0.25">
      <c r="A1270">
        <v>2004</v>
      </c>
      <c r="B1270" t="s">
        <v>71</v>
      </c>
      <c r="C1270" s="1" t="s">
        <v>15</v>
      </c>
      <c r="D1270" s="5">
        <f>VLOOKUP(B1270,SWH!$A$4:$C$19,3,FALSE)</f>
        <v>2293.9899999999998</v>
      </c>
      <c r="E1270" s="5">
        <v>0</v>
      </c>
      <c r="F1270" s="5">
        <v>467.51</v>
      </c>
      <c r="G1270" s="5">
        <v>27.89</v>
      </c>
      <c r="H1270" s="5">
        <v>492.05</v>
      </c>
      <c r="I1270" s="5">
        <v>114.81</v>
      </c>
      <c r="J1270" s="5">
        <v>195.16</v>
      </c>
      <c r="K1270" s="5">
        <v>0</v>
      </c>
      <c r="L1270" s="5">
        <v>0</v>
      </c>
      <c r="M1270" s="5">
        <v>402.69</v>
      </c>
      <c r="N1270" s="5">
        <v>0</v>
      </c>
      <c r="O1270" s="5">
        <f>VLOOKUP(B1270,SWH!$A$4:$B$19,2,FALSE)</f>
        <v>0</v>
      </c>
      <c r="P1270" s="5">
        <f t="shared" si="85"/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98.62</v>
      </c>
      <c r="V1270" s="5">
        <v>0</v>
      </c>
      <c r="W1270" s="5">
        <f t="shared" si="82"/>
        <v>430.58</v>
      </c>
      <c r="X1270" s="5">
        <f t="shared" si="83"/>
        <v>467.51</v>
      </c>
      <c r="Y1270" s="5">
        <v>1232.5899999999999</v>
      </c>
      <c r="Z1270" s="5">
        <v>566.13</v>
      </c>
      <c r="AA1270" s="5">
        <f t="shared" si="81"/>
        <v>1798.7199999999998</v>
      </c>
    </row>
    <row r="1271" spans="1:27" x14ac:dyDescent="0.25">
      <c r="A1271">
        <v>2004</v>
      </c>
      <c r="B1271" t="s">
        <v>71</v>
      </c>
      <c r="C1271" s="1" t="s">
        <v>16</v>
      </c>
      <c r="D1271" s="5">
        <f>VLOOKUP(B1271,SWH!$A$4:$C$19,3,FALSE)</f>
        <v>2293.9899999999998</v>
      </c>
      <c r="E1271" s="5">
        <v>0</v>
      </c>
      <c r="F1271" s="5">
        <v>1212.92</v>
      </c>
      <c r="G1271" s="5">
        <v>175.29</v>
      </c>
      <c r="H1271" s="5">
        <v>492.05</v>
      </c>
      <c r="I1271" s="5">
        <v>114.94</v>
      </c>
      <c r="J1271" s="5">
        <v>195.16</v>
      </c>
      <c r="K1271" s="5">
        <v>0</v>
      </c>
      <c r="L1271" s="5">
        <v>0</v>
      </c>
      <c r="M1271" s="5">
        <v>506.63</v>
      </c>
      <c r="N1271" s="5">
        <v>0</v>
      </c>
      <c r="O1271" s="5">
        <f>VLOOKUP(B1271,SWH!$A$4:$B$19,2,FALSE)</f>
        <v>0</v>
      </c>
      <c r="P1271" s="5">
        <f t="shared" si="85"/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100.63</v>
      </c>
      <c r="V1271" s="5">
        <v>0</v>
      </c>
      <c r="W1271" s="5">
        <f t="shared" si="82"/>
        <v>681.92</v>
      </c>
      <c r="X1271" s="5">
        <f t="shared" si="83"/>
        <v>1212.92</v>
      </c>
      <c r="Y1271" s="5">
        <v>1484.05</v>
      </c>
      <c r="Z1271" s="5">
        <v>1313.55</v>
      </c>
      <c r="AA1271" s="5">
        <f t="shared" si="81"/>
        <v>2797.6</v>
      </c>
    </row>
    <row r="1272" spans="1:27" x14ac:dyDescent="0.25">
      <c r="A1272">
        <v>2004</v>
      </c>
      <c r="B1272" t="s">
        <v>71</v>
      </c>
      <c r="C1272" s="1" t="s">
        <v>9</v>
      </c>
      <c r="D1272" s="5">
        <f>VLOOKUP(B1272,SWH!$A$4:$C$19,3,FALSE)</f>
        <v>2293.9899999999998</v>
      </c>
      <c r="E1272" s="5">
        <v>0</v>
      </c>
      <c r="F1272" s="5">
        <v>784.83</v>
      </c>
      <c r="G1272" s="5">
        <v>135.53</v>
      </c>
      <c r="H1272" s="5">
        <v>492.05</v>
      </c>
      <c r="I1272" s="5">
        <v>114.85</v>
      </c>
      <c r="J1272" s="5">
        <v>195.16</v>
      </c>
      <c r="K1272" s="5">
        <v>0</v>
      </c>
      <c r="L1272" s="5">
        <v>0</v>
      </c>
      <c r="M1272" s="5">
        <v>535.80999999999995</v>
      </c>
      <c r="N1272" s="5">
        <v>0</v>
      </c>
      <c r="O1272" s="5">
        <f>VLOOKUP(B1272,SWH!$A$4:$B$19,2,FALSE)</f>
        <v>0</v>
      </c>
      <c r="P1272" s="5">
        <f t="shared" si="85"/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100.17</v>
      </c>
      <c r="V1272" s="5">
        <v>0</v>
      </c>
      <c r="W1272" s="5">
        <f t="shared" si="82"/>
        <v>671.33999999999992</v>
      </c>
      <c r="X1272" s="5">
        <f t="shared" si="83"/>
        <v>784.83</v>
      </c>
      <c r="Y1272" s="5">
        <v>1473.39</v>
      </c>
      <c r="Z1272" s="5">
        <v>885</v>
      </c>
      <c r="AA1272" s="5">
        <f t="shared" si="81"/>
        <v>2358.3900000000003</v>
      </c>
    </row>
    <row r="1273" spans="1:27" x14ac:dyDescent="0.25">
      <c r="A1273">
        <v>2004</v>
      </c>
      <c r="B1273" t="s">
        <v>71</v>
      </c>
      <c r="C1273" s="1" t="s">
        <v>12</v>
      </c>
      <c r="D1273" s="5">
        <f>VLOOKUP(B1273,SWH!$A$4:$C$19,3,FALSE)</f>
        <v>2293.9899999999998</v>
      </c>
      <c r="E1273" s="5">
        <v>0</v>
      </c>
      <c r="F1273" s="5">
        <v>1496.93</v>
      </c>
      <c r="G1273" s="5">
        <v>128.77000000000001</v>
      </c>
      <c r="H1273" s="5">
        <v>492.05</v>
      </c>
      <c r="I1273" s="5">
        <v>114.78</v>
      </c>
      <c r="J1273" s="5">
        <v>195.16</v>
      </c>
      <c r="K1273" s="5">
        <v>0</v>
      </c>
      <c r="L1273" s="5">
        <v>0</v>
      </c>
      <c r="M1273" s="5">
        <v>524.47</v>
      </c>
      <c r="N1273" s="5">
        <v>0</v>
      </c>
      <c r="O1273" s="5">
        <f>VLOOKUP(B1273,SWH!$A$4:$B$19,2,FALSE)</f>
        <v>0</v>
      </c>
      <c r="P1273" s="5">
        <f t="shared" si="85"/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102.79</v>
      </c>
      <c r="V1273" s="5">
        <v>0</v>
      </c>
      <c r="W1273" s="5">
        <f t="shared" si="82"/>
        <v>653.24</v>
      </c>
      <c r="X1273" s="5">
        <f t="shared" si="83"/>
        <v>1496.93</v>
      </c>
      <c r="Y1273" s="5">
        <v>1455.23</v>
      </c>
      <c r="Z1273" s="5">
        <v>1599.72</v>
      </c>
      <c r="AA1273" s="5">
        <f t="shared" si="81"/>
        <v>3054.95</v>
      </c>
    </row>
    <row r="1274" spans="1:27" x14ac:dyDescent="0.25">
      <c r="A1274">
        <v>2004</v>
      </c>
      <c r="B1274" t="s">
        <v>71</v>
      </c>
      <c r="C1274" s="1" t="s">
        <v>8</v>
      </c>
      <c r="D1274" s="5">
        <f>VLOOKUP(B1274,SWH!$A$4:$C$19,3,FALSE)</f>
        <v>2293.9899999999998</v>
      </c>
      <c r="E1274" s="5">
        <v>0</v>
      </c>
      <c r="F1274" s="5">
        <v>2006.11</v>
      </c>
      <c r="G1274" s="5">
        <v>65.05</v>
      </c>
      <c r="H1274" s="5">
        <v>492.05</v>
      </c>
      <c r="I1274" s="5">
        <v>114.15</v>
      </c>
      <c r="J1274" s="5">
        <v>195.16</v>
      </c>
      <c r="K1274" s="5">
        <v>0</v>
      </c>
      <c r="L1274" s="5">
        <v>0</v>
      </c>
      <c r="M1274" s="5">
        <v>573.75</v>
      </c>
      <c r="N1274" s="5">
        <v>0</v>
      </c>
      <c r="O1274" s="5">
        <f>VLOOKUP(B1274,SWH!$A$4:$B$19,2,FALSE)</f>
        <v>0</v>
      </c>
      <c r="P1274" s="5">
        <f t="shared" si="85"/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105.7</v>
      </c>
      <c r="V1274" s="5">
        <v>0</v>
      </c>
      <c r="W1274" s="5">
        <f t="shared" si="82"/>
        <v>638.79999999999995</v>
      </c>
      <c r="X1274" s="5">
        <f t="shared" si="83"/>
        <v>2006.11</v>
      </c>
      <c r="Y1274" s="5">
        <v>1440.16</v>
      </c>
      <c r="Z1274" s="5">
        <v>2111.81</v>
      </c>
      <c r="AA1274" s="5">
        <f t="shared" si="81"/>
        <v>3551.9700000000003</v>
      </c>
    </row>
    <row r="1275" spans="1:27" x14ac:dyDescent="0.25">
      <c r="A1275">
        <v>2007</v>
      </c>
      <c r="B1275" t="s">
        <v>71</v>
      </c>
      <c r="C1275" s="1" t="s">
        <v>10</v>
      </c>
      <c r="D1275" s="5">
        <f>VLOOKUP(B1275,SWH!$A$4:$C$19,3,FALSE)</f>
        <v>2293.9899999999998</v>
      </c>
      <c r="E1275" s="5">
        <v>0</v>
      </c>
      <c r="F1275" s="5">
        <v>0</v>
      </c>
      <c r="G1275" s="5">
        <v>1223.6099999999999</v>
      </c>
      <c r="H1275" s="5">
        <v>492.05</v>
      </c>
      <c r="I1275" s="5">
        <v>115.22</v>
      </c>
      <c r="J1275" s="5">
        <v>195.16</v>
      </c>
      <c r="K1275" s="5">
        <v>0</v>
      </c>
      <c r="L1275" s="5">
        <v>0</v>
      </c>
      <c r="M1275" s="5">
        <v>452.24</v>
      </c>
      <c r="N1275" s="5">
        <v>0</v>
      </c>
      <c r="O1275" s="5">
        <f>VLOOKUP(B1275,SWH!$A$4:$B$19,2,FALSE)</f>
        <v>0</v>
      </c>
      <c r="P1275" s="5">
        <f t="shared" si="85"/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85.43</v>
      </c>
      <c r="V1275" s="5">
        <v>0</v>
      </c>
      <c r="W1275" s="5">
        <f t="shared" si="82"/>
        <v>1675.85</v>
      </c>
      <c r="X1275" s="5">
        <f t="shared" si="83"/>
        <v>0</v>
      </c>
      <c r="Y1275" s="5">
        <v>2478.27</v>
      </c>
      <c r="Z1275" s="5">
        <v>85.43</v>
      </c>
      <c r="AA1275" s="5">
        <f t="shared" si="81"/>
        <v>2563.6999999999998</v>
      </c>
    </row>
    <row r="1276" spans="1:27" x14ac:dyDescent="0.25">
      <c r="A1276">
        <v>2007</v>
      </c>
      <c r="B1276" t="s">
        <v>71</v>
      </c>
      <c r="C1276" s="1" t="s">
        <v>6</v>
      </c>
      <c r="D1276" s="5">
        <f>VLOOKUP(B1276,SWH!$A$4:$C$19,3,FALSE)</f>
        <v>2293.9899999999998</v>
      </c>
      <c r="E1276" s="5">
        <v>0</v>
      </c>
      <c r="F1276" s="5">
        <v>0.24</v>
      </c>
      <c r="G1276" s="5">
        <v>1107.6300000000001</v>
      </c>
      <c r="H1276" s="5">
        <v>492.05</v>
      </c>
      <c r="I1276" s="5">
        <v>115.24</v>
      </c>
      <c r="J1276" s="5">
        <v>195.16</v>
      </c>
      <c r="K1276" s="5">
        <v>0</v>
      </c>
      <c r="L1276" s="5">
        <v>0</v>
      </c>
      <c r="M1276" s="5">
        <v>470.52</v>
      </c>
      <c r="N1276" s="5">
        <v>0</v>
      </c>
      <c r="O1276" s="5">
        <f>VLOOKUP(B1276,SWH!$A$4:$B$19,2,FALSE)</f>
        <v>0</v>
      </c>
      <c r="P1276" s="5">
        <f t="shared" si="85"/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85.09</v>
      </c>
      <c r="V1276" s="5">
        <v>0</v>
      </c>
      <c r="W1276" s="5">
        <f t="shared" si="82"/>
        <v>1578.15</v>
      </c>
      <c r="X1276" s="5">
        <f t="shared" si="83"/>
        <v>0.24</v>
      </c>
      <c r="Y1276" s="5">
        <v>2380.59</v>
      </c>
      <c r="Z1276" s="5">
        <v>85.33</v>
      </c>
      <c r="AA1276" s="5">
        <f t="shared" si="81"/>
        <v>2465.92</v>
      </c>
    </row>
    <row r="1277" spans="1:27" x14ac:dyDescent="0.25">
      <c r="A1277">
        <v>2007</v>
      </c>
      <c r="B1277" t="s">
        <v>71</v>
      </c>
      <c r="C1277" s="1" t="s">
        <v>11</v>
      </c>
      <c r="D1277" s="5">
        <f>VLOOKUP(B1277,SWH!$A$4:$C$19,3,FALSE)</f>
        <v>2293.9899999999998</v>
      </c>
      <c r="E1277" s="5">
        <v>0</v>
      </c>
      <c r="F1277" s="5">
        <v>0.01</v>
      </c>
      <c r="G1277" s="5">
        <v>860.07</v>
      </c>
      <c r="H1277" s="5">
        <v>492.05</v>
      </c>
      <c r="I1277" s="5">
        <v>115.25</v>
      </c>
      <c r="J1277" s="5">
        <v>195.16</v>
      </c>
      <c r="K1277" s="5">
        <v>0</v>
      </c>
      <c r="L1277" s="5">
        <v>0</v>
      </c>
      <c r="M1277" s="5">
        <v>419.71</v>
      </c>
      <c r="N1277" s="5">
        <v>0</v>
      </c>
      <c r="O1277" s="5">
        <f>VLOOKUP(B1277,SWH!$A$4:$B$19,2,FALSE)</f>
        <v>0</v>
      </c>
      <c r="P1277" s="5">
        <f t="shared" si="85"/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87.28</v>
      </c>
      <c r="V1277" s="5">
        <v>0</v>
      </c>
      <c r="W1277" s="5">
        <f t="shared" si="82"/>
        <v>1279.78</v>
      </c>
      <c r="X1277" s="5">
        <f t="shared" si="83"/>
        <v>0.01</v>
      </c>
      <c r="Y1277" s="5">
        <v>2082.23</v>
      </c>
      <c r="Z1277" s="5">
        <v>87.29</v>
      </c>
      <c r="AA1277" s="5">
        <f t="shared" si="81"/>
        <v>2169.52</v>
      </c>
    </row>
    <row r="1278" spans="1:27" x14ac:dyDescent="0.25">
      <c r="A1278">
        <v>2007</v>
      </c>
      <c r="B1278" t="s">
        <v>71</v>
      </c>
      <c r="C1278" s="1" t="s">
        <v>13</v>
      </c>
      <c r="D1278" s="5">
        <f>VLOOKUP(B1278,SWH!$A$4:$C$19,3,FALSE)</f>
        <v>2293.9899999999998</v>
      </c>
      <c r="E1278" s="5">
        <v>0</v>
      </c>
      <c r="F1278" s="5">
        <v>9.94</v>
      </c>
      <c r="G1278" s="5">
        <v>895.23</v>
      </c>
      <c r="H1278" s="5">
        <v>492.05</v>
      </c>
      <c r="I1278" s="5">
        <v>115.11</v>
      </c>
      <c r="J1278" s="5">
        <v>195.16</v>
      </c>
      <c r="K1278" s="5">
        <v>0</v>
      </c>
      <c r="L1278" s="5">
        <v>0</v>
      </c>
      <c r="M1278" s="5">
        <v>464.54</v>
      </c>
      <c r="N1278" s="5">
        <v>0</v>
      </c>
      <c r="O1278" s="5">
        <f>VLOOKUP(B1278,SWH!$A$4:$B$19,2,FALSE)</f>
        <v>0</v>
      </c>
      <c r="P1278" s="5">
        <f t="shared" si="85"/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87.21</v>
      </c>
      <c r="V1278" s="5">
        <v>0</v>
      </c>
      <c r="W1278" s="5">
        <f t="shared" si="82"/>
        <v>1359.77</v>
      </c>
      <c r="X1278" s="5">
        <f t="shared" si="83"/>
        <v>9.94</v>
      </c>
      <c r="Y1278" s="5">
        <v>2162.08</v>
      </c>
      <c r="Z1278" s="5">
        <v>97.16</v>
      </c>
      <c r="AA1278" s="5">
        <f t="shared" si="81"/>
        <v>2259.2399999999998</v>
      </c>
    </row>
    <row r="1279" spans="1:27" x14ac:dyDescent="0.25">
      <c r="A1279">
        <v>2007</v>
      </c>
      <c r="B1279" t="s">
        <v>71</v>
      </c>
      <c r="C1279" s="1" t="s">
        <v>19</v>
      </c>
      <c r="D1279" s="5">
        <f>VLOOKUP(B1279,SWH!$A$4:$C$19,3,FALSE)</f>
        <v>2293.9899999999998</v>
      </c>
      <c r="E1279" s="5">
        <v>0</v>
      </c>
      <c r="F1279" s="5">
        <v>21.12</v>
      </c>
      <c r="G1279" s="5">
        <v>656.02</v>
      </c>
      <c r="H1279" s="5">
        <v>492.05</v>
      </c>
      <c r="I1279" s="5">
        <v>115.07</v>
      </c>
      <c r="J1279" s="5">
        <v>195.16</v>
      </c>
      <c r="K1279" s="5">
        <v>0</v>
      </c>
      <c r="L1279" s="5">
        <v>0</v>
      </c>
      <c r="M1279" s="5">
        <v>390.16</v>
      </c>
      <c r="N1279" s="5">
        <v>0</v>
      </c>
      <c r="O1279" s="5">
        <f>VLOOKUP(B1279,SWH!$A$4:$B$19,2,FALSE)</f>
        <v>0</v>
      </c>
      <c r="P1279" s="5">
        <f t="shared" si="85"/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89.45</v>
      </c>
      <c r="V1279" s="5">
        <v>0</v>
      </c>
      <c r="W1279" s="5">
        <f t="shared" si="82"/>
        <v>1046.18</v>
      </c>
      <c r="X1279" s="5">
        <f t="shared" si="83"/>
        <v>21.12</v>
      </c>
      <c r="Y1279" s="5">
        <v>1848.45</v>
      </c>
      <c r="Z1279" s="5">
        <v>110.57</v>
      </c>
      <c r="AA1279" s="5">
        <f t="shared" si="81"/>
        <v>1959.02</v>
      </c>
    </row>
    <row r="1280" spans="1:27" x14ac:dyDescent="0.25">
      <c r="A1280">
        <v>2007</v>
      </c>
      <c r="B1280" t="s">
        <v>71</v>
      </c>
      <c r="C1280" s="1" t="s">
        <v>20</v>
      </c>
      <c r="D1280" s="5">
        <f>VLOOKUP(B1280,SWH!$A$4:$C$19,3,FALSE)</f>
        <v>2293.9899999999998</v>
      </c>
      <c r="E1280" s="5">
        <v>0</v>
      </c>
      <c r="F1280" s="5">
        <v>10.23</v>
      </c>
      <c r="G1280" s="5">
        <v>519.01</v>
      </c>
      <c r="H1280" s="5">
        <v>492.05</v>
      </c>
      <c r="I1280" s="5">
        <v>115.15</v>
      </c>
      <c r="J1280" s="5">
        <v>195.16</v>
      </c>
      <c r="K1280" s="5">
        <v>0</v>
      </c>
      <c r="L1280" s="5">
        <v>0</v>
      </c>
      <c r="M1280" s="5">
        <v>420.18</v>
      </c>
      <c r="N1280" s="5">
        <v>0</v>
      </c>
      <c r="O1280" s="5">
        <f>VLOOKUP(B1280,SWH!$A$4:$B$19,2,FALSE)</f>
        <v>0</v>
      </c>
      <c r="P1280" s="5">
        <f t="shared" si="85"/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89.5</v>
      </c>
      <c r="V1280" s="5">
        <v>0</v>
      </c>
      <c r="W1280" s="5">
        <f t="shared" si="82"/>
        <v>939.19</v>
      </c>
      <c r="X1280" s="5">
        <f t="shared" si="83"/>
        <v>10.23</v>
      </c>
      <c r="Y1280" s="5">
        <v>1741.54</v>
      </c>
      <c r="Z1280" s="5">
        <v>99.73</v>
      </c>
      <c r="AA1280" s="5">
        <f t="shared" si="81"/>
        <v>1841.27</v>
      </c>
    </row>
    <row r="1281" spans="1:27" x14ac:dyDescent="0.25">
      <c r="A1281">
        <v>2007</v>
      </c>
      <c r="B1281" t="s">
        <v>71</v>
      </c>
      <c r="C1281" s="1" t="s">
        <v>3</v>
      </c>
      <c r="D1281" s="5">
        <f>VLOOKUP(B1281,SWH!$A$4:$C$19,3,FALSE)</f>
        <v>2293.9899999999998</v>
      </c>
      <c r="E1281" s="5">
        <v>0</v>
      </c>
      <c r="F1281" s="5">
        <v>136.43</v>
      </c>
      <c r="G1281" s="5">
        <v>391.96</v>
      </c>
      <c r="H1281" s="5">
        <v>492.05</v>
      </c>
      <c r="I1281" s="5">
        <v>115.13</v>
      </c>
      <c r="J1281" s="5">
        <v>195.16</v>
      </c>
      <c r="K1281" s="5">
        <v>0</v>
      </c>
      <c r="L1281" s="5">
        <v>0</v>
      </c>
      <c r="M1281" s="5">
        <v>392.37</v>
      </c>
      <c r="N1281" s="5">
        <v>0</v>
      </c>
      <c r="O1281" s="5">
        <f>VLOOKUP(B1281,SWH!$A$4:$B$19,2,FALSE)</f>
        <v>0</v>
      </c>
      <c r="P1281" s="5">
        <f t="shared" si="85"/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93.24</v>
      </c>
      <c r="V1281" s="5">
        <v>0</v>
      </c>
      <c r="W1281" s="5">
        <f t="shared" si="82"/>
        <v>784.32999999999993</v>
      </c>
      <c r="X1281" s="5">
        <f t="shared" si="83"/>
        <v>136.43</v>
      </c>
      <c r="Y1281" s="5">
        <v>1586.66</v>
      </c>
      <c r="Z1281" s="5">
        <v>229.67</v>
      </c>
      <c r="AA1281" s="5">
        <f t="shared" si="81"/>
        <v>1816.3300000000002</v>
      </c>
    </row>
    <row r="1282" spans="1:27" x14ac:dyDescent="0.25">
      <c r="A1282">
        <v>2007</v>
      </c>
      <c r="B1282" t="s">
        <v>71</v>
      </c>
      <c r="C1282" s="1" t="s">
        <v>7</v>
      </c>
      <c r="D1282" s="5">
        <f>VLOOKUP(B1282,SWH!$A$4:$C$19,3,FALSE)</f>
        <v>2293.9899999999998</v>
      </c>
      <c r="E1282" s="5">
        <v>0</v>
      </c>
      <c r="F1282" s="5">
        <v>29.52</v>
      </c>
      <c r="G1282" s="5">
        <v>338.2</v>
      </c>
      <c r="H1282" s="5">
        <v>492.05</v>
      </c>
      <c r="I1282" s="5">
        <v>115.13</v>
      </c>
      <c r="J1282" s="5">
        <v>195.16</v>
      </c>
      <c r="K1282" s="5">
        <v>0</v>
      </c>
      <c r="L1282" s="5">
        <v>0</v>
      </c>
      <c r="M1282" s="5">
        <v>427.6</v>
      </c>
      <c r="N1282" s="5">
        <v>0</v>
      </c>
      <c r="O1282" s="5">
        <f>VLOOKUP(B1282,SWH!$A$4:$B$19,2,FALSE)</f>
        <v>0</v>
      </c>
      <c r="P1282" s="5">
        <f t="shared" si="85"/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92.18</v>
      </c>
      <c r="V1282" s="5">
        <v>0</v>
      </c>
      <c r="W1282" s="5">
        <f t="shared" si="82"/>
        <v>765.8</v>
      </c>
      <c r="X1282" s="5">
        <f t="shared" si="83"/>
        <v>29.52</v>
      </c>
      <c r="Y1282" s="5">
        <v>1568.13</v>
      </c>
      <c r="Z1282" s="5">
        <v>121.7</v>
      </c>
      <c r="AA1282" s="5">
        <f t="shared" ref="AA1282:AA1345" si="86">SUM(Y1282:Z1282)</f>
        <v>1689.8300000000002</v>
      </c>
    </row>
    <row r="1283" spans="1:27" x14ac:dyDescent="0.25">
      <c r="A1283">
        <v>2007</v>
      </c>
      <c r="B1283" t="s">
        <v>71</v>
      </c>
      <c r="C1283" s="1" t="s">
        <v>17</v>
      </c>
      <c r="D1283" s="5">
        <f>VLOOKUP(B1283,SWH!$A$4:$C$19,3,FALSE)</f>
        <v>2293.9899999999998</v>
      </c>
      <c r="E1283" s="5">
        <v>0</v>
      </c>
      <c r="F1283" s="5">
        <v>17.32</v>
      </c>
      <c r="G1283" s="5">
        <v>162.41</v>
      </c>
      <c r="H1283" s="5">
        <v>492.05</v>
      </c>
      <c r="I1283" s="5">
        <v>115.11</v>
      </c>
      <c r="J1283" s="5">
        <v>195.16</v>
      </c>
      <c r="K1283" s="5">
        <v>0</v>
      </c>
      <c r="L1283" s="5">
        <v>0</v>
      </c>
      <c r="M1283" s="5">
        <v>372.35</v>
      </c>
      <c r="N1283" s="5">
        <v>0</v>
      </c>
      <c r="O1283" s="5">
        <f>VLOOKUP(B1283,SWH!$A$4:$B$19,2,FALSE)</f>
        <v>0</v>
      </c>
      <c r="P1283" s="5">
        <f t="shared" si="85"/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93.52</v>
      </c>
      <c r="V1283" s="5">
        <v>0</v>
      </c>
      <c r="W1283" s="5">
        <f t="shared" ref="W1283:W1346" si="87">E1283+G1283+M1283+SUM(P1283:S1283)</f>
        <v>534.76</v>
      </c>
      <c r="X1283" s="5">
        <f t="shared" ref="X1283:X1346" si="88">F1283</f>
        <v>17.32</v>
      </c>
      <c r="Y1283" s="5">
        <v>1337.07</v>
      </c>
      <c r="Z1283" s="5">
        <v>110.84</v>
      </c>
      <c r="AA1283" s="5">
        <f t="shared" si="86"/>
        <v>1447.9099999999999</v>
      </c>
    </row>
    <row r="1284" spans="1:27" x14ac:dyDescent="0.25">
      <c r="A1284">
        <v>2007</v>
      </c>
      <c r="B1284" t="s">
        <v>71</v>
      </c>
      <c r="C1284" s="1" t="s">
        <v>14</v>
      </c>
      <c r="D1284" s="5">
        <f>VLOOKUP(B1284,SWH!$A$4:$C$19,3,FALSE)</f>
        <v>2293.9899999999998</v>
      </c>
      <c r="E1284" s="5">
        <v>0</v>
      </c>
      <c r="F1284" s="5">
        <v>369.64</v>
      </c>
      <c r="G1284" s="5">
        <v>255.68</v>
      </c>
      <c r="H1284" s="5">
        <v>492.05</v>
      </c>
      <c r="I1284" s="5">
        <v>114.95</v>
      </c>
      <c r="J1284" s="5">
        <v>195.16</v>
      </c>
      <c r="K1284" s="5">
        <v>0</v>
      </c>
      <c r="L1284" s="5">
        <v>0</v>
      </c>
      <c r="M1284" s="5">
        <v>389.82</v>
      </c>
      <c r="N1284" s="5">
        <v>0</v>
      </c>
      <c r="O1284" s="5">
        <f>VLOOKUP(B1284,SWH!$A$4:$B$19,2,FALSE)</f>
        <v>0</v>
      </c>
      <c r="P1284" s="5">
        <f t="shared" si="85"/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96.26</v>
      </c>
      <c r="V1284" s="5">
        <v>0</v>
      </c>
      <c r="W1284" s="5">
        <f t="shared" si="87"/>
        <v>645.5</v>
      </c>
      <c r="X1284" s="5">
        <f t="shared" si="88"/>
        <v>369.64</v>
      </c>
      <c r="Y1284" s="5">
        <v>1447.65</v>
      </c>
      <c r="Z1284" s="5">
        <v>465.91</v>
      </c>
      <c r="AA1284" s="5">
        <f t="shared" si="86"/>
        <v>1913.5600000000002</v>
      </c>
    </row>
    <row r="1285" spans="1:27" x14ac:dyDescent="0.25">
      <c r="A1285">
        <v>2007</v>
      </c>
      <c r="B1285" t="s">
        <v>71</v>
      </c>
      <c r="C1285" s="1" t="s">
        <v>2</v>
      </c>
      <c r="D1285" s="5">
        <f>VLOOKUP(B1285,SWH!$A$4:$C$19,3,FALSE)</f>
        <v>2293.9899999999998</v>
      </c>
      <c r="E1285" s="5">
        <v>0</v>
      </c>
      <c r="F1285" s="5">
        <v>95.22</v>
      </c>
      <c r="G1285" s="5">
        <v>221.8</v>
      </c>
      <c r="H1285" s="5">
        <v>492.05</v>
      </c>
      <c r="I1285" s="5">
        <v>115.04</v>
      </c>
      <c r="J1285" s="5">
        <v>195.16</v>
      </c>
      <c r="K1285" s="5">
        <v>0</v>
      </c>
      <c r="L1285" s="5">
        <v>0</v>
      </c>
      <c r="M1285" s="5">
        <v>447.75</v>
      </c>
      <c r="N1285" s="5">
        <v>0</v>
      </c>
      <c r="O1285" s="5">
        <f>VLOOKUP(B1285,SWH!$A$4:$B$19,2,FALSE)</f>
        <v>0</v>
      </c>
      <c r="P1285" s="5">
        <f t="shared" si="85"/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95.35</v>
      </c>
      <c r="V1285" s="5">
        <v>0</v>
      </c>
      <c r="W1285" s="5">
        <f t="shared" si="87"/>
        <v>669.55</v>
      </c>
      <c r="X1285" s="5">
        <f t="shared" si="88"/>
        <v>95.22</v>
      </c>
      <c r="Y1285" s="5">
        <v>1471.79</v>
      </c>
      <c r="Z1285" s="5">
        <v>190.57</v>
      </c>
      <c r="AA1285" s="5">
        <f t="shared" si="86"/>
        <v>1662.36</v>
      </c>
    </row>
    <row r="1286" spans="1:27" x14ac:dyDescent="0.25">
      <c r="A1286">
        <v>2007</v>
      </c>
      <c r="B1286" t="s">
        <v>71</v>
      </c>
      <c r="C1286" s="1" t="s">
        <v>18</v>
      </c>
      <c r="D1286" s="5">
        <f>VLOOKUP(B1286,SWH!$A$4:$C$19,3,FALSE)</f>
        <v>2293.9899999999998</v>
      </c>
      <c r="E1286" s="5">
        <v>0</v>
      </c>
      <c r="F1286" s="5">
        <v>209.92</v>
      </c>
      <c r="G1286" s="5">
        <v>65.400000000000006</v>
      </c>
      <c r="H1286" s="5">
        <v>492.05</v>
      </c>
      <c r="I1286" s="5">
        <v>114.82</v>
      </c>
      <c r="J1286" s="5">
        <v>195.16</v>
      </c>
      <c r="K1286" s="5">
        <v>0</v>
      </c>
      <c r="L1286" s="5">
        <v>0</v>
      </c>
      <c r="M1286" s="5">
        <v>371.66</v>
      </c>
      <c r="N1286" s="5">
        <v>0</v>
      </c>
      <c r="O1286" s="5">
        <f>VLOOKUP(B1286,SWH!$A$4:$B$19,2,FALSE)</f>
        <v>0</v>
      </c>
      <c r="P1286" s="5">
        <f t="shared" si="85"/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97.12</v>
      </c>
      <c r="V1286" s="5">
        <v>0</v>
      </c>
      <c r="W1286" s="5">
        <f t="shared" si="87"/>
        <v>437.06000000000006</v>
      </c>
      <c r="X1286" s="5">
        <f t="shared" si="88"/>
        <v>209.92</v>
      </c>
      <c r="Y1286" s="5">
        <v>1239.0899999999999</v>
      </c>
      <c r="Z1286" s="5">
        <v>307.04000000000002</v>
      </c>
      <c r="AA1286" s="5">
        <f t="shared" si="86"/>
        <v>1546.1299999999999</v>
      </c>
    </row>
    <row r="1287" spans="1:27" x14ac:dyDescent="0.25">
      <c r="A1287">
        <v>2007</v>
      </c>
      <c r="B1287" t="s">
        <v>71</v>
      </c>
      <c r="C1287" s="1" t="s">
        <v>4</v>
      </c>
      <c r="D1287" s="5">
        <f>VLOOKUP(B1287,SWH!$A$4:$C$19,3,FALSE)</f>
        <v>2293.9899999999998</v>
      </c>
      <c r="E1287" s="5">
        <v>0</v>
      </c>
      <c r="F1287" s="5">
        <v>569.45000000000005</v>
      </c>
      <c r="G1287" s="5">
        <v>158.97</v>
      </c>
      <c r="H1287" s="5">
        <v>492.05</v>
      </c>
      <c r="I1287" s="5">
        <v>114.99</v>
      </c>
      <c r="J1287" s="5">
        <v>195.16</v>
      </c>
      <c r="K1287" s="5">
        <v>0</v>
      </c>
      <c r="L1287" s="5">
        <v>0</v>
      </c>
      <c r="M1287" s="5">
        <v>387.65</v>
      </c>
      <c r="N1287" s="5">
        <v>0</v>
      </c>
      <c r="O1287" s="5">
        <f>VLOOKUP(B1287,SWH!$A$4:$B$19,2,FALSE)</f>
        <v>0</v>
      </c>
      <c r="P1287" s="5">
        <f t="shared" si="85"/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98.75</v>
      </c>
      <c r="V1287" s="5">
        <v>0</v>
      </c>
      <c r="W1287" s="5">
        <f t="shared" si="87"/>
        <v>546.62</v>
      </c>
      <c r="X1287" s="5">
        <f t="shared" si="88"/>
        <v>569.45000000000005</v>
      </c>
      <c r="Y1287" s="5">
        <v>1348.81</v>
      </c>
      <c r="Z1287" s="5">
        <v>668.2</v>
      </c>
      <c r="AA1287" s="5">
        <f t="shared" si="86"/>
        <v>2017.01</v>
      </c>
    </row>
    <row r="1288" spans="1:27" x14ac:dyDescent="0.25">
      <c r="A1288">
        <v>2007</v>
      </c>
      <c r="B1288" t="s">
        <v>71</v>
      </c>
      <c r="C1288" s="1" t="s">
        <v>5</v>
      </c>
      <c r="D1288" s="5">
        <f>VLOOKUP(B1288,SWH!$A$4:$C$19,3,FALSE)</f>
        <v>2293.9899999999998</v>
      </c>
      <c r="E1288" s="5">
        <v>0</v>
      </c>
      <c r="F1288" s="5">
        <v>265.29000000000002</v>
      </c>
      <c r="G1288" s="5">
        <v>201.25</v>
      </c>
      <c r="H1288" s="5">
        <v>492.05</v>
      </c>
      <c r="I1288" s="5">
        <v>114.99</v>
      </c>
      <c r="J1288" s="5">
        <v>195.16</v>
      </c>
      <c r="K1288" s="5">
        <v>0</v>
      </c>
      <c r="L1288" s="5">
        <v>0</v>
      </c>
      <c r="M1288" s="5">
        <v>444.78</v>
      </c>
      <c r="N1288" s="5">
        <v>0</v>
      </c>
      <c r="O1288" s="5">
        <f>VLOOKUP(B1288,SWH!$A$4:$B$19,2,FALSE)</f>
        <v>0</v>
      </c>
      <c r="P1288" s="5">
        <f t="shared" si="85"/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98.01</v>
      </c>
      <c r="V1288" s="5">
        <v>0</v>
      </c>
      <c r="W1288" s="5">
        <f t="shared" si="87"/>
        <v>646.03</v>
      </c>
      <c r="X1288" s="5">
        <f t="shared" si="88"/>
        <v>265.29000000000002</v>
      </c>
      <c r="Y1288" s="5">
        <v>1448.23</v>
      </c>
      <c r="Z1288" s="5">
        <v>363.3</v>
      </c>
      <c r="AA1288" s="5">
        <f t="shared" si="86"/>
        <v>1811.53</v>
      </c>
    </row>
    <row r="1289" spans="1:27" x14ac:dyDescent="0.25">
      <c r="A1289">
        <v>2007</v>
      </c>
      <c r="B1289" t="s">
        <v>71</v>
      </c>
      <c r="C1289" s="1" t="s">
        <v>15</v>
      </c>
      <c r="D1289" s="5">
        <f>VLOOKUP(B1289,SWH!$A$4:$C$19,3,FALSE)</f>
        <v>2293.9899999999998</v>
      </c>
      <c r="E1289" s="5">
        <v>0</v>
      </c>
      <c r="F1289" s="5">
        <v>244.55</v>
      </c>
      <c r="G1289" s="5">
        <v>28.44</v>
      </c>
      <c r="H1289" s="5">
        <v>492.05</v>
      </c>
      <c r="I1289" s="5">
        <v>114.81</v>
      </c>
      <c r="J1289" s="5">
        <v>195.16</v>
      </c>
      <c r="K1289" s="5">
        <v>0</v>
      </c>
      <c r="L1289" s="5">
        <v>0</v>
      </c>
      <c r="M1289" s="5">
        <v>360.5</v>
      </c>
      <c r="N1289" s="5">
        <v>0</v>
      </c>
      <c r="O1289" s="5">
        <f>VLOOKUP(B1289,SWH!$A$4:$B$19,2,FALSE)</f>
        <v>0</v>
      </c>
      <c r="P1289" s="5">
        <f t="shared" si="85"/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98.53</v>
      </c>
      <c r="V1289" s="5">
        <v>0</v>
      </c>
      <c r="W1289" s="5">
        <f t="shared" si="87"/>
        <v>388.94</v>
      </c>
      <c r="X1289" s="5">
        <f t="shared" si="88"/>
        <v>244.55</v>
      </c>
      <c r="Y1289" s="5">
        <v>1190.96</v>
      </c>
      <c r="Z1289" s="5">
        <v>343.08</v>
      </c>
      <c r="AA1289" s="5">
        <f t="shared" si="86"/>
        <v>1534.04</v>
      </c>
    </row>
    <row r="1290" spans="1:27" x14ac:dyDescent="0.25">
      <c r="A1290">
        <v>2007</v>
      </c>
      <c r="B1290" t="s">
        <v>71</v>
      </c>
      <c r="C1290" s="1" t="s">
        <v>16</v>
      </c>
      <c r="D1290" s="5">
        <f>VLOOKUP(B1290,SWH!$A$4:$C$19,3,FALSE)</f>
        <v>2293.9899999999998</v>
      </c>
      <c r="E1290" s="5">
        <v>0</v>
      </c>
      <c r="F1290" s="5">
        <v>838.21</v>
      </c>
      <c r="G1290" s="5">
        <v>172.13</v>
      </c>
      <c r="H1290" s="5">
        <v>492.05</v>
      </c>
      <c r="I1290" s="5">
        <v>114.94</v>
      </c>
      <c r="J1290" s="5">
        <v>195.16</v>
      </c>
      <c r="K1290" s="5">
        <v>0</v>
      </c>
      <c r="L1290" s="5">
        <v>0</v>
      </c>
      <c r="M1290" s="5">
        <v>414.43</v>
      </c>
      <c r="N1290" s="5">
        <v>0</v>
      </c>
      <c r="O1290" s="5">
        <f>VLOOKUP(B1290,SWH!$A$4:$B$19,2,FALSE)</f>
        <v>0</v>
      </c>
      <c r="P1290" s="5">
        <f t="shared" si="85"/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100.58</v>
      </c>
      <c r="V1290" s="5">
        <v>0</v>
      </c>
      <c r="W1290" s="5">
        <f t="shared" si="87"/>
        <v>586.55999999999995</v>
      </c>
      <c r="X1290" s="5">
        <f t="shared" si="88"/>
        <v>838.21</v>
      </c>
      <c r="Y1290" s="5">
        <v>1388.71</v>
      </c>
      <c r="Z1290" s="5">
        <v>938.79</v>
      </c>
      <c r="AA1290" s="5">
        <f t="shared" si="86"/>
        <v>2327.5</v>
      </c>
    </row>
    <row r="1291" spans="1:27" x14ac:dyDescent="0.25">
      <c r="A1291">
        <v>2007</v>
      </c>
      <c r="B1291" t="s">
        <v>71</v>
      </c>
      <c r="C1291" s="1" t="s">
        <v>9</v>
      </c>
      <c r="D1291" s="5">
        <f>VLOOKUP(B1291,SWH!$A$4:$C$19,3,FALSE)</f>
        <v>2293.9899999999998</v>
      </c>
      <c r="E1291" s="5">
        <v>0</v>
      </c>
      <c r="F1291" s="5">
        <v>517.07000000000005</v>
      </c>
      <c r="G1291" s="5">
        <v>137.1</v>
      </c>
      <c r="H1291" s="5">
        <v>492.05</v>
      </c>
      <c r="I1291" s="5">
        <v>114.85</v>
      </c>
      <c r="J1291" s="5">
        <v>195.16</v>
      </c>
      <c r="K1291" s="5">
        <v>0</v>
      </c>
      <c r="L1291" s="5">
        <v>0</v>
      </c>
      <c r="M1291" s="5">
        <v>433.67</v>
      </c>
      <c r="N1291" s="5">
        <v>0</v>
      </c>
      <c r="O1291" s="5">
        <f>VLOOKUP(B1291,SWH!$A$4:$B$19,2,FALSE)</f>
        <v>0</v>
      </c>
      <c r="P1291" s="5">
        <f t="shared" si="85"/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100.11</v>
      </c>
      <c r="V1291" s="5">
        <v>0</v>
      </c>
      <c r="W1291" s="5">
        <f t="shared" si="87"/>
        <v>570.77</v>
      </c>
      <c r="X1291" s="5">
        <f t="shared" si="88"/>
        <v>517.07000000000005</v>
      </c>
      <c r="Y1291" s="5">
        <v>1372.83</v>
      </c>
      <c r="Z1291" s="5">
        <v>617.17999999999995</v>
      </c>
      <c r="AA1291" s="5">
        <f t="shared" si="86"/>
        <v>1990.0099999999998</v>
      </c>
    </row>
    <row r="1292" spans="1:27" x14ac:dyDescent="0.25">
      <c r="A1292">
        <v>2007</v>
      </c>
      <c r="B1292" t="s">
        <v>71</v>
      </c>
      <c r="C1292" s="1" t="s">
        <v>12</v>
      </c>
      <c r="D1292" s="5">
        <f>VLOOKUP(B1292,SWH!$A$4:$C$19,3,FALSE)</f>
        <v>2293.9899999999998</v>
      </c>
      <c r="E1292" s="5">
        <v>0</v>
      </c>
      <c r="F1292" s="5">
        <v>1002.42</v>
      </c>
      <c r="G1292" s="5">
        <v>135.13999999999999</v>
      </c>
      <c r="H1292" s="5">
        <v>492.05</v>
      </c>
      <c r="I1292" s="5">
        <v>114.78</v>
      </c>
      <c r="J1292" s="5">
        <v>195.16</v>
      </c>
      <c r="K1292" s="5">
        <v>0</v>
      </c>
      <c r="L1292" s="5">
        <v>0</v>
      </c>
      <c r="M1292" s="5">
        <v>443.49</v>
      </c>
      <c r="N1292" s="5">
        <v>0</v>
      </c>
      <c r="O1292" s="5">
        <f>VLOOKUP(B1292,SWH!$A$4:$B$19,2,FALSE)</f>
        <v>0</v>
      </c>
      <c r="P1292" s="5">
        <f t="shared" si="85"/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102.74</v>
      </c>
      <c r="V1292" s="5">
        <v>0</v>
      </c>
      <c r="W1292" s="5">
        <f t="shared" si="87"/>
        <v>578.63</v>
      </c>
      <c r="X1292" s="5">
        <f t="shared" si="88"/>
        <v>1002.42</v>
      </c>
      <c r="Y1292" s="5">
        <v>1380.61</v>
      </c>
      <c r="Z1292" s="5">
        <v>1105.1500000000001</v>
      </c>
      <c r="AA1292" s="5">
        <f t="shared" si="86"/>
        <v>2485.7600000000002</v>
      </c>
    </row>
    <row r="1293" spans="1:27" x14ac:dyDescent="0.25">
      <c r="A1293">
        <v>2007</v>
      </c>
      <c r="B1293" t="s">
        <v>71</v>
      </c>
      <c r="C1293" s="1" t="s">
        <v>8</v>
      </c>
      <c r="D1293" s="5">
        <f>VLOOKUP(B1293,SWH!$A$4:$C$19,3,FALSE)</f>
        <v>2293.9899999999998</v>
      </c>
      <c r="E1293" s="5">
        <v>0</v>
      </c>
      <c r="F1293" s="5">
        <v>1529.84</v>
      </c>
      <c r="G1293" s="5">
        <v>73.94</v>
      </c>
      <c r="H1293" s="5">
        <v>492.05</v>
      </c>
      <c r="I1293" s="5">
        <v>114.15</v>
      </c>
      <c r="J1293" s="5">
        <v>195.16</v>
      </c>
      <c r="K1293" s="5">
        <v>0</v>
      </c>
      <c r="L1293" s="5">
        <v>0</v>
      </c>
      <c r="M1293" s="5">
        <v>471.26</v>
      </c>
      <c r="N1293" s="5">
        <v>0</v>
      </c>
      <c r="O1293" s="5">
        <f>VLOOKUP(B1293,SWH!$A$4:$B$19,2,FALSE)</f>
        <v>0</v>
      </c>
      <c r="P1293" s="5">
        <f t="shared" si="85"/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105.68</v>
      </c>
      <c r="V1293" s="5">
        <v>0</v>
      </c>
      <c r="W1293" s="5">
        <f t="shared" si="87"/>
        <v>545.20000000000005</v>
      </c>
      <c r="X1293" s="5">
        <f t="shared" si="88"/>
        <v>1529.84</v>
      </c>
      <c r="Y1293" s="5">
        <v>1346.56</v>
      </c>
      <c r="Z1293" s="5">
        <v>1635.53</v>
      </c>
      <c r="AA1293" s="5">
        <f t="shared" si="86"/>
        <v>2982.09</v>
      </c>
    </row>
    <row r="1294" spans="1:27" x14ac:dyDescent="0.25">
      <c r="A1294">
        <v>2010</v>
      </c>
      <c r="B1294" t="s">
        <v>71</v>
      </c>
      <c r="C1294" s="1" t="s">
        <v>10</v>
      </c>
      <c r="D1294" s="5">
        <f>VLOOKUP(B1294,SWH!$A$4:$C$19,3,FALSE)</f>
        <v>2293.9899999999998</v>
      </c>
      <c r="E1294" s="5">
        <v>0</v>
      </c>
      <c r="F1294" s="5">
        <v>0</v>
      </c>
      <c r="G1294" s="5">
        <v>931.79</v>
      </c>
      <c r="H1294" s="5">
        <v>390.98</v>
      </c>
      <c r="I1294" s="5">
        <v>60.38</v>
      </c>
      <c r="J1294" s="5">
        <v>194.63</v>
      </c>
      <c r="K1294" s="5">
        <v>0</v>
      </c>
      <c r="L1294" s="5">
        <v>0</v>
      </c>
      <c r="M1294" s="5">
        <v>236.11</v>
      </c>
      <c r="N1294" s="5">
        <v>0</v>
      </c>
      <c r="O1294" s="5">
        <f>VLOOKUP(B1294,SWH!$A$4:$B$19,2,FALSE)</f>
        <v>0</v>
      </c>
      <c r="P1294" s="5">
        <f t="shared" si="85"/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83.52</v>
      </c>
      <c r="V1294" s="5">
        <v>0</v>
      </c>
      <c r="W1294" s="5">
        <f t="shared" si="87"/>
        <v>1167.9000000000001</v>
      </c>
      <c r="X1294" s="5">
        <f t="shared" si="88"/>
        <v>0</v>
      </c>
      <c r="Y1294" s="5">
        <v>1813.89</v>
      </c>
      <c r="Z1294" s="5">
        <v>83.52</v>
      </c>
      <c r="AA1294" s="5">
        <f t="shared" si="86"/>
        <v>1897.41</v>
      </c>
    </row>
    <row r="1295" spans="1:27" x14ac:dyDescent="0.25">
      <c r="A1295">
        <v>2010</v>
      </c>
      <c r="B1295" t="s">
        <v>71</v>
      </c>
      <c r="C1295" s="1" t="s">
        <v>6</v>
      </c>
      <c r="D1295" s="5">
        <f>VLOOKUP(B1295,SWH!$A$4:$C$19,3,FALSE)</f>
        <v>2293.9899999999998</v>
      </c>
      <c r="E1295" s="5">
        <v>0</v>
      </c>
      <c r="F1295" s="5">
        <v>0.26</v>
      </c>
      <c r="G1295" s="5">
        <v>807.02</v>
      </c>
      <c r="H1295" s="5">
        <v>399.52</v>
      </c>
      <c r="I1295" s="5">
        <v>60.37</v>
      </c>
      <c r="J1295" s="5">
        <v>194.63</v>
      </c>
      <c r="K1295" s="5">
        <v>0</v>
      </c>
      <c r="L1295" s="5">
        <v>0</v>
      </c>
      <c r="M1295" s="5">
        <v>198.64</v>
      </c>
      <c r="N1295" s="5">
        <v>0</v>
      </c>
      <c r="O1295" s="5">
        <f>VLOOKUP(B1295,SWH!$A$4:$B$19,2,FALSE)</f>
        <v>0</v>
      </c>
      <c r="P1295" s="5">
        <f t="shared" si="85"/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83.25</v>
      </c>
      <c r="V1295" s="5">
        <v>0</v>
      </c>
      <c r="W1295" s="5">
        <f t="shared" si="87"/>
        <v>1005.66</v>
      </c>
      <c r="X1295" s="5">
        <f t="shared" si="88"/>
        <v>0.26</v>
      </c>
      <c r="Y1295" s="5">
        <v>1660.19</v>
      </c>
      <c r="Z1295" s="5">
        <v>83.51</v>
      </c>
      <c r="AA1295" s="5">
        <f t="shared" si="86"/>
        <v>1743.7</v>
      </c>
    </row>
    <row r="1296" spans="1:27" x14ac:dyDescent="0.25">
      <c r="A1296">
        <v>2010</v>
      </c>
      <c r="B1296" t="s">
        <v>71</v>
      </c>
      <c r="C1296" s="1" t="s">
        <v>11</v>
      </c>
      <c r="D1296" s="5">
        <f>VLOOKUP(B1296,SWH!$A$4:$C$19,3,FALSE)</f>
        <v>2293.9899999999998</v>
      </c>
      <c r="E1296" s="5">
        <v>0</v>
      </c>
      <c r="F1296" s="5">
        <v>0.01</v>
      </c>
      <c r="G1296" s="5">
        <v>630.03</v>
      </c>
      <c r="H1296" s="5">
        <v>418.73</v>
      </c>
      <c r="I1296" s="5">
        <v>60.38</v>
      </c>
      <c r="J1296" s="5">
        <v>194.63</v>
      </c>
      <c r="K1296" s="5">
        <v>0</v>
      </c>
      <c r="L1296" s="5">
        <v>0</v>
      </c>
      <c r="M1296" s="5">
        <v>204.88</v>
      </c>
      <c r="N1296" s="5">
        <v>0</v>
      </c>
      <c r="O1296" s="5">
        <f>VLOOKUP(B1296,SWH!$A$4:$B$19,2,FALSE)</f>
        <v>0</v>
      </c>
      <c r="P1296" s="5">
        <f t="shared" si="85"/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85.37</v>
      </c>
      <c r="V1296" s="5">
        <v>0</v>
      </c>
      <c r="W1296" s="5">
        <f t="shared" si="87"/>
        <v>834.91</v>
      </c>
      <c r="X1296" s="5">
        <f t="shared" si="88"/>
        <v>0.01</v>
      </c>
      <c r="Y1296" s="5">
        <v>1508.65</v>
      </c>
      <c r="Z1296" s="5">
        <v>85.38</v>
      </c>
      <c r="AA1296" s="5">
        <f t="shared" si="86"/>
        <v>1594.0300000000002</v>
      </c>
    </row>
    <row r="1297" spans="1:27" x14ac:dyDescent="0.25">
      <c r="A1297">
        <v>2010</v>
      </c>
      <c r="B1297" t="s">
        <v>71</v>
      </c>
      <c r="C1297" s="1" t="s">
        <v>13</v>
      </c>
      <c r="D1297" s="5">
        <f>VLOOKUP(B1297,SWH!$A$4:$C$19,3,FALSE)</f>
        <v>2293.9899999999998</v>
      </c>
      <c r="E1297" s="5">
        <v>0</v>
      </c>
      <c r="F1297" s="5">
        <v>21.29</v>
      </c>
      <c r="G1297" s="5">
        <v>650.33000000000004</v>
      </c>
      <c r="H1297" s="5">
        <v>415.06</v>
      </c>
      <c r="I1297" s="5">
        <v>60.29</v>
      </c>
      <c r="J1297" s="5">
        <v>194.63</v>
      </c>
      <c r="K1297" s="5">
        <v>0</v>
      </c>
      <c r="L1297" s="5">
        <v>0</v>
      </c>
      <c r="M1297" s="5">
        <v>193.19</v>
      </c>
      <c r="N1297" s="5">
        <v>0</v>
      </c>
      <c r="O1297" s="5">
        <f>VLOOKUP(B1297,SWH!$A$4:$B$19,2,FALSE)</f>
        <v>0</v>
      </c>
      <c r="P1297" s="5">
        <f t="shared" si="85"/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85.36</v>
      </c>
      <c r="V1297" s="5">
        <v>0</v>
      </c>
      <c r="W1297" s="5">
        <f t="shared" si="87"/>
        <v>843.52</v>
      </c>
      <c r="X1297" s="5">
        <f t="shared" si="88"/>
        <v>21.29</v>
      </c>
      <c r="Y1297" s="5">
        <v>1513.5</v>
      </c>
      <c r="Z1297" s="5">
        <v>106.65</v>
      </c>
      <c r="AA1297" s="5">
        <f t="shared" si="86"/>
        <v>1620.15</v>
      </c>
    </row>
    <row r="1298" spans="1:27" x14ac:dyDescent="0.25">
      <c r="A1298">
        <v>2010</v>
      </c>
      <c r="B1298" t="s">
        <v>71</v>
      </c>
      <c r="C1298" s="1" t="s">
        <v>19</v>
      </c>
      <c r="D1298" s="5">
        <f>VLOOKUP(B1298,SWH!$A$4:$C$19,3,FALSE)</f>
        <v>2293.9899999999998</v>
      </c>
      <c r="E1298" s="5">
        <v>0</v>
      </c>
      <c r="F1298" s="5">
        <v>24.23</v>
      </c>
      <c r="G1298" s="5">
        <v>439.58</v>
      </c>
      <c r="H1298" s="5">
        <v>419.06</v>
      </c>
      <c r="I1298" s="5">
        <v>60.26</v>
      </c>
      <c r="J1298" s="5">
        <v>194.63</v>
      </c>
      <c r="K1298" s="5">
        <v>0</v>
      </c>
      <c r="L1298" s="5">
        <v>0</v>
      </c>
      <c r="M1298" s="5">
        <v>188.06</v>
      </c>
      <c r="N1298" s="5">
        <v>0</v>
      </c>
      <c r="O1298" s="5">
        <f>VLOOKUP(B1298,SWH!$A$4:$B$19,2,FALSE)</f>
        <v>0</v>
      </c>
      <c r="P1298" s="5">
        <f t="shared" si="85"/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87.54</v>
      </c>
      <c r="V1298" s="5">
        <v>0</v>
      </c>
      <c r="W1298" s="5">
        <f t="shared" si="87"/>
        <v>627.64</v>
      </c>
      <c r="X1298" s="5">
        <f t="shared" si="88"/>
        <v>24.23</v>
      </c>
      <c r="Y1298" s="5">
        <v>1301.5899999999999</v>
      </c>
      <c r="Z1298" s="5">
        <v>111.76</v>
      </c>
      <c r="AA1298" s="5">
        <f t="shared" si="86"/>
        <v>1413.35</v>
      </c>
    </row>
    <row r="1299" spans="1:27" x14ac:dyDescent="0.25">
      <c r="A1299">
        <v>2010</v>
      </c>
      <c r="B1299" t="s">
        <v>71</v>
      </c>
      <c r="C1299" s="1" t="s">
        <v>20</v>
      </c>
      <c r="D1299" s="5">
        <f>VLOOKUP(B1299,SWH!$A$4:$C$19,3,FALSE)</f>
        <v>2293.9899999999998</v>
      </c>
      <c r="E1299" s="5">
        <v>0</v>
      </c>
      <c r="F1299" s="5">
        <v>13.93</v>
      </c>
      <c r="G1299" s="5">
        <v>334.55</v>
      </c>
      <c r="H1299" s="5">
        <v>434.83</v>
      </c>
      <c r="I1299" s="5">
        <v>60.31</v>
      </c>
      <c r="J1299" s="5">
        <v>194.63</v>
      </c>
      <c r="K1299" s="5">
        <v>0</v>
      </c>
      <c r="L1299" s="5">
        <v>0</v>
      </c>
      <c r="M1299" s="5">
        <v>201.18</v>
      </c>
      <c r="N1299" s="5">
        <v>0</v>
      </c>
      <c r="O1299" s="5">
        <f>VLOOKUP(B1299,SWH!$A$4:$B$19,2,FALSE)</f>
        <v>0</v>
      </c>
      <c r="P1299" s="5">
        <f t="shared" si="85"/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87.62</v>
      </c>
      <c r="V1299" s="5">
        <v>0</v>
      </c>
      <c r="W1299" s="5">
        <f t="shared" si="87"/>
        <v>535.73</v>
      </c>
      <c r="X1299" s="5">
        <f t="shared" si="88"/>
        <v>13.93</v>
      </c>
      <c r="Y1299" s="5">
        <v>1225.51</v>
      </c>
      <c r="Z1299" s="5">
        <v>101.55</v>
      </c>
      <c r="AA1299" s="5">
        <f t="shared" si="86"/>
        <v>1327.06</v>
      </c>
    </row>
    <row r="1300" spans="1:27" x14ac:dyDescent="0.25">
      <c r="A1300">
        <v>2010</v>
      </c>
      <c r="B1300" t="s">
        <v>71</v>
      </c>
      <c r="C1300" s="1" t="s">
        <v>3</v>
      </c>
      <c r="D1300" s="5">
        <f>VLOOKUP(B1300,SWH!$A$4:$C$19,3,FALSE)</f>
        <v>2293.9899999999998</v>
      </c>
      <c r="E1300" s="5">
        <v>0</v>
      </c>
      <c r="F1300" s="5">
        <v>163.16</v>
      </c>
      <c r="G1300" s="5">
        <v>247.35</v>
      </c>
      <c r="H1300" s="5">
        <v>420.4</v>
      </c>
      <c r="I1300" s="5">
        <v>60.3</v>
      </c>
      <c r="J1300" s="5">
        <v>194.63</v>
      </c>
      <c r="K1300" s="5">
        <v>0</v>
      </c>
      <c r="L1300" s="5">
        <v>0</v>
      </c>
      <c r="M1300" s="5">
        <v>190.01</v>
      </c>
      <c r="N1300" s="5">
        <v>0</v>
      </c>
      <c r="O1300" s="5">
        <f>VLOOKUP(B1300,SWH!$A$4:$B$19,2,FALSE)</f>
        <v>0</v>
      </c>
      <c r="P1300" s="5">
        <f t="shared" si="85"/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91.28</v>
      </c>
      <c r="V1300" s="5">
        <v>0</v>
      </c>
      <c r="W1300" s="5">
        <f t="shared" si="87"/>
        <v>437.36</v>
      </c>
      <c r="X1300" s="5">
        <f t="shared" si="88"/>
        <v>163.16</v>
      </c>
      <c r="Y1300" s="5">
        <v>1112.68</v>
      </c>
      <c r="Z1300" s="5">
        <v>254.44</v>
      </c>
      <c r="AA1300" s="5">
        <f t="shared" si="86"/>
        <v>1367.1200000000001</v>
      </c>
    </row>
    <row r="1301" spans="1:27" x14ac:dyDescent="0.25">
      <c r="A1301">
        <v>2010</v>
      </c>
      <c r="B1301" t="s">
        <v>71</v>
      </c>
      <c r="C1301" s="1" t="s">
        <v>7</v>
      </c>
      <c r="D1301" s="5">
        <f>VLOOKUP(B1301,SWH!$A$4:$C$19,3,FALSE)</f>
        <v>2293.9899999999998</v>
      </c>
      <c r="E1301" s="5">
        <v>0</v>
      </c>
      <c r="F1301" s="5">
        <v>55.38</v>
      </c>
      <c r="G1301" s="5">
        <v>238.21</v>
      </c>
      <c r="H1301" s="5">
        <v>432.26</v>
      </c>
      <c r="I1301" s="5">
        <v>60.3</v>
      </c>
      <c r="J1301" s="5">
        <v>194.63</v>
      </c>
      <c r="K1301" s="5">
        <v>0</v>
      </c>
      <c r="L1301" s="5">
        <v>0</v>
      </c>
      <c r="M1301" s="5">
        <v>200.48</v>
      </c>
      <c r="N1301" s="5">
        <v>0</v>
      </c>
      <c r="O1301" s="5">
        <f>VLOOKUP(B1301,SWH!$A$4:$B$19,2,FALSE)</f>
        <v>0</v>
      </c>
      <c r="P1301" s="5">
        <f t="shared" si="85"/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90.28</v>
      </c>
      <c r="V1301" s="5">
        <v>0</v>
      </c>
      <c r="W1301" s="5">
        <f t="shared" si="87"/>
        <v>438.69</v>
      </c>
      <c r="X1301" s="5">
        <f t="shared" si="88"/>
        <v>55.38</v>
      </c>
      <c r="Y1301" s="5">
        <v>1125.8800000000001</v>
      </c>
      <c r="Z1301" s="5">
        <v>145.66999999999999</v>
      </c>
      <c r="AA1301" s="5">
        <f t="shared" si="86"/>
        <v>1271.5500000000002</v>
      </c>
    </row>
    <row r="1302" spans="1:27" x14ac:dyDescent="0.25">
      <c r="A1302">
        <v>2010</v>
      </c>
      <c r="B1302" t="s">
        <v>71</v>
      </c>
      <c r="C1302" s="1" t="s">
        <v>17</v>
      </c>
      <c r="D1302" s="5">
        <f>VLOOKUP(B1302,SWH!$A$4:$C$19,3,FALSE)</f>
        <v>2293.9899999999998</v>
      </c>
      <c r="E1302" s="5">
        <v>0</v>
      </c>
      <c r="F1302" s="5">
        <v>19.989999999999998</v>
      </c>
      <c r="G1302" s="5">
        <v>121.54</v>
      </c>
      <c r="H1302" s="5">
        <v>432.69</v>
      </c>
      <c r="I1302" s="5">
        <v>60.4</v>
      </c>
      <c r="J1302" s="5">
        <v>194.63</v>
      </c>
      <c r="K1302" s="5">
        <v>0</v>
      </c>
      <c r="L1302" s="5">
        <v>0</v>
      </c>
      <c r="M1302" s="5">
        <v>193.37</v>
      </c>
      <c r="N1302" s="5">
        <v>0</v>
      </c>
      <c r="O1302" s="5">
        <f>VLOOKUP(B1302,SWH!$A$4:$B$19,2,FALSE)</f>
        <v>0</v>
      </c>
      <c r="P1302" s="5">
        <f t="shared" si="85"/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91.6</v>
      </c>
      <c r="V1302" s="5">
        <v>0</v>
      </c>
      <c r="W1302" s="5">
        <f t="shared" si="87"/>
        <v>314.91000000000003</v>
      </c>
      <c r="X1302" s="5">
        <f t="shared" si="88"/>
        <v>19.989999999999998</v>
      </c>
      <c r="Y1302" s="5">
        <v>1002.65</v>
      </c>
      <c r="Z1302" s="5">
        <v>111.59</v>
      </c>
      <c r="AA1302" s="5">
        <f t="shared" si="86"/>
        <v>1114.24</v>
      </c>
    </row>
    <row r="1303" spans="1:27" x14ac:dyDescent="0.25">
      <c r="A1303">
        <v>2010</v>
      </c>
      <c r="B1303" t="s">
        <v>71</v>
      </c>
      <c r="C1303" s="1" t="s">
        <v>14</v>
      </c>
      <c r="D1303" s="5">
        <f>VLOOKUP(B1303,SWH!$A$4:$C$19,3,FALSE)</f>
        <v>2293.9899999999998</v>
      </c>
      <c r="E1303" s="5">
        <v>0</v>
      </c>
      <c r="F1303" s="5">
        <v>410.72</v>
      </c>
      <c r="G1303" s="5">
        <v>163.44</v>
      </c>
      <c r="H1303" s="5">
        <v>417.63</v>
      </c>
      <c r="I1303" s="5">
        <v>60.43</v>
      </c>
      <c r="J1303" s="5">
        <v>194.63</v>
      </c>
      <c r="K1303" s="5">
        <v>0</v>
      </c>
      <c r="L1303" s="5">
        <v>0</v>
      </c>
      <c r="M1303" s="5">
        <v>200.63</v>
      </c>
      <c r="N1303" s="5">
        <v>0</v>
      </c>
      <c r="O1303" s="5">
        <f>VLOOKUP(B1303,SWH!$A$4:$B$19,2,FALSE)</f>
        <v>0</v>
      </c>
      <c r="P1303" s="5">
        <f t="shared" si="85"/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94.25</v>
      </c>
      <c r="V1303" s="5">
        <v>0</v>
      </c>
      <c r="W1303" s="5">
        <f t="shared" si="87"/>
        <v>364.07</v>
      </c>
      <c r="X1303" s="5">
        <f t="shared" si="88"/>
        <v>410.72</v>
      </c>
      <c r="Y1303" s="5">
        <v>1036.76</v>
      </c>
      <c r="Z1303" s="5">
        <v>504.97</v>
      </c>
      <c r="AA1303" s="5">
        <f t="shared" si="86"/>
        <v>1541.73</v>
      </c>
    </row>
    <row r="1304" spans="1:27" x14ac:dyDescent="0.25">
      <c r="A1304">
        <v>2010</v>
      </c>
      <c r="B1304" t="s">
        <v>71</v>
      </c>
      <c r="C1304" s="1" t="s">
        <v>2</v>
      </c>
      <c r="D1304" s="5">
        <f>VLOOKUP(B1304,SWH!$A$4:$C$19,3,FALSE)</f>
        <v>2293.9899999999998</v>
      </c>
      <c r="E1304" s="5">
        <v>0</v>
      </c>
      <c r="F1304" s="5">
        <v>150.22999999999999</v>
      </c>
      <c r="G1304" s="5">
        <v>169.76</v>
      </c>
      <c r="H1304" s="5">
        <v>419.53</v>
      </c>
      <c r="I1304" s="5">
        <v>60.28</v>
      </c>
      <c r="J1304" s="5">
        <v>194.63</v>
      </c>
      <c r="K1304" s="5">
        <v>0</v>
      </c>
      <c r="L1304" s="5">
        <v>0</v>
      </c>
      <c r="M1304" s="5">
        <v>221.46</v>
      </c>
      <c r="N1304" s="5">
        <v>0</v>
      </c>
      <c r="O1304" s="5">
        <f>VLOOKUP(B1304,SWH!$A$4:$B$19,2,FALSE)</f>
        <v>0</v>
      </c>
      <c r="P1304" s="5">
        <f t="shared" si="85"/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93.39</v>
      </c>
      <c r="V1304" s="5">
        <v>0</v>
      </c>
      <c r="W1304" s="5">
        <f t="shared" si="87"/>
        <v>391.22</v>
      </c>
      <c r="X1304" s="5">
        <f t="shared" si="88"/>
        <v>150.22999999999999</v>
      </c>
      <c r="Y1304" s="5">
        <v>1065.6500000000001</v>
      </c>
      <c r="Z1304" s="5">
        <v>243.62</v>
      </c>
      <c r="AA1304" s="5">
        <f t="shared" si="86"/>
        <v>1309.27</v>
      </c>
    </row>
    <row r="1305" spans="1:27" x14ac:dyDescent="0.25">
      <c r="A1305">
        <v>2010</v>
      </c>
      <c r="B1305" t="s">
        <v>71</v>
      </c>
      <c r="C1305" s="1" t="s">
        <v>18</v>
      </c>
      <c r="D1305" s="5">
        <f>VLOOKUP(B1305,SWH!$A$4:$C$19,3,FALSE)</f>
        <v>2293.9899999999998</v>
      </c>
      <c r="E1305" s="5">
        <v>0</v>
      </c>
      <c r="F1305" s="5">
        <v>274.13</v>
      </c>
      <c r="G1305" s="5">
        <v>50.15</v>
      </c>
      <c r="H1305" s="5">
        <v>426.03</v>
      </c>
      <c r="I1305" s="5">
        <v>60.42</v>
      </c>
      <c r="J1305" s="5">
        <v>194.63</v>
      </c>
      <c r="K1305" s="5">
        <v>0</v>
      </c>
      <c r="L1305" s="5">
        <v>0</v>
      </c>
      <c r="M1305" s="5">
        <v>213</v>
      </c>
      <c r="N1305" s="5">
        <v>0</v>
      </c>
      <c r="O1305" s="5">
        <f>VLOOKUP(B1305,SWH!$A$4:$B$19,2,FALSE)</f>
        <v>0</v>
      </c>
      <c r="P1305" s="5">
        <f t="shared" si="85"/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95.12</v>
      </c>
      <c r="V1305" s="5">
        <v>0</v>
      </c>
      <c r="W1305" s="5">
        <f t="shared" si="87"/>
        <v>263.14999999999998</v>
      </c>
      <c r="X1305" s="5">
        <f t="shared" si="88"/>
        <v>274.13</v>
      </c>
      <c r="Y1305" s="5">
        <v>944.24</v>
      </c>
      <c r="Z1305" s="5">
        <v>369.25</v>
      </c>
      <c r="AA1305" s="5">
        <f t="shared" si="86"/>
        <v>1313.49</v>
      </c>
    </row>
    <row r="1306" spans="1:27" x14ac:dyDescent="0.25">
      <c r="A1306">
        <v>2010</v>
      </c>
      <c r="B1306" t="s">
        <v>71</v>
      </c>
      <c r="C1306" s="1" t="s">
        <v>4</v>
      </c>
      <c r="D1306" s="5">
        <f>VLOOKUP(B1306,SWH!$A$4:$C$19,3,FALSE)</f>
        <v>2293.9899999999998</v>
      </c>
      <c r="E1306" s="5">
        <v>0</v>
      </c>
      <c r="F1306" s="5">
        <v>638.49</v>
      </c>
      <c r="G1306" s="5">
        <v>94.82</v>
      </c>
      <c r="H1306" s="5">
        <v>417.68</v>
      </c>
      <c r="I1306" s="5">
        <v>60.32</v>
      </c>
      <c r="J1306" s="5">
        <v>194.63</v>
      </c>
      <c r="K1306" s="5">
        <v>0</v>
      </c>
      <c r="L1306" s="5">
        <v>0</v>
      </c>
      <c r="M1306" s="5">
        <v>206.76</v>
      </c>
      <c r="N1306" s="5">
        <v>0</v>
      </c>
      <c r="O1306" s="5">
        <f>VLOOKUP(B1306,SWH!$A$4:$B$19,2,FALSE)</f>
        <v>0</v>
      </c>
      <c r="P1306" s="5">
        <f t="shared" si="85"/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96.73</v>
      </c>
      <c r="V1306" s="5">
        <v>0</v>
      </c>
      <c r="W1306" s="5">
        <f t="shared" si="87"/>
        <v>301.58</v>
      </c>
      <c r="X1306" s="5">
        <f t="shared" si="88"/>
        <v>638.49</v>
      </c>
      <c r="Y1306" s="5">
        <v>974.21</v>
      </c>
      <c r="Z1306" s="5">
        <v>735.22</v>
      </c>
      <c r="AA1306" s="5">
        <f t="shared" si="86"/>
        <v>1709.43</v>
      </c>
    </row>
    <row r="1307" spans="1:27" x14ac:dyDescent="0.25">
      <c r="A1307">
        <v>2010</v>
      </c>
      <c r="B1307" t="s">
        <v>71</v>
      </c>
      <c r="C1307" s="1" t="s">
        <v>5</v>
      </c>
      <c r="D1307" s="5">
        <f>VLOOKUP(B1307,SWH!$A$4:$C$19,3,FALSE)</f>
        <v>2293.9899999999998</v>
      </c>
      <c r="E1307" s="5">
        <v>0</v>
      </c>
      <c r="F1307" s="5">
        <v>352.99</v>
      </c>
      <c r="G1307" s="5">
        <v>115.89</v>
      </c>
      <c r="H1307" s="5">
        <v>422.03</v>
      </c>
      <c r="I1307" s="5">
        <v>60.39</v>
      </c>
      <c r="J1307" s="5">
        <v>194.63</v>
      </c>
      <c r="K1307" s="5">
        <v>0</v>
      </c>
      <c r="L1307" s="5">
        <v>0</v>
      </c>
      <c r="M1307" s="5">
        <v>228.99</v>
      </c>
      <c r="N1307" s="5">
        <v>0</v>
      </c>
      <c r="O1307" s="5">
        <f>VLOOKUP(B1307,SWH!$A$4:$B$19,2,FALSE)</f>
        <v>0</v>
      </c>
      <c r="P1307" s="5">
        <f t="shared" si="85"/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96.01</v>
      </c>
      <c r="V1307" s="5">
        <v>0</v>
      </c>
      <c r="W1307" s="5">
        <f t="shared" si="87"/>
        <v>344.88</v>
      </c>
      <c r="X1307" s="5">
        <f t="shared" si="88"/>
        <v>352.99</v>
      </c>
      <c r="Y1307" s="5">
        <v>1021.93</v>
      </c>
      <c r="Z1307" s="5">
        <v>449</v>
      </c>
      <c r="AA1307" s="5">
        <f t="shared" si="86"/>
        <v>1470.9299999999998</v>
      </c>
    </row>
    <row r="1308" spans="1:27" x14ac:dyDescent="0.25">
      <c r="A1308">
        <v>2010</v>
      </c>
      <c r="B1308" t="s">
        <v>71</v>
      </c>
      <c r="C1308" s="1" t="s">
        <v>15</v>
      </c>
      <c r="D1308" s="5">
        <f>VLOOKUP(B1308,SWH!$A$4:$C$19,3,FALSE)</f>
        <v>2293.9899999999998</v>
      </c>
      <c r="E1308" s="5">
        <v>0</v>
      </c>
      <c r="F1308" s="5">
        <v>334</v>
      </c>
      <c r="G1308" s="5">
        <v>21.74</v>
      </c>
      <c r="H1308" s="5">
        <v>422.67</v>
      </c>
      <c r="I1308" s="5">
        <v>60.39</v>
      </c>
      <c r="J1308" s="5">
        <v>194.63</v>
      </c>
      <c r="K1308" s="5">
        <v>0</v>
      </c>
      <c r="L1308" s="5">
        <v>0</v>
      </c>
      <c r="M1308" s="5">
        <v>208.63</v>
      </c>
      <c r="N1308" s="5">
        <v>0</v>
      </c>
      <c r="O1308" s="5">
        <f>VLOOKUP(B1308,SWH!$A$4:$B$19,2,FALSE)</f>
        <v>0</v>
      </c>
      <c r="P1308" s="5">
        <f t="shared" si="85"/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96.53</v>
      </c>
      <c r="V1308" s="5">
        <v>0</v>
      </c>
      <c r="W1308" s="5">
        <f t="shared" si="87"/>
        <v>230.37</v>
      </c>
      <c r="X1308" s="5">
        <f t="shared" si="88"/>
        <v>334</v>
      </c>
      <c r="Y1308" s="5">
        <v>908.06</v>
      </c>
      <c r="Z1308" s="5">
        <v>430.53</v>
      </c>
      <c r="AA1308" s="5">
        <f t="shared" si="86"/>
        <v>1338.59</v>
      </c>
    </row>
    <row r="1309" spans="1:27" x14ac:dyDescent="0.25">
      <c r="A1309">
        <v>2010</v>
      </c>
      <c r="B1309" t="s">
        <v>71</v>
      </c>
      <c r="C1309" s="1" t="s">
        <v>16</v>
      </c>
      <c r="D1309" s="5">
        <f>VLOOKUP(B1309,SWH!$A$4:$C$19,3,FALSE)</f>
        <v>2293.9899999999998</v>
      </c>
      <c r="E1309" s="5">
        <v>0</v>
      </c>
      <c r="F1309" s="5">
        <v>855.91</v>
      </c>
      <c r="G1309" s="5">
        <v>109.59</v>
      </c>
      <c r="H1309" s="5">
        <v>461.54</v>
      </c>
      <c r="I1309" s="5">
        <v>60.36</v>
      </c>
      <c r="J1309" s="5">
        <v>194.63</v>
      </c>
      <c r="K1309" s="5">
        <v>0</v>
      </c>
      <c r="L1309" s="5">
        <v>0</v>
      </c>
      <c r="M1309" s="5">
        <v>229.66</v>
      </c>
      <c r="N1309" s="5">
        <v>0</v>
      </c>
      <c r="O1309" s="5">
        <f>VLOOKUP(B1309,SWH!$A$4:$B$19,2,FALSE)</f>
        <v>0</v>
      </c>
      <c r="P1309" s="5">
        <f t="shared" si="85"/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98.54</v>
      </c>
      <c r="V1309" s="5">
        <v>0</v>
      </c>
      <c r="W1309" s="5">
        <f t="shared" si="87"/>
        <v>339.25</v>
      </c>
      <c r="X1309" s="5">
        <f t="shared" si="88"/>
        <v>855.91</v>
      </c>
      <c r="Y1309" s="5">
        <v>1055.78</v>
      </c>
      <c r="Z1309" s="5">
        <v>954.45</v>
      </c>
      <c r="AA1309" s="5">
        <f t="shared" si="86"/>
        <v>2010.23</v>
      </c>
    </row>
    <row r="1310" spans="1:27" x14ac:dyDescent="0.25">
      <c r="A1310">
        <v>2010</v>
      </c>
      <c r="B1310" t="s">
        <v>71</v>
      </c>
      <c r="C1310" s="1" t="s">
        <v>9</v>
      </c>
      <c r="D1310" s="5">
        <f>VLOOKUP(B1310,SWH!$A$4:$C$19,3,FALSE)</f>
        <v>2293.9899999999998</v>
      </c>
      <c r="E1310" s="5">
        <v>0</v>
      </c>
      <c r="F1310" s="5">
        <v>579.38</v>
      </c>
      <c r="G1310" s="5">
        <v>75.319999999999993</v>
      </c>
      <c r="H1310" s="5">
        <v>463.61</v>
      </c>
      <c r="I1310" s="5">
        <v>60.29</v>
      </c>
      <c r="J1310" s="5">
        <v>194.63</v>
      </c>
      <c r="K1310" s="5">
        <v>0</v>
      </c>
      <c r="L1310" s="5">
        <v>0</v>
      </c>
      <c r="M1310" s="5">
        <v>239.09</v>
      </c>
      <c r="N1310" s="5">
        <v>0</v>
      </c>
      <c r="O1310" s="5">
        <f>VLOOKUP(B1310,SWH!$A$4:$B$19,2,FALSE)</f>
        <v>0</v>
      </c>
      <c r="P1310" s="5">
        <f t="shared" si="85"/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98.08</v>
      </c>
      <c r="V1310" s="5">
        <v>0</v>
      </c>
      <c r="W1310" s="5">
        <f t="shared" si="87"/>
        <v>314.40999999999997</v>
      </c>
      <c r="X1310" s="5">
        <f t="shared" si="88"/>
        <v>579.38</v>
      </c>
      <c r="Y1310" s="5">
        <v>1032.94</v>
      </c>
      <c r="Z1310" s="5">
        <v>677.45</v>
      </c>
      <c r="AA1310" s="5">
        <f t="shared" si="86"/>
        <v>1710.39</v>
      </c>
    </row>
    <row r="1311" spans="1:27" x14ac:dyDescent="0.25">
      <c r="A1311">
        <v>2010</v>
      </c>
      <c r="B1311" t="s">
        <v>71</v>
      </c>
      <c r="C1311" s="1" t="s">
        <v>12</v>
      </c>
      <c r="D1311" s="5">
        <f>VLOOKUP(B1311,SWH!$A$4:$C$19,3,FALSE)</f>
        <v>2293.9899999999998</v>
      </c>
      <c r="E1311" s="5">
        <v>0</v>
      </c>
      <c r="F1311" s="5">
        <v>1037.53</v>
      </c>
      <c r="G1311" s="5">
        <v>76.650000000000006</v>
      </c>
      <c r="H1311" s="5">
        <v>456.64</v>
      </c>
      <c r="I1311" s="5">
        <v>60.39</v>
      </c>
      <c r="J1311" s="5">
        <v>194.63</v>
      </c>
      <c r="K1311" s="5">
        <v>0</v>
      </c>
      <c r="L1311" s="5">
        <v>0</v>
      </c>
      <c r="M1311" s="5">
        <v>265.18</v>
      </c>
      <c r="N1311" s="5">
        <v>0</v>
      </c>
      <c r="O1311" s="5">
        <f>VLOOKUP(B1311,SWH!$A$4:$B$19,2,FALSE)</f>
        <v>0</v>
      </c>
      <c r="P1311" s="5">
        <f t="shared" si="85"/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100.69</v>
      </c>
      <c r="V1311" s="5">
        <v>0</v>
      </c>
      <c r="W1311" s="5">
        <f t="shared" si="87"/>
        <v>341.83000000000004</v>
      </c>
      <c r="X1311" s="5">
        <f t="shared" si="88"/>
        <v>1037.53</v>
      </c>
      <c r="Y1311" s="5">
        <v>1053.5</v>
      </c>
      <c r="Z1311" s="5">
        <v>1138.22</v>
      </c>
      <c r="AA1311" s="5">
        <f t="shared" si="86"/>
        <v>2191.7200000000003</v>
      </c>
    </row>
    <row r="1312" spans="1:27" x14ac:dyDescent="0.25">
      <c r="A1312">
        <v>2010</v>
      </c>
      <c r="B1312" t="s">
        <v>71</v>
      </c>
      <c r="C1312" s="1" t="s">
        <v>8</v>
      </c>
      <c r="D1312" s="5">
        <f>VLOOKUP(B1312,SWH!$A$4:$C$19,3,FALSE)</f>
        <v>2293.9899999999998</v>
      </c>
      <c r="E1312" s="5">
        <v>0</v>
      </c>
      <c r="F1312" s="5">
        <v>1561.94</v>
      </c>
      <c r="G1312" s="5">
        <v>29.17</v>
      </c>
      <c r="H1312" s="5">
        <v>468.07</v>
      </c>
      <c r="I1312" s="5">
        <v>60.83</v>
      </c>
      <c r="J1312" s="5">
        <v>194.63</v>
      </c>
      <c r="K1312" s="5">
        <v>0</v>
      </c>
      <c r="L1312" s="5">
        <v>0</v>
      </c>
      <c r="M1312" s="5">
        <v>326.22000000000003</v>
      </c>
      <c r="N1312" s="5">
        <v>0</v>
      </c>
      <c r="O1312" s="5">
        <f>VLOOKUP(B1312,SWH!$A$4:$B$19,2,FALSE)</f>
        <v>0</v>
      </c>
      <c r="P1312" s="5">
        <f t="shared" si="85"/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103.61</v>
      </c>
      <c r="V1312" s="5">
        <v>0</v>
      </c>
      <c r="W1312" s="5">
        <f t="shared" si="87"/>
        <v>355.39000000000004</v>
      </c>
      <c r="X1312" s="5">
        <f t="shared" si="88"/>
        <v>1561.94</v>
      </c>
      <c r="Y1312" s="5">
        <v>1078.92</v>
      </c>
      <c r="Z1312" s="5">
        <v>1665.55</v>
      </c>
      <c r="AA1312" s="5">
        <f t="shared" si="86"/>
        <v>2744.4700000000003</v>
      </c>
    </row>
    <row r="1313" spans="1:27" x14ac:dyDescent="0.25">
      <c r="A1313">
        <v>2013</v>
      </c>
      <c r="B1313" t="s">
        <v>71</v>
      </c>
      <c r="C1313" s="1" t="s">
        <v>10</v>
      </c>
      <c r="D1313" s="5">
        <f>VLOOKUP(B1313,SWH!$A$4:$C$19,3,FALSE)</f>
        <v>2293.9899999999998</v>
      </c>
      <c r="E1313" s="5">
        <v>0</v>
      </c>
      <c r="F1313" s="5">
        <v>0</v>
      </c>
      <c r="G1313" s="5">
        <v>722.75</v>
      </c>
      <c r="H1313" s="5">
        <v>335.97</v>
      </c>
      <c r="I1313" s="5">
        <v>60.38</v>
      </c>
      <c r="J1313" s="5">
        <v>194.3</v>
      </c>
      <c r="K1313" s="5">
        <v>0</v>
      </c>
      <c r="L1313" s="5">
        <v>0</v>
      </c>
      <c r="M1313" s="5">
        <v>163.52000000000001</v>
      </c>
      <c r="N1313" s="5">
        <v>0</v>
      </c>
      <c r="O1313" s="5">
        <f>VLOOKUP(B1313,SWH!$A$4:$B$19,2,FALSE)</f>
        <v>0</v>
      </c>
      <c r="P1313" s="5">
        <f t="shared" si="85"/>
        <v>0</v>
      </c>
      <c r="Q1313" s="5">
        <v>0</v>
      </c>
      <c r="R1313" s="5">
        <v>0</v>
      </c>
      <c r="S1313" s="5">
        <v>26.72</v>
      </c>
      <c r="T1313" s="5">
        <v>0</v>
      </c>
      <c r="U1313" s="5">
        <v>83.52</v>
      </c>
      <c r="V1313" s="5">
        <v>0</v>
      </c>
      <c r="W1313" s="5">
        <f t="shared" si="87"/>
        <v>912.99</v>
      </c>
      <c r="X1313" s="5">
        <f t="shared" si="88"/>
        <v>0</v>
      </c>
      <c r="Y1313" s="5">
        <v>1503.63</v>
      </c>
      <c r="Z1313" s="5">
        <v>83.52</v>
      </c>
      <c r="AA1313" s="5">
        <f t="shared" si="86"/>
        <v>1587.15</v>
      </c>
    </row>
    <row r="1314" spans="1:27" x14ac:dyDescent="0.25">
      <c r="A1314">
        <v>2013</v>
      </c>
      <c r="B1314" t="s">
        <v>71</v>
      </c>
      <c r="C1314" s="1" t="s">
        <v>6</v>
      </c>
      <c r="D1314" s="5">
        <f>VLOOKUP(B1314,SWH!$A$4:$C$19,3,FALSE)</f>
        <v>2293.9899999999998</v>
      </c>
      <c r="E1314" s="5">
        <v>0</v>
      </c>
      <c r="F1314" s="5">
        <v>0</v>
      </c>
      <c r="G1314" s="5">
        <v>757.63</v>
      </c>
      <c r="H1314" s="5">
        <v>343.16</v>
      </c>
      <c r="I1314" s="5">
        <v>60.37</v>
      </c>
      <c r="J1314" s="5">
        <v>194.3</v>
      </c>
      <c r="K1314" s="5">
        <v>0</v>
      </c>
      <c r="L1314" s="5">
        <v>0</v>
      </c>
      <c r="M1314" s="5">
        <v>188.89</v>
      </c>
      <c r="N1314" s="5">
        <v>0</v>
      </c>
      <c r="O1314" s="5">
        <f>VLOOKUP(B1314,SWH!$A$4:$B$19,2,FALSE)</f>
        <v>0</v>
      </c>
      <c r="P1314" s="5">
        <f t="shared" si="85"/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83.25</v>
      </c>
      <c r="V1314" s="5">
        <v>0</v>
      </c>
      <c r="W1314" s="5">
        <f t="shared" si="87"/>
        <v>946.52</v>
      </c>
      <c r="X1314" s="5">
        <f t="shared" si="88"/>
        <v>0</v>
      </c>
      <c r="Y1314" s="5">
        <v>1544.35</v>
      </c>
      <c r="Z1314" s="5">
        <v>83.25</v>
      </c>
      <c r="AA1314" s="5">
        <f t="shared" si="86"/>
        <v>1627.6</v>
      </c>
    </row>
    <row r="1315" spans="1:27" x14ac:dyDescent="0.25">
      <c r="A1315">
        <v>2013</v>
      </c>
      <c r="B1315" t="s">
        <v>71</v>
      </c>
      <c r="C1315" s="1" t="s">
        <v>11</v>
      </c>
      <c r="D1315" s="5">
        <f>VLOOKUP(B1315,SWH!$A$4:$C$19,3,FALSE)</f>
        <v>2293.9899999999998</v>
      </c>
      <c r="E1315" s="5">
        <v>0</v>
      </c>
      <c r="F1315" s="5">
        <v>0</v>
      </c>
      <c r="G1315" s="5">
        <v>523.72</v>
      </c>
      <c r="H1315" s="5">
        <v>359.38</v>
      </c>
      <c r="I1315" s="5">
        <v>60.38</v>
      </c>
      <c r="J1315" s="5">
        <v>194.3</v>
      </c>
      <c r="K1315" s="5">
        <v>0</v>
      </c>
      <c r="L1315" s="5">
        <v>0</v>
      </c>
      <c r="M1315" s="5">
        <v>147.80000000000001</v>
      </c>
      <c r="N1315" s="5">
        <v>0</v>
      </c>
      <c r="O1315" s="5">
        <f>VLOOKUP(B1315,SWH!$A$4:$B$19,2,FALSE)</f>
        <v>0</v>
      </c>
      <c r="P1315" s="5">
        <f t="shared" si="85"/>
        <v>0</v>
      </c>
      <c r="Q1315" s="5">
        <v>0</v>
      </c>
      <c r="R1315" s="5">
        <v>0</v>
      </c>
      <c r="S1315" s="5">
        <v>26.72</v>
      </c>
      <c r="T1315" s="5">
        <v>0</v>
      </c>
      <c r="U1315" s="5">
        <v>85.37</v>
      </c>
      <c r="V1315" s="5">
        <v>0</v>
      </c>
      <c r="W1315" s="5">
        <f t="shared" si="87"/>
        <v>698.24</v>
      </c>
      <c r="X1315" s="5">
        <f t="shared" si="88"/>
        <v>0</v>
      </c>
      <c r="Y1315" s="5">
        <v>1312.29</v>
      </c>
      <c r="Z1315" s="5">
        <v>85.37</v>
      </c>
      <c r="AA1315" s="5">
        <f t="shared" si="86"/>
        <v>1397.6599999999999</v>
      </c>
    </row>
    <row r="1316" spans="1:27" x14ac:dyDescent="0.25">
      <c r="A1316">
        <v>2013</v>
      </c>
      <c r="B1316" t="s">
        <v>71</v>
      </c>
      <c r="C1316" s="1" t="s">
        <v>13</v>
      </c>
      <c r="D1316" s="5">
        <f>VLOOKUP(B1316,SWH!$A$4:$C$19,3,FALSE)</f>
        <v>2293.9899999999998</v>
      </c>
      <c r="E1316" s="5">
        <v>0</v>
      </c>
      <c r="F1316" s="5">
        <v>13.63</v>
      </c>
      <c r="G1316" s="5">
        <v>611.6</v>
      </c>
      <c r="H1316" s="5">
        <v>356.27</v>
      </c>
      <c r="I1316" s="5">
        <v>60.29</v>
      </c>
      <c r="J1316" s="5">
        <v>194.3</v>
      </c>
      <c r="K1316" s="5">
        <v>0</v>
      </c>
      <c r="L1316" s="5">
        <v>0</v>
      </c>
      <c r="M1316" s="5">
        <v>179.59</v>
      </c>
      <c r="N1316" s="5">
        <v>0</v>
      </c>
      <c r="O1316" s="5">
        <f>VLOOKUP(B1316,SWH!$A$4:$B$19,2,FALSE)</f>
        <v>0</v>
      </c>
      <c r="P1316" s="5">
        <f t="shared" si="85"/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85.35</v>
      </c>
      <c r="V1316" s="5">
        <v>0</v>
      </c>
      <c r="W1316" s="5">
        <f t="shared" si="87"/>
        <v>791.19</v>
      </c>
      <c r="X1316" s="5">
        <f t="shared" si="88"/>
        <v>13.63</v>
      </c>
      <c r="Y1316" s="5">
        <v>1402.05</v>
      </c>
      <c r="Z1316" s="5">
        <v>98.98</v>
      </c>
      <c r="AA1316" s="5">
        <f t="shared" si="86"/>
        <v>1501.03</v>
      </c>
    </row>
    <row r="1317" spans="1:27" x14ac:dyDescent="0.25">
      <c r="A1317">
        <v>2013</v>
      </c>
      <c r="B1317" t="s">
        <v>71</v>
      </c>
      <c r="C1317" s="1" t="s">
        <v>19</v>
      </c>
      <c r="D1317" s="5">
        <f>VLOOKUP(B1317,SWH!$A$4:$C$19,3,FALSE)</f>
        <v>2293.9899999999998</v>
      </c>
      <c r="E1317" s="5">
        <v>0</v>
      </c>
      <c r="F1317" s="5">
        <v>3.24</v>
      </c>
      <c r="G1317" s="5">
        <v>370.55</v>
      </c>
      <c r="H1317" s="5">
        <v>361.25</v>
      </c>
      <c r="I1317" s="5">
        <v>60.26</v>
      </c>
      <c r="J1317" s="5">
        <v>194.3</v>
      </c>
      <c r="K1317" s="5">
        <v>0</v>
      </c>
      <c r="L1317" s="5">
        <v>0</v>
      </c>
      <c r="M1317" s="5">
        <v>137.18</v>
      </c>
      <c r="N1317" s="5">
        <v>0</v>
      </c>
      <c r="O1317" s="5">
        <f>VLOOKUP(B1317,SWH!$A$4:$B$19,2,FALSE)</f>
        <v>0</v>
      </c>
      <c r="P1317" s="5">
        <f t="shared" si="85"/>
        <v>0</v>
      </c>
      <c r="Q1317" s="5">
        <v>0</v>
      </c>
      <c r="R1317" s="5">
        <v>0</v>
      </c>
      <c r="S1317" s="5">
        <v>20.52</v>
      </c>
      <c r="T1317" s="5">
        <v>0</v>
      </c>
      <c r="U1317" s="5">
        <v>87.53</v>
      </c>
      <c r="V1317" s="5">
        <v>0</v>
      </c>
      <c r="W1317" s="5">
        <f t="shared" si="87"/>
        <v>528.25</v>
      </c>
      <c r="X1317" s="5">
        <f t="shared" si="88"/>
        <v>3.24</v>
      </c>
      <c r="Y1317" s="5">
        <v>1144.06</v>
      </c>
      <c r="Z1317" s="5">
        <v>90.77</v>
      </c>
      <c r="AA1317" s="5">
        <f t="shared" si="86"/>
        <v>1234.83</v>
      </c>
    </row>
    <row r="1318" spans="1:27" x14ac:dyDescent="0.25">
      <c r="A1318">
        <v>2013</v>
      </c>
      <c r="B1318" t="s">
        <v>71</v>
      </c>
      <c r="C1318" s="1" t="s">
        <v>20</v>
      </c>
      <c r="D1318" s="5">
        <f>VLOOKUP(B1318,SWH!$A$4:$C$19,3,FALSE)</f>
        <v>2293.9899999999998</v>
      </c>
      <c r="E1318" s="5">
        <v>0</v>
      </c>
      <c r="F1318" s="5">
        <v>4.3600000000000003</v>
      </c>
      <c r="G1318" s="5">
        <v>316.32</v>
      </c>
      <c r="H1318" s="5">
        <v>374.41</v>
      </c>
      <c r="I1318" s="5">
        <v>60.31</v>
      </c>
      <c r="J1318" s="5">
        <v>194.3</v>
      </c>
      <c r="K1318" s="5">
        <v>0</v>
      </c>
      <c r="L1318" s="5">
        <v>0</v>
      </c>
      <c r="M1318" s="5">
        <v>154.02000000000001</v>
      </c>
      <c r="N1318" s="5">
        <v>0</v>
      </c>
      <c r="O1318" s="5">
        <f>VLOOKUP(B1318,SWH!$A$4:$B$19,2,FALSE)</f>
        <v>0</v>
      </c>
      <c r="P1318" s="5">
        <f t="shared" si="85"/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87.62</v>
      </c>
      <c r="V1318" s="5">
        <v>0</v>
      </c>
      <c r="W1318" s="5">
        <f t="shared" si="87"/>
        <v>470.34000000000003</v>
      </c>
      <c r="X1318" s="5">
        <f t="shared" si="88"/>
        <v>4.3600000000000003</v>
      </c>
      <c r="Y1318" s="5">
        <v>1099.3599999999999</v>
      </c>
      <c r="Z1318" s="5">
        <v>91.98</v>
      </c>
      <c r="AA1318" s="5">
        <f t="shared" si="86"/>
        <v>1191.3399999999999</v>
      </c>
    </row>
    <row r="1319" spans="1:27" x14ac:dyDescent="0.25">
      <c r="A1319">
        <v>2013</v>
      </c>
      <c r="B1319" t="s">
        <v>71</v>
      </c>
      <c r="C1319" s="1" t="s">
        <v>3</v>
      </c>
      <c r="D1319" s="5">
        <f>VLOOKUP(B1319,SWH!$A$4:$C$19,3,FALSE)</f>
        <v>2293.9899999999998</v>
      </c>
      <c r="E1319" s="5">
        <v>0</v>
      </c>
      <c r="F1319" s="5">
        <v>62.15</v>
      </c>
      <c r="G1319" s="5">
        <v>220.37</v>
      </c>
      <c r="H1319" s="5">
        <v>362.83</v>
      </c>
      <c r="I1319" s="5">
        <v>60.3</v>
      </c>
      <c r="J1319" s="5">
        <v>194.3</v>
      </c>
      <c r="K1319" s="5">
        <v>0</v>
      </c>
      <c r="L1319" s="5">
        <v>0</v>
      </c>
      <c r="M1319" s="5">
        <v>137.97</v>
      </c>
      <c r="N1319" s="5">
        <v>0</v>
      </c>
      <c r="O1319" s="5">
        <f>VLOOKUP(B1319,SWH!$A$4:$B$19,2,FALSE)</f>
        <v>0</v>
      </c>
      <c r="P1319" s="5">
        <f t="shared" si="85"/>
        <v>0</v>
      </c>
      <c r="Q1319" s="5">
        <v>0</v>
      </c>
      <c r="R1319" s="5">
        <v>0</v>
      </c>
      <c r="S1319" s="5">
        <v>19.260000000000002</v>
      </c>
      <c r="T1319" s="5">
        <v>0</v>
      </c>
      <c r="U1319" s="5">
        <v>91.27</v>
      </c>
      <c r="V1319" s="5">
        <v>0</v>
      </c>
      <c r="W1319" s="5">
        <f t="shared" si="87"/>
        <v>377.6</v>
      </c>
      <c r="X1319" s="5">
        <f t="shared" si="88"/>
        <v>62.15</v>
      </c>
      <c r="Y1319" s="5">
        <v>995.04</v>
      </c>
      <c r="Z1319" s="5">
        <v>153.41999999999999</v>
      </c>
      <c r="AA1319" s="5">
        <f t="shared" si="86"/>
        <v>1148.46</v>
      </c>
    </row>
    <row r="1320" spans="1:27" x14ac:dyDescent="0.25">
      <c r="A1320">
        <v>2013</v>
      </c>
      <c r="B1320" t="s">
        <v>71</v>
      </c>
      <c r="C1320" s="1" t="s">
        <v>7</v>
      </c>
      <c r="D1320" s="5">
        <f>VLOOKUP(B1320,SWH!$A$4:$C$19,3,FALSE)</f>
        <v>2293.9899999999998</v>
      </c>
      <c r="E1320" s="5">
        <v>0</v>
      </c>
      <c r="F1320" s="5">
        <v>39.06</v>
      </c>
      <c r="G1320" s="5">
        <v>224.5</v>
      </c>
      <c r="H1320" s="5">
        <v>372.81</v>
      </c>
      <c r="I1320" s="5">
        <v>60.3</v>
      </c>
      <c r="J1320" s="5">
        <v>194.3</v>
      </c>
      <c r="K1320" s="5">
        <v>0</v>
      </c>
      <c r="L1320" s="5">
        <v>0</v>
      </c>
      <c r="M1320" s="5">
        <v>151.49</v>
      </c>
      <c r="N1320" s="5">
        <v>0</v>
      </c>
      <c r="O1320" s="5">
        <f>VLOOKUP(B1320,SWH!$A$4:$B$19,2,FALSE)</f>
        <v>0</v>
      </c>
      <c r="P1320" s="5">
        <f t="shared" si="85"/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90.28</v>
      </c>
      <c r="V1320" s="5">
        <v>0</v>
      </c>
      <c r="W1320" s="5">
        <f t="shared" si="87"/>
        <v>375.99</v>
      </c>
      <c r="X1320" s="5">
        <f t="shared" si="88"/>
        <v>39.06</v>
      </c>
      <c r="Y1320" s="5">
        <v>1003.39</v>
      </c>
      <c r="Z1320" s="5">
        <v>129.34</v>
      </c>
      <c r="AA1320" s="5">
        <f t="shared" si="86"/>
        <v>1132.73</v>
      </c>
    </row>
    <row r="1321" spans="1:27" x14ac:dyDescent="0.25">
      <c r="A1321">
        <v>2013</v>
      </c>
      <c r="B1321" t="s">
        <v>71</v>
      </c>
      <c r="C1321" s="1" t="s">
        <v>17</v>
      </c>
      <c r="D1321" s="5">
        <f>VLOOKUP(B1321,SWH!$A$4:$C$19,3,FALSE)</f>
        <v>2293.9899999999998</v>
      </c>
      <c r="E1321" s="5">
        <v>0</v>
      </c>
      <c r="F1321" s="5">
        <v>3.81</v>
      </c>
      <c r="G1321" s="5">
        <v>112.41</v>
      </c>
      <c r="H1321" s="5">
        <v>373.53</v>
      </c>
      <c r="I1321" s="5">
        <v>60.4</v>
      </c>
      <c r="J1321" s="5">
        <v>194.3</v>
      </c>
      <c r="K1321" s="5">
        <v>0</v>
      </c>
      <c r="L1321" s="5">
        <v>0</v>
      </c>
      <c r="M1321" s="5">
        <v>151.33000000000001</v>
      </c>
      <c r="N1321" s="5">
        <v>0</v>
      </c>
      <c r="O1321" s="5">
        <f>VLOOKUP(B1321,SWH!$A$4:$B$19,2,FALSE)</f>
        <v>0</v>
      </c>
      <c r="P1321" s="5">
        <f t="shared" si="85"/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91.61</v>
      </c>
      <c r="V1321" s="5">
        <v>0</v>
      </c>
      <c r="W1321" s="5">
        <f t="shared" si="87"/>
        <v>263.74</v>
      </c>
      <c r="X1321" s="5">
        <f t="shared" si="88"/>
        <v>3.81</v>
      </c>
      <c r="Y1321" s="5">
        <v>891.96</v>
      </c>
      <c r="Z1321" s="5">
        <v>95.42</v>
      </c>
      <c r="AA1321" s="5">
        <f t="shared" si="86"/>
        <v>987.38</v>
      </c>
    </row>
    <row r="1322" spans="1:27" x14ac:dyDescent="0.25">
      <c r="A1322">
        <v>2013</v>
      </c>
      <c r="B1322" t="s">
        <v>71</v>
      </c>
      <c r="C1322" s="1" t="s">
        <v>14</v>
      </c>
      <c r="D1322" s="5">
        <f>VLOOKUP(B1322,SWH!$A$4:$C$19,3,FALSE)</f>
        <v>2293.9899999999998</v>
      </c>
      <c r="E1322" s="5">
        <v>0</v>
      </c>
      <c r="F1322" s="5">
        <v>146.75</v>
      </c>
      <c r="G1322" s="5">
        <v>151.41</v>
      </c>
      <c r="H1322" s="5">
        <v>371.29</v>
      </c>
      <c r="I1322" s="5">
        <v>60.43</v>
      </c>
      <c r="J1322" s="5">
        <v>194.3</v>
      </c>
      <c r="K1322" s="5">
        <v>0</v>
      </c>
      <c r="L1322" s="5">
        <v>0</v>
      </c>
      <c r="M1322" s="5">
        <v>152.81</v>
      </c>
      <c r="N1322" s="5">
        <v>0</v>
      </c>
      <c r="O1322" s="5">
        <f>VLOOKUP(B1322,SWH!$A$4:$B$19,2,FALSE)</f>
        <v>0</v>
      </c>
      <c r="P1322" s="5">
        <f t="shared" si="85"/>
        <v>0</v>
      </c>
      <c r="Q1322" s="5">
        <v>0</v>
      </c>
      <c r="R1322" s="5">
        <v>0</v>
      </c>
      <c r="S1322" s="5">
        <v>19.559999999999999</v>
      </c>
      <c r="T1322" s="5">
        <v>0</v>
      </c>
      <c r="U1322" s="5">
        <v>94.22</v>
      </c>
      <c r="V1322" s="5">
        <v>0</v>
      </c>
      <c r="W1322" s="5">
        <f t="shared" si="87"/>
        <v>323.78000000000003</v>
      </c>
      <c r="X1322" s="5">
        <f t="shared" si="88"/>
        <v>146.75</v>
      </c>
      <c r="Y1322" s="5">
        <v>949.79</v>
      </c>
      <c r="Z1322" s="5">
        <v>240.98</v>
      </c>
      <c r="AA1322" s="5">
        <f t="shared" si="86"/>
        <v>1190.77</v>
      </c>
    </row>
    <row r="1323" spans="1:27" x14ac:dyDescent="0.25">
      <c r="A1323">
        <v>2013</v>
      </c>
      <c r="B1323" t="s">
        <v>71</v>
      </c>
      <c r="C1323" s="1" t="s">
        <v>2</v>
      </c>
      <c r="D1323" s="5">
        <f>VLOOKUP(B1323,SWH!$A$4:$C$19,3,FALSE)</f>
        <v>2293.9899999999998</v>
      </c>
      <c r="E1323" s="5">
        <v>0</v>
      </c>
      <c r="F1323" s="5">
        <v>105.65</v>
      </c>
      <c r="G1323" s="5">
        <v>154.62</v>
      </c>
      <c r="H1323" s="5">
        <v>371.55</v>
      </c>
      <c r="I1323" s="5">
        <v>60.28</v>
      </c>
      <c r="J1323" s="5">
        <v>194.3</v>
      </c>
      <c r="K1323" s="5">
        <v>0</v>
      </c>
      <c r="L1323" s="5">
        <v>0</v>
      </c>
      <c r="M1323" s="5">
        <v>175.86</v>
      </c>
      <c r="N1323" s="5">
        <v>0</v>
      </c>
      <c r="O1323" s="5">
        <f>VLOOKUP(B1323,SWH!$A$4:$B$19,2,FALSE)</f>
        <v>0</v>
      </c>
      <c r="P1323" s="5">
        <f t="shared" si="85"/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93.37</v>
      </c>
      <c r="V1323" s="5">
        <v>0</v>
      </c>
      <c r="W1323" s="5">
        <f t="shared" si="87"/>
        <v>330.48</v>
      </c>
      <c r="X1323" s="5">
        <f t="shared" si="88"/>
        <v>105.65</v>
      </c>
      <c r="Y1323" s="5">
        <v>956.6</v>
      </c>
      <c r="Z1323" s="5">
        <v>199.02</v>
      </c>
      <c r="AA1323" s="5">
        <f t="shared" si="86"/>
        <v>1155.6200000000001</v>
      </c>
    </row>
    <row r="1324" spans="1:27" x14ac:dyDescent="0.25">
      <c r="A1324">
        <v>2013</v>
      </c>
      <c r="B1324" t="s">
        <v>71</v>
      </c>
      <c r="C1324" s="1" t="s">
        <v>18</v>
      </c>
      <c r="D1324" s="5">
        <f>VLOOKUP(B1324,SWH!$A$4:$C$19,3,FALSE)</f>
        <v>2293.9899999999998</v>
      </c>
      <c r="E1324" s="5">
        <v>0</v>
      </c>
      <c r="F1324" s="5">
        <v>208.7</v>
      </c>
      <c r="G1324" s="5">
        <v>47.97</v>
      </c>
      <c r="H1324" s="5">
        <v>376.57</v>
      </c>
      <c r="I1324" s="5">
        <v>60.42</v>
      </c>
      <c r="J1324" s="5">
        <v>194.3</v>
      </c>
      <c r="K1324" s="5">
        <v>0</v>
      </c>
      <c r="L1324" s="5">
        <v>0</v>
      </c>
      <c r="M1324" s="5">
        <v>148.56</v>
      </c>
      <c r="N1324" s="5">
        <v>0</v>
      </c>
      <c r="O1324" s="5">
        <f>VLOOKUP(B1324,SWH!$A$4:$B$19,2,FALSE)</f>
        <v>0</v>
      </c>
      <c r="P1324" s="5">
        <f t="shared" ref="P1324:P1369" si="89">N1324-O1324</f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95.11</v>
      </c>
      <c r="V1324" s="5">
        <v>0</v>
      </c>
      <c r="W1324" s="5">
        <f t="shared" si="87"/>
        <v>196.53</v>
      </c>
      <c r="X1324" s="5">
        <f t="shared" si="88"/>
        <v>208.7</v>
      </c>
      <c r="Y1324" s="5">
        <v>827.82</v>
      </c>
      <c r="Z1324" s="5">
        <v>303.81</v>
      </c>
      <c r="AA1324" s="5">
        <f t="shared" si="86"/>
        <v>1131.6300000000001</v>
      </c>
    </row>
    <row r="1325" spans="1:27" x14ac:dyDescent="0.25">
      <c r="A1325">
        <v>2013</v>
      </c>
      <c r="B1325" t="s">
        <v>71</v>
      </c>
      <c r="C1325" s="1" t="s">
        <v>4</v>
      </c>
      <c r="D1325" s="5">
        <f>VLOOKUP(B1325,SWH!$A$4:$C$19,3,FALSE)</f>
        <v>2293.9899999999998</v>
      </c>
      <c r="E1325" s="5">
        <v>0</v>
      </c>
      <c r="F1325" s="5">
        <v>272.55</v>
      </c>
      <c r="G1325" s="5">
        <v>96.99</v>
      </c>
      <c r="H1325" s="5">
        <v>371.43</v>
      </c>
      <c r="I1325" s="5">
        <v>60.32</v>
      </c>
      <c r="J1325" s="5">
        <v>194.3</v>
      </c>
      <c r="K1325" s="5">
        <v>0</v>
      </c>
      <c r="L1325" s="5">
        <v>0</v>
      </c>
      <c r="M1325" s="5">
        <v>155.88999999999999</v>
      </c>
      <c r="N1325" s="5">
        <v>0</v>
      </c>
      <c r="O1325" s="5">
        <f>VLOOKUP(B1325,SWH!$A$4:$B$19,2,FALSE)</f>
        <v>0</v>
      </c>
      <c r="P1325" s="5">
        <f t="shared" si="89"/>
        <v>0</v>
      </c>
      <c r="Q1325" s="5">
        <v>0</v>
      </c>
      <c r="R1325" s="5">
        <v>0</v>
      </c>
      <c r="S1325" s="5">
        <v>17.149999999999999</v>
      </c>
      <c r="T1325" s="5">
        <v>0</v>
      </c>
      <c r="U1325" s="5">
        <v>96.69</v>
      </c>
      <c r="V1325" s="5">
        <v>0</v>
      </c>
      <c r="W1325" s="5">
        <f t="shared" si="87"/>
        <v>270.02999999999997</v>
      </c>
      <c r="X1325" s="5">
        <f t="shared" si="88"/>
        <v>272.55</v>
      </c>
      <c r="Y1325" s="5">
        <v>896.09</v>
      </c>
      <c r="Z1325" s="5">
        <v>369.24</v>
      </c>
      <c r="AA1325" s="5">
        <f t="shared" si="86"/>
        <v>1265.33</v>
      </c>
    </row>
    <row r="1326" spans="1:27" x14ac:dyDescent="0.25">
      <c r="A1326">
        <v>2013</v>
      </c>
      <c r="B1326" t="s">
        <v>71</v>
      </c>
      <c r="C1326" s="1" t="s">
        <v>5</v>
      </c>
      <c r="D1326" s="5">
        <f>VLOOKUP(B1326,SWH!$A$4:$C$19,3,FALSE)</f>
        <v>2293.9899999999998</v>
      </c>
      <c r="E1326" s="5">
        <v>0</v>
      </c>
      <c r="F1326" s="5">
        <v>290.94</v>
      </c>
      <c r="G1326" s="5">
        <v>108.71</v>
      </c>
      <c r="H1326" s="5">
        <v>373.97</v>
      </c>
      <c r="I1326" s="5">
        <v>60.39</v>
      </c>
      <c r="J1326" s="5">
        <v>194.3</v>
      </c>
      <c r="K1326" s="5">
        <v>0</v>
      </c>
      <c r="L1326" s="5">
        <v>0</v>
      </c>
      <c r="M1326" s="5">
        <v>182.25</v>
      </c>
      <c r="N1326" s="5">
        <v>0</v>
      </c>
      <c r="O1326" s="5">
        <f>VLOOKUP(B1326,SWH!$A$4:$B$19,2,FALSE)</f>
        <v>0</v>
      </c>
      <c r="P1326" s="5">
        <f t="shared" si="89"/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95.99</v>
      </c>
      <c r="V1326" s="5">
        <v>0</v>
      </c>
      <c r="W1326" s="5">
        <f t="shared" si="87"/>
        <v>290.95999999999998</v>
      </c>
      <c r="X1326" s="5">
        <f t="shared" si="88"/>
        <v>290.94</v>
      </c>
      <c r="Y1326" s="5">
        <v>919.61</v>
      </c>
      <c r="Z1326" s="5">
        <v>386.93</v>
      </c>
      <c r="AA1326" s="5">
        <f t="shared" si="86"/>
        <v>1306.54</v>
      </c>
    </row>
    <row r="1327" spans="1:27" x14ac:dyDescent="0.25">
      <c r="A1327">
        <v>2013</v>
      </c>
      <c r="B1327" t="s">
        <v>71</v>
      </c>
      <c r="C1327" s="1" t="s">
        <v>15</v>
      </c>
      <c r="D1327" s="5">
        <f>VLOOKUP(B1327,SWH!$A$4:$C$19,3,FALSE)</f>
        <v>2293.9899999999998</v>
      </c>
      <c r="E1327" s="5">
        <v>0</v>
      </c>
      <c r="F1327" s="5">
        <v>249.09</v>
      </c>
      <c r="G1327" s="5">
        <v>21.93</v>
      </c>
      <c r="H1327" s="5">
        <v>374.31</v>
      </c>
      <c r="I1327" s="5">
        <v>60.39</v>
      </c>
      <c r="J1327" s="5">
        <v>194.3</v>
      </c>
      <c r="K1327" s="5">
        <v>0</v>
      </c>
      <c r="L1327" s="5">
        <v>0</v>
      </c>
      <c r="M1327" s="5">
        <v>145.79</v>
      </c>
      <c r="N1327" s="5">
        <v>0</v>
      </c>
      <c r="O1327" s="5">
        <f>VLOOKUP(B1327,SWH!$A$4:$B$19,2,FALSE)</f>
        <v>0</v>
      </c>
      <c r="P1327" s="5">
        <f t="shared" si="89"/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96.52</v>
      </c>
      <c r="V1327" s="5">
        <v>0</v>
      </c>
      <c r="W1327" s="5">
        <f t="shared" si="87"/>
        <v>167.72</v>
      </c>
      <c r="X1327" s="5">
        <f t="shared" si="88"/>
        <v>249.09</v>
      </c>
      <c r="Y1327" s="5">
        <v>796.71</v>
      </c>
      <c r="Z1327" s="5">
        <v>345.6</v>
      </c>
      <c r="AA1327" s="5">
        <f t="shared" si="86"/>
        <v>1142.31</v>
      </c>
    </row>
    <row r="1328" spans="1:27" x14ac:dyDescent="0.25">
      <c r="A1328">
        <v>2013</v>
      </c>
      <c r="B1328" t="s">
        <v>71</v>
      </c>
      <c r="C1328" s="1" t="s">
        <v>16</v>
      </c>
      <c r="D1328" s="5">
        <f>VLOOKUP(B1328,SWH!$A$4:$C$19,3,FALSE)</f>
        <v>2293.9899999999998</v>
      </c>
      <c r="E1328" s="5">
        <v>0</v>
      </c>
      <c r="F1328" s="5">
        <v>444.83</v>
      </c>
      <c r="G1328" s="5">
        <v>105.72</v>
      </c>
      <c r="H1328" s="5">
        <v>398.99</v>
      </c>
      <c r="I1328" s="5">
        <v>60.36</v>
      </c>
      <c r="J1328" s="5">
        <v>194.3</v>
      </c>
      <c r="K1328" s="5">
        <v>0</v>
      </c>
      <c r="L1328" s="5">
        <v>0</v>
      </c>
      <c r="M1328" s="5">
        <v>169.44</v>
      </c>
      <c r="N1328" s="5">
        <v>0</v>
      </c>
      <c r="O1328" s="5">
        <f>VLOOKUP(B1328,SWH!$A$4:$B$19,2,FALSE)</f>
        <v>0</v>
      </c>
      <c r="P1328" s="5">
        <f t="shared" si="89"/>
        <v>0</v>
      </c>
      <c r="Q1328" s="5">
        <v>0</v>
      </c>
      <c r="R1328" s="5">
        <v>0</v>
      </c>
      <c r="S1328" s="5">
        <v>18.16</v>
      </c>
      <c r="T1328" s="5">
        <v>0</v>
      </c>
      <c r="U1328" s="5">
        <v>98.51</v>
      </c>
      <c r="V1328" s="5">
        <v>0</v>
      </c>
      <c r="W1328" s="5">
        <f t="shared" si="87"/>
        <v>293.32</v>
      </c>
      <c r="X1328" s="5">
        <f t="shared" si="88"/>
        <v>444.83</v>
      </c>
      <c r="Y1328" s="5">
        <v>946.96</v>
      </c>
      <c r="Z1328" s="5">
        <v>543.34</v>
      </c>
      <c r="AA1328" s="5">
        <f t="shared" si="86"/>
        <v>1490.3000000000002</v>
      </c>
    </row>
    <row r="1329" spans="1:27" x14ac:dyDescent="0.25">
      <c r="A1329">
        <v>2013</v>
      </c>
      <c r="B1329" t="s">
        <v>71</v>
      </c>
      <c r="C1329" s="1" t="s">
        <v>9</v>
      </c>
      <c r="D1329" s="5">
        <f>VLOOKUP(B1329,SWH!$A$4:$C$19,3,FALSE)</f>
        <v>2293.9899999999998</v>
      </c>
      <c r="E1329" s="5">
        <v>0</v>
      </c>
      <c r="F1329" s="5">
        <v>514.4</v>
      </c>
      <c r="G1329" s="5">
        <v>68.760000000000005</v>
      </c>
      <c r="H1329" s="5">
        <v>400.27</v>
      </c>
      <c r="I1329" s="5">
        <v>60.29</v>
      </c>
      <c r="J1329" s="5">
        <v>194.3</v>
      </c>
      <c r="K1329" s="5">
        <v>0</v>
      </c>
      <c r="L1329" s="5">
        <v>0</v>
      </c>
      <c r="M1329" s="5">
        <v>182.4</v>
      </c>
      <c r="N1329" s="5">
        <v>0</v>
      </c>
      <c r="O1329" s="5">
        <f>VLOOKUP(B1329,SWH!$A$4:$B$19,2,FALSE)</f>
        <v>0</v>
      </c>
      <c r="P1329" s="5">
        <f t="shared" si="89"/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98.07</v>
      </c>
      <c r="V1329" s="5">
        <v>0</v>
      </c>
      <c r="W1329" s="5">
        <f t="shared" si="87"/>
        <v>251.16000000000003</v>
      </c>
      <c r="X1329" s="5">
        <f t="shared" si="88"/>
        <v>514.4</v>
      </c>
      <c r="Y1329" s="5">
        <v>906.01</v>
      </c>
      <c r="Z1329" s="5">
        <v>612.47</v>
      </c>
      <c r="AA1329" s="5">
        <f t="shared" si="86"/>
        <v>1518.48</v>
      </c>
    </row>
    <row r="1330" spans="1:27" x14ac:dyDescent="0.25">
      <c r="A1330">
        <v>2013</v>
      </c>
      <c r="B1330" t="s">
        <v>71</v>
      </c>
      <c r="C1330" s="1" t="s">
        <v>12</v>
      </c>
      <c r="D1330" s="5">
        <f>VLOOKUP(B1330,SWH!$A$4:$C$19,3,FALSE)</f>
        <v>2293.9899999999998</v>
      </c>
      <c r="E1330" s="5">
        <v>0</v>
      </c>
      <c r="F1330" s="5">
        <v>544.89</v>
      </c>
      <c r="G1330" s="5">
        <v>77.510000000000005</v>
      </c>
      <c r="H1330" s="5">
        <v>395.22</v>
      </c>
      <c r="I1330" s="5">
        <v>60.39</v>
      </c>
      <c r="J1330" s="5">
        <v>194.3</v>
      </c>
      <c r="K1330" s="5">
        <v>0</v>
      </c>
      <c r="L1330" s="5">
        <v>0</v>
      </c>
      <c r="M1330" s="5">
        <v>175.09</v>
      </c>
      <c r="N1330" s="5">
        <v>0</v>
      </c>
      <c r="O1330" s="5">
        <f>VLOOKUP(B1330,SWH!$A$4:$B$19,2,FALSE)</f>
        <v>0</v>
      </c>
      <c r="P1330" s="5">
        <f t="shared" si="89"/>
        <v>0</v>
      </c>
      <c r="Q1330" s="5">
        <v>0</v>
      </c>
      <c r="R1330" s="5">
        <v>0</v>
      </c>
      <c r="S1330" s="5">
        <v>17.920000000000002</v>
      </c>
      <c r="T1330" s="5">
        <v>0</v>
      </c>
      <c r="U1330" s="5">
        <v>100.66</v>
      </c>
      <c r="V1330" s="5">
        <v>0</v>
      </c>
      <c r="W1330" s="5">
        <f t="shared" si="87"/>
        <v>270.52000000000004</v>
      </c>
      <c r="X1330" s="5">
        <f t="shared" si="88"/>
        <v>544.89</v>
      </c>
      <c r="Y1330" s="5">
        <v>920.43</v>
      </c>
      <c r="Z1330" s="5">
        <v>645.54999999999995</v>
      </c>
      <c r="AA1330" s="5">
        <f t="shared" si="86"/>
        <v>1565.98</v>
      </c>
    </row>
    <row r="1331" spans="1:27" x14ac:dyDescent="0.25">
      <c r="A1331">
        <v>2013</v>
      </c>
      <c r="B1331" t="s">
        <v>71</v>
      </c>
      <c r="C1331" s="1" t="s">
        <v>8</v>
      </c>
      <c r="D1331" s="5">
        <f>VLOOKUP(B1331,SWH!$A$4:$C$19,3,FALSE)</f>
        <v>2293.9899999999998</v>
      </c>
      <c r="E1331" s="5">
        <v>0</v>
      </c>
      <c r="F1331" s="5">
        <v>842</v>
      </c>
      <c r="G1331" s="5">
        <v>36.869999999999997</v>
      </c>
      <c r="H1331" s="5">
        <v>400.92</v>
      </c>
      <c r="I1331" s="5">
        <v>60.83</v>
      </c>
      <c r="J1331" s="5">
        <v>194.3</v>
      </c>
      <c r="K1331" s="5">
        <v>0</v>
      </c>
      <c r="L1331" s="5">
        <v>0</v>
      </c>
      <c r="M1331" s="5">
        <v>193.72</v>
      </c>
      <c r="N1331" s="5">
        <v>0</v>
      </c>
      <c r="O1331" s="5">
        <f>VLOOKUP(B1331,SWH!$A$4:$B$19,2,FALSE)</f>
        <v>0</v>
      </c>
      <c r="P1331" s="5">
        <f t="shared" si="89"/>
        <v>0</v>
      </c>
      <c r="Q1331" s="5">
        <v>0</v>
      </c>
      <c r="R1331" s="5">
        <v>0</v>
      </c>
      <c r="S1331" s="5">
        <v>18.39</v>
      </c>
      <c r="T1331" s="5">
        <v>0</v>
      </c>
      <c r="U1331" s="5">
        <v>103.55</v>
      </c>
      <c r="V1331" s="5">
        <v>0</v>
      </c>
      <c r="W1331" s="5">
        <f t="shared" si="87"/>
        <v>248.98000000000002</v>
      </c>
      <c r="X1331" s="5">
        <f t="shared" si="88"/>
        <v>842</v>
      </c>
      <c r="Y1331" s="5">
        <v>905.01</v>
      </c>
      <c r="Z1331" s="5">
        <v>945.55</v>
      </c>
      <c r="AA1331" s="5">
        <f t="shared" si="86"/>
        <v>1850.56</v>
      </c>
    </row>
    <row r="1332" spans="1:27" x14ac:dyDescent="0.25">
      <c r="A1332">
        <v>2016</v>
      </c>
      <c r="B1332" t="s">
        <v>71</v>
      </c>
      <c r="C1332" s="1" t="s">
        <v>10</v>
      </c>
      <c r="D1332" s="5">
        <f>VLOOKUP(B1332,SWH!$A$4:$C$19,3,FALSE)</f>
        <v>2293.9899999999998</v>
      </c>
      <c r="E1332" s="5">
        <v>0</v>
      </c>
      <c r="F1332" s="5">
        <v>0</v>
      </c>
      <c r="G1332" s="5">
        <v>697.58</v>
      </c>
      <c r="H1332" s="5">
        <v>271.88</v>
      </c>
      <c r="I1332" s="5">
        <v>38.549999999999997</v>
      </c>
      <c r="J1332" s="5">
        <v>194.3</v>
      </c>
      <c r="K1332" s="5">
        <v>0</v>
      </c>
      <c r="L1332" s="5">
        <v>0</v>
      </c>
      <c r="M1332" s="5">
        <v>156.61000000000001</v>
      </c>
      <c r="N1332" s="5">
        <v>0</v>
      </c>
      <c r="O1332" s="5">
        <f>VLOOKUP(B1332,SWH!$A$4:$B$19,2,FALSE)</f>
        <v>0</v>
      </c>
      <c r="P1332" s="5">
        <f t="shared" si="89"/>
        <v>0</v>
      </c>
      <c r="Q1332" s="5">
        <v>0</v>
      </c>
      <c r="R1332" s="5">
        <v>0</v>
      </c>
      <c r="S1332" s="5">
        <v>26.72</v>
      </c>
      <c r="T1332" s="5">
        <v>0</v>
      </c>
      <c r="U1332" s="5">
        <v>83.52</v>
      </c>
      <c r="V1332" s="5">
        <v>0</v>
      </c>
      <c r="W1332" s="5">
        <f t="shared" si="87"/>
        <v>880.91000000000008</v>
      </c>
      <c r="X1332" s="5">
        <f t="shared" si="88"/>
        <v>0</v>
      </c>
      <c r="Y1332" s="5">
        <v>1385.63</v>
      </c>
      <c r="Z1332" s="5">
        <v>83.52</v>
      </c>
      <c r="AA1332" s="5">
        <f t="shared" si="86"/>
        <v>1469.15</v>
      </c>
    </row>
    <row r="1333" spans="1:27" x14ac:dyDescent="0.25">
      <c r="A1333">
        <v>2016</v>
      </c>
      <c r="B1333" t="s">
        <v>71</v>
      </c>
      <c r="C1333" s="1" t="s">
        <v>6</v>
      </c>
      <c r="D1333" s="5">
        <f>VLOOKUP(B1333,SWH!$A$4:$C$19,3,FALSE)</f>
        <v>2293.9899999999998</v>
      </c>
      <c r="E1333" s="5">
        <v>0</v>
      </c>
      <c r="F1333" s="5">
        <v>0</v>
      </c>
      <c r="G1333" s="5">
        <v>730.98</v>
      </c>
      <c r="H1333" s="5">
        <v>277.94</v>
      </c>
      <c r="I1333" s="5">
        <v>38.53</v>
      </c>
      <c r="J1333" s="5">
        <v>194.3</v>
      </c>
      <c r="K1333" s="5">
        <v>0</v>
      </c>
      <c r="L1333" s="5">
        <v>0</v>
      </c>
      <c r="M1333" s="5">
        <v>183.88</v>
      </c>
      <c r="N1333" s="5">
        <v>0</v>
      </c>
      <c r="O1333" s="5">
        <f>VLOOKUP(B1333,SWH!$A$4:$B$19,2,FALSE)</f>
        <v>0</v>
      </c>
      <c r="P1333" s="5">
        <f t="shared" si="89"/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83.25</v>
      </c>
      <c r="V1333" s="5">
        <v>0</v>
      </c>
      <c r="W1333" s="5">
        <f t="shared" si="87"/>
        <v>914.86</v>
      </c>
      <c r="X1333" s="5">
        <f t="shared" si="88"/>
        <v>0</v>
      </c>
      <c r="Y1333" s="5">
        <v>1425.62</v>
      </c>
      <c r="Z1333" s="5">
        <v>83.25</v>
      </c>
      <c r="AA1333" s="5">
        <f t="shared" si="86"/>
        <v>1508.87</v>
      </c>
    </row>
    <row r="1334" spans="1:27" x14ac:dyDescent="0.25">
      <c r="A1334">
        <v>2016</v>
      </c>
      <c r="B1334" t="s">
        <v>71</v>
      </c>
      <c r="C1334" s="1" t="s">
        <v>11</v>
      </c>
      <c r="D1334" s="5">
        <f>VLOOKUP(B1334,SWH!$A$4:$C$19,3,FALSE)</f>
        <v>2293.9899999999998</v>
      </c>
      <c r="E1334" s="5">
        <v>0</v>
      </c>
      <c r="F1334" s="5">
        <v>0</v>
      </c>
      <c r="G1334" s="5">
        <v>552.04999999999995</v>
      </c>
      <c r="H1334" s="5">
        <v>291.68</v>
      </c>
      <c r="I1334" s="5">
        <v>38.53</v>
      </c>
      <c r="J1334" s="5">
        <v>194.3</v>
      </c>
      <c r="K1334" s="5">
        <v>0</v>
      </c>
      <c r="L1334" s="5">
        <v>0</v>
      </c>
      <c r="M1334" s="5">
        <v>146.68</v>
      </c>
      <c r="N1334" s="5">
        <v>0</v>
      </c>
      <c r="O1334" s="5">
        <f>VLOOKUP(B1334,SWH!$A$4:$B$19,2,FALSE)</f>
        <v>0</v>
      </c>
      <c r="P1334" s="5">
        <f t="shared" si="89"/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85.37</v>
      </c>
      <c r="V1334" s="5">
        <v>0</v>
      </c>
      <c r="W1334" s="5">
        <f t="shared" si="87"/>
        <v>698.73</v>
      </c>
      <c r="X1334" s="5">
        <f t="shared" si="88"/>
        <v>0</v>
      </c>
      <c r="Y1334" s="5">
        <v>1223.23</v>
      </c>
      <c r="Z1334" s="5">
        <v>85.37</v>
      </c>
      <c r="AA1334" s="5">
        <f t="shared" si="86"/>
        <v>1308.5999999999999</v>
      </c>
    </row>
    <row r="1335" spans="1:27" x14ac:dyDescent="0.25">
      <c r="A1335">
        <v>2016</v>
      </c>
      <c r="B1335" t="s">
        <v>71</v>
      </c>
      <c r="C1335" s="1" t="s">
        <v>13</v>
      </c>
      <c r="D1335" s="5">
        <f>VLOOKUP(B1335,SWH!$A$4:$C$19,3,FALSE)</f>
        <v>2293.9899999999998</v>
      </c>
      <c r="E1335" s="5">
        <v>0</v>
      </c>
      <c r="F1335" s="5">
        <v>15.39</v>
      </c>
      <c r="G1335" s="5">
        <v>590.08000000000004</v>
      </c>
      <c r="H1335" s="5">
        <v>289.02999999999997</v>
      </c>
      <c r="I1335" s="5">
        <v>38.47</v>
      </c>
      <c r="J1335" s="5">
        <v>194.3</v>
      </c>
      <c r="K1335" s="5">
        <v>0</v>
      </c>
      <c r="L1335" s="5">
        <v>0</v>
      </c>
      <c r="M1335" s="5">
        <v>174.02</v>
      </c>
      <c r="N1335" s="5">
        <v>0</v>
      </c>
      <c r="O1335" s="5">
        <f>VLOOKUP(B1335,SWH!$A$4:$B$19,2,FALSE)</f>
        <v>0</v>
      </c>
      <c r="P1335" s="5">
        <f t="shared" si="89"/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85.35</v>
      </c>
      <c r="V1335" s="5">
        <v>0</v>
      </c>
      <c r="W1335" s="5">
        <f t="shared" si="87"/>
        <v>764.1</v>
      </c>
      <c r="X1335" s="5">
        <f t="shared" si="88"/>
        <v>15.39</v>
      </c>
      <c r="Y1335" s="5">
        <v>1285.8900000000001</v>
      </c>
      <c r="Z1335" s="5">
        <v>100.74</v>
      </c>
      <c r="AA1335" s="5">
        <f t="shared" si="86"/>
        <v>1386.63</v>
      </c>
    </row>
    <row r="1336" spans="1:27" x14ac:dyDescent="0.25">
      <c r="A1336">
        <v>2016</v>
      </c>
      <c r="B1336" t="s">
        <v>71</v>
      </c>
      <c r="C1336" s="1" t="s">
        <v>19</v>
      </c>
      <c r="D1336" s="5">
        <f>VLOOKUP(B1336,SWH!$A$4:$C$19,3,FALSE)</f>
        <v>2293.9899999999998</v>
      </c>
      <c r="E1336" s="5">
        <v>0</v>
      </c>
      <c r="F1336" s="5">
        <v>10.26</v>
      </c>
      <c r="G1336" s="5">
        <v>390.4</v>
      </c>
      <c r="H1336" s="5">
        <v>293.24</v>
      </c>
      <c r="I1336" s="5">
        <v>38.450000000000003</v>
      </c>
      <c r="J1336" s="5">
        <v>194.3</v>
      </c>
      <c r="K1336" s="5">
        <v>0</v>
      </c>
      <c r="L1336" s="5">
        <v>0</v>
      </c>
      <c r="M1336" s="5">
        <v>133.87</v>
      </c>
      <c r="N1336" s="5">
        <v>0</v>
      </c>
      <c r="O1336" s="5">
        <f>VLOOKUP(B1336,SWH!$A$4:$B$19,2,FALSE)</f>
        <v>0</v>
      </c>
      <c r="P1336" s="5">
        <f t="shared" si="89"/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87.54</v>
      </c>
      <c r="V1336" s="5">
        <v>0</v>
      </c>
      <c r="W1336" s="5">
        <f t="shared" si="87"/>
        <v>524.27</v>
      </c>
      <c r="X1336" s="5">
        <f t="shared" si="88"/>
        <v>10.26</v>
      </c>
      <c r="Y1336" s="5">
        <v>1050.24</v>
      </c>
      <c r="Z1336" s="5">
        <v>97.8</v>
      </c>
      <c r="AA1336" s="5">
        <f t="shared" si="86"/>
        <v>1148.04</v>
      </c>
    </row>
    <row r="1337" spans="1:27" x14ac:dyDescent="0.25">
      <c r="A1337">
        <v>2016</v>
      </c>
      <c r="B1337" t="s">
        <v>71</v>
      </c>
      <c r="C1337" s="1" t="s">
        <v>20</v>
      </c>
      <c r="D1337" s="5">
        <f>VLOOKUP(B1337,SWH!$A$4:$C$19,3,FALSE)</f>
        <v>2293.9899999999998</v>
      </c>
      <c r="E1337" s="5">
        <v>0</v>
      </c>
      <c r="F1337" s="5">
        <v>5.87</v>
      </c>
      <c r="G1337" s="5">
        <v>300.97000000000003</v>
      </c>
      <c r="H1337" s="5">
        <v>304.38</v>
      </c>
      <c r="I1337" s="5">
        <v>38.49</v>
      </c>
      <c r="J1337" s="5">
        <v>194.3</v>
      </c>
      <c r="K1337" s="5">
        <v>0</v>
      </c>
      <c r="L1337" s="5">
        <v>0</v>
      </c>
      <c r="M1337" s="5">
        <v>147.15</v>
      </c>
      <c r="N1337" s="5">
        <v>0</v>
      </c>
      <c r="O1337" s="5">
        <f>VLOOKUP(B1337,SWH!$A$4:$B$19,2,FALSE)</f>
        <v>0</v>
      </c>
      <c r="P1337" s="5">
        <f t="shared" si="89"/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87.62</v>
      </c>
      <c r="V1337" s="5">
        <v>0</v>
      </c>
      <c r="W1337" s="5">
        <f t="shared" si="87"/>
        <v>448.12</v>
      </c>
      <c r="X1337" s="5">
        <f t="shared" si="88"/>
        <v>5.87</v>
      </c>
      <c r="Y1337" s="5">
        <v>985.28</v>
      </c>
      <c r="Z1337" s="5">
        <v>93.49</v>
      </c>
      <c r="AA1337" s="5">
        <f t="shared" si="86"/>
        <v>1078.77</v>
      </c>
    </row>
    <row r="1338" spans="1:27" x14ac:dyDescent="0.25">
      <c r="A1338">
        <v>2016</v>
      </c>
      <c r="B1338" t="s">
        <v>71</v>
      </c>
      <c r="C1338" s="1" t="s">
        <v>3</v>
      </c>
      <c r="D1338" s="5">
        <f>VLOOKUP(B1338,SWH!$A$4:$C$19,3,FALSE)</f>
        <v>2293.9899999999998</v>
      </c>
      <c r="E1338" s="5">
        <v>0</v>
      </c>
      <c r="F1338" s="5">
        <v>154.87</v>
      </c>
      <c r="G1338" s="5">
        <v>216.76</v>
      </c>
      <c r="H1338" s="5">
        <v>294.58</v>
      </c>
      <c r="I1338" s="5">
        <v>38.479999999999997</v>
      </c>
      <c r="J1338" s="5">
        <v>194.3</v>
      </c>
      <c r="K1338" s="5">
        <v>0</v>
      </c>
      <c r="L1338" s="5">
        <v>0</v>
      </c>
      <c r="M1338" s="5">
        <v>145.53</v>
      </c>
      <c r="N1338" s="5">
        <v>0</v>
      </c>
      <c r="O1338" s="5">
        <f>VLOOKUP(B1338,SWH!$A$4:$B$19,2,FALSE)</f>
        <v>0</v>
      </c>
      <c r="P1338" s="5">
        <f t="shared" si="89"/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91.28</v>
      </c>
      <c r="V1338" s="5">
        <v>0</v>
      </c>
      <c r="W1338" s="5">
        <f t="shared" si="87"/>
        <v>362.28999999999996</v>
      </c>
      <c r="X1338" s="5">
        <f t="shared" si="88"/>
        <v>154.87</v>
      </c>
      <c r="Y1338" s="5">
        <v>889.64</v>
      </c>
      <c r="Z1338" s="5">
        <v>246.16</v>
      </c>
      <c r="AA1338" s="5">
        <f t="shared" si="86"/>
        <v>1135.8</v>
      </c>
    </row>
    <row r="1339" spans="1:27" x14ac:dyDescent="0.25">
      <c r="A1339">
        <v>2016</v>
      </c>
      <c r="B1339" t="s">
        <v>71</v>
      </c>
      <c r="C1339" s="1" t="s">
        <v>7</v>
      </c>
      <c r="D1339" s="5">
        <f>VLOOKUP(B1339,SWH!$A$4:$C$19,3,FALSE)</f>
        <v>2293.9899999999998</v>
      </c>
      <c r="E1339" s="5">
        <v>0</v>
      </c>
      <c r="F1339" s="5">
        <v>46.39</v>
      </c>
      <c r="G1339" s="5">
        <v>211.53</v>
      </c>
      <c r="H1339" s="5">
        <v>303.02999999999997</v>
      </c>
      <c r="I1339" s="5">
        <v>38.47</v>
      </c>
      <c r="J1339" s="5">
        <v>194.3</v>
      </c>
      <c r="K1339" s="5">
        <v>0</v>
      </c>
      <c r="L1339" s="5">
        <v>0</v>
      </c>
      <c r="M1339" s="5">
        <v>157.07</v>
      </c>
      <c r="N1339" s="5">
        <v>0</v>
      </c>
      <c r="O1339" s="5">
        <f>VLOOKUP(B1339,SWH!$A$4:$B$19,2,FALSE)</f>
        <v>0</v>
      </c>
      <c r="P1339" s="5">
        <f t="shared" si="89"/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90.29</v>
      </c>
      <c r="V1339" s="5">
        <v>0</v>
      </c>
      <c r="W1339" s="5">
        <f t="shared" si="87"/>
        <v>368.6</v>
      </c>
      <c r="X1339" s="5">
        <f t="shared" si="88"/>
        <v>46.39</v>
      </c>
      <c r="Y1339" s="5">
        <v>904.4</v>
      </c>
      <c r="Z1339" s="5">
        <v>136.68</v>
      </c>
      <c r="AA1339" s="5">
        <f t="shared" si="86"/>
        <v>1041.08</v>
      </c>
    </row>
    <row r="1340" spans="1:27" x14ac:dyDescent="0.25">
      <c r="A1340">
        <v>2016</v>
      </c>
      <c r="B1340" t="s">
        <v>71</v>
      </c>
      <c r="C1340" s="1" t="s">
        <v>17</v>
      </c>
      <c r="D1340" s="5">
        <f>VLOOKUP(B1340,SWH!$A$4:$C$19,3,FALSE)</f>
        <v>2293.9899999999998</v>
      </c>
      <c r="E1340" s="5">
        <v>0</v>
      </c>
      <c r="F1340" s="5">
        <v>5.4</v>
      </c>
      <c r="G1340" s="5">
        <v>102.28</v>
      </c>
      <c r="H1340" s="5">
        <v>303.64999999999998</v>
      </c>
      <c r="I1340" s="5">
        <v>38.6</v>
      </c>
      <c r="J1340" s="5">
        <v>194.3</v>
      </c>
      <c r="K1340" s="5">
        <v>0</v>
      </c>
      <c r="L1340" s="5">
        <v>0</v>
      </c>
      <c r="M1340" s="5">
        <v>143.83000000000001</v>
      </c>
      <c r="N1340" s="5">
        <v>0</v>
      </c>
      <c r="O1340" s="5">
        <f>VLOOKUP(B1340,SWH!$A$4:$B$19,2,FALSE)</f>
        <v>0</v>
      </c>
      <c r="P1340" s="5">
        <f t="shared" si="89"/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91.62</v>
      </c>
      <c r="V1340" s="5">
        <v>0</v>
      </c>
      <c r="W1340" s="5">
        <f t="shared" si="87"/>
        <v>246.11</v>
      </c>
      <c r="X1340" s="5">
        <f t="shared" si="88"/>
        <v>5.4</v>
      </c>
      <c r="Y1340" s="5">
        <v>782.66</v>
      </c>
      <c r="Z1340" s="5">
        <v>97.02</v>
      </c>
      <c r="AA1340" s="5">
        <f t="shared" si="86"/>
        <v>879.68</v>
      </c>
    </row>
    <row r="1341" spans="1:27" x14ac:dyDescent="0.25">
      <c r="A1341">
        <v>2016</v>
      </c>
      <c r="B1341" t="s">
        <v>71</v>
      </c>
      <c r="C1341" s="1" t="s">
        <v>14</v>
      </c>
      <c r="D1341" s="5">
        <f>VLOOKUP(B1341,SWH!$A$4:$C$19,3,FALSE)</f>
        <v>2293.9899999999998</v>
      </c>
      <c r="E1341" s="5">
        <v>0</v>
      </c>
      <c r="F1341" s="5">
        <v>372.04</v>
      </c>
      <c r="G1341" s="5">
        <v>143.34</v>
      </c>
      <c r="H1341" s="5">
        <v>301.75</v>
      </c>
      <c r="I1341" s="5">
        <v>38.67</v>
      </c>
      <c r="J1341" s="5">
        <v>194.3</v>
      </c>
      <c r="K1341" s="5">
        <v>0</v>
      </c>
      <c r="L1341" s="5">
        <v>0</v>
      </c>
      <c r="M1341" s="5">
        <v>151.71</v>
      </c>
      <c r="N1341" s="5">
        <v>0</v>
      </c>
      <c r="O1341" s="5">
        <f>VLOOKUP(B1341,SWH!$A$4:$B$19,2,FALSE)</f>
        <v>0</v>
      </c>
      <c r="P1341" s="5">
        <f t="shared" si="89"/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94.24</v>
      </c>
      <c r="V1341" s="5">
        <v>0</v>
      </c>
      <c r="W1341" s="5">
        <f t="shared" si="87"/>
        <v>295.05</v>
      </c>
      <c r="X1341" s="5">
        <f t="shared" si="88"/>
        <v>372.04</v>
      </c>
      <c r="Y1341" s="5">
        <v>829.77</v>
      </c>
      <c r="Z1341" s="5">
        <v>466.28</v>
      </c>
      <c r="AA1341" s="5">
        <f t="shared" si="86"/>
        <v>1296.05</v>
      </c>
    </row>
    <row r="1342" spans="1:27" x14ac:dyDescent="0.25">
      <c r="A1342">
        <v>2016</v>
      </c>
      <c r="B1342" t="s">
        <v>71</v>
      </c>
      <c r="C1342" s="1" t="s">
        <v>2</v>
      </c>
      <c r="D1342" s="5">
        <f>VLOOKUP(B1342,SWH!$A$4:$C$19,3,FALSE)</f>
        <v>2293.9899999999998</v>
      </c>
      <c r="E1342" s="5">
        <v>0</v>
      </c>
      <c r="F1342" s="5">
        <v>124.21</v>
      </c>
      <c r="G1342" s="5">
        <v>145.01</v>
      </c>
      <c r="H1342" s="5">
        <v>301.95999999999998</v>
      </c>
      <c r="I1342" s="5">
        <v>38.47</v>
      </c>
      <c r="J1342" s="5">
        <v>194.3</v>
      </c>
      <c r="K1342" s="5">
        <v>0</v>
      </c>
      <c r="L1342" s="5">
        <v>0</v>
      </c>
      <c r="M1342" s="5">
        <v>168.56</v>
      </c>
      <c r="N1342" s="5">
        <v>0</v>
      </c>
      <c r="O1342" s="5">
        <f>VLOOKUP(B1342,SWH!$A$4:$B$19,2,FALSE)</f>
        <v>0</v>
      </c>
      <c r="P1342" s="5">
        <f t="shared" si="89"/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93.37</v>
      </c>
      <c r="V1342" s="5">
        <v>0</v>
      </c>
      <c r="W1342" s="5">
        <f t="shared" si="87"/>
        <v>313.57</v>
      </c>
      <c r="X1342" s="5">
        <f t="shared" si="88"/>
        <v>124.21</v>
      </c>
      <c r="Y1342" s="5">
        <v>848.3</v>
      </c>
      <c r="Z1342" s="5">
        <v>217.58</v>
      </c>
      <c r="AA1342" s="5">
        <f t="shared" si="86"/>
        <v>1065.8799999999999</v>
      </c>
    </row>
    <row r="1343" spans="1:27" x14ac:dyDescent="0.25">
      <c r="A1343">
        <v>2016</v>
      </c>
      <c r="B1343" t="s">
        <v>71</v>
      </c>
      <c r="C1343" s="1" t="s">
        <v>18</v>
      </c>
      <c r="D1343" s="5">
        <f>VLOOKUP(B1343,SWH!$A$4:$C$19,3,FALSE)</f>
        <v>2293.9899999999998</v>
      </c>
      <c r="E1343" s="5">
        <v>0</v>
      </c>
      <c r="F1343" s="5">
        <v>239.62</v>
      </c>
      <c r="G1343" s="5">
        <v>43.27</v>
      </c>
      <c r="H1343" s="5">
        <v>306.22000000000003</v>
      </c>
      <c r="I1343" s="5">
        <v>38.700000000000003</v>
      </c>
      <c r="J1343" s="5">
        <v>194.3</v>
      </c>
      <c r="K1343" s="5">
        <v>0</v>
      </c>
      <c r="L1343" s="5">
        <v>0</v>
      </c>
      <c r="M1343" s="5">
        <v>141.02000000000001</v>
      </c>
      <c r="N1343" s="5">
        <v>0</v>
      </c>
      <c r="O1343" s="5">
        <f>VLOOKUP(B1343,SWH!$A$4:$B$19,2,FALSE)</f>
        <v>0</v>
      </c>
      <c r="P1343" s="5">
        <f t="shared" si="89"/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95.12</v>
      </c>
      <c r="V1343" s="5">
        <v>0</v>
      </c>
      <c r="W1343" s="5">
        <f t="shared" si="87"/>
        <v>184.29000000000002</v>
      </c>
      <c r="X1343" s="5">
        <f t="shared" si="88"/>
        <v>239.62</v>
      </c>
      <c r="Y1343" s="5">
        <v>723.5</v>
      </c>
      <c r="Z1343" s="5">
        <v>334.74</v>
      </c>
      <c r="AA1343" s="5">
        <f t="shared" si="86"/>
        <v>1058.24</v>
      </c>
    </row>
    <row r="1344" spans="1:27" x14ac:dyDescent="0.25">
      <c r="A1344">
        <v>2016</v>
      </c>
      <c r="B1344" t="s">
        <v>71</v>
      </c>
      <c r="C1344" s="1" t="s">
        <v>4</v>
      </c>
      <c r="D1344" s="5">
        <f>VLOOKUP(B1344,SWH!$A$4:$C$19,3,FALSE)</f>
        <v>2293.9899999999998</v>
      </c>
      <c r="E1344" s="5">
        <v>0</v>
      </c>
      <c r="F1344" s="5">
        <v>586.16999999999996</v>
      </c>
      <c r="G1344" s="5">
        <v>83.32</v>
      </c>
      <c r="H1344" s="5">
        <v>301.87</v>
      </c>
      <c r="I1344" s="5">
        <v>38.54</v>
      </c>
      <c r="J1344" s="5">
        <v>194.3</v>
      </c>
      <c r="K1344" s="5">
        <v>0</v>
      </c>
      <c r="L1344" s="5">
        <v>0</v>
      </c>
      <c r="M1344" s="5">
        <v>156.36000000000001</v>
      </c>
      <c r="N1344" s="5">
        <v>0</v>
      </c>
      <c r="O1344" s="5">
        <f>VLOOKUP(B1344,SWH!$A$4:$B$19,2,FALSE)</f>
        <v>0</v>
      </c>
      <c r="P1344" s="5">
        <f t="shared" si="89"/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96.71</v>
      </c>
      <c r="V1344" s="5">
        <v>0</v>
      </c>
      <c r="W1344" s="5">
        <f t="shared" si="87"/>
        <v>239.68</v>
      </c>
      <c r="X1344" s="5">
        <f t="shared" si="88"/>
        <v>586.16999999999996</v>
      </c>
      <c r="Y1344" s="5">
        <v>774.38</v>
      </c>
      <c r="Z1344" s="5">
        <v>682.87</v>
      </c>
      <c r="AA1344" s="5">
        <f t="shared" si="86"/>
        <v>1457.25</v>
      </c>
    </row>
    <row r="1345" spans="1:27" x14ac:dyDescent="0.25">
      <c r="A1345">
        <v>2016</v>
      </c>
      <c r="B1345" t="s">
        <v>71</v>
      </c>
      <c r="C1345" s="1" t="s">
        <v>5</v>
      </c>
      <c r="D1345" s="5">
        <f>VLOOKUP(B1345,SWH!$A$4:$C$19,3,FALSE)</f>
        <v>2293.9899999999998</v>
      </c>
      <c r="E1345" s="5">
        <v>0</v>
      </c>
      <c r="F1345" s="5">
        <v>317.05</v>
      </c>
      <c r="G1345" s="5">
        <v>103.75</v>
      </c>
      <c r="H1345" s="5">
        <v>304.02</v>
      </c>
      <c r="I1345" s="5">
        <v>38.619999999999997</v>
      </c>
      <c r="J1345" s="5">
        <v>194.3</v>
      </c>
      <c r="K1345" s="5">
        <v>0</v>
      </c>
      <c r="L1345" s="5">
        <v>0</v>
      </c>
      <c r="M1345" s="5">
        <v>175.71</v>
      </c>
      <c r="N1345" s="5">
        <v>0</v>
      </c>
      <c r="O1345" s="5">
        <f>VLOOKUP(B1345,SWH!$A$4:$B$19,2,FALSE)</f>
        <v>0</v>
      </c>
      <c r="P1345" s="5">
        <f t="shared" si="89"/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95.99</v>
      </c>
      <c r="V1345" s="5">
        <v>0</v>
      </c>
      <c r="W1345" s="5">
        <f t="shared" si="87"/>
        <v>279.46000000000004</v>
      </c>
      <c r="X1345" s="5">
        <f t="shared" si="88"/>
        <v>317.05</v>
      </c>
      <c r="Y1345" s="5">
        <v>816.39</v>
      </c>
      <c r="Z1345" s="5">
        <v>413.04</v>
      </c>
      <c r="AA1345" s="5">
        <f t="shared" si="86"/>
        <v>1229.43</v>
      </c>
    </row>
    <row r="1346" spans="1:27" x14ac:dyDescent="0.25">
      <c r="A1346">
        <v>2016</v>
      </c>
      <c r="B1346" t="s">
        <v>71</v>
      </c>
      <c r="C1346" s="1" t="s">
        <v>15</v>
      </c>
      <c r="D1346" s="5">
        <f>VLOOKUP(B1346,SWH!$A$4:$C$19,3,FALSE)</f>
        <v>2293.9899999999998</v>
      </c>
      <c r="E1346" s="5">
        <v>0</v>
      </c>
      <c r="F1346" s="5">
        <v>278.95999999999998</v>
      </c>
      <c r="G1346" s="5">
        <v>20.260000000000002</v>
      </c>
      <c r="H1346" s="5">
        <v>304.31</v>
      </c>
      <c r="I1346" s="5">
        <v>38.659999999999997</v>
      </c>
      <c r="J1346" s="5">
        <v>194.3</v>
      </c>
      <c r="K1346" s="5">
        <v>0</v>
      </c>
      <c r="L1346" s="5">
        <v>0</v>
      </c>
      <c r="M1346" s="5">
        <v>153.22</v>
      </c>
      <c r="N1346" s="5">
        <v>0</v>
      </c>
      <c r="O1346" s="5">
        <f>VLOOKUP(B1346,SWH!$A$4:$B$19,2,FALSE)</f>
        <v>0</v>
      </c>
      <c r="P1346" s="5">
        <f t="shared" si="89"/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96.52</v>
      </c>
      <c r="V1346" s="5">
        <v>0</v>
      </c>
      <c r="W1346" s="5">
        <f t="shared" si="87"/>
        <v>173.48</v>
      </c>
      <c r="X1346" s="5">
        <f t="shared" si="88"/>
        <v>278.95999999999998</v>
      </c>
      <c r="Y1346" s="5">
        <v>710.75</v>
      </c>
      <c r="Z1346" s="5">
        <v>375.48</v>
      </c>
      <c r="AA1346" s="5">
        <f t="shared" ref="AA1346:AA1409" si="90">SUM(Y1346:Z1346)</f>
        <v>1086.23</v>
      </c>
    </row>
    <row r="1347" spans="1:27" x14ac:dyDescent="0.25">
      <c r="A1347">
        <v>2016</v>
      </c>
      <c r="B1347" t="s">
        <v>71</v>
      </c>
      <c r="C1347" s="1" t="s">
        <v>16</v>
      </c>
      <c r="D1347" s="5">
        <f>VLOOKUP(B1347,SWH!$A$4:$C$19,3,FALSE)</f>
        <v>2293.9899999999998</v>
      </c>
      <c r="E1347" s="5">
        <v>0</v>
      </c>
      <c r="F1347" s="5">
        <v>811.05</v>
      </c>
      <c r="G1347" s="5">
        <v>93.77</v>
      </c>
      <c r="H1347" s="5">
        <v>325.2</v>
      </c>
      <c r="I1347" s="5">
        <v>38.6</v>
      </c>
      <c r="J1347" s="5">
        <v>194.3</v>
      </c>
      <c r="K1347" s="5">
        <v>0</v>
      </c>
      <c r="L1347" s="5">
        <v>0</v>
      </c>
      <c r="M1347" s="5">
        <v>170.52</v>
      </c>
      <c r="N1347" s="5">
        <v>0</v>
      </c>
      <c r="O1347" s="5">
        <f>VLOOKUP(B1347,SWH!$A$4:$B$19,2,FALSE)</f>
        <v>0</v>
      </c>
      <c r="P1347" s="5">
        <f t="shared" si="89"/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98.53</v>
      </c>
      <c r="V1347" s="5">
        <v>0</v>
      </c>
      <c r="W1347" s="5">
        <f t="shared" ref="W1347:W1410" si="91">E1347+G1347+M1347+SUM(P1347:S1347)</f>
        <v>264.29000000000002</v>
      </c>
      <c r="X1347" s="5">
        <f t="shared" ref="X1347:X1410" si="92">F1347</f>
        <v>811.05</v>
      </c>
      <c r="Y1347" s="5">
        <v>822.38</v>
      </c>
      <c r="Z1347" s="5">
        <v>909.58</v>
      </c>
      <c r="AA1347" s="5">
        <f t="shared" si="90"/>
        <v>1731.96</v>
      </c>
    </row>
    <row r="1348" spans="1:27" x14ac:dyDescent="0.25">
      <c r="A1348">
        <v>2016</v>
      </c>
      <c r="B1348" t="s">
        <v>71</v>
      </c>
      <c r="C1348" s="1" t="s">
        <v>9</v>
      </c>
      <c r="D1348" s="5">
        <f>VLOOKUP(B1348,SWH!$A$4:$C$19,3,FALSE)</f>
        <v>2293.9899999999998</v>
      </c>
      <c r="E1348" s="5">
        <v>0</v>
      </c>
      <c r="F1348" s="5">
        <v>543.83000000000004</v>
      </c>
      <c r="G1348" s="5">
        <v>63.7</v>
      </c>
      <c r="H1348" s="5">
        <v>326.27999999999997</v>
      </c>
      <c r="I1348" s="5">
        <v>38.53</v>
      </c>
      <c r="J1348" s="5">
        <v>194.3</v>
      </c>
      <c r="K1348" s="5">
        <v>0</v>
      </c>
      <c r="L1348" s="5">
        <v>0</v>
      </c>
      <c r="M1348" s="5">
        <v>175.13</v>
      </c>
      <c r="N1348" s="5">
        <v>0</v>
      </c>
      <c r="O1348" s="5">
        <f>VLOOKUP(B1348,SWH!$A$4:$B$19,2,FALSE)</f>
        <v>0</v>
      </c>
      <c r="P1348" s="5">
        <f t="shared" si="89"/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98.07</v>
      </c>
      <c r="V1348" s="5">
        <v>0</v>
      </c>
      <c r="W1348" s="5">
        <f t="shared" si="91"/>
        <v>238.82999999999998</v>
      </c>
      <c r="X1348" s="5">
        <f t="shared" si="92"/>
        <v>543.83000000000004</v>
      </c>
      <c r="Y1348" s="5">
        <v>797.94</v>
      </c>
      <c r="Z1348" s="5">
        <v>641.89</v>
      </c>
      <c r="AA1348" s="5">
        <f t="shared" si="90"/>
        <v>1439.83</v>
      </c>
    </row>
    <row r="1349" spans="1:27" x14ac:dyDescent="0.25">
      <c r="A1349">
        <v>2016</v>
      </c>
      <c r="B1349" t="s">
        <v>71</v>
      </c>
      <c r="C1349" s="1" t="s">
        <v>12</v>
      </c>
      <c r="D1349" s="5">
        <f>VLOOKUP(B1349,SWH!$A$4:$C$19,3,FALSE)</f>
        <v>2293.9899999999998</v>
      </c>
      <c r="E1349" s="5">
        <v>0</v>
      </c>
      <c r="F1349" s="5">
        <v>564.74</v>
      </c>
      <c r="G1349" s="5">
        <v>71.59</v>
      </c>
      <c r="H1349" s="5">
        <v>322.02</v>
      </c>
      <c r="I1349" s="5">
        <v>38.67</v>
      </c>
      <c r="J1349" s="5">
        <v>194.3</v>
      </c>
      <c r="K1349" s="5">
        <v>0</v>
      </c>
      <c r="L1349" s="5">
        <v>0</v>
      </c>
      <c r="M1349" s="5">
        <v>168.17</v>
      </c>
      <c r="N1349" s="5">
        <v>0</v>
      </c>
      <c r="O1349" s="5">
        <f>VLOOKUP(B1349,SWH!$A$4:$B$19,2,FALSE)</f>
        <v>0</v>
      </c>
      <c r="P1349" s="5">
        <f t="shared" si="89"/>
        <v>0</v>
      </c>
      <c r="Q1349" s="5">
        <v>0</v>
      </c>
      <c r="R1349" s="5">
        <v>0</v>
      </c>
      <c r="S1349" s="5">
        <v>18.440000000000001</v>
      </c>
      <c r="T1349" s="5">
        <v>0</v>
      </c>
      <c r="U1349" s="5">
        <v>100.66</v>
      </c>
      <c r="V1349" s="5">
        <v>0</v>
      </c>
      <c r="W1349" s="5">
        <f t="shared" si="91"/>
        <v>258.2</v>
      </c>
      <c r="X1349" s="5">
        <f t="shared" si="92"/>
        <v>564.74</v>
      </c>
      <c r="Y1349" s="5">
        <v>813.19</v>
      </c>
      <c r="Z1349" s="5">
        <v>665.4</v>
      </c>
      <c r="AA1349" s="5">
        <f t="shared" si="90"/>
        <v>1478.5900000000001</v>
      </c>
    </row>
    <row r="1350" spans="1:27" x14ac:dyDescent="0.25">
      <c r="A1350">
        <v>2016</v>
      </c>
      <c r="B1350" t="s">
        <v>71</v>
      </c>
      <c r="C1350" s="1" t="s">
        <v>8</v>
      </c>
      <c r="D1350" s="5">
        <f>VLOOKUP(B1350,SWH!$A$4:$C$19,3,FALSE)</f>
        <v>2293.9899999999998</v>
      </c>
      <c r="E1350" s="5">
        <v>0</v>
      </c>
      <c r="F1350" s="5">
        <v>856.42</v>
      </c>
      <c r="G1350" s="5">
        <v>33.97</v>
      </c>
      <c r="H1350" s="5">
        <v>326.83999999999997</v>
      </c>
      <c r="I1350" s="5">
        <v>39.340000000000003</v>
      </c>
      <c r="J1350" s="5">
        <v>194.3</v>
      </c>
      <c r="K1350" s="5">
        <v>0</v>
      </c>
      <c r="L1350" s="5">
        <v>0</v>
      </c>
      <c r="M1350" s="5">
        <v>186.02</v>
      </c>
      <c r="N1350" s="5">
        <v>0</v>
      </c>
      <c r="O1350" s="5">
        <f>VLOOKUP(B1350,SWH!$A$4:$B$19,2,FALSE)</f>
        <v>0</v>
      </c>
      <c r="P1350" s="5">
        <f t="shared" si="89"/>
        <v>0</v>
      </c>
      <c r="Q1350" s="5">
        <v>0</v>
      </c>
      <c r="R1350" s="5">
        <v>0</v>
      </c>
      <c r="S1350" s="5">
        <v>18.940000000000001</v>
      </c>
      <c r="T1350" s="5">
        <v>0</v>
      </c>
      <c r="U1350" s="5">
        <v>103.55</v>
      </c>
      <c r="V1350" s="5">
        <v>0</v>
      </c>
      <c r="W1350" s="5">
        <f t="shared" si="91"/>
        <v>238.93</v>
      </c>
      <c r="X1350" s="5">
        <f t="shared" si="92"/>
        <v>856.42</v>
      </c>
      <c r="Y1350" s="5">
        <v>799.41</v>
      </c>
      <c r="Z1350" s="5">
        <v>959.98</v>
      </c>
      <c r="AA1350" s="5">
        <f t="shared" si="90"/>
        <v>1759.3899999999999</v>
      </c>
    </row>
    <row r="1351" spans="1:27" x14ac:dyDescent="0.25">
      <c r="A1351">
        <v>2019</v>
      </c>
      <c r="B1351" t="s">
        <v>71</v>
      </c>
      <c r="C1351" s="1" t="s">
        <v>10</v>
      </c>
      <c r="D1351" s="5">
        <f>VLOOKUP(B1351,SWH!$A$4:$C$19,3,FALSE)</f>
        <v>2293.9899999999998</v>
      </c>
      <c r="E1351" s="5">
        <v>0</v>
      </c>
      <c r="F1351" s="5">
        <v>0</v>
      </c>
      <c r="G1351" s="5">
        <v>798.9</v>
      </c>
      <c r="H1351" s="5">
        <v>213.13</v>
      </c>
      <c r="I1351" s="5">
        <v>38.549999999999997</v>
      </c>
      <c r="J1351" s="5">
        <v>194.3</v>
      </c>
      <c r="K1351" s="5">
        <v>0</v>
      </c>
      <c r="L1351" s="5">
        <v>0</v>
      </c>
      <c r="M1351" s="5">
        <v>170.04</v>
      </c>
      <c r="N1351" s="5">
        <v>0</v>
      </c>
      <c r="O1351" s="5">
        <f>VLOOKUP(B1351,SWH!$A$4:$B$19,2,FALSE)</f>
        <v>0</v>
      </c>
      <c r="P1351" s="5">
        <f t="shared" si="89"/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83.52</v>
      </c>
      <c r="V1351" s="5">
        <v>0</v>
      </c>
      <c r="W1351" s="5">
        <f t="shared" si="91"/>
        <v>968.93999999999994</v>
      </c>
      <c r="X1351" s="5">
        <f t="shared" si="92"/>
        <v>0</v>
      </c>
      <c r="Y1351" s="5">
        <v>1414.92</v>
      </c>
      <c r="Z1351" s="5">
        <v>83.52</v>
      </c>
      <c r="AA1351" s="5">
        <f t="shared" si="90"/>
        <v>1498.44</v>
      </c>
    </row>
    <row r="1352" spans="1:27" x14ac:dyDescent="0.25">
      <c r="A1352">
        <v>2019</v>
      </c>
      <c r="B1352" t="s">
        <v>71</v>
      </c>
      <c r="C1352" s="1" t="s">
        <v>6</v>
      </c>
      <c r="D1352" s="5">
        <f>VLOOKUP(B1352,SWH!$A$4:$C$19,3,FALSE)</f>
        <v>2293.9899999999998</v>
      </c>
      <c r="E1352" s="5">
        <v>0</v>
      </c>
      <c r="F1352" s="5">
        <v>0.01</v>
      </c>
      <c r="G1352" s="5">
        <v>708.29</v>
      </c>
      <c r="H1352" s="5">
        <v>217.04</v>
      </c>
      <c r="I1352" s="5">
        <v>38.53</v>
      </c>
      <c r="J1352" s="5">
        <v>194.3</v>
      </c>
      <c r="K1352" s="5">
        <v>0</v>
      </c>
      <c r="L1352" s="5">
        <v>0</v>
      </c>
      <c r="M1352" s="5">
        <v>178.33</v>
      </c>
      <c r="N1352" s="5">
        <v>0</v>
      </c>
      <c r="O1352" s="5">
        <f>VLOOKUP(B1352,SWH!$A$4:$B$19,2,FALSE)</f>
        <v>0</v>
      </c>
      <c r="P1352" s="5">
        <f t="shared" si="89"/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83.25</v>
      </c>
      <c r="V1352" s="5">
        <v>0</v>
      </c>
      <c r="W1352" s="5">
        <f t="shared" si="91"/>
        <v>886.62</v>
      </c>
      <c r="X1352" s="5">
        <f t="shared" si="92"/>
        <v>0.01</v>
      </c>
      <c r="Y1352" s="5">
        <v>1336.49</v>
      </c>
      <c r="Z1352" s="5">
        <v>83.26</v>
      </c>
      <c r="AA1352" s="5">
        <f t="shared" si="90"/>
        <v>1419.75</v>
      </c>
    </row>
    <row r="1353" spans="1:27" x14ac:dyDescent="0.25">
      <c r="A1353">
        <v>2019</v>
      </c>
      <c r="B1353" t="s">
        <v>71</v>
      </c>
      <c r="C1353" s="1" t="s">
        <v>11</v>
      </c>
      <c r="D1353" s="5">
        <f>VLOOKUP(B1353,SWH!$A$4:$C$19,3,FALSE)</f>
        <v>2293.9899999999998</v>
      </c>
      <c r="E1353" s="5">
        <v>0</v>
      </c>
      <c r="F1353" s="5">
        <v>0</v>
      </c>
      <c r="G1353" s="5">
        <v>530.37</v>
      </c>
      <c r="H1353" s="5">
        <v>230.1</v>
      </c>
      <c r="I1353" s="5">
        <v>38.53</v>
      </c>
      <c r="J1353" s="5">
        <v>194.3</v>
      </c>
      <c r="K1353" s="5">
        <v>0</v>
      </c>
      <c r="L1353" s="5">
        <v>0</v>
      </c>
      <c r="M1353" s="5">
        <v>139.16</v>
      </c>
      <c r="N1353" s="5">
        <v>0</v>
      </c>
      <c r="O1353" s="5">
        <f>VLOOKUP(B1353,SWH!$A$4:$B$19,2,FALSE)</f>
        <v>0</v>
      </c>
      <c r="P1353" s="5">
        <f t="shared" si="89"/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85.37</v>
      </c>
      <c r="V1353" s="5">
        <v>0</v>
      </c>
      <c r="W1353" s="5">
        <f t="shared" si="91"/>
        <v>669.53</v>
      </c>
      <c r="X1353" s="5">
        <f t="shared" si="92"/>
        <v>0</v>
      </c>
      <c r="Y1353" s="5">
        <v>1132.45</v>
      </c>
      <c r="Z1353" s="5">
        <v>85.37</v>
      </c>
      <c r="AA1353" s="5">
        <f t="shared" si="90"/>
        <v>1217.8200000000002</v>
      </c>
    </row>
    <row r="1354" spans="1:27" x14ac:dyDescent="0.25">
      <c r="A1354">
        <v>2019</v>
      </c>
      <c r="B1354" t="s">
        <v>71</v>
      </c>
      <c r="C1354" s="1" t="s">
        <v>13</v>
      </c>
      <c r="D1354" s="5">
        <f>VLOOKUP(B1354,SWH!$A$4:$C$19,3,FALSE)</f>
        <v>2293.9899999999998</v>
      </c>
      <c r="E1354" s="5">
        <v>0</v>
      </c>
      <c r="F1354" s="5">
        <v>18.27</v>
      </c>
      <c r="G1354" s="5">
        <v>567.89</v>
      </c>
      <c r="H1354" s="5">
        <v>227.62</v>
      </c>
      <c r="I1354" s="5">
        <v>38.47</v>
      </c>
      <c r="J1354" s="5">
        <v>194.3</v>
      </c>
      <c r="K1354" s="5">
        <v>0</v>
      </c>
      <c r="L1354" s="5">
        <v>0</v>
      </c>
      <c r="M1354" s="5">
        <v>167.81</v>
      </c>
      <c r="N1354" s="5">
        <v>0</v>
      </c>
      <c r="O1354" s="5">
        <f>VLOOKUP(B1354,SWH!$A$4:$B$19,2,FALSE)</f>
        <v>0</v>
      </c>
      <c r="P1354" s="5">
        <f t="shared" si="89"/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85.36</v>
      </c>
      <c r="V1354" s="5">
        <v>0</v>
      </c>
      <c r="W1354" s="5">
        <f t="shared" si="91"/>
        <v>735.7</v>
      </c>
      <c r="X1354" s="5">
        <f t="shared" si="92"/>
        <v>18.27</v>
      </c>
      <c r="Y1354" s="5">
        <v>1196.08</v>
      </c>
      <c r="Z1354" s="5">
        <v>103.63</v>
      </c>
      <c r="AA1354" s="5">
        <f t="shared" si="90"/>
        <v>1299.71</v>
      </c>
    </row>
    <row r="1355" spans="1:27" x14ac:dyDescent="0.25">
      <c r="A1355">
        <v>2019</v>
      </c>
      <c r="B1355" t="s">
        <v>71</v>
      </c>
      <c r="C1355" s="1" t="s">
        <v>19</v>
      </c>
      <c r="D1355" s="5">
        <f>VLOOKUP(B1355,SWH!$A$4:$C$19,3,FALSE)</f>
        <v>2293.9899999999998</v>
      </c>
      <c r="E1355" s="5">
        <v>0</v>
      </c>
      <c r="F1355" s="5">
        <v>13.07</v>
      </c>
      <c r="G1355" s="5">
        <v>368.86</v>
      </c>
      <c r="H1355" s="5">
        <v>230.35</v>
      </c>
      <c r="I1355" s="5">
        <v>38.450000000000003</v>
      </c>
      <c r="J1355" s="5">
        <v>194.3</v>
      </c>
      <c r="K1355" s="5">
        <v>0</v>
      </c>
      <c r="L1355" s="5">
        <v>0</v>
      </c>
      <c r="M1355" s="5">
        <v>126.88</v>
      </c>
      <c r="N1355" s="5">
        <v>0</v>
      </c>
      <c r="O1355" s="5">
        <f>VLOOKUP(B1355,SWH!$A$4:$B$19,2,FALSE)</f>
        <v>0</v>
      </c>
      <c r="P1355" s="5">
        <f t="shared" si="89"/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87.54</v>
      </c>
      <c r="V1355" s="5">
        <v>0</v>
      </c>
      <c r="W1355" s="5">
        <f t="shared" si="91"/>
        <v>495.74</v>
      </c>
      <c r="X1355" s="5">
        <f t="shared" si="92"/>
        <v>13.07</v>
      </c>
      <c r="Y1355" s="5">
        <v>958.84</v>
      </c>
      <c r="Z1355" s="5">
        <v>100.62</v>
      </c>
      <c r="AA1355" s="5">
        <f t="shared" si="90"/>
        <v>1059.46</v>
      </c>
    </row>
    <row r="1356" spans="1:27" x14ac:dyDescent="0.25">
      <c r="A1356">
        <v>2019</v>
      </c>
      <c r="B1356" t="s">
        <v>71</v>
      </c>
      <c r="C1356" s="1" t="s">
        <v>20</v>
      </c>
      <c r="D1356" s="5">
        <f>VLOOKUP(B1356,SWH!$A$4:$C$19,3,FALSE)</f>
        <v>2293.9899999999998</v>
      </c>
      <c r="E1356" s="5">
        <v>0</v>
      </c>
      <c r="F1356" s="5">
        <v>7.59</v>
      </c>
      <c r="G1356" s="5">
        <v>282.63</v>
      </c>
      <c r="H1356" s="5">
        <v>240.44</v>
      </c>
      <c r="I1356" s="5">
        <v>38.49</v>
      </c>
      <c r="J1356" s="5">
        <v>194.3</v>
      </c>
      <c r="K1356" s="5">
        <v>0</v>
      </c>
      <c r="L1356" s="5">
        <v>0</v>
      </c>
      <c r="M1356" s="5">
        <v>151.4</v>
      </c>
      <c r="N1356" s="5">
        <v>0</v>
      </c>
      <c r="O1356" s="5">
        <f>VLOOKUP(B1356,SWH!$A$4:$B$19,2,FALSE)</f>
        <v>0</v>
      </c>
      <c r="P1356" s="5">
        <f t="shared" si="89"/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87.64</v>
      </c>
      <c r="V1356" s="5">
        <v>0</v>
      </c>
      <c r="W1356" s="5">
        <f t="shared" si="91"/>
        <v>434.03</v>
      </c>
      <c r="X1356" s="5">
        <f t="shared" si="92"/>
        <v>7.59</v>
      </c>
      <c r="Y1356" s="5">
        <v>907.25</v>
      </c>
      <c r="Z1356" s="5">
        <v>95.22</v>
      </c>
      <c r="AA1356" s="5">
        <f t="shared" si="90"/>
        <v>1002.47</v>
      </c>
    </row>
    <row r="1357" spans="1:27" x14ac:dyDescent="0.25">
      <c r="A1357">
        <v>2019</v>
      </c>
      <c r="B1357" t="s">
        <v>71</v>
      </c>
      <c r="C1357" s="1" t="s">
        <v>3</v>
      </c>
      <c r="D1357" s="5">
        <f>VLOOKUP(B1357,SWH!$A$4:$C$19,3,FALSE)</f>
        <v>2293.9899999999998</v>
      </c>
      <c r="E1357" s="5">
        <v>0</v>
      </c>
      <c r="F1357" s="5">
        <v>171.51</v>
      </c>
      <c r="G1357" s="5">
        <v>203.26</v>
      </c>
      <c r="H1357" s="5">
        <v>232.07</v>
      </c>
      <c r="I1357" s="5">
        <v>38.479999999999997</v>
      </c>
      <c r="J1357" s="5">
        <v>194.3</v>
      </c>
      <c r="K1357" s="5">
        <v>0</v>
      </c>
      <c r="L1357" s="5">
        <v>0</v>
      </c>
      <c r="M1357" s="5">
        <v>138.13999999999999</v>
      </c>
      <c r="N1357" s="5">
        <v>0</v>
      </c>
      <c r="O1357" s="5">
        <f>VLOOKUP(B1357,SWH!$A$4:$B$19,2,FALSE)</f>
        <v>0</v>
      </c>
      <c r="P1357" s="5">
        <f t="shared" si="89"/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91.29</v>
      </c>
      <c r="V1357" s="5">
        <v>0</v>
      </c>
      <c r="W1357" s="5">
        <f t="shared" si="91"/>
        <v>341.4</v>
      </c>
      <c r="X1357" s="5">
        <f t="shared" si="92"/>
        <v>171.51</v>
      </c>
      <c r="Y1357" s="5">
        <v>806.24</v>
      </c>
      <c r="Z1357" s="5">
        <v>262.81</v>
      </c>
      <c r="AA1357" s="5">
        <f t="shared" si="90"/>
        <v>1069.05</v>
      </c>
    </row>
    <row r="1358" spans="1:27" x14ac:dyDescent="0.25">
      <c r="A1358">
        <v>2019</v>
      </c>
      <c r="B1358" t="s">
        <v>71</v>
      </c>
      <c r="C1358" s="1" t="s">
        <v>7</v>
      </c>
      <c r="D1358" s="5">
        <f>VLOOKUP(B1358,SWH!$A$4:$C$19,3,FALSE)</f>
        <v>2293.9899999999998</v>
      </c>
      <c r="E1358" s="5">
        <v>0</v>
      </c>
      <c r="F1358" s="5">
        <v>58.51</v>
      </c>
      <c r="G1358" s="5">
        <v>198.02</v>
      </c>
      <c r="H1358" s="5">
        <v>239.46</v>
      </c>
      <c r="I1358" s="5">
        <v>38.47</v>
      </c>
      <c r="J1358" s="5">
        <v>194.3</v>
      </c>
      <c r="K1358" s="5">
        <v>0</v>
      </c>
      <c r="L1358" s="5">
        <v>0</v>
      </c>
      <c r="M1358" s="5">
        <v>149.26</v>
      </c>
      <c r="N1358" s="5">
        <v>0</v>
      </c>
      <c r="O1358" s="5">
        <f>VLOOKUP(B1358,SWH!$A$4:$B$19,2,FALSE)</f>
        <v>0</v>
      </c>
      <c r="P1358" s="5">
        <f t="shared" si="89"/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90.3</v>
      </c>
      <c r="V1358" s="5">
        <v>0</v>
      </c>
      <c r="W1358" s="5">
        <f t="shared" si="91"/>
        <v>347.28</v>
      </c>
      <c r="X1358" s="5">
        <f t="shared" si="92"/>
        <v>58.51</v>
      </c>
      <c r="Y1358" s="5">
        <v>819.51</v>
      </c>
      <c r="Z1358" s="5">
        <v>148.81</v>
      </c>
      <c r="AA1358" s="5">
        <f t="shared" si="90"/>
        <v>968.31999999999994</v>
      </c>
    </row>
    <row r="1359" spans="1:27" x14ac:dyDescent="0.25">
      <c r="A1359">
        <v>2019</v>
      </c>
      <c r="B1359" t="s">
        <v>71</v>
      </c>
      <c r="C1359" s="1" t="s">
        <v>17</v>
      </c>
      <c r="D1359" s="5">
        <f>VLOOKUP(B1359,SWH!$A$4:$C$19,3,FALSE)</f>
        <v>2293.9899999999998</v>
      </c>
      <c r="E1359" s="5">
        <v>0</v>
      </c>
      <c r="F1359" s="5">
        <v>8.44</v>
      </c>
      <c r="G1359" s="5">
        <v>88.82</v>
      </c>
      <c r="H1359" s="5">
        <v>239.3</v>
      </c>
      <c r="I1359" s="5">
        <v>38.6</v>
      </c>
      <c r="J1359" s="5">
        <v>194.3</v>
      </c>
      <c r="K1359" s="5">
        <v>0</v>
      </c>
      <c r="L1359" s="5">
        <v>0</v>
      </c>
      <c r="M1359" s="5">
        <v>135.05000000000001</v>
      </c>
      <c r="N1359" s="5">
        <v>0</v>
      </c>
      <c r="O1359" s="5">
        <f>VLOOKUP(B1359,SWH!$A$4:$B$19,2,FALSE)</f>
        <v>0</v>
      </c>
      <c r="P1359" s="5">
        <f t="shared" si="89"/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91.64</v>
      </c>
      <c r="V1359" s="5">
        <v>0</v>
      </c>
      <c r="W1359" s="5">
        <f t="shared" si="91"/>
        <v>223.87</v>
      </c>
      <c r="X1359" s="5">
        <f t="shared" si="92"/>
        <v>8.44</v>
      </c>
      <c r="Y1359" s="5">
        <v>696.06</v>
      </c>
      <c r="Z1359" s="5">
        <v>100.08</v>
      </c>
      <c r="AA1359" s="5">
        <f t="shared" si="90"/>
        <v>796.14</v>
      </c>
    </row>
    <row r="1360" spans="1:27" x14ac:dyDescent="0.25">
      <c r="A1360">
        <v>2019</v>
      </c>
      <c r="B1360" t="s">
        <v>71</v>
      </c>
      <c r="C1360" s="1" t="s">
        <v>14</v>
      </c>
      <c r="D1360" s="5">
        <f>VLOOKUP(B1360,SWH!$A$4:$C$19,3,FALSE)</f>
        <v>2293.9899999999998</v>
      </c>
      <c r="E1360" s="5">
        <v>0</v>
      </c>
      <c r="F1360" s="5">
        <v>400.22</v>
      </c>
      <c r="G1360" s="5">
        <v>134.51</v>
      </c>
      <c r="H1360" s="5">
        <v>239.15</v>
      </c>
      <c r="I1360" s="5">
        <v>38.67</v>
      </c>
      <c r="J1360" s="5">
        <v>194.3</v>
      </c>
      <c r="K1360" s="5">
        <v>0</v>
      </c>
      <c r="L1360" s="5">
        <v>0</v>
      </c>
      <c r="M1360" s="5">
        <v>145.37</v>
      </c>
      <c r="N1360" s="5">
        <v>0</v>
      </c>
      <c r="O1360" s="5">
        <f>VLOOKUP(B1360,SWH!$A$4:$B$19,2,FALSE)</f>
        <v>0</v>
      </c>
      <c r="P1360" s="5">
        <f t="shared" si="89"/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94.25</v>
      </c>
      <c r="V1360" s="5">
        <v>0</v>
      </c>
      <c r="W1360" s="5">
        <f t="shared" si="91"/>
        <v>279.88</v>
      </c>
      <c r="X1360" s="5">
        <f t="shared" si="92"/>
        <v>400.22</v>
      </c>
      <c r="Y1360" s="5">
        <v>752</v>
      </c>
      <c r="Z1360" s="5">
        <v>494.47</v>
      </c>
      <c r="AA1360" s="5">
        <f t="shared" si="90"/>
        <v>1246.47</v>
      </c>
    </row>
    <row r="1361" spans="1:27" x14ac:dyDescent="0.25">
      <c r="A1361">
        <v>2019</v>
      </c>
      <c r="B1361" t="s">
        <v>71</v>
      </c>
      <c r="C1361" s="1" t="s">
        <v>2</v>
      </c>
      <c r="D1361" s="5">
        <f>VLOOKUP(B1361,SWH!$A$4:$C$19,3,FALSE)</f>
        <v>2293.9899999999998</v>
      </c>
      <c r="E1361" s="5">
        <v>0</v>
      </c>
      <c r="F1361" s="5">
        <v>142.80000000000001</v>
      </c>
      <c r="G1361" s="5">
        <v>135.72999999999999</v>
      </c>
      <c r="H1361" s="5">
        <v>239.89</v>
      </c>
      <c r="I1361" s="5">
        <v>38.47</v>
      </c>
      <c r="J1361" s="5">
        <v>194.3</v>
      </c>
      <c r="K1361" s="5">
        <v>0</v>
      </c>
      <c r="L1361" s="5">
        <v>0</v>
      </c>
      <c r="M1361" s="5">
        <v>161.31</v>
      </c>
      <c r="N1361" s="5">
        <v>0</v>
      </c>
      <c r="O1361" s="5">
        <f>VLOOKUP(B1361,SWH!$A$4:$B$19,2,FALSE)</f>
        <v>0</v>
      </c>
      <c r="P1361" s="5">
        <f t="shared" si="89"/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93.39</v>
      </c>
      <c r="V1361" s="5">
        <v>0</v>
      </c>
      <c r="W1361" s="5">
        <f t="shared" si="91"/>
        <v>297.03999999999996</v>
      </c>
      <c r="X1361" s="5">
        <f t="shared" si="92"/>
        <v>142.80000000000001</v>
      </c>
      <c r="Y1361" s="5">
        <v>769.7</v>
      </c>
      <c r="Z1361" s="5">
        <v>236.19</v>
      </c>
      <c r="AA1361" s="5">
        <f t="shared" si="90"/>
        <v>1005.8900000000001</v>
      </c>
    </row>
    <row r="1362" spans="1:27" x14ac:dyDescent="0.25">
      <c r="A1362">
        <v>2019</v>
      </c>
      <c r="B1362" t="s">
        <v>71</v>
      </c>
      <c r="C1362" s="1" t="s">
        <v>18</v>
      </c>
      <c r="D1362" s="5">
        <f>VLOOKUP(B1362,SWH!$A$4:$C$19,3,FALSE)</f>
        <v>2293.9899999999998</v>
      </c>
      <c r="E1362" s="5">
        <v>0</v>
      </c>
      <c r="F1362" s="5">
        <v>265.54000000000002</v>
      </c>
      <c r="G1362" s="5">
        <v>38.950000000000003</v>
      </c>
      <c r="H1362" s="5">
        <v>243.26</v>
      </c>
      <c r="I1362" s="5">
        <v>38.700000000000003</v>
      </c>
      <c r="J1362" s="5">
        <v>194.3</v>
      </c>
      <c r="K1362" s="5">
        <v>0</v>
      </c>
      <c r="L1362" s="5">
        <v>0</v>
      </c>
      <c r="M1362" s="5">
        <v>148.07</v>
      </c>
      <c r="N1362" s="5">
        <v>0</v>
      </c>
      <c r="O1362" s="5">
        <f>VLOOKUP(B1362,SWH!$A$4:$B$19,2,FALSE)</f>
        <v>0</v>
      </c>
      <c r="P1362" s="5">
        <f t="shared" si="89"/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95.14</v>
      </c>
      <c r="V1362" s="5">
        <v>0</v>
      </c>
      <c r="W1362" s="5">
        <f t="shared" si="91"/>
        <v>187.01999999999998</v>
      </c>
      <c r="X1362" s="5">
        <f t="shared" si="92"/>
        <v>265.54000000000002</v>
      </c>
      <c r="Y1362" s="5">
        <v>663.27</v>
      </c>
      <c r="Z1362" s="5">
        <v>360.68</v>
      </c>
      <c r="AA1362" s="5">
        <f t="shared" si="90"/>
        <v>1023.95</v>
      </c>
    </row>
    <row r="1363" spans="1:27" x14ac:dyDescent="0.25">
      <c r="A1363">
        <v>2019</v>
      </c>
      <c r="B1363" t="s">
        <v>71</v>
      </c>
      <c r="C1363" s="1" t="s">
        <v>4</v>
      </c>
      <c r="D1363" s="5">
        <f>VLOOKUP(B1363,SWH!$A$4:$C$19,3,FALSE)</f>
        <v>2293.9899999999998</v>
      </c>
      <c r="E1363" s="5">
        <v>0</v>
      </c>
      <c r="F1363" s="5">
        <v>619.88</v>
      </c>
      <c r="G1363" s="5">
        <v>77.56</v>
      </c>
      <c r="H1363" s="5">
        <v>238.96</v>
      </c>
      <c r="I1363" s="5">
        <v>38.54</v>
      </c>
      <c r="J1363" s="5">
        <v>194.3</v>
      </c>
      <c r="K1363" s="5">
        <v>0</v>
      </c>
      <c r="L1363" s="5">
        <v>0</v>
      </c>
      <c r="M1363" s="5">
        <v>149.18</v>
      </c>
      <c r="N1363" s="5">
        <v>0</v>
      </c>
      <c r="O1363" s="5">
        <f>VLOOKUP(B1363,SWH!$A$4:$B$19,2,FALSE)</f>
        <v>0</v>
      </c>
      <c r="P1363" s="5">
        <f t="shared" si="89"/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96.72</v>
      </c>
      <c r="V1363" s="5">
        <v>0</v>
      </c>
      <c r="W1363" s="5">
        <f t="shared" si="91"/>
        <v>226.74</v>
      </c>
      <c r="X1363" s="5">
        <f t="shared" si="92"/>
        <v>619.88</v>
      </c>
      <c r="Y1363" s="5">
        <v>698.53</v>
      </c>
      <c r="Z1363" s="5">
        <v>716.6</v>
      </c>
      <c r="AA1363" s="5">
        <f t="shared" si="90"/>
        <v>1415.13</v>
      </c>
    </row>
    <row r="1364" spans="1:27" x14ac:dyDescent="0.25">
      <c r="A1364">
        <v>2019</v>
      </c>
      <c r="B1364" t="s">
        <v>71</v>
      </c>
      <c r="C1364" s="1" t="s">
        <v>5</v>
      </c>
      <c r="D1364" s="5">
        <f>VLOOKUP(B1364,SWH!$A$4:$C$19,3,FALSE)</f>
        <v>2293.9899999999998</v>
      </c>
      <c r="E1364" s="5">
        <v>0</v>
      </c>
      <c r="F1364" s="5">
        <v>344.82</v>
      </c>
      <c r="G1364" s="5">
        <v>95.85</v>
      </c>
      <c r="H1364" s="5">
        <v>241.3</v>
      </c>
      <c r="I1364" s="5">
        <v>38.619999999999997</v>
      </c>
      <c r="J1364" s="5">
        <v>194.3</v>
      </c>
      <c r="K1364" s="5">
        <v>0</v>
      </c>
      <c r="L1364" s="5">
        <v>0</v>
      </c>
      <c r="M1364" s="5">
        <v>167.74</v>
      </c>
      <c r="N1364" s="5">
        <v>0</v>
      </c>
      <c r="O1364" s="5">
        <f>VLOOKUP(B1364,SWH!$A$4:$B$19,2,FALSE)</f>
        <v>0</v>
      </c>
      <c r="P1364" s="5">
        <f t="shared" si="89"/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96</v>
      </c>
      <c r="V1364" s="5">
        <v>0</v>
      </c>
      <c r="W1364" s="5">
        <f t="shared" si="91"/>
        <v>263.59000000000003</v>
      </c>
      <c r="X1364" s="5">
        <f t="shared" si="92"/>
        <v>344.82</v>
      </c>
      <c r="Y1364" s="5">
        <v>737.8</v>
      </c>
      <c r="Z1364" s="5">
        <v>440.82</v>
      </c>
      <c r="AA1364" s="5">
        <f t="shared" si="90"/>
        <v>1178.6199999999999</v>
      </c>
    </row>
    <row r="1365" spans="1:27" x14ac:dyDescent="0.25">
      <c r="A1365">
        <v>2019</v>
      </c>
      <c r="B1365" t="s">
        <v>71</v>
      </c>
      <c r="C1365" s="1" t="s">
        <v>15</v>
      </c>
      <c r="D1365" s="5">
        <f>VLOOKUP(B1365,SWH!$A$4:$C$19,3,FALSE)</f>
        <v>2293.9899999999998</v>
      </c>
      <c r="E1365" s="5">
        <v>0</v>
      </c>
      <c r="F1365" s="5">
        <v>316.05</v>
      </c>
      <c r="G1365" s="5">
        <v>16.510000000000002</v>
      </c>
      <c r="H1365" s="5">
        <v>241.56</v>
      </c>
      <c r="I1365" s="5">
        <v>38.659999999999997</v>
      </c>
      <c r="J1365" s="5">
        <v>194.3</v>
      </c>
      <c r="K1365" s="5">
        <v>0</v>
      </c>
      <c r="L1365" s="5">
        <v>0</v>
      </c>
      <c r="M1365" s="5">
        <v>145.9</v>
      </c>
      <c r="N1365" s="5">
        <v>0</v>
      </c>
      <c r="O1365" s="5">
        <f>VLOOKUP(B1365,SWH!$A$4:$B$19,2,FALSE)</f>
        <v>0</v>
      </c>
      <c r="P1365" s="5">
        <f t="shared" si="89"/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96.54</v>
      </c>
      <c r="V1365" s="5">
        <v>0</v>
      </c>
      <c r="W1365" s="5">
        <f t="shared" si="91"/>
        <v>162.41</v>
      </c>
      <c r="X1365" s="5">
        <f t="shared" si="92"/>
        <v>316.05</v>
      </c>
      <c r="Y1365" s="5">
        <v>636.92999999999995</v>
      </c>
      <c r="Z1365" s="5">
        <v>412.59</v>
      </c>
      <c r="AA1365" s="5">
        <f t="shared" si="90"/>
        <v>1049.52</v>
      </c>
    </row>
    <row r="1366" spans="1:27" x14ac:dyDescent="0.25">
      <c r="A1366">
        <v>2019</v>
      </c>
      <c r="B1366" t="s">
        <v>71</v>
      </c>
      <c r="C1366" s="1" t="s">
        <v>16</v>
      </c>
      <c r="D1366" s="5">
        <f>VLOOKUP(B1366,SWH!$A$4:$C$19,3,FALSE)</f>
        <v>2293.9899999999998</v>
      </c>
      <c r="E1366" s="5">
        <v>0</v>
      </c>
      <c r="F1366" s="5">
        <v>843.78</v>
      </c>
      <c r="G1366" s="5">
        <v>86.94</v>
      </c>
      <c r="H1366" s="5">
        <v>269.2</v>
      </c>
      <c r="I1366" s="5">
        <v>38.6</v>
      </c>
      <c r="J1366" s="5">
        <v>194.3</v>
      </c>
      <c r="K1366" s="5">
        <v>0</v>
      </c>
      <c r="L1366" s="5">
        <v>0</v>
      </c>
      <c r="M1366" s="5">
        <v>163.55000000000001</v>
      </c>
      <c r="N1366" s="5">
        <v>0</v>
      </c>
      <c r="O1366" s="5">
        <f>VLOOKUP(B1366,SWH!$A$4:$B$19,2,FALSE)</f>
        <v>0</v>
      </c>
      <c r="P1366" s="5">
        <f t="shared" si="89"/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98.54</v>
      </c>
      <c r="V1366" s="5">
        <v>0</v>
      </c>
      <c r="W1366" s="5">
        <f t="shared" si="91"/>
        <v>250.49</v>
      </c>
      <c r="X1366" s="5">
        <f t="shared" si="92"/>
        <v>843.78</v>
      </c>
      <c r="Y1366" s="5">
        <v>752.58</v>
      </c>
      <c r="Z1366" s="5">
        <v>942.32</v>
      </c>
      <c r="AA1366" s="5">
        <f t="shared" si="90"/>
        <v>1694.9</v>
      </c>
    </row>
    <row r="1367" spans="1:27" x14ac:dyDescent="0.25">
      <c r="A1367">
        <v>2019</v>
      </c>
      <c r="B1367" t="s">
        <v>71</v>
      </c>
      <c r="C1367" s="1" t="s">
        <v>9</v>
      </c>
      <c r="D1367" s="5">
        <f>VLOOKUP(B1367,SWH!$A$4:$C$19,3,FALSE)</f>
        <v>2293.9899999999998</v>
      </c>
      <c r="E1367" s="5">
        <v>0</v>
      </c>
      <c r="F1367" s="5">
        <v>577.4</v>
      </c>
      <c r="G1367" s="5">
        <v>59.76</v>
      </c>
      <c r="H1367" s="5">
        <v>270.14</v>
      </c>
      <c r="I1367" s="5">
        <v>38.53</v>
      </c>
      <c r="J1367" s="5">
        <v>194.3</v>
      </c>
      <c r="K1367" s="5">
        <v>0</v>
      </c>
      <c r="L1367" s="5">
        <v>0</v>
      </c>
      <c r="M1367" s="5">
        <v>167.32</v>
      </c>
      <c r="N1367" s="5">
        <v>0</v>
      </c>
      <c r="O1367" s="5">
        <f>VLOOKUP(B1367,SWH!$A$4:$B$19,2,FALSE)</f>
        <v>0</v>
      </c>
      <c r="P1367" s="5">
        <f t="shared" si="89"/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98.08</v>
      </c>
      <c r="V1367" s="5">
        <v>0</v>
      </c>
      <c r="W1367" s="5">
        <f t="shared" si="91"/>
        <v>227.07999999999998</v>
      </c>
      <c r="X1367" s="5">
        <f t="shared" si="92"/>
        <v>577.4</v>
      </c>
      <c r="Y1367" s="5">
        <v>730.05</v>
      </c>
      <c r="Z1367" s="5">
        <v>675.48</v>
      </c>
      <c r="AA1367" s="5">
        <f t="shared" si="90"/>
        <v>1405.53</v>
      </c>
    </row>
    <row r="1368" spans="1:27" x14ac:dyDescent="0.25">
      <c r="A1368">
        <v>2019</v>
      </c>
      <c r="B1368" t="s">
        <v>71</v>
      </c>
      <c r="C1368" s="1" t="s">
        <v>12</v>
      </c>
      <c r="D1368" s="5">
        <f>VLOOKUP(B1368,SWH!$A$4:$C$19,3,FALSE)</f>
        <v>2293.9899999999998</v>
      </c>
      <c r="E1368" s="5">
        <v>0</v>
      </c>
      <c r="F1368" s="5">
        <v>593.49</v>
      </c>
      <c r="G1368" s="5">
        <v>66.14</v>
      </c>
      <c r="H1368" s="5">
        <v>266.5</v>
      </c>
      <c r="I1368" s="5">
        <v>38.67</v>
      </c>
      <c r="J1368" s="5">
        <v>194.3</v>
      </c>
      <c r="K1368" s="5">
        <v>0</v>
      </c>
      <c r="L1368" s="5">
        <v>0</v>
      </c>
      <c r="M1368" s="5">
        <v>159.55000000000001</v>
      </c>
      <c r="N1368" s="5">
        <v>0</v>
      </c>
      <c r="O1368" s="5">
        <f>VLOOKUP(B1368,SWH!$A$4:$B$19,2,FALSE)</f>
        <v>0</v>
      </c>
      <c r="P1368" s="5">
        <f t="shared" si="89"/>
        <v>0</v>
      </c>
      <c r="Q1368" s="5">
        <v>0</v>
      </c>
      <c r="R1368" s="5">
        <v>0</v>
      </c>
      <c r="S1368" s="5">
        <v>18.87</v>
      </c>
      <c r="T1368" s="5">
        <v>0</v>
      </c>
      <c r="U1368" s="5">
        <v>100.67</v>
      </c>
      <c r="V1368" s="5">
        <v>0</v>
      </c>
      <c r="W1368" s="5">
        <f t="shared" si="91"/>
        <v>244.56</v>
      </c>
      <c r="X1368" s="5">
        <f t="shared" si="92"/>
        <v>593.49</v>
      </c>
      <c r="Y1368" s="5">
        <v>744.03</v>
      </c>
      <c r="Z1368" s="5">
        <v>694.16</v>
      </c>
      <c r="AA1368" s="5">
        <f t="shared" si="90"/>
        <v>1438.19</v>
      </c>
    </row>
    <row r="1369" spans="1:27" x14ac:dyDescent="0.25">
      <c r="A1369">
        <v>2019</v>
      </c>
      <c r="B1369" t="s">
        <v>71</v>
      </c>
      <c r="C1369" s="1" t="s">
        <v>8</v>
      </c>
      <c r="D1369" s="5">
        <f>VLOOKUP(B1369,SWH!$A$4:$C$19,3,FALSE)</f>
        <v>2293.9899999999998</v>
      </c>
      <c r="E1369" s="5">
        <v>0</v>
      </c>
      <c r="F1369" s="5">
        <v>888.36</v>
      </c>
      <c r="G1369" s="5">
        <v>29.89</v>
      </c>
      <c r="H1369" s="5">
        <v>271.33</v>
      </c>
      <c r="I1369" s="5">
        <v>39.340000000000003</v>
      </c>
      <c r="J1369" s="5">
        <v>194.3</v>
      </c>
      <c r="K1369" s="5">
        <v>0</v>
      </c>
      <c r="L1369" s="5">
        <v>0</v>
      </c>
      <c r="M1369" s="5">
        <v>177.18</v>
      </c>
      <c r="N1369" s="5">
        <v>0</v>
      </c>
      <c r="O1369" s="5">
        <f>VLOOKUP(B1369,SWH!$A$4:$B$19,2,FALSE)</f>
        <v>0</v>
      </c>
      <c r="P1369" s="5">
        <f t="shared" si="89"/>
        <v>0</v>
      </c>
      <c r="Q1369" s="5">
        <v>0</v>
      </c>
      <c r="R1369" s="5">
        <v>0</v>
      </c>
      <c r="S1369" s="5">
        <v>19.489999999999998</v>
      </c>
      <c r="T1369" s="5">
        <v>0</v>
      </c>
      <c r="U1369" s="5">
        <v>103.57</v>
      </c>
      <c r="V1369" s="5">
        <v>0</v>
      </c>
      <c r="W1369" s="5">
        <f t="shared" si="91"/>
        <v>226.56</v>
      </c>
      <c r="X1369" s="5">
        <f t="shared" si="92"/>
        <v>888.36</v>
      </c>
      <c r="Y1369" s="5">
        <v>731.51</v>
      </c>
      <c r="Z1369" s="5">
        <v>991.93</v>
      </c>
      <c r="AA1369" s="5">
        <f t="shared" si="90"/>
        <v>1723.44</v>
      </c>
    </row>
    <row r="1370" spans="1:27" x14ac:dyDescent="0.25">
      <c r="A1370">
        <v>2004</v>
      </c>
      <c r="B1370" t="s">
        <v>62</v>
      </c>
      <c r="C1370" s="1" t="s">
        <v>10</v>
      </c>
      <c r="D1370" s="5">
        <f>VLOOKUP(B1370,SWH!$A$4:$C$19,3,FALSE)</f>
        <v>2090.3200000000002</v>
      </c>
      <c r="E1370" s="5">
        <v>0</v>
      </c>
      <c r="F1370" s="5">
        <v>0</v>
      </c>
      <c r="G1370" s="5">
        <v>1181.46</v>
      </c>
      <c r="H1370" s="5">
        <v>632.04999999999995</v>
      </c>
      <c r="I1370" s="5">
        <v>167.21</v>
      </c>
      <c r="J1370" s="5">
        <v>128.72</v>
      </c>
      <c r="K1370" s="5">
        <v>0</v>
      </c>
      <c r="L1370" s="5">
        <v>0</v>
      </c>
      <c r="M1370" s="5">
        <v>319.61</v>
      </c>
      <c r="N1370" s="5">
        <v>0</v>
      </c>
      <c r="O1370" s="5">
        <f>VLOOKUP(B1370,SWH!$A$4:$B$19,2,FALSE)</f>
        <v>0</v>
      </c>
      <c r="P1370" s="5">
        <f>N1370-O1370</f>
        <v>0</v>
      </c>
      <c r="Q1370" s="5">
        <v>0</v>
      </c>
      <c r="R1370" s="5">
        <v>0</v>
      </c>
      <c r="S1370" s="5">
        <v>0</v>
      </c>
      <c r="T1370" s="5">
        <v>63.13</v>
      </c>
      <c r="U1370" s="5">
        <v>0</v>
      </c>
      <c r="V1370" s="5">
        <v>0</v>
      </c>
      <c r="W1370" s="5">
        <f t="shared" si="91"/>
        <v>1501.0700000000002</v>
      </c>
      <c r="X1370" s="5">
        <f t="shared" si="92"/>
        <v>0</v>
      </c>
      <c r="Y1370" s="5">
        <v>2492.1799999999998</v>
      </c>
      <c r="Z1370" s="5">
        <v>0</v>
      </c>
      <c r="AA1370" s="5">
        <f t="shared" si="90"/>
        <v>2492.1799999999998</v>
      </c>
    </row>
    <row r="1371" spans="1:27" x14ac:dyDescent="0.25">
      <c r="A1371">
        <v>2004</v>
      </c>
      <c r="B1371" t="s">
        <v>62</v>
      </c>
      <c r="C1371" s="1" t="s">
        <v>6</v>
      </c>
      <c r="D1371" s="5">
        <f>VLOOKUP(B1371,SWH!$A$4:$C$19,3,FALSE)</f>
        <v>2090.3200000000002</v>
      </c>
      <c r="E1371" s="5">
        <v>0</v>
      </c>
      <c r="F1371" s="5">
        <v>0</v>
      </c>
      <c r="G1371" s="5">
        <v>965.14</v>
      </c>
      <c r="H1371" s="5">
        <v>632.04999999999995</v>
      </c>
      <c r="I1371" s="5">
        <v>167.24</v>
      </c>
      <c r="J1371" s="5">
        <v>128.72</v>
      </c>
      <c r="K1371" s="5">
        <v>0</v>
      </c>
      <c r="L1371" s="5">
        <v>0</v>
      </c>
      <c r="M1371" s="5">
        <v>355.48</v>
      </c>
      <c r="N1371" s="5">
        <v>0</v>
      </c>
      <c r="O1371" s="5">
        <f>VLOOKUP(B1371,SWH!$A$4:$B$19,2,FALSE)</f>
        <v>0</v>
      </c>
      <c r="P1371" s="5">
        <f t="shared" ref="P1371:P1373" si="93">N1371-O1371</f>
        <v>0</v>
      </c>
      <c r="Q1371" s="5">
        <v>0</v>
      </c>
      <c r="R1371" s="5">
        <v>0</v>
      </c>
      <c r="S1371" s="5">
        <v>0</v>
      </c>
      <c r="T1371" s="5">
        <v>62.63</v>
      </c>
      <c r="U1371" s="5">
        <v>0</v>
      </c>
      <c r="V1371" s="5">
        <v>0</v>
      </c>
      <c r="W1371" s="5">
        <f t="shared" si="91"/>
        <v>1320.62</v>
      </c>
      <c r="X1371" s="5">
        <f t="shared" si="92"/>
        <v>0</v>
      </c>
      <c r="Y1371" s="5">
        <v>2311.2600000000002</v>
      </c>
      <c r="Z1371" s="5">
        <v>0</v>
      </c>
      <c r="AA1371" s="5">
        <f t="shared" si="90"/>
        <v>2311.2600000000002</v>
      </c>
    </row>
    <row r="1372" spans="1:27" x14ac:dyDescent="0.25">
      <c r="A1372">
        <v>2004</v>
      </c>
      <c r="B1372" t="s">
        <v>62</v>
      </c>
      <c r="C1372" s="1" t="s">
        <v>11</v>
      </c>
      <c r="D1372" s="5">
        <f>VLOOKUP(B1372,SWH!$A$4:$C$19,3,FALSE)</f>
        <v>2090.3200000000002</v>
      </c>
      <c r="E1372" s="5">
        <v>0</v>
      </c>
      <c r="F1372" s="5">
        <v>0</v>
      </c>
      <c r="G1372" s="5">
        <v>777.02</v>
      </c>
      <c r="H1372" s="5">
        <v>632.04999999999995</v>
      </c>
      <c r="I1372" s="5">
        <v>167.26</v>
      </c>
      <c r="J1372" s="5">
        <v>128.72</v>
      </c>
      <c r="K1372" s="5">
        <v>0</v>
      </c>
      <c r="L1372" s="5">
        <v>0</v>
      </c>
      <c r="M1372" s="5">
        <v>284.64</v>
      </c>
      <c r="N1372" s="5">
        <v>0</v>
      </c>
      <c r="O1372" s="5">
        <f>VLOOKUP(B1372,SWH!$A$4:$B$19,2,FALSE)</f>
        <v>0</v>
      </c>
      <c r="P1372" s="5">
        <f t="shared" si="93"/>
        <v>0</v>
      </c>
      <c r="Q1372" s="5">
        <v>0</v>
      </c>
      <c r="R1372" s="5">
        <v>0</v>
      </c>
      <c r="S1372" s="5">
        <v>0</v>
      </c>
      <c r="T1372" s="5">
        <v>64.11</v>
      </c>
      <c r="U1372" s="5">
        <v>0</v>
      </c>
      <c r="V1372" s="5">
        <v>0</v>
      </c>
      <c r="W1372" s="5">
        <f t="shared" si="91"/>
        <v>1061.6599999999999</v>
      </c>
      <c r="X1372" s="5">
        <f t="shared" si="92"/>
        <v>0</v>
      </c>
      <c r="Y1372" s="5">
        <v>2053.8000000000002</v>
      </c>
      <c r="Z1372" s="5">
        <v>0</v>
      </c>
      <c r="AA1372" s="5">
        <f t="shared" si="90"/>
        <v>2053.8000000000002</v>
      </c>
    </row>
    <row r="1373" spans="1:27" x14ac:dyDescent="0.25">
      <c r="A1373">
        <v>2004</v>
      </c>
      <c r="B1373" t="s">
        <v>62</v>
      </c>
      <c r="C1373" s="1" t="s">
        <v>13</v>
      </c>
      <c r="D1373" s="5">
        <f>VLOOKUP(B1373,SWH!$A$4:$C$19,3,FALSE)</f>
        <v>2090.3200000000002</v>
      </c>
      <c r="E1373" s="5">
        <v>0</v>
      </c>
      <c r="F1373" s="5">
        <v>3.88</v>
      </c>
      <c r="G1373" s="5">
        <v>779.91</v>
      </c>
      <c r="H1373" s="5">
        <v>632.04999999999995</v>
      </c>
      <c r="I1373" s="5">
        <v>167.05</v>
      </c>
      <c r="J1373" s="5">
        <v>128.72</v>
      </c>
      <c r="K1373" s="5">
        <v>0</v>
      </c>
      <c r="L1373" s="5">
        <v>0</v>
      </c>
      <c r="M1373" s="5">
        <v>342.62</v>
      </c>
      <c r="N1373" s="5">
        <v>0</v>
      </c>
      <c r="O1373" s="5">
        <f>VLOOKUP(B1373,SWH!$A$4:$B$19,2,FALSE)</f>
        <v>0</v>
      </c>
      <c r="P1373" s="5">
        <f t="shared" si="93"/>
        <v>0</v>
      </c>
      <c r="Q1373" s="5">
        <v>0</v>
      </c>
      <c r="R1373" s="5">
        <v>0</v>
      </c>
      <c r="S1373" s="5">
        <v>0</v>
      </c>
      <c r="T1373" s="5">
        <v>63.85</v>
      </c>
      <c r="U1373" s="5">
        <v>0</v>
      </c>
      <c r="V1373" s="5">
        <v>0</v>
      </c>
      <c r="W1373" s="5">
        <f t="shared" si="91"/>
        <v>1122.53</v>
      </c>
      <c r="X1373" s="5">
        <f t="shared" si="92"/>
        <v>3.88</v>
      </c>
      <c r="Y1373" s="5">
        <v>2114.19</v>
      </c>
      <c r="Z1373" s="5">
        <v>3.88</v>
      </c>
      <c r="AA1373" s="5">
        <f t="shared" si="90"/>
        <v>2118.0700000000002</v>
      </c>
    </row>
    <row r="1374" spans="1:27" x14ac:dyDescent="0.25">
      <c r="A1374">
        <v>2004</v>
      </c>
      <c r="B1374" t="s">
        <v>62</v>
      </c>
      <c r="C1374" s="1" t="s">
        <v>19</v>
      </c>
      <c r="D1374" s="5">
        <f>VLOOKUP(B1374,SWH!$A$4:$C$19,3,FALSE)</f>
        <v>2090.3200000000002</v>
      </c>
      <c r="E1374" s="5">
        <v>0</v>
      </c>
      <c r="F1374" s="5">
        <v>25.97</v>
      </c>
      <c r="G1374" s="5">
        <v>664.24</v>
      </c>
      <c r="H1374" s="5">
        <v>632.04999999999995</v>
      </c>
      <c r="I1374" s="5">
        <v>166.99</v>
      </c>
      <c r="J1374" s="5">
        <v>128.72</v>
      </c>
      <c r="K1374" s="5">
        <v>0</v>
      </c>
      <c r="L1374" s="5">
        <v>0</v>
      </c>
      <c r="M1374" s="5">
        <v>302.25</v>
      </c>
      <c r="N1374" s="5">
        <v>0</v>
      </c>
      <c r="O1374" s="5">
        <f>VLOOKUP(B1374,SWH!$A$4:$B$19,2,FALSE)</f>
        <v>0</v>
      </c>
      <c r="P1374" s="5">
        <f t="shared" ref="P1374:P1437" si="94">N1374-O1374</f>
        <v>0</v>
      </c>
      <c r="Q1374" s="5">
        <v>0</v>
      </c>
      <c r="R1374" s="5">
        <v>0</v>
      </c>
      <c r="S1374" s="5">
        <v>0</v>
      </c>
      <c r="T1374" s="5">
        <v>65.37</v>
      </c>
      <c r="U1374" s="5">
        <v>0</v>
      </c>
      <c r="V1374" s="5">
        <v>0</v>
      </c>
      <c r="W1374" s="5">
        <f t="shared" si="91"/>
        <v>966.49</v>
      </c>
      <c r="X1374" s="5">
        <f t="shared" si="92"/>
        <v>25.97</v>
      </c>
      <c r="Y1374" s="5">
        <v>1959.62</v>
      </c>
      <c r="Z1374" s="5">
        <v>25.97</v>
      </c>
      <c r="AA1374" s="5">
        <f t="shared" si="90"/>
        <v>1985.59</v>
      </c>
    </row>
    <row r="1375" spans="1:27" x14ac:dyDescent="0.25">
      <c r="A1375">
        <v>2004</v>
      </c>
      <c r="B1375" t="s">
        <v>62</v>
      </c>
      <c r="C1375" s="1" t="s">
        <v>20</v>
      </c>
      <c r="D1375" s="5">
        <f>VLOOKUP(B1375,SWH!$A$4:$C$19,3,FALSE)</f>
        <v>2090.3200000000002</v>
      </c>
      <c r="E1375" s="5">
        <v>0</v>
      </c>
      <c r="F1375" s="5">
        <v>8.92</v>
      </c>
      <c r="G1375" s="5">
        <v>512.07000000000005</v>
      </c>
      <c r="H1375" s="5">
        <v>632.04999999999995</v>
      </c>
      <c r="I1375" s="5">
        <v>167.11</v>
      </c>
      <c r="J1375" s="5">
        <v>128.72</v>
      </c>
      <c r="K1375" s="5">
        <v>0</v>
      </c>
      <c r="L1375" s="5">
        <v>0</v>
      </c>
      <c r="M1375" s="5">
        <v>349.82</v>
      </c>
      <c r="N1375" s="5">
        <v>0</v>
      </c>
      <c r="O1375" s="5">
        <f>VLOOKUP(B1375,SWH!$A$4:$B$19,2,FALSE)</f>
        <v>0</v>
      </c>
      <c r="P1375" s="5">
        <f t="shared" si="94"/>
        <v>0</v>
      </c>
      <c r="Q1375" s="5">
        <v>0</v>
      </c>
      <c r="R1375" s="5">
        <v>0</v>
      </c>
      <c r="S1375" s="5">
        <v>0</v>
      </c>
      <c r="T1375" s="5">
        <v>65.2</v>
      </c>
      <c r="U1375" s="5">
        <v>0</v>
      </c>
      <c r="V1375" s="5">
        <v>0</v>
      </c>
      <c r="W1375" s="5">
        <f t="shared" si="91"/>
        <v>861.8900000000001</v>
      </c>
      <c r="X1375" s="5">
        <f t="shared" si="92"/>
        <v>8.92</v>
      </c>
      <c r="Y1375" s="5">
        <v>1854.98</v>
      </c>
      <c r="Z1375" s="5">
        <v>8.92</v>
      </c>
      <c r="AA1375" s="5">
        <f t="shared" si="90"/>
        <v>1863.9</v>
      </c>
    </row>
    <row r="1376" spans="1:27" x14ac:dyDescent="0.25">
      <c r="A1376">
        <v>2004</v>
      </c>
      <c r="B1376" t="s">
        <v>62</v>
      </c>
      <c r="C1376" s="1" t="s">
        <v>3</v>
      </c>
      <c r="D1376" s="5">
        <f>VLOOKUP(B1376,SWH!$A$4:$C$19,3,FALSE)</f>
        <v>2090.3200000000002</v>
      </c>
      <c r="E1376" s="5">
        <v>0</v>
      </c>
      <c r="F1376" s="5">
        <v>281.24</v>
      </c>
      <c r="G1376" s="5">
        <v>367.87</v>
      </c>
      <c r="H1376" s="5">
        <v>632.04999999999995</v>
      </c>
      <c r="I1376" s="5">
        <v>167.08</v>
      </c>
      <c r="J1376" s="5">
        <v>128.72</v>
      </c>
      <c r="K1376" s="5">
        <v>0</v>
      </c>
      <c r="L1376" s="5">
        <v>0</v>
      </c>
      <c r="M1376" s="5">
        <v>292.13</v>
      </c>
      <c r="N1376" s="5">
        <v>0</v>
      </c>
      <c r="O1376" s="5">
        <f>VLOOKUP(B1376,SWH!$A$4:$B$19,2,FALSE)</f>
        <v>0</v>
      </c>
      <c r="P1376" s="5">
        <f t="shared" si="94"/>
        <v>0</v>
      </c>
      <c r="Q1376" s="5">
        <v>0</v>
      </c>
      <c r="R1376" s="5">
        <v>0</v>
      </c>
      <c r="S1376" s="5">
        <v>0</v>
      </c>
      <c r="T1376" s="5">
        <v>67.62</v>
      </c>
      <c r="U1376" s="5">
        <v>0</v>
      </c>
      <c r="V1376" s="5">
        <v>0</v>
      </c>
      <c r="W1376" s="5">
        <f t="shared" si="91"/>
        <v>660</v>
      </c>
      <c r="X1376" s="5">
        <f t="shared" si="92"/>
        <v>281.24</v>
      </c>
      <c r="Y1376" s="5">
        <v>1655.48</v>
      </c>
      <c r="Z1376" s="5">
        <v>281.24</v>
      </c>
      <c r="AA1376" s="5">
        <f t="shared" si="90"/>
        <v>1936.72</v>
      </c>
    </row>
    <row r="1377" spans="1:27" x14ac:dyDescent="0.25">
      <c r="A1377">
        <v>2004</v>
      </c>
      <c r="B1377" t="s">
        <v>62</v>
      </c>
      <c r="C1377" s="1" t="s">
        <v>7</v>
      </c>
      <c r="D1377" s="5">
        <f>VLOOKUP(B1377,SWH!$A$4:$C$19,3,FALSE)</f>
        <v>2090.3200000000002</v>
      </c>
      <c r="E1377" s="5">
        <v>0</v>
      </c>
      <c r="F1377" s="5">
        <v>62.5</v>
      </c>
      <c r="G1377" s="5">
        <v>321.57</v>
      </c>
      <c r="H1377" s="5">
        <v>632.04999999999995</v>
      </c>
      <c r="I1377" s="5">
        <v>167.08</v>
      </c>
      <c r="J1377" s="5">
        <v>128.72</v>
      </c>
      <c r="K1377" s="5">
        <v>0</v>
      </c>
      <c r="L1377" s="5">
        <v>0</v>
      </c>
      <c r="M1377" s="5">
        <v>333.92</v>
      </c>
      <c r="N1377" s="5">
        <v>0</v>
      </c>
      <c r="O1377" s="5">
        <f>VLOOKUP(B1377,SWH!$A$4:$B$19,2,FALSE)</f>
        <v>0</v>
      </c>
      <c r="P1377" s="5">
        <f t="shared" si="94"/>
        <v>0</v>
      </c>
      <c r="Q1377" s="5">
        <v>0</v>
      </c>
      <c r="R1377" s="5">
        <v>0</v>
      </c>
      <c r="S1377" s="5">
        <v>0</v>
      </c>
      <c r="T1377" s="5">
        <v>66.819999999999993</v>
      </c>
      <c r="U1377" s="5">
        <v>0</v>
      </c>
      <c r="V1377" s="5">
        <v>0</v>
      </c>
      <c r="W1377" s="5">
        <f t="shared" si="91"/>
        <v>655.49</v>
      </c>
      <c r="X1377" s="5">
        <f t="shared" si="92"/>
        <v>62.5</v>
      </c>
      <c r="Y1377" s="5">
        <v>1650.16</v>
      </c>
      <c r="Z1377" s="5">
        <v>62.5</v>
      </c>
      <c r="AA1377" s="5">
        <f t="shared" si="90"/>
        <v>1712.66</v>
      </c>
    </row>
    <row r="1378" spans="1:27" x14ac:dyDescent="0.25">
      <c r="A1378">
        <v>2004</v>
      </c>
      <c r="B1378" t="s">
        <v>62</v>
      </c>
      <c r="C1378" s="1" t="s">
        <v>17</v>
      </c>
      <c r="D1378" s="5">
        <f>VLOOKUP(B1378,SWH!$A$4:$C$19,3,FALSE)</f>
        <v>2090.3200000000002</v>
      </c>
      <c r="E1378" s="5">
        <v>0</v>
      </c>
      <c r="F1378" s="5">
        <v>9.11</v>
      </c>
      <c r="G1378" s="5">
        <v>128.21</v>
      </c>
      <c r="H1378" s="5">
        <v>632.04999999999995</v>
      </c>
      <c r="I1378" s="5">
        <v>167.05</v>
      </c>
      <c r="J1378" s="5">
        <v>128.72</v>
      </c>
      <c r="K1378" s="5">
        <v>0</v>
      </c>
      <c r="L1378" s="5">
        <v>0</v>
      </c>
      <c r="M1378" s="5">
        <v>276.66000000000003</v>
      </c>
      <c r="N1378" s="5">
        <v>0</v>
      </c>
      <c r="O1378" s="5">
        <f>VLOOKUP(B1378,SWH!$A$4:$B$19,2,FALSE)</f>
        <v>0</v>
      </c>
      <c r="P1378" s="5">
        <f t="shared" si="94"/>
        <v>0</v>
      </c>
      <c r="Q1378" s="5">
        <v>0</v>
      </c>
      <c r="R1378" s="5">
        <v>0</v>
      </c>
      <c r="S1378" s="5">
        <v>0</v>
      </c>
      <c r="T1378" s="5">
        <v>67.56</v>
      </c>
      <c r="U1378" s="5">
        <v>0</v>
      </c>
      <c r="V1378" s="5">
        <v>0</v>
      </c>
      <c r="W1378" s="5">
        <f t="shared" si="91"/>
        <v>404.87</v>
      </c>
      <c r="X1378" s="5">
        <f t="shared" si="92"/>
        <v>9.11</v>
      </c>
      <c r="Y1378" s="5">
        <v>1400.24</v>
      </c>
      <c r="Z1378" s="5">
        <v>9.11</v>
      </c>
      <c r="AA1378" s="5">
        <f t="shared" si="90"/>
        <v>1409.35</v>
      </c>
    </row>
    <row r="1379" spans="1:27" x14ac:dyDescent="0.25">
      <c r="A1379">
        <v>2004</v>
      </c>
      <c r="B1379" t="s">
        <v>62</v>
      </c>
      <c r="C1379" s="1" t="s">
        <v>14</v>
      </c>
      <c r="D1379" s="5">
        <f>VLOOKUP(B1379,SWH!$A$4:$C$19,3,FALSE)</f>
        <v>2090.3200000000002</v>
      </c>
      <c r="E1379" s="5">
        <v>0</v>
      </c>
      <c r="F1379" s="5">
        <v>754.99</v>
      </c>
      <c r="G1379" s="5">
        <v>223.39</v>
      </c>
      <c r="H1379" s="5">
        <v>632.04999999999995</v>
      </c>
      <c r="I1379" s="5">
        <v>166.83</v>
      </c>
      <c r="J1379" s="5">
        <v>128.72</v>
      </c>
      <c r="K1379" s="5">
        <v>0</v>
      </c>
      <c r="L1379" s="5">
        <v>0</v>
      </c>
      <c r="M1379" s="5">
        <v>265.07</v>
      </c>
      <c r="N1379" s="5">
        <v>0</v>
      </c>
      <c r="O1379" s="5">
        <f>VLOOKUP(B1379,SWH!$A$4:$B$19,2,FALSE)</f>
        <v>0</v>
      </c>
      <c r="P1379" s="5">
        <f t="shared" si="94"/>
        <v>0</v>
      </c>
      <c r="Q1379" s="5">
        <v>0</v>
      </c>
      <c r="R1379" s="5">
        <v>0</v>
      </c>
      <c r="S1379" s="5">
        <v>0</v>
      </c>
      <c r="T1379" s="5">
        <v>69.48</v>
      </c>
      <c r="U1379" s="5">
        <v>0</v>
      </c>
      <c r="V1379" s="5">
        <v>0</v>
      </c>
      <c r="W1379" s="5">
        <f t="shared" si="91"/>
        <v>488.46</v>
      </c>
      <c r="X1379" s="5">
        <f t="shared" si="92"/>
        <v>754.99</v>
      </c>
      <c r="Y1379" s="5">
        <v>1485.54</v>
      </c>
      <c r="Z1379" s="5">
        <v>754.99</v>
      </c>
      <c r="AA1379" s="5">
        <f t="shared" si="90"/>
        <v>2240.5299999999997</v>
      </c>
    </row>
    <row r="1380" spans="1:27" x14ac:dyDescent="0.25">
      <c r="A1380">
        <v>2004</v>
      </c>
      <c r="B1380" t="s">
        <v>62</v>
      </c>
      <c r="C1380" s="1" t="s">
        <v>2</v>
      </c>
      <c r="D1380" s="5">
        <f>VLOOKUP(B1380,SWH!$A$4:$C$19,3,FALSE)</f>
        <v>2090.3200000000002</v>
      </c>
      <c r="E1380" s="5">
        <v>0</v>
      </c>
      <c r="F1380" s="5">
        <v>225.06</v>
      </c>
      <c r="G1380" s="5">
        <v>206.24</v>
      </c>
      <c r="H1380" s="5">
        <v>632.04999999999995</v>
      </c>
      <c r="I1380" s="5">
        <v>166.95</v>
      </c>
      <c r="J1380" s="5">
        <v>128.72</v>
      </c>
      <c r="K1380" s="5">
        <v>0</v>
      </c>
      <c r="L1380" s="5">
        <v>0</v>
      </c>
      <c r="M1380" s="5">
        <v>329.3</v>
      </c>
      <c r="N1380" s="5">
        <v>0</v>
      </c>
      <c r="O1380" s="5">
        <f>VLOOKUP(B1380,SWH!$A$4:$B$19,2,FALSE)</f>
        <v>0</v>
      </c>
      <c r="P1380" s="5">
        <f t="shared" si="94"/>
        <v>0</v>
      </c>
      <c r="Q1380" s="5">
        <v>0</v>
      </c>
      <c r="R1380" s="5">
        <v>0</v>
      </c>
      <c r="S1380" s="5">
        <v>0</v>
      </c>
      <c r="T1380" s="5">
        <v>68.849999999999994</v>
      </c>
      <c r="U1380" s="5">
        <v>0</v>
      </c>
      <c r="V1380" s="5">
        <v>0</v>
      </c>
      <c r="W1380" s="5">
        <f t="shared" si="91"/>
        <v>535.54</v>
      </c>
      <c r="X1380" s="5">
        <f t="shared" si="92"/>
        <v>225.06</v>
      </c>
      <c r="Y1380" s="5">
        <v>1532.12</v>
      </c>
      <c r="Z1380" s="5">
        <v>225.06</v>
      </c>
      <c r="AA1380" s="5">
        <f t="shared" si="90"/>
        <v>1757.1799999999998</v>
      </c>
    </row>
    <row r="1381" spans="1:27" x14ac:dyDescent="0.25">
      <c r="A1381">
        <v>2004</v>
      </c>
      <c r="B1381" t="s">
        <v>62</v>
      </c>
      <c r="C1381" s="1" t="s">
        <v>18</v>
      </c>
      <c r="D1381" s="5">
        <f>VLOOKUP(B1381,SWH!$A$4:$C$19,3,FALSE)</f>
        <v>2090.3200000000002</v>
      </c>
      <c r="E1381" s="5">
        <v>0</v>
      </c>
      <c r="F1381" s="5">
        <v>550.59</v>
      </c>
      <c r="G1381" s="5">
        <v>56.81</v>
      </c>
      <c r="H1381" s="5">
        <v>632.04999999999995</v>
      </c>
      <c r="I1381" s="5">
        <v>166.64</v>
      </c>
      <c r="J1381" s="5">
        <v>128.72</v>
      </c>
      <c r="K1381" s="5">
        <v>0</v>
      </c>
      <c r="L1381" s="5">
        <v>0</v>
      </c>
      <c r="M1381" s="5">
        <v>249.03</v>
      </c>
      <c r="N1381" s="5">
        <v>0</v>
      </c>
      <c r="O1381" s="5">
        <f>VLOOKUP(B1381,SWH!$A$4:$B$19,2,FALSE)</f>
        <v>0</v>
      </c>
      <c r="P1381" s="5">
        <f t="shared" si="94"/>
        <v>0</v>
      </c>
      <c r="Q1381" s="5">
        <v>0</v>
      </c>
      <c r="R1381" s="5">
        <v>0</v>
      </c>
      <c r="S1381" s="5">
        <v>0</v>
      </c>
      <c r="T1381" s="5">
        <v>70</v>
      </c>
      <c r="U1381" s="5">
        <v>0</v>
      </c>
      <c r="V1381" s="5">
        <v>0</v>
      </c>
      <c r="W1381" s="5">
        <f t="shared" si="91"/>
        <v>305.84000000000003</v>
      </c>
      <c r="X1381" s="5">
        <f t="shared" si="92"/>
        <v>550.59</v>
      </c>
      <c r="Y1381" s="5">
        <v>1303.25</v>
      </c>
      <c r="Z1381" s="5">
        <v>550.59</v>
      </c>
      <c r="AA1381" s="5">
        <f t="shared" si="90"/>
        <v>1853.8400000000001</v>
      </c>
    </row>
    <row r="1382" spans="1:27" x14ac:dyDescent="0.25">
      <c r="A1382">
        <v>2004</v>
      </c>
      <c r="B1382" t="s">
        <v>62</v>
      </c>
      <c r="C1382" s="1" t="s">
        <v>4</v>
      </c>
      <c r="D1382" s="5">
        <f>VLOOKUP(B1382,SWH!$A$4:$C$19,3,FALSE)</f>
        <v>2090.3200000000002</v>
      </c>
      <c r="E1382" s="5">
        <v>0</v>
      </c>
      <c r="F1382" s="5">
        <v>1080.3</v>
      </c>
      <c r="G1382" s="5">
        <v>122.28</v>
      </c>
      <c r="H1382" s="5">
        <v>632.04999999999995</v>
      </c>
      <c r="I1382" s="5">
        <v>166.88</v>
      </c>
      <c r="J1382" s="5">
        <v>128.72</v>
      </c>
      <c r="K1382" s="5">
        <v>0</v>
      </c>
      <c r="L1382" s="5">
        <v>0</v>
      </c>
      <c r="M1382" s="5">
        <v>249.05</v>
      </c>
      <c r="N1382" s="5">
        <v>0</v>
      </c>
      <c r="O1382" s="5">
        <f>VLOOKUP(B1382,SWH!$A$4:$B$19,2,FALSE)</f>
        <v>0</v>
      </c>
      <c r="P1382" s="5">
        <f t="shared" si="94"/>
        <v>0</v>
      </c>
      <c r="Q1382" s="5">
        <v>0</v>
      </c>
      <c r="R1382" s="5">
        <v>0</v>
      </c>
      <c r="S1382" s="5">
        <v>0</v>
      </c>
      <c r="T1382" s="5">
        <v>70.92</v>
      </c>
      <c r="U1382" s="5">
        <v>0</v>
      </c>
      <c r="V1382" s="5">
        <v>0</v>
      </c>
      <c r="W1382" s="5">
        <f t="shared" si="91"/>
        <v>371.33000000000004</v>
      </c>
      <c r="X1382" s="5">
        <f t="shared" si="92"/>
        <v>1080.3</v>
      </c>
      <c r="Y1382" s="5">
        <v>1369.9</v>
      </c>
      <c r="Z1382" s="5">
        <v>1080.3</v>
      </c>
      <c r="AA1382" s="5">
        <f t="shared" si="90"/>
        <v>2450.1999999999998</v>
      </c>
    </row>
    <row r="1383" spans="1:27" x14ac:dyDescent="0.25">
      <c r="A1383">
        <v>2004</v>
      </c>
      <c r="B1383" t="s">
        <v>62</v>
      </c>
      <c r="C1383" s="1" t="s">
        <v>5</v>
      </c>
      <c r="D1383" s="5">
        <f>VLOOKUP(B1383,SWH!$A$4:$C$19,3,FALSE)</f>
        <v>2090.3200000000002</v>
      </c>
      <c r="E1383" s="5">
        <v>0</v>
      </c>
      <c r="F1383" s="5">
        <v>554.45000000000005</v>
      </c>
      <c r="G1383" s="5">
        <v>160.88999999999999</v>
      </c>
      <c r="H1383" s="5">
        <v>632.04999999999995</v>
      </c>
      <c r="I1383" s="5">
        <v>166.88</v>
      </c>
      <c r="J1383" s="5">
        <v>128.72</v>
      </c>
      <c r="K1383" s="5">
        <v>0</v>
      </c>
      <c r="L1383" s="5">
        <v>0</v>
      </c>
      <c r="M1383" s="5">
        <v>308.05</v>
      </c>
      <c r="N1383" s="5">
        <v>0</v>
      </c>
      <c r="O1383" s="5">
        <f>VLOOKUP(B1383,SWH!$A$4:$B$19,2,FALSE)</f>
        <v>0</v>
      </c>
      <c r="P1383" s="5">
        <f t="shared" si="94"/>
        <v>0</v>
      </c>
      <c r="Q1383" s="5">
        <v>0</v>
      </c>
      <c r="R1383" s="5">
        <v>0</v>
      </c>
      <c r="S1383" s="5">
        <v>0</v>
      </c>
      <c r="T1383" s="5">
        <v>70.37</v>
      </c>
      <c r="U1383" s="5">
        <v>0</v>
      </c>
      <c r="V1383" s="5">
        <v>0</v>
      </c>
      <c r="W1383" s="5">
        <f t="shared" si="91"/>
        <v>468.94</v>
      </c>
      <c r="X1383" s="5">
        <f t="shared" si="92"/>
        <v>554.45000000000005</v>
      </c>
      <c r="Y1383" s="5">
        <v>1466.97</v>
      </c>
      <c r="Z1383" s="5">
        <v>554.45000000000005</v>
      </c>
      <c r="AA1383" s="5">
        <f t="shared" si="90"/>
        <v>2021.42</v>
      </c>
    </row>
    <row r="1384" spans="1:27" x14ac:dyDescent="0.25">
      <c r="A1384">
        <v>2004</v>
      </c>
      <c r="B1384" t="s">
        <v>62</v>
      </c>
      <c r="C1384" s="1" t="s">
        <v>15</v>
      </c>
      <c r="D1384" s="5">
        <f>VLOOKUP(B1384,SWH!$A$4:$C$19,3,FALSE)</f>
        <v>2090.3200000000002</v>
      </c>
      <c r="E1384" s="5">
        <v>0</v>
      </c>
      <c r="F1384" s="5">
        <v>657.79</v>
      </c>
      <c r="G1384" s="5">
        <v>24.4</v>
      </c>
      <c r="H1384" s="5">
        <v>632.04999999999995</v>
      </c>
      <c r="I1384" s="5">
        <v>166.62</v>
      </c>
      <c r="J1384" s="5">
        <v>128.72</v>
      </c>
      <c r="K1384" s="5">
        <v>0</v>
      </c>
      <c r="L1384" s="5">
        <v>0</v>
      </c>
      <c r="M1384" s="5">
        <v>220.06</v>
      </c>
      <c r="N1384" s="5">
        <v>0</v>
      </c>
      <c r="O1384" s="5">
        <f>VLOOKUP(B1384,SWH!$A$4:$B$19,2,FALSE)</f>
        <v>0</v>
      </c>
      <c r="P1384" s="5">
        <f t="shared" si="94"/>
        <v>0</v>
      </c>
      <c r="Q1384" s="5">
        <v>0</v>
      </c>
      <c r="R1384" s="5">
        <v>0</v>
      </c>
      <c r="S1384" s="5">
        <v>0</v>
      </c>
      <c r="T1384" s="5">
        <v>70.83</v>
      </c>
      <c r="U1384" s="5">
        <v>0</v>
      </c>
      <c r="V1384" s="5">
        <v>0</v>
      </c>
      <c r="W1384" s="5">
        <f t="shared" si="91"/>
        <v>244.46</v>
      </c>
      <c r="X1384" s="5">
        <f t="shared" si="92"/>
        <v>657.79</v>
      </c>
      <c r="Y1384" s="5">
        <v>1242.68</v>
      </c>
      <c r="Z1384" s="5">
        <v>657.79</v>
      </c>
      <c r="AA1384" s="5">
        <f t="shared" si="90"/>
        <v>1900.47</v>
      </c>
    </row>
    <row r="1385" spans="1:27" x14ac:dyDescent="0.25">
      <c r="A1385">
        <v>2004</v>
      </c>
      <c r="B1385" t="s">
        <v>62</v>
      </c>
      <c r="C1385" s="1" t="s">
        <v>16</v>
      </c>
      <c r="D1385" s="5">
        <f>VLOOKUP(B1385,SWH!$A$4:$C$19,3,FALSE)</f>
        <v>2090.3200000000002</v>
      </c>
      <c r="E1385" s="5">
        <v>0</v>
      </c>
      <c r="F1385" s="5">
        <v>1472.83</v>
      </c>
      <c r="G1385" s="5">
        <v>145.91999999999999</v>
      </c>
      <c r="H1385" s="5">
        <v>632.04999999999995</v>
      </c>
      <c r="I1385" s="5">
        <v>166.8</v>
      </c>
      <c r="J1385" s="5">
        <v>128.72</v>
      </c>
      <c r="K1385" s="5">
        <v>0</v>
      </c>
      <c r="L1385" s="5">
        <v>0</v>
      </c>
      <c r="M1385" s="5">
        <v>299.51</v>
      </c>
      <c r="N1385" s="5">
        <v>0</v>
      </c>
      <c r="O1385" s="5">
        <f>VLOOKUP(B1385,SWH!$A$4:$B$19,2,FALSE)</f>
        <v>0</v>
      </c>
      <c r="P1385" s="5">
        <f t="shared" si="94"/>
        <v>0</v>
      </c>
      <c r="Q1385" s="5">
        <v>0</v>
      </c>
      <c r="R1385" s="5">
        <v>0</v>
      </c>
      <c r="S1385" s="5">
        <v>0</v>
      </c>
      <c r="T1385" s="5">
        <v>71.97</v>
      </c>
      <c r="U1385" s="5">
        <v>0</v>
      </c>
      <c r="V1385" s="5">
        <v>0</v>
      </c>
      <c r="W1385" s="5">
        <f t="shared" si="91"/>
        <v>445.42999999999995</v>
      </c>
      <c r="X1385" s="5">
        <f t="shared" si="92"/>
        <v>1472.83</v>
      </c>
      <c r="Y1385" s="5">
        <v>1444.98</v>
      </c>
      <c r="Z1385" s="5">
        <v>1472.83</v>
      </c>
      <c r="AA1385" s="5">
        <f t="shared" si="90"/>
        <v>2917.81</v>
      </c>
    </row>
    <row r="1386" spans="1:27" x14ac:dyDescent="0.25">
      <c r="A1386">
        <v>2004</v>
      </c>
      <c r="B1386" t="s">
        <v>62</v>
      </c>
      <c r="C1386" s="1" t="s">
        <v>9</v>
      </c>
      <c r="D1386" s="5">
        <f>VLOOKUP(B1386,SWH!$A$4:$C$19,3,FALSE)</f>
        <v>2090.3200000000002</v>
      </c>
      <c r="E1386" s="5">
        <v>0</v>
      </c>
      <c r="F1386" s="5">
        <v>988.5</v>
      </c>
      <c r="G1386" s="5">
        <v>101.74</v>
      </c>
      <c r="H1386" s="5">
        <v>632.04999999999995</v>
      </c>
      <c r="I1386" s="5">
        <v>166.68</v>
      </c>
      <c r="J1386" s="5">
        <v>128.72</v>
      </c>
      <c r="K1386" s="5">
        <v>0</v>
      </c>
      <c r="L1386" s="5">
        <v>0</v>
      </c>
      <c r="M1386" s="5">
        <v>314.10000000000002</v>
      </c>
      <c r="N1386" s="5">
        <v>0</v>
      </c>
      <c r="O1386" s="5">
        <f>VLOOKUP(B1386,SWH!$A$4:$B$19,2,FALSE)</f>
        <v>0</v>
      </c>
      <c r="P1386" s="5">
        <f t="shared" si="94"/>
        <v>0</v>
      </c>
      <c r="Q1386" s="5">
        <v>0</v>
      </c>
      <c r="R1386" s="5">
        <v>0</v>
      </c>
      <c r="S1386" s="5">
        <v>0</v>
      </c>
      <c r="T1386" s="5">
        <v>71.69</v>
      </c>
      <c r="U1386" s="5">
        <v>0</v>
      </c>
      <c r="V1386" s="5">
        <v>0</v>
      </c>
      <c r="W1386" s="5">
        <f t="shared" si="91"/>
        <v>415.84000000000003</v>
      </c>
      <c r="X1386" s="5">
        <f t="shared" si="92"/>
        <v>988.5</v>
      </c>
      <c r="Y1386" s="5">
        <v>1414.98</v>
      </c>
      <c r="Z1386" s="5">
        <v>988.5</v>
      </c>
      <c r="AA1386" s="5">
        <f t="shared" si="90"/>
        <v>2403.48</v>
      </c>
    </row>
    <row r="1387" spans="1:27" x14ac:dyDescent="0.25">
      <c r="A1387">
        <v>2004</v>
      </c>
      <c r="B1387" t="s">
        <v>62</v>
      </c>
      <c r="C1387" s="1" t="s">
        <v>12</v>
      </c>
      <c r="D1387" s="5">
        <f>VLOOKUP(B1387,SWH!$A$4:$C$19,3,FALSE)</f>
        <v>2090.3200000000002</v>
      </c>
      <c r="E1387" s="5">
        <v>0</v>
      </c>
      <c r="F1387" s="5">
        <v>1729.65</v>
      </c>
      <c r="G1387" s="5">
        <v>105.49</v>
      </c>
      <c r="H1387" s="5">
        <v>632.04999999999995</v>
      </c>
      <c r="I1387" s="5">
        <v>166.58</v>
      </c>
      <c r="J1387" s="5">
        <v>128.72</v>
      </c>
      <c r="K1387" s="5">
        <v>0</v>
      </c>
      <c r="L1387" s="5">
        <v>0</v>
      </c>
      <c r="M1387" s="5">
        <v>322.93</v>
      </c>
      <c r="N1387" s="5">
        <v>0</v>
      </c>
      <c r="O1387" s="5">
        <f>VLOOKUP(B1387,SWH!$A$4:$B$19,2,FALSE)</f>
        <v>0</v>
      </c>
      <c r="P1387" s="5">
        <f t="shared" si="94"/>
        <v>0</v>
      </c>
      <c r="Q1387" s="5">
        <v>0</v>
      </c>
      <c r="R1387" s="5">
        <v>0</v>
      </c>
      <c r="S1387" s="5">
        <v>0</v>
      </c>
      <c r="T1387" s="5">
        <v>73.150000000000006</v>
      </c>
      <c r="U1387" s="5">
        <v>0</v>
      </c>
      <c r="V1387" s="5">
        <v>0</v>
      </c>
      <c r="W1387" s="5">
        <f t="shared" si="91"/>
        <v>428.42</v>
      </c>
      <c r="X1387" s="5">
        <f t="shared" si="92"/>
        <v>1729.65</v>
      </c>
      <c r="Y1387" s="5">
        <v>1428.92</v>
      </c>
      <c r="Z1387" s="5">
        <v>1729.65</v>
      </c>
      <c r="AA1387" s="5">
        <f t="shared" si="90"/>
        <v>3158.57</v>
      </c>
    </row>
    <row r="1388" spans="1:27" x14ac:dyDescent="0.25">
      <c r="A1388">
        <v>2004</v>
      </c>
      <c r="B1388" t="s">
        <v>62</v>
      </c>
      <c r="C1388" s="1" t="s">
        <v>8</v>
      </c>
      <c r="D1388" s="5">
        <f>VLOOKUP(B1388,SWH!$A$4:$C$19,3,FALSE)</f>
        <v>2090.3200000000002</v>
      </c>
      <c r="E1388" s="5">
        <v>0</v>
      </c>
      <c r="F1388" s="5">
        <v>2327.27</v>
      </c>
      <c r="G1388" s="5">
        <v>46.53</v>
      </c>
      <c r="H1388" s="5">
        <v>632.04999999999995</v>
      </c>
      <c r="I1388" s="5">
        <v>165.66</v>
      </c>
      <c r="J1388" s="5">
        <v>128.72</v>
      </c>
      <c r="K1388" s="5">
        <v>0</v>
      </c>
      <c r="L1388" s="5">
        <v>0</v>
      </c>
      <c r="M1388" s="5">
        <v>357.34</v>
      </c>
      <c r="N1388" s="5">
        <v>0</v>
      </c>
      <c r="O1388" s="5">
        <f>VLOOKUP(B1388,SWH!$A$4:$B$19,2,FALSE)</f>
        <v>0</v>
      </c>
      <c r="P1388" s="5">
        <f t="shared" si="94"/>
        <v>0</v>
      </c>
      <c r="Q1388" s="5">
        <v>0</v>
      </c>
      <c r="R1388" s="5">
        <v>0</v>
      </c>
      <c r="S1388" s="5">
        <v>0</v>
      </c>
      <c r="T1388" s="5">
        <v>74.77</v>
      </c>
      <c r="U1388" s="5">
        <v>0</v>
      </c>
      <c r="V1388" s="5">
        <v>0</v>
      </c>
      <c r="W1388" s="5">
        <f t="shared" si="91"/>
        <v>403.87</v>
      </c>
      <c r="X1388" s="5">
        <f t="shared" si="92"/>
        <v>2327.27</v>
      </c>
      <c r="Y1388" s="5">
        <v>1405.06</v>
      </c>
      <c r="Z1388" s="5">
        <v>2327.27</v>
      </c>
      <c r="AA1388" s="5">
        <f t="shared" si="90"/>
        <v>3732.33</v>
      </c>
    </row>
    <row r="1389" spans="1:27" x14ac:dyDescent="0.25">
      <c r="A1389">
        <v>2007</v>
      </c>
      <c r="B1389" t="s">
        <v>62</v>
      </c>
      <c r="C1389" s="1" t="s">
        <v>10</v>
      </c>
      <c r="D1389" s="5">
        <f>VLOOKUP(B1389,SWH!$A$4:$C$19,3,FALSE)</f>
        <v>2090.3200000000002</v>
      </c>
      <c r="E1389" s="5">
        <v>0</v>
      </c>
      <c r="F1389" s="5">
        <v>0</v>
      </c>
      <c r="G1389" s="5">
        <v>1132.7</v>
      </c>
      <c r="H1389" s="5">
        <v>681.28</v>
      </c>
      <c r="I1389" s="5">
        <v>167.21</v>
      </c>
      <c r="J1389" s="5">
        <v>128.72</v>
      </c>
      <c r="K1389" s="5">
        <v>0</v>
      </c>
      <c r="L1389" s="5">
        <v>0</v>
      </c>
      <c r="M1389" s="5">
        <v>326.10000000000002</v>
      </c>
      <c r="N1389" s="5">
        <v>0</v>
      </c>
      <c r="O1389" s="5">
        <f>VLOOKUP(B1389,SWH!$A$4:$B$19,2,FALSE)</f>
        <v>0</v>
      </c>
      <c r="P1389" s="5">
        <f t="shared" si="94"/>
        <v>0</v>
      </c>
      <c r="Q1389" s="5">
        <v>0</v>
      </c>
      <c r="R1389" s="5">
        <v>0</v>
      </c>
      <c r="S1389" s="5">
        <v>0</v>
      </c>
      <c r="T1389" s="5">
        <v>63.13</v>
      </c>
      <c r="U1389" s="5">
        <v>0</v>
      </c>
      <c r="V1389" s="5">
        <v>0</v>
      </c>
      <c r="W1389" s="5">
        <f t="shared" si="91"/>
        <v>1458.8000000000002</v>
      </c>
      <c r="X1389" s="5">
        <f t="shared" si="92"/>
        <v>0</v>
      </c>
      <c r="Y1389" s="5">
        <v>2499.15</v>
      </c>
      <c r="Z1389" s="5">
        <v>0</v>
      </c>
      <c r="AA1389" s="5">
        <f t="shared" si="90"/>
        <v>2499.15</v>
      </c>
    </row>
    <row r="1390" spans="1:27" x14ac:dyDescent="0.25">
      <c r="A1390">
        <v>2007</v>
      </c>
      <c r="B1390" t="s">
        <v>62</v>
      </c>
      <c r="C1390" s="1" t="s">
        <v>6</v>
      </c>
      <c r="D1390" s="5">
        <f>VLOOKUP(B1390,SWH!$A$4:$C$19,3,FALSE)</f>
        <v>2090.3200000000002</v>
      </c>
      <c r="E1390" s="5">
        <v>0</v>
      </c>
      <c r="F1390" s="5">
        <v>0</v>
      </c>
      <c r="G1390" s="5">
        <v>930.16</v>
      </c>
      <c r="H1390" s="5">
        <v>681.28</v>
      </c>
      <c r="I1390" s="5">
        <v>167.24</v>
      </c>
      <c r="J1390" s="5">
        <v>128.72</v>
      </c>
      <c r="K1390" s="5">
        <v>0</v>
      </c>
      <c r="L1390" s="5">
        <v>0</v>
      </c>
      <c r="M1390" s="5">
        <v>361.5</v>
      </c>
      <c r="N1390" s="5">
        <v>0</v>
      </c>
      <c r="O1390" s="5">
        <f>VLOOKUP(B1390,SWH!$A$4:$B$19,2,FALSE)</f>
        <v>0</v>
      </c>
      <c r="P1390" s="5">
        <f t="shared" si="94"/>
        <v>0</v>
      </c>
      <c r="Q1390" s="5">
        <v>0</v>
      </c>
      <c r="R1390" s="5">
        <v>0</v>
      </c>
      <c r="S1390" s="5">
        <v>0</v>
      </c>
      <c r="T1390" s="5">
        <v>62.61</v>
      </c>
      <c r="U1390" s="5">
        <v>0</v>
      </c>
      <c r="V1390" s="5">
        <v>0</v>
      </c>
      <c r="W1390" s="5">
        <f t="shared" si="91"/>
        <v>1291.6599999999999</v>
      </c>
      <c r="X1390" s="5">
        <f t="shared" si="92"/>
        <v>0</v>
      </c>
      <c r="Y1390" s="5">
        <v>2331.52</v>
      </c>
      <c r="Z1390" s="5">
        <v>0</v>
      </c>
      <c r="AA1390" s="5">
        <f t="shared" si="90"/>
        <v>2331.52</v>
      </c>
    </row>
    <row r="1391" spans="1:27" x14ac:dyDescent="0.25">
      <c r="A1391">
        <v>2007</v>
      </c>
      <c r="B1391" t="s">
        <v>62</v>
      </c>
      <c r="C1391" s="1" t="s">
        <v>11</v>
      </c>
      <c r="D1391" s="5">
        <f>VLOOKUP(B1391,SWH!$A$4:$C$19,3,FALSE)</f>
        <v>2090.3200000000002</v>
      </c>
      <c r="E1391" s="5">
        <v>0</v>
      </c>
      <c r="F1391" s="5">
        <v>0</v>
      </c>
      <c r="G1391" s="5">
        <v>759.38</v>
      </c>
      <c r="H1391" s="5">
        <v>681.28</v>
      </c>
      <c r="I1391" s="5">
        <v>167.26</v>
      </c>
      <c r="J1391" s="5">
        <v>128.72</v>
      </c>
      <c r="K1391" s="5">
        <v>0</v>
      </c>
      <c r="L1391" s="5">
        <v>0</v>
      </c>
      <c r="M1391" s="5">
        <v>293.05</v>
      </c>
      <c r="N1391" s="5">
        <v>0</v>
      </c>
      <c r="O1391" s="5">
        <f>VLOOKUP(B1391,SWH!$A$4:$B$19,2,FALSE)</f>
        <v>0</v>
      </c>
      <c r="P1391" s="5">
        <f t="shared" si="94"/>
        <v>0</v>
      </c>
      <c r="Q1391" s="5">
        <v>0</v>
      </c>
      <c r="R1391" s="5">
        <v>0</v>
      </c>
      <c r="S1391" s="5">
        <v>0</v>
      </c>
      <c r="T1391" s="5">
        <v>64.11</v>
      </c>
      <c r="U1391" s="5">
        <v>0</v>
      </c>
      <c r="V1391" s="5">
        <v>0</v>
      </c>
      <c r="W1391" s="5">
        <f t="shared" si="91"/>
        <v>1052.43</v>
      </c>
      <c r="X1391" s="5">
        <f t="shared" si="92"/>
        <v>0</v>
      </c>
      <c r="Y1391" s="5">
        <v>2093.8000000000002</v>
      </c>
      <c r="Z1391" s="5">
        <v>0</v>
      </c>
      <c r="AA1391" s="5">
        <f t="shared" si="90"/>
        <v>2093.8000000000002</v>
      </c>
    </row>
    <row r="1392" spans="1:27" x14ac:dyDescent="0.25">
      <c r="A1392">
        <v>2007</v>
      </c>
      <c r="B1392" t="s">
        <v>62</v>
      </c>
      <c r="C1392" s="1" t="s">
        <v>13</v>
      </c>
      <c r="D1392" s="5">
        <f>VLOOKUP(B1392,SWH!$A$4:$C$19,3,FALSE)</f>
        <v>2090.3200000000002</v>
      </c>
      <c r="E1392" s="5">
        <v>0</v>
      </c>
      <c r="F1392" s="5">
        <v>1.55</v>
      </c>
      <c r="G1392" s="5">
        <v>758.42</v>
      </c>
      <c r="H1392" s="5">
        <v>681.28</v>
      </c>
      <c r="I1392" s="5">
        <v>167.05</v>
      </c>
      <c r="J1392" s="5">
        <v>128.72</v>
      </c>
      <c r="K1392" s="5">
        <v>0</v>
      </c>
      <c r="L1392" s="5">
        <v>0</v>
      </c>
      <c r="M1392" s="5">
        <v>348.94</v>
      </c>
      <c r="N1392" s="5">
        <v>0</v>
      </c>
      <c r="O1392" s="5">
        <f>VLOOKUP(B1392,SWH!$A$4:$B$19,2,FALSE)</f>
        <v>0</v>
      </c>
      <c r="P1392" s="5">
        <f t="shared" si="94"/>
        <v>0</v>
      </c>
      <c r="Q1392" s="5">
        <v>0</v>
      </c>
      <c r="R1392" s="5">
        <v>0</v>
      </c>
      <c r="S1392" s="5">
        <v>0</v>
      </c>
      <c r="T1392" s="5">
        <v>63.81</v>
      </c>
      <c r="U1392" s="5">
        <v>0</v>
      </c>
      <c r="V1392" s="5">
        <v>0</v>
      </c>
      <c r="W1392" s="5">
        <f t="shared" si="91"/>
        <v>1107.3599999999999</v>
      </c>
      <c r="X1392" s="5">
        <f t="shared" si="92"/>
        <v>1.55</v>
      </c>
      <c r="Y1392" s="5">
        <v>2148.23</v>
      </c>
      <c r="Z1392" s="5">
        <v>1.55</v>
      </c>
      <c r="AA1392" s="5">
        <f t="shared" si="90"/>
        <v>2149.7800000000002</v>
      </c>
    </row>
    <row r="1393" spans="1:27" x14ac:dyDescent="0.25">
      <c r="A1393">
        <v>2007</v>
      </c>
      <c r="B1393" t="s">
        <v>62</v>
      </c>
      <c r="C1393" s="1" t="s">
        <v>19</v>
      </c>
      <c r="D1393" s="5">
        <f>VLOOKUP(B1393,SWH!$A$4:$C$19,3,FALSE)</f>
        <v>2090.3200000000002</v>
      </c>
      <c r="E1393" s="5">
        <v>0</v>
      </c>
      <c r="F1393" s="5">
        <v>10.42</v>
      </c>
      <c r="G1393" s="5">
        <v>636</v>
      </c>
      <c r="H1393" s="5">
        <v>681.28</v>
      </c>
      <c r="I1393" s="5">
        <v>166.99</v>
      </c>
      <c r="J1393" s="5">
        <v>128.72</v>
      </c>
      <c r="K1393" s="5">
        <v>0</v>
      </c>
      <c r="L1393" s="5">
        <v>0</v>
      </c>
      <c r="M1393" s="5">
        <v>295.51</v>
      </c>
      <c r="N1393" s="5">
        <v>0</v>
      </c>
      <c r="O1393" s="5">
        <f>VLOOKUP(B1393,SWH!$A$4:$B$19,2,FALSE)</f>
        <v>0</v>
      </c>
      <c r="P1393" s="5">
        <f t="shared" si="94"/>
        <v>0</v>
      </c>
      <c r="Q1393" s="5">
        <v>0</v>
      </c>
      <c r="R1393" s="5">
        <v>0</v>
      </c>
      <c r="S1393" s="5">
        <v>0</v>
      </c>
      <c r="T1393" s="5">
        <v>65.31</v>
      </c>
      <c r="U1393" s="5">
        <v>0</v>
      </c>
      <c r="V1393" s="5">
        <v>0</v>
      </c>
      <c r="W1393" s="5">
        <f t="shared" si="91"/>
        <v>931.51</v>
      </c>
      <c r="X1393" s="5">
        <f t="shared" si="92"/>
        <v>10.42</v>
      </c>
      <c r="Y1393" s="5">
        <v>1973.83</v>
      </c>
      <c r="Z1393" s="5">
        <v>10.42</v>
      </c>
      <c r="AA1393" s="5">
        <f t="shared" si="90"/>
        <v>1984.25</v>
      </c>
    </row>
    <row r="1394" spans="1:27" x14ac:dyDescent="0.25">
      <c r="A1394">
        <v>2007</v>
      </c>
      <c r="B1394" t="s">
        <v>62</v>
      </c>
      <c r="C1394" s="1" t="s">
        <v>20</v>
      </c>
      <c r="D1394" s="5">
        <f>VLOOKUP(B1394,SWH!$A$4:$C$19,3,FALSE)</f>
        <v>2090.3200000000002</v>
      </c>
      <c r="E1394" s="5">
        <v>0</v>
      </c>
      <c r="F1394" s="5">
        <v>2.62</v>
      </c>
      <c r="G1394" s="5">
        <v>495.97</v>
      </c>
      <c r="H1394" s="5">
        <v>681.28</v>
      </c>
      <c r="I1394" s="5">
        <v>167.11</v>
      </c>
      <c r="J1394" s="5">
        <v>128.72</v>
      </c>
      <c r="K1394" s="5">
        <v>0</v>
      </c>
      <c r="L1394" s="5">
        <v>0</v>
      </c>
      <c r="M1394" s="5">
        <v>340.09</v>
      </c>
      <c r="N1394" s="5">
        <v>0</v>
      </c>
      <c r="O1394" s="5">
        <f>VLOOKUP(B1394,SWH!$A$4:$B$19,2,FALSE)</f>
        <v>0</v>
      </c>
      <c r="P1394" s="5">
        <f t="shared" si="94"/>
        <v>0</v>
      </c>
      <c r="Q1394" s="5">
        <v>0</v>
      </c>
      <c r="R1394" s="5">
        <v>0</v>
      </c>
      <c r="S1394" s="5">
        <v>0</v>
      </c>
      <c r="T1394" s="5">
        <v>65.11</v>
      </c>
      <c r="U1394" s="5">
        <v>0</v>
      </c>
      <c r="V1394" s="5">
        <v>0</v>
      </c>
      <c r="W1394" s="5">
        <f t="shared" si="91"/>
        <v>836.06</v>
      </c>
      <c r="X1394" s="5">
        <f t="shared" si="92"/>
        <v>2.62</v>
      </c>
      <c r="Y1394" s="5">
        <v>1878.29</v>
      </c>
      <c r="Z1394" s="5">
        <v>2.62</v>
      </c>
      <c r="AA1394" s="5">
        <f t="shared" si="90"/>
        <v>1880.9099999999999</v>
      </c>
    </row>
    <row r="1395" spans="1:27" x14ac:dyDescent="0.25">
      <c r="A1395">
        <v>2007</v>
      </c>
      <c r="B1395" t="s">
        <v>62</v>
      </c>
      <c r="C1395" s="1" t="s">
        <v>3</v>
      </c>
      <c r="D1395" s="5">
        <f>VLOOKUP(B1395,SWH!$A$4:$C$19,3,FALSE)</f>
        <v>2090.3200000000002</v>
      </c>
      <c r="E1395" s="5">
        <v>0</v>
      </c>
      <c r="F1395" s="5">
        <v>141.05000000000001</v>
      </c>
      <c r="G1395" s="5">
        <v>344.41</v>
      </c>
      <c r="H1395" s="5">
        <v>681.28</v>
      </c>
      <c r="I1395" s="5">
        <v>167.08</v>
      </c>
      <c r="J1395" s="5">
        <v>128.72</v>
      </c>
      <c r="K1395" s="5">
        <v>0</v>
      </c>
      <c r="L1395" s="5">
        <v>0</v>
      </c>
      <c r="M1395" s="5">
        <v>265.07</v>
      </c>
      <c r="N1395" s="5">
        <v>0</v>
      </c>
      <c r="O1395" s="5">
        <f>VLOOKUP(B1395,SWH!$A$4:$B$19,2,FALSE)</f>
        <v>0</v>
      </c>
      <c r="P1395" s="5">
        <f t="shared" si="94"/>
        <v>0</v>
      </c>
      <c r="Q1395" s="5">
        <v>0</v>
      </c>
      <c r="R1395" s="5">
        <v>0</v>
      </c>
      <c r="S1395" s="5">
        <v>0</v>
      </c>
      <c r="T1395" s="5">
        <v>67.5</v>
      </c>
      <c r="U1395" s="5">
        <v>0</v>
      </c>
      <c r="V1395" s="5">
        <v>0</v>
      </c>
      <c r="W1395" s="5">
        <f t="shared" si="91"/>
        <v>609.48</v>
      </c>
      <c r="X1395" s="5">
        <f t="shared" si="92"/>
        <v>141.05000000000001</v>
      </c>
      <c r="Y1395" s="5">
        <v>1654.07</v>
      </c>
      <c r="Z1395" s="5">
        <v>141.05000000000001</v>
      </c>
      <c r="AA1395" s="5">
        <f t="shared" si="90"/>
        <v>1795.12</v>
      </c>
    </row>
    <row r="1396" spans="1:27" x14ac:dyDescent="0.25">
      <c r="A1396">
        <v>2007</v>
      </c>
      <c r="B1396" t="s">
        <v>62</v>
      </c>
      <c r="C1396" s="1" t="s">
        <v>7</v>
      </c>
      <c r="D1396" s="5">
        <f>VLOOKUP(B1396,SWH!$A$4:$C$19,3,FALSE)</f>
        <v>2090.3200000000002</v>
      </c>
      <c r="E1396" s="5">
        <v>0</v>
      </c>
      <c r="F1396" s="5">
        <v>13.45</v>
      </c>
      <c r="G1396" s="5">
        <v>293.14999999999998</v>
      </c>
      <c r="H1396" s="5">
        <v>681.28</v>
      </c>
      <c r="I1396" s="5">
        <v>167.08</v>
      </c>
      <c r="J1396" s="5">
        <v>128.72</v>
      </c>
      <c r="K1396" s="5">
        <v>0</v>
      </c>
      <c r="L1396" s="5">
        <v>0</v>
      </c>
      <c r="M1396" s="5">
        <v>305.33</v>
      </c>
      <c r="N1396" s="5">
        <v>0</v>
      </c>
      <c r="O1396" s="5">
        <f>VLOOKUP(B1396,SWH!$A$4:$B$19,2,FALSE)</f>
        <v>0</v>
      </c>
      <c r="P1396" s="5">
        <f t="shared" si="94"/>
        <v>0</v>
      </c>
      <c r="Q1396" s="5">
        <v>0</v>
      </c>
      <c r="R1396" s="5">
        <v>0</v>
      </c>
      <c r="S1396" s="5">
        <v>0</v>
      </c>
      <c r="T1396" s="5">
        <v>66.650000000000006</v>
      </c>
      <c r="U1396" s="5">
        <v>0</v>
      </c>
      <c r="V1396" s="5">
        <v>0</v>
      </c>
      <c r="W1396" s="5">
        <f t="shared" si="91"/>
        <v>598.48</v>
      </c>
      <c r="X1396" s="5">
        <f t="shared" si="92"/>
        <v>13.45</v>
      </c>
      <c r="Y1396" s="5">
        <v>1642.21</v>
      </c>
      <c r="Z1396" s="5">
        <v>13.45</v>
      </c>
      <c r="AA1396" s="5">
        <f t="shared" si="90"/>
        <v>1655.66</v>
      </c>
    </row>
    <row r="1397" spans="1:27" x14ac:dyDescent="0.25">
      <c r="A1397">
        <v>2007</v>
      </c>
      <c r="B1397" t="s">
        <v>62</v>
      </c>
      <c r="C1397" s="1" t="s">
        <v>17</v>
      </c>
      <c r="D1397" s="5">
        <f>VLOOKUP(B1397,SWH!$A$4:$C$19,3,FALSE)</f>
        <v>2090.3200000000002</v>
      </c>
      <c r="E1397" s="5">
        <v>0</v>
      </c>
      <c r="F1397" s="5">
        <v>2.4500000000000002</v>
      </c>
      <c r="G1397" s="5">
        <v>156.47</v>
      </c>
      <c r="H1397" s="5">
        <v>681.28</v>
      </c>
      <c r="I1397" s="5">
        <v>167.05</v>
      </c>
      <c r="J1397" s="5">
        <v>128.72</v>
      </c>
      <c r="K1397" s="5">
        <v>0</v>
      </c>
      <c r="L1397" s="5">
        <v>0</v>
      </c>
      <c r="M1397" s="5">
        <v>243.64</v>
      </c>
      <c r="N1397" s="5">
        <v>0</v>
      </c>
      <c r="O1397" s="5">
        <f>VLOOKUP(B1397,SWH!$A$4:$B$19,2,FALSE)</f>
        <v>0</v>
      </c>
      <c r="P1397" s="5">
        <f t="shared" si="94"/>
        <v>0</v>
      </c>
      <c r="Q1397" s="5">
        <v>0</v>
      </c>
      <c r="R1397" s="5">
        <v>0</v>
      </c>
      <c r="S1397" s="5">
        <v>0</v>
      </c>
      <c r="T1397" s="5">
        <v>67.45</v>
      </c>
      <c r="U1397" s="5">
        <v>0</v>
      </c>
      <c r="V1397" s="5">
        <v>0</v>
      </c>
      <c r="W1397" s="5">
        <f t="shared" si="91"/>
        <v>400.11</v>
      </c>
      <c r="X1397" s="5">
        <f t="shared" si="92"/>
        <v>2.4500000000000002</v>
      </c>
      <c r="Y1397" s="5">
        <v>1444.62</v>
      </c>
      <c r="Z1397" s="5">
        <v>2.4500000000000002</v>
      </c>
      <c r="AA1397" s="5">
        <f t="shared" si="90"/>
        <v>1447.07</v>
      </c>
    </row>
    <row r="1398" spans="1:27" x14ac:dyDescent="0.25">
      <c r="A1398">
        <v>2007</v>
      </c>
      <c r="B1398" t="s">
        <v>62</v>
      </c>
      <c r="C1398" s="1" t="s">
        <v>14</v>
      </c>
      <c r="D1398" s="5">
        <f>VLOOKUP(B1398,SWH!$A$4:$C$19,3,FALSE)</f>
        <v>2090.3200000000002</v>
      </c>
      <c r="E1398" s="5">
        <v>0</v>
      </c>
      <c r="F1398" s="5">
        <v>397.29</v>
      </c>
      <c r="G1398" s="5">
        <v>218.58</v>
      </c>
      <c r="H1398" s="5">
        <v>681.28</v>
      </c>
      <c r="I1398" s="5">
        <v>166.83</v>
      </c>
      <c r="J1398" s="5">
        <v>128.72</v>
      </c>
      <c r="K1398" s="5">
        <v>0</v>
      </c>
      <c r="L1398" s="5">
        <v>0</v>
      </c>
      <c r="M1398" s="5">
        <v>247.4</v>
      </c>
      <c r="N1398" s="5">
        <v>0</v>
      </c>
      <c r="O1398" s="5">
        <f>VLOOKUP(B1398,SWH!$A$4:$B$19,2,FALSE)</f>
        <v>0</v>
      </c>
      <c r="P1398" s="5">
        <f t="shared" si="94"/>
        <v>0</v>
      </c>
      <c r="Q1398" s="5">
        <v>0</v>
      </c>
      <c r="R1398" s="5">
        <v>0</v>
      </c>
      <c r="S1398" s="5">
        <v>0</v>
      </c>
      <c r="T1398" s="5">
        <v>69.31</v>
      </c>
      <c r="U1398" s="5">
        <v>0</v>
      </c>
      <c r="V1398" s="5">
        <v>0</v>
      </c>
      <c r="W1398" s="5">
        <f t="shared" si="91"/>
        <v>465.98</v>
      </c>
      <c r="X1398" s="5">
        <f t="shared" si="92"/>
        <v>397.29</v>
      </c>
      <c r="Y1398" s="5">
        <v>1512.12</v>
      </c>
      <c r="Z1398" s="5">
        <v>397.29</v>
      </c>
      <c r="AA1398" s="5">
        <f t="shared" si="90"/>
        <v>1909.4099999999999</v>
      </c>
    </row>
    <row r="1399" spans="1:27" x14ac:dyDescent="0.25">
      <c r="A1399">
        <v>2007</v>
      </c>
      <c r="B1399" t="s">
        <v>62</v>
      </c>
      <c r="C1399" s="1" t="s">
        <v>2</v>
      </c>
      <c r="D1399" s="5">
        <f>VLOOKUP(B1399,SWH!$A$4:$C$19,3,FALSE)</f>
        <v>2090.3200000000002</v>
      </c>
      <c r="E1399" s="5">
        <v>0</v>
      </c>
      <c r="F1399" s="5">
        <v>65.47</v>
      </c>
      <c r="G1399" s="5">
        <v>189.79</v>
      </c>
      <c r="H1399" s="5">
        <v>681.28</v>
      </c>
      <c r="I1399" s="5">
        <v>166.95</v>
      </c>
      <c r="J1399" s="5">
        <v>128.72</v>
      </c>
      <c r="K1399" s="5">
        <v>0</v>
      </c>
      <c r="L1399" s="5">
        <v>0</v>
      </c>
      <c r="M1399" s="5">
        <v>306.63</v>
      </c>
      <c r="N1399" s="5">
        <v>0</v>
      </c>
      <c r="O1399" s="5">
        <f>VLOOKUP(B1399,SWH!$A$4:$B$19,2,FALSE)</f>
        <v>0</v>
      </c>
      <c r="P1399" s="5">
        <f t="shared" si="94"/>
        <v>0</v>
      </c>
      <c r="Q1399" s="5">
        <v>0</v>
      </c>
      <c r="R1399" s="5">
        <v>0</v>
      </c>
      <c r="S1399" s="5">
        <v>0</v>
      </c>
      <c r="T1399" s="5">
        <v>68.599999999999994</v>
      </c>
      <c r="U1399" s="5">
        <v>0</v>
      </c>
      <c r="V1399" s="5">
        <v>0</v>
      </c>
      <c r="W1399" s="5">
        <f t="shared" si="91"/>
        <v>496.41999999999996</v>
      </c>
      <c r="X1399" s="5">
        <f t="shared" si="92"/>
        <v>65.47</v>
      </c>
      <c r="Y1399" s="5">
        <v>1541.98</v>
      </c>
      <c r="Z1399" s="5">
        <v>65.47</v>
      </c>
      <c r="AA1399" s="5">
        <f t="shared" si="90"/>
        <v>1607.45</v>
      </c>
    </row>
    <row r="1400" spans="1:27" x14ac:dyDescent="0.25">
      <c r="A1400">
        <v>2007</v>
      </c>
      <c r="B1400" t="s">
        <v>62</v>
      </c>
      <c r="C1400" s="1" t="s">
        <v>18</v>
      </c>
      <c r="D1400" s="5">
        <f>VLOOKUP(B1400,SWH!$A$4:$C$19,3,FALSE)</f>
        <v>2090.3200000000002</v>
      </c>
      <c r="E1400" s="5">
        <v>0</v>
      </c>
      <c r="F1400" s="5">
        <v>243.43</v>
      </c>
      <c r="G1400" s="5">
        <v>65.989999999999995</v>
      </c>
      <c r="H1400" s="5">
        <v>681.28</v>
      </c>
      <c r="I1400" s="5">
        <v>166.64</v>
      </c>
      <c r="J1400" s="5">
        <v>128.72</v>
      </c>
      <c r="K1400" s="5">
        <v>0</v>
      </c>
      <c r="L1400" s="5">
        <v>0</v>
      </c>
      <c r="M1400" s="5">
        <v>234.31</v>
      </c>
      <c r="N1400" s="5">
        <v>0</v>
      </c>
      <c r="O1400" s="5">
        <f>VLOOKUP(B1400,SWH!$A$4:$B$19,2,FALSE)</f>
        <v>0</v>
      </c>
      <c r="P1400" s="5">
        <f t="shared" si="94"/>
        <v>0</v>
      </c>
      <c r="Q1400" s="5">
        <v>0</v>
      </c>
      <c r="R1400" s="5">
        <v>0</v>
      </c>
      <c r="S1400" s="5">
        <v>0</v>
      </c>
      <c r="T1400" s="5">
        <v>69.75</v>
      </c>
      <c r="U1400" s="5">
        <v>0</v>
      </c>
      <c r="V1400" s="5">
        <v>0</v>
      </c>
      <c r="W1400" s="5">
        <f t="shared" si="91"/>
        <v>300.3</v>
      </c>
      <c r="X1400" s="5">
        <f t="shared" si="92"/>
        <v>243.43</v>
      </c>
      <c r="Y1400" s="5">
        <v>1346.69</v>
      </c>
      <c r="Z1400" s="5">
        <v>243.43</v>
      </c>
      <c r="AA1400" s="5">
        <f t="shared" si="90"/>
        <v>1590.1200000000001</v>
      </c>
    </row>
    <row r="1401" spans="1:27" x14ac:dyDescent="0.25">
      <c r="A1401">
        <v>2007</v>
      </c>
      <c r="B1401" t="s">
        <v>62</v>
      </c>
      <c r="C1401" s="1" t="s">
        <v>4</v>
      </c>
      <c r="D1401" s="5">
        <f>VLOOKUP(B1401,SWH!$A$4:$C$19,3,FALSE)</f>
        <v>2090.3200000000002</v>
      </c>
      <c r="E1401" s="5">
        <v>0</v>
      </c>
      <c r="F1401" s="5">
        <v>659.44</v>
      </c>
      <c r="G1401" s="5">
        <v>128.25</v>
      </c>
      <c r="H1401" s="5">
        <v>681.28</v>
      </c>
      <c r="I1401" s="5">
        <v>166.88</v>
      </c>
      <c r="J1401" s="5">
        <v>128.72</v>
      </c>
      <c r="K1401" s="5">
        <v>0</v>
      </c>
      <c r="L1401" s="5">
        <v>0</v>
      </c>
      <c r="M1401" s="5">
        <v>233.6</v>
      </c>
      <c r="N1401" s="5">
        <v>0</v>
      </c>
      <c r="O1401" s="5">
        <f>VLOOKUP(B1401,SWH!$A$4:$B$19,2,FALSE)</f>
        <v>0</v>
      </c>
      <c r="P1401" s="5">
        <f t="shared" si="94"/>
        <v>0</v>
      </c>
      <c r="Q1401" s="5">
        <v>0</v>
      </c>
      <c r="R1401" s="5">
        <v>0</v>
      </c>
      <c r="S1401" s="5">
        <v>0</v>
      </c>
      <c r="T1401" s="5">
        <v>70.760000000000005</v>
      </c>
      <c r="U1401" s="5">
        <v>0</v>
      </c>
      <c r="V1401" s="5">
        <v>0</v>
      </c>
      <c r="W1401" s="5">
        <f t="shared" si="91"/>
        <v>361.85</v>
      </c>
      <c r="X1401" s="5">
        <f t="shared" si="92"/>
        <v>659.44</v>
      </c>
      <c r="Y1401" s="5">
        <v>1409.49</v>
      </c>
      <c r="Z1401" s="5">
        <v>659.44</v>
      </c>
      <c r="AA1401" s="5">
        <f t="shared" si="90"/>
        <v>2068.9300000000003</v>
      </c>
    </row>
    <row r="1402" spans="1:27" x14ac:dyDescent="0.25">
      <c r="A1402">
        <v>2007</v>
      </c>
      <c r="B1402" t="s">
        <v>62</v>
      </c>
      <c r="C1402" s="1" t="s">
        <v>5</v>
      </c>
      <c r="D1402" s="5">
        <f>VLOOKUP(B1402,SWH!$A$4:$C$19,3,FALSE)</f>
        <v>2090.3200000000002</v>
      </c>
      <c r="E1402" s="5">
        <v>0</v>
      </c>
      <c r="F1402" s="5">
        <v>291.43</v>
      </c>
      <c r="G1402" s="5">
        <v>160.35</v>
      </c>
      <c r="H1402" s="5">
        <v>681.28</v>
      </c>
      <c r="I1402" s="5">
        <v>166.88</v>
      </c>
      <c r="J1402" s="5">
        <v>128.72</v>
      </c>
      <c r="K1402" s="5">
        <v>0</v>
      </c>
      <c r="L1402" s="5">
        <v>0</v>
      </c>
      <c r="M1402" s="5">
        <v>286.08</v>
      </c>
      <c r="N1402" s="5">
        <v>0</v>
      </c>
      <c r="O1402" s="5">
        <f>VLOOKUP(B1402,SWH!$A$4:$B$19,2,FALSE)</f>
        <v>0</v>
      </c>
      <c r="P1402" s="5">
        <f t="shared" si="94"/>
        <v>0</v>
      </c>
      <c r="Q1402" s="5">
        <v>0</v>
      </c>
      <c r="R1402" s="5">
        <v>0</v>
      </c>
      <c r="S1402" s="5">
        <v>0</v>
      </c>
      <c r="T1402" s="5">
        <v>70.19</v>
      </c>
      <c r="U1402" s="5">
        <v>0</v>
      </c>
      <c r="V1402" s="5">
        <v>0</v>
      </c>
      <c r="W1402" s="5">
        <f t="shared" si="91"/>
        <v>446.42999999999995</v>
      </c>
      <c r="X1402" s="5">
        <f t="shared" si="92"/>
        <v>291.43</v>
      </c>
      <c r="Y1402" s="5">
        <v>1493.51</v>
      </c>
      <c r="Z1402" s="5">
        <v>291.43</v>
      </c>
      <c r="AA1402" s="5">
        <f t="shared" si="90"/>
        <v>1784.94</v>
      </c>
    </row>
    <row r="1403" spans="1:27" x14ac:dyDescent="0.25">
      <c r="A1403">
        <v>2007</v>
      </c>
      <c r="B1403" t="s">
        <v>62</v>
      </c>
      <c r="C1403" s="1" t="s">
        <v>15</v>
      </c>
      <c r="D1403" s="5">
        <f>VLOOKUP(B1403,SWH!$A$4:$C$19,3,FALSE)</f>
        <v>2090.3200000000002</v>
      </c>
      <c r="E1403" s="5">
        <v>0</v>
      </c>
      <c r="F1403" s="5">
        <v>297.61</v>
      </c>
      <c r="G1403" s="5">
        <v>32.04</v>
      </c>
      <c r="H1403" s="5">
        <v>681.28</v>
      </c>
      <c r="I1403" s="5">
        <v>166.62</v>
      </c>
      <c r="J1403" s="5">
        <v>128.72</v>
      </c>
      <c r="K1403" s="5">
        <v>0</v>
      </c>
      <c r="L1403" s="5">
        <v>0</v>
      </c>
      <c r="M1403" s="5">
        <v>224.09</v>
      </c>
      <c r="N1403" s="5">
        <v>0</v>
      </c>
      <c r="O1403" s="5">
        <f>VLOOKUP(B1403,SWH!$A$4:$B$19,2,FALSE)</f>
        <v>0</v>
      </c>
      <c r="P1403" s="5">
        <f t="shared" si="94"/>
        <v>0</v>
      </c>
      <c r="Q1403" s="5">
        <v>0</v>
      </c>
      <c r="R1403" s="5">
        <v>0</v>
      </c>
      <c r="S1403" s="5">
        <v>0</v>
      </c>
      <c r="T1403" s="5">
        <v>70.569999999999993</v>
      </c>
      <c r="U1403" s="5">
        <v>0</v>
      </c>
      <c r="V1403" s="5">
        <v>0</v>
      </c>
      <c r="W1403" s="5">
        <f t="shared" si="91"/>
        <v>256.13</v>
      </c>
      <c r="X1403" s="5">
        <f t="shared" si="92"/>
        <v>297.61</v>
      </c>
      <c r="Y1403" s="5">
        <v>1303.33</v>
      </c>
      <c r="Z1403" s="5">
        <v>297.61</v>
      </c>
      <c r="AA1403" s="5">
        <f t="shared" si="90"/>
        <v>1600.94</v>
      </c>
    </row>
    <row r="1404" spans="1:27" x14ac:dyDescent="0.25">
      <c r="A1404">
        <v>2007</v>
      </c>
      <c r="B1404" t="s">
        <v>62</v>
      </c>
      <c r="C1404" s="1" t="s">
        <v>16</v>
      </c>
      <c r="D1404" s="5">
        <f>VLOOKUP(B1404,SWH!$A$4:$C$19,3,FALSE)</f>
        <v>2090.3200000000002</v>
      </c>
      <c r="E1404" s="5">
        <v>0</v>
      </c>
      <c r="F1404" s="5">
        <v>937.79</v>
      </c>
      <c r="G1404" s="5">
        <v>146.13</v>
      </c>
      <c r="H1404" s="5">
        <v>681.28</v>
      </c>
      <c r="I1404" s="5">
        <v>166.8</v>
      </c>
      <c r="J1404" s="5">
        <v>128.72</v>
      </c>
      <c r="K1404" s="5">
        <v>0</v>
      </c>
      <c r="L1404" s="5">
        <v>0</v>
      </c>
      <c r="M1404" s="5">
        <v>248.13</v>
      </c>
      <c r="N1404" s="5">
        <v>0</v>
      </c>
      <c r="O1404" s="5">
        <f>VLOOKUP(B1404,SWH!$A$4:$B$19,2,FALSE)</f>
        <v>0</v>
      </c>
      <c r="P1404" s="5">
        <f t="shared" si="94"/>
        <v>0</v>
      </c>
      <c r="Q1404" s="5">
        <v>0</v>
      </c>
      <c r="R1404" s="5">
        <v>0</v>
      </c>
      <c r="S1404" s="5">
        <v>0</v>
      </c>
      <c r="T1404" s="5">
        <v>71.8</v>
      </c>
      <c r="U1404" s="5">
        <v>0</v>
      </c>
      <c r="V1404" s="5">
        <v>0</v>
      </c>
      <c r="W1404" s="5">
        <f t="shared" si="91"/>
        <v>394.26</v>
      </c>
      <c r="X1404" s="5">
        <f t="shared" si="92"/>
        <v>937.79</v>
      </c>
      <c r="Y1404" s="5">
        <v>1442.87</v>
      </c>
      <c r="Z1404" s="5">
        <v>937.79</v>
      </c>
      <c r="AA1404" s="5">
        <f t="shared" si="90"/>
        <v>2380.66</v>
      </c>
    </row>
    <row r="1405" spans="1:27" x14ac:dyDescent="0.25">
      <c r="A1405">
        <v>2007</v>
      </c>
      <c r="B1405" t="s">
        <v>62</v>
      </c>
      <c r="C1405" s="1" t="s">
        <v>9</v>
      </c>
      <c r="D1405" s="5">
        <f>VLOOKUP(B1405,SWH!$A$4:$C$19,3,FALSE)</f>
        <v>2090.3200000000002</v>
      </c>
      <c r="E1405" s="5">
        <v>0</v>
      </c>
      <c r="F1405" s="5">
        <v>587.15</v>
      </c>
      <c r="G1405" s="5">
        <v>105.24</v>
      </c>
      <c r="H1405" s="5">
        <v>681.28</v>
      </c>
      <c r="I1405" s="5">
        <v>166.68</v>
      </c>
      <c r="J1405" s="5">
        <v>128.72</v>
      </c>
      <c r="K1405" s="5">
        <v>0</v>
      </c>
      <c r="L1405" s="5">
        <v>0</v>
      </c>
      <c r="M1405" s="5">
        <v>273.08</v>
      </c>
      <c r="N1405" s="5">
        <v>0</v>
      </c>
      <c r="O1405" s="5">
        <f>VLOOKUP(B1405,SWH!$A$4:$B$19,2,FALSE)</f>
        <v>0</v>
      </c>
      <c r="P1405" s="5">
        <f t="shared" si="94"/>
        <v>0</v>
      </c>
      <c r="Q1405" s="5">
        <v>0</v>
      </c>
      <c r="R1405" s="5">
        <v>0</v>
      </c>
      <c r="S1405" s="5">
        <v>0</v>
      </c>
      <c r="T1405" s="5">
        <v>71.48</v>
      </c>
      <c r="U1405" s="5">
        <v>0</v>
      </c>
      <c r="V1405" s="5">
        <v>0</v>
      </c>
      <c r="W1405" s="5">
        <f t="shared" si="91"/>
        <v>378.32</v>
      </c>
      <c r="X1405" s="5">
        <f t="shared" si="92"/>
        <v>587.15</v>
      </c>
      <c r="Y1405" s="5">
        <v>1426.48</v>
      </c>
      <c r="Z1405" s="5">
        <v>587.15</v>
      </c>
      <c r="AA1405" s="5">
        <f t="shared" si="90"/>
        <v>2013.63</v>
      </c>
    </row>
    <row r="1406" spans="1:27" x14ac:dyDescent="0.25">
      <c r="A1406">
        <v>2007</v>
      </c>
      <c r="B1406" t="s">
        <v>62</v>
      </c>
      <c r="C1406" s="1" t="s">
        <v>12</v>
      </c>
      <c r="D1406" s="5">
        <f>VLOOKUP(B1406,SWH!$A$4:$C$19,3,FALSE)</f>
        <v>2090.3200000000002</v>
      </c>
      <c r="E1406" s="5">
        <v>0</v>
      </c>
      <c r="F1406" s="5">
        <v>1161.56</v>
      </c>
      <c r="G1406" s="5">
        <v>109.52</v>
      </c>
      <c r="H1406" s="5">
        <v>681.28</v>
      </c>
      <c r="I1406" s="5">
        <v>166.58</v>
      </c>
      <c r="J1406" s="5">
        <v>128.72</v>
      </c>
      <c r="K1406" s="5">
        <v>0</v>
      </c>
      <c r="L1406" s="5">
        <v>0</v>
      </c>
      <c r="M1406" s="5">
        <v>249.27</v>
      </c>
      <c r="N1406" s="5">
        <v>0</v>
      </c>
      <c r="O1406" s="5">
        <f>VLOOKUP(B1406,SWH!$A$4:$B$19,2,FALSE)</f>
        <v>0</v>
      </c>
      <c r="P1406" s="5">
        <f t="shared" si="94"/>
        <v>0</v>
      </c>
      <c r="Q1406" s="5">
        <v>0</v>
      </c>
      <c r="R1406" s="5">
        <v>0</v>
      </c>
      <c r="S1406" s="5">
        <v>0</v>
      </c>
      <c r="T1406" s="5">
        <v>73</v>
      </c>
      <c r="U1406" s="5">
        <v>0</v>
      </c>
      <c r="V1406" s="5">
        <v>0</v>
      </c>
      <c r="W1406" s="5">
        <f t="shared" si="91"/>
        <v>358.79</v>
      </c>
      <c r="X1406" s="5">
        <f t="shared" si="92"/>
        <v>1161.56</v>
      </c>
      <c r="Y1406" s="5">
        <v>1408.37</v>
      </c>
      <c r="Z1406" s="5">
        <v>1161.56</v>
      </c>
      <c r="AA1406" s="5">
        <f t="shared" si="90"/>
        <v>2569.9299999999998</v>
      </c>
    </row>
    <row r="1407" spans="1:27" x14ac:dyDescent="0.25">
      <c r="A1407">
        <v>2007</v>
      </c>
      <c r="B1407" t="s">
        <v>62</v>
      </c>
      <c r="C1407" s="1" t="s">
        <v>8</v>
      </c>
      <c r="D1407" s="5">
        <f>VLOOKUP(B1407,SWH!$A$4:$C$19,3,FALSE)</f>
        <v>2090.3200000000002</v>
      </c>
      <c r="E1407" s="5">
        <v>0</v>
      </c>
      <c r="F1407" s="5">
        <v>1747.84</v>
      </c>
      <c r="G1407" s="5">
        <v>53.57</v>
      </c>
      <c r="H1407" s="5">
        <v>681.28</v>
      </c>
      <c r="I1407" s="5">
        <v>165.66</v>
      </c>
      <c r="J1407" s="5">
        <v>128.72</v>
      </c>
      <c r="K1407" s="5">
        <v>0</v>
      </c>
      <c r="L1407" s="5">
        <v>0</v>
      </c>
      <c r="M1407" s="5">
        <v>270.27</v>
      </c>
      <c r="N1407" s="5">
        <v>0</v>
      </c>
      <c r="O1407" s="5">
        <f>VLOOKUP(B1407,SWH!$A$4:$B$19,2,FALSE)</f>
        <v>0</v>
      </c>
      <c r="P1407" s="5">
        <f t="shared" si="94"/>
        <v>0</v>
      </c>
      <c r="Q1407" s="5">
        <v>0</v>
      </c>
      <c r="R1407" s="5">
        <v>0</v>
      </c>
      <c r="S1407" s="5">
        <v>0</v>
      </c>
      <c r="T1407" s="5">
        <v>74.69</v>
      </c>
      <c r="U1407" s="5">
        <v>0</v>
      </c>
      <c r="V1407" s="5">
        <v>0</v>
      </c>
      <c r="W1407" s="5">
        <f t="shared" si="91"/>
        <v>323.83999999999997</v>
      </c>
      <c r="X1407" s="5">
        <f t="shared" si="92"/>
        <v>1747.84</v>
      </c>
      <c r="Y1407" s="5">
        <v>1374.2</v>
      </c>
      <c r="Z1407" s="5">
        <v>1747.84</v>
      </c>
      <c r="AA1407" s="5">
        <f t="shared" si="90"/>
        <v>3122.04</v>
      </c>
    </row>
    <row r="1408" spans="1:27" x14ac:dyDescent="0.25">
      <c r="A1408">
        <v>2010</v>
      </c>
      <c r="B1408" t="s">
        <v>62</v>
      </c>
      <c r="C1408" s="1" t="s">
        <v>10</v>
      </c>
      <c r="D1408" s="5">
        <f>VLOOKUP(B1408,SWH!$A$4:$C$19,3,FALSE)</f>
        <v>2090.3200000000002</v>
      </c>
      <c r="E1408" s="5">
        <v>0</v>
      </c>
      <c r="F1408" s="5">
        <v>0</v>
      </c>
      <c r="G1408" s="5">
        <v>847.9</v>
      </c>
      <c r="H1408" s="5">
        <v>610.36</v>
      </c>
      <c r="I1408" s="5">
        <v>91.98</v>
      </c>
      <c r="J1408" s="5">
        <v>128.15</v>
      </c>
      <c r="K1408" s="5">
        <v>0</v>
      </c>
      <c r="L1408" s="5">
        <v>0</v>
      </c>
      <c r="M1408" s="5">
        <v>258.95</v>
      </c>
      <c r="N1408" s="5">
        <v>0</v>
      </c>
      <c r="O1408" s="5">
        <f>VLOOKUP(B1408,SWH!$A$4:$B$19,2,FALSE)</f>
        <v>0</v>
      </c>
      <c r="P1408" s="5">
        <f t="shared" si="94"/>
        <v>0</v>
      </c>
      <c r="Q1408" s="5">
        <v>0</v>
      </c>
      <c r="R1408" s="5">
        <v>0</v>
      </c>
      <c r="S1408" s="5">
        <v>0</v>
      </c>
      <c r="T1408" s="5">
        <v>57.77</v>
      </c>
      <c r="U1408" s="5">
        <v>0</v>
      </c>
      <c r="V1408" s="5">
        <v>0</v>
      </c>
      <c r="W1408" s="5">
        <f t="shared" si="91"/>
        <v>1106.8499999999999</v>
      </c>
      <c r="X1408" s="5">
        <f t="shared" si="92"/>
        <v>0</v>
      </c>
      <c r="Y1408" s="5">
        <v>1995.12</v>
      </c>
      <c r="Z1408" s="5">
        <v>0</v>
      </c>
      <c r="AA1408" s="5">
        <f t="shared" si="90"/>
        <v>1995.12</v>
      </c>
    </row>
    <row r="1409" spans="1:27" x14ac:dyDescent="0.25">
      <c r="A1409">
        <v>2010</v>
      </c>
      <c r="B1409" t="s">
        <v>62</v>
      </c>
      <c r="C1409" s="1" t="s">
        <v>6</v>
      </c>
      <c r="D1409" s="5">
        <f>VLOOKUP(B1409,SWH!$A$4:$C$19,3,FALSE)</f>
        <v>2090.3200000000002</v>
      </c>
      <c r="E1409" s="5">
        <v>0</v>
      </c>
      <c r="F1409" s="5">
        <v>0</v>
      </c>
      <c r="G1409" s="5">
        <v>686.68</v>
      </c>
      <c r="H1409" s="5">
        <v>610.36</v>
      </c>
      <c r="I1409" s="5">
        <v>91.96</v>
      </c>
      <c r="J1409" s="5">
        <v>128.15</v>
      </c>
      <c r="K1409" s="5">
        <v>0</v>
      </c>
      <c r="L1409" s="5">
        <v>0</v>
      </c>
      <c r="M1409" s="5">
        <v>257.60000000000002</v>
      </c>
      <c r="N1409" s="5">
        <v>0</v>
      </c>
      <c r="O1409" s="5">
        <f>VLOOKUP(B1409,SWH!$A$4:$B$19,2,FALSE)</f>
        <v>0</v>
      </c>
      <c r="P1409" s="5">
        <f t="shared" si="94"/>
        <v>0</v>
      </c>
      <c r="Q1409" s="5">
        <v>0</v>
      </c>
      <c r="R1409" s="5">
        <v>0</v>
      </c>
      <c r="S1409" s="5">
        <v>0</v>
      </c>
      <c r="T1409" s="5">
        <v>57.44</v>
      </c>
      <c r="U1409" s="5">
        <v>0</v>
      </c>
      <c r="V1409" s="5">
        <v>0</v>
      </c>
      <c r="W1409" s="5">
        <f t="shared" si="91"/>
        <v>944.28</v>
      </c>
      <c r="X1409" s="5">
        <f t="shared" si="92"/>
        <v>0</v>
      </c>
      <c r="Y1409" s="5">
        <v>1832.18</v>
      </c>
      <c r="Z1409" s="5">
        <v>0</v>
      </c>
      <c r="AA1409" s="5">
        <f t="shared" si="90"/>
        <v>1832.18</v>
      </c>
    </row>
    <row r="1410" spans="1:27" x14ac:dyDescent="0.25">
      <c r="A1410">
        <v>2010</v>
      </c>
      <c r="B1410" t="s">
        <v>62</v>
      </c>
      <c r="C1410" s="1" t="s">
        <v>11</v>
      </c>
      <c r="D1410" s="5">
        <f>VLOOKUP(B1410,SWH!$A$4:$C$19,3,FALSE)</f>
        <v>2090.3200000000002</v>
      </c>
      <c r="E1410" s="5">
        <v>0</v>
      </c>
      <c r="F1410" s="5">
        <v>0</v>
      </c>
      <c r="G1410" s="5">
        <v>541.80999999999995</v>
      </c>
      <c r="H1410" s="5">
        <v>610.36</v>
      </c>
      <c r="I1410" s="5">
        <v>91.97</v>
      </c>
      <c r="J1410" s="5">
        <v>128.15</v>
      </c>
      <c r="K1410" s="5">
        <v>0</v>
      </c>
      <c r="L1410" s="5">
        <v>0</v>
      </c>
      <c r="M1410" s="5">
        <v>220.19</v>
      </c>
      <c r="N1410" s="5">
        <v>0</v>
      </c>
      <c r="O1410" s="5">
        <f>VLOOKUP(B1410,SWH!$A$4:$B$19,2,FALSE)</f>
        <v>0</v>
      </c>
      <c r="P1410" s="5">
        <f t="shared" si="94"/>
        <v>0</v>
      </c>
      <c r="Q1410" s="5">
        <v>0</v>
      </c>
      <c r="R1410" s="5">
        <v>0</v>
      </c>
      <c r="S1410" s="5">
        <v>0</v>
      </c>
      <c r="T1410" s="5">
        <v>58.75</v>
      </c>
      <c r="U1410" s="5">
        <v>0</v>
      </c>
      <c r="V1410" s="5">
        <v>0</v>
      </c>
      <c r="W1410" s="5">
        <f t="shared" si="91"/>
        <v>762</v>
      </c>
      <c r="X1410" s="5">
        <f t="shared" si="92"/>
        <v>0</v>
      </c>
      <c r="Y1410" s="5">
        <v>1651.23</v>
      </c>
      <c r="Z1410" s="5">
        <v>0</v>
      </c>
      <c r="AA1410" s="5">
        <f t="shared" ref="AA1410:AA1473" si="95">SUM(Y1410:Z1410)</f>
        <v>1651.23</v>
      </c>
    </row>
    <row r="1411" spans="1:27" x14ac:dyDescent="0.25">
      <c r="A1411">
        <v>2010</v>
      </c>
      <c r="B1411" t="s">
        <v>62</v>
      </c>
      <c r="C1411" s="1" t="s">
        <v>13</v>
      </c>
      <c r="D1411" s="5">
        <f>VLOOKUP(B1411,SWH!$A$4:$C$19,3,FALSE)</f>
        <v>2090.3200000000002</v>
      </c>
      <c r="E1411" s="5">
        <v>0</v>
      </c>
      <c r="F1411" s="5">
        <v>3.46</v>
      </c>
      <c r="G1411" s="5">
        <v>552.33000000000004</v>
      </c>
      <c r="H1411" s="5">
        <v>610.36</v>
      </c>
      <c r="I1411" s="5">
        <v>91.83</v>
      </c>
      <c r="J1411" s="5">
        <v>128.15</v>
      </c>
      <c r="K1411" s="5">
        <v>0</v>
      </c>
      <c r="L1411" s="5">
        <v>0</v>
      </c>
      <c r="M1411" s="5">
        <v>262.87</v>
      </c>
      <c r="N1411" s="5">
        <v>0</v>
      </c>
      <c r="O1411" s="5">
        <f>VLOOKUP(B1411,SWH!$A$4:$B$19,2,FALSE)</f>
        <v>0</v>
      </c>
      <c r="P1411" s="5">
        <f t="shared" si="94"/>
        <v>0</v>
      </c>
      <c r="Q1411" s="5">
        <v>0</v>
      </c>
      <c r="R1411" s="5">
        <v>0</v>
      </c>
      <c r="S1411" s="5">
        <v>0</v>
      </c>
      <c r="T1411" s="5">
        <v>58.6</v>
      </c>
      <c r="U1411" s="5">
        <v>0</v>
      </c>
      <c r="V1411" s="5">
        <v>0</v>
      </c>
      <c r="W1411" s="5">
        <f t="shared" ref="W1411:W1474" si="96">E1411+G1411+M1411+SUM(P1411:S1411)</f>
        <v>815.2</v>
      </c>
      <c r="X1411" s="5">
        <f t="shared" ref="X1411:X1474" si="97">F1411</f>
        <v>3.46</v>
      </c>
      <c r="Y1411" s="5">
        <v>1704.14</v>
      </c>
      <c r="Z1411" s="5">
        <v>3.46</v>
      </c>
      <c r="AA1411" s="5">
        <f t="shared" si="95"/>
        <v>1707.6000000000001</v>
      </c>
    </row>
    <row r="1412" spans="1:27" x14ac:dyDescent="0.25">
      <c r="A1412">
        <v>2010</v>
      </c>
      <c r="B1412" t="s">
        <v>62</v>
      </c>
      <c r="C1412" s="1" t="s">
        <v>19</v>
      </c>
      <c r="D1412" s="5">
        <f>VLOOKUP(B1412,SWH!$A$4:$C$19,3,FALSE)</f>
        <v>2090.3200000000002</v>
      </c>
      <c r="E1412" s="5">
        <v>0</v>
      </c>
      <c r="F1412" s="5">
        <v>10.1</v>
      </c>
      <c r="G1412" s="5">
        <v>428.96</v>
      </c>
      <c r="H1412" s="5">
        <v>610.36</v>
      </c>
      <c r="I1412" s="5">
        <v>91.8</v>
      </c>
      <c r="J1412" s="5">
        <v>128.15</v>
      </c>
      <c r="K1412" s="5">
        <v>0</v>
      </c>
      <c r="L1412" s="5">
        <v>0</v>
      </c>
      <c r="M1412" s="5">
        <v>222.33</v>
      </c>
      <c r="N1412" s="5">
        <v>0</v>
      </c>
      <c r="O1412" s="5">
        <f>VLOOKUP(B1412,SWH!$A$4:$B$19,2,FALSE)</f>
        <v>0</v>
      </c>
      <c r="P1412" s="5">
        <f t="shared" si="94"/>
        <v>0</v>
      </c>
      <c r="Q1412" s="5">
        <v>0</v>
      </c>
      <c r="R1412" s="5">
        <v>0</v>
      </c>
      <c r="S1412" s="5">
        <v>0</v>
      </c>
      <c r="T1412" s="5">
        <v>59.93</v>
      </c>
      <c r="U1412" s="5">
        <v>0</v>
      </c>
      <c r="V1412" s="5">
        <v>0</v>
      </c>
      <c r="W1412" s="5">
        <f t="shared" si="96"/>
        <v>651.29</v>
      </c>
      <c r="X1412" s="5">
        <f t="shared" si="97"/>
        <v>10.1</v>
      </c>
      <c r="Y1412" s="5">
        <v>1541.53</v>
      </c>
      <c r="Z1412" s="5">
        <v>10.1</v>
      </c>
      <c r="AA1412" s="5">
        <f t="shared" si="95"/>
        <v>1551.6299999999999</v>
      </c>
    </row>
    <row r="1413" spans="1:27" x14ac:dyDescent="0.25">
      <c r="A1413">
        <v>2010</v>
      </c>
      <c r="B1413" t="s">
        <v>62</v>
      </c>
      <c r="C1413" s="1" t="s">
        <v>20</v>
      </c>
      <c r="D1413" s="5">
        <f>VLOOKUP(B1413,SWH!$A$4:$C$19,3,FALSE)</f>
        <v>2090.3200000000002</v>
      </c>
      <c r="E1413" s="5">
        <v>0</v>
      </c>
      <c r="F1413" s="5">
        <v>1.52</v>
      </c>
      <c r="G1413" s="5">
        <v>324.67</v>
      </c>
      <c r="H1413" s="5">
        <v>610.36</v>
      </c>
      <c r="I1413" s="5">
        <v>91.88</v>
      </c>
      <c r="J1413" s="5">
        <v>128.15</v>
      </c>
      <c r="K1413" s="5">
        <v>0</v>
      </c>
      <c r="L1413" s="5">
        <v>0</v>
      </c>
      <c r="M1413" s="5">
        <v>253.02</v>
      </c>
      <c r="N1413" s="5">
        <v>0</v>
      </c>
      <c r="O1413" s="5">
        <f>VLOOKUP(B1413,SWH!$A$4:$B$19,2,FALSE)</f>
        <v>0</v>
      </c>
      <c r="P1413" s="5">
        <f t="shared" si="94"/>
        <v>0</v>
      </c>
      <c r="Q1413" s="5">
        <v>0</v>
      </c>
      <c r="R1413" s="5">
        <v>0</v>
      </c>
      <c r="S1413" s="5">
        <v>0</v>
      </c>
      <c r="T1413" s="5">
        <v>59.84</v>
      </c>
      <c r="U1413" s="5">
        <v>0</v>
      </c>
      <c r="V1413" s="5">
        <v>0</v>
      </c>
      <c r="W1413" s="5">
        <f t="shared" si="96"/>
        <v>577.69000000000005</v>
      </c>
      <c r="X1413" s="5">
        <f t="shared" si="97"/>
        <v>1.52</v>
      </c>
      <c r="Y1413" s="5">
        <v>1467.92</v>
      </c>
      <c r="Z1413" s="5">
        <v>1.52</v>
      </c>
      <c r="AA1413" s="5">
        <f t="shared" si="95"/>
        <v>1469.44</v>
      </c>
    </row>
    <row r="1414" spans="1:27" x14ac:dyDescent="0.25">
      <c r="A1414">
        <v>2010</v>
      </c>
      <c r="B1414" t="s">
        <v>62</v>
      </c>
      <c r="C1414" s="1" t="s">
        <v>3</v>
      </c>
      <c r="D1414" s="5">
        <f>VLOOKUP(B1414,SWH!$A$4:$C$19,3,FALSE)</f>
        <v>2090.3200000000002</v>
      </c>
      <c r="E1414" s="5">
        <v>0</v>
      </c>
      <c r="F1414" s="5">
        <v>142.97</v>
      </c>
      <c r="G1414" s="5">
        <v>219.36</v>
      </c>
      <c r="H1414" s="5">
        <v>610.36</v>
      </c>
      <c r="I1414" s="5">
        <v>91.86</v>
      </c>
      <c r="J1414" s="5">
        <v>128.15</v>
      </c>
      <c r="K1414" s="5">
        <v>0</v>
      </c>
      <c r="L1414" s="5">
        <v>0</v>
      </c>
      <c r="M1414" s="5">
        <v>195</v>
      </c>
      <c r="N1414" s="5">
        <v>0</v>
      </c>
      <c r="O1414" s="5">
        <f>VLOOKUP(B1414,SWH!$A$4:$B$19,2,FALSE)</f>
        <v>0</v>
      </c>
      <c r="P1414" s="5">
        <f t="shared" si="94"/>
        <v>0</v>
      </c>
      <c r="Q1414" s="5">
        <v>0</v>
      </c>
      <c r="R1414" s="5">
        <v>0</v>
      </c>
      <c r="S1414" s="5">
        <v>0</v>
      </c>
      <c r="T1414" s="5">
        <v>62.02</v>
      </c>
      <c r="U1414" s="5">
        <v>0</v>
      </c>
      <c r="V1414" s="5">
        <v>0</v>
      </c>
      <c r="W1414" s="5">
        <f t="shared" si="96"/>
        <v>414.36</v>
      </c>
      <c r="X1414" s="5">
        <f t="shared" si="97"/>
        <v>142.97</v>
      </c>
      <c r="Y1414" s="5">
        <v>1306.75</v>
      </c>
      <c r="Z1414" s="5">
        <v>142.97</v>
      </c>
      <c r="AA1414" s="5">
        <f t="shared" si="95"/>
        <v>1449.72</v>
      </c>
    </row>
    <row r="1415" spans="1:27" x14ac:dyDescent="0.25">
      <c r="A1415">
        <v>2010</v>
      </c>
      <c r="B1415" t="s">
        <v>62</v>
      </c>
      <c r="C1415" s="1" t="s">
        <v>7</v>
      </c>
      <c r="D1415" s="5">
        <f>VLOOKUP(B1415,SWH!$A$4:$C$19,3,FALSE)</f>
        <v>2090.3200000000002</v>
      </c>
      <c r="E1415" s="5">
        <v>0</v>
      </c>
      <c r="F1415" s="5">
        <v>26.11</v>
      </c>
      <c r="G1415" s="5">
        <v>202.83</v>
      </c>
      <c r="H1415" s="5">
        <v>610.36</v>
      </c>
      <c r="I1415" s="5">
        <v>91.85</v>
      </c>
      <c r="J1415" s="5">
        <v>128.15</v>
      </c>
      <c r="K1415" s="5">
        <v>0</v>
      </c>
      <c r="L1415" s="5">
        <v>0</v>
      </c>
      <c r="M1415" s="5">
        <v>219.49</v>
      </c>
      <c r="N1415" s="5">
        <v>0</v>
      </c>
      <c r="O1415" s="5">
        <f>VLOOKUP(B1415,SWH!$A$4:$B$19,2,FALSE)</f>
        <v>0</v>
      </c>
      <c r="P1415" s="5">
        <f t="shared" si="94"/>
        <v>0</v>
      </c>
      <c r="Q1415" s="5">
        <v>0</v>
      </c>
      <c r="R1415" s="5">
        <v>0</v>
      </c>
      <c r="S1415" s="5">
        <v>0</v>
      </c>
      <c r="T1415" s="5">
        <v>61.35</v>
      </c>
      <c r="U1415" s="5">
        <v>0</v>
      </c>
      <c r="V1415" s="5">
        <v>0</v>
      </c>
      <c r="W1415" s="5">
        <f t="shared" si="96"/>
        <v>422.32000000000005</v>
      </c>
      <c r="X1415" s="5">
        <f t="shared" si="97"/>
        <v>26.11</v>
      </c>
      <c r="Y1415" s="5">
        <v>1314.02</v>
      </c>
      <c r="Z1415" s="5">
        <v>26.11</v>
      </c>
      <c r="AA1415" s="5">
        <f t="shared" si="95"/>
        <v>1340.1299999999999</v>
      </c>
    </row>
    <row r="1416" spans="1:27" x14ac:dyDescent="0.25">
      <c r="A1416">
        <v>2010</v>
      </c>
      <c r="B1416" t="s">
        <v>62</v>
      </c>
      <c r="C1416" s="1" t="s">
        <v>17</v>
      </c>
      <c r="D1416" s="5">
        <f>VLOOKUP(B1416,SWH!$A$4:$C$19,3,FALSE)</f>
        <v>2090.3200000000002</v>
      </c>
      <c r="E1416" s="5">
        <v>0</v>
      </c>
      <c r="F1416" s="5">
        <v>2.57</v>
      </c>
      <c r="G1416" s="5">
        <v>80.97</v>
      </c>
      <c r="H1416" s="5">
        <v>610.36</v>
      </c>
      <c r="I1416" s="5">
        <v>92.01</v>
      </c>
      <c r="J1416" s="5">
        <v>128.15</v>
      </c>
      <c r="K1416" s="5">
        <v>0</v>
      </c>
      <c r="L1416" s="5">
        <v>0</v>
      </c>
      <c r="M1416" s="5">
        <v>219.52</v>
      </c>
      <c r="N1416" s="5">
        <v>0</v>
      </c>
      <c r="O1416" s="5">
        <f>VLOOKUP(B1416,SWH!$A$4:$B$19,2,FALSE)</f>
        <v>0</v>
      </c>
      <c r="P1416" s="5">
        <f t="shared" si="94"/>
        <v>0</v>
      </c>
      <c r="Q1416" s="5">
        <v>0</v>
      </c>
      <c r="R1416" s="5">
        <v>0</v>
      </c>
      <c r="S1416" s="5">
        <v>0</v>
      </c>
      <c r="T1416" s="5">
        <v>62.08</v>
      </c>
      <c r="U1416" s="5">
        <v>0</v>
      </c>
      <c r="V1416" s="5">
        <v>0</v>
      </c>
      <c r="W1416" s="5">
        <f t="shared" si="96"/>
        <v>300.49</v>
      </c>
      <c r="X1416" s="5">
        <f t="shared" si="97"/>
        <v>2.57</v>
      </c>
      <c r="Y1416" s="5">
        <v>1193.0899999999999</v>
      </c>
      <c r="Z1416" s="5">
        <v>2.57</v>
      </c>
      <c r="AA1416" s="5">
        <f t="shared" si="95"/>
        <v>1195.6599999999999</v>
      </c>
    </row>
    <row r="1417" spans="1:27" x14ac:dyDescent="0.25">
      <c r="A1417">
        <v>2010</v>
      </c>
      <c r="B1417" t="s">
        <v>62</v>
      </c>
      <c r="C1417" s="1" t="s">
        <v>14</v>
      </c>
      <c r="D1417" s="5">
        <f>VLOOKUP(B1417,SWH!$A$4:$C$19,3,FALSE)</f>
        <v>2090.3200000000002</v>
      </c>
      <c r="E1417" s="5">
        <v>0</v>
      </c>
      <c r="F1417" s="5">
        <v>385.85</v>
      </c>
      <c r="G1417" s="5">
        <v>139.76</v>
      </c>
      <c r="H1417" s="5">
        <v>610.36</v>
      </c>
      <c r="I1417" s="5">
        <v>92.04</v>
      </c>
      <c r="J1417" s="5">
        <v>128.15</v>
      </c>
      <c r="K1417" s="5">
        <v>0</v>
      </c>
      <c r="L1417" s="5">
        <v>0</v>
      </c>
      <c r="M1417" s="5">
        <v>189.71</v>
      </c>
      <c r="N1417" s="5">
        <v>0</v>
      </c>
      <c r="O1417" s="5">
        <f>VLOOKUP(B1417,SWH!$A$4:$B$19,2,FALSE)</f>
        <v>0</v>
      </c>
      <c r="P1417" s="5">
        <f t="shared" si="94"/>
        <v>0</v>
      </c>
      <c r="Q1417" s="5">
        <v>0</v>
      </c>
      <c r="R1417" s="5">
        <v>0</v>
      </c>
      <c r="S1417" s="5">
        <v>0</v>
      </c>
      <c r="T1417" s="5">
        <v>63.71</v>
      </c>
      <c r="U1417" s="5">
        <v>0</v>
      </c>
      <c r="V1417" s="5">
        <v>0</v>
      </c>
      <c r="W1417" s="5">
        <f t="shared" si="96"/>
        <v>329.47</v>
      </c>
      <c r="X1417" s="5">
        <f t="shared" si="97"/>
        <v>385.85</v>
      </c>
      <c r="Y1417" s="5">
        <v>1223.74</v>
      </c>
      <c r="Z1417" s="5">
        <v>385.85</v>
      </c>
      <c r="AA1417" s="5">
        <f t="shared" si="95"/>
        <v>1609.5900000000001</v>
      </c>
    </row>
    <row r="1418" spans="1:27" x14ac:dyDescent="0.25">
      <c r="A1418">
        <v>2010</v>
      </c>
      <c r="B1418" t="s">
        <v>62</v>
      </c>
      <c r="C1418" s="1" t="s">
        <v>2</v>
      </c>
      <c r="D1418" s="5">
        <f>VLOOKUP(B1418,SWH!$A$4:$C$19,3,FALSE)</f>
        <v>2090.3200000000002</v>
      </c>
      <c r="E1418" s="5">
        <v>0</v>
      </c>
      <c r="F1418" s="5">
        <v>85.88</v>
      </c>
      <c r="G1418" s="5">
        <v>142.49</v>
      </c>
      <c r="H1418" s="5">
        <v>610.36</v>
      </c>
      <c r="I1418" s="5">
        <v>91.82</v>
      </c>
      <c r="J1418" s="5">
        <v>128.15</v>
      </c>
      <c r="K1418" s="5">
        <v>0</v>
      </c>
      <c r="L1418" s="5">
        <v>0</v>
      </c>
      <c r="M1418" s="5">
        <v>233.2</v>
      </c>
      <c r="N1418" s="5">
        <v>0</v>
      </c>
      <c r="O1418" s="5">
        <f>VLOOKUP(B1418,SWH!$A$4:$B$19,2,FALSE)</f>
        <v>0</v>
      </c>
      <c r="P1418" s="5">
        <f t="shared" si="94"/>
        <v>0</v>
      </c>
      <c r="Q1418" s="5">
        <v>0</v>
      </c>
      <c r="R1418" s="5">
        <v>0</v>
      </c>
      <c r="S1418" s="5">
        <v>0</v>
      </c>
      <c r="T1418" s="5">
        <v>63.14</v>
      </c>
      <c r="U1418" s="5">
        <v>0</v>
      </c>
      <c r="V1418" s="5">
        <v>0</v>
      </c>
      <c r="W1418" s="5">
        <f t="shared" si="96"/>
        <v>375.69</v>
      </c>
      <c r="X1418" s="5">
        <f t="shared" si="97"/>
        <v>85.88</v>
      </c>
      <c r="Y1418" s="5">
        <v>1269.1600000000001</v>
      </c>
      <c r="Z1418" s="5">
        <v>85.88</v>
      </c>
      <c r="AA1418" s="5">
        <f t="shared" si="95"/>
        <v>1355.04</v>
      </c>
    </row>
    <row r="1419" spans="1:27" x14ac:dyDescent="0.25">
      <c r="A1419">
        <v>2010</v>
      </c>
      <c r="B1419" t="s">
        <v>62</v>
      </c>
      <c r="C1419" s="1" t="s">
        <v>18</v>
      </c>
      <c r="D1419" s="5">
        <f>VLOOKUP(B1419,SWH!$A$4:$C$19,3,FALSE)</f>
        <v>2090.3200000000002</v>
      </c>
      <c r="E1419" s="5">
        <v>0</v>
      </c>
      <c r="F1419" s="5">
        <v>237.43</v>
      </c>
      <c r="G1419" s="5">
        <v>39.659999999999997</v>
      </c>
      <c r="H1419" s="5">
        <v>610.36</v>
      </c>
      <c r="I1419" s="5">
        <v>92.03</v>
      </c>
      <c r="J1419" s="5">
        <v>128.15</v>
      </c>
      <c r="K1419" s="5">
        <v>0</v>
      </c>
      <c r="L1419" s="5">
        <v>0</v>
      </c>
      <c r="M1419" s="5">
        <v>220.63</v>
      </c>
      <c r="N1419" s="5">
        <v>0</v>
      </c>
      <c r="O1419" s="5">
        <f>VLOOKUP(B1419,SWH!$A$4:$B$19,2,FALSE)</f>
        <v>0</v>
      </c>
      <c r="P1419" s="5">
        <f t="shared" si="94"/>
        <v>0</v>
      </c>
      <c r="Q1419" s="5">
        <v>0</v>
      </c>
      <c r="R1419" s="5">
        <v>0</v>
      </c>
      <c r="S1419" s="5">
        <v>0</v>
      </c>
      <c r="T1419" s="5">
        <v>64.17</v>
      </c>
      <c r="U1419" s="5">
        <v>0</v>
      </c>
      <c r="V1419" s="5">
        <v>0</v>
      </c>
      <c r="W1419" s="5">
        <f t="shared" si="96"/>
        <v>260.28999999999996</v>
      </c>
      <c r="X1419" s="5">
        <f t="shared" si="97"/>
        <v>237.43</v>
      </c>
      <c r="Y1419" s="5">
        <v>1155</v>
      </c>
      <c r="Z1419" s="5">
        <v>237.43</v>
      </c>
      <c r="AA1419" s="5">
        <f t="shared" si="95"/>
        <v>1392.43</v>
      </c>
    </row>
    <row r="1420" spans="1:27" x14ac:dyDescent="0.25">
      <c r="A1420">
        <v>2010</v>
      </c>
      <c r="B1420" t="s">
        <v>62</v>
      </c>
      <c r="C1420" s="1" t="s">
        <v>4</v>
      </c>
      <c r="D1420" s="5">
        <f>VLOOKUP(B1420,SWH!$A$4:$C$19,3,FALSE)</f>
        <v>2090.3200000000002</v>
      </c>
      <c r="E1420" s="5">
        <v>0</v>
      </c>
      <c r="F1420" s="5">
        <v>637.91999999999996</v>
      </c>
      <c r="G1420" s="5">
        <v>76.45</v>
      </c>
      <c r="H1420" s="5">
        <v>610.36</v>
      </c>
      <c r="I1420" s="5">
        <v>91.89</v>
      </c>
      <c r="J1420" s="5">
        <v>128.15</v>
      </c>
      <c r="K1420" s="5">
        <v>0</v>
      </c>
      <c r="L1420" s="5">
        <v>0</v>
      </c>
      <c r="M1420" s="5">
        <v>179.1</v>
      </c>
      <c r="N1420" s="5">
        <v>0</v>
      </c>
      <c r="O1420" s="5">
        <f>VLOOKUP(B1420,SWH!$A$4:$B$19,2,FALSE)</f>
        <v>0</v>
      </c>
      <c r="P1420" s="5">
        <f t="shared" si="94"/>
        <v>0</v>
      </c>
      <c r="Q1420" s="5">
        <v>0</v>
      </c>
      <c r="R1420" s="5">
        <v>0</v>
      </c>
      <c r="S1420" s="5">
        <v>0</v>
      </c>
      <c r="T1420" s="5">
        <v>65.099999999999994</v>
      </c>
      <c r="U1420" s="5">
        <v>0</v>
      </c>
      <c r="V1420" s="5">
        <v>0</v>
      </c>
      <c r="W1420" s="5">
        <f t="shared" si="96"/>
        <v>255.55</v>
      </c>
      <c r="X1420" s="5">
        <f t="shared" si="97"/>
        <v>637.91999999999996</v>
      </c>
      <c r="Y1420" s="5">
        <v>1151.05</v>
      </c>
      <c r="Z1420" s="5">
        <v>637.91999999999996</v>
      </c>
      <c r="AA1420" s="5">
        <f t="shared" si="95"/>
        <v>1788.9699999999998</v>
      </c>
    </row>
    <row r="1421" spans="1:27" x14ac:dyDescent="0.25">
      <c r="A1421">
        <v>2010</v>
      </c>
      <c r="B1421" t="s">
        <v>62</v>
      </c>
      <c r="C1421" s="1" t="s">
        <v>5</v>
      </c>
      <c r="D1421" s="5">
        <f>VLOOKUP(B1421,SWH!$A$4:$C$19,3,FALSE)</f>
        <v>2090.3200000000002</v>
      </c>
      <c r="E1421" s="5">
        <v>0</v>
      </c>
      <c r="F1421" s="5">
        <v>314.24</v>
      </c>
      <c r="G1421" s="5">
        <v>97.58</v>
      </c>
      <c r="H1421" s="5">
        <v>610.36</v>
      </c>
      <c r="I1421" s="5">
        <v>91.99</v>
      </c>
      <c r="J1421" s="5">
        <v>128.15</v>
      </c>
      <c r="K1421" s="5">
        <v>0</v>
      </c>
      <c r="L1421" s="5">
        <v>0</v>
      </c>
      <c r="M1421" s="5">
        <v>217.83</v>
      </c>
      <c r="N1421" s="5">
        <v>0</v>
      </c>
      <c r="O1421" s="5">
        <f>VLOOKUP(B1421,SWH!$A$4:$B$19,2,FALSE)</f>
        <v>0</v>
      </c>
      <c r="P1421" s="5">
        <f t="shared" si="94"/>
        <v>0</v>
      </c>
      <c r="Q1421" s="5">
        <v>0</v>
      </c>
      <c r="R1421" s="5">
        <v>0</v>
      </c>
      <c r="S1421" s="5">
        <v>0</v>
      </c>
      <c r="T1421" s="5">
        <v>64.63</v>
      </c>
      <c r="U1421" s="5">
        <v>0</v>
      </c>
      <c r="V1421" s="5">
        <v>0</v>
      </c>
      <c r="W1421" s="5">
        <f t="shared" si="96"/>
        <v>315.41000000000003</v>
      </c>
      <c r="X1421" s="5">
        <f t="shared" si="97"/>
        <v>314.24</v>
      </c>
      <c r="Y1421" s="5">
        <v>1210.54</v>
      </c>
      <c r="Z1421" s="5">
        <v>314.24</v>
      </c>
      <c r="AA1421" s="5">
        <f t="shared" si="95"/>
        <v>1524.78</v>
      </c>
    </row>
    <row r="1422" spans="1:27" x14ac:dyDescent="0.25">
      <c r="A1422">
        <v>2010</v>
      </c>
      <c r="B1422" t="s">
        <v>62</v>
      </c>
      <c r="C1422" s="1" t="s">
        <v>15</v>
      </c>
      <c r="D1422" s="5">
        <f>VLOOKUP(B1422,SWH!$A$4:$C$19,3,FALSE)</f>
        <v>2090.3200000000002</v>
      </c>
      <c r="E1422" s="5">
        <v>0</v>
      </c>
      <c r="F1422" s="5">
        <v>307.36</v>
      </c>
      <c r="G1422" s="5">
        <v>14.98</v>
      </c>
      <c r="H1422" s="5">
        <v>610.36</v>
      </c>
      <c r="I1422" s="5">
        <v>91.98</v>
      </c>
      <c r="J1422" s="5">
        <v>128.15</v>
      </c>
      <c r="K1422" s="5">
        <v>0</v>
      </c>
      <c r="L1422" s="5">
        <v>0</v>
      </c>
      <c r="M1422" s="5">
        <v>209.21</v>
      </c>
      <c r="N1422" s="5">
        <v>0</v>
      </c>
      <c r="O1422" s="5">
        <f>VLOOKUP(B1422,SWH!$A$4:$B$19,2,FALSE)</f>
        <v>0</v>
      </c>
      <c r="P1422" s="5">
        <f t="shared" si="94"/>
        <v>0</v>
      </c>
      <c r="Q1422" s="5">
        <v>0</v>
      </c>
      <c r="R1422" s="5">
        <v>0</v>
      </c>
      <c r="S1422" s="5">
        <v>0</v>
      </c>
      <c r="T1422" s="5">
        <v>64.97</v>
      </c>
      <c r="U1422" s="5">
        <v>0</v>
      </c>
      <c r="V1422" s="5">
        <v>0</v>
      </c>
      <c r="W1422" s="5">
        <f t="shared" si="96"/>
        <v>224.19</v>
      </c>
      <c r="X1422" s="5">
        <f t="shared" si="97"/>
        <v>307.36</v>
      </c>
      <c r="Y1422" s="5">
        <v>1119.6600000000001</v>
      </c>
      <c r="Z1422" s="5">
        <v>307.36</v>
      </c>
      <c r="AA1422" s="5">
        <f t="shared" si="95"/>
        <v>1427.02</v>
      </c>
    </row>
    <row r="1423" spans="1:27" x14ac:dyDescent="0.25">
      <c r="A1423">
        <v>2010</v>
      </c>
      <c r="B1423" t="s">
        <v>62</v>
      </c>
      <c r="C1423" s="1" t="s">
        <v>16</v>
      </c>
      <c r="D1423" s="5">
        <f>VLOOKUP(B1423,SWH!$A$4:$C$19,3,FALSE)</f>
        <v>2090.3200000000002</v>
      </c>
      <c r="E1423" s="5">
        <v>0</v>
      </c>
      <c r="F1423" s="5">
        <v>898.62</v>
      </c>
      <c r="G1423" s="5">
        <v>91.62</v>
      </c>
      <c r="H1423" s="5">
        <v>610.36</v>
      </c>
      <c r="I1423" s="5">
        <v>91.94</v>
      </c>
      <c r="J1423" s="5">
        <v>128.15</v>
      </c>
      <c r="K1423" s="5">
        <v>0</v>
      </c>
      <c r="L1423" s="5">
        <v>0</v>
      </c>
      <c r="M1423" s="5">
        <v>191.55</v>
      </c>
      <c r="N1423" s="5">
        <v>0</v>
      </c>
      <c r="O1423" s="5">
        <f>VLOOKUP(B1423,SWH!$A$4:$B$19,2,FALSE)</f>
        <v>0</v>
      </c>
      <c r="P1423" s="5">
        <f t="shared" si="94"/>
        <v>0</v>
      </c>
      <c r="Q1423" s="5">
        <v>0</v>
      </c>
      <c r="R1423" s="5">
        <v>0</v>
      </c>
      <c r="S1423" s="5">
        <v>0</v>
      </c>
      <c r="T1423" s="5">
        <v>66.11</v>
      </c>
      <c r="U1423" s="5">
        <v>0</v>
      </c>
      <c r="V1423" s="5">
        <v>0</v>
      </c>
      <c r="W1423" s="5">
        <f t="shared" si="96"/>
        <v>283.17</v>
      </c>
      <c r="X1423" s="5">
        <f t="shared" si="97"/>
        <v>898.62</v>
      </c>
      <c r="Y1423" s="5">
        <v>1179.74</v>
      </c>
      <c r="Z1423" s="5">
        <v>898.62</v>
      </c>
      <c r="AA1423" s="5">
        <f t="shared" si="95"/>
        <v>2078.36</v>
      </c>
    </row>
    <row r="1424" spans="1:27" x14ac:dyDescent="0.25">
      <c r="A1424">
        <v>2010</v>
      </c>
      <c r="B1424" t="s">
        <v>62</v>
      </c>
      <c r="C1424" s="1" t="s">
        <v>9</v>
      </c>
      <c r="D1424" s="5">
        <f>VLOOKUP(B1424,SWH!$A$4:$C$19,3,FALSE)</f>
        <v>2090.3200000000002</v>
      </c>
      <c r="E1424" s="5">
        <v>0</v>
      </c>
      <c r="F1424" s="5">
        <v>598.20000000000005</v>
      </c>
      <c r="G1424" s="5">
        <v>61.83</v>
      </c>
      <c r="H1424" s="5">
        <v>610.36</v>
      </c>
      <c r="I1424" s="5">
        <v>91.83</v>
      </c>
      <c r="J1424" s="5">
        <v>128.15</v>
      </c>
      <c r="K1424" s="5">
        <v>0</v>
      </c>
      <c r="L1424" s="5">
        <v>0</v>
      </c>
      <c r="M1424" s="5">
        <v>211.98</v>
      </c>
      <c r="N1424" s="5">
        <v>0</v>
      </c>
      <c r="O1424" s="5">
        <f>VLOOKUP(B1424,SWH!$A$4:$B$19,2,FALSE)</f>
        <v>0</v>
      </c>
      <c r="P1424" s="5">
        <f t="shared" si="94"/>
        <v>0</v>
      </c>
      <c r="Q1424" s="5">
        <v>0</v>
      </c>
      <c r="R1424" s="5">
        <v>0</v>
      </c>
      <c r="S1424" s="5">
        <v>0</v>
      </c>
      <c r="T1424" s="5">
        <v>65.83</v>
      </c>
      <c r="U1424" s="5">
        <v>0</v>
      </c>
      <c r="V1424" s="5">
        <v>0</v>
      </c>
      <c r="W1424" s="5">
        <f t="shared" si="96"/>
        <v>273.81</v>
      </c>
      <c r="X1424" s="5">
        <f t="shared" si="97"/>
        <v>598.20000000000005</v>
      </c>
      <c r="Y1424" s="5">
        <v>1169.98</v>
      </c>
      <c r="Z1424" s="5">
        <v>598.20000000000005</v>
      </c>
      <c r="AA1424" s="5">
        <f t="shared" si="95"/>
        <v>1768.18</v>
      </c>
    </row>
    <row r="1425" spans="1:27" x14ac:dyDescent="0.25">
      <c r="A1425">
        <v>2010</v>
      </c>
      <c r="B1425" t="s">
        <v>62</v>
      </c>
      <c r="C1425" s="1" t="s">
        <v>12</v>
      </c>
      <c r="D1425" s="5">
        <f>VLOOKUP(B1425,SWH!$A$4:$C$19,3,FALSE)</f>
        <v>2090.3200000000002</v>
      </c>
      <c r="E1425" s="5">
        <v>0</v>
      </c>
      <c r="F1425" s="5">
        <v>1114.68</v>
      </c>
      <c r="G1425" s="5">
        <v>60.81</v>
      </c>
      <c r="H1425" s="5">
        <v>610.36</v>
      </c>
      <c r="I1425" s="5">
        <v>91.99</v>
      </c>
      <c r="J1425" s="5">
        <v>128.15</v>
      </c>
      <c r="K1425" s="5">
        <v>0</v>
      </c>
      <c r="L1425" s="5">
        <v>0</v>
      </c>
      <c r="M1425" s="5">
        <v>195.25</v>
      </c>
      <c r="N1425" s="5">
        <v>0</v>
      </c>
      <c r="O1425" s="5">
        <f>VLOOKUP(B1425,SWH!$A$4:$B$19,2,FALSE)</f>
        <v>0</v>
      </c>
      <c r="P1425" s="5">
        <f t="shared" si="94"/>
        <v>0</v>
      </c>
      <c r="Q1425" s="5">
        <v>0</v>
      </c>
      <c r="R1425" s="5">
        <v>0</v>
      </c>
      <c r="S1425" s="5">
        <v>0</v>
      </c>
      <c r="T1425" s="5">
        <v>67.290000000000006</v>
      </c>
      <c r="U1425" s="5">
        <v>0</v>
      </c>
      <c r="V1425" s="5">
        <v>0</v>
      </c>
      <c r="W1425" s="5">
        <f t="shared" si="96"/>
        <v>256.06</v>
      </c>
      <c r="X1425" s="5">
        <f t="shared" si="97"/>
        <v>1114.68</v>
      </c>
      <c r="Y1425" s="5">
        <v>1153.8499999999999</v>
      </c>
      <c r="Z1425" s="5">
        <v>1114.68</v>
      </c>
      <c r="AA1425" s="5">
        <f t="shared" si="95"/>
        <v>2268.5299999999997</v>
      </c>
    </row>
    <row r="1426" spans="1:27" x14ac:dyDescent="0.25">
      <c r="A1426">
        <v>2010</v>
      </c>
      <c r="B1426" t="s">
        <v>62</v>
      </c>
      <c r="C1426" s="1" t="s">
        <v>8</v>
      </c>
      <c r="D1426" s="5">
        <f>VLOOKUP(B1426,SWH!$A$4:$C$19,3,FALSE)</f>
        <v>2090.3200000000002</v>
      </c>
      <c r="E1426" s="5">
        <v>0</v>
      </c>
      <c r="F1426" s="5">
        <v>1685.84</v>
      </c>
      <c r="G1426" s="5">
        <v>19.920000000000002</v>
      </c>
      <c r="H1426" s="5">
        <v>610.36</v>
      </c>
      <c r="I1426" s="5">
        <v>92.62</v>
      </c>
      <c r="J1426" s="5">
        <v>128.15</v>
      </c>
      <c r="K1426" s="5">
        <v>0</v>
      </c>
      <c r="L1426" s="5">
        <v>0</v>
      </c>
      <c r="M1426" s="5">
        <v>219.35</v>
      </c>
      <c r="N1426" s="5">
        <v>0</v>
      </c>
      <c r="O1426" s="5">
        <f>VLOOKUP(B1426,SWH!$A$4:$B$19,2,FALSE)</f>
        <v>0</v>
      </c>
      <c r="P1426" s="5">
        <f t="shared" si="94"/>
        <v>0</v>
      </c>
      <c r="Q1426" s="5">
        <v>0</v>
      </c>
      <c r="R1426" s="5">
        <v>0</v>
      </c>
      <c r="S1426" s="5">
        <v>0</v>
      </c>
      <c r="T1426" s="5">
        <v>68.92</v>
      </c>
      <c r="U1426" s="5">
        <v>0</v>
      </c>
      <c r="V1426" s="5">
        <v>0</v>
      </c>
      <c r="W1426" s="5">
        <f t="shared" si="96"/>
        <v>239.26999999999998</v>
      </c>
      <c r="X1426" s="5">
        <f t="shared" si="97"/>
        <v>1685.84</v>
      </c>
      <c r="Y1426" s="5">
        <v>1139.33</v>
      </c>
      <c r="Z1426" s="5">
        <v>1685.84</v>
      </c>
      <c r="AA1426" s="5">
        <f t="shared" si="95"/>
        <v>2825.17</v>
      </c>
    </row>
    <row r="1427" spans="1:27" x14ac:dyDescent="0.25">
      <c r="A1427">
        <v>2013</v>
      </c>
      <c r="B1427" t="s">
        <v>62</v>
      </c>
      <c r="C1427" s="1" t="s">
        <v>10</v>
      </c>
      <c r="D1427" s="5">
        <f>VLOOKUP(B1427,SWH!$A$4:$C$19,3,FALSE)</f>
        <v>2090.3200000000002</v>
      </c>
      <c r="E1427" s="5">
        <v>0</v>
      </c>
      <c r="F1427" s="5">
        <v>0</v>
      </c>
      <c r="G1427" s="5">
        <v>737.03</v>
      </c>
      <c r="H1427" s="5">
        <v>550.85</v>
      </c>
      <c r="I1427" s="5">
        <v>91.98</v>
      </c>
      <c r="J1427" s="5">
        <v>128.15</v>
      </c>
      <c r="K1427" s="5">
        <v>0</v>
      </c>
      <c r="L1427" s="5">
        <v>0</v>
      </c>
      <c r="M1427" s="5">
        <v>123</v>
      </c>
      <c r="N1427" s="5">
        <v>0</v>
      </c>
      <c r="O1427" s="5">
        <f>VLOOKUP(B1427,SWH!$A$4:$B$19,2,FALSE)</f>
        <v>0</v>
      </c>
      <c r="P1427" s="5">
        <f t="shared" si="94"/>
        <v>0</v>
      </c>
      <c r="Q1427" s="5">
        <v>0</v>
      </c>
      <c r="R1427" s="5">
        <v>0</v>
      </c>
      <c r="S1427" s="5">
        <v>0</v>
      </c>
      <c r="T1427" s="5">
        <v>57.5</v>
      </c>
      <c r="U1427" s="5">
        <v>0</v>
      </c>
      <c r="V1427" s="5">
        <v>0</v>
      </c>
      <c r="W1427" s="5">
        <f t="shared" si="96"/>
        <v>860.03</v>
      </c>
      <c r="X1427" s="5">
        <f t="shared" si="97"/>
        <v>0</v>
      </c>
      <c r="Y1427" s="5">
        <v>1688.51</v>
      </c>
      <c r="Z1427" s="5">
        <v>0</v>
      </c>
      <c r="AA1427" s="5">
        <f t="shared" si="95"/>
        <v>1688.51</v>
      </c>
    </row>
    <row r="1428" spans="1:27" x14ac:dyDescent="0.25">
      <c r="A1428">
        <v>2013</v>
      </c>
      <c r="B1428" t="s">
        <v>62</v>
      </c>
      <c r="C1428" s="1" t="s">
        <v>6</v>
      </c>
      <c r="D1428" s="5">
        <f>VLOOKUP(B1428,SWH!$A$4:$C$19,3,FALSE)</f>
        <v>2090.3200000000002</v>
      </c>
      <c r="E1428" s="5">
        <v>0</v>
      </c>
      <c r="F1428" s="5">
        <v>0</v>
      </c>
      <c r="G1428" s="5">
        <v>639.79</v>
      </c>
      <c r="H1428" s="5">
        <v>550.85</v>
      </c>
      <c r="I1428" s="5">
        <v>91.96</v>
      </c>
      <c r="J1428" s="5">
        <v>128.15</v>
      </c>
      <c r="K1428" s="5">
        <v>0</v>
      </c>
      <c r="L1428" s="5">
        <v>0</v>
      </c>
      <c r="M1428" s="5">
        <v>147.47</v>
      </c>
      <c r="N1428" s="5">
        <v>0</v>
      </c>
      <c r="O1428" s="5">
        <f>VLOOKUP(B1428,SWH!$A$4:$B$19,2,FALSE)</f>
        <v>0</v>
      </c>
      <c r="P1428" s="5">
        <f t="shared" si="94"/>
        <v>0</v>
      </c>
      <c r="Q1428" s="5">
        <v>0</v>
      </c>
      <c r="R1428" s="5">
        <v>0</v>
      </c>
      <c r="S1428" s="5">
        <v>0</v>
      </c>
      <c r="T1428" s="5">
        <v>57.45</v>
      </c>
      <c r="U1428" s="5">
        <v>0</v>
      </c>
      <c r="V1428" s="5">
        <v>0</v>
      </c>
      <c r="W1428" s="5">
        <f t="shared" si="96"/>
        <v>787.26</v>
      </c>
      <c r="X1428" s="5">
        <f t="shared" si="97"/>
        <v>0</v>
      </c>
      <c r="Y1428" s="5">
        <v>1615.68</v>
      </c>
      <c r="Z1428" s="5">
        <v>0</v>
      </c>
      <c r="AA1428" s="5">
        <f t="shared" si="95"/>
        <v>1615.68</v>
      </c>
    </row>
    <row r="1429" spans="1:27" x14ac:dyDescent="0.25">
      <c r="A1429">
        <v>2013</v>
      </c>
      <c r="B1429" t="s">
        <v>62</v>
      </c>
      <c r="C1429" s="1" t="s">
        <v>11</v>
      </c>
      <c r="D1429" s="5">
        <f>VLOOKUP(B1429,SWH!$A$4:$C$19,3,FALSE)</f>
        <v>2090.3200000000002</v>
      </c>
      <c r="E1429" s="5">
        <v>0</v>
      </c>
      <c r="F1429" s="5">
        <v>0</v>
      </c>
      <c r="G1429" s="5">
        <v>474.23</v>
      </c>
      <c r="H1429" s="5">
        <v>550.85</v>
      </c>
      <c r="I1429" s="5">
        <v>91.97</v>
      </c>
      <c r="J1429" s="5">
        <v>128.15</v>
      </c>
      <c r="K1429" s="5">
        <v>0</v>
      </c>
      <c r="L1429" s="5">
        <v>0</v>
      </c>
      <c r="M1429" s="5">
        <v>97.7</v>
      </c>
      <c r="N1429" s="5">
        <v>0</v>
      </c>
      <c r="O1429" s="5">
        <f>VLOOKUP(B1429,SWH!$A$4:$B$19,2,FALSE)</f>
        <v>0</v>
      </c>
      <c r="P1429" s="5">
        <f t="shared" si="94"/>
        <v>0</v>
      </c>
      <c r="Q1429" s="5">
        <v>0</v>
      </c>
      <c r="R1429" s="5">
        <v>0</v>
      </c>
      <c r="S1429" s="5">
        <v>0</v>
      </c>
      <c r="T1429" s="5">
        <v>58.55</v>
      </c>
      <c r="U1429" s="5">
        <v>0</v>
      </c>
      <c r="V1429" s="5">
        <v>0</v>
      </c>
      <c r="W1429" s="5">
        <f t="shared" si="96"/>
        <v>571.93000000000006</v>
      </c>
      <c r="X1429" s="5">
        <f t="shared" si="97"/>
        <v>0</v>
      </c>
      <c r="Y1429" s="5">
        <v>1401.46</v>
      </c>
      <c r="Z1429" s="5">
        <v>0</v>
      </c>
      <c r="AA1429" s="5">
        <f t="shared" si="95"/>
        <v>1401.46</v>
      </c>
    </row>
    <row r="1430" spans="1:27" x14ac:dyDescent="0.25">
      <c r="A1430">
        <v>2013</v>
      </c>
      <c r="B1430" t="s">
        <v>62</v>
      </c>
      <c r="C1430" s="1" t="s">
        <v>13</v>
      </c>
      <c r="D1430" s="5">
        <f>VLOOKUP(B1430,SWH!$A$4:$C$19,3,FALSE)</f>
        <v>2090.3200000000002</v>
      </c>
      <c r="E1430" s="5">
        <v>0</v>
      </c>
      <c r="F1430" s="5">
        <v>4.49</v>
      </c>
      <c r="G1430" s="5">
        <v>509.69</v>
      </c>
      <c r="H1430" s="5">
        <v>550.85</v>
      </c>
      <c r="I1430" s="5">
        <v>91.83</v>
      </c>
      <c r="J1430" s="5">
        <v>128.15</v>
      </c>
      <c r="K1430" s="5">
        <v>0</v>
      </c>
      <c r="L1430" s="5">
        <v>0</v>
      </c>
      <c r="M1430" s="5">
        <v>139.36000000000001</v>
      </c>
      <c r="N1430" s="5">
        <v>0</v>
      </c>
      <c r="O1430" s="5">
        <f>VLOOKUP(B1430,SWH!$A$4:$B$19,2,FALSE)</f>
        <v>0</v>
      </c>
      <c r="P1430" s="5">
        <f t="shared" si="94"/>
        <v>0</v>
      </c>
      <c r="Q1430" s="5">
        <v>0</v>
      </c>
      <c r="R1430" s="5">
        <v>0</v>
      </c>
      <c r="S1430" s="5">
        <v>0</v>
      </c>
      <c r="T1430" s="5">
        <v>58.61</v>
      </c>
      <c r="U1430" s="5">
        <v>0</v>
      </c>
      <c r="V1430" s="5">
        <v>0</v>
      </c>
      <c r="W1430" s="5">
        <f t="shared" si="96"/>
        <v>649.04999999999995</v>
      </c>
      <c r="X1430" s="5">
        <f t="shared" si="97"/>
        <v>4.49</v>
      </c>
      <c r="Y1430" s="5">
        <v>1478.5</v>
      </c>
      <c r="Z1430" s="5">
        <v>4.49</v>
      </c>
      <c r="AA1430" s="5">
        <f t="shared" si="95"/>
        <v>1482.99</v>
      </c>
    </row>
    <row r="1431" spans="1:27" x14ac:dyDescent="0.25">
      <c r="A1431">
        <v>2013</v>
      </c>
      <c r="B1431" t="s">
        <v>62</v>
      </c>
      <c r="C1431" s="1" t="s">
        <v>19</v>
      </c>
      <c r="D1431" s="5">
        <f>VLOOKUP(B1431,SWH!$A$4:$C$19,3,FALSE)</f>
        <v>2090.3200000000002</v>
      </c>
      <c r="E1431" s="5">
        <v>0</v>
      </c>
      <c r="F1431" s="5">
        <v>12.92</v>
      </c>
      <c r="G1431" s="5">
        <v>381.38</v>
      </c>
      <c r="H1431" s="5">
        <v>550.85</v>
      </c>
      <c r="I1431" s="5">
        <v>91.8</v>
      </c>
      <c r="J1431" s="5">
        <v>128.15</v>
      </c>
      <c r="K1431" s="5">
        <v>0</v>
      </c>
      <c r="L1431" s="5">
        <v>0</v>
      </c>
      <c r="M1431" s="5">
        <v>101.41</v>
      </c>
      <c r="N1431" s="5">
        <v>0</v>
      </c>
      <c r="O1431" s="5">
        <f>VLOOKUP(B1431,SWH!$A$4:$B$19,2,FALSE)</f>
        <v>0</v>
      </c>
      <c r="P1431" s="5">
        <f t="shared" si="94"/>
        <v>0</v>
      </c>
      <c r="Q1431" s="5">
        <v>0</v>
      </c>
      <c r="R1431" s="5">
        <v>0</v>
      </c>
      <c r="S1431" s="5">
        <v>0</v>
      </c>
      <c r="T1431" s="5">
        <v>59.78</v>
      </c>
      <c r="U1431" s="5">
        <v>0</v>
      </c>
      <c r="V1431" s="5">
        <v>0</v>
      </c>
      <c r="W1431" s="5">
        <f t="shared" si="96"/>
        <v>482.78999999999996</v>
      </c>
      <c r="X1431" s="5">
        <f t="shared" si="97"/>
        <v>12.92</v>
      </c>
      <c r="Y1431" s="5">
        <v>1313.37</v>
      </c>
      <c r="Z1431" s="5">
        <v>12.92</v>
      </c>
      <c r="AA1431" s="5">
        <f t="shared" si="95"/>
        <v>1326.29</v>
      </c>
    </row>
    <row r="1432" spans="1:27" x14ac:dyDescent="0.25">
      <c r="A1432">
        <v>2013</v>
      </c>
      <c r="B1432" t="s">
        <v>62</v>
      </c>
      <c r="C1432" s="1" t="s">
        <v>20</v>
      </c>
      <c r="D1432" s="5">
        <f>VLOOKUP(B1432,SWH!$A$4:$C$19,3,FALSE)</f>
        <v>2090.3200000000002</v>
      </c>
      <c r="E1432" s="5">
        <v>0</v>
      </c>
      <c r="F1432" s="5">
        <v>2.48</v>
      </c>
      <c r="G1432" s="5">
        <v>295.83999999999997</v>
      </c>
      <c r="H1432" s="5">
        <v>550.85</v>
      </c>
      <c r="I1432" s="5">
        <v>91.88</v>
      </c>
      <c r="J1432" s="5">
        <v>128.15</v>
      </c>
      <c r="K1432" s="5">
        <v>0</v>
      </c>
      <c r="L1432" s="5">
        <v>0</v>
      </c>
      <c r="M1432" s="5">
        <v>123.6</v>
      </c>
      <c r="N1432" s="5">
        <v>0</v>
      </c>
      <c r="O1432" s="5">
        <f>VLOOKUP(B1432,SWH!$A$4:$B$19,2,FALSE)</f>
        <v>0</v>
      </c>
      <c r="P1432" s="5">
        <f t="shared" si="94"/>
        <v>0</v>
      </c>
      <c r="Q1432" s="5">
        <v>0</v>
      </c>
      <c r="R1432" s="5">
        <v>0</v>
      </c>
      <c r="S1432" s="5">
        <v>0</v>
      </c>
      <c r="T1432" s="5">
        <v>59.85</v>
      </c>
      <c r="U1432" s="5">
        <v>0</v>
      </c>
      <c r="V1432" s="5">
        <v>0</v>
      </c>
      <c r="W1432" s="5">
        <f t="shared" si="96"/>
        <v>419.43999999999994</v>
      </c>
      <c r="X1432" s="5">
        <f t="shared" si="97"/>
        <v>2.48</v>
      </c>
      <c r="Y1432" s="5">
        <v>1250.17</v>
      </c>
      <c r="Z1432" s="5">
        <v>2.48</v>
      </c>
      <c r="AA1432" s="5">
        <f t="shared" si="95"/>
        <v>1252.6500000000001</v>
      </c>
    </row>
    <row r="1433" spans="1:27" x14ac:dyDescent="0.25">
      <c r="A1433">
        <v>2013</v>
      </c>
      <c r="B1433" t="s">
        <v>62</v>
      </c>
      <c r="C1433" s="1" t="s">
        <v>3</v>
      </c>
      <c r="D1433" s="5">
        <f>VLOOKUP(B1433,SWH!$A$4:$C$19,3,FALSE)</f>
        <v>2090.3200000000002</v>
      </c>
      <c r="E1433" s="5">
        <v>0</v>
      </c>
      <c r="F1433" s="5">
        <v>160.72999999999999</v>
      </c>
      <c r="G1433" s="5">
        <v>197.48</v>
      </c>
      <c r="H1433" s="5">
        <v>550.85</v>
      </c>
      <c r="I1433" s="5">
        <v>91.86</v>
      </c>
      <c r="J1433" s="5">
        <v>128.15</v>
      </c>
      <c r="K1433" s="5">
        <v>0</v>
      </c>
      <c r="L1433" s="5">
        <v>0</v>
      </c>
      <c r="M1433" s="5">
        <v>92.8</v>
      </c>
      <c r="N1433" s="5">
        <v>0</v>
      </c>
      <c r="O1433" s="5">
        <f>VLOOKUP(B1433,SWH!$A$4:$B$19,2,FALSE)</f>
        <v>0</v>
      </c>
      <c r="P1433" s="5">
        <f t="shared" si="94"/>
        <v>0</v>
      </c>
      <c r="Q1433" s="5">
        <v>0</v>
      </c>
      <c r="R1433" s="5">
        <v>0</v>
      </c>
      <c r="S1433" s="5">
        <v>0</v>
      </c>
      <c r="T1433" s="5">
        <v>61.95</v>
      </c>
      <c r="U1433" s="5">
        <v>0</v>
      </c>
      <c r="V1433" s="5">
        <v>0</v>
      </c>
      <c r="W1433" s="5">
        <f t="shared" si="96"/>
        <v>290.27999999999997</v>
      </c>
      <c r="X1433" s="5">
        <f t="shared" si="97"/>
        <v>160.72999999999999</v>
      </c>
      <c r="Y1433" s="5">
        <v>1123.08</v>
      </c>
      <c r="Z1433" s="5">
        <v>160.72999999999999</v>
      </c>
      <c r="AA1433" s="5">
        <f t="shared" si="95"/>
        <v>1283.81</v>
      </c>
    </row>
    <row r="1434" spans="1:27" x14ac:dyDescent="0.25">
      <c r="A1434">
        <v>2013</v>
      </c>
      <c r="B1434" t="s">
        <v>62</v>
      </c>
      <c r="C1434" s="1" t="s">
        <v>7</v>
      </c>
      <c r="D1434" s="5">
        <f>VLOOKUP(B1434,SWH!$A$4:$C$19,3,FALSE)</f>
        <v>2090.3200000000002</v>
      </c>
      <c r="E1434" s="5">
        <v>0</v>
      </c>
      <c r="F1434" s="5">
        <v>39.630000000000003</v>
      </c>
      <c r="G1434" s="5">
        <v>187.48</v>
      </c>
      <c r="H1434" s="5">
        <v>550.85</v>
      </c>
      <c r="I1434" s="5">
        <v>91.85</v>
      </c>
      <c r="J1434" s="5">
        <v>128.15</v>
      </c>
      <c r="K1434" s="5">
        <v>0</v>
      </c>
      <c r="L1434" s="5">
        <v>0</v>
      </c>
      <c r="M1434" s="5">
        <v>105.71</v>
      </c>
      <c r="N1434" s="5">
        <v>0</v>
      </c>
      <c r="O1434" s="5">
        <f>VLOOKUP(B1434,SWH!$A$4:$B$19,2,FALSE)</f>
        <v>0</v>
      </c>
      <c r="P1434" s="5">
        <f t="shared" si="94"/>
        <v>0</v>
      </c>
      <c r="Q1434" s="5">
        <v>0</v>
      </c>
      <c r="R1434" s="5">
        <v>0</v>
      </c>
      <c r="S1434" s="5">
        <v>0</v>
      </c>
      <c r="T1434" s="5">
        <v>61.37</v>
      </c>
      <c r="U1434" s="5">
        <v>0</v>
      </c>
      <c r="V1434" s="5">
        <v>0</v>
      </c>
      <c r="W1434" s="5">
        <f t="shared" si="96"/>
        <v>293.19</v>
      </c>
      <c r="X1434" s="5">
        <f t="shared" si="97"/>
        <v>39.630000000000003</v>
      </c>
      <c r="Y1434" s="5">
        <v>1125.42</v>
      </c>
      <c r="Z1434" s="5">
        <v>39.630000000000003</v>
      </c>
      <c r="AA1434" s="5">
        <f t="shared" si="95"/>
        <v>1165.0500000000002</v>
      </c>
    </row>
    <row r="1435" spans="1:27" x14ac:dyDescent="0.25">
      <c r="A1435">
        <v>2013</v>
      </c>
      <c r="B1435" t="s">
        <v>62</v>
      </c>
      <c r="C1435" s="1" t="s">
        <v>17</v>
      </c>
      <c r="D1435" s="5">
        <f>VLOOKUP(B1435,SWH!$A$4:$C$19,3,FALSE)</f>
        <v>2090.3200000000002</v>
      </c>
      <c r="E1435" s="5">
        <v>0</v>
      </c>
      <c r="F1435" s="5">
        <v>3.93</v>
      </c>
      <c r="G1435" s="5">
        <v>76.77</v>
      </c>
      <c r="H1435" s="5">
        <v>550.85</v>
      </c>
      <c r="I1435" s="5">
        <v>92.01</v>
      </c>
      <c r="J1435" s="5">
        <v>128.15</v>
      </c>
      <c r="K1435" s="5">
        <v>0</v>
      </c>
      <c r="L1435" s="5">
        <v>0</v>
      </c>
      <c r="M1435" s="5">
        <v>163.91</v>
      </c>
      <c r="N1435" s="5">
        <v>0</v>
      </c>
      <c r="O1435" s="5">
        <f>VLOOKUP(B1435,SWH!$A$4:$B$19,2,FALSE)</f>
        <v>0</v>
      </c>
      <c r="P1435" s="5">
        <f t="shared" si="94"/>
        <v>0</v>
      </c>
      <c r="Q1435" s="5">
        <v>0</v>
      </c>
      <c r="R1435" s="5">
        <v>0</v>
      </c>
      <c r="S1435" s="5">
        <v>0</v>
      </c>
      <c r="T1435" s="5">
        <v>62.05</v>
      </c>
      <c r="U1435" s="5">
        <v>0</v>
      </c>
      <c r="V1435" s="5">
        <v>0</v>
      </c>
      <c r="W1435" s="5">
        <f t="shared" si="96"/>
        <v>240.68</v>
      </c>
      <c r="X1435" s="5">
        <f t="shared" si="97"/>
        <v>3.93</v>
      </c>
      <c r="Y1435" s="5">
        <v>1073.74</v>
      </c>
      <c r="Z1435" s="5">
        <v>3.93</v>
      </c>
      <c r="AA1435" s="5">
        <f t="shared" si="95"/>
        <v>1077.67</v>
      </c>
    </row>
    <row r="1436" spans="1:27" x14ac:dyDescent="0.25">
      <c r="A1436">
        <v>2013</v>
      </c>
      <c r="B1436" t="s">
        <v>62</v>
      </c>
      <c r="C1436" s="1" t="s">
        <v>14</v>
      </c>
      <c r="D1436" s="5">
        <f>VLOOKUP(B1436,SWH!$A$4:$C$19,3,FALSE)</f>
        <v>2090.3200000000002</v>
      </c>
      <c r="E1436" s="5">
        <v>0</v>
      </c>
      <c r="F1436" s="5">
        <v>395.7</v>
      </c>
      <c r="G1436" s="5">
        <v>128.54</v>
      </c>
      <c r="H1436" s="5">
        <v>550.85</v>
      </c>
      <c r="I1436" s="5">
        <v>92.04</v>
      </c>
      <c r="J1436" s="5">
        <v>128.15</v>
      </c>
      <c r="K1436" s="5">
        <v>0</v>
      </c>
      <c r="L1436" s="5">
        <v>0</v>
      </c>
      <c r="M1436" s="5">
        <v>93.53</v>
      </c>
      <c r="N1436" s="5">
        <v>0</v>
      </c>
      <c r="O1436" s="5">
        <f>VLOOKUP(B1436,SWH!$A$4:$B$19,2,FALSE)</f>
        <v>0</v>
      </c>
      <c r="P1436" s="5">
        <f t="shared" si="94"/>
        <v>0</v>
      </c>
      <c r="Q1436" s="5">
        <v>0</v>
      </c>
      <c r="R1436" s="5">
        <v>0</v>
      </c>
      <c r="S1436" s="5">
        <v>0</v>
      </c>
      <c r="T1436" s="5">
        <v>63.63</v>
      </c>
      <c r="U1436" s="5">
        <v>0</v>
      </c>
      <c r="V1436" s="5">
        <v>0</v>
      </c>
      <c r="W1436" s="5">
        <f t="shared" si="96"/>
        <v>222.07</v>
      </c>
      <c r="X1436" s="5">
        <f t="shared" si="97"/>
        <v>395.7</v>
      </c>
      <c r="Y1436" s="5">
        <v>1056.75</v>
      </c>
      <c r="Z1436" s="5">
        <v>395.7</v>
      </c>
      <c r="AA1436" s="5">
        <f t="shared" si="95"/>
        <v>1452.45</v>
      </c>
    </row>
    <row r="1437" spans="1:27" x14ac:dyDescent="0.25">
      <c r="A1437">
        <v>2013</v>
      </c>
      <c r="B1437" t="s">
        <v>62</v>
      </c>
      <c r="C1437" s="1" t="s">
        <v>2</v>
      </c>
      <c r="D1437" s="5">
        <f>VLOOKUP(B1437,SWH!$A$4:$C$19,3,FALSE)</f>
        <v>2090.3200000000002</v>
      </c>
      <c r="E1437" s="5">
        <v>0</v>
      </c>
      <c r="F1437" s="5">
        <v>81.96</v>
      </c>
      <c r="G1437" s="5">
        <v>125.3</v>
      </c>
      <c r="H1437" s="5">
        <v>550.85</v>
      </c>
      <c r="I1437" s="5">
        <v>91.82</v>
      </c>
      <c r="J1437" s="5">
        <v>128.15</v>
      </c>
      <c r="K1437" s="5">
        <v>0</v>
      </c>
      <c r="L1437" s="5">
        <v>0</v>
      </c>
      <c r="M1437" s="5">
        <v>151.74</v>
      </c>
      <c r="N1437" s="5">
        <v>0</v>
      </c>
      <c r="O1437" s="5">
        <f>VLOOKUP(B1437,SWH!$A$4:$B$19,2,FALSE)</f>
        <v>0</v>
      </c>
      <c r="P1437" s="5">
        <f t="shared" si="94"/>
        <v>0</v>
      </c>
      <c r="Q1437" s="5">
        <v>0</v>
      </c>
      <c r="R1437" s="5">
        <v>0</v>
      </c>
      <c r="S1437" s="5">
        <v>0</v>
      </c>
      <c r="T1437" s="5">
        <v>63.04</v>
      </c>
      <c r="U1437" s="5">
        <v>0</v>
      </c>
      <c r="V1437" s="5">
        <v>0</v>
      </c>
      <c r="W1437" s="5">
        <f t="shared" si="96"/>
        <v>277.04000000000002</v>
      </c>
      <c r="X1437" s="5">
        <f t="shared" si="97"/>
        <v>81.96</v>
      </c>
      <c r="Y1437" s="5">
        <v>1110.9000000000001</v>
      </c>
      <c r="Z1437" s="5">
        <v>81.96</v>
      </c>
      <c r="AA1437" s="5">
        <f t="shared" si="95"/>
        <v>1192.8600000000001</v>
      </c>
    </row>
    <row r="1438" spans="1:27" x14ac:dyDescent="0.25">
      <c r="A1438">
        <v>2013</v>
      </c>
      <c r="B1438" t="s">
        <v>62</v>
      </c>
      <c r="C1438" s="1" t="s">
        <v>18</v>
      </c>
      <c r="D1438" s="5">
        <f>VLOOKUP(B1438,SWH!$A$4:$C$19,3,FALSE)</f>
        <v>2090.3200000000002</v>
      </c>
      <c r="E1438" s="5">
        <v>0</v>
      </c>
      <c r="F1438" s="5">
        <v>233.39</v>
      </c>
      <c r="G1438" s="5">
        <v>36.56</v>
      </c>
      <c r="H1438" s="5">
        <v>550.85</v>
      </c>
      <c r="I1438" s="5">
        <v>92.03</v>
      </c>
      <c r="J1438" s="5">
        <v>128.15</v>
      </c>
      <c r="K1438" s="5">
        <v>0</v>
      </c>
      <c r="L1438" s="5">
        <v>0</v>
      </c>
      <c r="M1438" s="5">
        <v>165.76</v>
      </c>
      <c r="N1438" s="5">
        <v>0</v>
      </c>
      <c r="O1438" s="5">
        <f>VLOOKUP(B1438,SWH!$A$4:$B$19,2,FALSE)</f>
        <v>0</v>
      </c>
      <c r="P1438" s="5">
        <f t="shared" ref="P1438:P1483" si="98">N1438-O1438</f>
        <v>0</v>
      </c>
      <c r="Q1438" s="5">
        <v>0</v>
      </c>
      <c r="R1438" s="5">
        <v>0</v>
      </c>
      <c r="S1438" s="5">
        <v>0</v>
      </c>
      <c r="T1438" s="5">
        <v>64.11</v>
      </c>
      <c r="U1438" s="5">
        <v>0</v>
      </c>
      <c r="V1438" s="5">
        <v>0</v>
      </c>
      <c r="W1438" s="5">
        <f t="shared" si="96"/>
        <v>202.32</v>
      </c>
      <c r="X1438" s="5">
        <f t="shared" si="97"/>
        <v>233.39</v>
      </c>
      <c r="Y1438" s="5">
        <v>1037.47</v>
      </c>
      <c r="Z1438" s="5">
        <v>233.39</v>
      </c>
      <c r="AA1438" s="5">
        <f t="shared" si="95"/>
        <v>1270.8600000000001</v>
      </c>
    </row>
    <row r="1439" spans="1:27" x14ac:dyDescent="0.25">
      <c r="A1439">
        <v>2013</v>
      </c>
      <c r="B1439" t="s">
        <v>62</v>
      </c>
      <c r="C1439" s="1" t="s">
        <v>4</v>
      </c>
      <c r="D1439" s="5">
        <f>VLOOKUP(B1439,SWH!$A$4:$C$19,3,FALSE)</f>
        <v>2090.3200000000002</v>
      </c>
      <c r="E1439" s="5">
        <v>0</v>
      </c>
      <c r="F1439" s="5">
        <v>610.92999999999995</v>
      </c>
      <c r="G1439" s="5">
        <v>71</v>
      </c>
      <c r="H1439" s="5">
        <v>550.85</v>
      </c>
      <c r="I1439" s="5">
        <v>91.89</v>
      </c>
      <c r="J1439" s="5">
        <v>128.15</v>
      </c>
      <c r="K1439" s="5">
        <v>0</v>
      </c>
      <c r="L1439" s="5">
        <v>0</v>
      </c>
      <c r="M1439" s="5">
        <v>116.78</v>
      </c>
      <c r="N1439" s="5">
        <v>0</v>
      </c>
      <c r="O1439" s="5">
        <f>VLOOKUP(B1439,SWH!$A$4:$B$19,2,FALSE)</f>
        <v>0</v>
      </c>
      <c r="P1439" s="5">
        <f t="shared" si="98"/>
        <v>0</v>
      </c>
      <c r="Q1439" s="5">
        <v>0</v>
      </c>
      <c r="R1439" s="5">
        <v>0</v>
      </c>
      <c r="S1439" s="5">
        <v>0</v>
      </c>
      <c r="T1439" s="5">
        <v>65.03</v>
      </c>
      <c r="U1439" s="5">
        <v>0</v>
      </c>
      <c r="V1439" s="5">
        <v>0</v>
      </c>
      <c r="W1439" s="5">
        <f t="shared" si="96"/>
        <v>187.78</v>
      </c>
      <c r="X1439" s="5">
        <f t="shared" si="97"/>
        <v>610.92999999999995</v>
      </c>
      <c r="Y1439" s="5">
        <v>1023.7</v>
      </c>
      <c r="Z1439" s="5">
        <v>610.92999999999995</v>
      </c>
      <c r="AA1439" s="5">
        <f t="shared" si="95"/>
        <v>1634.63</v>
      </c>
    </row>
    <row r="1440" spans="1:27" x14ac:dyDescent="0.25">
      <c r="A1440">
        <v>2013</v>
      </c>
      <c r="B1440" t="s">
        <v>62</v>
      </c>
      <c r="C1440" s="1" t="s">
        <v>5</v>
      </c>
      <c r="D1440" s="5">
        <f>VLOOKUP(B1440,SWH!$A$4:$C$19,3,FALSE)</f>
        <v>2090.3200000000002</v>
      </c>
      <c r="E1440" s="5">
        <v>0</v>
      </c>
      <c r="F1440" s="5">
        <v>290.8</v>
      </c>
      <c r="G1440" s="5">
        <v>89.68</v>
      </c>
      <c r="H1440" s="5">
        <v>550.85</v>
      </c>
      <c r="I1440" s="5">
        <v>91.99</v>
      </c>
      <c r="J1440" s="5">
        <v>128.15</v>
      </c>
      <c r="K1440" s="5">
        <v>0</v>
      </c>
      <c r="L1440" s="5">
        <v>0</v>
      </c>
      <c r="M1440" s="5">
        <v>148.38</v>
      </c>
      <c r="N1440" s="5">
        <v>0</v>
      </c>
      <c r="O1440" s="5">
        <f>VLOOKUP(B1440,SWH!$A$4:$B$19,2,FALSE)</f>
        <v>0</v>
      </c>
      <c r="P1440" s="5">
        <f t="shared" si="98"/>
        <v>0</v>
      </c>
      <c r="Q1440" s="5">
        <v>0</v>
      </c>
      <c r="R1440" s="5">
        <v>0</v>
      </c>
      <c r="S1440" s="5">
        <v>0</v>
      </c>
      <c r="T1440" s="5">
        <v>64.540000000000006</v>
      </c>
      <c r="U1440" s="5">
        <v>0</v>
      </c>
      <c r="V1440" s="5">
        <v>0</v>
      </c>
      <c r="W1440" s="5">
        <f t="shared" si="96"/>
        <v>238.06</v>
      </c>
      <c r="X1440" s="5">
        <f t="shared" si="97"/>
        <v>290.8</v>
      </c>
      <c r="Y1440" s="5">
        <v>1073.5999999999999</v>
      </c>
      <c r="Z1440" s="5">
        <v>290.8</v>
      </c>
      <c r="AA1440" s="5">
        <f t="shared" si="95"/>
        <v>1364.3999999999999</v>
      </c>
    </row>
    <row r="1441" spans="1:27" x14ac:dyDescent="0.25">
      <c r="A1441">
        <v>2013</v>
      </c>
      <c r="B1441" t="s">
        <v>62</v>
      </c>
      <c r="C1441" s="1" t="s">
        <v>15</v>
      </c>
      <c r="D1441" s="5">
        <f>VLOOKUP(B1441,SWH!$A$4:$C$19,3,FALSE)</f>
        <v>2090.3200000000002</v>
      </c>
      <c r="E1441" s="5">
        <v>0</v>
      </c>
      <c r="F1441" s="5">
        <v>288.20999999999998</v>
      </c>
      <c r="G1441" s="5">
        <v>18.940000000000001</v>
      </c>
      <c r="H1441" s="5">
        <v>550.85</v>
      </c>
      <c r="I1441" s="5">
        <v>91.98</v>
      </c>
      <c r="J1441" s="5">
        <v>128.15</v>
      </c>
      <c r="K1441" s="5">
        <v>0</v>
      </c>
      <c r="L1441" s="5">
        <v>0</v>
      </c>
      <c r="M1441" s="5">
        <v>163.03</v>
      </c>
      <c r="N1441" s="5">
        <v>0</v>
      </c>
      <c r="O1441" s="5">
        <f>VLOOKUP(B1441,SWH!$A$4:$B$19,2,FALSE)</f>
        <v>0</v>
      </c>
      <c r="P1441" s="5">
        <f t="shared" si="98"/>
        <v>0</v>
      </c>
      <c r="Q1441" s="5">
        <v>0</v>
      </c>
      <c r="R1441" s="5">
        <v>0</v>
      </c>
      <c r="S1441" s="5">
        <v>0</v>
      </c>
      <c r="T1441" s="5">
        <v>64.91</v>
      </c>
      <c r="U1441" s="5">
        <v>0</v>
      </c>
      <c r="V1441" s="5">
        <v>0</v>
      </c>
      <c r="W1441" s="5">
        <f t="shared" si="96"/>
        <v>181.97</v>
      </c>
      <c r="X1441" s="5">
        <f t="shared" si="97"/>
        <v>288.20999999999998</v>
      </c>
      <c r="Y1441" s="5">
        <v>1017.87</v>
      </c>
      <c r="Z1441" s="5">
        <v>288.20999999999998</v>
      </c>
      <c r="AA1441" s="5">
        <f t="shared" si="95"/>
        <v>1306.08</v>
      </c>
    </row>
    <row r="1442" spans="1:27" x14ac:dyDescent="0.25">
      <c r="A1442">
        <v>2013</v>
      </c>
      <c r="B1442" t="s">
        <v>62</v>
      </c>
      <c r="C1442" s="1" t="s">
        <v>16</v>
      </c>
      <c r="D1442" s="5">
        <f>VLOOKUP(B1442,SWH!$A$4:$C$19,3,FALSE)</f>
        <v>2090.3200000000002</v>
      </c>
      <c r="E1442" s="5">
        <v>0</v>
      </c>
      <c r="F1442" s="5">
        <v>872.42</v>
      </c>
      <c r="G1442" s="5">
        <v>83.32</v>
      </c>
      <c r="H1442" s="5">
        <v>550.85</v>
      </c>
      <c r="I1442" s="5">
        <v>91.94</v>
      </c>
      <c r="J1442" s="5">
        <v>128.15</v>
      </c>
      <c r="K1442" s="5">
        <v>0</v>
      </c>
      <c r="L1442" s="5">
        <v>0</v>
      </c>
      <c r="M1442" s="5">
        <v>98.83</v>
      </c>
      <c r="N1442" s="5">
        <v>0</v>
      </c>
      <c r="O1442" s="5">
        <f>VLOOKUP(B1442,SWH!$A$4:$B$19,2,FALSE)</f>
        <v>0</v>
      </c>
      <c r="P1442" s="5">
        <f t="shared" si="98"/>
        <v>0</v>
      </c>
      <c r="Q1442" s="5">
        <v>0</v>
      </c>
      <c r="R1442" s="5">
        <v>0</v>
      </c>
      <c r="S1442" s="5">
        <v>0</v>
      </c>
      <c r="T1442" s="5">
        <v>66.040000000000006</v>
      </c>
      <c r="U1442" s="5">
        <v>0</v>
      </c>
      <c r="V1442" s="5">
        <v>0</v>
      </c>
      <c r="W1442" s="5">
        <f t="shared" si="96"/>
        <v>182.14999999999998</v>
      </c>
      <c r="X1442" s="5">
        <f t="shared" si="97"/>
        <v>872.42</v>
      </c>
      <c r="Y1442" s="5">
        <v>1019.14</v>
      </c>
      <c r="Z1442" s="5">
        <v>872.42</v>
      </c>
      <c r="AA1442" s="5">
        <f t="shared" si="95"/>
        <v>1891.56</v>
      </c>
    </row>
    <row r="1443" spans="1:27" x14ac:dyDescent="0.25">
      <c r="A1443">
        <v>2013</v>
      </c>
      <c r="B1443" t="s">
        <v>62</v>
      </c>
      <c r="C1443" s="1" t="s">
        <v>9</v>
      </c>
      <c r="D1443" s="5">
        <f>VLOOKUP(B1443,SWH!$A$4:$C$19,3,FALSE)</f>
        <v>2090.3200000000002</v>
      </c>
      <c r="E1443" s="5">
        <v>0</v>
      </c>
      <c r="F1443" s="5">
        <v>540.91999999999996</v>
      </c>
      <c r="G1443" s="5">
        <v>52.7</v>
      </c>
      <c r="H1443" s="5">
        <v>550.85</v>
      </c>
      <c r="I1443" s="5">
        <v>91.83</v>
      </c>
      <c r="J1443" s="5">
        <v>128.15</v>
      </c>
      <c r="K1443" s="5">
        <v>0</v>
      </c>
      <c r="L1443" s="5">
        <v>0</v>
      </c>
      <c r="M1443" s="5">
        <v>189.31</v>
      </c>
      <c r="N1443" s="5">
        <v>0</v>
      </c>
      <c r="O1443" s="5">
        <f>VLOOKUP(B1443,SWH!$A$4:$B$19,2,FALSE)</f>
        <v>0</v>
      </c>
      <c r="P1443" s="5">
        <f t="shared" si="98"/>
        <v>0</v>
      </c>
      <c r="Q1443" s="5">
        <v>0</v>
      </c>
      <c r="R1443" s="5">
        <v>0</v>
      </c>
      <c r="S1443" s="5">
        <v>0</v>
      </c>
      <c r="T1443" s="5">
        <v>65.739999999999995</v>
      </c>
      <c r="U1443" s="5">
        <v>0</v>
      </c>
      <c r="V1443" s="5">
        <v>0</v>
      </c>
      <c r="W1443" s="5">
        <f t="shared" si="96"/>
        <v>242.01</v>
      </c>
      <c r="X1443" s="5">
        <f t="shared" si="97"/>
        <v>540.91999999999996</v>
      </c>
      <c r="Y1443" s="5">
        <v>1078.5899999999999</v>
      </c>
      <c r="Z1443" s="5">
        <v>540.91999999999996</v>
      </c>
      <c r="AA1443" s="5">
        <f t="shared" si="95"/>
        <v>1619.5099999999998</v>
      </c>
    </row>
    <row r="1444" spans="1:27" x14ac:dyDescent="0.25">
      <c r="A1444">
        <v>2013</v>
      </c>
      <c r="B1444" t="s">
        <v>62</v>
      </c>
      <c r="C1444" s="1" t="s">
        <v>12</v>
      </c>
      <c r="D1444" s="5">
        <f>VLOOKUP(B1444,SWH!$A$4:$C$19,3,FALSE)</f>
        <v>2090.3200000000002</v>
      </c>
      <c r="E1444" s="5">
        <v>0</v>
      </c>
      <c r="F1444" s="5">
        <v>1051.46</v>
      </c>
      <c r="G1444" s="5">
        <v>56.21</v>
      </c>
      <c r="H1444" s="5">
        <v>550.85</v>
      </c>
      <c r="I1444" s="5">
        <v>91.99</v>
      </c>
      <c r="J1444" s="5">
        <v>128.15</v>
      </c>
      <c r="K1444" s="5">
        <v>0</v>
      </c>
      <c r="L1444" s="5">
        <v>0</v>
      </c>
      <c r="M1444" s="5">
        <v>101.58</v>
      </c>
      <c r="N1444" s="5">
        <v>0</v>
      </c>
      <c r="O1444" s="5">
        <f>VLOOKUP(B1444,SWH!$A$4:$B$19,2,FALSE)</f>
        <v>0</v>
      </c>
      <c r="P1444" s="5">
        <f t="shared" si="98"/>
        <v>0</v>
      </c>
      <c r="Q1444" s="5">
        <v>0</v>
      </c>
      <c r="R1444" s="5">
        <v>0</v>
      </c>
      <c r="S1444" s="5">
        <v>0</v>
      </c>
      <c r="T1444" s="5">
        <v>67.209999999999994</v>
      </c>
      <c r="U1444" s="5">
        <v>0</v>
      </c>
      <c r="V1444" s="5">
        <v>0</v>
      </c>
      <c r="W1444" s="5">
        <f t="shared" si="96"/>
        <v>157.79</v>
      </c>
      <c r="X1444" s="5">
        <f t="shared" si="97"/>
        <v>1051.46</v>
      </c>
      <c r="Y1444" s="5">
        <v>995.98</v>
      </c>
      <c r="Z1444" s="5">
        <v>1051.46</v>
      </c>
      <c r="AA1444" s="5">
        <f t="shared" si="95"/>
        <v>2047.44</v>
      </c>
    </row>
    <row r="1445" spans="1:27" x14ac:dyDescent="0.25">
      <c r="A1445">
        <v>2013</v>
      </c>
      <c r="B1445" t="s">
        <v>62</v>
      </c>
      <c r="C1445" s="1" t="s">
        <v>8</v>
      </c>
      <c r="D1445" s="5">
        <f>VLOOKUP(B1445,SWH!$A$4:$C$19,3,FALSE)</f>
        <v>2090.3200000000002</v>
      </c>
      <c r="E1445" s="5">
        <v>0</v>
      </c>
      <c r="F1445" s="5">
        <v>1244.8800000000001</v>
      </c>
      <c r="G1445" s="5">
        <v>17.79</v>
      </c>
      <c r="H1445" s="5">
        <v>550.85</v>
      </c>
      <c r="I1445" s="5">
        <v>92.62</v>
      </c>
      <c r="J1445" s="5">
        <v>128.15</v>
      </c>
      <c r="K1445" s="5">
        <v>0</v>
      </c>
      <c r="L1445" s="5">
        <v>0</v>
      </c>
      <c r="M1445" s="5">
        <v>181.13</v>
      </c>
      <c r="N1445" s="5">
        <v>0</v>
      </c>
      <c r="O1445" s="5">
        <f>VLOOKUP(B1445,SWH!$A$4:$B$19,2,FALSE)</f>
        <v>0</v>
      </c>
      <c r="P1445" s="5">
        <f t="shared" si="98"/>
        <v>0</v>
      </c>
      <c r="Q1445" s="5">
        <v>0</v>
      </c>
      <c r="R1445" s="5">
        <v>0</v>
      </c>
      <c r="S1445" s="5">
        <v>9.17</v>
      </c>
      <c r="T1445" s="5">
        <v>68.77</v>
      </c>
      <c r="U1445" s="5">
        <v>0</v>
      </c>
      <c r="V1445" s="5">
        <v>0</v>
      </c>
      <c r="W1445" s="5">
        <f t="shared" si="96"/>
        <v>208.08999999999997</v>
      </c>
      <c r="X1445" s="5">
        <f t="shared" si="97"/>
        <v>1244.8800000000001</v>
      </c>
      <c r="Y1445" s="5">
        <v>1048.48</v>
      </c>
      <c r="Z1445" s="5">
        <v>1244.8800000000001</v>
      </c>
      <c r="AA1445" s="5">
        <f t="shared" si="95"/>
        <v>2293.36</v>
      </c>
    </row>
    <row r="1446" spans="1:27" x14ac:dyDescent="0.25">
      <c r="A1446">
        <v>2016</v>
      </c>
      <c r="B1446" t="s">
        <v>62</v>
      </c>
      <c r="C1446" s="1" t="s">
        <v>10</v>
      </c>
      <c r="D1446" s="5">
        <f>VLOOKUP(B1446,SWH!$A$4:$C$19,3,FALSE)</f>
        <v>2090.3200000000002</v>
      </c>
      <c r="E1446" s="5">
        <v>0</v>
      </c>
      <c r="F1446" s="5">
        <v>0</v>
      </c>
      <c r="G1446" s="5">
        <v>698.55</v>
      </c>
      <c r="H1446" s="5">
        <v>450.89</v>
      </c>
      <c r="I1446" s="5">
        <v>59.48</v>
      </c>
      <c r="J1446" s="5">
        <v>128.15</v>
      </c>
      <c r="K1446" s="5">
        <v>0</v>
      </c>
      <c r="L1446" s="5">
        <v>0</v>
      </c>
      <c r="M1446" s="5">
        <v>117.09</v>
      </c>
      <c r="N1446" s="5">
        <v>0</v>
      </c>
      <c r="O1446" s="5">
        <f>VLOOKUP(B1446,SWH!$A$4:$B$19,2,FALSE)</f>
        <v>0</v>
      </c>
      <c r="P1446" s="5">
        <f t="shared" si="98"/>
        <v>0</v>
      </c>
      <c r="Q1446" s="5">
        <v>0</v>
      </c>
      <c r="R1446" s="5">
        <v>0</v>
      </c>
      <c r="S1446" s="5">
        <v>0</v>
      </c>
      <c r="T1446" s="5">
        <v>57.52</v>
      </c>
      <c r="U1446" s="5">
        <v>0</v>
      </c>
      <c r="V1446" s="5">
        <v>0</v>
      </c>
      <c r="W1446" s="5">
        <f t="shared" si="96"/>
        <v>815.64</v>
      </c>
      <c r="X1446" s="5">
        <f t="shared" si="97"/>
        <v>0</v>
      </c>
      <c r="Y1446" s="5">
        <v>1511.69</v>
      </c>
      <c r="Z1446" s="5">
        <v>0</v>
      </c>
      <c r="AA1446" s="5">
        <f t="shared" si="95"/>
        <v>1511.69</v>
      </c>
    </row>
    <row r="1447" spans="1:27" x14ac:dyDescent="0.25">
      <c r="A1447">
        <v>2016</v>
      </c>
      <c r="B1447" t="s">
        <v>62</v>
      </c>
      <c r="C1447" s="1" t="s">
        <v>6</v>
      </c>
      <c r="D1447" s="5">
        <f>VLOOKUP(B1447,SWH!$A$4:$C$19,3,FALSE)</f>
        <v>2090.3200000000002</v>
      </c>
      <c r="E1447" s="5">
        <v>0</v>
      </c>
      <c r="F1447" s="5">
        <v>0</v>
      </c>
      <c r="G1447" s="5">
        <v>605.46</v>
      </c>
      <c r="H1447" s="5">
        <v>450.89</v>
      </c>
      <c r="I1447" s="5">
        <v>59.44</v>
      </c>
      <c r="J1447" s="5">
        <v>128.15</v>
      </c>
      <c r="K1447" s="5">
        <v>0</v>
      </c>
      <c r="L1447" s="5">
        <v>0</v>
      </c>
      <c r="M1447" s="5">
        <v>142.59</v>
      </c>
      <c r="N1447" s="5">
        <v>0</v>
      </c>
      <c r="O1447" s="5">
        <f>VLOOKUP(B1447,SWH!$A$4:$B$19,2,FALSE)</f>
        <v>0</v>
      </c>
      <c r="P1447" s="5">
        <f t="shared" si="98"/>
        <v>0</v>
      </c>
      <c r="Q1447" s="5">
        <v>0</v>
      </c>
      <c r="R1447" s="5">
        <v>0</v>
      </c>
      <c r="S1447" s="5">
        <v>0</v>
      </c>
      <c r="T1447" s="5">
        <v>57.48</v>
      </c>
      <c r="U1447" s="5">
        <v>0</v>
      </c>
      <c r="V1447" s="5">
        <v>0</v>
      </c>
      <c r="W1447" s="5">
        <f t="shared" si="96"/>
        <v>748.05000000000007</v>
      </c>
      <c r="X1447" s="5">
        <f t="shared" si="97"/>
        <v>0</v>
      </c>
      <c r="Y1447" s="5">
        <v>1444.02</v>
      </c>
      <c r="Z1447" s="5">
        <v>0</v>
      </c>
      <c r="AA1447" s="5">
        <f t="shared" si="95"/>
        <v>1444.02</v>
      </c>
    </row>
    <row r="1448" spans="1:27" x14ac:dyDescent="0.25">
      <c r="A1448">
        <v>2016</v>
      </c>
      <c r="B1448" t="s">
        <v>62</v>
      </c>
      <c r="C1448" s="1" t="s">
        <v>11</v>
      </c>
      <c r="D1448" s="5">
        <f>VLOOKUP(B1448,SWH!$A$4:$C$19,3,FALSE)</f>
        <v>2090.3200000000002</v>
      </c>
      <c r="E1448" s="5">
        <v>0</v>
      </c>
      <c r="F1448" s="5">
        <v>0</v>
      </c>
      <c r="G1448" s="5">
        <v>446.74</v>
      </c>
      <c r="H1448" s="5">
        <v>450.89</v>
      </c>
      <c r="I1448" s="5">
        <v>59.45</v>
      </c>
      <c r="J1448" s="5">
        <v>128.15</v>
      </c>
      <c r="K1448" s="5">
        <v>0</v>
      </c>
      <c r="L1448" s="5">
        <v>0</v>
      </c>
      <c r="M1448" s="5">
        <v>92.9</v>
      </c>
      <c r="N1448" s="5">
        <v>0</v>
      </c>
      <c r="O1448" s="5">
        <f>VLOOKUP(B1448,SWH!$A$4:$B$19,2,FALSE)</f>
        <v>0</v>
      </c>
      <c r="P1448" s="5">
        <f t="shared" si="98"/>
        <v>0</v>
      </c>
      <c r="Q1448" s="5">
        <v>0</v>
      </c>
      <c r="R1448" s="5">
        <v>0</v>
      </c>
      <c r="S1448" s="5">
        <v>0</v>
      </c>
      <c r="T1448" s="5">
        <v>58.57</v>
      </c>
      <c r="U1448" s="5">
        <v>0</v>
      </c>
      <c r="V1448" s="5">
        <v>0</v>
      </c>
      <c r="W1448" s="5">
        <f t="shared" si="96"/>
        <v>539.64</v>
      </c>
      <c r="X1448" s="5">
        <f t="shared" si="97"/>
        <v>0</v>
      </c>
      <c r="Y1448" s="5">
        <v>1236.71</v>
      </c>
      <c r="Z1448" s="5">
        <v>0</v>
      </c>
      <c r="AA1448" s="5">
        <f t="shared" si="95"/>
        <v>1236.71</v>
      </c>
    </row>
    <row r="1449" spans="1:27" x14ac:dyDescent="0.25">
      <c r="A1449">
        <v>2016</v>
      </c>
      <c r="B1449" t="s">
        <v>62</v>
      </c>
      <c r="C1449" s="1" t="s">
        <v>13</v>
      </c>
      <c r="D1449" s="5">
        <f>VLOOKUP(B1449,SWH!$A$4:$C$19,3,FALSE)</f>
        <v>2090.3200000000002</v>
      </c>
      <c r="E1449" s="5">
        <v>0</v>
      </c>
      <c r="F1449" s="5">
        <v>6.62</v>
      </c>
      <c r="G1449" s="5">
        <v>482.62</v>
      </c>
      <c r="H1449" s="5">
        <v>450.89</v>
      </c>
      <c r="I1449" s="5">
        <v>59.35</v>
      </c>
      <c r="J1449" s="5">
        <v>128.15</v>
      </c>
      <c r="K1449" s="5">
        <v>0</v>
      </c>
      <c r="L1449" s="5">
        <v>0</v>
      </c>
      <c r="M1449" s="5">
        <v>133.68</v>
      </c>
      <c r="N1449" s="5">
        <v>0</v>
      </c>
      <c r="O1449" s="5">
        <f>VLOOKUP(B1449,SWH!$A$4:$B$19,2,FALSE)</f>
        <v>0</v>
      </c>
      <c r="P1449" s="5">
        <f t="shared" si="98"/>
        <v>0</v>
      </c>
      <c r="Q1449" s="5">
        <v>0</v>
      </c>
      <c r="R1449" s="5">
        <v>0</v>
      </c>
      <c r="S1449" s="5">
        <v>0</v>
      </c>
      <c r="T1449" s="5">
        <v>58.64</v>
      </c>
      <c r="U1449" s="5">
        <v>0</v>
      </c>
      <c r="V1449" s="5">
        <v>0</v>
      </c>
      <c r="W1449" s="5">
        <f t="shared" si="96"/>
        <v>616.29999999999995</v>
      </c>
      <c r="X1449" s="5">
        <f t="shared" si="97"/>
        <v>6.62</v>
      </c>
      <c r="Y1449" s="5">
        <v>1313.33</v>
      </c>
      <c r="Z1449" s="5">
        <v>6.62</v>
      </c>
      <c r="AA1449" s="5">
        <f t="shared" si="95"/>
        <v>1319.9499999999998</v>
      </c>
    </row>
    <row r="1450" spans="1:27" x14ac:dyDescent="0.25">
      <c r="A1450">
        <v>2016</v>
      </c>
      <c r="B1450" t="s">
        <v>62</v>
      </c>
      <c r="C1450" s="1" t="s">
        <v>19</v>
      </c>
      <c r="D1450" s="5">
        <f>VLOOKUP(B1450,SWH!$A$4:$C$19,3,FALSE)</f>
        <v>2090.3200000000002</v>
      </c>
      <c r="E1450" s="5">
        <v>0</v>
      </c>
      <c r="F1450" s="5">
        <v>18.100000000000001</v>
      </c>
      <c r="G1450" s="5">
        <v>355.76</v>
      </c>
      <c r="H1450" s="5">
        <v>450.89</v>
      </c>
      <c r="I1450" s="5">
        <v>59.32</v>
      </c>
      <c r="J1450" s="5">
        <v>128.15</v>
      </c>
      <c r="K1450" s="5">
        <v>0</v>
      </c>
      <c r="L1450" s="5">
        <v>0</v>
      </c>
      <c r="M1450" s="5">
        <v>96.49</v>
      </c>
      <c r="N1450" s="5">
        <v>0</v>
      </c>
      <c r="O1450" s="5">
        <f>VLOOKUP(B1450,SWH!$A$4:$B$19,2,FALSE)</f>
        <v>0</v>
      </c>
      <c r="P1450" s="5">
        <f t="shared" si="98"/>
        <v>0</v>
      </c>
      <c r="Q1450" s="5">
        <v>0</v>
      </c>
      <c r="R1450" s="5">
        <v>0</v>
      </c>
      <c r="S1450" s="5">
        <v>0</v>
      </c>
      <c r="T1450" s="5">
        <v>59.82</v>
      </c>
      <c r="U1450" s="5">
        <v>0</v>
      </c>
      <c r="V1450" s="5">
        <v>0</v>
      </c>
      <c r="W1450" s="5">
        <f t="shared" si="96"/>
        <v>452.25</v>
      </c>
      <c r="X1450" s="5">
        <f t="shared" si="97"/>
        <v>18.100000000000001</v>
      </c>
      <c r="Y1450" s="5">
        <v>1150.43</v>
      </c>
      <c r="Z1450" s="5">
        <v>18.100000000000001</v>
      </c>
      <c r="AA1450" s="5">
        <f t="shared" si="95"/>
        <v>1168.53</v>
      </c>
    </row>
    <row r="1451" spans="1:27" x14ac:dyDescent="0.25">
      <c r="A1451">
        <v>2016</v>
      </c>
      <c r="B1451" t="s">
        <v>62</v>
      </c>
      <c r="C1451" s="1" t="s">
        <v>20</v>
      </c>
      <c r="D1451" s="5">
        <f>VLOOKUP(B1451,SWH!$A$4:$C$19,3,FALSE)</f>
        <v>2090.3200000000002</v>
      </c>
      <c r="E1451" s="5">
        <v>0</v>
      </c>
      <c r="F1451" s="5">
        <v>4.59</v>
      </c>
      <c r="G1451" s="5">
        <v>277.32</v>
      </c>
      <c r="H1451" s="5">
        <v>450.89</v>
      </c>
      <c r="I1451" s="5">
        <v>59.38</v>
      </c>
      <c r="J1451" s="5">
        <v>128.15</v>
      </c>
      <c r="K1451" s="5">
        <v>0</v>
      </c>
      <c r="L1451" s="5">
        <v>0</v>
      </c>
      <c r="M1451" s="5">
        <v>117.96</v>
      </c>
      <c r="N1451" s="5">
        <v>0</v>
      </c>
      <c r="O1451" s="5">
        <f>VLOOKUP(B1451,SWH!$A$4:$B$19,2,FALSE)</f>
        <v>0</v>
      </c>
      <c r="P1451" s="5">
        <f t="shared" si="98"/>
        <v>0</v>
      </c>
      <c r="Q1451" s="5">
        <v>0</v>
      </c>
      <c r="R1451" s="5">
        <v>0</v>
      </c>
      <c r="S1451" s="5">
        <v>0</v>
      </c>
      <c r="T1451" s="5">
        <v>59.89</v>
      </c>
      <c r="U1451" s="5">
        <v>0</v>
      </c>
      <c r="V1451" s="5">
        <v>0</v>
      </c>
      <c r="W1451" s="5">
        <f t="shared" si="96"/>
        <v>395.28</v>
      </c>
      <c r="X1451" s="5">
        <f t="shared" si="97"/>
        <v>4.59</v>
      </c>
      <c r="Y1451" s="5">
        <v>1093.5999999999999</v>
      </c>
      <c r="Z1451" s="5">
        <v>4.59</v>
      </c>
      <c r="AA1451" s="5">
        <f t="shared" si="95"/>
        <v>1098.1899999999998</v>
      </c>
    </row>
    <row r="1452" spans="1:27" x14ac:dyDescent="0.25">
      <c r="A1452">
        <v>2016</v>
      </c>
      <c r="B1452" t="s">
        <v>62</v>
      </c>
      <c r="C1452" s="1" t="s">
        <v>3</v>
      </c>
      <c r="D1452" s="5">
        <f>VLOOKUP(B1452,SWH!$A$4:$C$19,3,FALSE)</f>
        <v>2090.3200000000002</v>
      </c>
      <c r="E1452" s="5">
        <v>0</v>
      </c>
      <c r="F1452" s="5">
        <v>181.51</v>
      </c>
      <c r="G1452" s="5">
        <v>181.74</v>
      </c>
      <c r="H1452" s="5">
        <v>450.89</v>
      </c>
      <c r="I1452" s="5">
        <v>59.36</v>
      </c>
      <c r="J1452" s="5">
        <v>128.15</v>
      </c>
      <c r="K1452" s="5">
        <v>0</v>
      </c>
      <c r="L1452" s="5">
        <v>0</v>
      </c>
      <c r="M1452" s="5">
        <v>87.77</v>
      </c>
      <c r="N1452" s="5">
        <v>0</v>
      </c>
      <c r="O1452" s="5">
        <f>VLOOKUP(B1452,SWH!$A$4:$B$19,2,FALSE)</f>
        <v>0</v>
      </c>
      <c r="P1452" s="5">
        <f t="shared" si="98"/>
        <v>0</v>
      </c>
      <c r="Q1452" s="5">
        <v>0</v>
      </c>
      <c r="R1452" s="5">
        <v>0</v>
      </c>
      <c r="S1452" s="5">
        <v>0</v>
      </c>
      <c r="T1452" s="5">
        <v>61.99</v>
      </c>
      <c r="U1452" s="5">
        <v>0</v>
      </c>
      <c r="V1452" s="5">
        <v>0</v>
      </c>
      <c r="W1452" s="5">
        <f t="shared" si="96"/>
        <v>269.51</v>
      </c>
      <c r="X1452" s="5">
        <f t="shared" si="97"/>
        <v>181.51</v>
      </c>
      <c r="Y1452" s="5">
        <v>969.9</v>
      </c>
      <c r="Z1452" s="5">
        <v>181.51</v>
      </c>
      <c r="AA1452" s="5">
        <f t="shared" si="95"/>
        <v>1151.4099999999999</v>
      </c>
    </row>
    <row r="1453" spans="1:27" x14ac:dyDescent="0.25">
      <c r="A1453">
        <v>2016</v>
      </c>
      <c r="B1453" t="s">
        <v>62</v>
      </c>
      <c r="C1453" s="1" t="s">
        <v>7</v>
      </c>
      <c r="D1453" s="5">
        <f>VLOOKUP(B1453,SWH!$A$4:$C$19,3,FALSE)</f>
        <v>2090.3200000000002</v>
      </c>
      <c r="E1453" s="5">
        <v>0</v>
      </c>
      <c r="F1453" s="5">
        <v>46.14</v>
      </c>
      <c r="G1453" s="5">
        <v>170.87</v>
      </c>
      <c r="H1453" s="5">
        <v>450.89</v>
      </c>
      <c r="I1453" s="5">
        <v>59.36</v>
      </c>
      <c r="J1453" s="5">
        <v>128.15</v>
      </c>
      <c r="K1453" s="5">
        <v>0</v>
      </c>
      <c r="L1453" s="5">
        <v>0</v>
      </c>
      <c r="M1453" s="5">
        <v>131.78</v>
      </c>
      <c r="N1453" s="5">
        <v>0</v>
      </c>
      <c r="O1453" s="5">
        <f>VLOOKUP(B1453,SWH!$A$4:$B$19,2,FALSE)</f>
        <v>0</v>
      </c>
      <c r="P1453" s="5">
        <f t="shared" si="98"/>
        <v>0</v>
      </c>
      <c r="Q1453" s="5">
        <v>0</v>
      </c>
      <c r="R1453" s="5">
        <v>0</v>
      </c>
      <c r="S1453" s="5">
        <v>0</v>
      </c>
      <c r="T1453" s="5">
        <v>61.41</v>
      </c>
      <c r="U1453" s="5">
        <v>0</v>
      </c>
      <c r="V1453" s="5">
        <v>0</v>
      </c>
      <c r="W1453" s="5">
        <f t="shared" si="96"/>
        <v>302.64999999999998</v>
      </c>
      <c r="X1453" s="5">
        <f t="shared" si="97"/>
        <v>46.14</v>
      </c>
      <c r="Y1453" s="5">
        <v>1002.47</v>
      </c>
      <c r="Z1453" s="5">
        <v>46.14</v>
      </c>
      <c r="AA1453" s="5">
        <f t="shared" si="95"/>
        <v>1048.6100000000001</v>
      </c>
    </row>
    <row r="1454" spans="1:27" x14ac:dyDescent="0.25">
      <c r="A1454">
        <v>2016</v>
      </c>
      <c r="B1454" t="s">
        <v>62</v>
      </c>
      <c r="C1454" s="1" t="s">
        <v>17</v>
      </c>
      <c r="D1454" s="5">
        <f>VLOOKUP(B1454,SWH!$A$4:$C$19,3,FALSE)</f>
        <v>2090.3200000000002</v>
      </c>
      <c r="E1454" s="5">
        <v>0</v>
      </c>
      <c r="F1454" s="5">
        <v>6.92</v>
      </c>
      <c r="G1454" s="5">
        <v>71.63</v>
      </c>
      <c r="H1454" s="5">
        <v>450.89</v>
      </c>
      <c r="I1454" s="5">
        <v>59.56</v>
      </c>
      <c r="J1454" s="5">
        <v>128.15</v>
      </c>
      <c r="K1454" s="5">
        <v>0</v>
      </c>
      <c r="L1454" s="5">
        <v>0</v>
      </c>
      <c r="M1454" s="5">
        <v>157.19999999999999</v>
      </c>
      <c r="N1454" s="5">
        <v>0</v>
      </c>
      <c r="O1454" s="5">
        <f>VLOOKUP(B1454,SWH!$A$4:$B$19,2,FALSE)</f>
        <v>0</v>
      </c>
      <c r="P1454" s="5">
        <f t="shared" si="98"/>
        <v>0</v>
      </c>
      <c r="Q1454" s="5">
        <v>0</v>
      </c>
      <c r="R1454" s="5">
        <v>0</v>
      </c>
      <c r="S1454" s="5">
        <v>0</v>
      </c>
      <c r="T1454" s="5">
        <v>62.09</v>
      </c>
      <c r="U1454" s="5">
        <v>0</v>
      </c>
      <c r="V1454" s="5">
        <v>0</v>
      </c>
      <c r="W1454" s="5">
        <f t="shared" si="96"/>
        <v>228.82999999999998</v>
      </c>
      <c r="X1454" s="5">
        <f t="shared" si="97"/>
        <v>6.92</v>
      </c>
      <c r="Y1454" s="5">
        <v>929.53</v>
      </c>
      <c r="Z1454" s="5">
        <v>6.92</v>
      </c>
      <c r="AA1454" s="5">
        <f t="shared" si="95"/>
        <v>936.44999999999993</v>
      </c>
    </row>
    <row r="1455" spans="1:27" x14ac:dyDescent="0.25">
      <c r="A1455">
        <v>2016</v>
      </c>
      <c r="B1455" t="s">
        <v>62</v>
      </c>
      <c r="C1455" s="1" t="s">
        <v>14</v>
      </c>
      <c r="D1455" s="5">
        <f>VLOOKUP(B1455,SWH!$A$4:$C$19,3,FALSE)</f>
        <v>2090.3200000000002</v>
      </c>
      <c r="E1455" s="5">
        <v>0</v>
      </c>
      <c r="F1455" s="5">
        <v>445.87</v>
      </c>
      <c r="G1455" s="5">
        <v>115.57</v>
      </c>
      <c r="H1455" s="5">
        <v>450.89</v>
      </c>
      <c r="I1455" s="5">
        <v>59.67</v>
      </c>
      <c r="J1455" s="5">
        <v>128.15</v>
      </c>
      <c r="K1455" s="5">
        <v>0</v>
      </c>
      <c r="L1455" s="5">
        <v>0</v>
      </c>
      <c r="M1455" s="5">
        <v>87.88</v>
      </c>
      <c r="N1455" s="5">
        <v>0</v>
      </c>
      <c r="O1455" s="5">
        <f>VLOOKUP(B1455,SWH!$A$4:$B$19,2,FALSE)</f>
        <v>0</v>
      </c>
      <c r="P1455" s="5">
        <f t="shared" si="98"/>
        <v>0</v>
      </c>
      <c r="Q1455" s="5">
        <v>0</v>
      </c>
      <c r="R1455" s="5">
        <v>0</v>
      </c>
      <c r="S1455" s="5">
        <v>0</v>
      </c>
      <c r="T1455" s="5">
        <v>63.68</v>
      </c>
      <c r="U1455" s="5">
        <v>0</v>
      </c>
      <c r="V1455" s="5">
        <v>0</v>
      </c>
      <c r="W1455" s="5">
        <f t="shared" si="96"/>
        <v>203.45</v>
      </c>
      <c r="X1455" s="5">
        <f t="shared" si="97"/>
        <v>445.87</v>
      </c>
      <c r="Y1455" s="5">
        <v>905.84</v>
      </c>
      <c r="Z1455" s="5">
        <v>445.87</v>
      </c>
      <c r="AA1455" s="5">
        <f t="shared" si="95"/>
        <v>1351.71</v>
      </c>
    </row>
    <row r="1456" spans="1:27" x14ac:dyDescent="0.25">
      <c r="A1456">
        <v>2016</v>
      </c>
      <c r="B1456" t="s">
        <v>62</v>
      </c>
      <c r="C1456" s="1" t="s">
        <v>2</v>
      </c>
      <c r="D1456" s="5">
        <f>VLOOKUP(B1456,SWH!$A$4:$C$19,3,FALSE)</f>
        <v>2090.3200000000002</v>
      </c>
      <c r="E1456" s="5">
        <v>0</v>
      </c>
      <c r="F1456" s="5">
        <v>113.98</v>
      </c>
      <c r="G1456" s="5">
        <v>111.64</v>
      </c>
      <c r="H1456" s="5">
        <v>450.89</v>
      </c>
      <c r="I1456" s="5">
        <v>59.36</v>
      </c>
      <c r="J1456" s="5">
        <v>128.15</v>
      </c>
      <c r="K1456" s="5">
        <v>0</v>
      </c>
      <c r="L1456" s="5">
        <v>0</v>
      </c>
      <c r="M1456" s="5">
        <v>155.33000000000001</v>
      </c>
      <c r="N1456" s="5">
        <v>0</v>
      </c>
      <c r="O1456" s="5">
        <f>VLOOKUP(B1456,SWH!$A$4:$B$19,2,FALSE)</f>
        <v>0</v>
      </c>
      <c r="P1456" s="5">
        <f t="shared" si="98"/>
        <v>0</v>
      </c>
      <c r="Q1456" s="5">
        <v>0</v>
      </c>
      <c r="R1456" s="5">
        <v>0</v>
      </c>
      <c r="S1456" s="5">
        <v>0</v>
      </c>
      <c r="T1456" s="5">
        <v>63.1</v>
      </c>
      <c r="U1456" s="5">
        <v>0</v>
      </c>
      <c r="V1456" s="5">
        <v>0</v>
      </c>
      <c r="W1456" s="5">
        <f t="shared" si="96"/>
        <v>266.97000000000003</v>
      </c>
      <c r="X1456" s="5">
        <f t="shared" si="97"/>
        <v>113.98</v>
      </c>
      <c r="Y1456" s="5">
        <v>968.47</v>
      </c>
      <c r="Z1456" s="5">
        <v>113.98</v>
      </c>
      <c r="AA1456" s="5">
        <f t="shared" si="95"/>
        <v>1082.45</v>
      </c>
    </row>
    <row r="1457" spans="1:27" x14ac:dyDescent="0.25">
      <c r="A1457">
        <v>2016</v>
      </c>
      <c r="B1457" t="s">
        <v>62</v>
      </c>
      <c r="C1457" s="1" t="s">
        <v>18</v>
      </c>
      <c r="D1457" s="5">
        <f>VLOOKUP(B1457,SWH!$A$4:$C$19,3,FALSE)</f>
        <v>2090.3200000000002</v>
      </c>
      <c r="E1457" s="5">
        <v>0</v>
      </c>
      <c r="F1457" s="5">
        <v>283.83999999999997</v>
      </c>
      <c r="G1457" s="5">
        <v>33.51</v>
      </c>
      <c r="H1457" s="5">
        <v>450.89</v>
      </c>
      <c r="I1457" s="5">
        <v>59.71</v>
      </c>
      <c r="J1457" s="5">
        <v>128.15</v>
      </c>
      <c r="K1457" s="5">
        <v>0</v>
      </c>
      <c r="L1457" s="5">
        <v>0</v>
      </c>
      <c r="M1457" s="5">
        <v>158.08000000000001</v>
      </c>
      <c r="N1457" s="5">
        <v>0</v>
      </c>
      <c r="O1457" s="5">
        <f>VLOOKUP(B1457,SWH!$A$4:$B$19,2,FALSE)</f>
        <v>0</v>
      </c>
      <c r="P1457" s="5">
        <f t="shared" si="98"/>
        <v>0</v>
      </c>
      <c r="Q1457" s="5">
        <v>0</v>
      </c>
      <c r="R1457" s="5">
        <v>0</v>
      </c>
      <c r="S1457" s="5">
        <v>0</v>
      </c>
      <c r="T1457" s="5">
        <v>64.180000000000007</v>
      </c>
      <c r="U1457" s="5">
        <v>0</v>
      </c>
      <c r="V1457" s="5">
        <v>0</v>
      </c>
      <c r="W1457" s="5">
        <f t="shared" si="96"/>
        <v>191.59</v>
      </c>
      <c r="X1457" s="5">
        <f t="shared" si="97"/>
        <v>283.83999999999997</v>
      </c>
      <c r="Y1457" s="5">
        <v>894.52</v>
      </c>
      <c r="Z1457" s="5">
        <v>283.83999999999997</v>
      </c>
      <c r="AA1457" s="5">
        <f t="shared" si="95"/>
        <v>1178.3599999999999</v>
      </c>
    </row>
    <row r="1458" spans="1:27" x14ac:dyDescent="0.25">
      <c r="A1458">
        <v>2016</v>
      </c>
      <c r="B1458" t="s">
        <v>62</v>
      </c>
      <c r="C1458" s="1" t="s">
        <v>4</v>
      </c>
      <c r="D1458" s="5">
        <f>VLOOKUP(B1458,SWH!$A$4:$C$19,3,FALSE)</f>
        <v>2090.3200000000002</v>
      </c>
      <c r="E1458" s="5">
        <v>0</v>
      </c>
      <c r="F1458" s="5">
        <v>658.79</v>
      </c>
      <c r="G1458" s="5">
        <v>61.84</v>
      </c>
      <c r="H1458" s="5">
        <v>450.89</v>
      </c>
      <c r="I1458" s="5">
        <v>59.46</v>
      </c>
      <c r="J1458" s="5">
        <v>128.15</v>
      </c>
      <c r="K1458" s="5">
        <v>0</v>
      </c>
      <c r="L1458" s="5">
        <v>0</v>
      </c>
      <c r="M1458" s="5">
        <v>119.64</v>
      </c>
      <c r="N1458" s="5">
        <v>0</v>
      </c>
      <c r="O1458" s="5">
        <f>VLOOKUP(B1458,SWH!$A$4:$B$19,2,FALSE)</f>
        <v>0</v>
      </c>
      <c r="P1458" s="5">
        <f t="shared" si="98"/>
        <v>0</v>
      </c>
      <c r="Q1458" s="5">
        <v>0</v>
      </c>
      <c r="R1458" s="5">
        <v>0</v>
      </c>
      <c r="S1458" s="5">
        <v>0</v>
      </c>
      <c r="T1458" s="5">
        <v>65.069999999999993</v>
      </c>
      <c r="U1458" s="5">
        <v>0</v>
      </c>
      <c r="V1458" s="5">
        <v>0</v>
      </c>
      <c r="W1458" s="5">
        <f t="shared" si="96"/>
        <v>181.48000000000002</v>
      </c>
      <c r="X1458" s="5">
        <f t="shared" si="97"/>
        <v>658.79</v>
      </c>
      <c r="Y1458" s="5">
        <v>885.05</v>
      </c>
      <c r="Z1458" s="5">
        <v>658.79</v>
      </c>
      <c r="AA1458" s="5">
        <f t="shared" si="95"/>
        <v>1543.84</v>
      </c>
    </row>
    <row r="1459" spans="1:27" x14ac:dyDescent="0.25">
      <c r="A1459">
        <v>2016</v>
      </c>
      <c r="B1459" t="s">
        <v>62</v>
      </c>
      <c r="C1459" s="1" t="s">
        <v>5</v>
      </c>
      <c r="D1459" s="5">
        <f>VLOOKUP(B1459,SWH!$A$4:$C$19,3,FALSE)</f>
        <v>2090.3200000000002</v>
      </c>
      <c r="E1459" s="5">
        <v>0</v>
      </c>
      <c r="F1459" s="5">
        <v>315.55</v>
      </c>
      <c r="G1459" s="5">
        <v>78.95</v>
      </c>
      <c r="H1459" s="5">
        <v>450.89</v>
      </c>
      <c r="I1459" s="5">
        <v>59.59</v>
      </c>
      <c r="J1459" s="5">
        <v>128.15</v>
      </c>
      <c r="K1459" s="5">
        <v>0</v>
      </c>
      <c r="L1459" s="5">
        <v>0</v>
      </c>
      <c r="M1459" s="5">
        <v>187.54</v>
      </c>
      <c r="N1459" s="5">
        <v>0</v>
      </c>
      <c r="O1459" s="5">
        <f>VLOOKUP(B1459,SWH!$A$4:$B$19,2,FALSE)</f>
        <v>0</v>
      </c>
      <c r="P1459" s="5">
        <f t="shared" si="98"/>
        <v>0</v>
      </c>
      <c r="Q1459" s="5">
        <v>0</v>
      </c>
      <c r="R1459" s="5">
        <v>0</v>
      </c>
      <c r="S1459" s="5">
        <v>0</v>
      </c>
      <c r="T1459" s="5">
        <v>64.58</v>
      </c>
      <c r="U1459" s="5">
        <v>0</v>
      </c>
      <c r="V1459" s="5">
        <v>0</v>
      </c>
      <c r="W1459" s="5">
        <f t="shared" si="96"/>
        <v>266.49</v>
      </c>
      <c r="X1459" s="5">
        <f t="shared" si="97"/>
        <v>315.55</v>
      </c>
      <c r="Y1459" s="5">
        <v>969.69</v>
      </c>
      <c r="Z1459" s="5">
        <v>315.55</v>
      </c>
      <c r="AA1459" s="5">
        <f t="shared" si="95"/>
        <v>1285.24</v>
      </c>
    </row>
    <row r="1460" spans="1:27" x14ac:dyDescent="0.25">
      <c r="A1460">
        <v>2016</v>
      </c>
      <c r="B1460" t="s">
        <v>62</v>
      </c>
      <c r="C1460" s="1" t="s">
        <v>15</v>
      </c>
      <c r="D1460" s="5">
        <f>VLOOKUP(B1460,SWH!$A$4:$C$19,3,FALSE)</f>
        <v>2090.3200000000002</v>
      </c>
      <c r="E1460" s="5">
        <v>0</v>
      </c>
      <c r="F1460" s="5">
        <v>349.09</v>
      </c>
      <c r="G1460" s="5">
        <v>14.14</v>
      </c>
      <c r="H1460" s="5">
        <v>450.89</v>
      </c>
      <c r="I1460" s="5">
        <v>59.65</v>
      </c>
      <c r="J1460" s="5">
        <v>128.15</v>
      </c>
      <c r="K1460" s="5">
        <v>0</v>
      </c>
      <c r="L1460" s="5">
        <v>0</v>
      </c>
      <c r="M1460" s="5">
        <v>151.54</v>
      </c>
      <c r="N1460" s="5">
        <v>0</v>
      </c>
      <c r="O1460" s="5">
        <f>VLOOKUP(B1460,SWH!$A$4:$B$19,2,FALSE)</f>
        <v>0</v>
      </c>
      <c r="P1460" s="5">
        <f t="shared" si="98"/>
        <v>0</v>
      </c>
      <c r="Q1460" s="5">
        <v>0</v>
      </c>
      <c r="R1460" s="5">
        <v>0</v>
      </c>
      <c r="S1460" s="5">
        <v>0</v>
      </c>
      <c r="T1460" s="5">
        <v>64.98</v>
      </c>
      <c r="U1460" s="5">
        <v>0</v>
      </c>
      <c r="V1460" s="5">
        <v>0</v>
      </c>
      <c r="W1460" s="5">
        <f t="shared" si="96"/>
        <v>165.68</v>
      </c>
      <c r="X1460" s="5">
        <f t="shared" si="97"/>
        <v>349.09</v>
      </c>
      <c r="Y1460" s="5">
        <v>869.35</v>
      </c>
      <c r="Z1460" s="5">
        <v>349.09</v>
      </c>
      <c r="AA1460" s="5">
        <f t="shared" si="95"/>
        <v>1218.44</v>
      </c>
    </row>
    <row r="1461" spans="1:27" x14ac:dyDescent="0.25">
      <c r="A1461">
        <v>2016</v>
      </c>
      <c r="B1461" t="s">
        <v>62</v>
      </c>
      <c r="C1461" s="1" t="s">
        <v>16</v>
      </c>
      <c r="D1461" s="5">
        <f>VLOOKUP(B1461,SWH!$A$4:$C$19,3,FALSE)</f>
        <v>2090.3200000000002</v>
      </c>
      <c r="E1461" s="5">
        <v>0</v>
      </c>
      <c r="F1461" s="5">
        <v>917.44</v>
      </c>
      <c r="G1461" s="5">
        <v>74.97</v>
      </c>
      <c r="H1461" s="5">
        <v>450.89</v>
      </c>
      <c r="I1461" s="5">
        <v>59.55</v>
      </c>
      <c r="J1461" s="5">
        <v>128.15</v>
      </c>
      <c r="K1461" s="5">
        <v>0</v>
      </c>
      <c r="L1461" s="5">
        <v>0</v>
      </c>
      <c r="M1461" s="5">
        <v>94.05</v>
      </c>
      <c r="N1461" s="5">
        <v>0</v>
      </c>
      <c r="O1461" s="5">
        <f>VLOOKUP(B1461,SWH!$A$4:$B$19,2,FALSE)</f>
        <v>0</v>
      </c>
      <c r="P1461" s="5">
        <f t="shared" si="98"/>
        <v>0</v>
      </c>
      <c r="Q1461" s="5">
        <v>0</v>
      </c>
      <c r="R1461" s="5">
        <v>0</v>
      </c>
      <c r="S1461" s="5">
        <v>0</v>
      </c>
      <c r="T1461" s="5">
        <v>66.08</v>
      </c>
      <c r="U1461" s="5">
        <v>0</v>
      </c>
      <c r="V1461" s="5">
        <v>0</v>
      </c>
      <c r="W1461" s="5">
        <f t="shared" si="96"/>
        <v>169.01999999999998</v>
      </c>
      <c r="X1461" s="5">
        <f t="shared" si="97"/>
        <v>917.44</v>
      </c>
      <c r="Y1461" s="5">
        <v>873.71</v>
      </c>
      <c r="Z1461" s="5">
        <v>917.44</v>
      </c>
      <c r="AA1461" s="5">
        <f t="shared" si="95"/>
        <v>1791.15</v>
      </c>
    </row>
    <row r="1462" spans="1:27" x14ac:dyDescent="0.25">
      <c r="A1462">
        <v>2016</v>
      </c>
      <c r="B1462" t="s">
        <v>62</v>
      </c>
      <c r="C1462" s="1" t="s">
        <v>9</v>
      </c>
      <c r="D1462" s="5">
        <f>VLOOKUP(B1462,SWH!$A$4:$C$19,3,FALSE)</f>
        <v>2090.3200000000002</v>
      </c>
      <c r="E1462" s="5">
        <v>0</v>
      </c>
      <c r="F1462" s="5">
        <v>587.08000000000004</v>
      </c>
      <c r="G1462" s="5">
        <v>49.65</v>
      </c>
      <c r="H1462" s="5">
        <v>450.89</v>
      </c>
      <c r="I1462" s="5">
        <v>59.45</v>
      </c>
      <c r="J1462" s="5">
        <v>128.15</v>
      </c>
      <c r="K1462" s="5">
        <v>0</v>
      </c>
      <c r="L1462" s="5">
        <v>0</v>
      </c>
      <c r="M1462" s="5">
        <v>179.12</v>
      </c>
      <c r="N1462" s="5">
        <v>0</v>
      </c>
      <c r="O1462" s="5">
        <f>VLOOKUP(B1462,SWH!$A$4:$B$19,2,FALSE)</f>
        <v>0</v>
      </c>
      <c r="P1462" s="5">
        <f t="shared" si="98"/>
        <v>0</v>
      </c>
      <c r="Q1462" s="5">
        <v>0</v>
      </c>
      <c r="R1462" s="5">
        <v>0</v>
      </c>
      <c r="S1462" s="5">
        <v>0</v>
      </c>
      <c r="T1462" s="5">
        <v>65.790000000000006</v>
      </c>
      <c r="U1462" s="5">
        <v>0</v>
      </c>
      <c r="V1462" s="5">
        <v>0</v>
      </c>
      <c r="W1462" s="5">
        <f t="shared" si="96"/>
        <v>228.77</v>
      </c>
      <c r="X1462" s="5">
        <f t="shared" si="97"/>
        <v>587.08000000000004</v>
      </c>
      <c r="Y1462" s="5">
        <v>933.05</v>
      </c>
      <c r="Z1462" s="5">
        <v>587.08000000000004</v>
      </c>
      <c r="AA1462" s="5">
        <f t="shared" si="95"/>
        <v>1520.13</v>
      </c>
    </row>
    <row r="1463" spans="1:27" x14ac:dyDescent="0.25">
      <c r="A1463">
        <v>2016</v>
      </c>
      <c r="B1463" t="s">
        <v>62</v>
      </c>
      <c r="C1463" s="1" t="s">
        <v>12</v>
      </c>
      <c r="D1463" s="5">
        <f>VLOOKUP(B1463,SWH!$A$4:$C$19,3,FALSE)</f>
        <v>2090.3200000000002</v>
      </c>
      <c r="E1463" s="5">
        <v>0</v>
      </c>
      <c r="F1463" s="5">
        <v>1076.71</v>
      </c>
      <c r="G1463" s="5">
        <v>47.24</v>
      </c>
      <c r="H1463" s="5">
        <v>450.89</v>
      </c>
      <c r="I1463" s="5">
        <v>59.67</v>
      </c>
      <c r="J1463" s="5">
        <v>128.15</v>
      </c>
      <c r="K1463" s="5">
        <v>0</v>
      </c>
      <c r="L1463" s="5">
        <v>0</v>
      </c>
      <c r="M1463" s="5">
        <v>132.65</v>
      </c>
      <c r="N1463" s="5">
        <v>0</v>
      </c>
      <c r="O1463" s="5">
        <f>VLOOKUP(B1463,SWH!$A$4:$B$19,2,FALSE)</f>
        <v>0</v>
      </c>
      <c r="P1463" s="5">
        <f t="shared" si="98"/>
        <v>0</v>
      </c>
      <c r="Q1463" s="5">
        <v>0</v>
      </c>
      <c r="R1463" s="5">
        <v>0</v>
      </c>
      <c r="S1463" s="5">
        <v>0</v>
      </c>
      <c r="T1463" s="5">
        <v>67.239999999999995</v>
      </c>
      <c r="U1463" s="5">
        <v>0</v>
      </c>
      <c r="V1463" s="5">
        <v>0</v>
      </c>
      <c r="W1463" s="5">
        <f t="shared" si="96"/>
        <v>179.89000000000001</v>
      </c>
      <c r="X1463" s="5">
        <f t="shared" si="97"/>
        <v>1076.71</v>
      </c>
      <c r="Y1463" s="5">
        <v>885.84</v>
      </c>
      <c r="Z1463" s="5">
        <v>1076.71</v>
      </c>
      <c r="AA1463" s="5">
        <f t="shared" si="95"/>
        <v>1962.5500000000002</v>
      </c>
    </row>
    <row r="1464" spans="1:27" x14ac:dyDescent="0.25">
      <c r="A1464">
        <v>2016</v>
      </c>
      <c r="B1464" t="s">
        <v>62</v>
      </c>
      <c r="C1464" s="1" t="s">
        <v>8</v>
      </c>
      <c r="D1464" s="5">
        <f>VLOOKUP(B1464,SWH!$A$4:$C$19,3,FALSE)</f>
        <v>2090.3200000000002</v>
      </c>
      <c r="E1464" s="5">
        <v>0</v>
      </c>
      <c r="F1464" s="5">
        <v>1267.8900000000001</v>
      </c>
      <c r="G1464" s="5">
        <v>15.29</v>
      </c>
      <c r="H1464" s="5">
        <v>450.89</v>
      </c>
      <c r="I1464" s="5">
        <v>61.36</v>
      </c>
      <c r="J1464" s="5">
        <v>128.15</v>
      </c>
      <c r="K1464" s="5">
        <v>0</v>
      </c>
      <c r="L1464" s="5">
        <v>0</v>
      </c>
      <c r="M1464" s="5">
        <v>189.06</v>
      </c>
      <c r="N1464" s="5">
        <v>0</v>
      </c>
      <c r="O1464" s="5">
        <f>VLOOKUP(B1464,SWH!$A$4:$B$19,2,FALSE)</f>
        <v>0</v>
      </c>
      <c r="P1464" s="5">
        <f t="shared" si="98"/>
        <v>0</v>
      </c>
      <c r="Q1464" s="5">
        <v>0</v>
      </c>
      <c r="R1464" s="5">
        <v>0</v>
      </c>
      <c r="S1464" s="5">
        <v>9.5299999999999994</v>
      </c>
      <c r="T1464" s="5">
        <v>68.790000000000006</v>
      </c>
      <c r="U1464" s="5">
        <v>0</v>
      </c>
      <c r="V1464" s="5">
        <v>0</v>
      </c>
      <c r="W1464" s="5">
        <f t="shared" si="96"/>
        <v>213.88</v>
      </c>
      <c r="X1464" s="5">
        <f t="shared" si="97"/>
        <v>1267.8900000000001</v>
      </c>
      <c r="Y1464" s="5">
        <v>923.08</v>
      </c>
      <c r="Z1464" s="5">
        <v>1267.8900000000001</v>
      </c>
      <c r="AA1464" s="5">
        <f t="shared" si="95"/>
        <v>2190.9700000000003</v>
      </c>
    </row>
    <row r="1465" spans="1:27" x14ac:dyDescent="0.25">
      <c r="A1465">
        <v>2019</v>
      </c>
      <c r="B1465" t="s">
        <v>62</v>
      </c>
      <c r="C1465" s="1" t="s">
        <v>10</v>
      </c>
      <c r="D1465" s="5">
        <f>VLOOKUP(B1465,SWH!$A$4:$C$19,3,FALSE)</f>
        <v>2090.3200000000002</v>
      </c>
      <c r="E1465" s="5">
        <v>0</v>
      </c>
      <c r="F1465" s="5">
        <v>0</v>
      </c>
      <c r="G1465" s="5">
        <v>683.18</v>
      </c>
      <c r="H1465" s="5">
        <v>402.56</v>
      </c>
      <c r="I1465" s="5">
        <v>59.48</v>
      </c>
      <c r="J1465" s="5">
        <v>128.15</v>
      </c>
      <c r="K1465" s="5">
        <v>0</v>
      </c>
      <c r="L1465" s="5">
        <v>0</v>
      </c>
      <c r="M1465" s="5">
        <v>114.78</v>
      </c>
      <c r="N1465" s="5">
        <v>0</v>
      </c>
      <c r="O1465" s="5">
        <f>VLOOKUP(B1465,SWH!$A$4:$B$19,2,FALSE)</f>
        <v>0</v>
      </c>
      <c r="P1465" s="5">
        <f t="shared" si="98"/>
        <v>0</v>
      </c>
      <c r="Q1465" s="5">
        <v>0</v>
      </c>
      <c r="R1465" s="5">
        <v>0</v>
      </c>
      <c r="S1465" s="5">
        <v>0</v>
      </c>
      <c r="T1465" s="5">
        <v>57.53</v>
      </c>
      <c r="U1465" s="5">
        <v>0</v>
      </c>
      <c r="V1465" s="5">
        <v>0</v>
      </c>
      <c r="W1465" s="5">
        <f t="shared" si="96"/>
        <v>797.95999999999992</v>
      </c>
      <c r="X1465" s="5">
        <f t="shared" si="97"/>
        <v>0</v>
      </c>
      <c r="Y1465" s="5">
        <v>1445.68</v>
      </c>
      <c r="Z1465" s="5">
        <v>0</v>
      </c>
      <c r="AA1465" s="5">
        <f t="shared" si="95"/>
        <v>1445.68</v>
      </c>
    </row>
    <row r="1466" spans="1:27" x14ac:dyDescent="0.25">
      <c r="A1466">
        <v>2019</v>
      </c>
      <c r="B1466" t="s">
        <v>62</v>
      </c>
      <c r="C1466" s="1" t="s">
        <v>6</v>
      </c>
      <c r="D1466" s="5">
        <f>VLOOKUP(B1466,SWH!$A$4:$C$19,3,FALSE)</f>
        <v>2090.3200000000002</v>
      </c>
      <c r="E1466" s="5">
        <v>0</v>
      </c>
      <c r="F1466" s="5">
        <v>0</v>
      </c>
      <c r="G1466" s="5">
        <v>592.02</v>
      </c>
      <c r="H1466" s="5">
        <v>402.56</v>
      </c>
      <c r="I1466" s="5">
        <v>59.44</v>
      </c>
      <c r="J1466" s="5">
        <v>128.15</v>
      </c>
      <c r="K1466" s="5">
        <v>0</v>
      </c>
      <c r="L1466" s="5">
        <v>0</v>
      </c>
      <c r="M1466" s="5">
        <v>139.93</v>
      </c>
      <c r="N1466" s="5">
        <v>0</v>
      </c>
      <c r="O1466" s="5">
        <f>VLOOKUP(B1466,SWH!$A$4:$B$19,2,FALSE)</f>
        <v>0</v>
      </c>
      <c r="P1466" s="5">
        <f t="shared" si="98"/>
        <v>0</v>
      </c>
      <c r="Q1466" s="5">
        <v>0</v>
      </c>
      <c r="R1466" s="5">
        <v>0</v>
      </c>
      <c r="S1466" s="5">
        <v>0</v>
      </c>
      <c r="T1466" s="5">
        <v>57.49</v>
      </c>
      <c r="U1466" s="5">
        <v>0</v>
      </c>
      <c r="V1466" s="5">
        <v>0</v>
      </c>
      <c r="W1466" s="5">
        <f t="shared" si="96"/>
        <v>731.95</v>
      </c>
      <c r="X1466" s="5">
        <f t="shared" si="97"/>
        <v>0</v>
      </c>
      <c r="Y1466" s="5">
        <v>1379.58</v>
      </c>
      <c r="Z1466" s="5">
        <v>0</v>
      </c>
      <c r="AA1466" s="5">
        <f t="shared" si="95"/>
        <v>1379.58</v>
      </c>
    </row>
    <row r="1467" spans="1:27" x14ac:dyDescent="0.25">
      <c r="A1467">
        <v>2019</v>
      </c>
      <c r="B1467" t="s">
        <v>62</v>
      </c>
      <c r="C1467" s="1" t="s">
        <v>11</v>
      </c>
      <c r="D1467" s="5">
        <f>VLOOKUP(B1467,SWH!$A$4:$C$19,3,FALSE)</f>
        <v>2090.3200000000002</v>
      </c>
      <c r="E1467" s="5">
        <v>0</v>
      </c>
      <c r="F1467" s="5">
        <v>0</v>
      </c>
      <c r="G1467" s="5">
        <v>430.64</v>
      </c>
      <c r="H1467" s="5">
        <v>402.56</v>
      </c>
      <c r="I1467" s="5">
        <v>59.45</v>
      </c>
      <c r="J1467" s="5">
        <v>128.15</v>
      </c>
      <c r="K1467" s="5">
        <v>0</v>
      </c>
      <c r="L1467" s="5">
        <v>0</v>
      </c>
      <c r="M1467" s="5">
        <v>89.4</v>
      </c>
      <c r="N1467" s="5">
        <v>0</v>
      </c>
      <c r="O1467" s="5">
        <f>VLOOKUP(B1467,SWH!$A$4:$B$19,2,FALSE)</f>
        <v>0</v>
      </c>
      <c r="P1467" s="5">
        <f t="shared" si="98"/>
        <v>0</v>
      </c>
      <c r="Q1467" s="5">
        <v>0</v>
      </c>
      <c r="R1467" s="5">
        <v>0</v>
      </c>
      <c r="S1467" s="5">
        <v>0</v>
      </c>
      <c r="T1467" s="5">
        <v>58.58</v>
      </c>
      <c r="U1467" s="5">
        <v>0</v>
      </c>
      <c r="V1467" s="5">
        <v>0</v>
      </c>
      <c r="W1467" s="5">
        <f t="shared" si="96"/>
        <v>520.04</v>
      </c>
      <c r="X1467" s="5">
        <f t="shared" si="97"/>
        <v>0</v>
      </c>
      <c r="Y1467" s="5">
        <v>1168.79</v>
      </c>
      <c r="Z1467" s="5">
        <v>0</v>
      </c>
      <c r="AA1467" s="5">
        <f t="shared" si="95"/>
        <v>1168.79</v>
      </c>
    </row>
    <row r="1468" spans="1:27" x14ac:dyDescent="0.25">
      <c r="A1468">
        <v>2019</v>
      </c>
      <c r="B1468" t="s">
        <v>62</v>
      </c>
      <c r="C1468" s="1" t="s">
        <v>13</v>
      </c>
      <c r="D1468" s="5">
        <f>VLOOKUP(B1468,SWH!$A$4:$C$19,3,FALSE)</f>
        <v>2090.3200000000002</v>
      </c>
      <c r="E1468" s="5">
        <v>0</v>
      </c>
      <c r="F1468" s="5">
        <v>7.91</v>
      </c>
      <c r="G1468" s="5">
        <v>467.13</v>
      </c>
      <c r="H1468" s="5">
        <v>402.56</v>
      </c>
      <c r="I1468" s="5">
        <v>59.35</v>
      </c>
      <c r="J1468" s="5">
        <v>128.15</v>
      </c>
      <c r="K1468" s="5">
        <v>0</v>
      </c>
      <c r="L1468" s="5">
        <v>0</v>
      </c>
      <c r="M1468" s="5">
        <v>130.44999999999999</v>
      </c>
      <c r="N1468" s="5">
        <v>0</v>
      </c>
      <c r="O1468" s="5">
        <f>VLOOKUP(B1468,SWH!$A$4:$B$19,2,FALSE)</f>
        <v>0</v>
      </c>
      <c r="P1468" s="5">
        <f t="shared" si="98"/>
        <v>0</v>
      </c>
      <c r="Q1468" s="5">
        <v>0</v>
      </c>
      <c r="R1468" s="5">
        <v>0</v>
      </c>
      <c r="S1468" s="5">
        <v>0</v>
      </c>
      <c r="T1468" s="5">
        <v>58.66</v>
      </c>
      <c r="U1468" s="5">
        <v>0</v>
      </c>
      <c r="V1468" s="5">
        <v>0</v>
      </c>
      <c r="W1468" s="5">
        <f t="shared" si="96"/>
        <v>597.57999999999993</v>
      </c>
      <c r="X1468" s="5">
        <f t="shared" si="97"/>
        <v>7.91</v>
      </c>
      <c r="Y1468" s="5">
        <v>1246.29</v>
      </c>
      <c r="Z1468" s="5">
        <v>7.91</v>
      </c>
      <c r="AA1468" s="5">
        <f t="shared" si="95"/>
        <v>1254.2</v>
      </c>
    </row>
    <row r="1469" spans="1:27" x14ac:dyDescent="0.25">
      <c r="A1469">
        <v>2019</v>
      </c>
      <c r="B1469" t="s">
        <v>62</v>
      </c>
      <c r="C1469" s="1" t="s">
        <v>19</v>
      </c>
      <c r="D1469" s="5">
        <f>VLOOKUP(B1469,SWH!$A$4:$C$19,3,FALSE)</f>
        <v>2090.3200000000002</v>
      </c>
      <c r="E1469" s="5">
        <v>0</v>
      </c>
      <c r="F1469" s="5">
        <v>20.51</v>
      </c>
      <c r="G1469" s="5">
        <v>342.84</v>
      </c>
      <c r="H1469" s="5">
        <v>402.56</v>
      </c>
      <c r="I1469" s="5">
        <v>59.32</v>
      </c>
      <c r="J1469" s="5">
        <v>128.15</v>
      </c>
      <c r="K1469" s="5">
        <v>0</v>
      </c>
      <c r="L1469" s="5">
        <v>0</v>
      </c>
      <c r="M1469" s="5">
        <v>93.83</v>
      </c>
      <c r="N1469" s="5">
        <v>0</v>
      </c>
      <c r="O1469" s="5">
        <f>VLOOKUP(B1469,SWH!$A$4:$B$19,2,FALSE)</f>
        <v>0</v>
      </c>
      <c r="P1469" s="5">
        <f t="shared" si="98"/>
        <v>0</v>
      </c>
      <c r="Q1469" s="5">
        <v>0</v>
      </c>
      <c r="R1469" s="5">
        <v>0</v>
      </c>
      <c r="S1469" s="5">
        <v>0</v>
      </c>
      <c r="T1469" s="5">
        <v>59.83</v>
      </c>
      <c r="U1469" s="5">
        <v>0</v>
      </c>
      <c r="V1469" s="5">
        <v>0</v>
      </c>
      <c r="W1469" s="5">
        <f t="shared" si="96"/>
        <v>436.66999999999996</v>
      </c>
      <c r="X1469" s="5">
        <f t="shared" si="97"/>
        <v>20.51</v>
      </c>
      <c r="Y1469" s="5">
        <v>1086.52</v>
      </c>
      <c r="Z1469" s="5">
        <v>20.51</v>
      </c>
      <c r="AA1469" s="5">
        <f t="shared" si="95"/>
        <v>1107.03</v>
      </c>
    </row>
    <row r="1470" spans="1:27" x14ac:dyDescent="0.25">
      <c r="A1470">
        <v>2019</v>
      </c>
      <c r="B1470" t="s">
        <v>62</v>
      </c>
      <c r="C1470" s="1" t="s">
        <v>20</v>
      </c>
      <c r="D1470" s="5">
        <f>VLOOKUP(B1470,SWH!$A$4:$C$19,3,FALSE)</f>
        <v>2090.3200000000002</v>
      </c>
      <c r="E1470" s="5">
        <v>0</v>
      </c>
      <c r="F1470" s="5">
        <v>5.75</v>
      </c>
      <c r="G1470" s="5">
        <v>267.64999999999998</v>
      </c>
      <c r="H1470" s="5">
        <v>402.56</v>
      </c>
      <c r="I1470" s="5">
        <v>59.38</v>
      </c>
      <c r="J1470" s="5">
        <v>128.15</v>
      </c>
      <c r="K1470" s="5">
        <v>0</v>
      </c>
      <c r="L1470" s="5">
        <v>0</v>
      </c>
      <c r="M1470" s="5">
        <v>114.51</v>
      </c>
      <c r="N1470" s="5">
        <v>0</v>
      </c>
      <c r="O1470" s="5">
        <f>VLOOKUP(B1470,SWH!$A$4:$B$19,2,FALSE)</f>
        <v>0</v>
      </c>
      <c r="P1470" s="5">
        <f t="shared" si="98"/>
        <v>0</v>
      </c>
      <c r="Q1470" s="5">
        <v>0</v>
      </c>
      <c r="R1470" s="5">
        <v>0</v>
      </c>
      <c r="S1470" s="5">
        <v>0</v>
      </c>
      <c r="T1470" s="5">
        <v>59.91</v>
      </c>
      <c r="U1470" s="5">
        <v>0</v>
      </c>
      <c r="V1470" s="5">
        <v>0</v>
      </c>
      <c r="W1470" s="5">
        <f t="shared" si="96"/>
        <v>382.15999999999997</v>
      </c>
      <c r="X1470" s="5">
        <f t="shared" si="97"/>
        <v>5.75</v>
      </c>
      <c r="Y1470" s="5">
        <v>1032.1600000000001</v>
      </c>
      <c r="Z1470" s="5">
        <v>5.75</v>
      </c>
      <c r="AA1470" s="5">
        <f t="shared" si="95"/>
        <v>1037.9100000000001</v>
      </c>
    </row>
    <row r="1471" spans="1:27" x14ac:dyDescent="0.25">
      <c r="A1471">
        <v>2019</v>
      </c>
      <c r="B1471" t="s">
        <v>62</v>
      </c>
      <c r="C1471" s="1" t="s">
        <v>3</v>
      </c>
      <c r="D1471" s="5">
        <f>VLOOKUP(B1471,SWH!$A$4:$C$19,3,FALSE)</f>
        <v>2090.3200000000002</v>
      </c>
      <c r="E1471" s="5">
        <v>0</v>
      </c>
      <c r="F1471" s="5">
        <v>191.22</v>
      </c>
      <c r="G1471" s="5">
        <v>173.36</v>
      </c>
      <c r="H1471" s="5">
        <v>402.56</v>
      </c>
      <c r="I1471" s="5">
        <v>59.36</v>
      </c>
      <c r="J1471" s="5">
        <v>128.15</v>
      </c>
      <c r="K1471" s="5">
        <v>0</v>
      </c>
      <c r="L1471" s="5">
        <v>0</v>
      </c>
      <c r="M1471" s="5">
        <v>86.56</v>
      </c>
      <c r="N1471" s="5">
        <v>0</v>
      </c>
      <c r="O1471" s="5">
        <f>VLOOKUP(B1471,SWH!$A$4:$B$19,2,FALSE)</f>
        <v>0</v>
      </c>
      <c r="P1471" s="5">
        <f t="shared" si="98"/>
        <v>0</v>
      </c>
      <c r="Q1471" s="5">
        <v>0</v>
      </c>
      <c r="R1471" s="5">
        <v>0</v>
      </c>
      <c r="S1471" s="5">
        <v>0</v>
      </c>
      <c r="T1471" s="5">
        <v>62.01</v>
      </c>
      <c r="U1471" s="5">
        <v>0</v>
      </c>
      <c r="V1471" s="5">
        <v>0</v>
      </c>
      <c r="W1471" s="5">
        <f t="shared" si="96"/>
        <v>259.92</v>
      </c>
      <c r="X1471" s="5">
        <f t="shared" si="97"/>
        <v>191.22</v>
      </c>
      <c r="Y1471" s="5">
        <v>912</v>
      </c>
      <c r="Z1471" s="5">
        <v>191.22</v>
      </c>
      <c r="AA1471" s="5">
        <f t="shared" si="95"/>
        <v>1103.22</v>
      </c>
    </row>
    <row r="1472" spans="1:27" x14ac:dyDescent="0.25">
      <c r="A1472">
        <v>2019</v>
      </c>
      <c r="B1472" t="s">
        <v>62</v>
      </c>
      <c r="C1472" s="1" t="s">
        <v>7</v>
      </c>
      <c r="D1472" s="5">
        <f>VLOOKUP(B1472,SWH!$A$4:$C$19,3,FALSE)</f>
        <v>2090.3200000000002</v>
      </c>
      <c r="E1472" s="5">
        <v>0</v>
      </c>
      <c r="F1472" s="5">
        <v>54.6</v>
      </c>
      <c r="G1472" s="5">
        <v>163.21</v>
      </c>
      <c r="H1472" s="5">
        <v>402.56</v>
      </c>
      <c r="I1472" s="5">
        <v>59.36</v>
      </c>
      <c r="J1472" s="5">
        <v>128.15</v>
      </c>
      <c r="K1472" s="5">
        <v>0</v>
      </c>
      <c r="L1472" s="5">
        <v>0</v>
      </c>
      <c r="M1472" s="5">
        <v>127.02</v>
      </c>
      <c r="N1472" s="5">
        <v>0</v>
      </c>
      <c r="O1472" s="5">
        <f>VLOOKUP(B1472,SWH!$A$4:$B$19,2,FALSE)</f>
        <v>0</v>
      </c>
      <c r="P1472" s="5">
        <f t="shared" si="98"/>
        <v>0</v>
      </c>
      <c r="Q1472" s="5">
        <v>0</v>
      </c>
      <c r="R1472" s="5">
        <v>0</v>
      </c>
      <c r="S1472" s="5">
        <v>0</v>
      </c>
      <c r="T1472" s="5">
        <v>61.43</v>
      </c>
      <c r="U1472" s="5">
        <v>0</v>
      </c>
      <c r="V1472" s="5">
        <v>0</v>
      </c>
      <c r="W1472" s="5">
        <f t="shared" si="96"/>
        <v>290.23</v>
      </c>
      <c r="X1472" s="5">
        <f t="shared" si="97"/>
        <v>54.6</v>
      </c>
      <c r="Y1472" s="5">
        <v>941.73</v>
      </c>
      <c r="Z1472" s="5">
        <v>54.6</v>
      </c>
      <c r="AA1472" s="5">
        <f t="shared" si="95"/>
        <v>996.33</v>
      </c>
    </row>
    <row r="1473" spans="1:27" x14ac:dyDescent="0.25">
      <c r="A1473">
        <v>2019</v>
      </c>
      <c r="B1473" t="s">
        <v>62</v>
      </c>
      <c r="C1473" s="1" t="s">
        <v>17</v>
      </c>
      <c r="D1473" s="5">
        <f>VLOOKUP(B1473,SWH!$A$4:$C$19,3,FALSE)</f>
        <v>2090.3200000000002</v>
      </c>
      <c r="E1473" s="5">
        <v>0</v>
      </c>
      <c r="F1473" s="5">
        <v>9.51</v>
      </c>
      <c r="G1473" s="5">
        <v>63.99</v>
      </c>
      <c r="H1473" s="5">
        <v>402.56</v>
      </c>
      <c r="I1473" s="5">
        <v>59.56</v>
      </c>
      <c r="J1473" s="5">
        <v>128.15</v>
      </c>
      <c r="K1473" s="5">
        <v>0</v>
      </c>
      <c r="L1473" s="5">
        <v>0</v>
      </c>
      <c r="M1473" s="5">
        <v>149.66999999999999</v>
      </c>
      <c r="N1473" s="5">
        <v>0</v>
      </c>
      <c r="O1473" s="5">
        <f>VLOOKUP(B1473,SWH!$A$4:$B$19,2,FALSE)</f>
        <v>0</v>
      </c>
      <c r="P1473" s="5">
        <f t="shared" si="98"/>
        <v>0</v>
      </c>
      <c r="Q1473" s="5">
        <v>0</v>
      </c>
      <c r="R1473" s="5">
        <v>0</v>
      </c>
      <c r="S1473" s="5">
        <v>0</v>
      </c>
      <c r="T1473" s="5">
        <v>62.12</v>
      </c>
      <c r="U1473" s="5">
        <v>0</v>
      </c>
      <c r="V1473" s="5">
        <v>0</v>
      </c>
      <c r="W1473" s="5">
        <f t="shared" si="96"/>
        <v>213.66</v>
      </c>
      <c r="X1473" s="5">
        <f t="shared" si="97"/>
        <v>9.51</v>
      </c>
      <c r="Y1473" s="5">
        <v>866.05</v>
      </c>
      <c r="Z1473" s="5">
        <v>9.51</v>
      </c>
      <c r="AA1473" s="5">
        <f t="shared" si="95"/>
        <v>875.56</v>
      </c>
    </row>
    <row r="1474" spans="1:27" x14ac:dyDescent="0.25">
      <c r="A1474">
        <v>2019</v>
      </c>
      <c r="B1474" t="s">
        <v>62</v>
      </c>
      <c r="C1474" s="1" t="s">
        <v>14</v>
      </c>
      <c r="D1474" s="5">
        <f>VLOOKUP(B1474,SWH!$A$4:$C$19,3,FALSE)</f>
        <v>2090.3200000000002</v>
      </c>
      <c r="E1474" s="5">
        <v>0</v>
      </c>
      <c r="F1474" s="5">
        <v>453.47</v>
      </c>
      <c r="G1474" s="5">
        <v>107.88</v>
      </c>
      <c r="H1474" s="5">
        <v>402.56</v>
      </c>
      <c r="I1474" s="5">
        <v>59.67</v>
      </c>
      <c r="J1474" s="5">
        <v>128.15</v>
      </c>
      <c r="K1474" s="5">
        <v>0</v>
      </c>
      <c r="L1474" s="5">
        <v>0</v>
      </c>
      <c r="M1474" s="5">
        <v>102.53</v>
      </c>
      <c r="N1474" s="5">
        <v>0</v>
      </c>
      <c r="O1474" s="5">
        <f>VLOOKUP(B1474,SWH!$A$4:$B$19,2,FALSE)</f>
        <v>0</v>
      </c>
      <c r="P1474" s="5">
        <f t="shared" si="98"/>
        <v>0</v>
      </c>
      <c r="Q1474" s="5">
        <v>0</v>
      </c>
      <c r="R1474" s="5">
        <v>0</v>
      </c>
      <c r="S1474" s="5">
        <v>0</v>
      </c>
      <c r="T1474" s="5">
        <v>63.69</v>
      </c>
      <c r="U1474" s="5">
        <v>0</v>
      </c>
      <c r="V1474" s="5">
        <v>0</v>
      </c>
      <c r="W1474" s="5">
        <f t="shared" si="96"/>
        <v>210.41</v>
      </c>
      <c r="X1474" s="5">
        <f t="shared" si="97"/>
        <v>453.47</v>
      </c>
      <c r="Y1474" s="5">
        <v>864.48</v>
      </c>
      <c r="Z1474" s="5">
        <v>453.47</v>
      </c>
      <c r="AA1474" s="5">
        <f t="shared" ref="AA1474:AA1537" si="99">SUM(Y1474:Z1474)</f>
        <v>1317.95</v>
      </c>
    </row>
    <row r="1475" spans="1:27" x14ac:dyDescent="0.25">
      <c r="A1475">
        <v>2019</v>
      </c>
      <c r="B1475" t="s">
        <v>62</v>
      </c>
      <c r="C1475" s="1" t="s">
        <v>2</v>
      </c>
      <c r="D1475" s="5">
        <f>VLOOKUP(B1475,SWH!$A$4:$C$19,3,FALSE)</f>
        <v>2090.3200000000002</v>
      </c>
      <c r="E1475" s="5">
        <v>0</v>
      </c>
      <c r="F1475" s="5">
        <v>117.55</v>
      </c>
      <c r="G1475" s="5">
        <v>104.37</v>
      </c>
      <c r="H1475" s="5">
        <v>402.56</v>
      </c>
      <c r="I1475" s="5">
        <v>59.36</v>
      </c>
      <c r="J1475" s="5">
        <v>128.15</v>
      </c>
      <c r="K1475" s="5">
        <v>0</v>
      </c>
      <c r="L1475" s="5">
        <v>0</v>
      </c>
      <c r="M1475" s="5">
        <v>185.79</v>
      </c>
      <c r="N1475" s="5">
        <v>0</v>
      </c>
      <c r="O1475" s="5">
        <f>VLOOKUP(B1475,SWH!$A$4:$B$19,2,FALSE)</f>
        <v>0</v>
      </c>
      <c r="P1475" s="5">
        <f t="shared" si="98"/>
        <v>0</v>
      </c>
      <c r="Q1475" s="5">
        <v>0</v>
      </c>
      <c r="R1475" s="5">
        <v>0</v>
      </c>
      <c r="S1475" s="5">
        <v>0</v>
      </c>
      <c r="T1475" s="5">
        <v>63.11</v>
      </c>
      <c r="U1475" s="5">
        <v>0</v>
      </c>
      <c r="V1475" s="5">
        <v>0</v>
      </c>
      <c r="W1475" s="5">
        <f t="shared" ref="W1475:W1538" si="100">E1475+G1475+M1475+SUM(P1475:S1475)</f>
        <v>290.15999999999997</v>
      </c>
      <c r="X1475" s="5">
        <f t="shared" ref="X1475:X1538" si="101">F1475</f>
        <v>117.55</v>
      </c>
      <c r="Y1475" s="5">
        <v>943.34</v>
      </c>
      <c r="Z1475" s="5">
        <v>117.55</v>
      </c>
      <c r="AA1475" s="5">
        <f t="shared" si="99"/>
        <v>1060.8900000000001</v>
      </c>
    </row>
    <row r="1476" spans="1:27" x14ac:dyDescent="0.25">
      <c r="A1476">
        <v>2019</v>
      </c>
      <c r="B1476" t="s">
        <v>62</v>
      </c>
      <c r="C1476" s="1" t="s">
        <v>18</v>
      </c>
      <c r="D1476" s="5">
        <f>VLOOKUP(B1476,SWH!$A$4:$C$19,3,FALSE)</f>
        <v>2090.3200000000002</v>
      </c>
      <c r="E1476" s="5">
        <v>0</v>
      </c>
      <c r="F1476" s="5">
        <v>307.08</v>
      </c>
      <c r="G1476" s="5">
        <v>30.01</v>
      </c>
      <c r="H1476" s="5">
        <v>402.56</v>
      </c>
      <c r="I1476" s="5">
        <v>59.71</v>
      </c>
      <c r="J1476" s="5">
        <v>128.15</v>
      </c>
      <c r="K1476" s="5">
        <v>0</v>
      </c>
      <c r="L1476" s="5">
        <v>0</v>
      </c>
      <c r="M1476" s="5">
        <v>150.97</v>
      </c>
      <c r="N1476" s="5">
        <v>0</v>
      </c>
      <c r="O1476" s="5">
        <f>VLOOKUP(B1476,SWH!$A$4:$B$19,2,FALSE)</f>
        <v>0</v>
      </c>
      <c r="P1476" s="5">
        <f t="shared" si="98"/>
        <v>0</v>
      </c>
      <c r="Q1476" s="5">
        <v>0</v>
      </c>
      <c r="R1476" s="5">
        <v>0</v>
      </c>
      <c r="S1476" s="5">
        <v>0</v>
      </c>
      <c r="T1476" s="5">
        <v>64.2</v>
      </c>
      <c r="U1476" s="5">
        <v>0</v>
      </c>
      <c r="V1476" s="5">
        <v>0</v>
      </c>
      <c r="W1476" s="5">
        <f t="shared" si="100"/>
        <v>180.98</v>
      </c>
      <c r="X1476" s="5">
        <f t="shared" si="101"/>
        <v>307.08</v>
      </c>
      <c r="Y1476" s="5">
        <v>835.6</v>
      </c>
      <c r="Z1476" s="5">
        <v>307.08</v>
      </c>
      <c r="AA1476" s="5">
        <f t="shared" si="99"/>
        <v>1142.68</v>
      </c>
    </row>
    <row r="1477" spans="1:27" x14ac:dyDescent="0.25">
      <c r="A1477">
        <v>2019</v>
      </c>
      <c r="B1477" t="s">
        <v>62</v>
      </c>
      <c r="C1477" s="1" t="s">
        <v>4</v>
      </c>
      <c r="D1477" s="5">
        <f>VLOOKUP(B1477,SWH!$A$4:$C$19,3,FALSE)</f>
        <v>2090.3200000000002</v>
      </c>
      <c r="E1477" s="5">
        <v>0</v>
      </c>
      <c r="F1477" s="5">
        <v>673.91</v>
      </c>
      <c r="G1477" s="5">
        <v>56.24</v>
      </c>
      <c r="H1477" s="5">
        <v>402.56</v>
      </c>
      <c r="I1477" s="5">
        <v>59.46</v>
      </c>
      <c r="J1477" s="5">
        <v>128.15</v>
      </c>
      <c r="K1477" s="5">
        <v>0</v>
      </c>
      <c r="L1477" s="5">
        <v>0</v>
      </c>
      <c r="M1477" s="5">
        <v>124.06</v>
      </c>
      <c r="N1477" s="5">
        <v>0</v>
      </c>
      <c r="O1477" s="5">
        <f>VLOOKUP(B1477,SWH!$A$4:$B$19,2,FALSE)</f>
        <v>0</v>
      </c>
      <c r="P1477" s="5">
        <f t="shared" si="98"/>
        <v>0</v>
      </c>
      <c r="Q1477" s="5">
        <v>0</v>
      </c>
      <c r="R1477" s="5">
        <v>0</v>
      </c>
      <c r="S1477" s="5">
        <v>0</v>
      </c>
      <c r="T1477" s="5">
        <v>65.09</v>
      </c>
      <c r="U1477" s="5">
        <v>0</v>
      </c>
      <c r="V1477" s="5">
        <v>0</v>
      </c>
      <c r="W1477" s="5">
        <f t="shared" si="100"/>
        <v>180.3</v>
      </c>
      <c r="X1477" s="5">
        <f t="shared" si="101"/>
        <v>673.91</v>
      </c>
      <c r="Y1477" s="5">
        <v>835.57</v>
      </c>
      <c r="Z1477" s="5">
        <v>673.91</v>
      </c>
      <c r="AA1477" s="5">
        <f t="shared" si="99"/>
        <v>1509.48</v>
      </c>
    </row>
    <row r="1478" spans="1:27" x14ac:dyDescent="0.25">
      <c r="A1478">
        <v>2019</v>
      </c>
      <c r="B1478" t="s">
        <v>62</v>
      </c>
      <c r="C1478" s="1" t="s">
        <v>5</v>
      </c>
      <c r="D1478" s="5">
        <f>VLOOKUP(B1478,SWH!$A$4:$C$19,3,FALSE)</f>
        <v>2090.3200000000002</v>
      </c>
      <c r="E1478" s="5">
        <v>0</v>
      </c>
      <c r="F1478" s="5">
        <v>334.55</v>
      </c>
      <c r="G1478" s="5">
        <v>76.150000000000006</v>
      </c>
      <c r="H1478" s="5">
        <v>402.56</v>
      </c>
      <c r="I1478" s="5">
        <v>59.59</v>
      </c>
      <c r="J1478" s="5">
        <v>128.15</v>
      </c>
      <c r="K1478" s="5">
        <v>0</v>
      </c>
      <c r="L1478" s="5">
        <v>0</v>
      </c>
      <c r="M1478" s="5">
        <v>178.95</v>
      </c>
      <c r="N1478" s="5">
        <v>0</v>
      </c>
      <c r="O1478" s="5">
        <f>VLOOKUP(B1478,SWH!$A$4:$B$19,2,FALSE)</f>
        <v>0</v>
      </c>
      <c r="P1478" s="5">
        <f t="shared" si="98"/>
        <v>0</v>
      </c>
      <c r="Q1478" s="5">
        <v>0</v>
      </c>
      <c r="R1478" s="5">
        <v>0</v>
      </c>
      <c r="S1478" s="5">
        <v>0</v>
      </c>
      <c r="T1478" s="5">
        <v>64.599999999999994</v>
      </c>
      <c r="U1478" s="5">
        <v>0</v>
      </c>
      <c r="V1478" s="5">
        <v>0</v>
      </c>
      <c r="W1478" s="5">
        <f t="shared" si="100"/>
        <v>255.1</v>
      </c>
      <c r="X1478" s="5">
        <f t="shared" si="101"/>
        <v>334.55</v>
      </c>
      <c r="Y1478" s="5">
        <v>910</v>
      </c>
      <c r="Z1478" s="5">
        <v>334.55</v>
      </c>
      <c r="AA1478" s="5">
        <f t="shared" si="99"/>
        <v>1244.55</v>
      </c>
    </row>
    <row r="1479" spans="1:27" x14ac:dyDescent="0.25">
      <c r="A1479">
        <v>2019</v>
      </c>
      <c r="B1479" t="s">
        <v>62</v>
      </c>
      <c r="C1479" s="1" t="s">
        <v>15</v>
      </c>
      <c r="D1479" s="5">
        <f>VLOOKUP(B1479,SWH!$A$4:$C$19,3,FALSE)</f>
        <v>2090.3200000000002</v>
      </c>
      <c r="E1479" s="5">
        <v>0</v>
      </c>
      <c r="F1479" s="5">
        <v>376.96</v>
      </c>
      <c r="G1479" s="5">
        <v>16.399999999999999</v>
      </c>
      <c r="H1479" s="5">
        <v>402.56</v>
      </c>
      <c r="I1479" s="5">
        <v>59.65</v>
      </c>
      <c r="J1479" s="5">
        <v>128.15</v>
      </c>
      <c r="K1479" s="5">
        <v>0</v>
      </c>
      <c r="L1479" s="5">
        <v>0</v>
      </c>
      <c r="M1479" s="5">
        <v>144.63</v>
      </c>
      <c r="N1479" s="5">
        <v>0</v>
      </c>
      <c r="O1479" s="5">
        <f>VLOOKUP(B1479,SWH!$A$4:$B$19,2,FALSE)</f>
        <v>0</v>
      </c>
      <c r="P1479" s="5">
        <f t="shared" si="98"/>
        <v>0</v>
      </c>
      <c r="Q1479" s="5">
        <v>0</v>
      </c>
      <c r="R1479" s="5">
        <v>0</v>
      </c>
      <c r="S1479" s="5">
        <v>0</v>
      </c>
      <c r="T1479" s="5">
        <v>65.010000000000005</v>
      </c>
      <c r="U1479" s="5">
        <v>0</v>
      </c>
      <c r="V1479" s="5">
        <v>0</v>
      </c>
      <c r="W1479" s="5">
        <f t="shared" si="100"/>
        <v>161.03</v>
      </c>
      <c r="X1479" s="5">
        <f t="shared" si="101"/>
        <v>376.96</v>
      </c>
      <c r="Y1479" s="5">
        <v>816.4</v>
      </c>
      <c r="Z1479" s="5">
        <v>376.96</v>
      </c>
      <c r="AA1479" s="5">
        <f t="shared" si="99"/>
        <v>1193.3599999999999</v>
      </c>
    </row>
    <row r="1480" spans="1:27" x14ac:dyDescent="0.25">
      <c r="A1480">
        <v>2019</v>
      </c>
      <c r="B1480" t="s">
        <v>62</v>
      </c>
      <c r="C1480" s="1" t="s">
        <v>16</v>
      </c>
      <c r="D1480" s="5">
        <f>VLOOKUP(B1480,SWH!$A$4:$C$19,3,FALSE)</f>
        <v>2090.3200000000002</v>
      </c>
      <c r="E1480" s="5">
        <v>0</v>
      </c>
      <c r="F1480" s="5">
        <v>936.9</v>
      </c>
      <c r="G1480" s="5">
        <v>68.92</v>
      </c>
      <c r="H1480" s="5">
        <v>402.56</v>
      </c>
      <c r="I1480" s="5">
        <v>59.55</v>
      </c>
      <c r="J1480" s="5">
        <v>128.15</v>
      </c>
      <c r="K1480" s="5">
        <v>0</v>
      </c>
      <c r="L1480" s="5">
        <v>0</v>
      </c>
      <c r="M1480" s="5">
        <v>94.82</v>
      </c>
      <c r="N1480" s="5">
        <v>0</v>
      </c>
      <c r="O1480" s="5">
        <f>VLOOKUP(B1480,SWH!$A$4:$B$19,2,FALSE)</f>
        <v>0</v>
      </c>
      <c r="P1480" s="5">
        <f t="shared" si="98"/>
        <v>0</v>
      </c>
      <c r="Q1480" s="5">
        <v>0</v>
      </c>
      <c r="R1480" s="5">
        <v>0</v>
      </c>
      <c r="S1480" s="5">
        <v>0</v>
      </c>
      <c r="T1480" s="5">
        <v>66.11</v>
      </c>
      <c r="U1480" s="5">
        <v>0</v>
      </c>
      <c r="V1480" s="5">
        <v>0</v>
      </c>
      <c r="W1480" s="5">
        <f t="shared" si="100"/>
        <v>163.74</v>
      </c>
      <c r="X1480" s="5">
        <f t="shared" si="101"/>
        <v>936.9</v>
      </c>
      <c r="Y1480" s="5">
        <v>820.11</v>
      </c>
      <c r="Z1480" s="5">
        <v>936.9</v>
      </c>
      <c r="AA1480" s="5">
        <f t="shared" si="99"/>
        <v>1757.01</v>
      </c>
    </row>
    <row r="1481" spans="1:27" x14ac:dyDescent="0.25">
      <c r="A1481">
        <v>2019</v>
      </c>
      <c r="B1481" t="s">
        <v>62</v>
      </c>
      <c r="C1481" s="1" t="s">
        <v>9</v>
      </c>
      <c r="D1481" s="5">
        <f>VLOOKUP(B1481,SWH!$A$4:$C$19,3,FALSE)</f>
        <v>2090.3200000000002</v>
      </c>
      <c r="E1481" s="5">
        <v>0</v>
      </c>
      <c r="F1481" s="5">
        <v>611.11</v>
      </c>
      <c r="G1481" s="5">
        <v>46.01</v>
      </c>
      <c r="H1481" s="5">
        <v>402.56</v>
      </c>
      <c r="I1481" s="5">
        <v>59.45</v>
      </c>
      <c r="J1481" s="5">
        <v>128.15</v>
      </c>
      <c r="K1481" s="5">
        <v>0</v>
      </c>
      <c r="L1481" s="5">
        <v>0</v>
      </c>
      <c r="M1481" s="5">
        <v>177.67</v>
      </c>
      <c r="N1481" s="5">
        <v>0</v>
      </c>
      <c r="O1481" s="5">
        <f>VLOOKUP(B1481,SWH!$A$4:$B$19,2,FALSE)</f>
        <v>0</v>
      </c>
      <c r="P1481" s="5">
        <f t="shared" si="98"/>
        <v>0</v>
      </c>
      <c r="Q1481" s="5">
        <v>0</v>
      </c>
      <c r="R1481" s="5">
        <v>0</v>
      </c>
      <c r="S1481" s="5">
        <v>0</v>
      </c>
      <c r="T1481" s="5">
        <v>65.81</v>
      </c>
      <c r="U1481" s="5">
        <v>0</v>
      </c>
      <c r="V1481" s="5">
        <v>0</v>
      </c>
      <c r="W1481" s="5">
        <f t="shared" si="100"/>
        <v>223.67999999999998</v>
      </c>
      <c r="X1481" s="5">
        <f t="shared" si="101"/>
        <v>611.11</v>
      </c>
      <c r="Y1481" s="5">
        <v>879.65</v>
      </c>
      <c r="Z1481" s="5">
        <v>611.11</v>
      </c>
      <c r="AA1481" s="5">
        <f t="shared" si="99"/>
        <v>1490.76</v>
      </c>
    </row>
    <row r="1482" spans="1:27" x14ac:dyDescent="0.25">
      <c r="A1482">
        <v>2019</v>
      </c>
      <c r="B1482" t="s">
        <v>62</v>
      </c>
      <c r="C1482" s="1" t="s">
        <v>12</v>
      </c>
      <c r="D1482" s="5">
        <f>VLOOKUP(B1482,SWH!$A$4:$C$19,3,FALSE)</f>
        <v>2090.3200000000002</v>
      </c>
      <c r="E1482" s="5">
        <v>0</v>
      </c>
      <c r="F1482" s="5">
        <v>1100.8499999999999</v>
      </c>
      <c r="G1482" s="5">
        <v>42.1</v>
      </c>
      <c r="H1482" s="5">
        <v>402.56</v>
      </c>
      <c r="I1482" s="5">
        <v>59.67</v>
      </c>
      <c r="J1482" s="5">
        <v>128.15</v>
      </c>
      <c r="K1482" s="5">
        <v>0</v>
      </c>
      <c r="L1482" s="5">
        <v>0</v>
      </c>
      <c r="M1482" s="5">
        <v>129.62</v>
      </c>
      <c r="N1482" s="5">
        <v>0</v>
      </c>
      <c r="O1482" s="5">
        <f>VLOOKUP(B1482,SWH!$A$4:$B$19,2,FALSE)</f>
        <v>0</v>
      </c>
      <c r="P1482" s="5">
        <f t="shared" si="98"/>
        <v>0</v>
      </c>
      <c r="Q1482" s="5">
        <v>0</v>
      </c>
      <c r="R1482" s="5">
        <v>0</v>
      </c>
      <c r="S1482" s="5">
        <v>0</v>
      </c>
      <c r="T1482" s="5">
        <v>67.260000000000005</v>
      </c>
      <c r="U1482" s="5">
        <v>0</v>
      </c>
      <c r="V1482" s="5">
        <v>0</v>
      </c>
      <c r="W1482" s="5">
        <f t="shared" si="100"/>
        <v>171.72</v>
      </c>
      <c r="X1482" s="5">
        <f t="shared" si="101"/>
        <v>1100.8499999999999</v>
      </c>
      <c r="Y1482" s="5">
        <v>829.36</v>
      </c>
      <c r="Z1482" s="5">
        <v>1100.8499999999999</v>
      </c>
      <c r="AA1482" s="5">
        <f t="shared" si="99"/>
        <v>1930.21</v>
      </c>
    </row>
    <row r="1483" spans="1:27" x14ac:dyDescent="0.25">
      <c r="A1483">
        <v>2019</v>
      </c>
      <c r="B1483" t="s">
        <v>62</v>
      </c>
      <c r="C1483" s="1" t="s">
        <v>8</v>
      </c>
      <c r="D1483" s="5">
        <f>VLOOKUP(B1483,SWH!$A$4:$C$19,3,FALSE)</f>
        <v>2090.3200000000002</v>
      </c>
      <c r="E1483" s="5">
        <v>0</v>
      </c>
      <c r="F1483" s="5">
        <v>1290.1400000000001</v>
      </c>
      <c r="G1483" s="5">
        <v>12.95</v>
      </c>
      <c r="H1483" s="5">
        <v>402.56</v>
      </c>
      <c r="I1483" s="5">
        <v>61.36</v>
      </c>
      <c r="J1483" s="5">
        <v>128.15</v>
      </c>
      <c r="K1483" s="5">
        <v>0</v>
      </c>
      <c r="L1483" s="5">
        <v>0</v>
      </c>
      <c r="M1483" s="5">
        <v>187.53</v>
      </c>
      <c r="N1483" s="5">
        <v>0</v>
      </c>
      <c r="O1483" s="5">
        <f>VLOOKUP(B1483,SWH!$A$4:$B$19,2,FALSE)</f>
        <v>0</v>
      </c>
      <c r="P1483" s="5">
        <f t="shared" si="98"/>
        <v>0</v>
      </c>
      <c r="Q1483" s="5">
        <v>0</v>
      </c>
      <c r="R1483" s="5">
        <v>0</v>
      </c>
      <c r="S1483" s="5">
        <v>9.76</v>
      </c>
      <c r="T1483" s="5">
        <v>68.819999999999993</v>
      </c>
      <c r="U1483" s="5">
        <v>0</v>
      </c>
      <c r="V1483" s="5">
        <v>0</v>
      </c>
      <c r="W1483" s="5">
        <f t="shared" si="100"/>
        <v>210.23999999999998</v>
      </c>
      <c r="X1483" s="5">
        <f t="shared" si="101"/>
        <v>1290.1400000000001</v>
      </c>
      <c r="Y1483" s="5">
        <v>871.13</v>
      </c>
      <c r="Z1483" s="5">
        <v>1290.1400000000001</v>
      </c>
      <c r="AA1483" s="5">
        <f t="shared" si="99"/>
        <v>2161.27</v>
      </c>
    </row>
    <row r="1484" spans="1:27" x14ac:dyDescent="0.25">
      <c r="A1484">
        <v>2004</v>
      </c>
      <c r="B1484" t="s">
        <v>56</v>
      </c>
      <c r="C1484" s="1" t="s">
        <v>10</v>
      </c>
      <c r="D1484" s="5">
        <f>VLOOKUP(B1484,SWH!$A$4:$C$19,3,FALSE)</f>
        <v>6871</v>
      </c>
      <c r="E1484" s="5">
        <v>0</v>
      </c>
      <c r="F1484" s="5">
        <v>0.35</v>
      </c>
      <c r="G1484" s="5">
        <v>4579.45</v>
      </c>
      <c r="H1484" s="5">
        <v>1210.3399999999999</v>
      </c>
      <c r="I1484" s="5">
        <v>83.37</v>
      </c>
      <c r="J1484" s="5">
        <v>1305.76</v>
      </c>
      <c r="K1484" s="5">
        <v>361.03</v>
      </c>
      <c r="L1484" s="5">
        <v>48.03</v>
      </c>
      <c r="M1484" s="5">
        <v>955.3</v>
      </c>
      <c r="N1484" s="5">
        <v>0.15</v>
      </c>
      <c r="O1484" s="5">
        <f>VLOOKUP(B1484,SWH!$A$4:$B$19,2,FALSE)</f>
        <v>0.146591</v>
      </c>
      <c r="P1484" s="5">
        <f>N1484-O1484</f>
        <v>3.4089999999999954E-3</v>
      </c>
      <c r="Q1484" s="5">
        <v>0</v>
      </c>
      <c r="R1484" s="5">
        <v>0</v>
      </c>
      <c r="S1484" s="5">
        <v>47.06</v>
      </c>
      <c r="T1484" s="5">
        <v>27.9</v>
      </c>
      <c r="U1484" s="5">
        <v>83.78</v>
      </c>
      <c r="V1484" s="5">
        <v>79.45</v>
      </c>
      <c r="W1484" s="5">
        <f t="shared" si="100"/>
        <v>5581.8134090000003</v>
      </c>
      <c r="X1484" s="5">
        <f t="shared" si="101"/>
        <v>0.35</v>
      </c>
      <c r="Y1484" s="5">
        <v>8336.81</v>
      </c>
      <c r="Z1484" s="5">
        <v>445.17</v>
      </c>
      <c r="AA1484" s="5">
        <f t="shared" si="99"/>
        <v>8781.98</v>
      </c>
    </row>
    <row r="1485" spans="1:27" x14ac:dyDescent="0.25">
      <c r="A1485">
        <v>2004</v>
      </c>
      <c r="B1485" t="s">
        <v>56</v>
      </c>
      <c r="C1485" s="1" t="s">
        <v>6</v>
      </c>
      <c r="D1485" s="5">
        <f>VLOOKUP(B1485,SWH!$A$4:$C$19,3,FALSE)</f>
        <v>6871</v>
      </c>
      <c r="E1485" s="5">
        <v>0</v>
      </c>
      <c r="F1485" s="5">
        <v>5.17</v>
      </c>
      <c r="G1485" s="5">
        <v>3273.07</v>
      </c>
      <c r="H1485" s="5">
        <v>1210.3399999999999</v>
      </c>
      <c r="I1485" s="5">
        <v>83.39</v>
      </c>
      <c r="J1485" s="5">
        <v>1305.76</v>
      </c>
      <c r="K1485" s="5">
        <v>361.03</v>
      </c>
      <c r="L1485" s="5">
        <v>48.03</v>
      </c>
      <c r="M1485" s="5">
        <v>827.39</v>
      </c>
      <c r="N1485" s="5">
        <v>0.17</v>
      </c>
      <c r="O1485" s="5">
        <f>VLOOKUP(B1485,SWH!$A$4:$B$19,2,FALSE)</f>
        <v>0.146591</v>
      </c>
      <c r="P1485" s="5">
        <f t="shared" ref="P1485:P1548" si="102">N1485-O1485</f>
        <v>2.3409000000000013E-2</v>
      </c>
      <c r="Q1485" s="5">
        <v>0</v>
      </c>
      <c r="R1485" s="5">
        <v>0</v>
      </c>
      <c r="S1485" s="5">
        <v>45.34</v>
      </c>
      <c r="T1485" s="5">
        <v>27.91</v>
      </c>
      <c r="U1485" s="5">
        <v>85.86</v>
      </c>
      <c r="V1485" s="5">
        <v>78.680000000000007</v>
      </c>
      <c r="W1485" s="5">
        <f t="shared" si="100"/>
        <v>4145.8234089999996</v>
      </c>
      <c r="X1485" s="5">
        <f t="shared" si="101"/>
        <v>5.17</v>
      </c>
      <c r="Y1485" s="5">
        <v>6900.09</v>
      </c>
      <c r="Z1485" s="5">
        <v>452.06</v>
      </c>
      <c r="AA1485" s="5">
        <f t="shared" si="99"/>
        <v>7352.1500000000005</v>
      </c>
    </row>
    <row r="1486" spans="1:27" x14ac:dyDescent="0.25">
      <c r="A1486">
        <v>2004</v>
      </c>
      <c r="B1486" t="s">
        <v>56</v>
      </c>
      <c r="C1486" s="1" t="s">
        <v>11</v>
      </c>
      <c r="D1486" s="5">
        <f>VLOOKUP(B1486,SWH!$A$4:$C$19,3,FALSE)</f>
        <v>6871</v>
      </c>
      <c r="E1486" s="5">
        <v>0</v>
      </c>
      <c r="F1486" s="5">
        <v>20.73</v>
      </c>
      <c r="G1486" s="5">
        <v>2497.31</v>
      </c>
      <c r="H1486" s="5">
        <v>1210.3399999999999</v>
      </c>
      <c r="I1486" s="5">
        <v>83.39</v>
      </c>
      <c r="J1486" s="5">
        <v>1305.76</v>
      </c>
      <c r="K1486" s="5">
        <v>361.03</v>
      </c>
      <c r="L1486" s="5">
        <v>48.03</v>
      </c>
      <c r="M1486" s="5">
        <v>776.16</v>
      </c>
      <c r="N1486" s="5">
        <v>0.22</v>
      </c>
      <c r="O1486" s="5">
        <f>VLOOKUP(B1486,SWH!$A$4:$B$19,2,FALSE)</f>
        <v>0.146591</v>
      </c>
      <c r="P1486" s="5">
        <f t="shared" si="102"/>
        <v>7.3409000000000002E-2</v>
      </c>
      <c r="Q1486" s="5">
        <v>0</v>
      </c>
      <c r="R1486" s="5">
        <v>0</v>
      </c>
      <c r="S1486" s="5">
        <v>202.78</v>
      </c>
      <c r="T1486" s="5">
        <v>27.94</v>
      </c>
      <c r="U1486" s="5">
        <v>90.3</v>
      </c>
      <c r="V1486" s="5">
        <v>78.010000000000005</v>
      </c>
      <c r="W1486" s="5">
        <f t="shared" si="100"/>
        <v>3476.3234089999996</v>
      </c>
      <c r="X1486" s="5">
        <f t="shared" si="101"/>
        <v>20.73</v>
      </c>
      <c r="Y1486" s="5">
        <v>6229.95</v>
      </c>
      <c r="Z1486" s="5">
        <v>472.06</v>
      </c>
      <c r="AA1486" s="5">
        <f t="shared" si="99"/>
        <v>6702.01</v>
      </c>
    </row>
    <row r="1487" spans="1:27" x14ac:dyDescent="0.25">
      <c r="A1487">
        <v>2004</v>
      </c>
      <c r="B1487" t="s">
        <v>56</v>
      </c>
      <c r="C1487" s="1" t="s">
        <v>13</v>
      </c>
      <c r="D1487" s="5">
        <f>VLOOKUP(B1487,SWH!$A$4:$C$19,3,FALSE)</f>
        <v>6871</v>
      </c>
      <c r="E1487" s="5">
        <v>0</v>
      </c>
      <c r="F1487" s="5">
        <v>63.23</v>
      </c>
      <c r="G1487" s="5">
        <v>2681.4</v>
      </c>
      <c r="H1487" s="5">
        <v>1210.3399999999999</v>
      </c>
      <c r="I1487" s="5">
        <v>83.29</v>
      </c>
      <c r="J1487" s="5">
        <v>1305.76</v>
      </c>
      <c r="K1487" s="5">
        <v>361.03</v>
      </c>
      <c r="L1487" s="5">
        <v>48.03</v>
      </c>
      <c r="M1487" s="5">
        <v>699.82</v>
      </c>
      <c r="N1487" s="5">
        <v>0.4</v>
      </c>
      <c r="O1487" s="5">
        <f>VLOOKUP(B1487,SWH!$A$4:$B$19,2,FALSE)</f>
        <v>0.146591</v>
      </c>
      <c r="P1487" s="5">
        <f t="shared" si="102"/>
        <v>0.253409</v>
      </c>
      <c r="Q1487" s="5">
        <v>0</v>
      </c>
      <c r="R1487" s="5">
        <v>0</v>
      </c>
      <c r="S1487" s="5">
        <v>42.03</v>
      </c>
      <c r="T1487" s="5">
        <v>27.93</v>
      </c>
      <c r="U1487" s="5">
        <v>93.33</v>
      </c>
      <c r="V1487" s="5">
        <v>78.09</v>
      </c>
      <c r="W1487" s="5">
        <f t="shared" si="100"/>
        <v>3423.5034090000004</v>
      </c>
      <c r="X1487" s="5">
        <f t="shared" si="101"/>
        <v>63.23</v>
      </c>
      <c r="Y1487" s="5">
        <v>6177.1</v>
      </c>
      <c r="Z1487" s="5">
        <v>517.58000000000004</v>
      </c>
      <c r="AA1487" s="5">
        <f t="shared" si="99"/>
        <v>6694.68</v>
      </c>
    </row>
    <row r="1488" spans="1:27" x14ac:dyDescent="0.25">
      <c r="A1488">
        <v>2004</v>
      </c>
      <c r="B1488" t="s">
        <v>56</v>
      </c>
      <c r="C1488" s="1" t="s">
        <v>19</v>
      </c>
      <c r="D1488" s="5">
        <f>VLOOKUP(B1488,SWH!$A$4:$C$19,3,FALSE)</f>
        <v>6871</v>
      </c>
      <c r="E1488" s="5">
        <v>0</v>
      </c>
      <c r="F1488" s="5">
        <v>157.91999999999999</v>
      </c>
      <c r="G1488" s="5">
        <v>2108.9499999999998</v>
      </c>
      <c r="H1488" s="5">
        <v>1210.3399999999999</v>
      </c>
      <c r="I1488" s="5">
        <v>83.26</v>
      </c>
      <c r="J1488" s="5">
        <v>1305.76</v>
      </c>
      <c r="K1488" s="5">
        <v>361.03</v>
      </c>
      <c r="L1488" s="5">
        <v>48.03</v>
      </c>
      <c r="M1488" s="5">
        <v>648.69000000000005</v>
      </c>
      <c r="N1488" s="5">
        <v>0.78</v>
      </c>
      <c r="O1488" s="5">
        <f>VLOOKUP(B1488,SWH!$A$4:$B$19,2,FALSE)</f>
        <v>0.146591</v>
      </c>
      <c r="P1488" s="5">
        <f t="shared" si="102"/>
        <v>0.633409</v>
      </c>
      <c r="Q1488" s="5">
        <v>0</v>
      </c>
      <c r="R1488" s="5">
        <v>0</v>
      </c>
      <c r="S1488" s="5">
        <v>185.18</v>
      </c>
      <c r="T1488" s="5">
        <v>27.95</v>
      </c>
      <c r="U1488" s="5">
        <v>99.14</v>
      </c>
      <c r="V1488" s="5">
        <v>77.849999999999994</v>
      </c>
      <c r="W1488" s="5">
        <f t="shared" si="100"/>
        <v>2943.4534089999997</v>
      </c>
      <c r="X1488" s="5">
        <f t="shared" si="101"/>
        <v>157.91999999999999</v>
      </c>
      <c r="Y1488" s="5">
        <v>5696.8</v>
      </c>
      <c r="Z1488" s="5">
        <v>618.09</v>
      </c>
      <c r="AA1488" s="5">
        <f t="shared" si="99"/>
        <v>6314.89</v>
      </c>
    </row>
    <row r="1489" spans="1:27" x14ac:dyDescent="0.25">
      <c r="A1489">
        <v>2004</v>
      </c>
      <c r="B1489" t="s">
        <v>56</v>
      </c>
      <c r="C1489" s="1" t="s">
        <v>20</v>
      </c>
      <c r="D1489" s="5">
        <f>VLOOKUP(B1489,SWH!$A$4:$C$19,3,FALSE)</f>
        <v>6871</v>
      </c>
      <c r="E1489" s="5">
        <v>0</v>
      </c>
      <c r="F1489" s="5">
        <v>128.12</v>
      </c>
      <c r="G1489" s="5">
        <v>1494.06</v>
      </c>
      <c r="H1489" s="5">
        <v>1210.3399999999999</v>
      </c>
      <c r="I1489" s="5">
        <v>83.32</v>
      </c>
      <c r="J1489" s="5">
        <v>1305.76</v>
      </c>
      <c r="K1489" s="5">
        <v>361.03</v>
      </c>
      <c r="L1489" s="5">
        <v>48.03</v>
      </c>
      <c r="M1489" s="5">
        <v>571.27</v>
      </c>
      <c r="N1489" s="5">
        <v>0.69</v>
      </c>
      <c r="O1489" s="5">
        <f>VLOOKUP(B1489,SWH!$A$4:$B$19,2,FALSE)</f>
        <v>0.146591</v>
      </c>
      <c r="P1489" s="5">
        <f t="shared" si="102"/>
        <v>0.54340899999999992</v>
      </c>
      <c r="Q1489" s="5">
        <v>0</v>
      </c>
      <c r="R1489" s="5">
        <v>0</v>
      </c>
      <c r="S1489" s="5">
        <v>22.58</v>
      </c>
      <c r="T1489" s="5">
        <v>27.96</v>
      </c>
      <c r="U1489" s="5">
        <v>100.39</v>
      </c>
      <c r="V1489" s="5">
        <v>76.52</v>
      </c>
      <c r="W1489" s="5">
        <f t="shared" si="100"/>
        <v>2088.4534089999997</v>
      </c>
      <c r="X1489" s="5">
        <f t="shared" si="101"/>
        <v>128.12</v>
      </c>
      <c r="Y1489" s="5">
        <v>4840.5200000000004</v>
      </c>
      <c r="Z1489" s="5">
        <v>589.53</v>
      </c>
      <c r="AA1489" s="5">
        <f t="shared" si="99"/>
        <v>5430.05</v>
      </c>
    </row>
    <row r="1490" spans="1:27" x14ac:dyDescent="0.25">
      <c r="A1490">
        <v>2004</v>
      </c>
      <c r="B1490" t="s">
        <v>56</v>
      </c>
      <c r="C1490" s="1" t="s">
        <v>3</v>
      </c>
      <c r="D1490" s="5">
        <f>VLOOKUP(B1490,SWH!$A$4:$C$19,3,FALSE)</f>
        <v>6871</v>
      </c>
      <c r="E1490" s="5">
        <v>0</v>
      </c>
      <c r="F1490" s="5">
        <v>645.66</v>
      </c>
      <c r="G1490" s="5">
        <v>1175.67</v>
      </c>
      <c r="H1490" s="5">
        <v>1210.3399999999999</v>
      </c>
      <c r="I1490" s="5">
        <v>83.31</v>
      </c>
      <c r="J1490" s="5">
        <v>1305.76</v>
      </c>
      <c r="K1490" s="5">
        <v>361.03</v>
      </c>
      <c r="L1490" s="5">
        <v>48.03</v>
      </c>
      <c r="M1490" s="5">
        <v>600.53</v>
      </c>
      <c r="N1490" s="5">
        <v>2.69</v>
      </c>
      <c r="O1490" s="5">
        <f>VLOOKUP(B1490,SWH!$A$4:$B$19,2,FALSE)</f>
        <v>0.146591</v>
      </c>
      <c r="P1490" s="5">
        <f t="shared" si="102"/>
        <v>2.543409</v>
      </c>
      <c r="Q1490" s="5">
        <v>0</v>
      </c>
      <c r="R1490" s="5">
        <v>0</v>
      </c>
      <c r="S1490" s="5">
        <v>164.84</v>
      </c>
      <c r="T1490" s="5">
        <v>27.98</v>
      </c>
      <c r="U1490" s="5">
        <v>112.5</v>
      </c>
      <c r="V1490" s="5">
        <v>76.900000000000006</v>
      </c>
      <c r="W1490" s="5">
        <f t="shared" si="100"/>
        <v>1943.5834090000001</v>
      </c>
      <c r="X1490" s="5">
        <f t="shared" si="101"/>
        <v>645.66</v>
      </c>
      <c r="Y1490" s="5">
        <v>4696.04</v>
      </c>
      <c r="Z1490" s="5">
        <v>1119.19</v>
      </c>
      <c r="AA1490" s="5">
        <f t="shared" si="99"/>
        <v>5815.23</v>
      </c>
    </row>
    <row r="1491" spans="1:27" x14ac:dyDescent="0.25">
      <c r="A1491">
        <v>2004</v>
      </c>
      <c r="B1491" t="s">
        <v>56</v>
      </c>
      <c r="C1491" s="1" t="s">
        <v>7</v>
      </c>
      <c r="D1491" s="5">
        <f>VLOOKUP(B1491,SWH!$A$4:$C$19,3,FALSE)</f>
        <v>6871</v>
      </c>
      <c r="E1491" s="5">
        <v>0</v>
      </c>
      <c r="F1491" s="5">
        <v>265.51</v>
      </c>
      <c r="G1491" s="5">
        <v>935.13</v>
      </c>
      <c r="H1491" s="5">
        <v>1210.3399999999999</v>
      </c>
      <c r="I1491" s="5">
        <v>83.3</v>
      </c>
      <c r="J1491" s="5">
        <v>1305.76</v>
      </c>
      <c r="K1491" s="5">
        <v>361.03</v>
      </c>
      <c r="L1491" s="5">
        <v>48.03</v>
      </c>
      <c r="M1491" s="5">
        <v>541.66999999999996</v>
      </c>
      <c r="N1491" s="5">
        <v>1.64</v>
      </c>
      <c r="O1491" s="5">
        <f>VLOOKUP(B1491,SWH!$A$4:$B$19,2,FALSE)</f>
        <v>0.146591</v>
      </c>
      <c r="P1491" s="5">
        <f t="shared" si="102"/>
        <v>1.493409</v>
      </c>
      <c r="Q1491" s="5">
        <v>0</v>
      </c>
      <c r="R1491" s="5">
        <v>0</v>
      </c>
      <c r="S1491" s="5">
        <v>116.41</v>
      </c>
      <c r="T1491" s="5">
        <v>27.98</v>
      </c>
      <c r="U1491" s="5">
        <v>109.19</v>
      </c>
      <c r="V1491" s="5">
        <v>76.08</v>
      </c>
      <c r="W1491" s="5">
        <f t="shared" si="100"/>
        <v>1594.703409</v>
      </c>
      <c r="X1491" s="5">
        <f t="shared" si="101"/>
        <v>265.51</v>
      </c>
      <c r="Y1491" s="5">
        <v>4346.34</v>
      </c>
      <c r="Z1491" s="5">
        <v>735.73</v>
      </c>
      <c r="AA1491" s="5">
        <f t="shared" si="99"/>
        <v>5082.07</v>
      </c>
    </row>
    <row r="1492" spans="1:27" x14ac:dyDescent="0.25">
      <c r="A1492">
        <v>2004</v>
      </c>
      <c r="B1492" t="s">
        <v>56</v>
      </c>
      <c r="C1492" s="1" t="s">
        <v>17</v>
      </c>
      <c r="D1492" s="5">
        <f>VLOOKUP(B1492,SWH!$A$4:$C$19,3,FALSE)</f>
        <v>6871</v>
      </c>
      <c r="E1492" s="5">
        <v>0</v>
      </c>
      <c r="F1492" s="5">
        <v>297.39999999999998</v>
      </c>
      <c r="G1492" s="5">
        <v>846.39</v>
      </c>
      <c r="H1492" s="5">
        <v>1210.3399999999999</v>
      </c>
      <c r="I1492" s="5">
        <v>83.29</v>
      </c>
      <c r="J1492" s="5">
        <v>1305.76</v>
      </c>
      <c r="K1492" s="5">
        <v>361.03</v>
      </c>
      <c r="L1492" s="5">
        <v>48.03</v>
      </c>
      <c r="M1492" s="5">
        <v>557.09</v>
      </c>
      <c r="N1492" s="5">
        <v>1.21</v>
      </c>
      <c r="O1492" s="5">
        <f>VLOOKUP(B1492,SWH!$A$4:$B$19,2,FALSE)</f>
        <v>0.146591</v>
      </c>
      <c r="P1492" s="5">
        <f t="shared" si="102"/>
        <v>1.063409</v>
      </c>
      <c r="Q1492" s="5">
        <v>0</v>
      </c>
      <c r="R1492" s="5">
        <v>0</v>
      </c>
      <c r="S1492" s="5">
        <v>0</v>
      </c>
      <c r="T1492" s="5">
        <v>27.97</v>
      </c>
      <c r="U1492" s="5">
        <v>111.54</v>
      </c>
      <c r="V1492" s="5">
        <v>76.989999999999995</v>
      </c>
      <c r="W1492" s="5">
        <f t="shared" si="100"/>
        <v>1404.5434090000001</v>
      </c>
      <c r="X1492" s="5">
        <f t="shared" si="101"/>
        <v>297.39999999999998</v>
      </c>
      <c r="Y1492" s="5">
        <v>4157.0600000000004</v>
      </c>
      <c r="Z1492" s="5">
        <v>769.97</v>
      </c>
      <c r="AA1492" s="5">
        <f t="shared" si="99"/>
        <v>4927.0300000000007</v>
      </c>
    </row>
    <row r="1493" spans="1:27" x14ac:dyDescent="0.25">
      <c r="A1493">
        <v>2004</v>
      </c>
      <c r="B1493" t="s">
        <v>56</v>
      </c>
      <c r="C1493" s="1" t="s">
        <v>14</v>
      </c>
      <c r="D1493" s="5">
        <f>VLOOKUP(B1493,SWH!$A$4:$C$19,3,FALSE)</f>
        <v>6871</v>
      </c>
      <c r="E1493" s="5">
        <v>0</v>
      </c>
      <c r="F1493" s="5">
        <v>1501.83</v>
      </c>
      <c r="G1493" s="5">
        <v>804.71</v>
      </c>
      <c r="H1493" s="5">
        <v>1210.3399999999999</v>
      </c>
      <c r="I1493" s="5">
        <v>83.18</v>
      </c>
      <c r="J1493" s="5">
        <v>1305.76</v>
      </c>
      <c r="K1493" s="5">
        <v>361.03</v>
      </c>
      <c r="L1493" s="5">
        <v>48.03</v>
      </c>
      <c r="M1493" s="5">
        <v>613.39</v>
      </c>
      <c r="N1493" s="5">
        <v>5.9</v>
      </c>
      <c r="O1493" s="5">
        <f>VLOOKUP(B1493,SWH!$A$4:$B$19,2,FALSE)</f>
        <v>0.146591</v>
      </c>
      <c r="P1493" s="5">
        <f t="shared" si="102"/>
        <v>5.7534090000000004</v>
      </c>
      <c r="Q1493" s="5">
        <v>0</v>
      </c>
      <c r="R1493" s="5">
        <v>0</v>
      </c>
      <c r="S1493" s="5">
        <v>163.13999999999999</v>
      </c>
      <c r="T1493" s="5">
        <v>28</v>
      </c>
      <c r="U1493" s="5">
        <v>122.42</v>
      </c>
      <c r="V1493" s="5">
        <v>76.59</v>
      </c>
      <c r="W1493" s="5">
        <f t="shared" si="100"/>
        <v>1586.9934089999999</v>
      </c>
      <c r="X1493" s="5">
        <f t="shared" si="101"/>
        <v>1501.83</v>
      </c>
      <c r="Y1493" s="5">
        <v>4339.03</v>
      </c>
      <c r="Z1493" s="5">
        <v>1985.28</v>
      </c>
      <c r="AA1493" s="5">
        <f t="shared" si="99"/>
        <v>6324.3099999999995</v>
      </c>
    </row>
    <row r="1494" spans="1:27" x14ac:dyDescent="0.25">
      <c r="A1494">
        <v>2004</v>
      </c>
      <c r="B1494" t="s">
        <v>56</v>
      </c>
      <c r="C1494" s="1" t="s">
        <v>2</v>
      </c>
      <c r="D1494" s="5">
        <f>VLOOKUP(B1494,SWH!$A$4:$C$19,3,FALSE)</f>
        <v>6871</v>
      </c>
      <c r="E1494" s="5">
        <v>0</v>
      </c>
      <c r="F1494" s="5">
        <v>569.47</v>
      </c>
      <c r="G1494" s="5">
        <v>680.43</v>
      </c>
      <c r="H1494" s="5">
        <v>1210.3399999999999</v>
      </c>
      <c r="I1494" s="5">
        <v>83.24</v>
      </c>
      <c r="J1494" s="5">
        <v>1305.76</v>
      </c>
      <c r="K1494" s="5">
        <v>361.03</v>
      </c>
      <c r="L1494" s="5">
        <v>48.03</v>
      </c>
      <c r="M1494" s="5">
        <v>532.53</v>
      </c>
      <c r="N1494" s="5">
        <v>3.52</v>
      </c>
      <c r="O1494" s="5">
        <f>VLOOKUP(B1494,SWH!$A$4:$B$19,2,FALSE)</f>
        <v>0.146591</v>
      </c>
      <c r="P1494" s="5">
        <f t="shared" si="102"/>
        <v>3.3734090000000001</v>
      </c>
      <c r="Q1494" s="5">
        <v>0</v>
      </c>
      <c r="R1494" s="5">
        <v>0</v>
      </c>
      <c r="S1494" s="5">
        <v>116.3</v>
      </c>
      <c r="T1494" s="5">
        <v>27.99</v>
      </c>
      <c r="U1494" s="5">
        <v>119.39</v>
      </c>
      <c r="V1494" s="5">
        <v>75.83</v>
      </c>
      <c r="W1494" s="5">
        <f t="shared" si="100"/>
        <v>1332.633409</v>
      </c>
      <c r="X1494" s="5">
        <f t="shared" si="101"/>
        <v>569.47</v>
      </c>
      <c r="Y1494" s="5">
        <v>4083.97</v>
      </c>
      <c r="Z1494" s="5">
        <v>1049.8900000000001</v>
      </c>
      <c r="AA1494" s="5">
        <f t="shared" si="99"/>
        <v>5133.8599999999997</v>
      </c>
    </row>
    <row r="1495" spans="1:27" x14ac:dyDescent="0.25">
      <c r="A1495">
        <v>2004</v>
      </c>
      <c r="B1495" t="s">
        <v>56</v>
      </c>
      <c r="C1495" s="1" t="s">
        <v>18</v>
      </c>
      <c r="D1495" s="5">
        <f>VLOOKUP(B1495,SWH!$A$4:$C$19,3,FALSE)</f>
        <v>6871</v>
      </c>
      <c r="E1495" s="5">
        <v>0</v>
      </c>
      <c r="F1495" s="5">
        <v>1149.31</v>
      </c>
      <c r="G1495" s="5">
        <v>320.12</v>
      </c>
      <c r="H1495" s="5">
        <v>1210.3399999999999</v>
      </c>
      <c r="I1495" s="5">
        <v>83.08</v>
      </c>
      <c r="J1495" s="5">
        <v>1305.76</v>
      </c>
      <c r="K1495" s="5">
        <v>361.03</v>
      </c>
      <c r="L1495" s="5">
        <v>48.03</v>
      </c>
      <c r="M1495" s="5">
        <v>562.86</v>
      </c>
      <c r="N1495" s="5">
        <v>5.37</v>
      </c>
      <c r="O1495" s="5">
        <f>VLOOKUP(B1495,SWH!$A$4:$B$19,2,FALSE)</f>
        <v>0.146591</v>
      </c>
      <c r="P1495" s="5">
        <f t="shared" si="102"/>
        <v>5.2234090000000002</v>
      </c>
      <c r="Q1495" s="5">
        <v>0</v>
      </c>
      <c r="R1495" s="5">
        <v>0</v>
      </c>
      <c r="S1495" s="5">
        <v>118.79</v>
      </c>
      <c r="T1495" s="5">
        <v>28.01</v>
      </c>
      <c r="U1495" s="5">
        <v>123.86</v>
      </c>
      <c r="V1495" s="5">
        <v>76.239999999999995</v>
      </c>
      <c r="W1495" s="5">
        <f t="shared" si="100"/>
        <v>1006.993409</v>
      </c>
      <c r="X1495" s="5">
        <f t="shared" si="101"/>
        <v>1149.31</v>
      </c>
      <c r="Y1495" s="5">
        <v>3758.61</v>
      </c>
      <c r="Z1495" s="5">
        <v>1634.2</v>
      </c>
      <c r="AA1495" s="5">
        <f t="shared" si="99"/>
        <v>5392.81</v>
      </c>
    </row>
    <row r="1496" spans="1:27" x14ac:dyDescent="0.25">
      <c r="A1496">
        <v>2004</v>
      </c>
      <c r="B1496" t="s">
        <v>56</v>
      </c>
      <c r="C1496" s="1" t="s">
        <v>4</v>
      </c>
      <c r="D1496" s="5">
        <f>VLOOKUP(B1496,SWH!$A$4:$C$19,3,FALSE)</f>
        <v>6871</v>
      </c>
      <c r="E1496" s="5">
        <v>0</v>
      </c>
      <c r="F1496" s="5">
        <v>2077.5700000000002</v>
      </c>
      <c r="G1496" s="5">
        <v>474.82</v>
      </c>
      <c r="H1496" s="5">
        <v>1210.3399999999999</v>
      </c>
      <c r="I1496" s="5">
        <v>83.2</v>
      </c>
      <c r="J1496" s="5">
        <v>1305.76</v>
      </c>
      <c r="K1496" s="5">
        <v>361.03</v>
      </c>
      <c r="L1496" s="5">
        <v>48.03</v>
      </c>
      <c r="M1496" s="5">
        <v>656.23</v>
      </c>
      <c r="N1496" s="5">
        <v>8.9700000000000006</v>
      </c>
      <c r="O1496" s="5">
        <f>VLOOKUP(B1496,SWH!$A$4:$B$19,2,FALSE)</f>
        <v>0.146591</v>
      </c>
      <c r="P1496" s="5">
        <f t="shared" si="102"/>
        <v>8.8234089999999998</v>
      </c>
      <c r="Q1496" s="5">
        <v>0</v>
      </c>
      <c r="R1496" s="5">
        <v>0</v>
      </c>
      <c r="S1496" s="5">
        <v>116.58</v>
      </c>
      <c r="T1496" s="5">
        <v>28.01</v>
      </c>
      <c r="U1496" s="5">
        <v>130.5</v>
      </c>
      <c r="V1496" s="5">
        <v>76.14</v>
      </c>
      <c r="W1496" s="5">
        <f t="shared" si="100"/>
        <v>1256.453409</v>
      </c>
      <c r="X1496" s="5">
        <f t="shared" si="101"/>
        <v>2077.5700000000002</v>
      </c>
      <c r="Y1496" s="5">
        <v>4008.08</v>
      </c>
      <c r="Z1496" s="5">
        <v>2569.1</v>
      </c>
      <c r="AA1496" s="5">
        <f t="shared" si="99"/>
        <v>6577.18</v>
      </c>
    </row>
    <row r="1497" spans="1:27" x14ac:dyDescent="0.25">
      <c r="A1497">
        <v>2004</v>
      </c>
      <c r="B1497" t="s">
        <v>56</v>
      </c>
      <c r="C1497" s="1" t="s">
        <v>5</v>
      </c>
      <c r="D1497" s="5">
        <f>VLOOKUP(B1497,SWH!$A$4:$C$19,3,FALSE)</f>
        <v>6871</v>
      </c>
      <c r="E1497" s="5">
        <v>0</v>
      </c>
      <c r="F1497" s="5">
        <v>1181.67</v>
      </c>
      <c r="G1497" s="5">
        <v>510.26</v>
      </c>
      <c r="H1497" s="5">
        <v>1210.3399999999999</v>
      </c>
      <c r="I1497" s="5">
        <v>83.21</v>
      </c>
      <c r="J1497" s="5">
        <v>1305.76</v>
      </c>
      <c r="K1497" s="5">
        <v>361.03</v>
      </c>
      <c r="L1497" s="5">
        <v>48.03</v>
      </c>
      <c r="M1497" s="5">
        <v>537.63</v>
      </c>
      <c r="N1497" s="5">
        <v>6.68</v>
      </c>
      <c r="O1497" s="5">
        <f>VLOOKUP(B1497,SWH!$A$4:$B$19,2,FALSE)</f>
        <v>0.146591</v>
      </c>
      <c r="P1497" s="5">
        <f t="shared" si="102"/>
        <v>6.5334089999999998</v>
      </c>
      <c r="Q1497" s="5">
        <v>0</v>
      </c>
      <c r="R1497" s="5">
        <v>0</v>
      </c>
      <c r="S1497" s="5">
        <v>116.52</v>
      </c>
      <c r="T1497" s="5">
        <v>28</v>
      </c>
      <c r="U1497" s="5">
        <v>127.9</v>
      </c>
      <c r="V1497" s="5">
        <v>75.92</v>
      </c>
      <c r="W1497" s="5">
        <f t="shared" si="100"/>
        <v>1170.943409</v>
      </c>
      <c r="X1497" s="5">
        <f t="shared" si="101"/>
        <v>1181.67</v>
      </c>
      <c r="Y1497" s="5">
        <v>3922.34</v>
      </c>
      <c r="Z1497" s="5">
        <v>1670.6</v>
      </c>
      <c r="AA1497" s="5">
        <f t="shared" si="99"/>
        <v>5592.9400000000005</v>
      </c>
    </row>
    <row r="1498" spans="1:27" x14ac:dyDescent="0.25">
      <c r="A1498">
        <v>2004</v>
      </c>
      <c r="B1498" t="s">
        <v>56</v>
      </c>
      <c r="C1498" s="1" t="s">
        <v>15</v>
      </c>
      <c r="D1498" s="5">
        <f>VLOOKUP(B1498,SWH!$A$4:$C$19,3,FALSE)</f>
        <v>6871</v>
      </c>
      <c r="E1498" s="5">
        <v>0</v>
      </c>
      <c r="F1498" s="5">
        <v>1283.19</v>
      </c>
      <c r="G1498" s="5">
        <v>208.19</v>
      </c>
      <c r="H1498" s="5">
        <v>1210.3399999999999</v>
      </c>
      <c r="I1498" s="5">
        <v>83.08</v>
      </c>
      <c r="J1498" s="5">
        <v>1305.76</v>
      </c>
      <c r="K1498" s="5">
        <v>361.03</v>
      </c>
      <c r="L1498" s="5">
        <v>48.03</v>
      </c>
      <c r="M1498" s="5">
        <v>568.26</v>
      </c>
      <c r="N1498" s="5">
        <v>5.1100000000000003</v>
      </c>
      <c r="O1498" s="5">
        <f>VLOOKUP(B1498,SWH!$A$4:$B$19,2,FALSE)</f>
        <v>0.146591</v>
      </c>
      <c r="P1498" s="5">
        <f t="shared" si="102"/>
        <v>4.9634090000000004</v>
      </c>
      <c r="Q1498" s="5">
        <v>0</v>
      </c>
      <c r="R1498" s="5">
        <v>0</v>
      </c>
      <c r="S1498" s="5">
        <v>117.52</v>
      </c>
      <c r="T1498" s="5">
        <v>28.01</v>
      </c>
      <c r="U1498" s="5">
        <v>128.18</v>
      </c>
      <c r="V1498" s="5">
        <v>76.14</v>
      </c>
      <c r="W1498" s="5">
        <f t="shared" si="100"/>
        <v>898.93340899999998</v>
      </c>
      <c r="X1498" s="5">
        <f t="shared" si="101"/>
        <v>1283.19</v>
      </c>
      <c r="Y1498" s="5">
        <v>3650.44</v>
      </c>
      <c r="Z1498" s="5">
        <v>1772.4</v>
      </c>
      <c r="AA1498" s="5">
        <f t="shared" si="99"/>
        <v>5422.84</v>
      </c>
    </row>
    <row r="1499" spans="1:27" x14ac:dyDescent="0.25">
      <c r="A1499">
        <v>2004</v>
      </c>
      <c r="B1499" t="s">
        <v>56</v>
      </c>
      <c r="C1499" s="1" t="s">
        <v>16</v>
      </c>
      <c r="D1499" s="5">
        <f>VLOOKUP(B1499,SWH!$A$4:$C$19,3,FALSE)</f>
        <v>6871</v>
      </c>
      <c r="E1499" s="5">
        <v>0</v>
      </c>
      <c r="F1499" s="5">
        <v>3119.23</v>
      </c>
      <c r="G1499" s="5">
        <v>490.69</v>
      </c>
      <c r="H1499" s="5">
        <v>1210.3399999999999</v>
      </c>
      <c r="I1499" s="5">
        <v>83.17</v>
      </c>
      <c r="J1499" s="5">
        <v>1305.76</v>
      </c>
      <c r="K1499" s="5">
        <v>361.03</v>
      </c>
      <c r="L1499" s="5">
        <v>48.03</v>
      </c>
      <c r="M1499" s="5">
        <v>669.5</v>
      </c>
      <c r="N1499" s="5">
        <v>13.93</v>
      </c>
      <c r="O1499" s="5">
        <f>VLOOKUP(B1499,SWH!$A$4:$B$19,2,FALSE)</f>
        <v>0.146591</v>
      </c>
      <c r="P1499" s="5">
        <f t="shared" si="102"/>
        <v>13.783408999999999</v>
      </c>
      <c r="Q1499" s="5">
        <v>0</v>
      </c>
      <c r="R1499" s="5">
        <v>0</v>
      </c>
      <c r="S1499" s="5">
        <v>117.49</v>
      </c>
      <c r="T1499" s="5">
        <v>28.04</v>
      </c>
      <c r="U1499" s="5">
        <v>137.1</v>
      </c>
      <c r="V1499" s="5">
        <v>75.739999999999995</v>
      </c>
      <c r="W1499" s="5">
        <f t="shared" si="100"/>
        <v>1291.463409</v>
      </c>
      <c r="X1499" s="5">
        <f t="shared" si="101"/>
        <v>3119.23</v>
      </c>
      <c r="Y1499" s="5">
        <v>4042.68</v>
      </c>
      <c r="Z1499" s="5">
        <v>3617.36</v>
      </c>
      <c r="AA1499" s="5">
        <f t="shared" si="99"/>
        <v>7660.04</v>
      </c>
    </row>
    <row r="1500" spans="1:27" x14ac:dyDescent="0.25">
      <c r="A1500">
        <v>2004</v>
      </c>
      <c r="B1500" t="s">
        <v>56</v>
      </c>
      <c r="C1500" s="1" t="s">
        <v>9</v>
      </c>
      <c r="D1500" s="5">
        <f>VLOOKUP(B1500,SWH!$A$4:$C$19,3,FALSE)</f>
        <v>6871</v>
      </c>
      <c r="E1500" s="5">
        <v>0</v>
      </c>
      <c r="F1500" s="5">
        <v>2209.29</v>
      </c>
      <c r="G1500" s="5">
        <v>334.79</v>
      </c>
      <c r="H1500" s="5">
        <v>1210.3399999999999</v>
      </c>
      <c r="I1500" s="5">
        <v>83.11</v>
      </c>
      <c r="J1500" s="5">
        <v>1305.76</v>
      </c>
      <c r="K1500" s="5">
        <v>361.03</v>
      </c>
      <c r="L1500" s="5">
        <v>48.03</v>
      </c>
      <c r="M1500" s="5">
        <v>559.47</v>
      </c>
      <c r="N1500" s="5">
        <v>11.08</v>
      </c>
      <c r="O1500" s="5">
        <f>VLOOKUP(B1500,SWH!$A$4:$B$19,2,FALSE)</f>
        <v>0.146591</v>
      </c>
      <c r="P1500" s="5">
        <f t="shared" si="102"/>
        <v>10.933408999999999</v>
      </c>
      <c r="Q1500" s="5">
        <v>0</v>
      </c>
      <c r="R1500" s="5">
        <v>0</v>
      </c>
      <c r="S1500" s="5">
        <v>117.04</v>
      </c>
      <c r="T1500" s="5">
        <v>28.02</v>
      </c>
      <c r="U1500" s="5">
        <v>135.21</v>
      </c>
      <c r="V1500" s="5">
        <v>75.55</v>
      </c>
      <c r="W1500" s="5">
        <f t="shared" si="100"/>
        <v>1022.2334089999999</v>
      </c>
      <c r="X1500" s="5">
        <f t="shared" si="101"/>
        <v>2209.29</v>
      </c>
      <c r="Y1500" s="5">
        <v>3773.18</v>
      </c>
      <c r="Z1500" s="5">
        <v>2705.53</v>
      </c>
      <c r="AA1500" s="5">
        <f t="shared" si="99"/>
        <v>6478.71</v>
      </c>
    </row>
    <row r="1501" spans="1:27" x14ac:dyDescent="0.25">
      <c r="A1501">
        <v>2004</v>
      </c>
      <c r="B1501" t="s">
        <v>56</v>
      </c>
      <c r="C1501" s="1" t="s">
        <v>12</v>
      </c>
      <c r="D1501" s="5">
        <f>VLOOKUP(B1501,SWH!$A$4:$C$19,3,FALSE)</f>
        <v>6871</v>
      </c>
      <c r="E1501" s="5">
        <v>0</v>
      </c>
      <c r="F1501" s="5">
        <v>3774.04</v>
      </c>
      <c r="G1501" s="5">
        <v>396.85</v>
      </c>
      <c r="H1501" s="5">
        <v>1210.3399999999999</v>
      </c>
      <c r="I1501" s="5">
        <v>83.05</v>
      </c>
      <c r="J1501" s="5">
        <v>1305.76</v>
      </c>
      <c r="K1501" s="5">
        <v>361.03</v>
      </c>
      <c r="L1501" s="5">
        <v>48.03</v>
      </c>
      <c r="M1501" s="5">
        <v>649.67999999999995</v>
      </c>
      <c r="N1501" s="5">
        <v>17.09</v>
      </c>
      <c r="O1501" s="5">
        <f>VLOOKUP(B1501,SWH!$A$4:$B$19,2,FALSE)</f>
        <v>0.146591</v>
      </c>
      <c r="P1501" s="5">
        <f t="shared" si="102"/>
        <v>16.943408999999999</v>
      </c>
      <c r="Q1501" s="5">
        <v>0</v>
      </c>
      <c r="R1501" s="5">
        <v>0</v>
      </c>
      <c r="S1501" s="5">
        <v>117.27</v>
      </c>
      <c r="T1501" s="5">
        <v>28.05</v>
      </c>
      <c r="U1501" s="5">
        <v>144.22</v>
      </c>
      <c r="V1501" s="5">
        <v>75.47</v>
      </c>
      <c r="W1501" s="5">
        <f t="shared" si="100"/>
        <v>1180.7434089999999</v>
      </c>
      <c r="X1501" s="5">
        <f t="shared" si="101"/>
        <v>3774.04</v>
      </c>
      <c r="Y1501" s="5">
        <v>3931.59</v>
      </c>
      <c r="Z1501" s="5">
        <v>4279.29</v>
      </c>
      <c r="AA1501" s="5">
        <f t="shared" si="99"/>
        <v>8210.880000000001</v>
      </c>
    </row>
    <row r="1502" spans="1:27" x14ac:dyDescent="0.25">
      <c r="A1502">
        <v>2004</v>
      </c>
      <c r="B1502" t="s">
        <v>56</v>
      </c>
      <c r="C1502" s="1" t="s">
        <v>8</v>
      </c>
      <c r="D1502" s="5">
        <f>VLOOKUP(B1502,SWH!$A$4:$C$19,3,FALSE)</f>
        <v>6871</v>
      </c>
      <c r="E1502" s="5">
        <v>0</v>
      </c>
      <c r="F1502" s="5">
        <v>5308.37</v>
      </c>
      <c r="G1502" s="5">
        <v>204.43</v>
      </c>
      <c r="H1502" s="5">
        <v>1210.3399999999999</v>
      </c>
      <c r="I1502" s="5">
        <v>82.6</v>
      </c>
      <c r="J1502" s="5">
        <v>1305.76</v>
      </c>
      <c r="K1502" s="5">
        <v>361.03</v>
      </c>
      <c r="L1502" s="5">
        <v>48.03</v>
      </c>
      <c r="M1502" s="5">
        <v>695.71</v>
      </c>
      <c r="N1502" s="5">
        <v>22.01</v>
      </c>
      <c r="O1502" s="5">
        <f>VLOOKUP(B1502,SWH!$A$4:$B$19,2,FALSE)</f>
        <v>0.146591</v>
      </c>
      <c r="P1502" s="5">
        <f t="shared" si="102"/>
        <v>21.863409000000001</v>
      </c>
      <c r="Q1502" s="5">
        <v>0</v>
      </c>
      <c r="R1502" s="5">
        <v>0</v>
      </c>
      <c r="S1502" s="5">
        <v>117.66</v>
      </c>
      <c r="T1502" s="5">
        <v>28.06</v>
      </c>
      <c r="U1502" s="5">
        <v>152.9</v>
      </c>
      <c r="V1502" s="5">
        <v>75.12</v>
      </c>
      <c r="W1502" s="5">
        <f t="shared" si="100"/>
        <v>1039.663409</v>
      </c>
      <c r="X1502" s="5">
        <f t="shared" si="101"/>
        <v>5308.37</v>
      </c>
      <c r="Y1502" s="5">
        <v>3789.72</v>
      </c>
      <c r="Z1502" s="5">
        <v>5822.31</v>
      </c>
      <c r="AA1502" s="5">
        <f t="shared" si="99"/>
        <v>9612.0300000000007</v>
      </c>
    </row>
    <row r="1503" spans="1:27" x14ac:dyDescent="0.25">
      <c r="A1503">
        <v>2007</v>
      </c>
      <c r="B1503" t="s">
        <v>56</v>
      </c>
      <c r="C1503" s="1" t="s">
        <v>10</v>
      </c>
      <c r="D1503" s="5">
        <f>VLOOKUP(B1503,SWH!$A$4:$C$19,3,FALSE)</f>
        <v>6871</v>
      </c>
      <c r="E1503" s="5">
        <v>0</v>
      </c>
      <c r="F1503" s="5">
        <v>0.46</v>
      </c>
      <c r="G1503" s="5">
        <v>4396.21</v>
      </c>
      <c r="H1503" s="5">
        <v>1210.3399999999999</v>
      </c>
      <c r="I1503" s="5">
        <v>83.37</v>
      </c>
      <c r="J1503" s="5">
        <v>1305.76</v>
      </c>
      <c r="K1503" s="5">
        <v>361.03</v>
      </c>
      <c r="L1503" s="5">
        <v>48.03</v>
      </c>
      <c r="M1503" s="5">
        <v>807.17</v>
      </c>
      <c r="N1503" s="5">
        <v>0.15</v>
      </c>
      <c r="O1503" s="5">
        <f>VLOOKUP(B1503,SWH!$A$4:$B$19,2,FALSE)</f>
        <v>0.146591</v>
      </c>
      <c r="P1503" s="5">
        <f t="shared" si="102"/>
        <v>3.4089999999999954E-3</v>
      </c>
      <c r="Q1503" s="5">
        <v>0</v>
      </c>
      <c r="R1503" s="5">
        <v>0</v>
      </c>
      <c r="S1503" s="5">
        <v>0</v>
      </c>
      <c r="T1503" s="5">
        <v>27.9</v>
      </c>
      <c r="U1503" s="5">
        <v>83.78</v>
      </c>
      <c r="V1503" s="5">
        <v>79.45</v>
      </c>
      <c r="W1503" s="5">
        <f t="shared" si="100"/>
        <v>5203.383409</v>
      </c>
      <c r="X1503" s="5">
        <f t="shared" si="101"/>
        <v>0.46</v>
      </c>
      <c r="Y1503" s="5">
        <v>7958.38</v>
      </c>
      <c r="Z1503" s="5">
        <v>445.27</v>
      </c>
      <c r="AA1503" s="5">
        <f t="shared" si="99"/>
        <v>8403.65</v>
      </c>
    </row>
    <row r="1504" spans="1:27" x14ac:dyDescent="0.25">
      <c r="A1504">
        <v>2007</v>
      </c>
      <c r="B1504" t="s">
        <v>56</v>
      </c>
      <c r="C1504" s="1" t="s">
        <v>6</v>
      </c>
      <c r="D1504" s="5">
        <f>VLOOKUP(B1504,SWH!$A$4:$C$19,3,FALSE)</f>
        <v>6871</v>
      </c>
      <c r="E1504" s="5">
        <v>0</v>
      </c>
      <c r="F1504" s="5">
        <v>4.29</v>
      </c>
      <c r="G1504" s="5">
        <v>3120.96</v>
      </c>
      <c r="H1504" s="5">
        <v>1210.3399999999999</v>
      </c>
      <c r="I1504" s="5">
        <v>83.39</v>
      </c>
      <c r="J1504" s="5">
        <v>1305.76</v>
      </c>
      <c r="K1504" s="5">
        <v>361.03</v>
      </c>
      <c r="L1504" s="5">
        <v>48.03</v>
      </c>
      <c r="M1504" s="5">
        <v>698.5</v>
      </c>
      <c r="N1504" s="5">
        <v>0.17</v>
      </c>
      <c r="O1504" s="5">
        <f>VLOOKUP(B1504,SWH!$A$4:$B$19,2,FALSE)</f>
        <v>0.146591</v>
      </c>
      <c r="P1504" s="5">
        <f t="shared" si="102"/>
        <v>2.3409000000000013E-2</v>
      </c>
      <c r="Q1504" s="5">
        <v>0</v>
      </c>
      <c r="R1504" s="5">
        <v>0</v>
      </c>
      <c r="S1504" s="5">
        <v>0</v>
      </c>
      <c r="T1504" s="5">
        <v>27.91</v>
      </c>
      <c r="U1504" s="5">
        <v>85.86</v>
      </c>
      <c r="V1504" s="5">
        <v>78.680000000000007</v>
      </c>
      <c r="W1504" s="5">
        <f t="shared" si="100"/>
        <v>3819.4834089999999</v>
      </c>
      <c r="X1504" s="5">
        <f t="shared" si="101"/>
        <v>4.29</v>
      </c>
      <c r="Y1504" s="5">
        <v>6573.75</v>
      </c>
      <c r="Z1504" s="5">
        <v>451.17</v>
      </c>
      <c r="AA1504" s="5">
        <f t="shared" si="99"/>
        <v>7024.92</v>
      </c>
    </row>
    <row r="1505" spans="1:27" x14ac:dyDescent="0.25">
      <c r="A1505">
        <v>2007</v>
      </c>
      <c r="B1505" t="s">
        <v>56</v>
      </c>
      <c r="C1505" s="1" t="s">
        <v>11</v>
      </c>
      <c r="D1505" s="5">
        <f>VLOOKUP(B1505,SWH!$A$4:$C$19,3,FALSE)</f>
        <v>6871</v>
      </c>
      <c r="E1505" s="5">
        <v>0</v>
      </c>
      <c r="F1505" s="5">
        <v>17.43</v>
      </c>
      <c r="G1505" s="5">
        <v>2357.02</v>
      </c>
      <c r="H1505" s="5">
        <v>1210.3399999999999</v>
      </c>
      <c r="I1505" s="5">
        <v>83.39</v>
      </c>
      <c r="J1505" s="5">
        <v>1305.76</v>
      </c>
      <c r="K1505" s="5">
        <v>361.03</v>
      </c>
      <c r="L1505" s="5">
        <v>48.03</v>
      </c>
      <c r="M1505" s="5">
        <v>656.35</v>
      </c>
      <c r="N1505" s="5">
        <v>0.21</v>
      </c>
      <c r="O1505" s="5">
        <f>VLOOKUP(B1505,SWH!$A$4:$B$19,2,FALSE)</f>
        <v>0.146591</v>
      </c>
      <c r="P1505" s="5">
        <f t="shared" si="102"/>
        <v>6.3408999999999993E-2</v>
      </c>
      <c r="Q1505" s="5">
        <v>0</v>
      </c>
      <c r="R1505" s="5">
        <v>0</v>
      </c>
      <c r="S1505" s="5">
        <v>159.28</v>
      </c>
      <c r="T1505" s="5">
        <v>27.94</v>
      </c>
      <c r="U1505" s="5">
        <v>90.3</v>
      </c>
      <c r="V1505" s="5">
        <v>78.010000000000005</v>
      </c>
      <c r="W1505" s="5">
        <f t="shared" si="100"/>
        <v>3172.713409</v>
      </c>
      <c r="X1505" s="5">
        <f t="shared" si="101"/>
        <v>17.43</v>
      </c>
      <c r="Y1505" s="5">
        <v>5926.35</v>
      </c>
      <c r="Z1505" s="5">
        <v>468.76</v>
      </c>
      <c r="AA1505" s="5">
        <f t="shared" si="99"/>
        <v>6395.1100000000006</v>
      </c>
    </row>
    <row r="1506" spans="1:27" x14ac:dyDescent="0.25">
      <c r="A1506">
        <v>2007</v>
      </c>
      <c r="B1506" t="s">
        <v>56</v>
      </c>
      <c r="C1506" s="1" t="s">
        <v>13</v>
      </c>
      <c r="D1506" s="5">
        <f>VLOOKUP(B1506,SWH!$A$4:$C$19,3,FALSE)</f>
        <v>6871</v>
      </c>
      <c r="E1506" s="5">
        <v>0</v>
      </c>
      <c r="F1506" s="5">
        <v>55</v>
      </c>
      <c r="G1506" s="5">
        <v>2587.92</v>
      </c>
      <c r="H1506" s="5">
        <v>1210.3399999999999</v>
      </c>
      <c r="I1506" s="5">
        <v>83.29</v>
      </c>
      <c r="J1506" s="5">
        <v>1305.76</v>
      </c>
      <c r="K1506" s="5">
        <v>361.03</v>
      </c>
      <c r="L1506" s="5">
        <v>48.03</v>
      </c>
      <c r="M1506" s="5">
        <v>612.74</v>
      </c>
      <c r="N1506" s="5">
        <v>0.38</v>
      </c>
      <c r="O1506" s="5">
        <f>VLOOKUP(B1506,SWH!$A$4:$B$19,2,FALSE)</f>
        <v>0.146591</v>
      </c>
      <c r="P1506" s="5">
        <f t="shared" si="102"/>
        <v>0.23340900000000001</v>
      </c>
      <c r="Q1506" s="5">
        <v>0</v>
      </c>
      <c r="R1506" s="5">
        <v>0</v>
      </c>
      <c r="S1506" s="5">
        <v>0</v>
      </c>
      <c r="T1506" s="5">
        <v>27.93</v>
      </c>
      <c r="U1506" s="5">
        <v>93.3</v>
      </c>
      <c r="V1506" s="5">
        <v>78.09</v>
      </c>
      <c r="W1506" s="5">
        <f t="shared" si="100"/>
        <v>3200.8934089999998</v>
      </c>
      <c r="X1506" s="5">
        <f t="shared" si="101"/>
        <v>55</v>
      </c>
      <c r="Y1506" s="5">
        <v>5954.48</v>
      </c>
      <c r="Z1506" s="5">
        <v>509.33</v>
      </c>
      <c r="AA1506" s="5">
        <f t="shared" si="99"/>
        <v>6463.8099999999995</v>
      </c>
    </row>
    <row r="1507" spans="1:27" x14ac:dyDescent="0.25">
      <c r="A1507">
        <v>2007</v>
      </c>
      <c r="B1507" t="s">
        <v>56</v>
      </c>
      <c r="C1507" s="1" t="s">
        <v>19</v>
      </c>
      <c r="D1507" s="5">
        <f>VLOOKUP(B1507,SWH!$A$4:$C$19,3,FALSE)</f>
        <v>6871</v>
      </c>
      <c r="E1507" s="5">
        <v>0</v>
      </c>
      <c r="F1507" s="5">
        <v>106.52</v>
      </c>
      <c r="G1507" s="5">
        <v>1963.83</v>
      </c>
      <c r="H1507" s="5">
        <v>1210.3399999999999</v>
      </c>
      <c r="I1507" s="5">
        <v>83.26</v>
      </c>
      <c r="J1507" s="5">
        <v>1305.76</v>
      </c>
      <c r="K1507" s="5">
        <v>361.03</v>
      </c>
      <c r="L1507" s="5">
        <v>48.03</v>
      </c>
      <c r="M1507" s="5">
        <v>600.25</v>
      </c>
      <c r="N1507" s="5">
        <v>0.59</v>
      </c>
      <c r="O1507" s="5">
        <f>VLOOKUP(B1507,SWH!$A$4:$B$19,2,FALSE)</f>
        <v>0.146591</v>
      </c>
      <c r="P1507" s="5">
        <f t="shared" si="102"/>
        <v>0.44340899999999994</v>
      </c>
      <c r="Q1507" s="5">
        <v>0</v>
      </c>
      <c r="R1507" s="5">
        <v>0</v>
      </c>
      <c r="S1507" s="5">
        <v>143.80000000000001</v>
      </c>
      <c r="T1507" s="5">
        <v>27.95</v>
      </c>
      <c r="U1507" s="5">
        <v>99.08</v>
      </c>
      <c r="V1507" s="5">
        <v>77.83</v>
      </c>
      <c r="W1507" s="5">
        <f t="shared" si="100"/>
        <v>2708.3234090000001</v>
      </c>
      <c r="X1507" s="5">
        <f t="shared" si="101"/>
        <v>106.52</v>
      </c>
      <c r="Y1507" s="5">
        <v>5461.64</v>
      </c>
      <c r="Z1507" s="5">
        <v>566.63</v>
      </c>
      <c r="AA1507" s="5">
        <f t="shared" si="99"/>
        <v>6028.27</v>
      </c>
    </row>
    <row r="1508" spans="1:27" x14ac:dyDescent="0.25">
      <c r="A1508">
        <v>2007</v>
      </c>
      <c r="B1508" t="s">
        <v>56</v>
      </c>
      <c r="C1508" s="1" t="s">
        <v>20</v>
      </c>
      <c r="D1508" s="5">
        <f>VLOOKUP(B1508,SWH!$A$4:$C$19,3,FALSE)</f>
        <v>6871</v>
      </c>
      <c r="E1508" s="5">
        <v>0</v>
      </c>
      <c r="F1508" s="5">
        <v>79.5</v>
      </c>
      <c r="G1508" s="5">
        <v>1248.44</v>
      </c>
      <c r="H1508" s="5">
        <v>1210.3399999999999</v>
      </c>
      <c r="I1508" s="5">
        <v>83.32</v>
      </c>
      <c r="J1508" s="5">
        <v>1305.76</v>
      </c>
      <c r="K1508" s="5">
        <v>361.03</v>
      </c>
      <c r="L1508" s="5">
        <v>48.03</v>
      </c>
      <c r="M1508" s="5">
        <v>504.39</v>
      </c>
      <c r="N1508" s="5">
        <v>0.54</v>
      </c>
      <c r="O1508" s="5">
        <f>VLOOKUP(B1508,SWH!$A$4:$B$19,2,FALSE)</f>
        <v>0.146591</v>
      </c>
      <c r="P1508" s="5">
        <f t="shared" si="102"/>
        <v>0.39340900000000001</v>
      </c>
      <c r="Q1508" s="5">
        <v>0</v>
      </c>
      <c r="R1508" s="5">
        <v>0</v>
      </c>
      <c r="S1508" s="5">
        <v>91.45</v>
      </c>
      <c r="T1508" s="5">
        <v>27.96</v>
      </c>
      <c r="U1508" s="5">
        <v>100.31</v>
      </c>
      <c r="V1508" s="5">
        <v>76.5</v>
      </c>
      <c r="W1508" s="5">
        <f t="shared" si="100"/>
        <v>1844.673409</v>
      </c>
      <c r="X1508" s="5">
        <f t="shared" si="101"/>
        <v>79.5</v>
      </c>
      <c r="Y1508" s="5">
        <v>4596.7299999999996</v>
      </c>
      <c r="Z1508" s="5">
        <v>540.84</v>
      </c>
      <c r="AA1508" s="5">
        <f t="shared" si="99"/>
        <v>5137.57</v>
      </c>
    </row>
    <row r="1509" spans="1:27" x14ac:dyDescent="0.25">
      <c r="A1509">
        <v>2007</v>
      </c>
      <c r="B1509" t="s">
        <v>56</v>
      </c>
      <c r="C1509" s="1" t="s">
        <v>3</v>
      </c>
      <c r="D1509" s="5">
        <f>VLOOKUP(B1509,SWH!$A$4:$C$19,3,FALSE)</f>
        <v>6871</v>
      </c>
      <c r="E1509" s="5">
        <v>0</v>
      </c>
      <c r="F1509" s="5">
        <v>470.87</v>
      </c>
      <c r="G1509" s="5">
        <v>1106.9000000000001</v>
      </c>
      <c r="H1509" s="5">
        <v>1210.3399999999999</v>
      </c>
      <c r="I1509" s="5">
        <v>83.31</v>
      </c>
      <c r="J1509" s="5">
        <v>1305.76</v>
      </c>
      <c r="K1509" s="5">
        <v>361.03</v>
      </c>
      <c r="L1509" s="5">
        <v>48.03</v>
      </c>
      <c r="M1509" s="5">
        <v>537.47</v>
      </c>
      <c r="N1509" s="5">
        <v>2.0099999999999998</v>
      </c>
      <c r="O1509" s="5">
        <f>VLOOKUP(B1509,SWH!$A$4:$B$19,2,FALSE)</f>
        <v>0.146591</v>
      </c>
      <c r="P1509" s="5">
        <f t="shared" si="102"/>
        <v>1.8634089999999999</v>
      </c>
      <c r="Q1509" s="5">
        <v>0</v>
      </c>
      <c r="R1509" s="5">
        <v>0</v>
      </c>
      <c r="S1509" s="5">
        <v>125.3</v>
      </c>
      <c r="T1509" s="5">
        <v>27.97</v>
      </c>
      <c r="U1509" s="5">
        <v>112.4</v>
      </c>
      <c r="V1509" s="5">
        <v>76.87</v>
      </c>
      <c r="W1509" s="5">
        <f t="shared" si="100"/>
        <v>1771.5334090000001</v>
      </c>
      <c r="X1509" s="5">
        <f t="shared" si="101"/>
        <v>470.87</v>
      </c>
      <c r="Y1509" s="5">
        <v>4523.96</v>
      </c>
      <c r="Z1509" s="5">
        <v>944.3</v>
      </c>
      <c r="AA1509" s="5">
        <f t="shared" si="99"/>
        <v>5468.26</v>
      </c>
    </row>
    <row r="1510" spans="1:27" x14ac:dyDescent="0.25">
      <c r="A1510">
        <v>2007</v>
      </c>
      <c r="B1510" t="s">
        <v>56</v>
      </c>
      <c r="C1510" s="1" t="s">
        <v>7</v>
      </c>
      <c r="D1510" s="5">
        <f>VLOOKUP(B1510,SWH!$A$4:$C$19,3,FALSE)</f>
        <v>6871</v>
      </c>
      <c r="E1510" s="5">
        <v>0</v>
      </c>
      <c r="F1510" s="5">
        <v>182.79</v>
      </c>
      <c r="G1510" s="5">
        <v>871.01</v>
      </c>
      <c r="H1510" s="5">
        <v>1210.3399999999999</v>
      </c>
      <c r="I1510" s="5">
        <v>83.3</v>
      </c>
      <c r="J1510" s="5">
        <v>1305.76</v>
      </c>
      <c r="K1510" s="5">
        <v>361.03</v>
      </c>
      <c r="L1510" s="5">
        <v>48.03</v>
      </c>
      <c r="M1510" s="5">
        <v>479.18</v>
      </c>
      <c r="N1510" s="5">
        <v>1.29</v>
      </c>
      <c r="O1510" s="5">
        <f>VLOOKUP(B1510,SWH!$A$4:$B$19,2,FALSE)</f>
        <v>0.146591</v>
      </c>
      <c r="P1510" s="5">
        <f t="shared" si="102"/>
        <v>1.1434090000000001</v>
      </c>
      <c r="Q1510" s="5">
        <v>0</v>
      </c>
      <c r="R1510" s="5">
        <v>0</v>
      </c>
      <c r="S1510" s="5">
        <v>90.9</v>
      </c>
      <c r="T1510" s="5">
        <v>27.98</v>
      </c>
      <c r="U1510" s="5">
        <v>109.07</v>
      </c>
      <c r="V1510" s="5">
        <v>76.05</v>
      </c>
      <c r="W1510" s="5">
        <f t="shared" si="100"/>
        <v>1442.2334090000002</v>
      </c>
      <c r="X1510" s="5">
        <f t="shared" si="101"/>
        <v>182.79</v>
      </c>
      <c r="Y1510" s="5">
        <v>4193.84</v>
      </c>
      <c r="Z1510" s="5">
        <v>652.89</v>
      </c>
      <c r="AA1510" s="5">
        <f t="shared" si="99"/>
        <v>4846.7300000000005</v>
      </c>
    </row>
    <row r="1511" spans="1:27" x14ac:dyDescent="0.25">
      <c r="A1511">
        <v>2007</v>
      </c>
      <c r="B1511" t="s">
        <v>56</v>
      </c>
      <c r="C1511" s="1" t="s">
        <v>17</v>
      </c>
      <c r="D1511" s="5">
        <f>VLOOKUP(B1511,SWH!$A$4:$C$19,3,FALSE)</f>
        <v>6871</v>
      </c>
      <c r="E1511" s="5">
        <v>0</v>
      </c>
      <c r="F1511" s="5">
        <v>149.88999999999999</v>
      </c>
      <c r="G1511" s="5">
        <v>796.26</v>
      </c>
      <c r="H1511" s="5">
        <v>1210.3399999999999</v>
      </c>
      <c r="I1511" s="5">
        <v>83.29</v>
      </c>
      <c r="J1511" s="5">
        <v>1305.76</v>
      </c>
      <c r="K1511" s="5">
        <v>361.03</v>
      </c>
      <c r="L1511" s="5">
        <v>48.03</v>
      </c>
      <c r="M1511" s="5">
        <v>536.95000000000005</v>
      </c>
      <c r="N1511" s="5">
        <v>0.77</v>
      </c>
      <c r="O1511" s="5">
        <f>VLOOKUP(B1511,SWH!$A$4:$B$19,2,FALSE)</f>
        <v>0.146591</v>
      </c>
      <c r="P1511" s="5">
        <f t="shared" si="102"/>
        <v>0.62340899999999999</v>
      </c>
      <c r="Q1511" s="5">
        <v>0</v>
      </c>
      <c r="R1511" s="5">
        <v>0</v>
      </c>
      <c r="S1511" s="5">
        <v>0</v>
      </c>
      <c r="T1511" s="5">
        <v>27.97</v>
      </c>
      <c r="U1511" s="5">
        <v>111.44</v>
      </c>
      <c r="V1511" s="5">
        <v>76.98</v>
      </c>
      <c r="W1511" s="5">
        <f t="shared" si="100"/>
        <v>1333.8334090000001</v>
      </c>
      <c r="X1511" s="5">
        <f t="shared" si="101"/>
        <v>149.88999999999999</v>
      </c>
      <c r="Y1511" s="5">
        <v>4086.36</v>
      </c>
      <c r="Z1511" s="5">
        <v>622.36</v>
      </c>
      <c r="AA1511" s="5">
        <f t="shared" si="99"/>
        <v>4708.72</v>
      </c>
    </row>
    <row r="1512" spans="1:27" x14ac:dyDescent="0.25">
      <c r="A1512">
        <v>2007</v>
      </c>
      <c r="B1512" t="s">
        <v>56</v>
      </c>
      <c r="C1512" s="1" t="s">
        <v>14</v>
      </c>
      <c r="D1512" s="5">
        <f>VLOOKUP(B1512,SWH!$A$4:$C$19,3,FALSE)</f>
        <v>6871</v>
      </c>
      <c r="E1512" s="5">
        <v>0</v>
      </c>
      <c r="F1512" s="5">
        <v>1025.94</v>
      </c>
      <c r="G1512" s="5">
        <v>769.12</v>
      </c>
      <c r="H1512" s="5">
        <v>1210.3399999999999</v>
      </c>
      <c r="I1512" s="5">
        <v>83.18</v>
      </c>
      <c r="J1512" s="5">
        <v>1305.76</v>
      </c>
      <c r="K1512" s="5">
        <v>361.03</v>
      </c>
      <c r="L1512" s="5">
        <v>48.03</v>
      </c>
      <c r="M1512" s="5">
        <v>546.44000000000005</v>
      </c>
      <c r="N1512" s="5">
        <v>4.0999999999999996</v>
      </c>
      <c r="O1512" s="5">
        <f>VLOOKUP(B1512,SWH!$A$4:$B$19,2,FALSE)</f>
        <v>0.146591</v>
      </c>
      <c r="P1512" s="5">
        <f t="shared" si="102"/>
        <v>3.9534089999999997</v>
      </c>
      <c r="Q1512" s="5">
        <v>0</v>
      </c>
      <c r="R1512" s="5">
        <v>0</v>
      </c>
      <c r="S1512" s="5">
        <v>121.75</v>
      </c>
      <c r="T1512" s="5">
        <v>27.99</v>
      </c>
      <c r="U1512" s="5">
        <v>122.23</v>
      </c>
      <c r="V1512" s="5">
        <v>76.55</v>
      </c>
      <c r="W1512" s="5">
        <f t="shared" si="100"/>
        <v>1441.2634089999999</v>
      </c>
      <c r="X1512" s="5">
        <f t="shared" si="101"/>
        <v>1025.94</v>
      </c>
      <c r="Y1512" s="5">
        <v>4193.26</v>
      </c>
      <c r="Z1512" s="5">
        <v>1509.2</v>
      </c>
      <c r="AA1512" s="5">
        <f t="shared" si="99"/>
        <v>5702.46</v>
      </c>
    </row>
    <row r="1513" spans="1:27" x14ac:dyDescent="0.25">
      <c r="A1513">
        <v>2007</v>
      </c>
      <c r="B1513" t="s">
        <v>56</v>
      </c>
      <c r="C1513" s="1" t="s">
        <v>2</v>
      </c>
      <c r="D1513" s="5">
        <f>VLOOKUP(B1513,SWH!$A$4:$C$19,3,FALSE)</f>
        <v>6871</v>
      </c>
      <c r="E1513" s="5">
        <v>0</v>
      </c>
      <c r="F1513" s="5">
        <v>348.9</v>
      </c>
      <c r="G1513" s="5">
        <v>650.63</v>
      </c>
      <c r="H1513" s="5">
        <v>1210.3399999999999</v>
      </c>
      <c r="I1513" s="5">
        <v>83.24</v>
      </c>
      <c r="J1513" s="5">
        <v>1305.76</v>
      </c>
      <c r="K1513" s="5">
        <v>361.03</v>
      </c>
      <c r="L1513" s="5">
        <v>48.03</v>
      </c>
      <c r="M1513" s="5">
        <v>486.61</v>
      </c>
      <c r="N1513" s="5">
        <v>2.76</v>
      </c>
      <c r="O1513" s="5">
        <f>VLOOKUP(B1513,SWH!$A$4:$B$19,2,FALSE)</f>
        <v>0.146591</v>
      </c>
      <c r="P1513" s="5">
        <f t="shared" si="102"/>
        <v>2.6134089999999999</v>
      </c>
      <c r="Q1513" s="5">
        <v>0</v>
      </c>
      <c r="R1513" s="5">
        <v>0</v>
      </c>
      <c r="S1513" s="5">
        <v>90.26</v>
      </c>
      <c r="T1513" s="5">
        <v>27.99</v>
      </c>
      <c r="U1513" s="5">
        <v>119.23</v>
      </c>
      <c r="V1513" s="5">
        <v>75.760000000000005</v>
      </c>
      <c r="W1513" s="5">
        <f t="shared" si="100"/>
        <v>1230.113409</v>
      </c>
      <c r="X1513" s="5">
        <f t="shared" si="101"/>
        <v>348.9</v>
      </c>
      <c r="Y1513" s="5">
        <v>3981.39</v>
      </c>
      <c r="Z1513" s="5">
        <v>829.16</v>
      </c>
      <c r="AA1513" s="5">
        <f t="shared" si="99"/>
        <v>4810.55</v>
      </c>
    </row>
    <row r="1514" spans="1:27" x14ac:dyDescent="0.25">
      <c r="A1514">
        <v>2007</v>
      </c>
      <c r="B1514" t="s">
        <v>56</v>
      </c>
      <c r="C1514" s="1" t="s">
        <v>18</v>
      </c>
      <c r="D1514" s="5">
        <f>VLOOKUP(B1514,SWH!$A$4:$C$19,3,FALSE)</f>
        <v>6871</v>
      </c>
      <c r="E1514" s="5">
        <v>0</v>
      </c>
      <c r="F1514" s="5">
        <v>786.53</v>
      </c>
      <c r="G1514" s="5">
        <v>315.98</v>
      </c>
      <c r="H1514" s="5">
        <v>1210.3399999999999</v>
      </c>
      <c r="I1514" s="5">
        <v>83.08</v>
      </c>
      <c r="J1514" s="5">
        <v>1305.76</v>
      </c>
      <c r="K1514" s="5">
        <v>361.03</v>
      </c>
      <c r="L1514" s="5">
        <v>48.03</v>
      </c>
      <c r="M1514" s="5">
        <v>497.25</v>
      </c>
      <c r="N1514" s="5">
        <v>3.46</v>
      </c>
      <c r="O1514" s="5">
        <f>VLOOKUP(B1514,SWH!$A$4:$B$19,2,FALSE)</f>
        <v>0.146591</v>
      </c>
      <c r="P1514" s="5">
        <f t="shared" si="102"/>
        <v>3.313409</v>
      </c>
      <c r="Q1514" s="5">
        <v>0</v>
      </c>
      <c r="R1514" s="5">
        <v>0</v>
      </c>
      <c r="S1514" s="5">
        <v>90.76</v>
      </c>
      <c r="T1514" s="5">
        <v>28</v>
      </c>
      <c r="U1514" s="5">
        <v>123.7</v>
      </c>
      <c r="V1514" s="5">
        <v>76.13</v>
      </c>
      <c r="W1514" s="5">
        <f t="shared" si="100"/>
        <v>907.30340899999999</v>
      </c>
      <c r="X1514" s="5">
        <f t="shared" si="101"/>
        <v>786.53</v>
      </c>
      <c r="Y1514" s="5">
        <v>3658.79</v>
      </c>
      <c r="Z1514" s="5">
        <v>1271.27</v>
      </c>
      <c r="AA1514" s="5">
        <f t="shared" si="99"/>
        <v>4930.0599999999995</v>
      </c>
    </row>
    <row r="1515" spans="1:27" x14ac:dyDescent="0.25">
      <c r="A1515">
        <v>2007</v>
      </c>
      <c r="B1515" t="s">
        <v>56</v>
      </c>
      <c r="C1515" s="1" t="s">
        <v>4</v>
      </c>
      <c r="D1515" s="5">
        <f>VLOOKUP(B1515,SWH!$A$4:$C$19,3,FALSE)</f>
        <v>6871</v>
      </c>
      <c r="E1515" s="5">
        <v>0</v>
      </c>
      <c r="F1515" s="5">
        <v>1865.24</v>
      </c>
      <c r="G1515" s="5">
        <v>462.06</v>
      </c>
      <c r="H1515" s="5">
        <v>1210.3399999999999</v>
      </c>
      <c r="I1515" s="5">
        <v>83.2</v>
      </c>
      <c r="J1515" s="5">
        <v>1305.76</v>
      </c>
      <c r="K1515" s="5">
        <v>361.03</v>
      </c>
      <c r="L1515" s="5">
        <v>48.03</v>
      </c>
      <c r="M1515" s="5">
        <v>542.16999999999996</v>
      </c>
      <c r="N1515" s="5">
        <v>7.38</v>
      </c>
      <c r="O1515" s="5">
        <f>VLOOKUP(B1515,SWH!$A$4:$B$19,2,FALSE)</f>
        <v>0.146591</v>
      </c>
      <c r="P1515" s="5">
        <f t="shared" si="102"/>
        <v>7.233409</v>
      </c>
      <c r="Q1515" s="5">
        <v>0</v>
      </c>
      <c r="R1515" s="5">
        <v>0</v>
      </c>
      <c r="S1515" s="5">
        <v>74.08</v>
      </c>
      <c r="T1515" s="5">
        <v>28</v>
      </c>
      <c r="U1515" s="5">
        <v>130.32</v>
      </c>
      <c r="V1515" s="5">
        <v>76.19</v>
      </c>
      <c r="W1515" s="5">
        <f t="shared" si="100"/>
        <v>1085.5434090000001</v>
      </c>
      <c r="X1515" s="5">
        <f t="shared" si="101"/>
        <v>1865.24</v>
      </c>
      <c r="Y1515" s="5">
        <v>3837.23</v>
      </c>
      <c r="Z1515" s="5">
        <v>2356.58</v>
      </c>
      <c r="AA1515" s="5">
        <f t="shared" si="99"/>
        <v>6193.8099999999995</v>
      </c>
    </row>
    <row r="1516" spans="1:27" x14ac:dyDescent="0.25">
      <c r="A1516">
        <v>2007</v>
      </c>
      <c r="B1516" t="s">
        <v>56</v>
      </c>
      <c r="C1516" s="1" t="s">
        <v>5</v>
      </c>
      <c r="D1516" s="5">
        <f>VLOOKUP(B1516,SWH!$A$4:$C$19,3,FALSE)</f>
        <v>6871</v>
      </c>
      <c r="E1516" s="5">
        <v>0</v>
      </c>
      <c r="F1516" s="5">
        <v>820.6</v>
      </c>
      <c r="G1516" s="5">
        <v>503.09</v>
      </c>
      <c r="H1516" s="5">
        <v>1210.3399999999999</v>
      </c>
      <c r="I1516" s="5">
        <v>83.21</v>
      </c>
      <c r="J1516" s="5">
        <v>1305.76</v>
      </c>
      <c r="K1516" s="5">
        <v>361.03</v>
      </c>
      <c r="L1516" s="5">
        <v>48.03</v>
      </c>
      <c r="M1516" s="5">
        <v>478.72</v>
      </c>
      <c r="N1516" s="5">
        <v>5.42</v>
      </c>
      <c r="O1516" s="5">
        <f>VLOOKUP(B1516,SWH!$A$4:$B$19,2,FALSE)</f>
        <v>0.146591</v>
      </c>
      <c r="P1516" s="5">
        <f t="shared" si="102"/>
        <v>5.273409</v>
      </c>
      <c r="Q1516" s="5">
        <v>0</v>
      </c>
      <c r="R1516" s="5">
        <v>0</v>
      </c>
      <c r="S1516" s="5">
        <v>91.18</v>
      </c>
      <c r="T1516" s="5">
        <v>27.99</v>
      </c>
      <c r="U1516" s="5">
        <v>127.73</v>
      </c>
      <c r="V1516" s="5">
        <v>75.89</v>
      </c>
      <c r="W1516" s="5">
        <f t="shared" si="100"/>
        <v>1078.2634089999999</v>
      </c>
      <c r="X1516" s="5">
        <f t="shared" si="101"/>
        <v>820.6</v>
      </c>
      <c r="Y1516" s="5">
        <v>3829.61</v>
      </c>
      <c r="Z1516" s="5">
        <v>1309.3599999999999</v>
      </c>
      <c r="AA1516" s="5">
        <f t="shared" si="99"/>
        <v>5138.97</v>
      </c>
    </row>
    <row r="1517" spans="1:27" x14ac:dyDescent="0.25">
      <c r="A1517">
        <v>2007</v>
      </c>
      <c r="B1517" t="s">
        <v>56</v>
      </c>
      <c r="C1517" s="1" t="s">
        <v>15</v>
      </c>
      <c r="D1517" s="5">
        <f>VLOOKUP(B1517,SWH!$A$4:$C$19,3,FALSE)</f>
        <v>6871</v>
      </c>
      <c r="E1517" s="5">
        <v>0</v>
      </c>
      <c r="F1517" s="5">
        <v>866.41</v>
      </c>
      <c r="G1517" s="5">
        <v>207.11</v>
      </c>
      <c r="H1517" s="5">
        <v>1210.3399999999999</v>
      </c>
      <c r="I1517" s="5">
        <v>83.08</v>
      </c>
      <c r="J1517" s="5">
        <v>1305.76</v>
      </c>
      <c r="K1517" s="5">
        <v>361.03</v>
      </c>
      <c r="L1517" s="5">
        <v>48.03</v>
      </c>
      <c r="M1517" s="5">
        <v>475.26</v>
      </c>
      <c r="N1517" s="5">
        <v>3.57</v>
      </c>
      <c r="O1517" s="5">
        <f>VLOOKUP(B1517,SWH!$A$4:$B$19,2,FALSE)</f>
        <v>0.146591</v>
      </c>
      <c r="P1517" s="5">
        <f t="shared" si="102"/>
        <v>3.4234089999999999</v>
      </c>
      <c r="Q1517" s="5">
        <v>0</v>
      </c>
      <c r="R1517" s="5">
        <v>0</v>
      </c>
      <c r="S1517" s="5">
        <v>86.68</v>
      </c>
      <c r="T1517" s="5">
        <v>28.01</v>
      </c>
      <c r="U1517" s="5">
        <v>128.02000000000001</v>
      </c>
      <c r="V1517" s="5">
        <v>75.989999999999995</v>
      </c>
      <c r="W1517" s="5">
        <f t="shared" si="100"/>
        <v>772.47340900000006</v>
      </c>
      <c r="X1517" s="5">
        <f t="shared" si="101"/>
        <v>866.41</v>
      </c>
      <c r="Y1517" s="5">
        <v>3523.83</v>
      </c>
      <c r="Z1517" s="5">
        <v>1355.46</v>
      </c>
      <c r="AA1517" s="5">
        <f t="shared" si="99"/>
        <v>4879.29</v>
      </c>
    </row>
    <row r="1518" spans="1:27" x14ac:dyDescent="0.25">
      <c r="A1518">
        <v>2007</v>
      </c>
      <c r="B1518" t="s">
        <v>56</v>
      </c>
      <c r="C1518" s="1" t="s">
        <v>16</v>
      </c>
      <c r="D1518" s="5">
        <f>VLOOKUP(B1518,SWH!$A$4:$C$19,3,FALSE)</f>
        <v>6871</v>
      </c>
      <c r="E1518" s="5">
        <v>0</v>
      </c>
      <c r="F1518" s="5">
        <v>2368.62</v>
      </c>
      <c r="G1518" s="5">
        <v>488.88</v>
      </c>
      <c r="H1518" s="5">
        <v>1210.3399999999999</v>
      </c>
      <c r="I1518" s="5">
        <v>83.17</v>
      </c>
      <c r="J1518" s="5">
        <v>1305.76</v>
      </c>
      <c r="K1518" s="5">
        <v>361.03</v>
      </c>
      <c r="L1518" s="5">
        <v>48.03</v>
      </c>
      <c r="M1518" s="5">
        <v>569.79999999999995</v>
      </c>
      <c r="N1518" s="5">
        <v>11.46</v>
      </c>
      <c r="O1518" s="5">
        <f>VLOOKUP(B1518,SWH!$A$4:$B$19,2,FALSE)</f>
        <v>0.146591</v>
      </c>
      <c r="P1518" s="5">
        <f t="shared" si="102"/>
        <v>11.313409</v>
      </c>
      <c r="Q1518" s="5">
        <v>0</v>
      </c>
      <c r="R1518" s="5">
        <v>0</v>
      </c>
      <c r="S1518" s="5">
        <v>91.36</v>
      </c>
      <c r="T1518" s="5">
        <v>28.02</v>
      </c>
      <c r="U1518" s="5">
        <v>136.93</v>
      </c>
      <c r="V1518" s="5">
        <v>75.959999999999994</v>
      </c>
      <c r="W1518" s="5">
        <f t="shared" si="100"/>
        <v>1161.3534089999998</v>
      </c>
      <c r="X1518" s="5">
        <f t="shared" si="101"/>
        <v>2368.62</v>
      </c>
      <c r="Y1518" s="5">
        <v>3912.78</v>
      </c>
      <c r="Z1518" s="5">
        <v>2866.58</v>
      </c>
      <c r="AA1518" s="5">
        <f t="shared" si="99"/>
        <v>6779.3600000000006</v>
      </c>
    </row>
    <row r="1519" spans="1:27" x14ac:dyDescent="0.25">
      <c r="A1519">
        <v>2007</v>
      </c>
      <c r="B1519" t="s">
        <v>56</v>
      </c>
      <c r="C1519" s="1" t="s">
        <v>9</v>
      </c>
      <c r="D1519" s="5">
        <f>VLOOKUP(B1519,SWH!$A$4:$C$19,3,FALSE)</f>
        <v>6871</v>
      </c>
      <c r="E1519" s="5">
        <v>0</v>
      </c>
      <c r="F1519" s="5">
        <v>1571.54</v>
      </c>
      <c r="G1519" s="5">
        <v>342.95</v>
      </c>
      <c r="H1519" s="5">
        <v>1210.3399999999999</v>
      </c>
      <c r="I1519" s="5">
        <v>83.11</v>
      </c>
      <c r="J1519" s="5">
        <v>1305.76</v>
      </c>
      <c r="K1519" s="5">
        <v>361.03</v>
      </c>
      <c r="L1519" s="5">
        <v>48.03</v>
      </c>
      <c r="M1519" s="5">
        <v>479.51</v>
      </c>
      <c r="N1519" s="5">
        <v>8.84</v>
      </c>
      <c r="O1519" s="5">
        <f>VLOOKUP(B1519,SWH!$A$4:$B$19,2,FALSE)</f>
        <v>0.146591</v>
      </c>
      <c r="P1519" s="5">
        <f t="shared" si="102"/>
        <v>8.6934089999999991</v>
      </c>
      <c r="Q1519" s="5">
        <v>0</v>
      </c>
      <c r="R1519" s="5">
        <v>0</v>
      </c>
      <c r="S1519" s="5">
        <v>91.18</v>
      </c>
      <c r="T1519" s="5">
        <v>28.01</v>
      </c>
      <c r="U1519" s="5">
        <v>135</v>
      </c>
      <c r="V1519" s="5">
        <v>75.64</v>
      </c>
      <c r="W1519" s="5">
        <f t="shared" si="100"/>
        <v>922.33340900000007</v>
      </c>
      <c r="X1519" s="5">
        <f t="shared" si="101"/>
        <v>1571.54</v>
      </c>
      <c r="Y1519" s="5">
        <v>3673.37</v>
      </c>
      <c r="Z1519" s="5">
        <v>2067.56</v>
      </c>
      <c r="AA1519" s="5">
        <f t="shared" si="99"/>
        <v>5740.93</v>
      </c>
    </row>
    <row r="1520" spans="1:27" x14ac:dyDescent="0.25">
      <c r="A1520">
        <v>2007</v>
      </c>
      <c r="B1520" t="s">
        <v>56</v>
      </c>
      <c r="C1520" s="1" t="s">
        <v>12</v>
      </c>
      <c r="D1520" s="5">
        <f>VLOOKUP(B1520,SWH!$A$4:$C$19,3,FALSE)</f>
        <v>6871</v>
      </c>
      <c r="E1520" s="5">
        <v>0</v>
      </c>
      <c r="F1520" s="5">
        <v>2816.26</v>
      </c>
      <c r="G1520" s="5">
        <v>400.32</v>
      </c>
      <c r="H1520" s="5">
        <v>1210.3399999999999</v>
      </c>
      <c r="I1520" s="5">
        <v>83.05</v>
      </c>
      <c r="J1520" s="5">
        <v>1305.76</v>
      </c>
      <c r="K1520" s="5">
        <v>361.03</v>
      </c>
      <c r="L1520" s="5">
        <v>48.03</v>
      </c>
      <c r="M1520" s="5">
        <v>566.91999999999996</v>
      </c>
      <c r="N1520" s="5">
        <v>13.34</v>
      </c>
      <c r="O1520" s="5">
        <f>VLOOKUP(B1520,SWH!$A$4:$B$19,2,FALSE)</f>
        <v>0.146591</v>
      </c>
      <c r="P1520" s="5">
        <f t="shared" si="102"/>
        <v>13.193408999999999</v>
      </c>
      <c r="Q1520" s="5">
        <v>0</v>
      </c>
      <c r="R1520" s="5">
        <v>0</v>
      </c>
      <c r="S1520" s="5">
        <v>91.46</v>
      </c>
      <c r="T1520" s="5">
        <v>28.03</v>
      </c>
      <c r="U1520" s="5">
        <v>144.03</v>
      </c>
      <c r="V1520" s="5">
        <v>75.78</v>
      </c>
      <c r="W1520" s="5">
        <f t="shared" si="100"/>
        <v>1071.893409</v>
      </c>
      <c r="X1520" s="5">
        <f t="shared" si="101"/>
        <v>2816.26</v>
      </c>
      <c r="Y1520" s="5">
        <v>3823.03</v>
      </c>
      <c r="Z1520" s="5">
        <v>3321.32</v>
      </c>
      <c r="AA1520" s="5">
        <f t="shared" si="99"/>
        <v>7144.35</v>
      </c>
    </row>
    <row r="1521" spans="1:27" x14ac:dyDescent="0.25">
      <c r="A1521">
        <v>2007</v>
      </c>
      <c r="B1521" t="s">
        <v>56</v>
      </c>
      <c r="C1521" s="1" t="s">
        <v>8</v>
      </c>
      <c r="D1521" s="5">
        <f>VLOOKUP(B1521,SWH!$A$4:$C$19,3,FALSE)</f>
        <v>6871</v>
      </c>
      <c r="E1521" s="5">
        <v>0</v>
      </c>
      <c r="F1521" s="5">
        <v>4666.87</v>
      </c>
      <c r="G1521" s="5">
        <v>207.54</v>
      </c>
      <c r="H1521" s="5">
        <v>1210.3399999999999</v>
      </c>
      <c r="I1521" s="5">
        <v>82.6</v>
      </c>
      <c r="J1521" s="5">
        <v>1305.76</v>
      </c>
      <c r="K1521" s="5">
        <v>361.03</v>
      </c>
      <c r="L1521" s="5">
        <v>48.03</v>
      </c>
      <c r="M1521" s="5">
        <v>564.30999999999995</v>
      </c>
      <c r="N1521" s="5">
        <v>20.61</v>
      </c>
      <c r="O1521" s="5">
        <f>VLOOKUP(B1521,SWH!$A$4:$B$19,2,FALSE)</f>
        <v>0.146591</v>
      </c>
      <c r="P1521" s="5">
        <f t="shared" si="102"/>
        <v>20.463408999999999</v>
      </c>
      <c r="Q1521" s="5">
        <v>0</v>
      </c>
      <c r="R1521" s="5">
        <v>0</v>
      </c>
      <c r="S1521" s="5">
        <v>91.31</v>
      </c>
      <c r="T1521" s="5">
        <v>28.06</v>
      </c>
      <c r="U1521" s="5">
        <v>152.84</v>
      </c>
      <c r="V1521" s="5">
        <v>75.17</v>
      </c>
      <c r="W1521" s="5">
        <f t="shared" si="100"/>
        <v>883.62340899999992</v>
      </c>
      <c r="X1521" s="5">
        <f t="shared" si="101"/>
        <v>4666.87</v>
      </c>
      <c r="Y1521" s="5">
        <v>3633.72</v>
      </c>
      <c r="Z1521" s="5">
        <v>5180.74</v>
      </c>
      <c r="AA1521" s="5">
        <f t="shared" si="99"/>
        <v>8814.4599999999991</v>
      </c>
    </row>
    <row r="1522" spans="1:27" x14ac:dyDescent="0.25">
      <c r="A1522">
        <v>2010</v>
      </c>
      <c r="B1522" t="s">
        <v>56</v>
      </c>
      <c r="C1522" s="1" t="s">
        <v>10</v>
      </c>
      <c r="D1522" s="5">
        <f>VLOOKUP(B1522,SWH!$A$4:$C$19,3,FALSE)</f>
        <v>6871</v>
      </c>
      <c r="E1522" s="5">
        <v>0</v>
      </c>
      <c r="F1522" s="5">
        <v>11.72</v>
      </c>
      <c r="G1522" s="5">
        <v>2669.6</v>
      </c>
      <c r="H1522" s="5">
        <v>770.93</v>
      </c>
      <c r="I1522" s="5">
        <v>44.41</v>
      </c>
      <c r="J1522" s="5">
        <v>1293.9000000000001</v>
      </c>
      <c r="K1522" s="5">
        <v>361.03</v>
      </c>
      <c r="L1522" s="5">
        <v>27.11</v>
      </c>
      <c r="M1522" s="5">
        <v>501.64</v>
      </c>
      <c r="N1522" s="5">
        <v>0.19</v>
      </c>
      <c r="O1522" s="5">
        <f>VLOOKUP(B1522,SWH!$A$4:$B$19,2,FALSE)</f>
        <v>0.146591</v>
      </c>
      <c r="P1522" s="5">
        <f t="shared" si="102"/>
        <v>4.3409000000000003E-2</v>
      </c>
      <c r="Q1522" s="5">
        <v>0</v>
      </c>
      <c r="R1522" s="5">
        <v>0</v>
      </c>
      <c r="S1522" s="5">
        <v>197.12</v>
      </c>
      <c r="T1522" s="5">
        <v>25.83</v>
      </c>
      <c r="U1522" s="5">
        <v>82.93</v>
      </c>
      <c r="V1522" s="5">
        <v>78.63</v>
      </c>
      <c r="W1522" s="5">
        <f t="shared" si="100"/>
        <v>3368.4034089999996</v>
      </c>
      <c r="X1522" s="5">
        <f t="shared" si="101"/>
        <v>11.72</v>
      </c>
      <c r="Y1522" s="5">
        <v>5609.37</v>
      </c>
      <c r="Z1522" s="5">
        <v>455.67</v>
      </c>
      <c r="AA1522" s="5">
        <f t="shared" si="99"/>
        <v>6065.04</v>
      </c>
    </row>
    <row r="1523" spans="1:27" x14ac:dyDescent="0.25">
      <c r="A1523">
        <v>2010</v>
      </c>
      <c r="B1523" t="s">
        <v>56</v>
      </c>
      <c r="C1523" s="1" t="s">
        <v>6</v>
      </c>
      <c r="D1523" s="5">
        <f>VLOOKUP(B1523,SWH!$A$4:$C$19,3,FALSE)</f>
        <v>6871</v>
      </c>
      <c r="E1523" s="5">
        <v>0</v>
      </c>
      <c r="F1523" s="5">
        <v>11.34</v>
      </c>
      <c r="G1523" s="5">
        <v>2140.15</v>
      </c>
      <c r="H1523" s="5">
        <v>774.59</v>
      </c>
      <c r="I1523" s="5">
        <v>44.4</v>
      </c>
      <c r="J1523" s="5">
        <v>1293.9000000000001</v>
      </c>
      <c r="K1523" s="5">
        <v>361.03</v>
      </c>
      <c r="L1523" s="5">
        <v>27.11</v>
      </c>
      <c r="M1523" s="5">
        <v>511.57</v>
      </c>
      <c r="N1523" s="5">
        <v>0.19</v>
      </c>
      <c r="O1523" s="5">
        <f>VLOOKUP(B1523,SWH!$A$4:$B$19,2,FALSE)</f>
        <v>0.146591</v>
      </c>
      <c r="P1523" s="5">
        <f t="shared" si="102"/>
        <v>4.3409000000000003E-2</v>
      </c>
      <c r="Q1523" s="5">
        <v>0</v>
      </c>
      <c r="R1523" s="5">
        <v>0</v>
      </c>
      <c r="S1523" s="5">
        <v>131.30000000000001</v>
      </c>
      <c r="T1523" s="5">
        <v>25.83</v>
      </c>
      <c r="U1523" s="5">
        <v>84.97</v>
      </c>
      <c r="V1523" s="5">
        <v>78.19</v>
      </c>
      <c r="W1523" s="5">
        <f t="shared" si="100"/>
        <v>2783.0634090000003</v>
      </c>
      <c r="X1523" s="5">
        <f t="shared" si="101"/>
        <v>11.34</v>
      </c>
      <c r="Y1523" s="5">
        <v>5027.2299999999996</v>
      </c>
      <c r="Z1523" s="5">
        <v>457.33</v>
      </c>
      <c r="AA1523" s="5">
        <f t="shared" si="99"/>
        <v>5484.5599999999995</v>
      </c>
    </row>
    <row r="1524" spans="1:27" x14ac:dyDescent="0.25">
      <c r="A1524">
        <v>2010</v>
      </c>
      <c r="B1524" t="s">
        <v>56</v>
      </c>
      <c r="C1524" s="1" t="s">
        <v>11</v>
      </c>
      <c r="D1524" s="5">
        <f>VLOOKUP(B1524,SWH!$A$4:$C$19,3,FALSE)</f>
        <v>6871</v>
      </c>
      <c r="E1524" s="5">
        <v>0</v>
      </c>
      <c r="F1524" s="5">
        <v>27.69</v>
      </c>
      <c r="G1524" s="5">
        <v>1870.71</v>
      </c>
      <c r="H1524" s="5">
        <v>780.76</v>
      </c>
      <c r="I1524" s="5">
        <v>44.41</v>
      </c>
      <c r="J1524" s="5">
        <v>1293.9000000000001</v>
      </c>
      <c r="K1524" s="5">
        <v>361.03</v>
      </c>
      <c r="L1524" s="5">
        <v>27.12</v>
      </c>
      <c r="M1524" s="5">
        <v>649.41999999999996</v>
      </c>
      <c r="N1524" s="5">
        <v>0.26</v>
      </c>
      <c r="O1524" s="5">
        <f>VLOOKUP(B1524,SWH!$A$4:$B$19,2,FALSE)</f>
        <v>0.146591</v>
      </c>
      <c r="P1524" s="5">
        <f t="shared" si="102"/>
        <v>0.11340900000000001</v>
      </c>
      <c r="Q1524" s="5">
        <v>0</v>
      </c>
      <c r="R1524" s="5">
        <v>0</v>
      </c>
      <c r="S1524" s="5">
        <v>180.05</v>
      </c>
      <c r="T1524" s="5">
        <v>25.83</v>
      </c>
      <c r="U1524" s="5">
        <v>89.41</v>
      </c>
      <c r="V1524" s="5">
        <v>78.11</v>
      </c>
      <c r="W1524" s="5">
        <f t="shared" si="100"/>
        <v>2700.2934089999999</v>
      </c>
      <c r="X1524" s="5">
        <f t="shared" si="101"/>
        <v>27.69</v>
      </c>
      <c r="Y1524" s="5">
        <v>4950.57</v>
      </c>
      <c r="Z1524" s="5">
        <v>478.13</v>
      </c>
      <c r="AA1524" s="5">
        <f t="shared" si="99"/>
        <v>5428.7</v>
      </c>
    </row>
    <row r="1525" spans="1:27" x14ac:dyDescent="0.25">
      <c r="A1525">
        <v>2010</v>
      </c>
      <c r="B1525" t="s">
        <v>56</v>
      </c>
      <c r="C1525" s="1" t="s">
        <v>13</v>
      </c>
      <c r="D1525" s="5">
        <f>VLOOKUP(B1525,SWH!$A$4:$C$19,3,FALSE)</f>
        <v>6871</v>
      </c>
      <c r="E1525" s="5">
        <v>0</v>
      </c>
      <c r="F1525" s="5">
        <v>56.23</v>
      </c>
      <c r="G1525" s="5">
        <v>1740.51</v>
      </c>
      <c r="H1525" s="5">
        <v>779.94</v>
      </c>
      <c r="I1525" s="5">
        <v>44.34</v>
      </c>
      <c r="J1525" s="5">
        <v>1293.9000000000001</v>
      </c>
      <c r="K1525" s="5">
        <v>361.03</v>
      </c>
      <c r="L1525" s="5">
        <v>27.11</v>
      </c>
      <c r="M1525" s="5">
        <v>438.92</v>
      </c>
      <c r="N1525" s="5">
        <v>0.37</v>
      </c>
      <c r="O1525" s="5">
        <f>VLOOKUP(B1525,SWH!$A$4:$B$19,2,FALSE)</f>
        <v>0.146591</v>
      </c>
      <c r="P1525" s="5">
        <f t="shared" si="102"/>
        <v>0.223409</v>
      </c>
      <c r="Q1525" s="5">
        <v>0</v>
      </c>
      <c r="R1525" s="5">
        <v>0</v>
      </c>
      <c r="S1525" s="5">
        <v>122.75</v>
      </c>
      <c r="T1525" s="5">
        <v>25.83</v>
      </c>
      <c r="U1525" s="5">
        <v>92.44</v>
      </c>
      <c r="V1525" s="5">
        <v>77.849999999999994</v>
      </c>
      <c r="W1525" s="5">
        <f t="shared" si="100"/>
        <v>2302.403409</v>
      </c>
      <c r="X1525" s="5">
        <f t="shared" si="101"/>
        <v>56.23</v>
      </c>
      <c r="Y1525" s="5">
        <v>4551.5200000000004</v>
      </c>
      <c r="Z1525" s="5">
        <v>509.7</v>
      </c>
      <c r="AA1525" s="5">
        <f t="shared" si="99"/>
        <v>5061.22</v>
      </c>
    </row>
    <row r="1526" spans="1:27" x14ac:dyDescent="0.25">
      <c r="A1526">
        <v>2010</v>
      </c>
      <c r="B1526" t="s">
        <v>56</v>
      </c>
      <c r="C1526" s="1" t="s">
        <v>19</v>
      </c>
      <c r="D1526" s="5">
        <f>VLOOKUP(B1526,SWH!$A$4:$C$19,3,FALSE)</f>
        <v>6871</v>
      </c>
      <c r="E1526" s="5">
        <v>0</v>
      </c>
      <c r="F1526" s="5">
        <v>113.19</v>
      </c>
      <c r="G1526" s="5">
        <v>1334.44</v>
      </c>
      <c r="H1526" s="5">
        <v>781.71</v>
      </c>
      <c r="I1526" s="5">
        <v>44.32</v>
      </c>
      <c r="J1526" s="5">
        <v>1293.9000000000001</v>
      </c>
      <c r="K1526" s="5">
        <v>361.03</v>
      </c>
      <c r="L1526" s="5">
        <v>27.12</v>
      </c>
      <c r="M1526" s="5">
        <v>573.33000000000004</v>
      </c>
      <c r="N1526" s="5">
        <v>0.69</v>
      </c>
      <c r="O1526" s="5">
        <f>VLOOKUP(B1526,SWH!$A$4:$B$19,2,FALSE)</f>
        <v>0.146591</v>
      </c>
      <c r="P1526" s="5">
        <f t="shared" si="102"/>
        <v>0.54340899999999992</v>
      </c>
      <c r="Q1526" s="5">
        <v>0</v>
      </c>
      <c r="R1526" s="5">
        <v>0</v>
      </c>
      <c r="S1526" s="5">
        <v>91.6</v>
      </c>
      <c r="T1526" s="5">
        <v>25.83</v>
      </c>
      <c r="U1526" s="5">
        <v>98.17</v>
      </c>
      <c r="V1526" s="5">
        <v>77.95</v>
      </c>
      <c r="W1526" s="5">
        <f t="shared" si="100"/>
        <v>1999.913409</v>
      </c>
      <c r="X1526" s="5">
        <f t="shared" si="101"/>
        <v>113.19</v>
      </c>
      <c r="Y1526" s="5">
        <v>4250.8900000000003</v>
      </c>
      <c r="Z1526" s="5">
        <v>572.39</v>
      </c>
      <c r="AA1526" s="5">
        <f t="shared" si="99"/>
        <v>4823.2800000000007</v>
      </c>
    </row>
    <row r="1527" spans="1:27" x14ac:dyDescent="0.25">
      <c r="A1527">
        <v>2010</v>
      </c>
      <c r="B1527" t="s">
        <v>56</v>
      </c>
      <c r="C1527" s="1" t="s">
        <v>20</v>
      </c>
      <c r="D1527" s="5">
        <f>VLOOKUP(B1527,SWH!$A$4:$C$19,3,FALSE)</f>
        <v>6871</v>
      </c>
      <c r="E1527" s="5">
        <v>0</v>
      </c>
      <c r="F1527" s="5">
        <v>65.239999999999995</v>
      </c>
      <c r="G1527" s="5">
        <v>975.92</v>
      </c>
      <c r="H1527" s="5">
        <v>786.63</v>
      </c>
      <c r="I1527" s="5">
        <v>44.36</v>
      </c>
      <c r="J1527" s="5">
        <v>1293.9000000000001</v>
      </c>
      <c r="K1527" s="5">
        <v>361.03</v>
      </c>
      <c r="L1527" s="5">
        <v>27.12</v>
      </c>
      <c r="M1527" s="5">
        <v>483.39</v>
      </c>
      <c r="N1527" s="5">
        <v>0.5</v>
      </c>
      <c r="O1527" s="5">
        <f>VLOOKUP(B1527,SWH!$A$4:$B$19,2,FALSE)</f>
        <v>0.146591</v>
      </c>
      <c r="P1527" s="5">
        <f t="shared" si="102"/>
        <v>0.35340899999999997</v>
      </c>
      <c r="Q1527" s="5">
        <v>0</v>
      </c>
      <c r="R1527" s="5">
        <v>0</v>
      </c>
      <c r="S1527" s="5">
        <v>72.17</v>
      </c>
      <c r="T1527" s="5">
        <v>25.84</v>
      </c>
      <c r="U1527" s="5">
        <v>99.49</v>
      </c>
      <c r="V1527" s="5">
        <v>76.66</v>
      </c>
      <c r="W1527" s="5">
        <f t="shared" si="100"/>
        <v>1531.8334089999998</v>
      </c>
      <c r="X1527" s="5">
        <f t="shared" si="101"/>
        <v>65.239999999999995</v>
      </c>
      <c r="Y1527" s="5">
        <v>3786.49</v>
      </c>
      <c r="Z1527" s="5">
        <v>525.76</v>
      </c>
      <c r="AA1527" s="5">
        <f t="shared" si="99"/>
        <v>4312.25</v>
      </c>
    </row>
    <row r="1528" spans="1:27" x14ac:dyDescent="0.25">
      <c r="A1528">
        <v>2010</v>
      </c>
      <c r="B1528" t="s">
        <v>56</v>
      </c>
      <c r="C1528" s="1" t="s">
        <v>3</v>
      </c>
      <c r="D1528" s="5">
        <f>VLOOKUP(B1528,SWH!$A$4:$C$19,3,FALSE)</f>
        <v>6871</v>
      </c>
      <c r="E1528" s="5">
        <v>0</v>
      </c>
      <c r="F1528" s="5">
        <v>362.08</v>
      </c>
      <c r="G1528" s="5">
        <v>764.22</v>
      </c>
      <c r="H1528" s="5">
        <v>787.19</v>
      </c>
      <c r="I1528" s="5">
        <v>44.35</v>
      </c>
      <c r="J1528" s="5">
        <v>1293.9000000000001</v>
      </c>
      <c r="K1528" s="5">
        <v>361.03</v>
      </c>
      <c r="L1528" s="5">
        <v>27.12</v>
      </c>
      <c r="M1528" s="5">
        <v>469.94</v>
      </c>
      <c r="N1528" s="5">
        <v>1.94</v>
      </c>
      <c r="O1528" s="5">
        <f>VLOOKUP(B1528,SWH!$A$4:$B$19,2,FALSE)</f>
        <v>0.146591</v>
      </c>
      <c r="P1528" s="5">
        <f t="shared" si="102"/>
        <v>1.793409</v>
      </c>
      <c r="Q1528" s="5">
        <v>0</v>
      </c>
      <c r="R1528" s="5">
        <v>0</v>
      </c>
      <c r="S1528" s="5">
        <v>71.930000000000007</v>
      </c>
      <c r="T1528" s="5">
        <v>25.84</v>
      </c>
      <c r="U1528" s="5">
        <v>111.6</v>
      </c>
      <c r="V1528" s="5">
        <v>77.37</v>
      </c>
      <c r="W1528" s="5">
        <f t="shared" si="100"/>
        <v>1307.883409</v>
      </c>
      <c r="X1528" s="5">
        <f t="shared" si="101"/>
        <v>362.08</v>
      </c>
      <c r="Y1528" s="5">
        <v>3563.8</v>
      </c>
      <c r="Z1528" s="5">
        <v>834.71</v>
      </c>
      <c r="AA1528" s="5">
        <f t="shared" si="99"/>
        <v>4398.51</v>
      </c>
    </row>
    <row r="1529" spans="1:27" x14ac:dyDescent="0.25">
      <c r="A1529">
        <v>2010</v>
      </c>
      <c r="B1529" t="s">
        <v>56</v>
      </c>
      <c r="C1529" s="1" t="s">
        <v>7</v>
      </c>
      <c r="D1529" s="5">
        <f>VLOOKUP(B1529,SWH!$A$4:$C$19,3,FALSE)</f>
        <v>6871</v>
      </c>
      <c r="E1529" s="5">
        <v>0</v>
      </c>
      <c r="F1529" s="5">
        <v>133.58000000000001</v>
      </c>
      <c r="G1529" s="5">
        <v>684.02</v>
      </c>
      <c r="H1529" s="5">
        <v>785.87</v>
      </c>
      <c r="I1529" s="5">
        <v>44.35</v>
      </c>
      <c r="J1529" s="5">
        <v>1293.9000000000001</v>
      </c>
      <c r="K1529" s="5">
        <v>361.03</v>
      </c>
      <c r="L1529" s="5">
        <v>27.12</v>
      </c>
      <c r="M1529" s="5">
        <v>478.18</v>
      </c>
      <c r="N1529" s="5">
        <v>1.1200000000000001</v>
      </c>
      <c r="O1529" s="5">
        <f>VLOOKUP(B1529,SWH!$A$4:$B$19,2,FALSE)</f>
        <v>0.146591</v>
      </c>
      <c r="P1529" s="5">
        <f t="shared" si="102"/>
        <v>0.97340900000000008</v>
      </c>
      <c r="Q1529" s="5">
        <v>0</v>
      </c>
      <c r="R1529" s="5">
        <v>0</v>
      </c>
      <c r="S1529" s="5">
        <v>72.95</v>
      </c>
      <c r="T1529" s="5">
        <v>25.84</v>
      </c>
      <c r="U1529" s="5">
        <v>108.26</v>
      </c>
      <c r="V1529" s="5">
        <v>76.599999999999994</v>
      </c>
      <c r="W1529" s="5">
        <f t="shared" si="100"/>
        <v>1236.123409</v>
      </c>
      <c r="X1529" s="5">
        <f t="shared" si="101"/>
        <v>133.58000000000001</v>
      </c>
      <c r="Y1529" s="5">
        <v>3489.95</v>
      </c>
      <c r="Z1529" s="5">
        <v>602.87</v>
      </c>
      <c r="AA1529" s="5">
        <f t="shared" si="99"/>
        <v>4092.8199999999997</v>
      </c>
    </row>
    <row r="1530" spans="1:27" x14ac:dyDescent="0.25">
      <c r="A1530">
        <v>2010</v>
      </c>
      <c r="B1530" t="s">
        <v>56</v>
      </c>
      <c r="C1530" s="1" t="s">
        <v>17</v>
      </c>
      <c r="D1530" s="5">
        <f>VLOOKUP(B1530,SWH!$A$4:$C$19,3,FALSE)</f>
        <v>6871</v>
      </c>
      <c r="E1530" s="5">
        <v>0</v>
      </c>
      <c r="F1530" s="5">
        <v>82.76</v>
      </c>
      <c r="G1530" s="5">
        <v>482.43</v>
      </c>
      <c r="H1530" s="5">
        <v>784.75</v>
      </c>
      <c r="I1530" s="5">
        <v>44.42</v>
      </c>
      <c r="J1530" s="5">
        <v>1293.9000000000001</v>
      </c>
      <c r="K1530" s="5">
        <v>361.03</v>
      </c>
      <c r="L1530" s="5">
        <v>27.12</v>
      </c>
      <c r="M1530" s="5">
        <v>420.39</v>
      </c>
      <c r="N1530" s="5">
        <v>0.59</v>
      </c>
      <c r="O1530" s="5">
        <f>VLOOKUP(B1530,SWH!$A$4:$B$19,2,FALSE)</f>
        <v>0.146591</v>
      </c>
      <c r="P1530" s="5">
        <f t="shared" si="102"/>
        <v>0.44340899999999994</v>
      </c>
      <c r="Q1530" s="5">
        <v>0</v>
      </c>
      <c r="R1530" s="5">
        <v>0</v>
      </c>
      <c r="S1530" s="5">
        <v>48.88</v>
      </c>
      <c r="T1530" s="5">
        <v>25.84</v>
      </c>
      <c r="U1530" s="5">
        <v>110.81</v>
      </c>
      <c r="V1530" s="5">
        <v>77.34</v>
      </c>
      <c r="W1530" s="5">
        <f t="shared" si="100"/>
        <v>952.14340899999991</v>
      </c>
      <c r="X1530" s="5">
        <f t="shared" si="101"/>
        <v>82.76</v>
      </c>
      <c r="Y1530" s="5">
        <v>3205.65</v>
      </c>
      <c r="Z1530" s="5">
        <v>554.6</v>
      </c>
      <c r="AA1530" s="5">
        <f t="shared" si="99"/>
        <v>3760.25</v>
      </c>
    </row>
    <row r="1531" spans="1:27" x14ac:dyDescent="0.25">
      <c r="A1531">
        <v>2010</v>
      </c>
      <c r="B1531" t="s">
        <v>56</v>
      </c>
      <c r="C1531" s="1" t="s">
        <v>14</v>
      </c>
      <c r="D1531" s="5">
        <f>VLOOKUP(B1531,SWH!$A$4:$C$19,3,FALSE)</f>
        <v>6871</v>
      </c>
      <c r="E1531" s="5">
        <v>0</v>
      </c>
      <c r="F1531" s="5">
        <v>471.2</v>
      </c>
      <c r="G1531" s="5">
        <v>535.16999999999996</v>
      </c>
      <c r="H1531" s="5">
        <v>779.07</v>
      </c>
      <c r="I1531" s="5">
        <v>44.44</v>
      </c>
      <c r="J1531" s="5">
        <v>1293.9000000000001</v>
      </c>
      <c r="K1531" s="5">
        <v>361.03</v>
      </c>
      <c r="L1531" s="5">
        <v>27.12</v>
      </c>
      <c r="M1531" s="5">
        <v>465.22</v>
      </c>
      <c r="N1531" s="5">
        <v>2.64</v>
      </c>
      <c r="O1531" s="5">
        <f>VLOOKUP(B1531,SWH!$A$4:$B$19,2,FALSE)</f>
        <v>0.146591</v>
      </c>
      <c r="P1531" s="5">
        <f t="shared" si="102"/>
        <v>2.4934090000000002</v>
      </c>
      <c r="Q1531" s="5">
        <v>0</v>
      </c>
      <c r="R1531" s="5">
        <v>0</v>
      </c>
      <c r="S1531" s="5">
        <v>80.59</v>
      </c>
      <c r="T1531" s="5">
        <v>25.84</v>
      </c>
      <c r="U1531" s="5">
        <v>121.41</v>
      </c>
      <c r="V1531" s="5">
        <v>77.3</v>
      </c>
      <c r="W1531" s="5">
        <f t="shared" si="100"/>
        <v>1083.4734089999999</v>
      </c>
      <c r="X1531" s="5">
        <f t="shared" si="101"/>
        <v>471.2</v>
      </c>
      <c r="Y1531" s="5">
        <v>3331.3</v>
      </c>
      <c r="Z1531" s="5">
        <v>953.64</v>
      </c>
      <c r="AA1531" s="5">
        <f t="shared" si="99"/>
        <v>4284.9400000000005</v>
      </c>
    </row>
    <row r="1532" spans="1:27" x14ac:dyDescent="0.25">
      <c r="A1532">
        <v>2010</v>
      </c>
      <c r="B1532" t="s">
        <v>56</v>
      </c>
      <c r="C1532" s="1" t="s">
        <v>2</v>
      </c>
      <c r="D1532" s="5">
        <f>VLOOKUP(B1532,SWH!$A$4:$C$19,3,FALSE)</f>
        <v>6871</v>
      </c>
      <c r="E1532" s="5">
        <v>0</v>
      </c>
      <c r="F1532" s="5">
        <v>211.24</v>
      </c>
      <c r="G1532" s="5">
        <v>508.98</v>
      </c>
      <c r="H1532" s="5">
        <v>776.81</v>
      </c>
      <c r="I1532" s="5">
        <v>44.33</v>
      </c>
      <c r="J1532" s="5">
        <v>1293.9000000000001</v>
      </c>
      <c r="K1532" s="5">
        <v>361.03</v>
      </c>
      <c r="L1532" s="5">
        <v>27.11</v>
      </c>
      <c r="M1532" s="5">
        <v>489</v>
      </c>
      <c r="N1532" s="5">
        <v>1.89</v>
      </c>
      <c r="O1532" s="5">
        <f>VLOOKUP(B1532,SWH!$A$4:$B$19,2,FALSE)</f>
        <v>0.146591</v>
      </c>
      <c r="P1532" s="5">
        <f t="shared" si="102"/>
        <v>1.743409</v>
      </c>
      <c r="Q1532" s="5">
        <v>0</v>
      </c>
      <c r="R1532" s="5">
        <v>0</v>
      </c>
      <c r="S1532" s="5">
        <v>74.5</v>
      </c>
      <c r="T1532" s="5">
        <v>25.84</v>
      </c>
      <c r="U1532" s="5">
        <v>118.41</v>
      </c>
      <c r="V1532" s="5">
        <v>76.510000000000005</v>
      </c>
      <c r="W1532" s="5">
        <f t="shared" si="100"/>
        <v>1074.2234089999999</v>
      </c>
      <c r="X1532" s="5">
        <f t="shared" si="101"/>
        <v>211.24</v>
      </c>
      <c r="Y1532" s="5">
        <v>3318.88</v>
      </c>
      <c r="Z1532" s="5">
        <v>690.68</v>
      </c>
      <c r="AA1532" s="5">
        <f t="shared" si="99"/>
        <v>4009.56</v>
      </c>
    </row>
    <row r="1533" spans="1:27" x14ac:dyDescent="0.25">
      <c r="A1533">
        <v>2010</v>
      </c>
      <c r="B1533" t="s">
        <v>56</v>
      </c>
      <c r="C1533" s="1" t="s">
        <v>18</v>
      </c>
      <c r="D1533" s="5">
        <f>VLOOKUP(B1533,SWH!$A$4:$C$19,3,FALSE)</f>
        <v>6871</v>
      </c>
      <c r="E1533" s="5">
        <v>0</v>
      </c>
      <c r="F1533" s="5">
        <v>444.36</v>
      </c>
      <c r="G1533" s="5">
        <v>201.56</v>
      </c>
      <c r="H1533" s="5">
        <v>785.56</v>
      </c>
      <c r="I1533" s="5">
        <v>44.43</v>
      </c>
      <c r="J1533" s="5">
        <v>1293.9000000000001</v>
      </c>
      <c r="K1533" s="5">
        <v>361.03</v>
      </c>
      <c r="L1533" s="5">
        <v>27.12</v>
      </c>
      <c r="M1533" s="5">
        <v>434.17</v>
      </c>
      <c r="N1533" s="5">
        <v>2.59</v>
      </c>
      <c r="O1533" s="5">
        <f>VLOOKUP(B1533,SWH!$A$4:$B$19,2,FALSE)</f>
        <v>0.146591</v>
      </c>
      <c r="P1533" s="5">
        <f t="shared" si="102"/>
        <v>2.4434089999999999</v>
      </c>
      <c r="Q1533" s="5">
        <v>0</v>
      </c>
      <c r="R1533" s="5">
        <v>0</v>
      </c>
      <c r="S1533" s="5">
        <v>60.8</v>
      </c>
      <c r="T1533" s="5">
        <v>25.84</v>
      </c>
      <c r="U1533" s="5">
        <v>122.83</v>
      </c>
      <c r="V1533" s="5">
        <v>77.14</v>
      </c>
      <c r="W1533" s="5">
        <f t="shared" si="100"/>
        <v>698.97340900000006</v>
      </c>
      <c r="X1533" s="5">
        <f t="shared" si="101"/>
        <v>444.36</v>
      </c>
      <c r="Y1533" s="5">
        <v>2953.11</v>
      </c>
      <c r="Z1533" s="5">
        <v>928.23</v>
      </c>
      <c r="AA1533" s="5">
        <f t="shared" si="99"/>
        <v>3881.34</v>
      </c>
    </row>
    <row r="1534" spans="1:27" x14ac:dyDescent="0.25">
      <c r="A1534">
        <v>2010</v>
      </c>
      <c r="B1534" t="s">
        <v>56</v>
      </c>
      <c r="C1534" s="1" t="s">
        <v>4</v>
      </c>
      <c r="D1534" s="5">
        <f>VLOOKUP(B1534,SWH!$A$4:$C$19,3,FALSE)</f>
        <v>6871</v>
      </c>
      <c r="E1534" s="5">
        <v>0</v>
      </c>
      <c r="F1534" s="5">
        <v>807.92</v>
      </c>
      <c r="G1534" s="5">
        <v>326.01</v>
      </c>
      <c r="H1534" s="5">
        <v>779.42</v>
      </c>
      <c r="I1534" s="5">
        <v>44.36</v>
      </c>
      <c r="J1534" s="5">
        <v>1293.9000000000001</v>
      </c>
      <c r="K1534" s="5">
        <v>361.03</v>
      </c>
      <c r="L1534" s="5">
        <v>27.12</v>
      </c>
      <c r="M1534" s="5">
        <v>447.88</v>
      </c>
      <c r="N1534" s="5">
        <v>4</v>
      </c>
      <c r="O1534" s="5">
        <f>VLOOKUP(B1534,SWH!$A$4:$B$19,2,FALSE)</f>
        <v>0.146591</v>
      </c>
      <c r="P1534" s="5">
        <f t="shared" si="102"/>
        <v>3.8534090000000001</v>
      </c>
      <c r="Q1534" s="5">
        <v>0</v>
      </c>
      <c r="R1534" s="5">
        <v>0</v>
      </c>
      <c r="S1534" s="5">
        <v>73.959999999999994</v>
      </c>
      <c r="T1534" s="5">
        <v>25.84</v>
      </c>
      <c r="U1534" s="5">
        <v>129.47999999999999</v>
      </c>
      <c r="V1534" s="5">
        <v>77.22</v>
      </c>
      <c r="W1534" s="5">
        <f t="shared" si="100"/>
        <v>851.70340899999997</v>
      </c>
      <c r="X1534" s="5">
        <f t="shared" si="101"/>
        <v>807.92</v>
      </c>
      <c r="Y1534" s="5">
        <v>3099.72</v>
      </c>
      <c r="Z1534" s="5">
        <v>1298.43</v>
      </c>
      <c r="AA1534" s="5">
        <f t="shared" si="99"/>
        <v>4398.1499999999996</v>
      </c>
    </row>
    <row r="1535" spans="1:27" x14ac:dyDescent="0.25">
      <c r="A1535">
        <v>2010</v>
      </c>
      <c r="B1535" t="s">
        <v>56</v>
      </c>
      <c r="C1535" s="1" t="s">
        <v>5</v>
      </c>
      <c r="D1535" s="5">
        <f>VLOOKUP(B1535,SWH!$A$4:$C$19,3,FALSE)</f>
        <v>6871</v>
      </c>
      <c r="E1535" s="5">
        <v>0</v>
      </c>
      <c r="F1535" s="5">
        <v>531.03</v>
      </c>
      <c r="G1535" s="5">
        <v>371.23</v>
      </c>
      <c r="H1535" s="5">
        <v>779.08</v>
      </c>
      <c r="I1535" s="5">
        <v>44.41</v>
      </c>
      <c r="J1535" s="5">
        <v>1293.9000000000001</v>
      </c>
      <c r="K1535" s="5">
        <v>361.03</v>
      </c>
      <c r="L1535" s="5">
        <v>27.12</v>
      </c>
      <c r="M1535" s="5">
        <v>492.93</v>
      </c>
      <c r="N1535" s="5">
        <v>3.71</v>
      </c>
      <c r="O1535" s="5">
        <f>VLOOKUP(B1535,SWH!$A$4:$B$19,2,FALSE)</f>
        <v>0.146591</v>
      </c>
      <c r="P1535" s="5">
        <f t="shared" si="102"/>
        <v>3.563409</v>
      </c>
      <c r="Q1535" s="5">
        <v>0</v>
      </c>
      <c r="R1535" s="5">
        <v>0</v>
      </c>
      <c r="S1535" s="5">
        <v>82.44</v>
      </c>
      <c r="T1535" s="5">
        <v>25.84</v>
      </c>
      <c r="U1535" s="5">
        <v>126.88</v>
      </c>
      <c r="V1535" s="5">
        <v>76.66</v>
      </c>
      <c r="W1535" s="5">
        <f t="shared" si="100"/>
        <v>950.16340900000012</v>
      </c>
      <c r="X1535" s="5">
        <f t="shared" si="101"/>
        <v>531.03</v>
      </c>
      <c r="Y1535" s="5">
        <v>3197.31</v>
      </c>
      <c r="Z1535" s="5">
        <v>1018.94</v>
      </c>
      <c r="AA1535" s="5">
        <f t="shared" si="99"/>
        <v>4216.25</v>
      </c>
    </row>
    <row r="1536" spans="1:27" x14ac:dyDescent="0.25">
      <c r="A1536">
        <v>2010</v>
      </c>
      <c r="B1536" t="s">
        <v>56</v>
      </c>
      <c r="C1536" s="1" t="s">
        <v>15</v>
      </c>
      <c r="D1536" s="5">
        <f>VLOOKUP(B1536,SWH!$A$4:$C$19,3,FALSE)</f>
        <v>6871</v>
      </c>
      <c r="E1536" s="5">
        <v>0</v>
      </c>
      <c r="F1536" s="5">
        <v>588.09</v>
      </c>
      <c r="G1536" s="5">
        <v>109.67</v>
      </c>
      <c r="H1536" s="5">
        <v>784.1</v>
      </c>
      <c r="I1536" s="5">
        <v>44.4</v>
      </c>
      <c r="J1536" s="5">
        <v>1293.9000000000001</v>
      </c>
      <c r="K1536" s="5">
        <v>361.03</v>
      </c>
      <c r="L1536" s="5">
        <v>27.12</v>
      </c>
      <c r="M1536" s="5">
        <v>408.89</v>
      </c>
      <c r="N1536" s="5">
        <v>3.43</v>
      </c>
      <c r="O1536" s="5">
        <f>VLOOKUP(B1536,SWH!$A$4:$B$19,2,FALSE)</f>
        <v>0.146591</v>
      </c>
      <c r="P1536" s="5">
        <f t="shared" si="102"/>
        <v>3.2834090000000002</v>
      </c>
      <c r="Q1536" s="5">
        <v>0</v>
      </c>
      <c r="R1536" s="5">
        <v>0</v>
      </c>
      <c r="S1536" s="5">
        <v>57.89</v>
      </c>
      <c r="T1536" s="5">
        <v>25.84</v>
      </c>
      <c r="U1536" s="5">
        <v>127.35</v>
      </c>
      <c r="V1536" s="5">
        <v>77.17</v>
      </c>
      <c r="W1536" s="5">
        <f t="shared" si="100"/>
        <v>579.73340899999994</v>
      </c>
      <c r="X1536" s="5">
        <f t="shared" si="101"/>
        <v>588.09</v>
      </c>
      <c r="Y1536" s="5">
        <v>2832.41</v>
      </c>
      <c r="Z1536" s="5">
        <v>1076.47</v>
      </c>
      <c r="AA1536" s="5">
        <f t="shared" si="99"/>
        <v>3908.88</v>
      </c>
    </row>
    <row r="1537" spans="1:27" x14ac:dyDescent="0.25">
      <c r="A1537">
        <v>2010</v>
      </c>
      <c r="B1537" t="s">
        <v>56</v>
      </c>
      <c r="C1537" s="1" t="s">
        <v>16</v>
      </c>
      <c r="D1537" s="5">
        <f>VLOOKUP(B1537,SWH!$A$4:$C$19,3,FALSE)</f>
        <v>6871</v>
      </c>
      <c r="E1537" s="5">
        <v>0</v>
      </c>
      <c r="F1537" s="5">
        <v>1452.65</v>
      </c>
      <c r="G1537" s="5">
        <v>363.22</v>
      </c>
      <c r="H1537" s="5">
        <v>780.52</v>
      </c>
      <c r="I1537" s="5">
        <v>44.39</v>
      </c>
      <c r="J1537" s="5">
        <v>1293.9000000000001</v>
      </c>
      <c r="K1537" s="5">
        <v>361.03</v>
      </c>
      <c r="L1537" s="5">
        <v>27.12</v>
      </c>
      <c r="M1537" s="5">
        <v>498.02</v>
      </c>
      <c r="N1537" s="5">
        <v>6.5</v>
      </c>
      <c r="O1537" s="5">
        <f>VLOOKUP(B1537,SWH!$A$4:$B$19,2,FALSE)</f>
        <v>0.146591</v>
      </c>
      <c r="P1537" s="5">
        <f t="shared" si="102"/>
        <v>6.3534090000000001</v>
      </c>
      <c r="Q1537" s="5">
        <v>0</v>
      </c>
      <c r="R1537" s="5">
        <v>0</v>
      </c>
      <c r="S1537" s="5">
        <v>86.9</v>
      </c>
      <c r="T1537" s="5">
        <v>25.85</v>
      </c>
      <c r="U1537" s="5">
        <v>136.11000000000001</v>
      </c>
      <c r="V1537" s="5">
        <v>77.11</v>
      </c>
      <c r="W1537" s="5">
        <f t="shared" si="100"/>
        <v>954.49340900000004</v>
      </c>
      <c r="X1537" s="5">
        <f t="shared" si="101"/>
        <v>1452.65</v>
      </c>
      <c r="Y1537" s="5">
        <v>3203.5</v>
      </c>
      <c r="Z1537" s="5">
        <v>1949.79</v>
      </c>
      <c r="AA1537" s="5">
        <f t="shared" si="99"/>
        <v>5153.29</v>
      </c>
    </row>
    <row r="1538" spans="1:27" x14ac:dyDescent="0.25">
      <c r="A1538">
        <v>2010</v>
      </c>
      <c r="B1538" t="s">
        <v>56</v>
      </c>
      <c r="C1538" s="1" t="s">
        <v>9</v>
      </c>
      <c r="D1538" s="5">
        <f>VLOOKUP(B1538,SWH!$A$4:$C$19,3,FALSE)</f>
        <v>6871</v>
      </c>
      <c r="E1538" s="5">
        <v>0</v>
      </c>
      <c r="F1538" s="5">
        <v>1087.1500000000001</v>
      </c>
      <c r="G1538" s="5">
        <v>249.75</v>
      </c>
      <c r="H1538" s="5">
        <v>781.66</v>
      </c>
      <c r="I1538" s="5">
        <v>44.34</v>
      </c>
      <c r="J1538" s="5">
        <v>1293.9000000000001</v>
      </c>
      <c r="K1538" s="5">
        <v>361.03</v>
      </c>
      <c r="L1538" s="5">
        <v>27.12</v>
      </c>
      <c r="M1538" s="5">
        <v>503.31</v>
      </c>
      <c r="N1538" s="5">
        <v>5.9</v>
      </c>
      <c r="O1538" s="5">
        <f>VLOOKUP(B1538,SWH!$A$4:$B$19,2,FALSE)</f>
        <v>0.146591</v>
      </c>
      <c r="P1538" s="5">
        <f t="shared" si="102"/>
        <v>5.7534090000000004</v>
      </c>
      <c r="Q1538" s="5">
        <v>0</v>
      </c>
      <c r="R1538" s="5">
        <v>0</v>
      </c>
      <c r="S1538" s="5">
        <v>76.010000000000005</v>
      </c>
      <c r="T1538" s="5">
        <v>25.84</v>
      </c>
      <c r="U1538" s="5">
        <v>134.16</v>
      </c>
      <c r="V1538" s="5">
        <v>76.64</v>
      </c>
      <c r="W1538" s="5">
        <f t="shared" si="100"/>
        <v>834.82340899999997</v>
      </c>
      <c r="X1538" s="5">
        <f t="shared" si="101"/>
        <v>1087.1500000000001</v>
      </c>
      <c r="Y1538" s="5">
        <v>3084.46</v>
      </c>
      <c r="Z1538" s="5">
        <v>1582.34</v>
      </c>
      <c r="AA1538" s="5">
        <f t="shared" ref="AA1538:AA1601" si="103">SUM(Y1538:Z1538)</f>
        <v>4666.8</v>
      </c>
    </row>
    <row r="1539" spans="1:27" x14ac:dyDescent="0.25">
      <c r="A1539">
        <v>2010</v>
      </c>
      <c r="B1539" t="s">
        <v>56</v>
      </c>
      <c r="C1539" s="1" t="s">
        <v>12</v>
      </c>
      <c r="D1539" s="5">
        <f>VLOOKUP(B1539,SWH!$A$4:$C$19,3,FALSE)</f>
        <v>6871</v>
      </c>
      <c r="E1539" s="5">
        <v>0</v>
      </c>
      <c r="F1539" s="5">
        <v>1847.91</v>
      </c>
      <c r="G1539" s="5">
        <v>290.07</v>
      </c>
      <c r="H1539" s="5">
        <v>778.62</v>
      </c>
      <c r="I1539" s="5">
        <v>44.41</v>
      </c>
      <c r="J1539" s="5">
        <v>1293.9000000000001</v>
      </c>
      <c r="K1539" s="5">
        <v>361.03</v>
      </c>
      <c r="L1539" s="5">
        <v>27.12</v>
      </c>
      <c r="M1539" s="5">
        <v>514.04999999999995</v>
      </c>
      <c r="N1539" s="5">
        <v>8.3800000000000008</v>
      </c>
      <c r="O1539" s="5">
        <f>VLOOKUP(B1539,SWH!$A$4:$B$19,2,FALSE)</f>
        <v>0.146591</v>
      </c>
      <c r="P1539" s="5">
        <f t="shared" si="102"/>
        <v>8.233409</v>
      </c>
      <c r="Q1539" s="5">
        <v>0</v>
      </c>
      <c r="R1539" s="5">
        <v>0</v>
      </c>
      <c r="S1539" s="5">
        <v>81.59</v>
      </c>
      <c r="T1539" s="5">
        <v>25.85</v>
      </c>
      <c r="U1539" s="5">
        <v>143.24</v>
      </c>
      <c r="V1539" s="5">
        <v>76.94</v>
      </c>
      <c r="W1539" s="5">
        <f t="shared" ref="W1539:W1602" si="104">E1539+G1539+M1539+SUM(P1539:S1539)</f>
        <v>893.94340899999986</v>
      </c>
      <c r="X1539" s="5">
        <f t="shared" ref="X1539:X1602" si="105">F1539</f>
        <v>1847.91</v>
      </c>
      <c r="Y1539" s="5">
        <v>3140.93</v>
      </c>
      <c r="Z1539" s="5">
        <v>2352.1799999999998</v>
      </c>
      <c r="AA1539" s="5">
        <f t="shared" si="103"/>
        <v>5493.11</v>
      </c>
    </row>
    <row r="1540" spans="1:27" x14ac:dyDescent="0.25">
      <c r="A1540">
        <v>2010</v>
      </c>
      <c r="B1540" t="s">
        <v>56</v>
      </c>
      <c r="C1540" s="1" t="s">
        <v>8</v>
      </c>
      <c r="D1540" s="5">
        <f>VLOOKUP(B1540,SWH!$A$4:$C$19,3,FALSE)</f>
        <v>6871</v>
      </c>
      <c r="E1540" s="5">
        <v>0</v>
      </c>
      <c r="F1540" s="5">
        <v>3495.86</v>
      </c>
      <c r="G1540" s="5">
        <v>122.4</v>
      </c>
      <c r="H1540" s="5">
        <v>802.51</v>
      </c>
      <c r="I1540" s="5">
        <v>44.69</v>
      </c>
      <c r="J1540" s="5">
        <v>1293.9000000000001</v>
      </c>
      <c r="K1540" s="5">
        <v>361.03</v>
      </c>
      <c r="L1540" s="5">
        <v>27.13</v>
      </c>
      <c r="M1540" s="5">
        <v>565.92999999999995</v>
      </c>
      <c r="N1540" s="5">
        <v>14.46</v>
      </c>
      <c r="O1540" s="5">
        <f>VLOOKUP(B1540,SWH!$A$4:$B$19,2,FALSE)</f>
        <v>0.146591</v>
      </c>
      <c r="P1540" s="5">
        <f t="shared" si="102"/>
        <v>14.313409</v>
      </c>
      <c r="Q1540" s="5">
        <v>0</v>
      </c>
      <c r="R1540" s="5">
        <v>0</v>
      </c>
      <c r="S1540" s="5">
        <v>91.42</v>
      </c>
      <c r="T1540" s="5">
        <v>25.87</v>
      </c>
      <c r="U1540" s="5">
        <v>152.12</v>
      </c>
      <c r="V1540" s="5">
        <v>76.349999999999994</v>
      </c>
      <c r="W1540" s="5">
        <f t="shared" si="104"/>
        <v>794.06340899999987</v>
      </c>
      <c r="X1540" s="5">
        <f t="shared" si="105"/>
        <v>3495.86</v>
      </c>
      <c r="Y1540" s="5">
        <v>3064.66</v>
      </c>
      <c r="Z1540" s="5">
        <v>4009.01</v>
      </c>
      <c r="AA1540" s="5">
        <f t="shared" si="103"/>
        <v>7073.67</v>
      </c>
    </row>
    <row r="1541" spans="1:27" x14ac:dyDescent="0.25">
      <c r="A1541">
        <v>2013</v>
      </c>
      <c r="B1541" t="s">
        <v>56</v>
      </c>
      <c r="C1541" s="1" t="s">
        <v>10</v>
      </c>
      <c r="D1541" s="5">
        <f>VLOOKUP(B1541,SWH!$A$4:$C$19,3,FALSE)</f>
        <v>6871</v>
      </c>
      <c r="E1541" s="5">
        <v>0</v>
      </c>
      <c r="F1541" s="5">
        <v>4.7300000000000004</v>
      </c>
      <c r="G1541" s="5">
        <v>2205.09</v>
      </c>
      <c r="H1541" s="5">
        <v>668.57</v>
      </c>
      <c r="I1541" s="5">
        <v>44.41</v>
      </c>
      <c r="J1541" s="5">
        <v>1144.07</v>
      </c>
      <c r="K1541" s="5">
        <v>361.03</v>
      </c>
      <c r="L1541" s="5">
        <v>24.18</v>
      </c>
      <c r="M1541" s="5">
        <v>455.48</v>
      </c>
      <c r="N1541" s="5">
        <v>0.16</v>
      </c>
      <c r="O1541" s="5">
        <f>VLOOKUP(B1541,SWH!$A$4:$B$19,2,FALSE)</f>
        <v>0.146591</v>
      </c>
      <c r="P1541" s="5">
        <f t="shared" si="102"/>
        <v>1.3409000000000004E-2</v>
      </c>
      <c r="Q1541" s="5">
        <v>0</v>
      </c>
      <c r="R1541" s="5">
        <v>0</v>
      </c>
      <c r="S1541" s="5">
        <v>151.38999999999999</v>
      </c>
      <c r="T1541" s="5">
        <v>25.83</v>
      </c>
      <c r="U1541" s="5">
        <v>82.88</v>
      </c>
      <c r="V1541" s="5">
        <v>64.81</v>
      </c>
      <c r="W1541" s="5">
        <f t="shared" si="104"/>
        <v>2811.9734090000002</v>
      </c>
      <c r="X1541" s="5">
        <f t="shared" si="105"/>
        <v>4.7300000000000004</v>
      </c>
      <c r="Y1541" s="5">
        <v>4783.9799999999996</v>
      </c>
      <c r="Z1541" s="5">
        <v>448.65</v>
      </c>
      <c r="AA1541" s="5">
        <f t="shared" si="103"/>
        <v>5232.6299999999992</v>
      </c>
    </row>
    <row r="1542" spans="1:27" x14ac:dyDescent="0.25">
      <c r="A1542">
        <v>2013</v>
      </c>
      <c r="B1542" t="s">
        <v>56</v>
      </c>
      <c r="C1542" s="1" t="s">
        <v>6</v>
      </c>
      <c r="D1542" s="5">
        <f>VLOOKUP(B1542,SWH!$A$4:$C$19,3,FALSE)</f>
        <v>6871</v>
      </c>
      <c r="E1542" s="5">
        <v>0</v>
      </c>
      <c r="F1542" s="5">
        <v>7.46</v>
      </c>
      <c r="G1542" s="5">
        <v>1951.15</v>
      </c>
      <c r="H1542" s="5">
        <v>678.09</v>
      </c>
      <c r="I1542" s="5">
        <v>44.4</v>
      </c>
      <c r="J1542" s="5">
        <v>1144.07</v>
      </c>
      <c r="K1542" s="5">
        <v>361.03</v>
      </c>
      <c r="L1542" s="5">
        <v>24.19</v>
      </c>
      <c r="M1542" s="5">
        <v>542.96</v>
      </c>
      <c r="N1542" s="5">
        <v>0.18</v>
      </c>
      <c r="O1542" s="5">
        <f>VLOOKUP(B1542,SWH!$A$4:$B$19,2,FALSE)</f>
        <v>0.146591</v>
      </c>
      <c r="P1542" s="5">
        <f t="shared" si="102"/>
        <v>3.3408999999999994E-2</v>
      </c>
      <c r="Q1542" s="5">
        <v>0</v>
      </c>
      <c r="R1542" s="5">
        <v>0</v>
      </c>
      <c r="S1542" s="5">
        <v>128.65</v>
      </c>
      <c r="T1542" s="5">
        <v>25.83</v>
      </c>
      <c r="U1542" s="5">
        <v>84.95</v>
      </c>
      <c r="V1542" s="5">
        <v>64.37</v>
      </c>
      <c r="W1542" s="5">
        <f t="shared" si="104"/>
        <v>2622.7934090000003</v>
      </c>
      <c r="X1542" s="5">
        <f t="shared" si="105"/>
        <v>7.46</v>
      </c>
      <c r="Y1542" s="5">
        <v>4603.8900000000003</v>
      </c>
      <c r="Z1542" s="5">
        <v>453.44</v>
      </c>
      <c r="AA1542" s="5">
        <f t="shared" si="103"/>
        <v>5057.33</v>
      </c>
    </row>
    <row r="1543" spans="1:27" x14ac:dyDescent="0.25">
      <c r="A1543">
        <v>2013</v>
      </c>
      <c r="B1543" t="s">
        <v>56</v>
      </c>
      <c r="C1543" s="1" t="s">
        <v>11</v>
      </c>
      <c r="D1543" s="5">
        <f>VLOOKUP(B1543,SWH!$A$4:$C$19,3,FALSE)</f>
        <v>6871</v>
      </c>
      <c r="E1543" s="5">
        <v>0</v>
      </c>
      <c r="F1543" s="5">
        <v>0.26</v>
      </c>
      <c r="G1543" s="5">
        <v>1403.14</v>
      </c>
      <c r="H1543" s="5">
        <v>690.46</v>
      </c>
      <c r="I1543" s="5">
        <v>44.41</v>
      </c>
      <c r="J1543" s="5">
        <v>1144.07</v>
      </c>
      <c r="K1543" s="5">
        <v>361.03</v>
      </c>
      <c r="L1543" s="5">
        <v>24.19</v>
      </c>
      <c r="M1543" s="5">
        <v>443.92</v>
      </c>
      <c r="N1543" s="5">
        <v>0.15</v>
      </c>
      <c r="O1543" s="5">
        <f>VLOOKUP(B1543,SWH!$A$4:$B$19,2,FALSE)</f>
        <v>0.146591</v>
      </c>
      <c r="P1543" s="5">
        <f t="shared" si="102"/>
        <v>3.4089999999999954E-3</v>
      </c>
      <c r="Q1543" s="5">
        <v>0</v>
      </c>
      <c r="R1543" s="5">
        <v>0</v>
      </c>
      <c r="S1543" s="5">
        <v>122.59</v>
      </c>
      <c r="T1543" s="5">
        <v>25.83</v>
      </c>
      <c r="U1543" s="5">
        <v>89.42</v>
      </c>
      <c r="V1543" s="5">
        <v>64.13</v>
      </c>
      <c r="W1543" s="5">
        <f t="shared" si="104"/>
        <v>1969.6534090000002</v>
      </c>
      <c r="X1543" s="5">
        <f t="shared" si="105"/>
        <v>0.26</v>
      </c>
      <c r="Y1543" s="5">
        <v>3962.89</v>
      </c>
      <c r="Z1543" s="5">
        <v>450.71</v>
      </c>
      <c r="AA1543" s="5">
        <f t="shared" si="103"/>
        <v>4413.5999999999995</v>
      </c>
    </row>
    <row r="1544" spans="1:27" x14ac:dyDescent="0.25">
      <c r="A1544">
        <v>2013</v>
      </c>
      <c r="B1544" t="s">
        <v>56</v>
      </c>
      <c r="C1544" s="1" t="s">
        <v>13</v>
      </c>
      <c r="D1544" s="5">
        <f>VLOOKUP(B1544,SWH!$A$4:$C$19,3,FALSE)</f>
        <v>6871</v>
      </c>
      <c r="E1544" s="5">
        <v>0</v>
      </c>
      <c r="F1544" s="5">
        <v>37.71</v>
      </c>
      <c r="G1544" s="5">
        <v>1592.49</v>
      </c>
      <c r="H1544" s="5">
        <v>689.26</v>
      </c>
      <c r="I1544" s="5">
        <v>44.34</v>
      </c>
      <c r="J1544" s="5">
        <v>1144.07</v>
      </c>
      <c r="K1544" s="5">
        <v>361.03</v>
      </c>
      <c r="L1544" s="5">
        <v>24.19</v>
      </c>
      <c r="M1544" s="5">
        <v>438.56</v>
      </c>
      <c r="N1544" s="5">
        <v>0.28999999999999998</v>
      </c>
      <c r="O1544" s="5">
        <f>VLOOKUP(B1544,SWH!$A$4:$B$19,2,FALSE)</f>
        <v>0.146591</v>
      </c>
      <c r="P1544" s="5">
        <f t="shared" si="102"/>
        <v>0.14340899999999998</v>
      </c>
      <c r="Q1544" s="5">
        <v>0</v>
      </c>
      <c r="R1544" s="5">
        <v>0</v>
      </c>
      <c r="S1544" s="5">
        <v>117.1</v>
      </c>
      <c r="T1544" s="5">
        <v>25.83</v>
      </c>
      <c r="U1544" s="5">
        <v>92.4</v>
      </c>
      <c r="V1544" s="5">
        <v>64.010000000000005</v>
      </c>
      <c r="W1544" s="5">
        <f t="shared" si="104"/>
        <v>2148.2934089999999</v>
      </c>
      <c r="X1544" s="5">
        <f t="shared" si="105"/>
        <v>37.71</v>
      </c>
      <c r="Y1544" s="5">
        <v>4140.1499999999996</v>
      </c>
      <c r="Z1544" s="5">
        <v>491.14</v>
      </c>
      <c r="AA1544" s="5">
        <f t="shared" si="103"/>
        <v>4631.29</v>
      </c>
    </row>
    <row r="1545" spans="1:27" x14ac:dyDescent="0.25">
      <c r="A1545">
        <v>2013</v>
      </c>
      <c r="B1545" t="s">
        <v>56</v>
      </c>
      <c r="C1545" s="1" t="s">
        <v>19</v>
      </c>
      <c r="D1545" s="5">
        <f>VLOOKUP(B1545,SWH!$A$4:$C$19,3,FALSE)</f>
        <v>6871</v>
      </c>
      <c r="E1545" s="5">
        <v>0</v>
      </c>
      <c r="F1545" s="5">
        <v>32.31</v>
      </c>
      <c r="G1545" s="5">
        <v>1074.3800000000001</v>
      </c>
      <c r="H1545" s="5">
        <v>692.49</v>
      </c>
      <c r="I1545" s="5">
        <v>44.32</v>
      </c>
      <c r="J1545" s="5">
        <v>1144.07</v>
      </c>
      <c r="K1545" s="5">
        <v>361.03</v>
      </c>
      <c r="L1545" s="5">
        <v>24.19</v>
      </c>
      <c r="M1545" s="5">
        <v>405.86</v>
      </c>
      <c r="N1545" s="5">
        <v>0.35</v>
      </c>
      <c r="O1545" s="5">
        <f>VLOOKUP(B1545,SWH!$A$4:$B$19,2,FALSE)</f>
        <v>0.146591</v>
      </c>
      <c r="P1545" s="5">
        <f t="shared" si="102"/>
        <v>0.20340899999999998</v>
      </c>
      <c r="Q1545" s="5">
        <v>0</v>
      </c>
      <c r="R1545" s="5">
        <v>0</v>
      </c>
      <c r="S1545" s="5">
        <v>71.709999999999994</v>
      </c>
      <c r="T1545" s="5">
        <v>25.83</v>
      </c>
      <c r="U1545" s="5">
        <v>98.23</v>
      </c>
      <c r="V1545" s="5">
        <v>64.03</v>
      </c>
      <c r="W1545" s="5">
        <f t="shared" si="104"/>
        <v>1552.1534090000002</v>
      </c>
      <c r="X1545" s="5">
        <f t="shared" si="105"/>
        <v>32.31</v>
      </c>
      <c r="Y1545" s="5">
        <v>3547.25</v>
      </c>
      <c r="Z1545" s="5">
        <v>491.57</v>
      </c>
      <c r="AA1545" s="5">
        <f t="shared" si="103"/>
        <v>4038.82</v>
      </c>
    </row>
    <row r="1546" spans="1:27" x14ac:dyDescent="0.25">
      <c r="A1546">
        <v>2013</v>
      </c>
      <c r="B1546" t="s">
        <v>56</v>
      </c>
      <c r="C1546" s="1" t="s">
        <v>20</v>
      </c>
      <c r="D1546" s="5">
        <f>VLOOKUP(B1546,SWH!$A$4:$C$19,3,FALSE)</f>
        <v>6871</v>
      </c>
      <c r="E1546" s="5">
        <v>0</v>
      </c>
      <c r="F1546" s="5">
        <v>33.44</v>
      </c>
      <c r="G1546" s="5">
        <v>904.21</v>
      </c>
      <c r="H1546" s="5">
        <v>700.77</v>
      </c>
      <c r="I1546" s="5">
        <v>44.36</v>
      </c>
      <c r="J1546" s="5">
        <v>1144.07</v>
      </c>
      <c r="K1546" s="5">
        <v>361.03</v>
      </c>
      <c r="L1546" s="5">
        <v>24.2</v>
      </c>
      <c r="M1546" s="5">
        <v>444.41</v>
      </c>
      <c r="N1546" s="5">
        <v>0.37</v>
      </c>
      <c r="O1546" s="5">
        <f>VLOOKUP(B1546,SWH!$A$4:$B$19,2,FALSE)</f>
        <v>0.146591</v>
      </c>
      <c r="P1546" s="5">
        <f t="shared" si="102"/>
        <v>0.223409</v>
      </c>
      <c r="Q1546" s="5">
        <v>0</v>
      </c>
      <c r="R1546" s="5">
        <v>0</v>
      </c>
      <c r="S1546" s="5">
        <v>56.92</v>
      </c>
      <c r="T1546" s="5">
        <v>25.84</v>
      </c>
      <c r="U1546" s="5">
        <v>99.46</v>
      </c>
      <c r="V1546" s="5">
        <v>62.89</v>
      </c>
      <c r="W1546" s="5">
        <f t="shared" si="104"/>
        <v>1405.7634090000001</v>
      </c>
      <c r="X1546" s="5">
        <f t="shared" si="105"/>
        <v>33.44</v>
      </c>
      <c r="Y1546" s="5">
        <v>3408.03</v>
      </c>
      <c r="Z1546" s="5">
        <v>493.93</v>
      </c>
      <c r="AA1546" s="5">
        <f t="shared" si="103"/>
        <v>3901.96</v>
      </c>
    </row>
    <row r="1547" spans="1:27" x14ac:dyDescent="0.25">
      <c r="A1547">
        <v>2013</v>
      </c>
      <c r="B1547" t="s">
        <v>56</v>
      </c>
      <c r="C1547" s="1" t="s">
        <v>3</v>
      </c>
      <c r="D1547" s="5">
        <f>VLOOKUP(B1547,SWH!$A$4:$C$19,3,FALSE)</f>
        <v>6871</v>
      </c>
      <c r="E1547" s="5">
        <v>0</v>
      </c>
      <c r="F1547" s="5">
        <v>223.81</v>
      </c>
      <c r="G1547" s="5">
        <v>605.83000000000004</v>
      </c>
      <c r="H1547" s="5">
        <v>701.1</v>
      </c>
      <c r="I1547" s="5">
        <v>44.35</v>
      </c>
      <c r="J1547" s="5">
        <v>1144.07</v>
      </c>
      <c r="K1547" s="5">
        <v>361.03</v>
      </c>
      <c r="L1547" s="5">
        <v>24.2</v>
      </c>
      <c r="M1547" s="5">
        <v>352.53</v>
      </c>
      <c r="N1547" s="5">
        <v>1.32</v>
      </c>
      <c r="O1547" s="5">
        <f>VLOOKUP(B1547,SWH!$A$4:$B$19,2,FALSE)</f>
        <v>0.146591</v>
      </c>
      <c r="P1547" s="5">
        <f t="shared" si="102"/>
        <v>1.1734090000000001</v>
      </c>
      <c r="Q1547" s="5">
        <v>0</v>
      </c>
      <c r="R1547" s="5">
        <v>0</v>
      </c>
      <c r="S1547" s="5">
        <v>67.930000000000007</v>
      </c>
      <c r="T1547" s="5">
        <v>25.84</v>
      </c>
      <c r="U1547" s="5">
        <v>111.77</v>
      </c>
      <c r="V1547" s="5">
        <v>63.49</v>
      </c>
      <c r="W1547" s="5">
        <f t="shared" si="104"/>
        <v>1027.463409</v>
      </c>
      <c r="X1547" s="5">
        <f t="shared" si="105"/>
        <v>223.81</v>
      </c>
      <c r="Y1547" s="5">
        <v>3030.65</v>
      </c>
      <c r="Z1547" s="5">
        <v>696.61</v>
      </c>
      <c r="AA1547" s="5">
        <f t="shared" si="103"/>
        <v>3727.26</v>
      </c>
    </row>
    <row r="1548" spans="1:27" x14ac:dyDescent="0.25">
      <c r="A1548">
        <v>2013</v>
      </c>
      <c r="B1548" t="s">
        <v>56</v>
      </c>
      <c r="C1548" s="1" t="s">
        <v>7</v>
      </c>
      <c r="D1548" s="5">
        <f>VLOOKUP(B1548,SWH!$A$4:$C$19,3,FALSE)</f>
        <v>6871</v>
      </c>
      <c r="E1548" s="5">
        <v>0</v>
      </c>
      <c r="F1548" s="5">
        <v>112.42</v>
      </c>
      <c r="G1548" s="5">
        <v>647.62</v>
      </c>
      <c r="H1548" s="5">
        <v>697.99</v>
      </c>
      <c r="I1548" s="5">
        <v>44.35</v>
      </c>
      <c r="J1548" s="5">
        <v>1144.07</v>
      </c>
      <c r="K1548" s="5">
        <v>361.03</v>
      </c>
      <c r="L1548" s="5">
        <v>24.19</v>
      </c>
      <c r="M1548" s="5">
        <v>409.22</v>
      </c>
      <c r="N1548" s="5">
        <v>0.71</v>
      </c>
      <c r="O1548" s="5">
        <f>VLOOKUP(B1548,SWH!$A$4:$B$19,2,FALSE)</f>
        <v>0.146591</v>
      </c>
      <c r="P1548" s="5">
        <f t="shared" si="102"/>
        <v>0.56340899999999994</v>
      </c>
      <c r="Q1548" s="5">
        <v>0</v>
      </c>
      <c r="R1548" s="5">
        <v>0</v>
      </c>
      <c r="S1548" s="5">
        <v>0</v>
      </c>
      <c r="T1548" s="5">
        <v>25.84</v>
      </c>
      <c r="U1548" s="5">
        <v>108.22</v>
      </c>
      <c r="V1548" s="5">
        <v>62.83</v>
      </c>
      <c r="W1548" s="5">
        <f t="shared" si="104"/>
        <v>1057.4034090000002</v>
      </c>
      <c r="X1548" s="5">
        <f t="shared" si="105"/>
        <v>112.42</v>
      </c>
      <c r="Y1548" s="5">
        <v>3056.82</v>
      </c>
      <c r="Z1548" s="5">
        <v>581.66999999999996</v>
      </c>
      <c r="AA1548" s="5">
        <f t="shared" si="103"/>
        <v>3638.4900000000002</v>
      </c>
    </row>
    <row r="1549" spans="1:27" x14ac:dyDescent="0.25">
      <c r="A1549">
        <v>2013</v>
      </c>
      <c r="B1549" t="s">
        <v>56</v>
      </c>
      <c r="C1549" s="1" t="s">
        <v>17</v>
      </c>
      <c r="D1549" s="5">
        <f>VLOOKUP(B1549,SWH!$A$4:$C$19,3,FALSE)</f>
        <v>6871</v>
      </c>
      <c r="E1549" s="5">
        <v>0</v>
      </c>
      <c r="F1549" s="5">
        <v>47.89</v>
      </c>
      <c r="G1549" s="5">
        <v>418.47</v>
      </c>
      <c r="H1549" s="5">
        <v>696.31</v>
      </c>
      <c r="I1549" s="5">
        <v>44.42</v>
      </c>
      <c r="J1549" s="5">
        <v>1144.07</v>
      </c>
      <c r="K1549" s="5">
        <v>361.03</v>
      </c>
      <c r="L1549" s="5">
        <v>24.19</v>
      </c>
      <c r="M1549" s="5">
        <v>321.99</v>
      </c>
      <c r="N1549" s="5">
        <v>0.43</v>
      </c>
      <c r="O1549" s="5">
        <f>VLOOKUP(B1549,SWH!$A$4:$B$19,2,FALSE)</f>
        <v>0.146591</v>
      </c>
      <c r="P1549" s="5">
        <f t="shared" ref="P1549:P1597" si="106">N1549-O1549</f>
        <v>0.28340900000000002</v>
      </c>
      <c r="Q1549" s="5">
        <v>0</v>
      </c>
      <c r="R1549" s="5">
        <v>0</v>
      </c>
      <c r="S1549" s="5">
        <v>0</v>
      </c>
      <c r="T1549" s="5">
        <v>25.84</v>
      </c>
      <c r="U1549" s="5">
        <v>110.72</v>
      </c>
      <c r="V1549" s="5">
        <v>63.49</v>
      </c>
      <c r="W1549" s="5">
        <f t="shared" si="104"/>
        <v>740.74340900000004</v>
      </c>
      <c r="X1549" s="5">
        <f t="shared" si="105"/>
        <v>47.89</v>
      </c>
      <c r="Y1549" s="5">
        <v>2739.21</v>
      </c>
      <c r="Z1549" s="5">
        <v>519.63</v>
      </c>
      <c r="AA1549" s="5">
        <f t="shared" si="103"/>
        <v>3258.84</v>
      </c>
    </row>
    <row r="1550" spans="1:27" x14ac:dyDescent="0.25">
      <c r="A1550">
        <v>2013</v>
      </c>
      <c r="B1550" t="s">
        <v>56</v>
      </c>
      <c r="C1550" s="1" t="s">
        <v>14</v>
      </c>
      <c r="D1550" s="5">
        <f>VLOOKUP(B1550,SWH!$A$4:$C$19,3,FALSE)</f>
        <v>6871</v>
      </c>
      <c r="E1550" s="5">
        <v>0</v>
      </c>
      <c r="F1550" s="5">
        <v>270.52999999999997</v>
      </c>
      <c r="G1550" s="5">
        <v>425.19</v>
      </c>
      <c r="H1550" s="5">
        <v>680.79</v>
      </c>
      <c r="I1550" s="5">
        <v>44.44</v>
      </c>
      <c r="J1550" s="5">
        <v>1144.07</v>
      </c>
      <c r="K1550" s="5">
        <v>361.03</v>
      </c>
      <c r="L1550" s="5">
        <v>24.19</v>
      </c>
      <c r="M1550" s="5">
        <v>349.14</v>
      </c>
      <c r="N1550" s="5">
        <v>1.77</v>
      </c>
      <c r="O1550" s="5">
        <f>VLOOKUP(B1550,SWH!$A$4:$B$19,2,FALSE)</f>
        <v>0.146591</v>
      </c>
      <c r="P1550" s="5">
        <f t="shared" si="106"/>
        <v>1.6234090000000001</v>
      </c>
      <c r="Q1550" s="5">
        <v>0</v>
      </c>
      <c r="R1550" s="5">
        <v>0</v>
      </c>
      <c r="S1550" s="5">
        <v>75.23</v>
      </c>
      <c r="T1550" s="5">
        <v>25.84</v>
      </c>
      <c r="U1550" s="5">
        <v>121.43</v>
      </c>
      <c r="V1550" s="5">
        <v>63.4</v>
      </c>
      <c r="W1550" s="5">
        <f t="shared" si="104"/>
        <v>851.18340899999998</v>
      </c>
      <c r="X1550" s="5">
        <f t="shared" si="105"/>
        <v>270.52999999999997</v>
      </c>
      <c r="Y1550" s="5">
        <v>2834.05</v>
      </c>
      <c r="Z1550" s="5">
        <v>752.99</v>
      </c>
      <c r="AA1550" s="5">
        <f t="shared" si="103"/>
        <v>3587.04</v>
      </c>
    </row>
    <row r="1551" spans="1:27" x14ac:dyDescent="0.25">
      <c r="A1551">
        <v>2013</v>
      </c>
      <c r="B1551" t="s">
        <v>56</v>
      </c>
      <c r="C1551" s="1" t="s">
        <v>2</v>
      </c>
      <c r="D1551" s="5">
        <f>VLOOKUP(B1551,SWH!$A$4:$C$19,3,FALSE)</f>
        <v>6871</v>
      </c>
      <c r="E1551" s="5">
        <v>0</v>
      </c>
      <c r="F1551" s="5">
        <v>204.61</v>
      </c>
      <c r="G1551" s="5">
        <v>457.1</v>
      </c>
      <c r="H1551" s="5">
        <v>674.51</v>
      </c>
      <c r="I1551" s="5">
        <v>44.33</v>
      </c>
      <c r="J1551" s="5">
        <v>1144.07</v>
      </c>
      <c r="K1551" s="5">
        <v>361.03</v>
      </c>
      <c r="L1551" s="5">
        <v>24.19</v>
      </c>
      <c r="M1551" s="5">
        <v>420.05</v>
      </c>
      <c r="N1551" s="5">
        <v>1.17</v>
      </c>
      <c r="O1551" s="5">
        <f>VLOOKUP(B1551,SWH!$A$4:$B$19,2,FALSE)</f>
        <v>0.146591</v>
      </c>
      <c r="P1551" s="5">
        <f t="shared" si="106"/>
        <v>1.023409</v>
      </c>
      <c r="Q1551" s="5">
        <v>0</v>
      </c>
      <c r="R1551" s="5">
        <v>0</v>
      </c>
      <c r="S1551" s="5">
        <v>0</v>
      </c>
      <c r="T1551" s="5">
        <v>25.84</v>
      </c>
      <c r="U1551" s="5">
        <v>118.26</v>
      </c>
      <c r="V1551" s="5">
        <v>62.7</v>
      </c>
      <c r="W1551" s="5">
        <f t="shared" si="104"/>
        <v>878.17340900000011</v>
      </c>
      <c r="X1551" s="5">
        <f t="shared" si="105"/>
        <v>204.61</v>
      </c>
      <c r="Y1551" s="5">
        <v>2853.95</v>
      </c>
      <c r="Z1551" s="5">
        <v>683.9</v>
      </c>
      <c r="AA1551" s="5">
        <f t="shared" si="103"/>
        <v>3537.85</v>
      </c>
    </row>
    <row r="1552" spans="1:27" x14ac:dyDescent="0.25">
      <c r="A1552">
        <v>2013</v>
      </c>
      <c r="B1552" t="s">
        <v>56</v>
      </c>
      <c r="C1552" s="1" t="s">
        <v>18</v>
      </c>
      <c r="D1552" s="5">
        <f>VLOOKUP(B1552,SWH!$A$4:$C$19,3,FALSE)</f>
        <v>6871</v>
      </c>
      <c r="E1552" s="5">
        <v>0</v>
      </c>
      <c r="F1552" s="5">
        <v>563.69000000000005</v>
      </c>
      <c r="G1552" s="5">
        <v>175.51</v>
      </c>
      <c r="H1552" s="5">
        <v>694.93</v>
      </c>
      <c r="I1552" s="5">
        <v>44.43</v>
      </c>
      <c r="J1552" s="5">
        <v>1144.07</v>
      </c>
      <c r="K1552" s="5">
        <v>361.03</v>
      </c>
      <c r="L1552" s="5">
        <v>24.19</v>
      </c>
      <c r="M1552" s="5">
        <v>334.97</v>
      </c>
      <c r="N1552" s="5">
        <v>3.2</v>
      </c>
      <c r="O1552" s="5">
        <f>VLOOKUP(B1552,SWH!$A$4:$B$19,2,FALSE)</f>
        <v>0.146591</v>
      </c>
      <c r="P1552" s="5">
        <f t="shared" si="106"/>
        <v>3.0534090000000003</v>
      </c>
      <c r="Q1552" s="5">
        <v>0</v>
      </c>
      <c r="R1552" s="5">
        <v>0</v>
      </c>
      <c r="S1552" s="5">
        <v>0</v>
      </c>
      <c r="T1552" s="5">
        <v>25.84</v>
      </c>
      <c r="U1552" s="5">
        <v>122.88</v>
      </c>
      <c r="V1552" s="5">
        <v>63.27</v>
      </c>
      <c r="W1552" s="5">
        <f t="shared" si="104"/>
        <v>513.53340900000001</v>
      </c>
      <c r="X1552" s="5">
        <f t="shared" si="105"/>
        <v>563.69000000000005</v>
      </c>
      <c r="Y1552" s="5">
        <v>2510.41</v>
      </c>
      <c r="Z1552" s="5">
        <v>1047.5999999999999</v>
      </c>
      <c r="AA1552" s="5">
        <f t="shared" si="103"/>
        <v>3558.0099999999998</v>
      </c>
    </row>
    <row r="1553" spans="1:27" x14ac:dyDescent="0.25">
      <c r="A1553">
        <v>2013</v>
      </c>
      <c r="B1553" t="s">
        <v>56</v>
      </c>
      <c r="C1553" s="1" t="s">
        <v>4</v>
      </c>
      <c r="D1553" s="5">
        <f>VLOOKUP(B1553,SWH!$A$4:$C$19,3,FALSE)</f>
        <v>6871</v>
      </c>
      <c r="E1553" s="5">
        <v>0</v>
      </c>
      <c r="F1553" s="5">
        <v>540.4</v>
      </c>
      <c r="G1553" s="5">
        <v>267.60000000000002</v>
      </c>
      <c r="H1553" s="5">
        <v>683.02</v>
      </c>
      <c r="I1553" s="5">
        <v>44.36</v>
      </c>
      <c r="J1553" s="5">
        <v>1144.07</v>
      </c>
      <c r="K1553" s="5">
        <v>361.03</v>
      </c>
      <c r="L1553" s="5">
        <v>24.19</v>
      </c>
      <c r="M1553" s="5">
        <v>338.76</v>
      </c>
      <c r="N1553" s="5">
        <v>2.85</v>
      </c>
      <c r="O1553" s="5">
        <f>VLOOKUP(B1553,SWH!$A$4:$B$19,2,FALSE)</f>
        <v>0.146591</v>
      </c>
      <c r="P1553" s="5">
        <f t="shared" si="106"/>
        <v>2.7034090000000002</v>
      </c>
      <c r="Q1553" s="5">
        <v>0</v>
      </c>
      <c r="R1553" s="5">
        <v>0</v>
      </c>
      <c r="S1553" s="5">
        <v>69.81</v>
      </c>
      <c r="T1553" s="5">
        <v>25.84</v>
      </c>
      <c r="U1553" s="5">
        <v>129.51</v>
      </c>
      <c r="V1553" s="5">
        <v>63.34</v>
      </c>
      <c r="W1553" s="5">
        <f t="shared" si="104"/>
        <v>678.87340900000004</v>
      </c>
      <c r="X1553" s="5">
        <f t="shared" si="105"/>
        <v>540.4</v>
      </c>
      <c r="Y1553" s="5">
        <v>2663.84</v>
      </c>
      <c r="Z1553" s="5">
        <v>1030.94</v>
      </c>
      <c r="AA1553" s="5">
        <f t="shared" si="103"/>
        <v>3694.78</v>
      </c>
    </row>
    <row r="1554" spans="1:27" x14ac:dyDescent="0.25">
      <c r="A1554">
        <v>2013</v>
      </c>
      <c r="B1554" t="s">
        <v>56</v>
      </c>
      <c r="C1554" s="1" t="s">
        <v>5</v>
      </c>
      <c r="D1554" s="5">
        <f>VLOOKUP(B1554,SWH!$A$4:$C$19,3,FALSE)</f>
        <v>6871</v>
      </c>
      <c r="E1554" s="5">
        <v>0</v>
      </c>
      <c r="F1554" s="5">
        <v>516.34</v>
      </c>
      <c r="G1554" s="5">
        <v>332.66</v>
      </c>
      <c r="H1554" s="5">
        <v>678.76</v>
      </c>
      <c r="I1554" s="5">
        <v>44.41</v>
      </c>
      <c r="J1554" s="5">
        <v>1144.07</v>
      </c>
      <c r="K1554" s="5">
        <v>361.03</v>
      </c>
      <c r="L1554" s="5">
        <v>24.19</v>
      </c>
      <c r="M1554" s="5">
        <v>416.43</v>
      </c>
      <c r="N1554" s="5">
        <v>2.62</v>
      </c>
      <c r="O1554" s="5">
        <f>VLOOKUP(B1554,SWH!$A$4:$B$19,2,FALSE)</f>
        <v>0.146591</v>
      </c>
      <c r="P1554" s="5">
        <f t="shared" si="106"/>
        <v>2.4734090000000002</v>
      </c>
      <c r="Q1554" s="5">
        <v>0</v>
      </c>
      <c r="R1554" s="5">
        <v>0</v>
      </c>
      <c r="S1554" s="5">
        <v>0</v>
      </c>
      <c r="T1554" s="5">
        <v>25.84</v>
      </c>
      <c r="U1554" s="5">
        <v>126.7</v>
      </c>
      <c r="V1554" s="5">
        <v>62.8</v>
      </c>
      <c r="W1554" s="5">
        <f t="shared" si="104"/>
        <v>751.56340899999998</v>
      </c>
      <c r="X1554" s="5">
        <f t="shared" si="105"/>
        <v>516.34</v>
      </c>
      <c r="Y1554" s="5">
        <v>2731.79</v>
      </c>
      <c r="Z1554" s="5">
        <v>1004.06</v>
      </c>
      <c r="AA1554" s="5">
        <f t="shared" si="103"/>
        <v>3735.85</v>
      </c>
    </row>
    <row r="1555" spans="1:27" x14ac:dyDescent="0.25">
      <c r="A1555">
        <v>2013</v>
      </c>
      <c r="B1555" t="s">
        <v>56</v>
      </c>
      <c r="C1555" s="1" t="s">
        <v>15</v>
      </c>
      <c r="D1555" s="5">
        <f>VLOOKUP(B1555,SWH!$A$4:$C$19,3,FALSE)</f>
        <v>6871</v>
      </c>
      <c r="E1555" s="5">
        <v>0</v>
      </c>
      <c r="F1555" s="5">
        <v>348.65</v>
      </c>
      <c r="G1555" s="5">
        <v>104.82</v>
      </c>
      <c r="H1555" s="5">
        <v>690.62</v>
      </c>
      <c r="I1555" s="5">
        <v>44.4</v>
      </c>
      <c r="J1555" s="5">
        <v>1144.07</v>
      </c>
      <c r="K1555" s="5">
        <v>361.03</v>
      </c>
      <c r="L1555" s="5">
        <v>24.19</v>
      </c>
      <c r="M1555" s="5">
        <v>323.64</v>
      </c>
      <c r="N1555" s="5">
        <v>2.59</v>
      </c>
      <c r="O1555" s="5">
        <f>VLOOKUP(B1555,SWH!$A$4:$B$19,2,FALSE)</f>
        <v>0.146591</v>
      </c>
      <c r="P1555" s="5">
        <f t="shared" si="106"/>
        <v>2.4434089999999999</v>
      </c>
      <c r="Q1555" s="5">
        <v>0</v>
      </c>
      <c r="R1555" s="5">
        <v>0</v>
      </c>
      <c r="S1555" s="5">
        <v>53.1</v>
      </c>
      <c r="T1555" s="5">
        <v>25.84</v>
      </c>
      <c r="U1555" s="5">
        <v>127.19</v>
      </c>
      <c r="V1555" s="5">
        <v>63.29</v>
      </c>
      <c r="W1555" s="5">
        <f t="shared" si="104"/>
        <v>484.00340899999998</v>
      </c>
      <c r="X1555" s="5">
        <f t="shared" si="105"/>
        <v>348.65</v>
      </c>
      <c r="Y1555" s="5">
        <v>2476.5700000000002</v>
      </c>
      <c r="Z1555" s="5">
        <v>836.86</v>
      </c>
      <c r="AA1555" s="5">
        <f t="shared" si="103"/>
        <v>3313.4300000000003</v>
      </c>
    </row>
    <row r="1556" spans="1:27" x14ac:dyDescent="0.25">
      <c r="A1556">
        <v>2013</v>
      </c>
      <c r="B1556" t="s">
        <v>56</v>
      </c>
      <c r="C1556" s="1" t="s">
        <v>16</v>
      </c>
      <c r="D1556" s="5">
        <f>VLOOKUP(B1556,SWH!$A$4:$C$19,3,FALSE)</f>
        <v>6871</v>
      </c>
      <c r="E1556" s="5">
        <v>0</v>
      </c>
      <c r="F1556" s="5">
        <v>1046.45</v>
      </c>
      <c r="G1556" s="5">
        <v>282.95</v>
      </c>
      <c r="H1556" s="5">
        <v>684</v>
      </c>
      <c r="I1556" s="5">
        <v>44.39</v>
      </c>
      <c r="J1556" s="5">
        <v>1144.07</v>
      </c>
      <c r="K1556" s="5">
        <v>361.03</v>
      </c>
      <c r="L1556" s="5">
        <v>24.19</v>
      </c>
      <c r="M1556" s="5">
        <v>375.52</v>
      </c>
      <c r="N1556" s="5">
        <v>4.75</v>
      </c>
      <c r="O1556" s="5">
        <f>VLOOKUP(B1556,SWH!$A$4:$B$19,2,FALSE)</f>
        <v>0.146591</v>
      </c>
      <c r="P1556" s="5">
        <f t="shared" si="106"/>
        <v>4.6034090000000001</v>
      </c>
      <c r="Q1556" s="5">
        <v>0</v>
      </c>
      <c r="R1556" s="5">
        <v>0</v>
      </c>
      <c r="S1556" s="5">
        <v>74.790000000000006</v>
      </c>
      <c r="T1556" s="5">
        <v>25.85</v>
      </c>
      <c r="U1556" s="5">
        <v>136.15</v>
      </c>
      <c r="V1556" s="5">
        <v>63.33</v>
      </c>
      <c r="W1556" s="5">
        <f t="shared" si="104"/>
        <v>737.86340900000005</v>
      </c>
      <c r="X1556" s="5">
        <f t="shared" si="105"/>
        <v>1046.45</v>
      </c>
      <c r="Y1556" s="5">
        <v>2723.83</v>
      </c>
      <c r="Z1556" s="5">
        <v>1543.63</v>
      </c>
      <c r="AA1556" s="5">
        <f t="shared" si="103"/>
        <v>4267.46</v>
      </c>
    </row>
    <row r="1557" spans="1:27" x14ac:dyDescent="0.25">
      <c r="A1557">
        <v>2013</v>
      </c>
      <c r="B1557" t="s">
        <v>56</v>
      </c>
      <c r="C1557" s="1" t="s">
        <v>9</v>
      </c>
      <c r="D1557" s="5">
        <f>VLOOKUP(B1557,SWH!$A$4:$C$19,3,FALSE)</f>
        <v>6871</v>
      </c>
      <c r="E1557" s="5">
        <v>0</v>
      </c>
      <c r="F1557" s="5">
        <v>736.5</v>
      </c>
      <c r="G1557" s="5">
        <v>207.29</v>
      </c>
      <c r="H1557" s="5">
        <v>684.87</v>
      </c>
      <c r="I1557" s="5">
        <v>44.34</v>
      </c>
      <c r="J1557" s="5">
        <v>1144.07</v>
      </c>
      <c r="K1557" s="5">
        <v>361.03</v>
      </c>
      <c r="L1557" s="5">
        <v>24.19</v>
      </c>
      <c r="M1557" s="5">
        <v>392.76</v>
      </c>
      <c r="N1557" s="5">
        <v>3.99</v>
      </c>
      <c r="O1557" s="5">
        <f>VLOOKUP(B1557,SWH!$A$4:$B$19,2,FALSE)</f>
        <v>0.146591</v>
      </c>
      <c r="P1557" s="5">
        <f t="shared" si="106"/>
        <v>3.8434090000000003</v>
      </c>
      <c r="Q1557" s="5">
        <v>0</v>
      </c>
      <c r="R1557" s="5">
        <v>0</v>
      </c>
      <c r="S1557" s="5">
        <v>69</v>
      </c>
      <c r="T1557" s="5">
        <v>25.84</v>
      </c>
      <c r="U1557" s="5">
        <v>134</v>
      </c>
      <c r="V1557" s="5">
        <v>62.84</v>
      </c>
      <c r="W1557" s="5">
        <f t="shared" si="104"/>
        <v>672.89340899999991</v>
      </c>
      <c r="X1557" s="5">
        <f t="shared" si="105"/>
        <v>736.5</v>
      </c>
      <c r="Y1557" s="5">
        <v>2659.19</v>
      </c>
      <c r="Z1557" s="5">
        <v>1231.53</v>
      </c>
      <c r="AA1557" s="5">
        <f t="shared" si="103"/>
        <v>3890.7200000000003</v>
      </c>
    </row>
    <row r="1558" spans="1:27" x14ac:dyDescent="0.25">
      <c r="A1558">
        <v>2013</v>
      </c>
      <c r="B1558" t="s">
        <v>56</v>
      </c>
      <c r="C1558" s="1" t="s">
        <v>12</v>
      </c>
      <c r="D1558" s="5">
        <f>VLOOKUP(B1558,SWH!$A$4:$C$19,3,FALSE)</f>
        <v>6871</v>
      </c>
      <c r="E1558" s="5">
        <v>0</v>
      </c>
      <c r="F1558" s="5">
        <v>1304.8</v>
      </c>
      <c r="G1558" s="5">
        <v>231.27</v>
      </c>
      <c r="H1558" s="5">
        <v>679.56</v>
      </c>
      <c r="I1558" s="5">
        <v>44.41</v>
      </c>
      <c r="J1558" s="5">
        <v>1144.07</v>
      </c>
      <c r="K1558" s="5">
        <v>361.03</v>
      </c>
      <c r="L1558" s="5">
        <v>24.19</v>
      </c>
      <c r="M1558" s="5">
        <v>384.5</v>
      </c>
      <c r="N1558" s="5">
        <v>5.85</v>
      </c>
      <c r="O1558" s="5">
        <f>VLOOKUP(B1558,SWH!$A$4:$B$19,2,FALSE)</f>
        <v>0.146591</v>
      </c>
      <c r="P1558" s="5">
        <f t="shared" si="106"/>
        <v>5.7034089999999997</v>
      </c>
      <c r="Q1558" s="5">
        <v>0</v>
      </c>
      <c r="R1558" s="5">
        <v>0</v>
      </c>
      <c r="S1558" s="5">
        <v>74.34</v>
      </c>
      <c r="T1558" s="5">
        <v>25.85</v>
      </c>
      <c r="U1558" s="5">
        <v>143.16</v>
      </c>
      <c r="V1558" s="5">
        <v>63.24</v>
      </c>
      <c r="W1558" s="5">
        <f t="shared" si="104"/>
        <v>695.81340899999998</v>
      </c>
      <c r="X1558" s="5">
        <f t="shared" si="105"/>
        <v>1304.8</v>
      </c>
      <c r="Y1558" s="5">
        <v>2677.28</v>
      </c>
      <c r="Z1558" s="5">
        <v>1808.99</v>
      </c>
      <c r="AA1558" s="5">
        <f t="shared" si="103"/>
        <v>4486.2700000000004</v>
      </c>
    </row>
    <row r="1559" spans="1:27" x14ac:dyDescent="0.25">
      <c r="A1559">
        <v>2013</v>
      </c>
      <c r="B1559" t="s">
        <v>56</v>
      </c>
      <c r="C1559" s="1" t="s">
        <v>8</v>
      </c>
      <c r="D1559" s="5">
        <f>VLOOKUP(B1559,SWH!$A$4:$C$19,3,FALSE)</f>
        <v>6871</v>
      </c>
      <c r="E1559" s="5">
        <v>0</v>
      </c>
      <c r="F1559" s="5">
        <v>2484.04</v>
      </c>
      <c r="G1559" s="5">
        <v>105.44</v>
      </c>
      <c r="H1559" s="5">
        <v>715.49</v>
      </c>
      <c r="I1559" s="5">
        <v>44.69</v>
      </c>
      <c r="J1559" s="5">
        <v>1144.07</v>
      </c>
      <c r="K1559" s="5">
        <v>361.03</v>
      </c>
      <c r="L1559" s="5">
        <v>24.21</v>
      </c>
      <c r="M1559" s="5">
        <v>446.16</v>
      </c>
      <c r="N1559" s="5">
        <v>10.59</v>
      </c>
      <c r="O1559" s="5">
        <f>VLOOKUP(B1559,SWH!$A$4:$B$19,2,FALSE)</f>
        <v>0.146591</v>
      </c>
      <c r="P1559" s="5">
        <f t="shared" si="106"/>
        <v>10.443408999999999</v>
      </c>
      <c r="Q1559" s="5">
        <v>0</v>
      </c>
      <c r="R1559" s="5">
        <v>0</v>
      </c>
      <c r="S1559" s="5">
        <v>83.01</v>
      </c>
      <c r="T1559" s="5">
        <v>25.86</v>
      </c>
      <c r="U1559" s="5">
        <v>151.96</v>
      </c>
      <c r="V1559" s="5">
        <v>62.87</v>
      </c>
      <c r="W1559" s="5">
        <f t="shared" si="104"/>
        <v>645.05340899999999</v>
      </c>
      <c r="X1559" s="5">
        <f t="shared" si="105"/>
        <v>2484.04</v>
      </c>
      <c r="Y1559" s="5">
        <v>2662.4</v>
      </c>
      <c r="Z1559" s="5">
        <v>2997.03</v>
      </c>
      <c r="AA1559" s="5">
        <f t="shared" si="103"/>
        <v>5659.43</v>
      </c>
    </row>
    <row r="1560" spans="1:27" x14ac:dyDescent="0.25">
      <c r="A1560">
        <v>2016</v>
      </c>
      <c r="B1560" t="s">
        <v>56</v>
      </c>
      <c r="C1560" s="1" t="s">
        <v>10</v>
      </c>
      <c r="D1560" s="5">
        <f>VLOOKUP(B1560,SWH!$A$4:$C$19,3,FALSE)</f>
        <v>6871</v>
      </c>
      <c r="E1560" s="5">
        <v>0</v>
      </c>
      <c r="F1560" s="5">
        <v>12.45</v>
      </c>
      <c r="G1560" s="5">
        <v>1866.73</v>
      </c>
      <c r="H1560" s="5">
        <v>350.62</v>
      </c>
      <c r="I1560" s="5">
        <v>25.44</v>
      </c>
      <c r="J1560" s="5">
        <v>1144.07</v>
      </c>
      <c r="K1560" s="5">
        <v>361.03</v>
      </c>
      <c r="L1560" s="5">
        <v>17.34</v>
      </c>
      <c r="M1560" s="5">
        <v>414.62</v>
      </c>
      <c r="N1560" s="5">
        <v>0.19</v>
      </c>
      <c r="O1560" s="5">
        <f>VLOOKUP(B1560,SWH!$A$4:$B$19,2,FALSE)</f>
        <v>0.146591</v>
      </c>
      <c r="P1560" s="5">
        <f t="shared" si="106"/>
        <v>4.3409000000000003E-2</v>
      </c>
      <c r="Q1560" s="5">
        <v>0</v>
      </c>
      <c r="R1560" s="5">
        <v>0</v>
      </c>
      <c r="S1560" s="5">
        <v>140.87</v>
      </c>
      <c r="T1560" s="5">
        <v>25.83</v>
      </c>
      <c r="U1560" s="5">
        <v>82.39</v>
      </c>
      <c r="V1560" s="5">
        <v>64.8</v>
      </c>
      <c r="W1560" s="5">
        <f t="shared" si="104"/>
        <v>2422.2634090000001</v>
      </c>
      <c r="X1560" s="5">
        <f t="shared" si="105"/>
        <v>12.45</v>
      </c>
      <c r="Y1560" s="5">
        <v>4050.51</v>
      </c>
      <c r="Z1560" s="5">
        <v>455.87</v>
      </c>
      <c r="AA1560" s="5">
        <f t="shared" si="103"/>
        <v>4506.38</v>
      </c>
    </row>
    <row r="1561" spans="1:27" x14ac:dyDescent="0.25">
      <c r="A1561">
        <v>2016</v>
      </c>
      <c r="B1561" t="s">
        <v>56</v>
      </c>
      <c r="C1561" s="1" t="s">
        <v>6</v>
      </c>
      <c r="D1561" s="5">
        <f>VLOOKUP(B1561,SWH!$A$4:$C$19,3,FALSE)</f>
        <v>6871</v>
      </c>
      <c r="E1561" s="5">
        <v>0</v>
      </c>
      <c r="F1561" s="5">
        <v>13.09</v>
      </c>
      <c r="G1561" s="5">
        <v>1723.82</v>
      </c>
      <c r="H1561" s="5">
        <v>350.23</v>
      </c>
      <c r="I1561" s="5">
        <v>25.58</v>
      </c>
      <c r="J1561" s="5">
        <v>1144.07</v>
      </c>
      <c r="K1561" s="5">
        <v>361.03</v>
      </c>
      <c r="L1561" s="5">
        <v>17.34</v>
      </c>
      <c r="M1561" s="5">
        <v>506.99</v>
      </c>
      <c r="N1561" s="5">
        <v>0.2</v>
      </c>
      <c r="O1561" s="5">
        <f>VLOOKUP(B1561,SWH!$A$4:$B$19,2,FALSE)</f>
        <v>0.146591</v>
      </c>
      <c r="P1561" s="5">
        <f t="shared" si="106"/>
        <v>5.3409000000000012E-2</v>
      </c>
      <c r="Q1561" s="5">
        <v>0</v>
      </c>
      <c r="R1561" s="5">
        <v>0</v>
      </c>
      <c r="S1561" s="5">
        <v>115.7</v>
      </c>
      <c r="T1561" s="5">
        <v>25.83</v>
      </c>
      <c r="U1561" s="5">
        <v>84.46</v>
      </c>
      <c r="V1561" s="5">
        <v>64.36</v>
      </c>
      <c r="W1561" s="5">
        <f t="shared" si="104"/>
        <v>2346.5634089999999</v>
      </c>
      <c r="X1561" s="5">
        <f t="shared" si="105"/>
        <v>13.09</v>
      </c>
      <c r="Y1561" s="5">
        <v>3974.12</v>
      </c>
      <c r="Z1561" s="5">
        <v>458.58</v>
      </c>
      <c r="AA1561" s="5">
        <f t="shared" si="103"/>
        <v>4432.7</v>
      </c>
    </row>
    <row r="1562" spans="1:27" x14ac:dyDescent="0.25">
      <c r="A1562">
        <v>2016</v>
      </c>
      <c r="B1562" t="s">
        <v>56</v>
      </c>
      <c r="C1562" s="1" t="s">
        <v>11</v>
      </c>
      <c r="D1562" s="5">
        <f>VLOOKUP(B1562,SWH!$A$4:$C$19,3,FALSE)</f>
        <v>6871</v>
      </c>
      <c r="E1562" s="5">
        <v>0</v>
      </c>
      <c r="F1562" s="5">
        <v>0.38</v>
      </c>
      <c r="G1562" s="5">
        <v>1221.29</v>
      </c>
      <c r="H1562" s="5">
        <v>355.14</v>
      </c>
      <c r="I1562" s="5">
        <v>25.64</v>
      </c>
      <c r="J1562" s="5">
        <v>1144.07</v>
      </c>
      <c r="K1562" s="5">
        <v>361.03</v>
      </c>
      <c r="L1562" s="5">
        <v>17.34</v>
      </c>
      <c r="M1562" s="5">
        <v>403.13</v>
      </c>
      <c r="N1562" s="5">
        <v>0.15</v>
      </c>
      <c r="O1562" s="5">
        <f>VLOOKUP(B1562,SWH!$A$4:$B$19,2,FALSE)</f>
        <v>0.146591</v>
      </c>
      <c r="P1562" s="5">
        <f t="shared" si="106"/>
        <v>3.4089999999999954E-3</v>
      </c>
      <c r="Q1562" s="5">
        <v>0</v>
      </c>
      <c r="R1562" s="5">
        <v>0</v>
      </c>
      <c r="S1562" s="5">
        <v>109.35</v>
      </c>
      <c r="T1562" s="5">
        <v>25.83</v>
      </c>
      <c r="U1562" s="5">
        <v>88.95</v>
      </c>
      <c r="V1562" s="5">
        <v>64.12</v>
      </c>
      <c r="W1562" s="5">
        <f t="shared" si="104"/>
        <v>1733.7734090000001</v>
      </c>
      <c r="X1562" s="5">
        <f t="shared" si="105"/>
        <v>0.38</v>
      </c>
      <c r="Y1562" s="5">
        <v>3366.06</v>
      </c>
      <c r="Z1562" s="5">
        <v>450.36</v>
      </c>
      <c r="AA1562" s="5">
        <f t="shared" si="103"/>
        <v>3816.42</v>
      </c>
    </row>
    <row r="1563" spans="1:27" x14ac:dyDescent="0.25">
      <c r="A1563">
        <v>2016</v>
      </c>
      <c r="B1563" t="s">
        <v>56</v>
      </c>
      <c r="C1563" s="1" t="s">
        <v>13</v>
      </c>
      <c r="D1563" s="5">
        <f>VLOOKUP(B1563,SWH!$A$4:$C$19,3,FALSE)</f>
        <v>6871</v>
      </c>
      <c r="E1563" s="5">
        <v>0</v>
      </c>
      <c r="F1563" s="5">
        <v>71.66</v>
      </c>
      <c r="G1563" s="5">
        <v>1441.61</v>
      </c>
      <c r="H1563" s="5">
        <v>351.21</v>
      </c>
      <c r="I1563" s="5">
        <v>25.56</v>
      </c>
      <c r="J1563" s="5">
        <v>1144.07</v>
      </c>
      <c r="K1563" s="5">
        <v>361.03</v>
      </c>
      <c r="L1563" s="5">
        <v>17.34</v>
      </c>
      <c r="M1563" s="5">
        <v>428.58</v>
      </c>
      <c r="N1563" s="5">
        <v>0.44</v>
      </c>
      <c r="O1563" s="5">
        <f>VLOOKUP(B1563,SWH!$A$4:$B$19,2,FALSE)</f>
        <v>0.146591</v>
      </c>
      <c r="P1563" s="5">
        <f t="shared" si="106"/>
        <v>0.29340900000000003</v>
      </c>
      <c r="Q1563" s="5">
        <v>0</v>
      </c>
      <c r="R1563" s="5">
        <v>0</v>
      </c>
      <c r="S1563" s="5">
        <v>111.79</v>
      </c>
      <c r="T1563" s="5">
        <v>25.83</v>
      </c>
      <c r="U1563" s="5">
        <v>91.95</v>
      </c>
      <c r="V1563" s="5">
        <v>64.02</v>
      </c>
      <c r="W1563" s="5">
        <f t="shared" si="104"/>
        <v>1982.2734089999999</v>
      </c>
      <c r="X1563" s="5">
        <f t="shared" si="105"/>
        <v>71.66</v>
      </c>
      <c r="Y1563" s="5">
        <v>3610.46</v>
      </c>
      <c r="Z1563" s="5">
        <v>524.65</v>
      </c>
      <c r="AA1563" s="5">
        <f t="shared" si="103"/>
        <v>4135.1099999999997</v>
      </c>
    </row>
    <row r="1564" spans="1:27" x14ac:dyDescent="0.25">
      <c r="A1564">
        <v>2016</v>
      </c>
      <c r="B1564" t="s">
        <v>56</v>
      </c>
      <c r="C1564" s="1" t="s">
        <v>19</v>
      </c>
      <c r="D1564" s="5">
        <f>VLOOKUP(B1564,SWH!$A$4:$C$19,3,FALSE)</f>
        <v>6871</v>
      </c>
      <c r="E1564" s="5">
        <v>0</v>
      </c>
      <c r="F1564" s="5">
        <v>43.66</v>
      </c>
      <c r="G1564" s="5">
        <v>999.56</v>
      </c>
      <c r="H1564" s="5">
        <v>352.79</v>
      </c>
      <c r="I1564" s="5">
        <v>25.59</v>
      </c>
      <c r="J1564" s="5">
        <v>1144.07</v>
      </c>
      <c r="K1564" s="5">
        <v>361.03</v>
      </c>
      <c r="L1564" s="5">
        <v>17.34</v>
      </c>
      <c r="M1564" s="5">
        <v>379.81</v>
      </c>
      <c r="N1564" s="5">
        <v>0.41</v>
      </c>
      <c r="O1564" s="5">
        <f>VLOOKUP(B1564,SWH!$A$4:$B$19,2,FALSE)</f>
        <v>0.146591</v>
      </c>
      <c r="P1564" s="5">
        <f t="shared" si="106"/>
        <v>0.263409</v>
      </c>
      <c r="Q1564" s="5">
        <v>0</v>
      </c>
      <c r="R1564" s="5">
        <v>0</v>
      </c>
      <c r="S1564" s="5">
        <v>90.24</v>
      </c>
      <c r="T1564" s="5">
        <v>25.83</v>
      </c>
      <c r="U1564" s="5">
        <v>97.87</v>
      </c>
      <c r="V1564" s="5">
        <v>64.03</v>
      </c>
      <c r="W1564" s="5">
        <f t="shared" si="104"/>
        <v>1469.8734089999998</v>
      </c>
      <c r="X1564" s="5">
        <f t="shared" si="105"/>
        <v>43.66</v>
      </c>
      <c r="Y1564" s="5">
        <v>3099.68</v>
      </c>
      <c r="Z1564" s="5">
        <v>502.56</v>
      </c>
      <c r="AA1564" s="5">
        <f t="shared" si="103"/>
        <v>3602.24</v>
      </c>
    </row>
    <row r="1565" spans="1:27" x14ac:dyDescent="0.25">
      <c r="A1565">
        <v>2016</v>
      </c>
      <c r="B1565" t="s">
        <v>56</v>
      </c>
      <c r="C1565" s="1" t="s">
        <v>20</v>
      </c>
      <c r="D1565" s="5">
        <f>VLOOKUP(B1565,SWH!$A$4:$C$19,3,FALSE)</f>
        <v>6871</v>
      </c>
      <c r="E1565" s="5">
        <v>0</v>
      </c>
      <c r="F1565" s="5">
        <v>53.45</v>
      </c>
      <c r="G1565" s="5">
        <v>830.83</v>
      </c>
      <c r="H1565" s="5">
        <v>359.27</v>
      </c>
      <c r="I1565" s="5">
        <v>25.6</v>
      </c>
      <c r="J1565" s="5">
        <v>1144.07</v>
      </c>
      <c r="K1565" s="5">
        <v>361.03</v>
      </c>
      <c r="L1565" s="5">
        <v>17.34</v>
      </c>
      <c r="M1565" s="5">
        <v>412.11</v>
      </c>
      <c r="N1565" s="5">
        <v>0.42</v>
      </c>
      <c r="O1565" s="5">
        <f>VLOOKUP(B1565,SWH!$A$4:$B$19,2,FALSE)</f>
        <v>0.146591</v>
      </c>
      <c r="P1565" s="5">
        <f t="shared" si="106"/>
        <v>0.27340900000000001</v>
      </c>
      <c r="Q1565" s="5">
        <v>0</v>
      </c>
      <c r="R1565" s="5">
        <v>0</v>
      </c>
      <c r="S1565" s="5">
        <v>63.03</v>
      </c>
      <c r="T1565" s="5">
        <v>25.84</v>
      </c>
      <c r="U1565" s="5">
        <v>99.02</v>
      </c>
      <c r="V1565" s="5">
        <v>62.88</v>
      </c>
      <c r="W1565" s="5">
        <f t="shared" si="104"/>
        <v>1306.2434090000002</v>
      </c>
      <c r="X1565" s="5">
        <f t="shared" si="105"/>
        <v>53.45</v>
      </c>
      <c r="Y1565" s="5">
        <v>2941.38</v>
      </c>
      <c r="Z1565" s="5">
        <v>513.5</v>
      </c>
      <c r="AA1565" s="5">
        <f t="shared" si="103"/>
        <v>3454.88</v>
      </c>
    </row>
    <row r="1566" spans="1:27" x14ac:dyDescent="0.25">
      <c r="A1566">
        <v>2016</v>
      </c>
      <c r="B1566" t="s">
        <v>56</v>
      </c>
      <c r="C1566" s="1" t="s">
        <v>3</v>
      </c>
      <c r="D1566" s="5">
        <f>VLOOKUP(B1566,SWH!$A$4:$C$19,3,FALSE)</f>
        <v>6871</v>
      </c>
      <c r="E1566" s="5">
        <v>0</v>
      </c>
      <c r="F1566" s="5">
        <v>284.36</v>
      </c>
      <c r="G1566" s="5">
        <v>572.41</v>
      </c>
      <c r="H1566" s="5">
        <v>356.89</v>
      </c>
      <c r="I1566" s="5">
        <v>25.67</v>
      </c>
      <c r="J1566" s="5">
        <v>1144.07</v>
      </c>
      <c r="K1566" s="5">
        <v>361.03</v>
      </c>
      <c r="L1566" s="5">
        <v>17.34</v>
      </c>
      <c r="M1566" s="5">
        <v>329.35</v>
      </c>
      <c r="N1566" s="5">
        <v>1.55</v>
      </c>
      <c r="O1566" s="5">
        <f>VLOOKUP(B1566,SWH!$A$4:$B$19,2,FALSE)</f>
        <v>0.146591</v>
      </c>
      <c r="P1566" s="5">
        <f t="shared" si="106"/>
        <v>1.4034090000000001</v>
      </c>
      <c r="Q1566" s="5">
        <v>0</v>
      </c>
      <c r="R1566" s="5">
        <v>0</v>
      </c>
      <c r="S1566" s="5">
        <v>81.36</v>
      </c>
      <c r="T1566" s="5">
        <v>25.84</v>
      </c>
      <c r="U1566" s="5">
        <v>111.42</v>
      </c>
      <c r="V1566" s="5">
        <v>63.53</v>
      </c>
      <c r="W1566" s="5">
        <f t="shared" si="104"/>
        <v>984.52340900000002</v>
      </c>
      <c r="X1566" s="5">
        <f t="shared" si="105"/>
        <v>284.36</v>
      </c>
      <c r="Y1566" s="5">
        <v>2618.0100000000002</v>
      </c>
      <c r="Z1566" s="5">
        <v>756.81</v>
      </c>
      <c r="AA1566" s="5">
        <f t="shared" si="103"/>
        <v>3374.82</v>
      </c>
    </row>
    <row r="1567" spans="1:27" x14ac:dyDescent="0.25">
      <c r="A1567">
        <v>2016</v>
      </c>
      <c r="B1567" t="s">
        <v>56</v>
      </c>
      <c r="C1567" s="1" t="s">
        <v>7</v>
      </c>
      <c r="D1567" s="5">
        <f>VLOOKUP(B1567,SWH!$A$4:$C$19,3,FALSE)</f>
        <v>6871</v>
      </c>
      <c r="E1567" s="5">
        <v>0</v>
      </c>
      <c r="F1567" s="5">
        <v>152.68</v>
      </c>
      <c r="G1567" s="5">
        <v>595.89</v>
      </c>
      <c r="H1567" s="5">
        <v>360.84</v>
      </c>
      <c r="I1567" s="5">
        <v>25.51</v>
      </c>
      <c r="J1567" s="5">
        <v>1144.07</v>
      </c>
      <c r="K1567" s="5">
        <v>361.03</v>
      </c>
      <c r="L1567" s="5">
        <v>17.34</v>
      </c>
      <c r="M1567" s="5">
        <v>379.46</v>
      </c>
      <c r="N1567" s="5">
        <v>0.91</v>
      </c>
      <c r="O1567" s="5">
        <f>VLOOKUP(B1567,SWH!$A$4:$B$19,2,FALSE)</f>
        <v>0.146591</v>
      </c>
      <c r="P1567" s="5">
        <f t="shared" si="106"/>
        <v>0.763409</v>
      </c>
      <c r="Q1567" s="5">
        <v>0</v>
      </c>
      <c r="R1567" s="5">
        <v>0</v>
      </c>
      <c r="S1567" s="5">
        <v>0</v>
      </c>
      <c r="T1567" s="5">
        <v>25.84</v>
      </c>
      <c r="U1567" s="5">
        <v>107.84</v>
      </c>
      <c r="V1567" s="5">
        <v>62.83</v>
      </c>
      <c r="W1567" s="5">
        <f t="shared" si="104"/>
        <v>976.11340899999993</v>
      </c>
      <c r="X1567" s="5">
        <f t="shared" si="105"/>
        <v>152.68</v>
      </c>
      <c r="Y1567" s="5">
        <v>2612.6999999999998</v>
      </c>
      <c r="Z1567" s="5">
        <v>621.54999999999995</v>
      </c>
      <c r="AA1567" s="5">
        <f t="shared" si="103"/>
        <v>3234.25</v>
      </c>
    </row>
    <row r="1568" spans="1:27" x14ac:dyDescent="0.25">
      <c r="A1568">
        <v>2016</v>
      </c>
      <c r="B1568" t="s">
        <v>56</v>
      </c>
      <c r="C1568" s="1" t="s">
        <v>17</v>
      </c>
      <c r="D1568" s="5">
        <f>VLOOKUP(B1568,SWH!$A$4:$C$19,3,FALSE)</f>
        <v>6871</v>
      </c>
      <c r="E1568" s="5">
        <v>0</v>
      </c>
      <c r="F1568" s="5">
        <v>71.319999999999993</v>
      </c>
      <c r="G1568" s="5">
        <v>381.63</v>
      </c>
      <c r="H1568" s="5">
        <v>360.7</v>
      </c>
      <c r="I1568" s="5">
        <v>25.53</v>
      </c>
      <c r="J1568" s="5">
        <v>1144.07</v>
      </c>
      <c r="K1568" s="5">
        <v>361.03</v>
      </c>
      <c r="L1568" s="5">
        <v>17.34</v>
      </c>
      <c r="M1568" s="5">
        <v>303.2</v>
      </c>
      <c r="N1568" s="5">
        <v>0.54</v>
      </c>
      <c r="O1568" s="5">
        <f>VLOOKUP(B1568,SWH!$A$4:$B$19,2,FALSE)</f>
        <v>0.146591</v>
      </c>
      <c r="P1568" s="5">
        <f t="shared" si="106"/>
        <v>0.39340900000000001</v>
      </c>
      <c r="Q1568" s="5">
        <v>0</v>
      </c>
      <c r="R1568" s="5">
        <v>0</v>
      </c>
      <c r="S1568" s="5">
        <v>0</v>
      </c>
      <c r="T1568" s="5">
        <v>25.84</v>
      </c>
      <c r="U1568" s="5">
        <v>110.42</v>
      </c>
      <c r="V1568" s="5">
        <v>63.49</v>
      </c>
      <c r="W1568" s="5">
        <f t="shared" si="104"/>
        <v>685.22340899999995</v>
      </c>
      <c r="X1568" s="5">
        <f t="shared" si="105"/>
        <v>71.319999999999993</v>
      </c>
      <c r="Y1568" s="5">
        <v>2322.35</v>
      </c>
      <c r="Z1568" s="5">
        <v>542.77</v>
      </c>
      <c r="AA1568" s="5">
        <f t="shared" si="103"/>
        <v>2865.12</v>
      </c>
    </row>
    <row r="1569" spans="1:27" x14ac:dyDescent="0.25">
      <c r="A1569">
        <v>2016</v>
      </c>
      <c r="B1569" t="s">
        <v>56</v>
      </c>
      <c r="C1569" s="1" t="s">
        <v>14</v>
      </c>
      <c r="D1569" s="5">
        <f>VLOOKUP(B1569,SWH!$A$4:$C$19,3,FALSE)</f>
        <v>6871</v>
      </c>
      <c r="E1569" s="5">
        <v>0</v>
      </c>
      <c r="F1569" s="5">
        <v>349.9</v>
      </c>
      <c r="G1569" s="5">
        <v>388.4</v>
      </c>
      <c r="H1569" s="5">
        <v>354.75</v>
      </c>
      <c r="I1569" s="5">
        <v>25.65</v>
      </c>
      <c r="J1569" s="5">
        <v>1144.07</v>
      </c>
      <c r="K1569" s="5">
        <v>361.03</v>
      </c>
      <c r="L1569" s="5">
        <v>17.34</v>
      </c>
      <c r="M1569" s="5">
        <v>326.18</v>
      </c>
      <c r="N1569" s="5">
        <v>2.48</v>
      </c>
      <c r="O1569" s="5">
        <f>VLOOKUP(B1569,SWH!$A$4:$B$19,2,FALSE)</f>
        <v>0.146591</v>
      </c>
      <c r="P1569" s="5">
        <f t="shared" si="106"/>
        <v>2.3334090000000001</v>
      </c>
      <c r="Q1569" s="5">
        <v>0</v>
      </c>
      <c r="R1569" s="5">
        <v>0</v>
      </c>
      <c r="S1569" s="5">
        <v>74.209999999999994</v>
      </c>
      <c r="T1569" s="5">
        <v>25.84</v>
      </c>
      <c r="U1569" s="5">
        <v>121.15</v>
      </c>
      <c r="V1569" s="5">
        <v>63.47</v>
      </c>
      <c r="W1569" s="5">
        <f t="shared" si="104"/>
        <v>791.12340899999992</v>
      </c>
      <c r="X1569" s="5">
        <f t="shared" si="105"/>
        <v>349.9</v>
      </c>
      <c r="Y1569" s="5">
        <v>2422.39</v>
      </c>
      <c r="Z1569" s="5">
        <v>832.08</v>
      </c>
      <c r="AA1569" s="5">
        <f t="shared" si="103"/>
        <v>3254.47</v>
      </c>
    </row>
    <row r="1570" spans="1:27" x14ac:dyDescent="0.25">
      <c r="A1570">
        <v>2016</v>
      </c>
      <c r="B1570" t="s">
        <v>56</v>
      </c>
      <c r="C1570" s="1" t="s">
        <v>2</v>
      </c>
      <c r="D1570" s="5">
        <f>VLOOKUP(B1570,SWH!$A$4:$C$19,3,FALSE)</f>
        <v>6871</v>
      </c>
      <c r="E1570" s="5">
        <v>0</v>
      </c>
      <c r="F1570" s="5">
        <v>268.93</v>
      </c>
      <c r="G1570" s="5">
        <v>413.57</v>
      </c>
      <c r="H1570" s="5">
        <v>351.36</v>
      </c>
      <c r="I1570" s="5">
        <v>25.53</v>
      </c>
      <c r="J1570" s="5">
        <v>1144.07</v>
      </c>
      <c r="K1570" s="5">
        <v>361.03</v>
      </c>
      <c r="L1570" s="5">
        <v>17.34</v>
      </c>
      <c r="M1570" s="5">
        <v>383.83</v>
      </c>
      <c r="N1570" s="5">
        <v>1.5</v>
      </c>
      <c r="O1570" s="5">
        <f>VLOOKUP(B1570,SWH!$A$4:$B$19,2,FALSE)</f>
        <v>0.146591</v>
      </c>
      <c r="P1570" s="5">
        <f t="shared" si="106"/>
        <v>1.3534090000000001</v>
      </c>
      <c r="Q1570" s="5">
        <v>0</v>
      </c>
      <c r="R1570" s="5">
        <v>0</v>
      </c>
      <c r="S1570" s="5">
        <v>0</v>
      </c>
      <c r="T1570" s="5">
        <v>25.84</v>
      </c>
      <c r="U1570" s="5">
        <v>117.93</v>
      </c>
      <c r="V1570" s="5">
        <v>62.72</v>
      </c>
      <c r="W1570" s="5">
        <f t="shared" si="104"/>
        <v>798.75340900000003</v>
      </c>
      <c r="X1570" s="5">
        <f t="shared" si="105"/>
        <v>268.93</v>
      </c>
      <c r="Y1570" s="5">
        <v>2425.7600000000002</v>
      </c>
      <c r="Z1570" s="5">
        <v>747.89</v>
      </c>
      <c r="AA1570" s="5">
        <f t="shared" si="103"/>
        <v>3173.65</v>
      </c>
    </row>
    <row r="1571" spans="1:27" x14ac:dyDescent="0.25">
      <c r="A1571">
        <v>2016</v>
      </c>
      <c r="B1571" t="s">
        <v>56</v>
      </c>
      <c r="C1571" s="1" t="s">
        <v>18</v>
      </c>
      <c r="D1571" s="5">
        <f>VLOOKUP(B1571,SWH!$A$4:$C$19,3,FALSE)</f>
        <v>6871</v>
      </c>
      <c r="E1571" s="5">
        <v>0</v>
      </c>
      <c r="F1571" s="5">
        <v>631.58000000000004</v>
      </c>
      <c r="G1571" s="5">
        <v>154.84</v>
      </c>
      <c r="H1571" s="5">
        <v>360.93</v>
      </c>
      <c r="I1571" s="5">
        <v>25.77</v>
      </c>
      <c r="J1571" s="5">
        <v>1144.07</v>
      </c>
      <c r="K1571" s="5">
        <v>361.03</v>
      </c>
      <c r="L1571" s="5">
        <v>17.34</v>
      </c>
      <c r="M1571" s="5">
        <v>312.05</v>
      </c>
      <c r="N1571" s="5">
        <v>3.47</v>
      </c>
      <c r="O1571" s="5">
        <f>VLOOKUP(B1571,SWH!$A$4:$B$19,2,FALSE)</f>
        <v>0.146591</v>
      </c>
      <c r="P1571" s="5">
        <f t="shared" si="106"/>
        <v>3.3234090000000003</v>
      </c>
      <c r="Q1571" s="5">
        <v>0</v>
      </c>
      <c r="R1571" s="5">
        <v>0</v>
      </c>
      <c r="S1571" s="5">
        <v>0</v>
      </c>
      <c r="T1571" s="5">
        <v>25.84</v>
      </c>
      <c r="U1571" s="5">
        <v>122.7</v>
      </c>
      <c r="V1571" s="5">
        <v>63.34</v>
      </c>
      <c r="W1571" s="5">
        <f t="shared" si="104"/>
        <v>470.21340900000001</v>
      </c>
      <c r="X1571" s="5">
        <f t="shared" si="105"/>
        <v>631.58000000000004</v>
      </c>
      <c r="Y1571" s="5">
        <v>2107.64</v>
      </c>
      <c r="Z1571" s="5">
        <v>1115.31</v>
      </c>
      <c r="AA1571" s="5">
        <f t="shared" si="103"/>
        <v>3222.95</v>
      </c>
    </row>
    <row r="1572" spans="1:27" x14ac:dyDescent="0.25">
      <c r="A1572">
        <v>2016</v>
      </c>
      <c r="B1572" t="s">
        <v>56</v>
      </c>
      <c r="C1572" s="1" t="s">
        <v>4</v>
      </c>
      <c r="D1572" s="5">
        <f>VLOOKUP(B1572,SWH!$A$4:$C$19,3,FALSE)</f>
        <v>6871</v>
      </c>
      <c r="E1572" s="5">
        <v>0</v>
      </c>
      <c r="F1572" s="5">
        <v>654.33000000000004</v>
      </c>
      <c r="G1572" s="5">
        <v>242.11</v>
      </c>
      <c r="H1572" s="5">
        <v>351.34</v>
      </c>
      <c r="I1572" s="5">
        <v>25.65</v>
      </c>
      <c r="J1572" s="5">
        <v>1144.07</v>
      </c>
      <c r="K1572" s="5">
        <v>361.03</v>
      </c>
      <c r="L1572" s="5">
        <v>17.34</v>
      </c>
      <c r="M1572" s="5">
        <v>330.03</v>
      </c>
      <c r="N1572" s="5">
        <v>3.9</v>
      </c>
      <c r="O1572" s="5">
        <f>VLOOKUP(B1572,SWH!$A$4:$B$19,2,FALSE)</f>
        <v>0.146591</v>
      </c>
      <c r="P1572" s="5">
        <f t="shared" si="106"/>
        <v>3.753409</v>
      </c>
      <c r="Q1572" s="5">
        <v>0</v>
      </c>
      <c r="R1572" s="5">
        <v>0</v>
      </c>
      <c r="S1572" s="5">
        <v>66.2</v>
      </c>
      <c r="T1572" s="5">
        <v>25.84</v>
      </c>
      <c r="U1572" s="5">
        <v>129.31</v>
      </c>
      <c r="V1572" s="5">
        <v>63.41</v>
      </c>
      <c r="W1572" s="5">
        <f t="shared" si="104"/>
        <v>642.09340899999995</v>
      </c>
      <c r="X1572" s="5">
        <f t="shared" si="105"/>
        <v>654.33000000000004</v>
      </c>
      <c r="Y1572" s="5">
        <v>2269.9</v>
      </c>
      <c r="Z1572" s="5">
        <v>1144.67</v>
      </c>
      <c r="AA1572" s="5">
        <f t="shared" si="103"/>
        <v>3414.57</v>
      </c>
    </row>
    <row r="1573" spans="1:27" x14ac:dyDescent="0.25">
      <c r="A1573">
        <v>2016</v>
      </c>
      <c r="B1573" t="s">
        <v>56</v>
      </c>
      <c r="C1573" s="1" t="s">
        <v>5</v>
      </c>
      <c r="D1573" s="5">
        <f>VLOOKUP(B1573,SWH!$A$4:$C$19,3,FALSE)</f>
        <v>6871</v>
      </c>
      <c r="E1573" s="5">
        <v>0</v>
      </c>
      <c r="F1573" s="5">
        <v>629.6</v>
      </c>
      <c r="G1573" s="5">
        <v>298.23</v>
      </c>
      <c r="H1573" s="5">
        <v>352.21</v>
      </c>
      <c r="I1573" s="5">
        <v>25.62</v>
      </c>
      <c r="J1573" s="5">
        <v>1144.07</v>
      </c>
      <c r="K1573" s="5">
        <v>361.03</v>
      </c>
      <c r="L1573" s="5">
        <v>17.34</v>
      </c>
      <c r="M1573" s="5">
        <v>387.81</v>
      </c>
      <c r="N1573" s="5">
        <v>3.21</v>
      </c>
      <c r="O1573" s="5">
        <f>VLOOKUP(B1573,SWH!$A$4:$B$19,2,FALSE)</f>
        <v>0.146591</v>
      </c>
      <c r="P1573" s="5">
        <f t="shared" si="106"/>
        <v>3.063409</v>
      </c>
      <c r="Q1573" s="5">
        <v>0</v>
      </c>
      <c r="R1573" s="5">
        <v>0</v>
      </c>
      <c r="S1573" s="5">
        <v>0</v>
      </c>
      <c r="T1573" s="5">
        <v>25.84</v>
      </c>
      <c r="U1573" s="5">
        <v>126.4</v>
      </c>
      <c r="V1573" s="5">
        <v>62.86</v>
      </c>
      <c r="W1573" s="5">
        <f t="shared" si="104"/>
        <v>689.10340899999994</v>
      </c>
      <c r="X1573" s="5">
        <f t="shared" si="105"/>
        <v>629.6</v>
      </c>
      <c r="Y1573" s="5">
        <v>2317.19</v>
      </c>
      <c r="Z1573" s="5">
        <v>1117.03</v>
      </c>
      <c r="AA1573" s="5">
        <f t="shared" si="103"/>
        <v>3434.2200000000003</v>
      </c>
    </row>
    <row r="1574" spans="1:27" x14ac:dyDescent="0.25">
      <c r="A1574">
        <v>2016</v>
      </c>
      <c r="B1574" t="s">
        <v>56</v>
      </c>
      <c r="C1574" s="1" t="s">
        <v>15</v>
      </c>
      <c r="D1574" s="5">
        <f>VLOOKUP(B1574,SWH!$A$4:$C$19,3,FALSE)</f>
        <v>6871</v>
      </c>
      <c r="E1574" s="5">
        <v>0</v>
      </c>
      <c r="F1574" s="5">
        <v>449.01</v>
      </c>
      <c r="G1574" s="5">
        <v>95.75</v>
      </c>
      <c r="H1574" s="5">
        <v>356.38</v>
      </c>
      <c r="I1574" s="5">
        <v>25.77</v>
      </c>
      <c r="J1574" s="5">
        <v>1144.07</v>
      </c>
      <c r="K1574" s="5">
        <v>361.03</v>
      </c>
      <c r="L1574" s="5">
        <v>17.34</v>
      </c>
      <c r="M1574" s="5">
        <v>305.14999999999998</v>
      </c>
      <c r="N1574" s="5">
        <v>2.97</v>
      </c>
      <c r="O1574" s="5">
        <f>VLOOKUP(B1574,SWH!$A$4:$B$19,2,FALSE)</f>
        <v>0.146591</v>
      </c>
      <c r="P1574" s="5">
        <f t="shared" si="106"/>
        <v>2.8234090000000003</v>
      </c>
      <c r="Q1574" s="5">
        <v>0</v>
      </c>
      <c r="R1574" s="5">
        <v>0</v>
      </c>
      <c r="S1574" s="5">
        <v>47.04</v>
      </c>
      <c r="T1574" s="5">
        <v>25.84</v>
      </c>
      <c r="U1574" s="5">
        <v>127.07</v>
      </c>
      <c r="V1574" s="5">
        <v>63.37</v>
      </c>
      <c r="W1574" s="5">
        <f t="shared" si="104"/>
        <v>450.76340899999997</v>
      </c>
      <c r="X1574" s="5">
        <f t="shared" si="105"/>
        <v>449.01</v>
      </c>
      <c r="Y1574" s="5">
        <v>2083.67</v>
      </c>
      <c r="Z1574" s="5">
        <v>937.11</v>
      </c>
      <c r="AA1574" s="5">
        <f t="shared" si="103"/>
        <v>3020.78</v>
      </c>
    </row>
    <row r="1575" spans="1:27" x14ac:dyDescent="0.25">
      <c r="A1575">
        <v>2016</v>
      </c>
      <c r="B1575" t="s">
        <v>56</v>
      </c>
      <c r="C1575" s="1" t="s">
        <v>16</v>
      </c>
      <c r="D1575" s="5">
        <f>VLOOKUP(B1575,SWH!$A$4:$C$19,3,FALSE)</f>
        <v>6871</v>
      </c>
      <c r="E1575" s="5">
        <v>0</v>
      </c>
      <c r="F1575" s="5">
        <v>1154.93</v>
      </c>
      <c r="G1575" s="5">
        <v>263.97000000000003</v>
      </c>
      <c r="H1575" s="5">
        <v>351.22</v>
      </c>
      <c r="I1575" s="5">
        <v>25.68</v>
      </c>
      <c r="J1575" s="5">
        <v>1144.07</v>
      </c>
      <c r="K1575" s="5">
        <v>361.03</v>
      </c>
      <c r="L1575" s="5">
        <v>17.34</v>
      </c>
      <c r="M1575" s="5">
        <v>359.96</v>
      </c>
      <c r="N1575" s="5">
        <v>5.91</v>
      </c>
      <c r="O1575" s="5">
        <f>VLOOKUP(B1575,SWH!$A$4:$B$19,2,FALSE)</f>
        <v>0.146591</v>
      </c>
      <c r="P1575" s="5">
        <f t="shared" si="106"/>
        <v>5.7634090000000002</v>
      </c>
      <c r="Q1575" s="5">
        <v>0</v>
      </c>
      <c r="R1575" s="5">
        <v>0</v>
      </c>
      <c r="S1575" s="5">
        <v>78.53</v>
      </c>
      <c r="T1575" s="5">
        <v>25.85</v>
      </c>
      <c r="U1575" s="5">
        <v>135.87</v>
      </c>
      <c r="V1575" s="5">
        <v>63.32</v>
      </c>
      <c r="W1575" s="5">
        <f t="shared" si="104"/>
        <v>708.22340900000006</v>
      </c>
      <c r="X1575" s="5">
        <f t="shared" si="105"/>
        <v>1154.93</v>
      </c>
      <c r="Y1575" s="5">
        <v>2335.84</v>
      </c>
      <c r="Z1575" s="5">
        <v>1651.83</v>
      </c>
      <c r="AA1575" s="5">
        <f t="shared" si="103"/>
        <v>3987.67</v>
      </c>
    </row>
    <row r="1576" spans="1:27" x14ac:dyDescent="0.25">
      <c r="A1576">
        <v>2016</v>
      </c>
      <c r="B1576" t="s">
        <v>56</v>
      </c>
      <c r="C1576" s="1" t="s">
        <v>9</v>
      </c>
      <c r="D1576" s="5">
        <f>VLOOKUP(B1576,SWH!$A$4:$C$19,3,FALSE)</f>
        <v>6871</v>
      </c>
      <c r="E1576" s="5">
        <v>0</v>
      </c>
      <c r="F1576" s="5">
        <v>725.23</v>
      </c>
      <c r="G1576" s="5">
        <v>185.94</v>
      </c>
      <c r="H1576" s="5">
        <v>349.29</v>
      </c>
      <c r="I1576" s="5">
        <v>25.72</v>
      </c>
      <c r="J1576" s="5">
        <v>1144.07</v>
      </c>
      <c r="K1576" s="5">
        <v>361.03</v>
      </c>
      <c r="L1576" s="5">
        <v>17.34</v>
      </c>
      <c r="M1576" s="5">
        <v>371.59</v>
      </c>
      <c r="N1576" s="5">
        <v>4.12</v>
      </c>
      <c r="O1576" s="5">
        <f>VLOOKUP(B1576,SWH!$A$4:$B$19,2,FALSE)</f>
        <v>0.146591</v>
      </c>
      <c r="P1576" s="5">
        <f t="shared" si="106"/>
        <v>3.9734090000000002</v>
      </c>
      <c r="Q1576" s="5">
        <v>0</v>
      </c>
      <c r="R1576" s="5">
        <v>0</v>
      </c>
      <c r="S1576" s="5">
        <v>69.42</v>
      </c>
      <c r="T1576" s="5">
        <v>25.84</v>
      </c>
      <c r="U1576" s="5">
        <v>133.71</v>
      </c>
      <c r="V1576" s="5">
        <v>62.88</v>
      </c>
      <c r="W1576" s="5">
        <f t="shared" si="104"/>
        <v>630.92340899999999</v>
      </c>
      <c r="X1576" s="5">
        <f t="shared" si="105"/>
        <v>725.23</v>
      </c>
      <c r="Y1576" s="5">
        <v>2256.23</v>
      </c>
      <c r="Z1576" s="5">
        <v>1219.97</v>
      </c>
      <c r="AA1576" s="5">
        <f t="shared" si="103"/>
        <v>3476.2</v>
      </c>
    </row>
    <row r="1577" spans="1:27" x14ac:dyDescent="0.25">
      <c r="A1577">
        <v>2016</v>
      </c>
      <c r="B1577" t="s">
        <v>56</v>
      </c>
      <c r="C1577" s="1" t="s">
        <v>12</v>
      </c>
      <c r="D1577" s="5">
        <f>VLOOKUP(B1577,SWH!$A$4:$C$19,3,FALSE)</f>
        <v>6871</v>
      </c>
      <c r="E1577" s="5">
        <v>0</v>
      </c>
      <c r="F1577" s="5">
        <v>1447.99</v>
      </c>
      <c r="G1577" s="5">
        <v>212.62</v>
      </c>
      <c r="H1577" s="5">
        <v>348.01</v>
      </c>
      <c r="I1577" s="5">
        <v>25.78</v>
      </c>
      <c r="J1577" s="5">
        <v>1144.07</v>
      </c>
      <c r="K1577" s="5">
        <v>361.03</v>
      </c>
      <c r="L1577" s="5">
        <v>17.34</v>
      </c>
      <c r="M1577" s="5">
        <v>371.09</v>
      </c>
      <c r="N1577" s="5">
        <v>1.24</v>
      </c>
      <c r="O1577" s="5">
        <f>VLOOKUP(B1577,SWH!$A$4:$B$19,2,FALSE)</f>
        <v>0.146591</v>
      </c>
      <c r="P1577" s="5">
        <f t="shared" si="106"/>
        <v>1.0934090000000001</v>
      </c>
      <c r="Q1577" s="5">
        <v>0</v>
      </c>
      <c r="R1577" s="5">
        <v>0</v>
      </c>
      <c r="S1577" s="5">
        <v>79.569999999999993</v>
      </c>
      <c r="T1577" s="5">
        <v>25.85</v>
      </c>
      <c r="U1577" s="5">
        <v>142.93</v>
      </c>
      <c r="V1577" s="5">
        <v>63.22</v>
      </c>
      <c r="W1577" s="5">
        <f t="shared" si="104"/>
        <v>664.37340900000004</v>
      </c>
      <c r="X1577" s="5">
        <f t="shared" si="105"/>
        <v>1447.99</v>
      </c>
      <c r="Y1577" s="5">
        <v>2288.8000000000002</v>
      </c>
      <c r="Z1577" s="5">
        <v>1951.96</v>
      </c>
      <c r="AA1577" s="5">
        <f t="shared" si="103"/>
        <v>4240.76</v>
      </c>
    </row>
    <row r="1578" spans="1:27" x14ac:dyDescent="0.25">
      <c r="A1578">
        <v>2016</v>
      </c>
      <c r="B1578" t="s">
        <v>56</v>
      </c>
      <c r="C1578" s="1" t="s">
        <v>8</v>
      </c>
      <c r="D1578" s="5">
        <f>VLOOKUP(B1578,SWH!$A$4:$C$19,3,FALSE)</f>
        <v>6871</v>
      </c>
      <c r="E1578" s="5">
        <v>0</v>
      </c>
      <c r="F1578" s="5">
        <v>2571.2399999999998</v>
      </c>
      <c r="G1578" s="5">
        <v>99.95</v>
      </c>
      <c r="H1578" s="5">
        <v>372.68</v>
      </c>
      <c r="I1578" s="5">
        <v>26.62</v>
      </c>
      <c r="J1578" s="5">
        <v>1144.07</v>
      </c>
      <c r="K1578" s="5">
        <v>361.03</v>
      </c>
      <c r="L1578" s="5">
        <v>17.350000000000001</v>
      </c>
      <c r="M1578" s="5">
        <v>427</v>
      </c>
      <c r="N1578" s="5">
        <v>3.13</v>
      </c>
      <c r="O1578" s="5">
        <f>VLOOKUP(B1578,SWH!$A$4:$B$19,2,FALSE)</f>
        <v>0.146591</v>
      </c>
      <c r="P1578" s="5">
        <f t="shared" si="106"/>
        <v>2.983409</v>
      </c>
      <c r="Q1578" s="5">
        <v>0</v>
      </c>
      <c r="R1578" s="5">
        <v>0</v>
      </c>
      <c r="S1578" s="5">
        <v>82.35</v>
      </c>
      <c r="T1578" s="5">
        <v>25.86</v>
      </c>
      <c r="U1578" s="5">
        <v>151.69999999999999</v>
      </c>
      <c r="V1578" s="5">
        <v>62.83</v>
      </c>
      <c r="W1578" s="5">
        <f t="shared" si="104"/>
        <v>612.28340900000001</v>
      </c>
      <c r="X1578" s="5">
        <f t="shared" si="105"/>
        <v>2571.2399999999998</v>
      </c>
      <c r="Y1578" s="5">
        <v>2261.83</v>
      </c>
      <c r="Z1578" s="5">
        <v>3083.97</v>
      </c>
      <c r="AA1578" s="5">
        <f t="shared" si="103"/>
        <v>5345.7999999999993</v>
      </c>
    </row>
    <row r="1579" spans="1:27" x14ac:dyDescent="0.25">
      <c r="A1579">
        <v>2019</v>
      </c>
      <c r="B1579" t="s">
        <v>56</v>
      </c>
      <c r="C1579" s="1" t="s">
        <v>10</v>
      </c>
      <c r="D1579" s="5">
        <f>VLOOKUP(B1579,SWH!$A$4:$C$19,3,FALSE)</f>
        <v>6871</v>
      </c>
      <c r="E1579" s="5">
        <v>0</v>
      </c>
      <c r="F1579" s="5">
        <v>5.75</v>
      </c>
      <c r="G1579" s="5">
        <v>1744.15</v>
      </c>
      <c r="H1579" s="5">
        <v>282.89</v>
      </c>
      <c r="I1579" s="5">
        <v>25.44</v>
      </c>
      <c r="J1579" s="5">
        <v>1124.6199999999999</v>
      </c>
      <c r="K1579" s="5">
        <v>361.03</v>
      </c>
      <c r="L1579" s="5">
        <v>17.07</v>
      </c>
      <c r="M1579" s="5">
        <v>413.02</v>
      </c>
      <c r="N1579" s="5">
        <v>0.17</v>
      </c>
      <c r="O1579" s="5">
        <f>VLOOKUP(B1579,SWH!$A$4:$B$19,2,FALSE)</f>
        <v>0.146591</v>
      </c>
      <c r="P1579" s="5">
        <f t="shared" si="106"/>
        <v>2.3409000000000013E-2</v>
      </c>
      <c r="Q1579" s="5">
        <v>0</v>
      </c>
      <c r="R1579" s="5">
        <v>0</v>
      </c>
      <c r="S1579" s="5">
        <v>108.5</v>
      </c>
      <c r="T1579" s="5">
        <v>25.83</v>
      </c>
      <c r="U1579" s="5">
        <v>82.34</v>
      </c>
      <c r="V1579" s="5">
        <v>45.7</v>
      </c>
      <c r="W1579" s="5">
        <f t="shared" si="104"/>
        <v>2265.693409</v>
      </c>
      <c r="X1579" s="5">
        <f t="shared" si="105"/>
        <v>5.75</v>
      </c>
      <c r="Y1579" s="5">
        <v>3787.4</v>
      </c>
      <c r="Z1579" s="5">
        <v>449.13</v>
      </c>
      <c r="AA1579" s="5">
        <f t="shared" si="103"/>
        <v>4236.53</v>
      </c>
    </row>
    <row r="1580" spans="1:27" x14ac:dyDescent="0.25">
      <c r="A1580">
        <v>2019</v>
      </c>
      <c r="B1580" t="s">
        <v>56</v>
      </c>
      <c r="C1580" s="1" t="s">
        <v>6</v>
      </c>
      <c r="D1580" s="5">
        <f>VLOOKUP(B1580,SWH!$A$4:$C$19,3,FALSE)</f>
        <v>6871</v>
      </c>
      <c r="E1580" s="5">
        <v>0</v>
      </c>
      <c r="F1580" s="5">
        <v>2.17</v>
      </c>
      <c r="G1580" s="5">
        <v>1548.11</v>
      </c>
      <c r="H1580" s="5">
        <v>281.39</v>
      </c>
      <c r="I1580" s="5">
        <v>25.58</v>
      </c>
      <c r="J1580" s="5">
        <v>1124.6199999999999</v>
      </c>
      <c r="K1580" s="5">
        <v>361.03</v>
      </c>
      <c r="L1580" s="5">
        <v>17.07</v>
      </c>
      <c r="M1580" s="5">
        <v>455.63</v>
      </c>
      <c r="N1580" s="5">
        <v>0.16</v>
      </c>
      <c r="O1580" s="5">
        <f>VLOOKUP(B1580,SWH!$A$4:$B$19,2,FALSE)</f>
        <v>0.146591</v>
      </c>
      <c r="P1580" s="5">
        <f t="shared" si="106"/>
        <v>1.3409000000000004E-2</v>
      </c>
      <c r="Q1580" s="5">
        <v>0</v>
      </c>
      <c r="R1580" s="5">
        <v>0</v>
      </c>
      <c r="S1580" s="5">
        <v>99.69</v>
      </c>
      <c r="T1580" s="5">
        <v>25.83</v>
      </c>
      <c r="U1580" s="5">
        <v>84.35</v>
      </c>
      <c r="V1580" s="5">
        <v>45.48</v>
      </c>
      <c r="W1580" s="5">
        <f t="shared" si="104"/>
        <v>2103.443409</v>
      </c>
      <c r="X1580" s="5">
        <f t="shared" si="105"/>
        <v>2.17</v>
      </c>
      <c r="Y1580" s="5">
        <v>3623.56</v>
      </c>
      <c r="Z1580" s="5">
        <v>447.55</v>
      </c>
      <c r="AA1580" s="5">
        <f t="shared" si="103"/>
        <v>4071.11</v>
      </c>
    </row>
    <row r="1581" spans="1:27" x14ac:dyDescent="0.25">
      <c r="A1581">
        <v>2019</v>
      </c>
      <c r="B1581" t="s">
        <v>56</v>
      </c>
      <c r="C1581" s="1" t="s">
        <v>11</v>
      </c>
      <c r="D1581" s="5">
        <f>VLOOKUP(B1581,SWH!$A$4:$C$19,3,FALSE)</f>
        <v>6871</v>
      </c>
      <c r="E1581" s="5">
        <v>0</v>
      </c>
      <c r="F1581" s="5">
        <v>0.15</v>
      </c>
      <c r="G1581" s="5">
        <v>1109.3399999999999</v>
      </c>
      <c r="H1581" s="5">
        <v>288.57</v>
      </c>
      <c r="I1581" s="5">
        <v>25.64</v>
      </c>
      <c r="J1581" s="5">
        <v>1124.6199999999999</v>
      </c>
      <c r="K1581" s="5">
        <v>361.03</v>
      </c>
      <c r="L1581" s="5">
        <v>17.07</v>
      </c>
      <c r="M1581" s="5">
        <v>373.12</v>
      </c>
      <c r="N1581" s="5">
        <v>0.15</v>
      </c>
      <c r="O1581" s="5">
        <f>VLOOKUP(B1581,SWH!$A$4:$B$19,2,FALSE)</f>
        <v>0.146591</v>
      </c>
      <c r="P1581" s="5">
        <f t="shared" si="106"/>
        <v>3.4089999999999954E-3</v>
      </c>
      <c r="Q1581" s="5">
        <v>0</v>
      </c>
      <c r="R1581" s="5">
        <v>0</v>
      </c>
      <c r="S1581" s="5">
        <v>106.65</v>
      </c>
      <c r="T1581" s="5">
        <v>25.83</v>
      </c>
      <c r="U1581" s="5">
        <v>88.81</v>
      </c>
      <c r="V1581" s="5">
        <v>45.36</v>
      </c>
      <c r="W1581" s="5">
        <f t="shared" si="104"/>
        <v>1589.113409</v>
      </c>
      <c r="X1581" s="5">
        <f t="shared" si="105"/>
        <v>0.15</v>
      </c>
      <c r="Y1581" s="5">
        <v>3116.38</v>
      </c>
      <c r="Z1581" s="5">
        <v>449.99</v>
      </c>
      <c r="AA1581" s="5">
        <f t="shared" si="103"/>
        <v>3566.37</v>
      </c>
    </row>
    <row r="1582" spans="1:27" x14ac:dyDescent="0.25">
      <c r="A1582">
        <v>2019</v>
      </c>
      <c r="B1582" t="s">
        <v>56</v>
      </c>
      <c r="C1582" s="1" t="s">
        <v>13</v>
      </c>
      <c r="D1582" s="5">
        <f>VLOOKUP(B1582,SWH!$A$4:$C$19,3,FALSE)</f>
        <v>6871</v>
      </c>
      <c r="E1582" s="5">
        <v>0</v>
      </c>
      <c r="F1582" s="5">
        <v>47.23</v>
      </c>
      <c r="G1582" s="5">
        <v>1294.1400000000001</v>
      </c>
      <c r="H1582" s="5">
        <v>285.57</v>
      </c>
      <c r="I1582" s="5">
        <v>25.56</v>
      </c>
      <c r="J1582" s="5">
        <v>1124.6199999999999</v>
      </c>
      <c r="K1582" s="5">
        <v>361.03</v>
      </c>
      <c r="L1582" s="5">
        <v>17.07</v>
      </c>
      <c r="M1582" s="5">
        <v>406.52</v>
      </c>
      <c r="N1582" s="5">
        <v>0.34</v>
      </c>
      <c r="O1582" s="5">
        <f>VLOOKUP(B1582,SWH!$A$4:$B$19,2,FALSE)</f>
        <v>0.146591</v>
      </c>
      <c r="P1582" s="5">
        <f t="shared" si="106"/>
        <v>0.19340900000000003</v>
      </c>
      <c r="Q1582" s="5">
        <v>0</v>
      </c>
      <c r="R1582" s="5">
        <v>0</v>
      </c>
      <c r="S1582" s="5">
        <v>92.28</v>
      </c>
      <c r="T1582" s="5">
        <v>25.83</v>
      </c>
      <c r="U1582" s="5">
        <v>91.84</v>
      </c>
      <c r="V1582" s="5">
        <v>45.31</v>
      </c>
      <c r="W1582" s="5">
        <f t="shared" si="104"/>
        <v>1793.133409</v>
      </c>
      <c r="X1582" s="5">
        <f t="shared" si="105"/>
        <v>47.23</v>
      </c>
      <c r="Y1582" s="5">
        <v>3317.25</v>
      </c>
      <c r="Z1582" s="5">
        <v>500.11</v>
      </c>
      <c r="AA1582" s="5">
        <f t="shared" si="103"/>
        <v>3817.36</v>
      </c>
    </row>
    <row r="1583" spans="1:27" x14ac:dyDescent="0.25">
      <c r="A1583">
        <v>2019</v>
      </c>
      <c r="B1583" t="s">
        <v>56</v>
      </c>
      <c r="C1583" s="1" t="s">
        <v>19</v>
      </c>
      <c r="D1583" s="5">
        <f>VLOOKUP(B1583,SWH!$A$4:$C$19,3,FALSE)</f>
        <v>6871</v>
      </c>
      <c r="E1583" s="5">
        <v>0</v>
      </c>
      <c r="F1583" s="5">
        <v>32.11</v>
      </c>
      <c r="G1583" s="5">
        <v>923.31</v>
      </c>
      <c r="H1583" s="5">
        <v>283.89</v>
      </c>
      <c r="I1583" s="5">
        <v>25.59</v>
      </c>
      <c r="J1583" s="5">
        <v>1124.6199999999999</v>
      </c>
      <c r="K1583" s="5">
        <v>361.03</v>
      </c>
      <c r="L1583" s="5">
        <v>17.07</v>
      </c>
      <c r="M1583" s="5">
        <v>353.89</v>
      </c>
      <c r="N1583" s="5">
        <v>0.35</v>
      </c>
      <c r="O1583" s="5">
        <f>VLOOKUP(B1583,SWH!$A$4:$B$19,2,FALSE)</f>
        <v>0.146591</v>
      </c>
      <c r="P1583" s="5">
        <f t="shared" si="106"/>
        <v>0.20340899999999998</v>
      </c>
      <c r="Q1583" s="5">
        <v>0</v>
      </c>
      <c r="R1583" s="5">
        <v>0</v>
      </c>
      <c r="S1583" s="5">
        <v>89.55</v>
      </c>
      <c r="T1583" s="5">
        <v>25.83</v>
      </c>
      <c r="U1583" s="5">
        <v>97.62</v>
      </c>
      <c r="V1583" s="5">
        <v>45.29</v>
      </c>
      <c r="W1583" s="5">
        <f t="shared" si="104"/>
        <v>1366.9534089999997</v>
      </c>
      <c r="X1583" s="5">
        <f t="shared" si="105"/>
        <v>32.11</v>
      </c>
      <c r="Y1583" s="5">
        <v>2889.41</v>
      </c>
      <c r="Z1583" s="5">
        <v>490.76</v>
      </c>
      <c r="AA1583" s="5">
        <f t="shared" si="103"/>
        <v>3380.17</v>
      </c>
    </row>
    <row r="1584" spans="1:27" x14ac:dyDescent="0.25">
      <c r="A1584">
        <v>2019</v>
      </c>
      <c r="B1584" t="s">
        <v>56</v>
      </c>
      <c r="C1584" s="1" t="s">
        <v>20</v>
      </c>
      <c r="D1584" s="5">
        <f>VLOOKUP(B1584,SWH!$A$4:$C$19,3,FALSE)</f>
        <v>6871</v>
      </c>
      <c r="E1584" s="5">
        <v>0</v>
      </c>
      <c r="F1584" s="5">
        <v>28.84</v>
      </c>
      <c r="G1584" s="5">
        <v>731.83</v>
      </c>
      <c r="H1584" s="5">
        <v>288.66000000000003</v>
      </c>
      <c r="I1584" s="5">
        <v>25.6</v>
      </c>
      <c r="J1584" s="5">
        <v>1124.6199999999999</v>
      </c>
      <c r="K1584" s="5">
        <v>361.03</v>
      </c>
      <c r="L1584" s="5">
        <v>17.079999999999998</v>
      </c>
      <c r="M1584" s="5">
        <v>346.18</v>
      </c>
      <c r="N1584" s="5">
        <v>0.33</v>
      </c>
      <c r="O1584" s="5">
        <f>VLOOKUP(B1584,SWH!$A$4:$B$19,2,FALSE)</f>
        <v>0.146591</v>
      </c>
      <c r="P1584" s="5">
        <f t="shared" si="106"/>
        <v>0.18340900000000002</v>
      </c>
      <c r="Q1584" s="5">
        <v>0</v>
      </c>
      <c r="R1584" s="5">
        <v>0</v>
      </c>
      <c r="S1584" s="5">
        <v>57.35</v>
      </c>
      <c r="T1584" s="5">
        <v>25.84</v>
      </c>
      <c r="U1584" s="5">
        <v>98.97</v>
      </c>
      <c r="V1584" s="5">
        <v>44.71</v>
      </c>
      <c r="W1584" s="5">
        <f t="shared" si="104"/>
        <v>1135.5434089999999</v>
      </c>
      <c r="X1584" s="5">
        <f t="shared" si="105"/>
        <v>28.84</v>
      </c>
      <c r="Y1584" s="5">
        <v>2662.2</v>
      </c>
      <c r="Z1584" s="5">
        <v>488.84</v>
      </c>
      <c r="AA1584" s="5">
        <f t="shared" si="103"/>
        <v>3151.04</v>
      </c>
    </row>
    <row r="1585" spans="1:27" x14ac:dyDescent="0.25">
      <c r="A1585">
        <v>2019</v>
      </c>
      <c r="B1585" t="s">
        <v>56</v>
      </c>
      <c r="C1585" s="1" t="s">
        <v>3</v>
      </c>
      <c r="D1585" s="5">
        <f>VLOOKUP(B1585,SWH!$A$4:$C$19,3,FALSE)</f>
        <v>6871</v>
      </c>
      <c r="E1585" s="5">
        <v>0</v>
      </c>
      <c r="F1585" s="5">
        <v>225</v>
      </c>
      <c r="G1585" s="5">
        <v>523.19000000000005</v>
      </c>
      <c r="H1585" s="5">
        <v>286.95999999999998</v>
      </c>
      <c r="I1585" s="5">
        <v>25.67</v>
      </c>
      <c r="J1585" s="5">
        <v>1124.6199999999999</v>
      </c>
      <c r="K1585" s="5">
        <v>361.03</v>
      </c>
      <c r="L1585" s="5">
        <v>17.079999999999998</v>
      </c>
      <c r="M1585" s="5">
        <v>292.01</v>
      </c>
      <c r="N1585" s="5">
        <v>1.46</v>
      </c>
      <c r="O1585" s="5">
        <f>VLOOKUP(B1585,SWH!$A$4:$B$19,2,FALSE)</f>
        <v>0.146591</v>
      </c>
      <c r="P1585" s="5">
        <f t="shared" si="106"/>
        <v>1.313409</v>
      </c>
      <c r="Q1585" s="5">
        <v>0</v>
      </c>
      <c r="R1585" s="5">
        <v>0</v>
      </c>
      <c r="S1585" s="5">
        <v>88.91</v>
      </c>
      <c r="T1585" s="5">
        <v>25.84</v>
      </c>
      <c r="U1585" s="5">
        <v>111.12</v>
      </c>
      <c r="V1585" s="5">
        <v>45.02</v>
      </c>
      <c r="W1585" s="5">
        <f t="shared" si="104"/>
        <v>905.42340899999999</v>
      </c>
      <c r="X1585" s="5">
        <f t="shared" si="105"/>
        <v>225</v>
      </c>
      <c r="Y1585" s="5">
        <v>2430.7600000000002</v>
      </c>
      <c r="Z1585" s="5">
        <v>697.15</v>
      </c>
      <c r="AA1585" s="5">
        <f t="shared" si="103"/>
        <v>3127.9100000000003</v>
      </c>
    </row>
    <row r="1586" spans="1:27" x14ac:dyDescent="0.25">
      <c r="A1586">
        <v>2019</v>
      </c>
      <c r="B1586" t="s">
        <v>56</v>
      </c>
      <c r="C1586" s="1" t="s">
        <v>7</v>
      </c>
      <c r="D1586" s="5">
        <f>VLOOKUP(B1586,SWH!$A$4:$C$19,3,FALSE)</f>
        <v>6871</v>
      </c>
      <c r="E1586" s="5">
        <v>0</v>
      </c>
      <c r="F1586" s="5">
        <v>139.26</v>
      </c>
      <c r="G1586" s="5">
        <v>537.12</v>
      </c>
      <c r="H1586" s="5">
        <v>290.72000000000003</v>
      </c>
      <c r="I1586" s="5">
        <v>25.51</v>
      </c>
      <c r="J1586" s="5">
        <v>1124.6199999999999</v>
      </c>
      <c r="K1586" s="5">
        <v>361.03</v>
      </c>
      <c r="L1586" s="5">
        <v>17.079999999999998</v>
      </c>
      <c r="M1586" s="5">
        <v>315.37</v>
      </c>
      <c r="N1586" s="5">
        <v>0.86</v>
      </c>
      <c r="O1586" s="5">
        <f>VLOOKUP(B1586,SWH!$A$4:$B$19,2,FALSE)</f>
        <v>0.146591</v>
      </c>
      <c r="P1586" s="5">
        <f t="shared" si="106"/>
        <v>0.71340899999999996</v>
      </c>
      <c r="Q1586" s="5">
        <v>0</v>
      </c>
      <c r="R1586" s="5">
        <v>0</v>
      </c>
      <c r="S1586" s="5">
        <v>0</v>
      </c>
      <c r="T1586" s="5">
        <v>25.84</v>
      </c>
      <c r="U1586" s="5">
        <v>107.77</v>
      </c>
      <c r="V1586" s="5">
        <v>44.69</v>
      </c>
      <c r="W1586" s="5">
        <f t="shared" si="104"/>
        <v>853.20340899999997</v>
      </c>
      <c r="X1586" s="5">
        <f t="shared" si="105"/>
        <v>139.26</v>
      </c>
      <c r="Y1586" s="5">
        <v>2381.8200000000002</v>
      </c>
      <c r="Z1586" s="5">
        <v>608.04999999999995</v>
      </c>
      <c r="AA1586" s="5">
        <f t="shared" si="103"/>
        <v>2989.87</v>
      </c>
    </row>
    <row r="1587" spans="1:27" x14ac:dyDescent="0.25">
      <c r="A1587">
        <v>2019</v>
      </c>
      <c r="B1587" t="s">
        <v>56</v>
      </c>
      <c r="C1587" s="1" t="s">
        <v>17</v>
      </c>
      <c r="D1587" s="5">
        <f>VLOOKUP(B1587,SWH!$A$4:$C$19,3,FALSE)</f>
        <v>6871</v>
      </c>
      <c r="E1587" s="5">
        <v>0</v>
      </c>
      <c r="F1587" s="5">
        <v>47.3</v>
      </c>
      <c r="G1587" s="5">
        <v>357.32</v>
      </c>
      <c r="H1587" s="5">
        <v>292</v>
      </c>
      <c r="I1587" s="5">
        <v>25.53</v>
      </c>
      <c r="J1587" s="5">
        <v>1124.6199999999999</v>
      </c>
      <c r="K1587" s="5">
        <v>361.03</v>
      </c>
      <c r="L1587" s="5">
        <v>17.079999999999998</v>
      </c>
      <c r="M1587" s="5">
        <v>264.85000000000002</v>
      </c>
      <c r="N1587" s="5">
        <v>0.4</v>
      </c>
      <c r="O1587" s="5">
        <f>VLOOKUP(B1587,SWH!$A$4:$B$19,2,FALSE)</f>
        <v>0.146591</v>
      </c>
      <c r="P1587" s="5">
        <f t="shared" si="106"/>
        <v>0.253409</v>
      </c>
      <c r="Q1587" s="5">
        <v>0</v>
      </c>
      <c r="R1587" s="5">
        <v>0</v>
      </c>
      <c r="S1587" s="5">
        <v>0</v>
      </c>
      <c r="T1587" s="5">
        <v>25.84</v>
      </c>
      <c r="U1587" s="5">
        <v>110.1</v>
      </c>
      <c r="V1587" s="5">
        <v>44.97</v>
      </c>
      <c r="W1587" s="5">
        <f t="shared" si="104"/>
        <v>622.42340900000011</v>
      </c>
      <c r="X1587" s="5">
        <f t="shared" si="105"/>
        <v>47.3</v>
      </c>
      <c r="Y1587" s="5">
        <v>2152.62</v>
      </c>
      <c r="Z1587" s="5">
        <v>518.41999999999996</v>
      </c>
      <c r="AA1587" s="5">
        <f t="shared" si="103"/>
        <v>2671.04</v>
      </c>
    </row>
    <row r="1588" spans="1:27" x14ac:dyDescent="0.25">
      <c r="A1588">
        <v>2019</v>
      </c>
      <c r="B1588" t="s">
        <v>56</v>
      </c>
      <c r="C1588" s="1" t="s">
        <v>14</v>
      </c>
      <c r="D1588" s="5">
        <f>VLOOKUP(B1588,SWH!$A$4:$C$19,3,FALSE)</f>
        <v>6871</v>
      </c>
      <c r="E1588" s="5">
        <v>0</v>
      </c>
      <c r="F1588" s="5">
        <v>306.5</v>
      </c>
      <c r="G1588" s="5">
        <v>364.67</v>
      </c>
      <c r="H1588" s="5">
        <v>288.83999999999997</v>
      </c>
      <c r="I1588" s="5">
        <v>25.65</v>
      </c>
      <c r="J1588" s="5">
        <v>1124.6199999999999</v>
      </c>
      <c r="K1588" s="5">
        <v>361.03</v>
      </c>
      <c r="L1588" s="5">
        <v>17.079999999999998</v>
      </c>
      <c r="M1588" s="5">
        <v>286.58</v>
      </c>
      <c r="N1588" s="5">
        <v>2.5299999999999998</v>
      </c>
      <c r="O1588" s="5">
        <f>VLOOKUP(B1588,SWH!$A$4:$B$19,2,FALSE)</f>
        <v>0.146591</v>
      </c>
      <c r="P1588" s="5">
        <f t="shared" si="106"/>
        <v>2.3834089999999999</v>
      </c>
      <c r="Q1588" s="5">
        <v>0</v>
      </c>
      <c r="R1588" s="5">
        <v>0</v>
      </c>
      <c r="S1588" s="5">
        <v>72.099999999999994</v>
      </c>
      <c r="T1588" s="5">
        <v>25.84</v>
      </c>
      <c r="U1588" s="5">
        <v>120.88</v>
      </c>
      <c r="V1588" s="5">
        <v>45.01</v>
      </c>
      <c r="W1588" s="5">
        <f t="shared" si="104"/>
        <v>725.73340899999994</v>
      </c>
      <c r="X1588" s="5">
        <f t="shared" si="105"/>
        <v>306.5</v>
      </c>
      <c r="Y1588" s="5">
        <v>2252.92</v>
      </c>
      <c r="Z1588" s="5">
        <v>788.41</v>
      </c>
      <c r="AA1588" s="5">
        <f t="shared" si="103"/>
        <v>3041.33</v>
      </c>
    </row>
    <row r="1589" spans="1:27" x14ac:dyDescent="0.25">
      <c r="A1589">
        <v>2019</v>
      </c>
      <c r="B1589" t="s">
        <v>56</v>
      </c>
      <c r="C1589" s="1" t="s">
        <v>2</v>
      </c>
      <c r="D1589" s="5">
        <f>VLOOKUP(B1589,SWH!$A$4:$C$19,3,FALSE)</f>
        <v>6871</v>
      </c>
      <c r="E1589" s="5">
        <v>0</v>
      </c>
      <c r="F1589" s="5">
        <v>259.98</v>
      </c>
      <c r="G1589" s="5">
        <v>372.93</v>
      </c>
      <c r="H1589" s="5">
        <v>285.10000000000002</v>
      </c>
      <c r="I1589" s="5">
        <v>25.53</v>
      </c>
      <c r="J1589" s="5">
        <v>1124.6199999999999</v>
      </c>
      <c r="K1589" s="5">
        <v>361.03</v>
      </c>
      <c r="L1589" s="5">
        <v>17.07</v>
      </c>
      <c r="M1589" s="5">
        <v>311.77999999999997</v>
      </c>
      <c r="N1589" s="5">
        <v>1.5</v>
      </c>
      <c r="O1589" s="5">
        <f>VLOOKUP(B1589,SWH!$A$4:$B$19,2,FALSE)</f>
        <v>0.146591</v>
      </c>
      <c r="P1589" s="5">
        <f t="shared" si="106"/>
        <v>1.3534090000000001</v>
      </c>
      <c r="Q1589" s="5">
        <v>0</v>
      </c>
      <c r="R1589" s="5">
        <v>0</v>
      </c>
      <c r="S1589" s="5">
        <v>0</v>
      </c>
      <c r="T1589" s="5">
        <v>25.84</v>
      </c>
      <c r="U1589" s="5">
        <v>117.86</v>
      </c>
      <c r="V1589" s="5">
        <v>44.65</v>
      </c>
      <c r="W1589" s="5">
        <f t="shared" si="104"/>
        <v>686.06340900000009</v>
      </c>
      <c r="X1589" s="5">
        <f t="shared" si="105"/>
        <v>259.98</v>
      </c>
      <c r="Y1589" s="5">
        <v>2209.02</v>
      </c>
      <c r="Z1589" s="5">
        <v>738.86</v>
      </c>
      <c r="AA1589" s="5">
        <f t="shared" si="103"/>
        <v>2947.88</v>
      </c>
    </row>
    <row r="1590" spans="1:27" x14ac:dyDescent="0.25">
      <c r="A1590">
        <v>2019</v>
      </c>
      <c r="B1590" t="s">
        <v>56</v>
      </c>
      <c r="C1590" s="1" t="s">
        <v>18</v>
      </c>
      <c r="D1590" s="5">
        <f>VLOOKUP(B1590,SWH!$A$4:$C$19,3,FALSE)</f>
        <v>6871</v>
      </c>
      <c r="E1590" s="5">
        <v>0</v>
      </c>
      <c r="F1590" s="5">
        <v>509.57</v>
      </c>
      <c r="G1590" s="5">
        <v>148.72999999999999</v>
      </c>
      <c r="H1590" s="5">
        <v>292.88</v>
      </c>
      <c r="I1590" s="5">
        <v>25.77</v>
      </c>
      <c r="J1590" s="5">
        <v>1124.6199999999999</v>
      </c>
      <c r="K1590" s="5">
        <v>361.03</v>
      </c>
      <c r="L1590" s="5">
        <v>17.079999999999998</v>
      </c>
      <c r="M1590" s="5">
        <v>286.95</v>
      </c>
      <c r="N1590" s="5">
        <v>2.87</v>
      </c>
      <c r="O1590" s="5">
        <f>VLOOKUP(B1590,SWH!$A$4:$B$19,2,FALSE)</f>
        <v>0.146591</v>
      </c>
      <c r="P1590" s="5">
        <f t="shared" si="106"/>
        <v>2.7234090000000002</v>
      </c>
      <c r="Q1590" s="5">
        <v>0</v>
      </c>
      <c r="R1590" s="5">
        <v>0</v>
      </c>
      <c r="S1590" s="5">
        <v>0</v>
      </c>
      <c r="T1590" s="5">
        <v>25.84</v>
      </c>
      <c r="U1590" s="5">
        <v>122.34</v>
      </c>
      <c r="V1590" s="5">
        <v>44.95</v>
      </c>
      <c r="W1590" s="5">
        <f t="shared" si="104"/>
        <v>438.40340899999995</v>
      </c>
      <c r="X1590" s="5">
        <f t="shared" si="105"/>
        <v>509.57</v>
      </c>
      <c r="Y1590" s="5">
        <v>1969.69</v>
      </c>
      <c r="Z1590" s="5">
        <v>992.94</v>
      </c>
      <c r="AA1590" s="5">
        <f t="shared" si="103"/>
        <v>2962.63</v>
      </c>
    </row>
    <row r="1591" spans="1:27" x14ac:dyDescent="0.25">
      <c r="A1591">
        <v>2019</v>
      </c>
      <c r="B1591" t="s">
        <v>56</v>
      </c>
      <c r="C1591" s="1" t="s">
        <v>4</v>
      </c>
      <c r="D1591" s="5">
        <f>VLOOKUP(B1591,SWH!$A$4:$C$19,3,FALSE)</f>
        <v>6871</v>
      </c>
      <c r="E1591" s="5">
        <v>0</v>
      </c>
      <c r="F1591" s="5">
        <v>583.66999999999996</v>
      </c>
      <c r="G1591" s="5">
        <v>228.43</v>
      </c>
      <c r="H1591" s="5">
        <v>285.52</v>
      </c>
      <c r="I1591" s="5">
        <v>25.65</v>
      </c>
      <c r="J1591" s="5">
        <v>1124.6199999999999</v>
      </c>
      <c r="K1591" s="5">
        <v>361.03</v>
      </c>
      <c r="L1591" s="5">
        <v>17.07</v>
      </c>
      <c r="M1591" s="5">
        <v>283.52999999999997</v>
      </c>
      <c r="N1591" s="5">
        <v>3.94</v>
      </c>
      <c r="O1591" s="5">
        <f>VLOOKUP(B1591,SWH!$A$4:$B$19,2,FALSE)</f>
        <v>0.146591</v>
      </c>
      <c r="P1591" s="5">
        <f t="shared" si="106"/>
        <v>3.793409</v>
      </c>
      <c r="Q1591" s="5">
        <v>0</v>
      </c>
      <c r="R1591" s="5">
        <v>0</v>
      </c>
      <c r="S1591" s="5">
        <v>68.540000000000006</v>
      </c>
      <c r="T1591" s="5">
        <v>25.84</v>
      </c>
      <c r="U1591" s="5">
        <v>128.96</v>
      </c>
      <c r="V1591" s="5">
        <v>44.94</v>
      </c>
      <c r="W1591" s="5">
        <f t="shared" si="104"/>
        <v>584.293409</v>
      </c>
      <c r="X1591" s="5">
        <f t="shared" si="105"/>
        <v>583.66999999999996</v>
      </c>
      <c r="Y1591" s="5">
        <v>2108.09</v>
      </c>
      <c r="Z1591" s="5">
        <v>1073.67</v>
      </c>
      <c r="AA1591" s="5">
        <f t="shared" si="103"/>
        <v>3181.76</v>
      </c>
    </row>
    <row r="1592" spans="1:27" x14ac:dyDescent="0.25">
      <c r="A1592">
        <v>2019</v>
      </c>
      <c r="B1592" t="s">
        <v>56</v>
      </c>
      <c r="C1592" s="1" t="s">
        <v>5</v>
      </c>
      <c r="D1592" s="5">
        <f>VLOOKUP(B1592,SWH!$A$4:$C$19,3,FALSE)</f>
        <v>6871</v>
      </c>
      <c r="E1592" s="5">
        <v>0</v>
      </c>
      <c r="F1592" s="5">
        <v>603.96</v>
      </c>
      <c r="G1592" s="5">
        <v>258.95</v>
      </c>
      <c r="H1592" s="5">
        <v>286.77999999999997</v>
      </c>
      <c r="I1592" s="5">
        <v>25.62</v>
      </c>
      <c r="J1592" s="5">
        <v>1124.6199999999999</v>
      </c>
      <c r="K1592" s="5">
        <v>361.03</v>
      </c>
      <c r="L1592" s="5">
        <v>17.079999999999998</v>
      </c>
      <c r="M1592" s="5">
        <v>303.74</v>
      </c>
      <c r="N1592" s="5">
        <v>3.21</v>
      </c>
      <c r="O1592" s="5">
        <f>VLOOKUP(B1592,SWH!$A$4:$B$19,2,FALSE)</f>
        <v>0.146591</v>
      </c>
      <c r="P1592" s="5">
        <f t="shared" si="106"/>
        <v>3.063409</v>
      </c>
      <c r="Q1592" s="5">
        <v>0</v>
      </c>
      <c r="R1592" s="5">
        <v>0</v>
      </c>
      <c r="S1592" s="5">
        <v>0</v>
      </c>
      <c r="T1592" s="5">
        <v>25.84</v>
      </c>
      <c r="U1592" s="5">
        <v>126.32</v>
      </c>
      <c r="V1592" s="5">
        <v>44.71</v>
      </c>
      <c r="W1592" s="5">
        <f t="shared" si="104"/>
        <v>565.75340900000003</v>
      </c>
      <c r="X1592" s="5">
        <f t="shared" si="105"/>
        <v>603.96</v>
      </c>
      <c r="Y1592" s="5">
        <v>2090.5500000000002</v>
      </c>
      <c r="Z1592" s="5">
        <v>1091.3</v>
      </c>
      <c r="AA1592" s="5">
        <f t="shared" si="103"/>
        <v>3181.8500000000004</v>
      </c>
    </row>
    <row r="1593" spans="1:27" x14ac:dyDescent="0.25">
      <c r="A1593">
        <v>2019</v>
      </c>
      <c r="B1593" t="s">
        <v>56</v>
      </c>
      <c r="C1593" s="1" t="s">
        <v>15</v>
      </c>
      <c r="D1593" s="5">
        <f>VLOOKUP(B1593,SWH!$A$4:$C$19,3,FALSE)</f>
        <v>6871</v>
      </c>
      <c r="E1593" s="5">
        <v>0</v>
      </c>
      <c r="F1593" s="5">
        <v>327.56</v>
      </c>
      <c r="G1593" s="5">
        <v>91.5</v>
      </c>
      <c r="H1593" s="5">
        <v>289.99</v>
      </c>
      <c r="I1593" s="5">
        <v>25.77</v>
      </c>
      <c r="J1593" s="5">
        <v>1124.6199999999999</v>
      </c>
      <c r="K1593" s="5">
        <v>361.03</v>
      </c>
      <c r="L1593" s="5">
        <v>17.079999999999998</v>
      </c>
      <c r="M1593" s="5">
        <v>279.35000000000002</v>
      </c>
      <c r="N1593" s="5">
        <v>2.58</v>
      </c>
      <c r="O1593" s="5">
        <f>VLOOKUP(B1593,SWH!$A$4:$B$19,2,FALSE)</f>
        <v>0.146591</v>
      </c>
      <c r="P1593" s="5">
        <f t="shared" si="106"/>
        <v>2.4334090000000002</v>
      </c>
      <c r="Q1593" s="5">
        <v>0</v>
      </c>
      <c r="R1593" s="5">
        <v>0</v>
      </c>
      <c r="S1593" s="5">
        <v>70.53</v>
      </c>
      <c r="T1593" s="5">
        <v>25.84</v>
      </c>
      <c r="U1593" s="5">
        <v>126.65</v>
      </c>
      <c r="V1593" s="5">
        <v>44.97</v>
      </c>
      <c r="W1593" s="5">
        <f t="shared" si="104"/>
        <v>443.81340900000004</v>
      </c>
      <c r="X1593" s="5">
        <f t="shared" si="105"/>
        <v>327.56</v>
      </c>
      <c r="Y1593" s="5">
        <v>1972.24</v>
      </c>
      <c r="Z1593" s="5">
        <v>815.24</v>
      </c>
      <c r="AA1593" s="5">
        <f t="shared" si="103"/>
        <v>2787.48</v>
      </c>
    </row>
    <row r="1594" spans="1:27" x14ac:dyDescent="0.25">
      <c r="A1594">
        <v>2019</v>
      </c>
      <c r="B1594" t="s">
        <v>56</v>
      </c>
      <c r="C1594" s="1" t="s">
        <v>16</v>
      </c>
      <c r="D1594" s="5">
        <f>VLOOKUP(B1594,SWH!$A$4:$C$19,3,FALSE)</f>
        <v>6871</v>
      </c>
      <c r="E1594" s="5">
        <v>0</v>
      </c>
      <c r="F1594" s="5">
        <v>1044.29</v>
      </c>
      <c r="G1594" s="5">
        <v>243.42</v>
      </c>
      <c r="H1594" s="5">
        <v>287.17</v>
      </c>
      <c r="I1594" s="5">
        <v>25.68</v>
      </c>
      <c r="J1594" s="5">
        <v>1124.6199999999999</v>
      </c>
      <c r="K1594" s="5">
        <v>361.03</v>
      </c>
      <c r="L1594" s="5">
        <v>17.079999999999998</v>
      </c>
      <c r="M1594" s="5">
        <v>302.06</v>
      </c>
      <c r="N1594" s="5">
        <v>5.9</v>
      </c>
      <c r="O1594" s="5">
        <f>VLOOKUP(B1594,SWH!$A$4:$B$19,2,FALSE)</f>
        <v>0.146591</v>
      </c>
      <c r="P1594" s="5">
        <f t="shared" si="106"/>
        <v>5.7534090000000004</v>
      </c>
      <c r="Q1594" s="5">
        <v>0</v>
      </c>
      <c r="R1594" s="5">
        <v>0</v>
      </c>
      <c r="S1594" s="5">
        <v>75.53</v>
      </c>
      <c r="T1594" s="5">
        <v>25.85</v>
      </c>
      <c r="U1594" s="5">
        <v>135.63999999999999</v>
      </c>
      <c r="V1594" s="5">
        <v>44.81</v>
      </c>
      <c r="W1594" s="5">
        <f t="shared" si="104"/>
        <v>626.76340900000002</v>
      </c>
      <c r="X1594" s="5">
        <f t="shared" si="105"/>
        <v>1044.29</v>
      </c>
      <c r="Y1594" s="5">
        <v>2152.13</v>
      </c>
      <c r="Z1594" s="5">
        <v>1540.97</v>
      </c>
      <c r="AA1594" s="5">
        <f t="shared" si="103"/>
        <v>3693.1000000000004</v>
      </c>
    </row>
    <row r="1595" spans="1:27" x14ac:dyDescent="0.25">
      <c r="A1595">
        <v>2019</v>
      </c>
      <c r="B1595" t="s">
        <v>56</v>
      </c>
      <c r="C1595" s="1" t="s">
        <v>9</v>
      </c>
      <c r="D1595" s="5">
        <f>VLOOKUP(B1595,SWH!$A$4:$C$19,3,FALSE)</f>
        <v>6871</v>
      </c>
      <c r="E1595" s="5">
        <v>0</v>
      </c>
      <c r="F1595" s="5">
        <v>707.7</v>
      </c>
      <c r="G1595" s="5">
        <v>161.16999999999999</v>
      </c>
      <c r="H1595" s="5">
        <v>285.31</v>
      </c>
      <c r="I1595" s="5">
        <v>25.72</v>
      </c>
      <c r="J1595" s="5">
        <v>1124.6199999999999</v>
      </c>
      <c r="K1595" s="5">
        <v>361.03</v>
      </c>
      <c r="L1595" s="5">
        <v>17.079999999999998</v>
      </c>
      <c r="M1595" s="5">
        <v>297.76</v>
      </c>
      <c r="N1595" s="5">
        <v>4.1900000000000004</v>
      </c>
      <c r="O1595" s="5">
        <f>VLOOKUP(B1595,SWH!$A$4:$B$19,2,FALSE)</f>
        <v>0.146591</v>
      </c>
      <c r="P1595" s="5">
        <f t="shared" si="106"/>
        <v>4.0434090000000005</v>
      </c>
      <c r="Q1595" s="5">
        <v>0</v>
      </c>
      <c r="R1595" s="5">
        <v>0</v>
      </c>
      <c r="S1595" s="5">
        <v>68.180000000000007</v>
      </c>
      <c r="T1595" s="5">
        <v>25.85</v>
      </c>
      <c r="U1595" s="5">
        <v>133.62</v>
      </c>
      <c r="V1595" s="5">
        <v>44.68</v>
      </c>
      <c r="W1595" s="5">
        <f t="shared" si="104"/>
        <v>531.15340900000001</v>
      </c>
      <c r="X1595" s="5">
        <f t="shared" si="105"/>
        <v>707.7</v>
      </c>
      <c r="Y1595" s="5">
        <v>2054.56</v>
      </c>
      <c r="Z1595" s="5">
        <v>1202.3499999999999</v>
      </c>
      <c r="AA1595" s="5">
        <f t="shared" si="103"/>
        <v>3256.91</v>
      </c>
    </row>
    <row r="1596" spans="1:27" x14ac:dyDescent="0.25">
      <c r="A1596">
        <v>2019</v>
      </c>
      <c r="B1596" t="s">
        <v>56</v>
      </c>
      <c r="C1596" s="1" t="s">
        <v>12</v>
      </c>
      <c r="D1596" s="5">
        <f>VLOOKUP(B1596,SWH!$A$4:$C$19,3,FALSE)</f>
        <v>6871</v>
      </c>
      <c r="E1596" s="5">
        <v>0</v>
      </c>
      <c r="F1596" s="5">
        <v>1291.57</v>
      </c>
      <c r="G1596" s="5">
        <v>191.07</v>
      </c>
      <c r="H1596" s="5">
        <v>285.85000000000002</v>
      </c>
      <c r="I1596" s="5">
        <v>25.78</v>
      </c>
      <c r="J1596" s="5">
        <v>1124.6199999999999</v>
      </c>
      <c r="K1596" s="5">
        <v>361.03</v>
      </c>
      <c r="L1596" s="5">
        <v>17.079999999999998</v>
      </c>
      <c r="M1596" s="5">
        <v>311.17</v>
      </c>
      <c r="N1596" s="5">
        <v>1.03</v>
      </c>
      <c r="O1596" s="5">
        <f>VLOOKUP(B1596,SWH!$A$4:$B$19,2,FALSE)</f>
        <v>0.146591</v>
      </c>
      <c r="P1596" s="5">
        <f t="shared" si="106"/>
        <v>0.883409</v>
      </c>
      <c r="Q1596" s="5">
        <v>0</v>
      </c>
      <c r="R1596" s="5">
        <v>0</v>
      </c>
      <c r="S1596" s="5">
        <v>67.48</v>
      </c>
      <c r="T1596" s="5">
        <v>25.85</v>
      </c>
      <c r="U1596" s="5">
        <v>142.68</v>
      </c>
      <c r="V1596" s="5">
        <v>44.74</v>
      </c>
      <c r="W1596" s="5">
        <f t="shared" si="104"/>
        <v>570.60340900000006</v>
      </c>
      <c r="X1596" s="5">
        <f t="shared" si="105"/>
        <v>1291.57</v>
      </c>
      <c r="Y1596" s="5">
        <v>2094.67</v>
      </c>
      <c r="Z1596" s="5">
        <v>1795.28</v>
      </c>
      <c r="AA1596" s="5">
        <f t="shared" si="103"/>
        <v>3889.95</v>
      </c>
    </row>
    <row r="1597" spans="1:27" x14ac:dyDescent="0.25">
      <c r="A1597">
        <v>2019</v>
      </c>
      <c r="B1597" t="s">
        <v>56</v>
      </c>
      <c r="C1597" s="1" t="s">
        <v>8</v>
      </c>
      <c r="D1597" s="5">
        <f>VLOOKUP(B1597,SWH!$A$4:$C$19,3,FALSE)</f>
        <v>6871</v>
      </c>
      <c r="E1597" s="5">
        <v>0</v>
      </c>
      <c r="F1597" s="5">
        <v>2298.7800000000002</v>
      </c>
      <c r="G1597" s="5">
        <v>90.12</v>
      </c>
      <c r="H1597" s="5">
        <v>307.49</v>
      </c>
      <c r="I1597" s="5">
        <v>26.62</v>
      </c>
      <c r="J1597" s="5">
        <v>1124.6199999999999</v>
      </c>
      <c r="K1597" s="5">
        <v>361.03</v>
      </c>
      <c r="L1597" s="5">
        <v>17.079999999999998</v>
      </c>
      <c r="M1597" s="5">
        <v>359.97</v>
      </c>
      <c r="N1597" s="5">
        <v>2.4500000000000002</v>
      </c>
      <c r="O1597" s="5">
        <f>VLOOKUP(B1597,SWH!$A$4:$B$19,2,FALSE)</f>
        <v>0.146591</v>
      </c>
      <c r="P1597" s="5">
        <f t="shared" si="106"/>
        <v>2.3034090000000003</v>
      </c>
      <c r="Q1597" s="5">
        <v>0</v>
      </c>
      <c r="R1597" s="5">
        <v>0</v>
      </c>
      <c r="S1597" s="5">
        <v>75.5</v>
      </c>
      <c r="T1597" s="5">
        <v>25.87</v>
      </c>
      <c r="U1597" s="5">
        <v>151.54</v>
      </c>
      <c r="V1597" s="5">
        <v>44.46</v>
      </c>
      <c r="W1597" s="5">
        <f t="shared" si="104"/>
        <v>527.89340900000002</v>
      </c>
      <c r="X1597" s="5">
        <f t="shared" si="105"/>
        <v>2298.7800000000002</v>
      </c>
      <c r="Y1597" s="5">
        <v>2074.17</v>
      </c>
      <c r="Z1597" s="5">
        <v>2811.36</v>
      </c>
      <c r="AA1597" s="5">
        <f t="shared" si="103"/>
        <v>4885.5300000000007</v>
      </c>
    </row>
    <row r="1598" spans="1:27" x14ac:dyDescent="0.25">
      <c r="A1598">
        <v>2004</v>
      </c>
      <c r="B1598" t="s">
        <v>57</v>
      </c>
      <c r="C1598" s="1" t="s">
        <v>10</v>
      </c>
      <c r="D1598" s="5">
        <f>VLOOKUP(B1598,SWH!$A$4:$C$19,3,FALSE)</f>
        <v>19592</v>
      </c>
      <c r="E1598" s="5">
        <v>0</v>
      </c>
      <c r="F1598" s="5">
        <v>344.39</v>
      </c>
      <c r="G1598" s="5">
        <v>12518.36</v>
      </c>
      <c r="H1598" s="5">
        <v>3294.97</v>
      </c>
      <c r="I1598" s="5">
        <v>217.09</v>
      </c>
      <c r="J1598" s="5">
        <v>2616.89</v>
      </c>
      <c r="K1598" s="5">
        <v>544.46</v>
      </c>
      <c r="L1598" s="5">
        <v>79.36</v>
      </c>
      <c r="M1598" s="5">
        <v>2413.4</v>
      </c>
      <c r="N1598" s="5">
        <v>517.45000000000005</v>
      </c>
      <c r="O1598" s="5">
        <f>VLOOKUP(B1598,SWH!$A$4:$B$19,2,FALSE)</f>
        <v>0.76236999999999999</v>
      </c>
      <c r="P1598" s="5">
        <f>N1598-O1598</f>
        <v>516.68763000000001</v>
      </c>
      <c r="Q1598" s="5">
        <v>0</v>
      </c>
      <c r="R1598" s="5">
        <v>0</v>
      </c>
      <c r="S1598" s="5">
        <v>860.1</v>
      </c>
      <c r="T1598" s="5">
        <v>154.52000000000001</v>
      </c>
      <c r="U1598" s="5">
        <v>326.92</v>
      </c>
      <c r="V1598" s="5">
        <v>158.66999999999999</v>
      </c>
      <c r="W1598" s="5">
        <f t="shared" si="104"/>
        <v>16308.547630000001</v>
      </c>
      <c r="X1598" s="5">
        <f t="shared" si="105"/>
        <v>344.39</v>
      </c>
      <c r="Y1598" s="5">
        <v>22830.82</v>
      </c>
      <c r="Z1598" s="5">
        <v>1215.77</v>
      </c>
      <c r="AA1598" s="5">
        <f t="shared" si="103"/>
        <v>24046.59</v>
      </c>
    </row>
    <row r="1599" spans="1:27" x14ac:dyDescent="0.25">
      <c r="A1599">
        <v>2004</v>
      </c>
      <c r="B1599" t="s">
        <v>57</v>
      </c>
      <c r="C1599" s="1" t="s">
        <v>6</v>
      </c>
      <c r="D1599" s="5">
        <f>VLOOKUP(B1599,SWH!$A$4:$C$19,3,FALSE)</f>
        <v>19592</v>
      </c>
      <c r="E1599" s="5">
        <v>0</v>
      </c>
      <c r="F1599" s="5">
        <v>97.55</v>
      </c>
      <c r="G1599" s="5">
        <v>8347.76</v>
      </c>
      <c r="H1599" s="5">
        <v>3294.97</v>
      </c>
      <c r="I1599" s="5">
        <v>217.13</v>
      </c>
      <c r="J1599" s="5">
        <v>2616.89</v>
      </c>
      <c r="K1599" s="5">
        <v>544.46</v>
      </c>
      <c r="L1599" s="5">
        <v>79.36</v>
      </c>
      <c r="M1599" s="5">
        <v>2049.61</v>
      </c>
      <c r="N1599" s="5">
        <v>301.08999999999997</v>
      </c>
      <c r="O1599" s="5">
        <f>VLOOKUP(B1599,SWH!$A$4:$B$19,2,FALSE)</f>
        <v>0.76236999999999999</v>
      </c>
      <c r="P1599" s="5">
        <f t="shared" ref="P1599:P1662" si="107">N1599-O1599</f>
        <v>300.32763</v>
      </c>
      <c r="Q1599" s="5">
        <v>0</v>
      </c>
      <c r="R1599" s="5">
        <v>0</v>
      </c>
      <c r="S1599" s="5">
        <v>572.65</v>
      </c>
      <c r="T1599" s="5">
        <v>154.38999999999999</v>
      </c>
      <c r="U1599" s="5">
        <v>334.05</v>
      </c>
      <c r="V1599" s="5">
        <v>163.35</v>
      </c>
      <c r="W1599" s="5">
        <f t="shared" si="104"/>
        <v>11270.34763</v>
      </c>
      <c r="X1599" s="5">
        <f t="shared" si="105"/>
        <v>97.55</v>
      </c>
      <c r="Y1599" s="5">
        <v>17797.2</v>
      </c>
      <c r="Z1599" s="5">
        <v>976.06</v>
      </c>
      <c r="AA1599" s="5">
        <f t="shared" si="103"/>
        <v>18773.260000000002</v>
      </c>
    </row>
    <row r="1600" spans="1:27" x14ac:dyDescent="0.25">
      <c r="A1600">
        <v>2004</v>
      </c>
      <c r="B1600" t="s">
        <v>57</v>
      </c>
      <c r="C1600" s="1" t="s">
        <v>11</v>
      </c>
      <c r="D1600" s="5">
        <f>VLOOKUP(B1600,SWH!$A$4:$C$19,3,FALSE)</f>
        <v>19592</v>
      </c>
      <c r="E1600" s="5">
        <v>0</v>
      </c>
      <c r="F1600" s="5">
        <v>82.25</v>
      </c>
      <c r="G1600" s="5">
        <v>7745.27</v>
      </c>
      <c r="H1600" s="5">
        <v>3294.97</v>
      </c>
      <c r="I1600" s="5">
        <v>217.16</v>
      </c>
      <c r="J1600" s="5">
        <v>2616.89</v>
      </c>
      <c r="K1600" s="5">
        <v>544.46</v>
      </c>
      <c r="L1600" s="5">
        <v>79.36</v>
      </c>
      <c r="M1600" s="5">
        <v>2383.9499999999998</v>
      </c>
      <c r="N1600" s="5">
        <v>325.68</v>
      </c>
      <c r="O1600" s="5">
        <f>VLOOKUP(B1600,SWH!$A$4:$B$19,2,FALSE)</f>
        <v>0.76236999999999999</v>
      </c>
      <c r="P1600" s="5">
        <f t="shared" si="107"/>
        <v>324.91763000000003</v>
      </c>
      <c r="Q1600" s="5">
        <v>0</v>
      </c>
      <c r="R1600" s="5">
        <v>0</v>
      </c>
      <c r="S1600" s="5">
        <v>807.21</v>
      </c>
      <c r="T1600" s="5">
        <v>154.54</v>
      </c>
      <c r="U1600" s="5">
        <v>356.8</v>
      </c>
      <c r="V1600" s="5">
        <v>153.87</v>
      </c>
      <c r="W1600" s="5">
        <f t="shared" si="104"/>
        <v>11261.34763</v>
      </c>
      <c r="X1600" s="5">
        <f t="shared" si="105"/>
        <v>82.25</v>
      </c>
      <c r="Y1600" s="5">
        <v>17778.900000000001</v>
      </c>
      <c r="Z1600" s="5">
        <v>983.51</v>
      </c>
      <c r="AA1600" s="5">
        <f t="shared" si="103"/>
        <v>18762.41</v>
      </c>
    </row>
    <row r="1601" spans="1:27" x14ac:dyDescent="0.25">
      <c r="A1601">
        <v>2004</v>
      </c>
      <c r="B1601" t="s">
        <v>57</v>
      </c>
      <c r="C1601" s="1" t="s">
        <v>13</v>
      </c>
      <c r="D1601" s="5">
        <f>VLOOKUP(B1601,SWH!$A$4:$C$19,3,FALSE)</f>
        <v>19592</v>
      </c>
      <c r="E1601" s="5">
        <v>0</v>
      </c>
      <c r="F1601" s="5">
        <v>298.29000000000002</v>
      </c>
      <c r="G1601" s="5">
        <v>6813.87</v>
      </c>
      <c r="H1601" s="5">
        <v>3294.97</v>
      </c>
      <c r="I1601" s="5">
        <v>216.89</v>
      </c>
      <c r="J1601" s="5">
        <v>2616.89</v>
      </c>
      <c r="K1601" s="5">
        <v>544.46</v>
      </c>
      <c r="L1601" s="5">
        <v>79.36</v>
      </c>
      <c r="M1601" s="5">
        <v>1996.17</v>
      </c>
      <c r="N1601" s="5">
        <v>249.11</v>
      </c>
      <c r="O1601" s="5">
        <f>VLOOKUP(B1601,SWH!$A$4:$B$19,2,FALSE)</f>
        <v>0.76236999999999999</v>
      </c>
      <c r="P1601" s="5">
        <f t="shared" si="107"/>
        <v>248.34763000000001</v>
      </c>
      <c r="Q1601" s="5">
        <v>0</v>
      </c>
      <c r="R1601" s="5">
        <v>0</v>
      </c>
      <c r="S1601" s="5">
        <v>562.54999999999995</v>
      </c>
      <c r="T1601" s="5">
        <v>154.4</v>
      </c>
      <c r="U1601" s="5">
        <v>368.26</v>
      </c>
      <c r="V1601" s="5">
        <v>162.49</v>
      </c>
      <c r="W1601" s="5">
        <f t="shared" si="104"/>
        <v>9620.9376300000004</v>
      </c>
      <c r="X1601" s="5">
        <f t="shared" si="105"/>
        <v>298.29000000000002</v>
      </c>
      <c r="Y1601" s="5">
        <v>16146.7</v>
      </c>
      <c r="Z1601" s="5">
        <v>1211</v>
      </c>
      <c r="AA1601" s="5">
        <f t="shared" si="103"/>
        <v>17357.7</v>
      </c>
    </row>
    <row r="1602" spans="1:27" x14ac:dyDescent="0.25">
      <c r="A1602">
        <v>2004</v>
      </c>
      <c r="B1602" t="s">
        <v>57</v>
      </c>
      <c r="C1602" s="1" t="s">
        <v>19</v>
      </c>
      <c r="D1602" s="5">
        <f>VLOOKUP(B1602,SWH!$A$4:$C$19,3,FALSE)</f>
        <v>19592</v>
      </c>
      <c r="E1602" s="5">
        <v>0</v>
      </c>
      <c r="F1602" s="5">
        <v>389.81</v>
      </c>
      <c r="G1602" s="5">
        <v>7007.79</v>
      </c>
      <c r="H1602" s="5">
        <v>3294.97</v>
      </c>
      <c r="I1602" s="5">
        <v>216.81</v>
      </c>
      <c r="J1602" s="5">
        <v>2616.89</v>
      </c>
      <c r="K1602" s="5">
        <v>544.46</v>
      </c>
      <c r="L1602" s="5">
        <v>79.36</v>
      </c>
      <c r="M1602" s="5">
        <v>2234.27</v>
      </c>
      <c r="N1602" s="5">
        <v>320.70999999999998</v>
      </c>
      <c r="O1602" s="5">
        <f>VLOOKUP(B1602,SWH!$A$4:$B$19,2,FALSE)</f>
        <v>0.76236999999999999</v>
      </c>
      <c r="P1602" s="5">
        <f t="shared" si="107"/>
        <v>319.94763</v>
      </c>
      <c r="Q1602" s="5">
        <v>0</v>
      </c>
      <c r="R1602" s="5">
        <v>0</v>
      </c>
      <c r="S1602" s="5">
        <v>693.09</v>
      </c>
      <c r="T1602" s="5">
        <v>154.54</v>
      </c>
      <c r="U1602" s="5">
        <v>396.57</v>
      </c>
      <c r="V1602" s="5">
        <v>153.84</v>
      </c>
      <c r="W1602" s="5">
        <f t="shared" si="104"/>
        <v>10255.09763</v>
      </c>
      <c r="X1602" s="5">
        <f t="shared" si="105"/>
        <v>389.81</v>
      </c>
      <c r="Y1602" s="5">
        <v>16772.27</v>
      </c>
      <c r="Z1602" s="5">
        <v>1330.85</v>
      </c>
      <c r="AA1602" s="5">
        <f t="shared" ref="AA1602:AA1665" si="108">SUM(Y1602:Z1602)</f>
        <v>18103.12</v>
      </c>
    </row>
    <row r="1603" spans="1:27" x14ac:dyDescent="0.25">
      <c r="A1603">
        <v>2004</v>
      </c>
      <c r="B1603" t="s">
        <v>57</v>
      </c>
      <c r="C1603" s="1" t="s">
        <v>20</v>
      </c>
      <c r="D1603" s="5">
        <f>VLOOKUP(B1603,SWH!$A$4:$C$19,3,FALSE)</f>
        <v>19592</v>
      </c>
      <c r="E1603" s="5">
        <v>0</v>
      </c>
      <c r="F1603" s="5">
        <v>400.51</v>
      </c>
      <c r="G1603" s="5">
        <v>4123.6099999999997</v>
      </c>
      <c r="H1603" s="5">
        <v>3294.97</v>
      </c>
      <c r="I1603" s="5">
        <v>216.97</v>
      </c>
      <c r="J1603" s="5">
        <v>2616.89</v>
      </c>
      <c r="K1603" s="5">
        <v>544.46</v>
      </c>
      <c r="L1603" s="5">
        <v>79.36</v>
      </c>
      <c r="M1603" s="5">
        <v>1970.93</v>
      </c>
      <c r="N1603" s="5">
        <v>156.76</v>
      </c>
      <c r="O1603" s="5">
        <f>VLOOKUP(B1603,SWH!$A$4:$B$19,2,FALSE)</f>
        <v>0.76236999999999999</v>
      </c>
      <c r="P1603" s="5">
        <f t="shared" si="107"/>
        <v>155.99762999999999</v>
      </c>
      <c r="Q1603" s="5">
        <v>0</v>
      </c>
      <c r="R1603" s="5">
        <v>0</v>
      </c>
      <c r="S1603" s="5">
        <v>454.56</v>
      </c>
      <c r="T1603" s="5">
        <v>154.4</v>
      </c>
      <c r="U1603" s="5">
        <v>400.98</v>
      </c>
      <c r="V1603" s="5">
        <v>159.04</v>
      </c>
      <c r="W1603" s="5">
        <f t="shared" ref="W1603:W1666" si="109">E1603+G1603+M1603+SUM(P1603:S1603)</f>
        <v>6705.0976300000002</v>
      </c>
      <c r="X1603" s="5">
        <f t="shared" ref="X1603:X1666" si="110">F1603</f>
        <v>400.51</v>
      </c>
      <c r="Y1603" s="5">
        <v>13227.5</v>
      </c>
      <c r="Z1603" s="5">
        <v>1345.96</v>
      </c>
      <c r="AA1603" s="5">
        <f t="shared" si="108"/>
        <v>14573.46</v>
      </c>
    </row>
    <row r="1604" spans="1:27" x14ac:dyDescent="0.25">
      <c r="A1604">
        <v>2004</v>
      </c>
      <c r="B1604" t="s">
        <v>57</v>
      </c>
      <c r="C1604" s="1" t="s">
        <v>3</v>
      </c>
      <c r="D1604" s="5">
        <f>VLOOKUP(B1604,SWH!$A$4:$C$19,3,FALSE)</f>
        <v>19592</v>
      </c>
      <c r="E1604" s="5">
        <v>0</v>
      </c>
      <c r="F1604" s="5">
        <v>1247.3599999999999</v>
      </c>
      <c r="G1604" s="5">
        <v>3908.49</v>
      </c>
      <c r="H1604" s="5">
        <v>3294.97</v>
      </c>
      <c r="I1604" s="5">
        <v>216.93</v>
      </c>
      <c r="J1604" s="5">
        <v>2616.89</v>
      </c>
      <c r="K1604" s="5">
        <v>544.46</v>
      </c>
      <c r="L1604" s="5">
        <v>79.36</v>
      </c>
      <c r="M1604" s="5">
        <v>2064.5500000000002</v>
      </c>
      <c r="N1604" s="5">
        <v>195.91</v>
      </c>
      <c r="O1604" s="5">
        <f>VLOOKUP(B1604,SWH!$A$4:$B$19,2,FALSE)</f>
        <v>0.76236999999999999</v>
      </c>
      <c r="P1604" s="5">
        <f t="shared" si="107"/>
        <v>195.14762999999999</v>
      </c>
      <c r="Q1604" s="5">
        <v>0</v>
      </c>
      <c r="R1604" s="5">
        <v>0</v>
      </c>
      <c r="S1604" s="5">
        <v>617.16</v>
      </c>
      <c r="T1604" s="5">
        <v>154.54</v>
      </c>
      <c r="U1604" s="5">
        <v>457.13</v>
      </c>
      <c r="V1604" s="5">
        <v>151.19999999999999</v>
      </c>
      <c r="W1604" s="5">
        <f t="shared" si="109"/>
        <v>6785.3476300000002</v>
      </c>
      <c r="X1604" s="5">
        <f t="shared" si="110"/>
        <v>1247.3599999999999</v>
      </c>
      <c r="Y1604" s="5">
        <v>13300.01</v>
      </c>
      <c r="Z1604" s="5">
        <v>2248.94</v>
      </c>
      <c r="AA1604" s="5">
        <f t="shared" si="108"/>
        <v>15548.95</v>
      </c>
    </row>
    <row r="1605" spans="1:27" x14ac:dyDescent="0.25">
      <c r="A1605">
        <v>2004</v>
      </c>
      <c r="B1605" t="s">
        <v>57</v>
      </c>
      <c r="C1605" s="1" t="s">
        <v>7</v>
      </c>
      <c r="D1605" s="5">
        <f>VLOOKUP(B1605,SWH!$A$4:$C$19,3,FALSE)</f>
        <v>19592</v>
      </c>
      <c r="E1605" s="5">
        <v>0</v>
      </c>
      <c r="F1605" s="5">
        <v>552.29</v>
      </c>
      <c r="G1605" s="5">
        <v>2851.09</v>
      </c>
      <c r="H1605" s="5">
        <v>3294.97</v>
      </c>
      <c r="I1605" s="5">
        <v>216.92</v>
      </c>
      <c r="J1605" s="5">
        <v>2616.89</v>
      </c>
      <c r="K1605" s="5">
        <v>544.46</v>
      </c>
      <c r="L1605" s="5">
        <v>79.36</v>
      </c>
      <c r="M1605" s="5">
        <v>1946.22</v>
      </c>
      <c r="N1605" s="5">
        <v>111.65</v>
      </c>
      <c r="O1605" s="5">
        <f>VLOOKUP(B1605,SWH!$A$4:$B$19,2,FALSE)</f>
        <v>0.76236999999999999</v>
      </c>
      <c r="P1605" s="5">
        <f t="shared" si="107"/>
        <v>110.88763</v>
      </c>
      <c r="Q1605" s="5">
        <v>0</v>
      </c>
      <c r="R1605" s="5">
        <v>0</v>
      </c>
      <c r="S1605" s="5">
        <v>335.85</v>
      </c>
      <c r="T1605" s="5">
        <v>154.41</v>
      </c>
      <c r="U1605" s="5">
        <v>441.09</v>
      </c>
      <c r="V1605" s="5">
        <v>158.27000000000001</v>
      </c>
      <c r="W1605" s="5">
        <f t="shared" si="109"/>
        <v>5244.04763</v>
      </c>
      <c r="X1605" s="5">
        <f t="shared" si="110"/>
        <v>552.29</v>
      </c>
      <c r="Y1605" s="5">
        <v>11765.63</v>
      </c>
      <c r="Z1605" s="5">
        <v>1537.84</v>
      </c>
      <c r="AA1605" s="5">
        <f t="shared" si="108"/>
        <v>13303.47</v>
      </c>
    </row>
    <row r="1606" spans="1:27" x14ac:dyDescent="0.25">
      <c r="A1606">
        <v>2004</v>
      </c>
      <c r="B1606" t="s">
        <v>57</v>
      </c>
      <c r="C1606" s="1" t="s">
        <v>17</v>
      </c>
      <c r="D1606" s="5">
        <f>VLOOKUP(B1606,SWH!$A$4:$C$19,3,FALSE)</f>
        <v>19592</v>
      </c>
      <c r="E1606" s="5">
        <v>0</v>
      </c>
      <c r="F1606" s="5">
        <v>632.45000000000005</v>
      </c>
      <c r="G1606" s="5">
        <v>2425.34</v>
      </c>
      <c r="H1606" s="5">
        <v>3294.97</v>
      </c>
      <c r="I1606" s="5">
        <v>216.89</v>
      </c>
      <c r="J1606" s="5">
        <v>2616.89</v>
      </c>
      <c r="K1606" s="5">
        <v>544.46</v>
      </c>
      <c r="L1606" s="5">
        <v>79.36</v>
      </c>
      <c r="M1606" s="5">
        <v>2010.23</v>
      </c>
      <c r="N1606" s="5">
        <v>131.88999999999999</v>
      </c>
      <c r="O1606" s="5">
        <f>VLOOKUP(B1606,SWH!$A$4:$B$19,2,FALSE)</f>
        <v>0.76236999999999999</v>
      </c>
      <c r="P1606" s="5">
        <f t="shared" si="107"/>
        <v>131.12762999999998</v>
      </c>
      <c r="Q1606" s="5">
        <v>0</v>
      </c>
      <c r="R1606" s="5">
        <v>0</v>
      </c>
      <c r="S1606" s="5">
        <v>0</v>
      </c>
      <c r="T1606" s="5">
        <v>154.55000000000001</v>
      </c>
      <c r="U1606" s="5">
        <v>453.26</v>
      </c>
      <c r="V1606" s="5">
        <v>151.81</v>
      </c>
      <c r="W1606" s="5">
        <f t="shared" si="109"/>
        <v>4566.6976299999997</v>
      </c>
      <c r="X1606" s="5">
        <f t="shared" si="110"/>
        <v>632.45000000000005</v>
      </c>
      <c r="Y1606" s="5">
        <v>11081.94</v>
      </c>
      <c r="Z1606" s="5">
        <v>1630.16</v>
      </c>
      <c r="AA1606" s="5">
        <f t="shared" si="108"/>
        <v>12712.1</v>
      </c>
    </row>
    <row r="1607" spans="1:27" x14ac:dyDescent="0.25">
      <c r="A1607">
        <v>2004</v>
      </c>
      <c r="B1607" t="s">
        <v>57</v>
      </c>
      <c r="C1607" s="1" t="s">
        <v>14</v>
      </c>
      <c r="D1607" s="5">
        <f>VLOOKUP(B1607,SWH!$A$4:$C$19,3,FALSE)</f>
        <v>19592</v>
      </c>
      <c r="E1607" s="5">
        <v>0</v>
      </c>
      <c r="F1607" s="5">
        <v>2955.78</v>
      </c>
      <c r="G1607" s="5">
        <v>2632</v>
      </c>
      <c r="H1607" s="5">
        <v>3294.97</v>
      </c>
      <c r="I1607" s="5">
        <v>216.6</v>
      </c>
      <c r="J1607" s="5">
        <v>2616.89</v>
      </c>
      <c r="K1607" s="5">
        <v>544.46</v>
      </c>
      <c r="L1607" s="5">
        <v>79.36</v>
      </c>
      <c r="M1607" s="5">
        <v>2048.41</v>
      </c>
      <c r="N1607" s="5">
        <v>143.30000000000001</v>
      </c>
      <c r="O1607" s="5">
        <f>VLOOKUP(B1607,SWH!$A$4:$B$19,2,FALSE)</f>
        <v>0.76236999999999999</v>
      </c>
      <c r="P1607" s="5">
        <f t="shared" si="107"/>
        <v>142.53763000000001</v>
      </c>
      <c r="Q1607" s="5">
        <v>0</v>
      </c>
      <c r="R1607" s="5">
        <v>0</v>
      </c>
      <c r="S1607" s="5">
        <v>597.21</v>
      </c>
      <c r="T1607" s="5">
        <v>154.55000000000001</v>
      </c>
      <c r="U1607" s="5">
        <v>501.57</v>
      </c>
      <c r="V1607" s="5">
        <v>150.22999999999999</v>
      </c>
      <c r="W1607" s="5">
        <f t="shared" si="109"/>
        <v>5420.1576299999997</v>
      </c>
      <c r="X1607" s="5">
        <f t="shared" si="110"/>
        <v>2955.78</v>
      </c>
      <c r="Y1607" s="5">
        <v>11933.52</v>
      </c>
      <c r="Z1607" s="5">
        <v>4001.8</v>
      </c>
      <c r="AA1607" s="5">
        <f t="shared" si="108"/>
        <v>15935.32</v>
      </c>
    </row>
    <row r="1608" spans="1:27" x14ac:dyDescent="0.25">
      <c r="A1608">
        <v>2004</v>
      </c>
      <c r="B1608" t="s">
        <v>57</v>
      </c>
      <c r="C1608" s="1" t="s">
        <v>2</v>
      </c>
      <c r="D1608" s="5">
        <f>VLOOKUP(B1608,SWH!$A$4:$C$19,3,FALSE)</f>
        <v>19592</v>
      </c>
      <c r="E1608" s="5">
        <v>0</v>
      </c>
      <c r="F1608" s="5">
        <v>1476.37</v>
      </c>
      <c r="G1608" s="5">
        <v>2224.44</v>
      </c>
      <c r="H1608" s="5">
        <v>3294.97</v>
      </c>
      <c r="I1608" s="5">
        <v>216.76</v>
      </c>
      <c r="J1608" s="5">
        <v>2616.89</v>
      </c>
      <c r="K1608" s="5">
        <v>544.46</v>
      </c>
      <c r="L1608" s="5">
        <v>79.36</v>
      </c>
      <c r="M1608" s="5">
        <v>2215.5100000000002</v>
      </c>
      <c r="N1608" s="5">
        <v>112.14</v>
      </c>
      <c r="O1608" s="5">
        <f>VLOOKUP(B1608,SWH!$A$4:$B$19,2,FALSE)</f>
        <v>0.76236999999999999</v>
      </c>
      <c r="P1608" s="5">
        <f t="shared" si="107"/>
        <v>111.37763</v>
      </c>
      <c r="Q1608" s="5">
        <v>0</v>
      </c>
      <c r="R1608" s="5">
        <v>0</v>
      </c>
      <c r="S1608" s="5">
        <v>362.68</v>
      </c>
      <c r="T1608" s="5">
        <v>154.55000000000001</v>
      </c>
      <c r="U1608" s="5">
        <v>488.44</v>
      </c>
      <c r="V1608" s="5">
        <v>149.09</v>
      </c>
      <c r="W1608" s="5">
        <f t="shared" si="109"/>
        <v>4914.007630000001</v>
      </c>
      <c r="X1608" s="5">
        <f t="shared" si="110"/>
        <v>1476.37</v>
      </c>
      <c r="Y1608" s="5">
        <v>11426.4</v>
      </c>
      <c r="Z1608" s="5">
        <v>2509.2600000000002</v>
      </c>
      <c r="AA1608" s="5">
        <f t="shared" si="108"/>
        <v>13935.66</v>
      </c>
    </row>
    <row r="1609" spans="1:27" x14ac:dyDescent="0.25">
      <c r="A1609">
        <v>2004</v>
      </c>
      <c r="B1609" t="s">
        <v>57</v>
      </c>
      <c r="C1609" s="1" t="s">
        <v>18</v>
      </c>
      <c r="D1609" s="5">
        <f>VLOOKUP(B1609,SWH!$A$4:$C$19,3,FALSE)</f>
        <v>19592</v>
      </c>
      <c r="E1609" s="5">
        <v>0</v>
      </c>
      <c r="F1609" s="5">
        <v>1905.84</v>
      </c>
      <c r="G1609" s="5">
        <v>904.05</v>
      </c>
      <c r="H1609" s="5">
        <v>3294.97</v>
      </c>
      <c r="I1609" s="5">
        <v>216.35</v>
      </c>
      <c r="J1609" s="5">
        <v>2616.89</v>
      </c>
      <c r="K1609" s="5">
        <v>544.46</v>
      </c>
      <c r="L1609" s="5">
        <v>79.36</v>
      </c>
      <c r="M1609" s="5">
        <v>1843.21</v>
      </c>
      <c r="N1609" s="5">
        <v>67.88</v>
      </c>
      <c r="O1609" s="5">
        <f>VLOOKUP(B1609,SWH!$A$4:$B$19,2,FALSE)</f>
        <v>0.76236999999999999</v>
      </c>
      <c r="P1609" s="5">
        <f t="shared" si="107"/>
        <v>67.117629999999991</v>
      </c>
      <c r="Q1609" s="5">
        <v>0</v>
      </c>
      <c r="R1609" s="5">
        <v>0</v>
      </c>
      <c r="S1609" s="5">
        <v>324.89</v>
      </c>
      <c r="T1609" s="5">
        <v>154.55000000000001</v>
      </c>
      <c r="U1609" s="5">
        <v>508.17</v>
      </c>
      <c r="V1609" s="5">
        <v>149.81</v>
      </c>
      <c r="W1609" s="5">
        <f t="shared" si="109"/>
        <v>3139.2676300000003</v>
      </c>
      <c r="X1609" s="5">
        <f t="shared" si="110"/>
        <v>1905.84</v>
      </c>
      <c r="Y1609" s="5">
        <v>9651.9500000000007</v>
      </c>
      <c r="Z1609" s="5">
        <v>2958.47</v>
      </c>
      <c r="AA1609" s="5">
        <f t="shared" si="108"/>
        <v>12610.42</v>
      </c>
    </row>
    <row r="1610" spans="1:27" x14ac:dyDescent="0.25">
      <c r="A1610">
        <v>2004</v>
      </c>
      <c r="B1610" t="s">
        <v>57</v>
      </c>
      <c r="C1610" s="1" t="s">
        <v>4</v>
      </c>
      <c r="D1610" s="5">
        <f>VLOOKUP(B1610,SWH!$A$4:$C$19,3,FALSE)</f>
        <v>19592</v>
      </c>
      <c r="E1610" s="5">
        <v>0</v>
      </c>
      <c r="F1610" s="5">
        <v>3487.22</v>
      </c>
      <c r="G1610" s="5">
        <v>1567.34</v>
      </c>
      <c r="H1610" s="5">
        <v>3294.97</v>
      </c>
      <c r="I1610" s="5">
        <v>216.66</v>
      </c>
      <c r="J1610" s="5">
        <v>2616.89</v>
      </c>
      <c r="K1610" s="5">
        <v>544.46</v>
      </c>
      <c r="L1610" s="5">
        <v>79.36</v>
      </c>
      <c r="M1610" s="5">
        <v>2011.36</v>
      </c>
      <c r="N1610" s="5">
        <v>101.05</v>
      </c>
      <c r="O1610" s="5">
        <f>VLOOKUP(B1610,SWH!$A$4:$B$19,2,FALSE)</f>
        <v>0.76236999999999999</v>
      </c>
      <c r="P1610" s="5">
        <f t="shared" si="107"/>
        <v>100.28762999999999</v>
      </c>
      <c r="Q1610" s="5">
        <v>0</v>
      </c>
      <c r="R1610" s="5">
        <v>0</v>
      </c>
      <c r="S1610" s="5">
        <v>430.08</v>
      </c>
      <c r="T1610" s="5">
        <v>154.55000000000001</v>
      </c>
      <c r="U1610" s="5">
        <v>537.97</v>
      </c>
      <c r="V1610" s="5">
        <v>149.43</v>
      </c>
      <c r="W1610" s="5">
        <f t="shared" si="109"/>
        <v>4109.0676299999996</v>
      </c>
      <c r="X1610" s="5">
        <f t="shared" si="110"/>
        <v>3487.22</v>
      </c>
      <c r="Y1610" s="5">
        <v>10621.7</v>
      </c>
      <c r="Z1610" s="5">
        <v>4569.6400000000003</v>
      </c>
      <c r="AA1610" s="5">
        <f t="shared" si="108"/>
        <v>15191.34</v>
      </c>
    </row>
    <row r="1611" spans="1:27" x14ac:dyDescent="0.25">
      <c r="A1611">
        <v>2004</v>
      </c>
      <c r="B1611" t="s">
        <v>57</v>
      </c>
      <c r="C1611" s="1" t="s">
        <v>5</v>
      </c>
      <c r="D1611" s="5">
        <f>VLOOKUP(B1611,SWH!$A$4:$C$19,3,FALSE)</f>
        <v>19592</v>
      </c>
      <c r="E1611" s="5">
        <v>0</v>
      </c>
      <c r="F1611" s="5">
        <v>2419.34</v>
      </c>
      <c r="G1611" s="5">
        <v>1758.34</v>
      </c>
      <c r="H1611" s="5">
        <v>3294.97</v>
      </c>
      <c r="I1611" s="5">
        <v>216.67</v>
      </c>
      <c r="J1611" s="5">
        <v>2616.89</v>
      </c>
      <c r="K1611" s="5">
        <v>544.46</v>
      </c>
      <c r="L1611" s="5">
        <v>79.36</v>
      </c>
      <c r="M1611" s="5">
        <v>2241.85</v>
      </c>
      <c r="N1611" s="5">
        <v>88.29</v>
      </c>
      <c r="O1611" s="5">
        <f>VLOOKUP(B1611,SWH!$A$4:$B$19,2,FALSE)</f>
        <v>0.76236999999999999</v>
      </c>
      <c r="P1611" s="5">
        <f t="shared" si="107"/>
        <v>87.527630000000002</v>
      </c>
      <c r="Q1611" s="5">
        <v>0</v>
      </c>
      <c r="R1611" s="5">
        <v>0</v>
      </c>
      <c r="S1611" s="5">
        <v>432.16</v>
      </c>
      <c r="T1611" s="5">
        <v>154.55000000000001</v>
      </c>
      <c r="U1611" s="5">
        <v>526.54999999999995</v>
      </c>
      <c r="V1611" s="5">
        <v>149.04</v>
      </c>
      <c r="W1611" s="5">
        <f t="shared" si="109"/>
        <v>4519.87763</v>
      </c>
      <c r="X1611" s="5">
        <f t="shared" si="110"/>
        <v>2419.34</v>
      </c>
      <c r="Y1611" s="5">
        <v>11032.12</v>
      </c>
      <c r="Z1611" s="5">
        <v>3490.35</v>
      </c>
      <c r="AA1611" s="5">
        <f t="shared" si="108"/>
        <v>14522.470000000001</v>
      </c>
    </row>
    <row r="1612" spans="1:27" x14ac:dyDescent="0.25">
      <c r="A1612">
        <v>2004</v>
      </c>
      <c r="B1612" t="s">
        <v>57</v>
      </c>
      <c r="C1612" s="1" t="s">
        <v>15</v>
      </c>
      <c r="D1612" s="5">
        <f>VLOOKUP(B1612,SWH!$A$4:$C$19,3,FALSE)</f>
        <v>19592</v>
      </c>
      <c r="E1612" s="5">
        <v>0</v>
      </c>
      <c r="F1612" s="5">
        <v>2108.62</v>
      </c>
      <c r="G1612" s="5">
        <v>505.85</v>
      </c>
      <c r="H1612" s="5">
        <v>3294.97</v>
      </c>
      <c r="I1612" s="5">
        <v>216.33</v>
      </c>
      <c r="J1612" s="5">
        <v>2616.89</v>
      </c>
      <c r="K1612" s="5">
        <v>544.46</v>
      </c>
      <c r="L1612" s="5">
        <v>79.36</v>
      </c>
      <c r="M1612" s="5">
        <v>1745.12</v>
      </c>
      <c r="N1612" s="5">
        <v>46.31</v>
      </c>
      <c r="O1612" s="5">
        <f>VLOOKUP(B1612,SWH!$A$4:$B$19,2,FALSE)</f>
        <v>0.76236999999999999</v>
      </c>
      <c r="P1612" s="5">
        <f t="shared" si="107"/>
        <v>45.547630000000005</v>
      </c>
      <c r="Q1612" s="5">
        <v>0</v>
      </c>
      <c r="R1612" s="5">
        <v>0</v>
      </c>
      <c r="S1612" s="5">
        <v>354.31</v>
      </c>
      <c r="T1612" s="5">
        <v>154.55000000000001</v>
      </c>
      <c r="U1612" s="5">
        <v>527.6</v>
      </c>
      <c r="V1612" s="5">
        <v>149.58000000000001</v>
      </c>
      <c r="W1612" s="5">
        <f t="shared" si="109"/>
        <v>2650.8276299999998</v>
      </c>
      <c r="X1612" s="5">
        <f t="shared" si="110"/>
        <v>2108.62</v>
      </c>
      <c r="Y1612" s="5">
        <v>9163.27</v>
      </c>
      <c r="Z1612" s="5">
        <v>3180.69</v>
      </c>
      <c r="AA1612" s="5">
        <f t="shared" si="108"/>
        <v>12343.960000000001</v>
      </c>
    </row>
    <row r="1613" spans="1:27" x14ac:dyDescent="0.25">
      <c r="A1613">
        <v>2004</v>
      </c>
      <c r="B1613" t="s">
        <v>57</v>
      </c>
      <c r="C1613" s="1" t="s">
        <v>16</v>
      </c>
      <c r="D1613" s="5">
        <f>VLOOKUP(B1613,SWH!$A$4:$C$19,3,FALSE)</f>
        <v>19592</v>
      </c>
      <c r="E1613" s="5">
        <v>0</v>
      </c>
      <c r="F1613" s="5">
        <v>7258.43</v>
      </c>
      <c r="G1613" s="5">
        <v>1662.88</v>
      </c>
      <c r="H1613" s="5">
        <v>3294.97</v>
      </c>
      <c r="I1613" s="5">
        <v>216.56</v>
      </c>
      <c r="J1613" s="5">
        <v>2616.89</v>
      </c>
      <c r="K1613" s="5">
        <v>544.46</v>
      </c>
      <c r="L1613" s="5">
        <v>79.36</v>
      </c>
      <c r="M1613" s="5">
        <v>2131.4</v>
      </c>
      <c r="N1613" s="5">
        <v>119.31</v>
      </c>
      <c r="O1613" s="5">
        <f>VLOOKUP(B1613,SWH!$A$4:$B$19,2,FALSE)</f>
        <v>0.76236999999999999</v>
      </c>
      <c r="P1613" s="5">
        <f t="shared" si="107"/>
        <v>118.54763</v>
      </c>
      <c r="Q1613" s="5">
        <v>0</v>
      </c>
      <c r="R1613" s="5">
        <v>0</v>
      </c>
      <c r="S1613" s="5">
        <v>371.87</v>
      </c>
      <c r="T1613" s="5">
        <v>154.55000000000001</v>
      </c>
      <c r="U1613" s="5">
        <v>567.67999999999995</v>
      </c>
      <c r="V1613" s="5">
        <v>149.38</v>
      </c>
      <c r="W1613" s="5">
        <f t="shared" si="109"/>
        <v>4284.6976300000006</v>
      </c>
      <c r="X1613" s="5">
        <f t="shared" si="110"/>
        <v>7258.43</v>
      </c>
      <c r="Y1613" s="5">
        <v>10797.18</v>
      </c>
      <c r="Z1613" s="5">
        <v>8370.56</v>
      </c>
      <c r="AA1613" s="5">
        <f t="shared" si="108"/>
        <v>19167.739999999998</v>
      </c>
    </row>
    <row r="1614" spans="1:27" x14ac:dyDescent="0.25">
      <c r="A1614">
        <v>2004</v>
      </c>
      <c r="B1614" t="s">
        <v>57</v>
      </c>
      <c r="C1614" s="1" t="s">
        <v>9</v>
      </c>
      <c r="D1614" s="5">
        <f>VLOOKUP(B1614,SWH!$A$4:$C$19,3,FALSE)</f>
        <v>19592</v>
      </c>
      <c r="E1614" s="5">
        <v>0</v>
      </c>
      <c r="F1614" s="5">
        <v>4486.37</v>
      </c>
      <c r="G1614" s="5">
        <v>1175.42</v>
      </c>
      <c r="H1614" s="5">
        <v>3294.97</v>
      </c>
      <c r="I1614" s="5">
        <v>216.41</v>
      </c>
      <c r="J1614" s="5">
        <v>2616.89</v>
      </c>
      <c r="K1614" s="5">
        <v>544.46</v>
      </c>
      <c r="L1614" s="5">
        <v>79.36</v>
      </c>
      <c r="M1614" s="5">
        <v>2135.66</v>
      </c>
      <c r="N1614" s="5">
        <v>75.05</v>
      </c>
      <c r="O1614" s="5">
        <f>VLOOKUP(B1614,SWH!$A$4:$B$19,2,FALSE)</f>
        <v>0.76236999999999999</v>
      </c>
      <c r="P1614" s="5">
        <f t="shared" si="107"/>
        <v>74.287629999999993</v>
      </c>
      <c r="Q1614" s="5">
        <v>0</v>
      </c>
      <c r="R1614" s="5">
        <v>0</v>
      </c>
      <c r="S1614" s="5">
        <v>426.56</v>
      </c>
      <c r="T1614" s="5">
        <v>154.55000000000001</v>
      </c>
      <c r="U1614" s="5">
        <v>559.11</v>
      </c>
      <c r="V1614" s="5">
        <v>148.58000000000001</v>
      </c>
      <c r="W1614" s="5">
        <f t="shared" si="109"/>
        <v>3811.9276300000001</v>
      </c>
      <c r="X1614" s="5">
        <f t="shared" si="110"/>
        <v>4486.37</v>
      </c>
      <c r="Y1614" s="5">
        <v>10323.450000000001</v>
      </c>
      <c r="Z1614" s="5">
        <v>5589.94</v>
      </c>
      <c r="AA1614" s="5">
        <f t="shared" si="108"/>
        <v>15913.39</v>
      </c>
    </row>
    <row r="1615" spans="1:27" x14ac:dyDescent="0.25">
      <c r="A1615">
        <v>2004</v>
      </c>
      <c r="B1615" t="s">
        <v>57</v>
      </c>
      <c r="C1615" s="1" t="s">
        <v>12</v>
      </c>
      <c r="D1615" s="5">
        <f>VLOOKUP(B1615,SWH!$A$4:$C$19,3,FALSE)</f>
        <v>19592</v>
      </c>
      <c r="E1615" s="5">
        <v>0</v>
      </c>
      <c r="F1615" s="5">
        <v>9046.6</v>
      </c>
      <c r="G1615" s="5">
        <v>1363.47</v>
      </c>
      <c r="H1615" s="5">
        <v>3294.97</v>
      </c>
      <c r="I1615" s="5">
        <v>216.27</v>
      </c>
      <c r="J1615" s="5">
        <v>2616.89</v>
      </c>
      <c r="K1615" s="5">
        <v>544.46</v>
      </c>
      <c r="L1615" s="5">
        <v>79.36</v>
      </c>
      <c r="M1615" s="5">
        <v>2220.7600000000002</v>
      </c>
      <c r="N1615" s="5">
        <v>104.52</v>
      </c>
      <c r="O1615" s="5">
        <f>VLOOKUP(B1615,SWH!$A$4:$B$19,2,FALSE)</f>
        <v>0.76236999999999999</v>
      </c>
      <c r="P1615" s="5">
        <f t="shared" si="107"/>
        <v>103.75762999999999</v>
      </c>
      <c r="Q1615" s="5">
        <v>0</v>
      </c>
      <c r="R1615" s="5">
        <v>0</v>
      </c>
      <c r="S1615" s="5">
        <v>369.52</v>
      </c>
      <c r="T1615" s="5">
        <v>154.55000000000001</v>
      </c>
      <c r="U1615" s="5">
        <v>599.76</v>
      </c>
      <c r="V1615" s="5">
        <v>148.97999999999999</v>
      </c>
      <c r="W1615" s="5">
        <f t="shared" si="109"/>
        <v>4057.5076300000005</v>
      </c>
      <c r="X1615" s="5">
        <f t="shared" si="110"/>
        <v>9046.6</v>
      </c>
      <c r="Y1615" s="5">
        <v>10569.29</v>
      </c>
      <c r="Z1615" s="5">
        <v>10190.82</v>
      </c>
      <c r="AA1615" s="5">
        <f t="shared" si="108"/>
        <v>20760.11</v>
      </c>
    </row>
    <row r="1616" spans="1:27" x14ac:dyDescent="0.25">
      <c r="A1616">
        <v>2004</v>
      </c>
      <c r="B1616" t="s">
        <v>57</v>
      </c>
      <c r="C1616" s="1" t="s">
        <v>8</v>
      </c>
      <c r="D1616" s="5">
        <f>VLOOKUP(B1616,SWH!$A$4:$C$19,3,FALSE)</f>
        <v>19592</v>
      </c>
      <c r="E1616" s="5">
        <v>0</v>
      </c>
      <c r="F1616" s="5">
        <v>12605.05</v>
      </c>
      <c r="G1616" s="5">
        <v>660.8</v>
      </c>
      <c r="H1616" s="5">
        <v>3294.97</v>
      </c>
      <c r="I1616" s="5">
        <v>215.08</v>
      </c>
      <c r="J1616" s="5">
        <v>2616.89</v>
      </c>
      <c r="K1616" s="5">
        <v>544.46</v>
      </c>
      <c r="L1616" s="5">
        <v>79.36</v>
      </c>
      <c r="M1616" s="5">
        <v>2198.4899999999998</v>
      </c>
      <c r="N1616" s="5">
        <v>77.53</v>
      </c>
      <c r="O1616" s="5">
        <f>VLOOKUP(B1616,SWH!$A$4:$B$19,2,FALSE)</f>
        <v>0.76236999999999999</v>
      </c>
      <c r="P1616" s="5">
        <f t="shared" si="107"/>
        <v>76.767629999999997</v>
      </c>
      <c r="Q1616" s="5">
        <v>0</v>
      </c>
      <c r="R1616" s="5">
        <v>0</v>
      </c>
      <c r="S1616" s="5">
        <v>396.13</v>
      </c>
      <c r="T1616" s="5">
        <v>154.55000000000001</v>
      </c>
      <c r="U1616" s="5">
        <v>638.89</v>
      </c>
      <c r="V1616" s="5">
        <v>148.28</v>
      </c>
      <c r="W1616" s="5">
        <f t="shared" si="109"/>
        <v>3332.1876299999999</v>
      </c>
      <c r="X1616" s="5">
        <f t="shared" si="110"/>
        <v>12605.05</v>
      </c>
      <c r="Y1616" s="5">
        <v>9842.09</v>
      </c>
      <c r="Z1616" s="5">
        <v>13788.4</v>
      </c>
      <c r="AA1616" s="5">
        <f t="shared" si="108"/>
        <v>23630.489999999998</v>
      </c>
    </row>
    <row r="1617" spans="1:27" x14ac:dyDescent="0.25">
      <c r="A1617">
        <v>2007</v>
      </c>
      <c r="B1617" t="s">
        <v>57</v>
      </c>
      <c r="C1617" s="1" t="s">
        <v>10</v>
      </c>
      <c r="D1617" s="5">
        <f>VLOOKUP(B1617,SWH!$A$4:$C$19,3,FALSE)</f>
        <v>19592</v>
      </c>
      <c r="E1617" s="5">
        <v>0</v>
      </c>
      <c r="F1617" s="5">
        <v>143.46</v>
      </c>
      <c r="G1617" s="5">
        <v>11150.43</v>
      </c>
      <c r="H1617" s="5">
        <v>3294.97</v>
      </c>
      <c r="I1617" s="5">
        <v>217.09</v>
      </c>
      <c r="J1617" s="5">
        <v>2616.89</v>
      </c>
      <c r="K1617" s="5">
        <v>544.46</v>
      </c>
      <c r="L1617" s="5">
        <v>79.36</v>
      </c>
      <c r="M1617" s="5">
        <v>1937.87</v>
      </c>
      <c r="N1617" s="5">
        <v>476.05</v>
      </c>
      <c r="O1617" s="5">
        <f>VLOOKUP(B1617,SWH!$A$4:$B$19,2,FALSE)</f>
        <v>0.76236999999999999</v>
      </c>
      <c r="P1617" s="5">
        <f t="shared" si="107"/>
        <v>475.28763000000004</v>
      </c>
      <c r="Q1617" s="5">
        <v>0</v>
      </c>
      <c r="R1617" s="5">
        <v>0</v>
      </c>
      <c r="S1617" s="5">
        <v>410.24</v>
      </c>
      <c r="T1617" s="5">
        <v>154.52000000000001</v>
      </c>
      <c r="U1617" s="5">
        <v>326.87</v>
      </c>
      <c r="V1617" s="5">
        <v>158.62</v>
      </c>
      <c r="W1617" s="5">
        <f t="shared" si="109"/>
        <v>13973.82763</v>
      </c>
      <c r="X1617" s="5">
        <f t="shared" si="110"/>
        <v>143.46</v>
      </c>
      <c r="Y1617" s="5">
        <v>20496.04</v>
      </c>
      <c r="Z1617" s="5">
        <v>1014.79</v>
      </c>
      <c r="AA1617" s="5">
        <f t="shared" si="108"/>
        <v>21510.83</v>
      </c>
    </row>
    <row r="1618" spans="1:27" x14ac:dyDescent="0.25">
      <c r="A1618">
        <v>2007</v>
      </c>
      <c r="B1618" t="s">
        <v>57</v>
      </c>
      <c r="C1618" s="1" t="s">
        <v>6</v>
      </c>
      <c r="D1618" s="5">
        <f>VLOOKUP(B1618,SWH!$A$4:$C$19,3,FALSE)</f>
        <v>19592</v>
      </c>
      <c r="E1618" s="5">
        <v>0</v>
      </c>
      <c r="F1618" s="5">
        <v>60.01</v>
      </c>
      <c r="G1618" s="5">
        <v>7577.09</v>
      </c>
      <c r="H1618" s="5">
        <v>3294.97</v>
      </c>
      <c r="I1618" s="5">
        <v>217.13</v>
      </c>
      <c r="J1618" s="5">
        <v>2616.89</v>
      </c>
      <c r="K1618" s="5">
        <v>544.46</v>
      </c>
      <c r="L1618" s="5">
        <v>79.36</v>
      </c>
      <c r="M1618" s="5">
        <v>1639.22</v>
      </c>
      <c r="N1618" s="5">
        <v>285.23</v>
      </c>
      <c r="O1618" s="5">
        <f>VLOOKUP(B1618,SWH!$A$4:$B$19,2,FALSE)</f>
        <v>0.76236999999999999</v>
      </c>
      <c r="P1618" s="5">
        <f t="shared" si="107"/>
        <v>284.46763000000004</v>
      </c>
      <c r="Q1618" s="5">
        <v>0</v>
      </c>
      <c r="R1618" s="5">
        <v>0</v>
      </c>
      <c r="S1618" s="5">
        <v>379.75</v>
      </c>
      <c r="T1618" s="5">
        <v>154.38999999999999</v>
      </c>
      <c r="U1618" s="5">
        <v>334.03</v>
      </c>
      <c r="V1618" s="5">
        <v>163.35</v>
      </c>
      <c r="W1618" s="5">
        <f t="shared" si="109"/>
        <v>9880.5276300000005</v>
      </c>
      <c r="X1618" s="5">
        <f t="shared" si="110"/>
        <v>60.01</v>
      </c>
      <c r="Y1618" s="5">
        <v>16407.39</v>
      </c>
      <c r="Z1618" s="5">
        <v>938.5</v>
      </c>
      <c r="AA1618" s="5">
        <f t="shared" si="108"/>
        <v>17345.89</v>
      </c>
    </row>
    <row r="1619" spans="1:27" x14ac:dyDescent="0.25">
      <c r="A1619">
        <v>2007</v>
      </c>
      <c r="B1619" t="s">
        <v>57</v>
      </c>
      <c r="C1619" s="1" t="s">
        <v>11</v>
      </c>
      <c r="D1619" s="5">
        <f>VLOOKUP(B1619,SWH!$A$4:$C$19,3,FALSE)</f>
        <v>19592</v>
      </c>
      <c r="E1619" s="5">
        <v>0</v>
      </c>
      <c r="F1619" s="5">
        <v>83.36</v>
      </c>
      <c r="G1619" s="5">
        <v>7178.34</v>
      </c>
      <c r="H1619" s="5">
        <v>3294.97</v>
      </c>
      <c r="I1619" s="5">
        <v>217.16</v>
      </c>
      <c r="J1619" s="5">
        <v>2616.89</v>
      </c>
      <c r="K1619" s="5">
        <v>544.46</v>
      </c>
      <c r="L1619" s="5">
        <v>79.36</v>
      </c>
      <c r="M1619" s="5">
        <v>1924.48</v>
      </c>
      <c r="N1619" s="5">
        <v>313.52</v>
      </c>
      <c r="O1619" s="5">
        <f>VLOOKUP(B1619,SWH!$A$4:$B$19,2,FALSE)</f>
        <v>0.76236999999999999</v>
      </c>
      <c r="P1619" s="5">
        <f t="shared" si="107"/>
        <v>312.75763000000001</v>
      </c>
      <c r="Q1619" s="5">
        <v>0</v>
      </c>
      <c r="R1619" s="5">
        <v>0</v>
      </c>
      <c r="S1619" s="5">
        <v>479.6</v>
      </c>
      <c r="T1619" s="5">
        <v>154.54</v>
      </c>
      <c r="U1619" s="5">
        <v>356.73</v>
      </c>
      <c r="V1619" s="5">
        <v>153.87</v>
      </c>
      <c r="W1619" s="5">
        <f t="shared" si="109"/>
        <v>9895.1776300000001</v>
      </c>
      <c r="X1619" s="5">
        <f t="shared" si="110"/>
        <v>83.36</v>
      </c>
      <c r="Y1619" s="5">
        <v>16412.740000000002</v>
      </c>
      <c r="Z1619" s="5">
        <v>984.55</v>
      </c>
      <c r="AA1619" s="5">
        <f t="shared" si="108"/>
        <v>17397.29</v>
      </c>
    </row>
    <row r="1620" spans="1:27" x14ac:dyDescent="0.25">
      <c r="A1620">
        <v>2007</v>
      </c>
      <c r="B1620" t="s">
        <v>57</v>
      </c>
      <c r="C1620" s="1" t="s">
        <v>13</v>
      </c>
      <c r="D1620" s="5">
        <f>VLOOKUP(B1620,SWH!$A$4:$C$19,3,FALSE)</f>
        <v>19592</v>
      </c>
      <c r="E1620" s="5">
        <v>0</v>
      </c>
      <c r="F1620" s="5">
        <v>178.75</v>
      </c>
      <c r="G1620" s="5">
        <v>6392.95</v>
      </c>
      <c r="H1620" s="5">
        <v>3294.97</v>
      </c>
      <c r="I1620" s="5">
        <v>216.89</v>
      </c>
      <c r="J1620" s="5">
        <v>2616.89</v>
      </c>
      <c r="K1620" s="5">
        <v>544.46</v>
      </c>
      <c r="L1620" s="5">
        <v>79.36</v>
      </c>
      <c r="M1620" s="5">
        <v>1704.84</v>
      </c>
      <c r="N1620" s="5">
        <v>230.6</v>
      </c>
      <c r="O1620" s="5">
        <f>VLOOKUP(B1620,SWH!$A$4:$B$19,2,FALSE)</f>
        <v>0.76236999999999999</v>
      </c>
      <c r="P1620" s="5">
        <f t="shared" si="107"/>
        <v>229.83762999999999</v>
      </c>
      <c r="Q1620" s="5">
        <v>0</v>
      </c>
      <c r="R1620" s="5">
        <v>0</v>
      </c>
      <c r="S1620" s="5">
        <v>288.83</v>
      </c>
      <c r="T1620" s="5">
        <v>154.4</v>
      </c>
      <c r="U1620" s="5">
        <v>368.22</v>
      </c>
      <c r="V1620" s="5">
        <v>162.47</v>
      </c>
      <c r="W1620" s="5">
        <f t="shared" si="109"/>
        <v>8616.4576300000008</v>
      </c>
      <c r="X1620" s="5">
        <f t="shared" si="110"/>
        <v>178.75</v>
      </c>
      <c r="Y1620" s="5">
        <v>15142.19</v>
      </c>
      <c r="Z1620" s="5">
        <v>1091.42</v>
      </c>
      <c r="AA1620" s="5">
        <f t="shared" si="108"/>
        <v>16233.61</v>
      </c>
    </row>
    <row r="1621" spans="1:27" x14ac:dyDescent="0.25">
      <c r="A1621">
        <v>2007</v>
      </c>
      <c r="B1621" t="s">
        <v>57</v>
      </c>
      <c r="C1621" s="1" t="s">
        <v>19</v>
      </c>
      <c r="D1621" s="5">
        <f>VLOOKUP(B1621,SWH!$A$4:$C$19,3,FALSE)</f>
        <v>19592</v>
      </c>
      <c r="E1621" s="5">
        <v>0</v>
      </c>
      <c r="F1621" s="5">
        <v>199.47</v>
      </c>
      <c r="G1621" s="5">
        <v>6215.15</v>
      </c>
      <c r="H1621" s="5">
        <v>3294.97</v>
      </c>
      <c r="I1621" s="5">
        <v>216.81</v>
      </c>
      <c r="J1621" s="5">
        <v>2616.89</v>
      </c>
      <c r="K1621" s="5">
        <v>544.46</v>
      </c>
      <c r="L1621" s="5">
        <v>79.36</v>
      </c>
      <c r="M1621" s="5">
        <v>1729.02</v>
      </c>
      <c r="N1621" s="5">
        <v>293.56</v>
      </c>
      <c r="O1621" s="5">
        <f>VLOOKUP(B1621,SWH!$A$4:$B$19,2,FALSE)</f>
        <v>0.76236999999999999</v>
      </c>
      <c r="P1621" s="5">
        <f t="shared" si="107"/>
        <v>292.79763000000003</v>
      </c>
      <c r="Q1621" s="5">
        <v>0</v>
      </c>
      <c r="R1621" s="5">
        <v>0</v>
      </c>
      <c r="S1621" s="5">
        <v>427.66</v>
      </c>
      <c r="T1621" s="5">
        <v>154.54</v>
      </c>
      <c r="U1621" s="5">
        <v>396.52</v>
      </c>
      <c r="V1621" s="5">
        <v>153.83000000000001</v>
      </c>
      <c r="W1621" s="5">
        <f t="shared" si="109"/>
        <v>8664.6276300000009</v>
      </c>
      <c r="X1621" s="5">
        <f t="shared" si="110"/>
        <v>199.47</v>
      </c>
      <c r="Y1621" s="5">
        <v>15181.79</v>
      </c>
      <c r="Z1621" s="5">
        <v>1140.44</v>
      </c>
      <c r="AA1621" s="5">
        <f t="shared" si="108"/>
        <v>16322.230000000001</v>
      </c>
    </row>
    <row r="1622" spans="1:27" x14ac:dyDescent="0.25">
      <c r="A1622">
        <v>2007</v>
      </c>
      <c r="B1622" t="s">
        <v>57</v>
      </c>
      <c r="C1622" s="1" t="s">
        <v>20</v>
      </c>
      <c r="D1622" s="5">
        <f>VLOOKUP(B1622,SWH!$A$4:$C$19,3,FALSE)</f>
        <v>19592</v>
      </c>
      <c r="E1622" s="5">
        <v>0</v>
      </c>
      <c r="F1622" s="5">
        <v>183.19</v>
      </c>
      <c r="G1622" s="5">
        <v>3753.53</v>
      </c>
      <c r="H1622" s="5">
        <v>3294.97</v>
      </c>
      <c r="I1622" s="5">
        <v>216.97</v>
      </c>
      <c r="J1622" s="5">
        <v>2616.89</v>
      </c>
      <c r="K1622" s="5">
        <v>544.46</v>
      </c>
      <c r="L1622" s="5">
        <v>79.36</v>
      </c>
      <c r="M1622" s="5">
        <v>1557.41</v>
      </c>
      <c r="N1622" s="5">
        <v>141.4</v>
      </c>
      <c r="O1622" s="5">
        <f>VLOOKUP(B1622,SWH!$A$4:$B$19,2,FALSE)</f>
        <v>0.76236999999999999</v>
      </c>
      <c r="P1622" s="5">
        <f t="shared" si="107"/>
        <v>140.63763</v>
      </c>
      <c r="Q1622" s="5">
        <v>0</v>
      </c>
      <c r="R1622" s="5">
        <v>0</v>
      </c>
      <c r="S1622" s="5">
        <v>290.32</v>
      </c>
      <c r="T1622" s="5">
        <v>154.4</v>
      </c>
      <c r="U1622" s="5">
        <v>400.91</v>
      </c>
      <c r="V1622" s="5">
        <v>159.05000000000001</v>
      </c>
      <c r="W1622" s="5">
        <f t="shared" si="109"/>
        <v>5741.8976300000004</v>
      </c>
      <c r="X1622" s="5">
        <f t="shared" si="110"/>
        <v>183.19</v>
      </c>
      <c r="Y1622" s="5">
        <v>12264.31</v>
      </c>
      <c r="Z1622" s="5">
        <v>1128.56</v>
      </c>
      <c r="AA1622" s="5">
        <f t="shared" si="108"/>
        <v>13392.869999999999</v>
      </c>
    </row>
    <row r="1623" spans="1:27" x14ac:dyDescent="0.25">
      <c r="A1623">
        <v>2007</v>
      </c>
      <c r="B1623" t="s">
        <v>57</v>
      </c>
      <c r="C1623" s="1" t="s">
        <v>3</v>
      </c>
      <c r="D1623" s="5">
        <f>VLOOKUP(B1623,SWH!$A$4:$C$19,3,FALSE)</f>
        <v>19592</v>
      </c>
      <c r="E1623" s="5">
        <v>0</v>
      </c>
      <c r="F1623" s="5">
        <v>774.45</v>
      </c>
      <c r="G1623" s="5">
        <v>3579.16</v>
      </c>
      <c r="H1623" s="5">
        <v>3294.97</v>
      </c>
      <c r="I1623" s="5">
        <v>216.93</v>
      </c>
      <c r="J1623" s="5">
        <v>2616.89</v>
      </c>
      <c r="K1623" s="5">
        <v>544.46</v>
      </c>
      <c r="L1623" s="5">
        <v>79.36</v>
      </c>
      <c r="M1623" s="5">
        <v>1541.11</v>
      </c>
      <c r="N1623" s="5">
        <v>180.91</v>
      </c>
      <c r="O1623" s="5">
        <f>VLOOKUP(B1623,SWH!$A$4:$B$19,2,FALSE)</f>
        <v>0.76236999999999999</v>
      </c>
      <c r="P1623" s="5">
        <f t="shared" si="107"/>
        <v>180.14762999999999</v>
      </c>
      <c r="Q1623" s="5">
        <v>0</v>
      </c>
      <c r="R1623" s="5">
        <v>0</v>
      </c>
      <c r="S1623" s="5">
        <v>380.22</v>
      </c>
      <c r="T1623" s="5">
        <v>154.54</v>
      </c>
      <c r="U1623" s="5">
        <v>457.01</v>
      </c>
      <c r="V1623" s="5">
        <v>151.19999999999999</v>
      </c>
      <c r="W1623" s="5">
        <f t="shared" si="109"/>
        <v>5680.6376299999993</v>
      </c>
      <c r="X1623" s="5">
        <f t="shared" si="110"/>
        <v>774.45</v>
      </c>
      <c r="Y1623" s="5">
        <v>12195.3</v>
      </c>
      <c r="Z1623" s="5">
        <v>1775.92</v>
      </c>
      <c r="AA1623" s="5">
        <f t="shared" si="108"/>
        <v>13971.22</v>
      </c>
    </row>
    <row r="1624" spans="1:27" x14ac:dyDescent="0.25">
      <c r="A1624">
        <v>2007</v>
      </c>
      <c r="B1624" t="s">
        <v>57</v>
      </c>
      <c r="C1624" s="1" t="s">
        <v>7</v>
      </c>
      <c r="D1624" s="5">
        <f>VLOOKUP(B1624,SWH!$A$4:$C$19,3,FALSE)</f>
        <v>19592</v>
      </c>
      <c r="E1624" s="5">
        <v>0</v>
      </c>
      <c r="F1624" s="5">
        <v>296.66000000000003</v>
      </c>
      <c r="G1624" s="5">
        <v>2575.77</v>
      </c>
      <c r="H1624" s="5">
        <v>3294.97</v>
      </c>
      <c r="I1624" s="5">
        <v>216.92</v>
      </c>
      <c r="J1624" s="5">
        <v>2616.89</v>
      </c>
      <c r="K1624" s="5">
        <v>544.46</v>
      </c>
      <c r="L1624" s="5">
        <v>79.36</v>
      </c>
      <c r="M1624" s="5">
        <v>1499.62</v>
      </c>
      <c r="N1624" s="5">
        <v>102.89</v>
      </c>
      <c r="O1624" s="5">
        <f>VLOOKUP(B1624,SWH!$A$4:$B$19,2,FALSE)</f>
        <v>0.76236999999999999</v>
      </c>
      <c r="P1624" s="5">
        <f t="shared" si="107"/>
        <v>102.12763</v>
      </c>
      <c r="Q1624" s="5">
        <v>0</v>
      </c>
      <c r="R1624" s="5">
        <v>0</v>
      </c>
      <c r="S1624" s="5">
        <v>176.32</v>
      </c>
      <c r="T1624" s="5">
        <v>154.41</v>
      </c>
      <c r="U1624" s="5">
        <v>440.97</v>
      </c>
      <c r="V1624" s="5">
        <v>158.30000000000001</v>
      </c>
      <c r="W1624" s="5">
        <f t="shared" si="109"/>
        <v>4353.83763</v>
      </c>
      <c r="X1624" s="5">
        <f t="shared" si="110"/>
        <v>296.66000000000003</v>
      </c>
      <c r="Y1624" s="5">
        <v>10875.45</v>
      </c>
      <c r="Z1624" s="5">
        <v>1282.08</v>
      </c>
      <c r="AA1624" s="5">
        <f t="shared" si="108"/>
        <v>12157.53</v>
      </c>
    </row>
    <row r="1625" spans="1:27" x14ac:dyDescent="0.25">
      <c r="A1625">
        <v>2007</v>
      </c>
      <c r="B1625" t="s">
        <v>57</v>
      </c>
      <c r="C1625" s="1" t="s">
        <v>17</v>
      </c>
      <c r="D1625" s="5">
        <f>VLOOKUP(B1625,SWH!$A$4:$C$19,3,FALSE)</f>
        <v>19592</v>
      </c>
      <c r="E1625" s="5">
        <v>0</v>
      </c>
      <c r="F1625" s="5">
        <v>231.82</v>
      </c>
      <c r="G1625" s="5">
        <v>2134.13</v>
      </c>
      <c r="H1625" s="5">
        <v>3294.97</v>
      </c>
      <c r="I1625" s="5">
        <v>216.89</v>
      </c>
      <c r="J1625" s="5">
        <v>2616.89</v>
      </c>
      <c r="K1625" s="5">
        <v>544.46</v>
      </c>
      <c r="L1625" s="5">
        <v>79.36</v>
      </c>
      <c r="M1625" s="5">
        <v>1430.21</v>
      </c>
      <c r="N1625" s="5">
        <v>110.71</v>
      </c>
      <c r="O1625" s="5">
        <f>VLOOKUP(B1625,SWH!$A$4:$B$19,2,FALSE)</f>
        <v>0.76236999999999999</v>
      </c>
      <c r="P1625" s="5">
        <f t="shared" si="107"/>
        <v>109.94762999999999</v>
      </c>
      <c r="Q1625" s="5">
        <v>0</v>
      </c>
      <c r="R1625" s="5">
        <v>0</v>
      </c>
      <c r="S1625" s="5">
        <v>0</v>
      </c>
      <c r="T1625" s="5">
        <v>154.55000000000001</v>
      </c>
      <c r="U1625" s="5">
        <v>453.24</v>
      </c>
      <c r="V1625" s="5">
        <v>151.81</v>
      </c>
      <c r="W1625" s="5">
        <f t="shared" si="109"/>
        <v>3674.2876300000003</v>
      </c>
      <c r="X1625" s="5">
        <f t="shared" si="110"/>
        <v>231.82</v>
      </c>
      <c r="Y1625" s="5">
        <v>10189.51</v>
      </c>
      <c r="Z1625" s="5">
        <v>1229.52</v>
      </c>
      <c r="AA1625" s="5">
        <f t="shared" si="108"/>
        <v>11419.03</v>
      </c>
    </row>
    <row r="1626" spans="1:27" x14ac:dyDescent="0.25">
      <c r="A1626">
        <v>2007</v>
      </c>
      <c r="B1626" t="s">
        <v>57</v>
      </c>
      <c r="C1626" s="1" t="s">
        <v>14</v>
      </c>
      <c r="D1626" s="5">
        <f>VLOOKUP(B1626,SWH!$A$4:$C$19,3,FALSE)</f>
        <v>19592</v>
      </c>
      <c r="E1626" s="5">
        <v>0</v>
      </c>
      <c r="F1626" s="5">
        <v>1694.81</v>
      </c>
      <c r="G1626" s="5">
        <v>2465.64</v>
      </c>
      <c r="H1626" s="5">
        <v>3294.97</v>
      </c>
      <c r="I1626" s="5">
        <v>216.6</v>
      </c>
      <c r="J1626" s="5">
        <v>2616.89</v>
      </c>
      <c r="K1626" s="5">
        <v>544.46</v>
      </c>
      <c r="L1626" s="5">
        <v>79.36</v>
      </c>
      <c r="M1626" s="5">
        <v>1478.3</v>
      </c>
      <c r="N1626" s="5">
        <v>131.77000000000001</v>
      </c>
      <c r="O1626" s="5">
        <f>VLOOKUP(B1626,SWH!$A$4:$B$19,2,FALSE)</f>
        <v>0.76236999999999999</v>
      </c>
      <c r="P1626" s="5">
        <f t="shared" si="107"/>
        <v>131.00763000000001</v>
      </c>
      <c r="Q1626" s="5">
        <v>0</v>
      </c>
      <c r="R1626" s="5">
        <v>0</v>
      </c>
      <c r="S1626" s="5">
        <v>363.52</v>
      </c>
      <c r="T1626" s="5">
        <v>154.55000000000001</v>
      </c>
      <c r="U1626" s="5">
        <v>501.31</v>
      </c>
      <c r="V1626" s="5">
        <v>150.24</v>
      </c>
      <c r="W1626" s="5">
        <f t="shared" si="109"/>
        <v>4438.4676299999992</v>
      </c>
      <c r="X1626" s="5">
        <f t="shared" si="110"/>
        <v>1694.81</v>
      </c>
      <c r="Y1626" s="5">
        <v>10951.83</v>
      </c>
      <c r="Z1626" s="5">
        <v>2740.59</v>
      </c>
      <c r="AA1626" s="5">
        <f t="shared" si="108"/>
        <v>13692.42</v>
      </c>
    </row>
    <row r="1627" spans="1:27" x14ac:dyDescent="0.25">
      <c r="A1627">
        <v>2007</v>
      </c>
      <c r="B1627" t="s">
        <v>57</v>
      </c>
      <c r="C1627" s="1" t="s">
        <v>2</v>
      </c>
      <c r="D1627" s="5">
        <f>VLOOKUP(B1627,SWH!$A$4:$C$19,3,FALSE)</f>
        <v>19592</v>
      </c>
      <c r="E1627" s="5">
        <v>0</v>
      </c>
      <c r="F1627" s="5">
        <v>872.9</v>
      </c>
      <c r="G1627" s="5">
        <v>2062.16</v>
      </c>
      <c r="H1627" s="5">
        <v>3294.97</v>
      </c>
      <c r="I1627" s="5">
        <v>216.76</v>
      </c>
      <c r="J1627" s="5">
        <v>2616.89</v>
      </c>
      <c r="K1627" s="5">
        <v>544.46</v>
      </c>
      <c r="L1627" s="5">
        <v>79.36</v>
      </c>
      <c r="M1627" s="5">
        <v>1776.3</v>
      </c>
      <c r="N1627" s="5">
        <v>103.5</v>
      </c>
      <c r="O1627" s="5">
        <f>VLOOKUP(B1627,SWH!$A$4:$B$19,2,FALSE)</f>
        <v>0.76236999999999999</v>
      </c>
      <c r="P1627" s="5">
        <f t="shared" si="107"/>
        <v>102.73763</v>
      </c>
      <c r="Q1627" s="5">
        <v>0</v>
      </c>
      <c r="R1627" s="5">
        <v>0</v>
      </c>
      <c r="S1627" s="5">
        <v>169.69</v>
      </c>
      <c r="T1627" s="5">
        <v>154.56</v>
      </c>
      <c r="U1627" s="5">
        <v>488.25</v>
      </c>
      <c r="V1627" s="5">
        <v>149.13999999999999</v>
      </c>
      <c r="W1627" s="5">
        <f t="shared" si="109"/>
        <v>4110.8876300000002</v>
      </c>
      <c r="X1627" s="5">
        <f t="shared" si="110"/>
        <v>872.9</v>
      </c>
      <c r="Y1627" s="5">
        <v>10623.34</v>
      </c>
      <c r="Z1627" s="5">
        <v>1905.62</v>
      </c>
      <c r="AA1627" s="5">
        <f t="shared" si="108"/>
        <v>12528.96</v>
      </c>
    </row>
    <row r="1628" spans="1:27" x14ac:dyDescent="0.25">
      <c r="A1628">
        <v>2007</v>
      </c>
      <c r="B1628" t="s">
        <v>57</v>
      </c>
      <c r="C1628" s="1" t="s">
        <v>18</v>
      </c>
      <c r="D1628" s="5">
        <f>VLOOKUP(B1628,SWH!$A$4:$C$19,3,FALSE)</f>
        <v>19592</v>
      </c>
      <c r="E1628" s="5">
        <v>0</v>
      </c>
      <c r="F1628" s="5">
        <v>1071.4100000000001</v>
      </c>
      <c r="G1628" s="5">
        <v>892.28</v>
      </c>
      <c r="H1628" s="5">
        <v>3294.97</v>
      </c>
      <c r="I1628" s="5">
        <v>216.35</v>
      </c>
      <c r="J1628" s="5">
        <v>2616.89</v>
      </c>
      <c r="K1628" s="5">
        <v>544.46</v>
      </c>
      <c r="L1628" s="5">
        <v>79.36</v>
      </c>
      <c r="M1628" s="5">
        <v>1346.57</v>
      </c>
      <c r="N1628" s="5">
        <v>59.94</v>
      </c>
      <c r="O1628" s="5">
        <f>VLOOKUP(B1628,SWH!$A$4:$B$19,2,FALSE)</f>
        <v>0.76236999999999999</v>
      </c>
      <c r="P1628" s="5">
        <f t="shared" si="107"/>
        <v>59.177630000000001</v>
      </c>
      <c r="Q1628" s="5">
        <v>0</v>
      </c>
      <c r="R1628" s="5">
        <v>0</v>
      </c>
      <c r="S1628" s="5">
        <v>213.04</v>
      </c>
      <c r="T1628" s="5">
        <v>154.55000000000001</v>
      </c>
      <c r="U1628" s="5">
        <v>507.98</v>
      </c>
      <c r="V1628" s="5">
        <v>149.83000000000001</v>
      </c>
      <c r="W1628" s="5">
        <f t="shared" si="109"/>
        <v>2511.06763</v>
      </c>
      <c r="X1628" s="5">
        <f t="shared" si="110"/>
        <v>1071.4100000000001</v>
      </c>
      <c r="Y1628" s="5">
        <v>9023.77</v>
      </c>
      <c r="Z1628" s="5">
        <v>2123.85</v>
      </c>
      <c r="AA1628" s="5">
        <f t="shared" si="108"/>
        <v>11147.62</v>
      </c>
    </row>
    <row r="1629" spans="1:27" x14ac:dyDescent="0.25">
      <c r="A1629">
        <v>2007</v>
      </c>
      <c r="B1629" t="s">
        <v>57</v>
      </c>
      <c r="C1629" s="1" t="s">
        <v>4</v>
      </c>
      <c r="D1629" s="5">
        <f>VLOOKUP(B1629,SWH!$A$4:$C$19,3,FALSE)</f>
        <v>19592</v>
      </c>
      <c r="E1629" s="5">
        <v>0</v>
      </c>
      <c r="F1629" s="5">
        <v>2581.58</v>
      </c>
      <c r="G1629" s="5">
        <v>1548.71</v>
      </c>
      <c r="H1629" s="5">
        <v>3294.97</v>
      </c>
      <c r="I1629" s="5">
        <v>216.66</v>
      </c>
      <c r="J1629" s="5">
        <v>2616.89</v>
      </c>
      <c r="K1629" s="5">
        <v>544.46</v>
      </c>
      <c r="L1629" s="5">
        <v>79.36</v>
      </c>
      <c r="M1629" s="5">
        <v>1477.15</v>
      </c>
      <c r="N1629" s="5">
        <v>92.3</v>
      </c>
      <c r="O1629" s="5">
        <f>VLOOKUP(B1629,SWH!$A$4:$B$19,2,FALSE)</f>
        <v>0.76236999999999999</v>
      </c>
      <c r="P1629" s="5">
        <f t="shared" si="107"/>
        <v>91.537629999999993</v>
      </c>
      <c r="Q1629" s="5">
        <v>0</v>
      </c>
      <c r="R1629" s="5">
        <v>0</v>
      </c>
      <c r="S1629" s="5">
        <v>247.07</v>
      </c>
      <c r="T1629" s="5">
        <v>154.55000000000001</v>
      </c>
      <c r="U1629" s="5">
        <v>537.75</v>
      </c>
      <c r="V1629" s="5">
        <v>149.44</v>
      </c>
      <c r="W1629" s="5">
        <f t="shared" si="109"/>
        <v>3364.4676300000001</v>
      </c>
      <c r="X1629" s="5">
        <f t="shared" si="110"/>
        <v>2581.58</v>
      </c>
      <c r="Y1629" s="5">
        <v>9877.1</v>
      </c>
      <c r="Z1629" s="5">
        <v>3663.79</v>
      </c>
      <c r="AA1629" s="5">
        <f t="shared" si="108"/>
        <v>13540.89</v>
      </c>
    </row>
    <row r="1630" spans="1:27" x14ac:dyDescent="0.25">
      <c r="A1630">
        <v>2007</v>
      </c>
      <c r="B1630" t="s">
        <v>57</v>
      </c>
      <c r="C1630" s="1" t="s">
        <v>5</v>
      </c>
      <c r="D1630" s="5">
        <f>VLOOKUP(B1630,SWH!$A$4:$C$19,3,FALSE)</f>
        <v>19592</v>
      </c>
      <c r="E1630" s="5">
        <v>0</v>
      </c>
      <c r="F1630" s="5">
        <v>1446.6</v>
      </c>
      <c r="G1630" s="5">
        <v>1726.59</v>
      </c>
      <c r="H1630" s="5">
        <v>3294.97</v>
      </c>
      <c r="I1630" s="5">
        <v>216.67</v>
      </c>
      <c r="J1630" s="5">
        <v>2616.89</v>
      </c>
      <c r="K1630" s="5">
        <v>544.46</v>
      </c>
      <c r="L1630" s="5">
        <v>79.36</v>
      </c>
      <c r="M1630" s="5">
        <v>1732.98</v>
      </c>
      <c r="N1630" s="5">
        <v>82.65</v>
      </c>
      <c r="O1630" s="5">
        <f>VLOOKUP(B1630,SWH!$A$4:$B$19,2,FALSE)</f>
        <v>0.76236999999999999</v>
      </c>
      <c r="P1630" s="5">
        <f t="shared" si="107"/>
        <v>81.887630000000001</v>
      </c>
      <c r="Q1630" s="5">
        <v>0</v>
      </c>
      <c r="R1630" s="5">
        <v>0</v>
      </c>
      <c r="S1630" s="5">
        <v>280.02999999999997</v>
      </c>
      <c r="T1630" s="5">
        <v>154.55000000000001</v>
      </c>
      <c r="U1630" s="5">
        <v>526.36</v>
      </c>
      <c r="V1630" s="5">
        <v>149.08000000000001</v>
      </c>
      <c r="W1630" s="5">
        <f t="shared" si="109"/>
        <v>3821.4876299999996</v>
      </c>
      <c r="X1630" s="5">
        <f t="shared" si="110"/>
        <v>1446.6</v>
      </c>
      <c r="Y1630" s="5">
        <v>10333.77</v>
      </c>
      <c r="Z1630" s="5">
        <v>2517.41</v>
      </c>
      <c r="AA1630" s="5">
        <f t="shared" si="108"/>
        <v>12851.18</v>
      </c>
    </row>
    <row r="1631" spans="1:27" x14ac:dyDescent="0.25">
      <c r="A1631">
        <v>2007</v>
      </c>
      <c r="B1631" t="s">
        <v>57</v>
      </c>
      <c r="C1631" s="1" t="s">
        <v>15</v>
      </c>
      <c r="D1631" s="5">
        <f>VLOOKUP(B1631,SWH!$A$4:$C$19,3,FALSE)</f>
        <v>19592</v>
      </c>
      <c r="E1631" s="5">
        <v>0</v>
      </c>
      <c r="F1631" s="5">
        <v>1107.23</v>
      </c>
      <c r="G1631" s="5">
        <v>527.73</v>
      </c>
      <c r="H1631" s="5">
        <v>3294.97</v>
      </c>
      <c r="I1631" s="5">
        <v>216.33</v>
      </c>
      <c r="J1631" s="5">
        <v>2616.89</v>
      </c>
      <c r="K1631" s="5">
        <v>544.46</v>
      </c>
      <c r="L1631" s="5">
        <v>79.36</v>
      </c>
      <c r="M1631" s="5">
        <v>1274.8399999999999</v>
      </c>
      <c r="N1631" s="5">
        <v>38.82</v>
      </c>
      <c r="O1631" s="5">
        <f>VLOOKUP(B1631,SWH!$A$4:$B$19,2,FALSE)</f>
        <v>0.76236999999999999</v>
      </c>
      <c r="P1631" s="5">
        <f t="shared" si="107"/>
        <v>38.057630000000003</v>
      </c>
      <c r="Q1631" s="5">
        <v>0</v>
      </c>
      <c r="R1631" s="5">
        <v>0</v>
      </c>
      <c r="S1631" s="5">
        <v>161.19999999999999</v>
      </c>
      <c r="T1631" s="5">
        <v>154.55000000000001</v>
      </c>
      <c r="U1631" s="5">
        <v>527.42999999999995</v>
      </c>
      <c r="V1631" s="5">
        <v>149.6</v>
      </c>
      <c r="W1631" s="5">
        <f t="shared" si="109"/>
        <v>2001.82763</v>
      </c>
      <c r="X1631" s="5">
        <f t="shared" si="110"/>
        <v>1107.23</v>
      </c>
      <c r="Y1631" s="5">
        <v>8514.2800000000007</v>
      </c>
      <c r="Z1631" s="5">
        <v>2179.12</v>
      </c>
      <c r="AA1631" s="5">
        <f t="shared" si="108"/>
        <v>10693.400000000001</v>
      </c>
    </row>
    <row r="1632" spans="1:27" x14ac:dyDescent="0.25">
      <c r="A1632">
        <v>2007</v>
      </c>
      <c r="B1632" t="s">
        <v>57</v>
      </c>
      <c r="C1632" s="1" t="s">
        <v>16</v>
      </c>
      <c r="D1632" s="5">
        <f>VLOOKUP(B1632,SWH!$A$4:$C$19,3,FALSE)</f>
        <v>19592</v>
      </c>
      <c r="E1632" s="5">
        <v>0</v>
      </c>
      <c r="F1632" s="5">
        <v>4397.99</v>
      </c>
      <c r="G1632" s="5">
        <v>1630.57</v>
      </c>
      <c r="H1632" s="5">
        <v>3294.97</v>
      </c>
      <c r="I1632" s="5">
        <v>216.56</v>
      </c>
      <c r="J1632" s="5">
        <v>2616.89</v>
      </c>
      <c r="K1632" s="5">
        <v>544.46</v>
      </c>
      <c r="L1632" s="5">
        <v>79.36</v>
      </c>
      <c r="M1632" s="5">
        <v>1586.86</v>
      </c>
      <c r="N1632" s="5">
        <v>104.78</v>
      </c>
      <c r="O1632" s="5">
        <f>VLOOKUP(B1632,SWH!$A$4:$B$19,2,FALSE)</f>
        <v>0.76236999999999999</v>
      </c>
      <c r="P1632" s="5">
        <f t="shared" si="107"/>
        <v>104.01763</v>
      </c>
      <c r="Q1632" s="5">
        <v>0</v>
      </c>
      <c r="R1632" s="5">
        <v>0</v>
      </c>
      <c r="S1632" s="5">
        <v>252.97</v>
      </c>
      <c r="T1632" s="5">
        <v>154.55000000000001</v>
      </c>
      <c r="U1632" s="5">
        <v>567.45000000000005</v>
      </c>
      <c r="V1632" s="5">
        <v>149.38999999999999</v>
      </c>
      <c r="W1632" s="5">
        <f t="shared" si="109"/>
        <v>3574.4176299999999</v>
      </c>
      <c r="X1632" s="5">
        <f t="shared" si="110"/>
        <v>4397.99</v>
      </c>
      <c r="Y1632" s="5">
        <v>10086.89</v>
      </c>
      <c r="Z1632" s="5">
        <v>5509.89</v>
      </c>
      <c r="AA1632" s="5">
        <f t="shared" si="108"/>
        <v>15596.779999999999</v>
      </c>
    </row>
    <row r="1633" spans="1:27" x14ac:dyDescent="0.25">
      <c r="A1633">
        <v>2007</v>
      </c>
      <c r="B1633" t="s">
        <v>57</v>
      </c>
      <c r="C1633" s="1" t="s">
        <v>9</v>
      </c>
      <c r="D1633" s="5">
        <f>VLOOKUP(B1633,SWH!$A$4:$C$19,3,FALSE)</f>
        <v>19592</v>
      </c>
      <c r="E1633" s="5">
        <v>0</v>
      </c>
      <c r="F1633" s="5">
        <v>3617.21</v>
      </c>
      <c r="G1633" s="5">
        <v>1206.46</v>
      </c>
      <c r="H1633" s="5">
        <v>3294.97</v>
      </c>
      <c r="I1633" s="5">
        <v>216.41</v>
      </c>
      <c r="J1633" s="5">
        <v>2616.89</v>
      </c>
      <c r="K1633" s="5">
        <v>544.46</v>
      </c>
      <c r="L1633" s="5">
        <v>79.36</v>
      </c>
      <c r="M1633" s="5">
        <v>1642.82</v>
      </c>
      <c r="N1633" s="5">
        <v>70.510000000000005</v>
      </c>
      <c r="O1633" s="5">
        <f>VLOOKUP(B1633,SWH!$A$4:$B$19,2,FALSE)</f>
        <v>0.76236999999999999</v>
      </c>
      <c r="P1633" s="5">
        <f t="shared" si="107"/>
        <v>69.747630000000001</v>
      </c>
      <c r="Q1633" s="5">
        <v>0</v>
      </c>
      <c r="R1633" s="5">
        <v>0</v>
      </c>
      <c r="S1633" s="5">
        <v>238.72</v>
      </c>
      <c r="T1633" s="5">
        <v>154.55000000000001</v>
      </c>
      <c r="U1633" s="5">
        <v>558.85</v>
      </c>
      <c r="V1633" s="5">
        <v>148.6</v>
      </c>
      <c r="W1633" s="5">
        <f t="shared" si="109"/>
        <v>3157.7476299999998</v>
      </c>
      <c r="X1633" s="5">
        <f t="shared" si="110"/>
        <v>3617.21</v>
      </c>
      <c r="Y1633" s="5">
        <v>9669.2900000000009</v>
      </c>
      <c r="Z1633" s="5">
        <v>4720.5200000000004</v>
      </c>
      <c r="AA1633" s="5">
        <f t="shared" si="108"/>
        <v>14389.810000000001</v>
      </c>
    </row>
    <row r="1634" spans="1:27" x14ac:dyDescent="0.25">
      <c r="A1634">
        <v>2007</v>
      </c>
      <c r="B1634" t="s">
        <v>57</v>
      </c>
      <c r="C1634" s="1" t="s">
        <v>12</v>
      </c>
      <c r="D1634" s="5">
        <f>VLOOKUP(B1634,SWH!$A$4:$C$19,3,FALSE)</f>
        <v>19592</v>
      </c>
      <c r="E1634" s="5">
        <v>0</v>
      </c>
      <c r="F1634" s="5">
        <v>6280.12</v>
      </c>
      <c r="G1634" s="5">
        <v>1330.58</v>
      </c>
      <c r="H1634" s="5">
        <v>3294.97</v>
      </c>
      <c r="I1634" s="5">
        <v>216.27</v>
      </c>
      <c r="J1634" s="5">
        <v>2616.89</v>
      </c>
      <c r="K1634" s="5">
        <v>544.46</v>
      </c>
      <c r="L1634" s="5">
        <v>79.36</v>
      </c>
      <c r="M1634" s="5">
        <v>1625.17</v>
      </c>
      <c r="N1634" s="5">
        <v>91.53</v>
      </c>
      <c r="O1634" s="5">
        <f>VLOOKUP(B1634,SWH!$A$4:$B$19,2,FALSE)</f>
        <v>0.76236999999999999</v>
      </c>
      <c r="P1634" s="5">
        <f t="shared" si="107"/>
        <v>90.767629999999997</v>
      </c>
      <c r="Q1634" s="5">
        <v>0</v>
      </c>
      <c r="R1634" s="5">
        <v>0</v>
      </c>
      <c r="S1634" s="5">
        <v>220.84</v>
      </c>
      <c r="T1634" s="5">
        <v>154.55000000000001</v>
      </c>
      <c r="U1634" s="5">
        <v>599.53</v>
      </c>
      <c r="V1634" s="5">
        <v>148.97999999999999</v>
      </c>
      <c r="W1634" s="5">
        <f t="shared" si="109"/>
        <v>3267.35763</v>
      </c>
      <c r="X1634" s="5">
        <f t="shared" si="110"/>
        <v>6280.12</v>
      </c>
      <c r="Y1634" s="5">
        <v>9779.14</v>
      </c>
      <c r="Z1634" s="5">
        <v>7424.11</v>
      </c>
      <c r="AA1634" s="5">
        <f t="shared" si="108"/>
        <v>17203.25</v>
      </c>
    </row>
    <row r="1635" spans="1:27" x14ac:dyDescent="0.25">
      <c r="A1635">
        <v>2007</v>
      </c>
      <c r="B1635" t="s">
        <v>57</v>
      </c>
      <c r="C1635" s="1" t="s">
        <v>8</v>
      </c>
      <c r="D1635" s="5">
        <f>VLOOKUP(B1635,SWH!$A$4:$C$19,3,FALSE)</f>
        <v>19592</v>
      </c>
      <c r="E1635" s="5">
        <v>0</v>
      </c>
      <c r="F1635" s="5">
        <v>10576.47</v>
      </c>
      <c r="G1635" s="5">
        <v>699.12</v>
      </c>
      <c r="H1635" s="5">
        <v>3294.97</v>
      </c>
      <c r="I1635" s="5">
        <v>215.08</v>
      </c>
      <c r="J1635" s="5">
        <v>2616.89</v>
      </c>
      <c r="K1635" s="5">
        <v>544.46</v>
      </c>
      <c r="L1635" s="5">
        <v>79.36</v>
      </c>
      <c r="M1635" s="5">
        <v>1708.4</v>
      </c>
      <c r="N1635" s="5">
        <v>72.099999999999994</v>
      </c>
      <c r="O1635" s="5">
        <f>VLOOKUP(B1635,SWH!$A$4:$B$19,2,FALSE)</f>
        <v>0.76236999999999999</v>
      </c>
      <c r="P1635" s="5">
        <f t="shared" si="107"/>
        <v>71.33762999999999</v>
      </c>
      <c r="Q1635" s="5">
        <v>0</v>
      </c>
      <c r="R1635" s="5">
        <v>0</v>
      </c>
      <c r="S1635" s="5">
        <v>228.15</v>
      </c>
      <c r="T1635" s="5">
        <v>154.55000000000001</v>
      </c>
      <c r="U1635" s="5">
        <v>638.84</v>
      </c>
      <c r="V1635" s="5">
        <v>148.27000000000001</v>
      </c>
      <c r="W1635" s="5">
        <f t="shared" si="109"/>
        <v>2707.0076300000001</v>
      </c>
      <c r="X1635" s="5">
        <f t="shared" si="110"/>
        <v>10576.47</v>
      </c>
      <c r="Y1635" s="5">
        <v>9216.9</v>
      </c>
      <c r="Z1635" s="5">
        <v>11759.77</v>
      </c>
      <c r="AA1635" s="5">
        <f t="shared" si="108"/>
        <v>20976.67</v>
      </c>
    </row>
    <row r="1636" spans="1:27" x14ac:dyDescent="0.25">
      <c r="A1636">
        <v>2010</v>
      </c>
      <c r="B1636" t="s">
        <v>57</v>
      </c>
      <c r="C1636" s="1" t="s">
        <v>10</v>
      </c>
      <c r="D1636" s="5">
        <f>VLOOKUP(B1636,SWH!$A$4:$C$19,3,FALSE)</f>
        <v>19592</v>
      </c>
      <c r="E1636" s="5">
        <v>0</v>
      </c>
      <c r="F1636" s="5">
        <v>260.75</v>
      </c>
      <c r="G1636" s="5">
        <v>9521.57</v>
      </c>
      <c r="H1636" s="5">
        <v>2026.67</v>
      </c>
      <c r="I1636" s="5">
        <v>117.88</v>
      </c>
      <c r="J1636" s="5">
        <v>2597.59</v>
      </c>
      <c r="K1636" s="5">
        <v>544.46</v>
      </c>
      <c r="L1636" s="5">
        <v>44.31</v>
      </c>
      <c r="M1636" s="5">
        <v>1673.65</v>
      </c>
      <c r="N1636" s="5">
        <v>171.2</v>
      </c>
      <c r="O1636" s="5">
        <f>VLOOKUP(B1636,SWH!$A$4:$B$19,2,FALSE)</f>
        <v>0.76236999999999999</v>
      </c>
      <c r="P1636" s="5">
        <f t="shared" si="107"/>
        <v>170.43762999999998</v>
      </c>
      <c r="Q1636" s="5">
        <v>0</v>
      </c>
      <c r="R1636" s="5">
        <v>0</v>
      </c>
      <c r="S1636" s="5">
        <v>546.19000000000005</v>
      </c>
      <c r="T1636" s="5">
        <v>154.5</v>
      </c>
      <c r="U1636" s="5">
        <v>326.01</v>
      </c>
      <c r="V1636" s="5">
        <v>157.02000000000001</v>
      </c>
      <c r="W1636" s="5">
        <f t="shared" si="109"/>
        <v>11911.84763</v>
      </c>
      <c r="X1636" s="5">
        <f t="shared" si="110"/>
        <v>260.75</v>
      </c>
      <c r="Y1636" s="5">
        <v>17010.580000000002</v>
      </c>
      <c r="Z1636" s="5">
        <v>1131.23</v>
      </c>
      <c r="AA1636" s="5">
        <f t="shared" si="108"/>
        <v>18141.810000000001</v>
      </c>
    </row>
    <row r="1637" spans="1:27" x14ac:dyDescent="0.25">
      <c r="A1637">
        <v>2010</v>
      </c>
      <c r="B1637" t="s">
        <v>57</v>
      </c>
      <c r="C1637" s="1" t="s">
        <v>6</v>
      </c>
      <c r="D1637" s="5">
        <f>VLOOKUP(B1637,SWH!$A$4:$C$19,3,FALSE)</f>
        <v>19592</v>
      </c>
      <c r="E1637" s="5">
        <v>0</v>
      </c>
      <c r="F1637" s="5">
        <v>70.02</v>
      </c>
      <c r="G1637" s="5">
        <v>6362.82</v>
      </c>
      <c r="H1637" s="5">
        <v>2040.01</v>
      </c>
      <c r="I1637" s="5">
        <v>117.85</v>
      </c>
      <c r="J1637" s="5">
        <v>2597.59</v>
      </c>
      <c r="K1637" s="5">
        <v>544.46</v>
      </c>
      <c r="L1637" s="5">
        <v>44.32</v>
      </c>
      <c r="M1637" s="5">
        <v>1422.41</v>
      </c>
      <c r="N1637" s="5">
        <v>116.27</v>
      </c>
      <c r="O1637" s="5">
        <f>VLOOKUP(B1637,SWH!$A$4:$B$19,2,FALSE)</f>
        <v>0.76236999999999999</v>
      </c>
      <c r="P1637" s="5">
        <f t="shared" si="107"/>
        <v>115.50762999999999</v>
      </c>
      <c r="Q1637" s="5">
        <v>0</v>
      </c>
      <c r="R1637" s="5">
        <v>0</v>
      </c>
      <c r="S1637" s="5">
        <v>358.93</v>
      </c>
      <c r="T1637" s="5">
        <v>154.38999999999999</v>
      </c>
      <c r="U1637" s="5">
        <v>333.68</v>
      </c>
      <c r="V1637" s="5">
        <v>162.6</v>
      </c>
      <c r="W1637" s="5">
        <f t="shared" si="109"/>
        <v>8259.6676299999999</v>
      </c>
      <c r="X1637" s="5">
        <f t="shared" si="110"/>
        <v>70.02</v>
      </c>
      <c r="Y1637" s="5">
        <v>13377.19</v>
      </c>
      <c r="Z1637" s="5">
        <v>948.16</v>
      </c>
      <c r="AA1637" s="5">
        <f t="shared" si="108"/>
        <v>14325.35</v>
      </c>
    </row>
    <row r="1638" spans="1:27" x14ac:dyDescent="0.25">
      <c r="A1638">
        <v>2010</v>
      </c>
      <c r="B1638" t="s">
        <v>57</v>
      </c>
      <c r="C1638" s="1" t="s">
        <v>11</v>
      </c>
      <c r="D1638" s="5">
        <f>VLOOKUP(B1638,SWH!$A$4:$C$19,3,FALSE)</f>
        <v>19592</v>
      </c>
      <c r="E1638" s="5">
        <v>0</v>
      </c>
      <c r="F1638" s="5">
        <v>47.78</v>
      </c>
      <c r="G1638" s="5">
        <v>5759.78</v>
      </c>
      <c r="H1638" s="5">
        <v>2060.11</v>
      </c>
      <c r="I1638" s="5">
        <v>117.87</v>
      </c>
      <c r="J1638" s="5">
        <v>2597.59</v>
      </c>
      <c r="K1638" s="5">
        <v>544.46</v>
      </c>
      <c r="L1638" s="5">
        <v>44.33</v>
      </c>
      <c r="M1638" s="5">
        <v>1500.7</v>
      </c>
      <c r="N1638" s="5">
        <v>107.22</v>
      </c>
      <c r="O1638" s="5">
        <f>VLOOKUP(B1638,SWH!$A$4:$B$19,2,FALSE)</f>
        <v>0.76236999999999999</v>
      </c>
      <c r="P1638" s="5">
        <f t="shared" si="107"/>
        <v>106.45762999999999</v>
      </c>
      <c r="Q1638" s="5">
        <v>0</v>
      </c>
      <c r="R1638" s="5">
        <v>0</v>
      </c>
      <c r="S1638" s="5">
        <v>522.48</v>
      </c>
      <c r="T1638" s="5">
        <v>154.53</v>
      </c>
      <c r="U1638" s="5">
        <v>355.9</v>
      </c>
      <c r="V1638" s="5">
        <v>153.94</v>
      </c>
      <c r="W1638" s="5">
        <f t="shared" si="109"/>
        <v>7889.4176299999999</v>
      </c>
      <c r="X1638" s="5">
        <f t="shared" si="110"/>
        <v>47.78</v>
      </c>
      <c r="Y1638" s="5">
        <v>13018.55</v>
      </c>
      <c r="Z1638" s="5">
        <v>948.14</v>
      </c>
      <c r="AA1638" s="5">
        <f t="shared" si="108"/>
        <v>13966.689999999999</v>
      </c>
    </row>
    <row r="1639" spans="1:27" x14ac:dyDescent="0.25">
      <c r="A1639">
        <v>2010</v>
      </c>
      <c r="B1639" t="s">
        <v>57</v>
      </c>
      <c r="C1639" s="1" t="s">
        <v>13</v>
      </c>
      <c r="D1639" s="5">
        <f>VLOOKUP(B1639,SWH!$A$4:$C$19,3,FALSE)</f>
        <v>19592</v>
      </c>
      <c r="E1639" s="5">
        <v>0</v>
      </c>
      <c r="F1639" s="5">
        <v>182.69</v>
      </c>
      <c r="G1639" s="5">
        <v>5319.56</v>
      </c>
      <c r="H1639" s="5">
        <v>2058.79</v>
      </c>
      <c r="I1639" s="5">
        <v>117.69</v>
      </c>
      <c r="J1639" s="5">
        <v>2597.59</v>
      </c>
      <c r="K1639" s="5">
        <v>544.46</v>
      </c>
      <c r="L1639" s="5">
        <v>44.33</v>
      </c>
      <c r="M1639" s="5">
        <v>1386.64</v>
      </c>
      <c r="N1639" s="5">
        <v>95.64</v>
      </c>
      <c r="O1639" s="5">
        <f>VLOOKUP(B1639,SWH!$A$4:$B$19,2,FALSE)</f>
        <v>0.76236999999999999</v>
      </c>
      <c r="P1639" s="5">
        <f t="shared" si="107"/>
        <v>94.877629999999996</v>
      </c>
      <c r="Q1639" s="5">
        <v>0</v>
      </c>
      <c r="R1639" s="5">
        <v>0</v>
      </c>
      <c r="S1639" s="5">
        <v>278.77</v>
      </c>
      <c r="T1639" s="5">
        <v>154.4</v>
      </c>
      <c r="U1639" s="5">
        <v>367.9</v>
      </c>
      <c r="V1639" s="5">
        <v>161.63</v>
      </c>
      <c r="W1639" s="5">
        <f t="shared" si="109"/>
        <v>7079.8476300000011</v>
      </c>
      <c r="X1639" s="5">
        <f t="shared" si="110"/>
        <v>182.69</v>
      </c>
      <c r="Y1639" s="5">
        <v>12215.04</v>
      </c>
      <c r="Z1639" s="5">
        <v>1095.05</v>
      </c>
      <c r="AA1639" s="5">
        <f t="shared" si="108"/>
        <v>13310.09</v>
      </c>
    </row>
    <row r="1640" spans="1:27" x14ac:dyDescent="0.25">
      <c r="A1640">
        <v>2010</v>
      </c>
      <c r="B1640" t="s">
        <v>57</v>
      </c>
      <c r="C1640" s="1" t="s">
        <v>19</v>
      </c>
      <c r="D1640" s="5">
        <f>VLOOKUP(B1640,SWH!$A$4:$C$19,3,FALSE)</f>
        <v>19592</v>
      </c>
      <c r="E1640" s="5">
        <v>0</v>
      </c>
      <c r="F1640" s="5">
        <v>157.84</v>
      </c>
      <c r="G1640" s="5">
        <v>4537.37</v>
      </c>
      <c r="H1640" s="5">
        <v>2067.59</v>
      </c>
      <c r="I1640" s="5">
        <v>117.64</v>
      </c>
      <c r="J1640" s="5">
        <v>2597.59</v>
      </c>
      <c r="K1640" s="5">
        <v>544.46</v>
      </c>
      <c r="L1640" s="5">
        <v>44.34</v>
      </c>
      <c r="M1640" s="5">
        <v>1318.09</v>
      </c>
      <c r="N1640" s="5">
        <v>98.2</v>
      </c>
      <c r="O1640" s="5">
        <f>VLOOKUP(B1640,SWH!$A$4:$B$19,2,FALSE)</f>
        <v>0.76236999999999999</v>
      </c>
      <c r="P1640" s="5">
        <f t="shared" si="107"/>
        <v>97.437629999999999</v>
      </c>
      <c r="Q1640" s="5">
        <v>0</v>
      </c>
      <c r="R1640" s="5">
        <v>0</v>
      </c>
      <c r="S1640" s="5">
        <v>249.24</v>
      </c>
      <c r="T1640" s="5">
        <v>154.53</v>
      </c>
      <c r="U1640" s="5">
        <v>395.77</v>
      </c>
      <c r="V1640" s="5">
        <v>153.88</v>
      </c>
      <c r="W1640" s="5">
        <f t="shared" si="109"/>
        <v>6202.1376300000002</v>
      </c>
      <c r="X1640" s="5">
        <f t="shared" si="110"/>
        <v>157.84</v>
      </c>
      <c r="Y1640" s="5">
        <v>11338.47</v>
      </c>
      <c r="Z1640" s="5">
        <v>1098.07</v>
      </c>
      <c r="AA1640" s="5">
        <f t="shared" si="108"/>
        <v>12436.539999999999</v>
      </c>
    </row>
    <row r="1641" spans="1:27" x14ac:dyDescent="0.25">
      <c r="A1641">
        <v>2010</v>
      </c>
      <c r="B1641" t="s">
        <v>57</v>
      </c>
      <c r="C1641" s="1" t="s">
        <v>20</v>
      </c>
      <c r="D1641" s="5">
        <f>VLOOKUP(B1641,SWH!$A$4:$C$19,3,FALSE)</f>
        <v>19592</v>
      </c>
      <c r="E1641" s="5">
        <v>0</v>
      </c>
      <c r="F1641" s="5">
        <v>86.39</v>
      </c>
      <c r="G1641" s="5">
        <v>2939.93</v>
      </c>
      <c r="H1641" s="5">
        <v>2084.5</v>
      </c>
      <c r="I1641" s="5">
        <v>117.74</v>
      </c>
      <c r="J1641" s="5">
        <v>2597.59</v>
      </c>
      <c r="K1641" s="5">
        <v>544.46</v>
      </c>
      <c r="L1641" s="5">
        <v>44.35</v>
      </c>
      <c r="M1641" s="5">
        <v>1190.68</v>
      </c>
      <c r="N1641" s="5">
        <v>46.34</v>
      </c>
      <c r="O1641" s="5">
        <f>VLOOKUP(B1641,SWH!$A$4:$B$19,2,FALSE)</f>
        <v>0.76236999999999999</v>
      </c>
      <c r="P1641" s="5">
        <f t="shared" si="107"/>
        <v>45.577630000000006</v>
      </c>
      <c r="Q1641" s="5">
        <v>0</v>
      </c>
      <c r="R1641" s="5">
        <v>0</v>
      </c>
      <c r="S1641" s="5">
        <v>192.85</v>
      </c>
      <c r="T1641" s="5">
        <v>154.4</v>
      </c>
      <c r="U1641" s="5">
        <v>400.59</v>
      </c>
      <c r="V1641" s="5">
        <v>159.5</v>
      </c>
      <c r="W1641" s="5">
        <f t="shared" si="109"/>
        <v>4369.0376299999998</v>
      </c>
      <c r="X1641" s="5">
        <f t="shared" si="110"/>
        <v>86.39</v>
      </c>
      <c r="Y1641" s="5">
        <v>9527.89</v>
      </c>
      <c r="Z1641" s="5">
        <v>1031.44</v>
      </c>
      <c r="AA1641" s="5">
        <f t="shared" si="108"/>
        <v>10559.33</v>
      </c>
    </row>
    <row r="1642" spans="1:27" x14ac:dyDescent="0.25">
      <c r="A1642">
        <v>2010</v>
      </c>
      <c r="B1642" t="s">
        <v>57</v>
      </c>
      <c r="C1642" s="1" t="s">
        <v>3</v>
      </c>
      <c r="D1642" s="5">
        <f>VLOOKUP(B1642,SWH!$A$4:$C$19,3,FALSE)</f>
        <v>19592</v>
      </c>
      <c r="E1642" s="5">
        <v>0</v>
      </c>
      <c r="F1642" s="5">
        <v>592.04</v>
      </c>
      <c r="G1642" s="5">
        <v>2650.9</v>
      </c>
      <c r="H1642" s="5">
        <v>2085.58</v>
      </c>
      <c r="I1642" s="5">
        <v>117.72</v>
      </c>
      <c r="J1642" s="5">
        <v>2597.59</v>
      </c>
      <c r="K1642" s="5">
        <v>544.46</v>
      </c>
      <c r="L1642" s="5">
        <v>44.35</v>
      </c>
      <c r="M1642" s="5">
        <v>1117.6600000000001</v>
      </c>
      <c r="N1642" s="5">
        <v>62.84</v>
      </c>
      <c r="O1642" s="5">
        <f>VLOOKUP(B1642,SWH!$A$4:$B$19,2,FALSE)</f>
        <v>0.76236999999999999</v>
      </c>
      <c r="P1642" s="5">
        <f t="shared" si="107"/>
        <v>62.077630000000006</v>
      </c>
      <c r="Q1642" s="5">
        <v>0</v>
      </c>
      <c r="R1642" s="5">
        <v>0</v>
      </c>
      <c r="S1642" s="5">
        <v>242.52</v>
      </c>
      <c r="T1642" s="5">
        <v>154.54</v>
      </c>
      <c r="U1642" s="5">
        <v>456.42</v>
      </c>
      <c r="V1642" s="5">
        <v>152.02000000000001</v>
      </c>
      <c r="W1642" s="5">
        <f t="shared" si="109"/>
        <v>4073.1576300000006</v>
      </c>
      <c r="X1642" s="5">
        <f t="shared" si="110"/>
        <v>592.04</v>
      </c>
      <c r="Y1642" s="5">
        <v>9225.7199999999993</v>
      </c>
      <c r="Z1642" s="5">
        <v>1592.92</v>
      </c>
      <c r="AA1642" s="5">
        <f t="shared" si="108"/>
        <v>10818.64</v>
      </c>
    </row>
    <row r="1643" spans="1:27" x14ac:dyDescent="0.25">
      <c r="A1643">
        <v>2010</v>
      </c>
      <c r="B1643" t="s">
        <v>57</v>
      </c>
      <c r="C1643" s="1" t="s">
        <v>7</v>
      </c>
      <c r="D1643" s="5">
        <f>VLOOKUP(B1643,SWH!$A$4:$C$19,3,FALSE)</f>
        <v>19592</v>
      </c>
      <c r="E1643" s="5">
        <v>0</v>
      </c>
      <c r="F1643" s="5">
        <v>132.63</v>
      </c>
      <c r="G1643" s="5">
        <v>2081.27</v>
      </c>
      <c r="H1643" s="5">
        <v>2079.9499999999998</v>
      </c>
      <c r="I1643" s="5">
        <v>117.71</v>
      </c>
      <c r="J1643" s="5">
        <v>2597.59</v>
      </c>
      <c r="K1643" s="5">
        <v>544.46</v>
      </c>
      <c r="L1643" s="5">
        <v>44.34</v>
      </c>
      <c r="M1643" s="5">
        <v>1100.96</v>
      </c>
      <c r="N1643" s="5">
        <v>35.200000000000003</v>
      </c>
      <c r="O1643" s="5">
        <f>VLOOKUP(B1643,SWH!$A$4:$B$19,2,FALSE)</f>
        <v>0.76236999999999999</v>
      </c>
      <c r="P1643" s="5">
        <f t="shared" si="107"/>
        <v>34.437630000000006</v>
      </c>
      <c r="Q1643" s="5">
        <v>0</v>
      </c>
      <c r="R1643" s="5">
        <v>0</v>
      </c>
      <c r="S1643" s="5">
        <v>214.71</v>
      </c>
      <c r="T1643" s="5">
        <v>154.4</v>
      </c>
      <c r="U1643" s="5">
        <v>440.69</v>
      </c>
      <c r="V1643" s="5">
        <v>159.34</v>
      </c>
      <c r="W1643" s="5">
        <f t="shared" si="109"/>
        <v>3431.37763</v>
      </c>
      <c r="X1643" s="5">
        <f t="shared" si="110"/>
        <v>132.63</v>
      </c>
      <c r="Y1643" s="5">
        <v>8585.4599999999991</v>
      </c>
      <c r="Z1643" s="5">
        <v>1117.77</v>
      </c>
      <c r="AA1643" s="5">
        <f t="shared" si="108"/>
        <v>9703.23</v>
      </c>
    </row>
    <row r="1644" spans="1:27" x14ac:dyDescent="0.25">
      <c r="A1644">
        <v>2010</v>
      </c>
      <c r="B1644" t="s">
        <v>57</v>
      </c>
      <c r="C1644" s="1" t="s">
        <v>17</v>
      </c>
      <c r="D1644" s="5">
        <f>VLOOKUP(B1644,SWH!$A$4:$C$19,3,FALSE)</f>
        <v>19592</v>
      </c>
      <c r="E1644" s="5">
        <v>0</v>
      </c>
      <c r="F1644" s="5">
        <v>155.86000000000001</v>
      </c>
      <c r="G1644" s="5">
        <v>1676.65</v>
      </c>
      <c r="H1644" s="5">
        <v>2079.12</v>
      </c>
      <c r="I1644" s="5">
        <v>117.91</v>
      </c>
      <c r="J1644" s="5">
        <v>2597.59</v>
      </c>
      <c r="K1644" s="5">
        <v>544.46</v>
      </c>
      <c r="L1644" s="5">
        <v>44.34</v>
      </c>
      <c r="M1644" s="5">
        <v>1022.61</v>
      </c>
      <c r="N1644" s="5">
        <v>37.130000000000003</v>
      </c>
      <c r="O1644" s="5">
        <f>VLOOKUP(B1644,SWH!$A$4:$B$19,2,FALSE)</f>
        <v>0.76236999999999999</v>
      </c>
      <c r="P1644" s="5">
        <f t="shared" si="107"/>
        <v>36.367630000000005</v>
      </c>
      <c r="Q1644" s="5">
        <v>0</v>
      </c>
      <c r="R1644" s="5">
        <v>0</v>
      </c>
      <c r="S1644" s="5">
        <v>208.48</v>
      </c>
      <c r="T1644" s="5">
        <v>154.54</v>
      </c>
      <c r="U1644" s="5">
        <v>452.6</v>
      </c>
      <c r="V1644" s="5">
        <v>152.03</v>
      </c>
      <c r="W1644" s="5">
        <f t="shared" si="109"/>
        <v>2944.1076300000004</v>
      </c>
      <c r="X1644" s="5">
        <f t="shared" si="110"/>
        <v>155.86000000000001</v>
      </c>
      <c r="Y1644" s="5">
        <v>8090.4</v>
      </c>
      <c r="Z1644" s="5">
        <v>1152.92</v>
      </c>
      <c r="AA1644" s="5">
        <f t="shared" si="108"/>
        <v>9243.32</v>
      </c>
    </row>
    <row r="1645" spans="1:27" x14ac:dyDescent="0.25">
      <c r="A1645">
        <v>2010</v>
      </c>
      <c r="B1645" t="s">
        <v>57</v>
      </c>
      <c r="C1645" s="1" t="s">
        <v>14</v>
      </c>
      <c r="D1645" s="5">
        <f>VLOOKUP(B1645,SWH!$A$4:$C$19,3,FALSE)</f>
        <v>19592</v>
      </c>
      <c r="E1645" s="5">
        <v>0</v>
      </c>
      <c r="F1645" s="5">
        <v>776.35</v>
      </c>
      <c r="G1645" s="5">
        <v>1857.48</v>
      </c>
      <c r="H1645" s="5">
        <v>2054.34</v>
      </c>
      <c r="I1645" s="5">
        <v>117.95</v>
      </c>
      <c r="J1645" s="5">
        <v>2597.59</v>
      </c>
      <c r="K1645" s="5">
        <v>544.46</v>
      </c>
      <c r="L1645" s="5">
        <v>44.33</v>
      </c>
      <c r="M1645" s="5">
        <v>1108.69</v>
      </c>
      <c r="N1645" s="5">
        <v>47.4</v>
      </c>
      <c r="O1645" s="5">
        <f>VLOOKUP(B1645,SWH!$A$4:$B$19,2,FALSE)</f>
        <v>0.76236999999999999</v>
      </c>
      <c r="P1645" s="5">
        <f t="shared" si="107"/>
        <v>46.637630000000001</v>
      </c>
      <c r="Q1645" s="5">
        <v>0</v>
      </c>
      <c r="R1645" s="5">
        <v>0</v>
      </c>
      <c r="S1645" s="5">
        <v>241.71</v>
      </c>
      <c r="T1645" s="5">
        <v>154.54</v>
      </c>
      <c r="U1645" s="5">
        <v>500.67</v>
      </c>
      <c r="V1645" s="5">
        <v>151.66</v>
      </c>
      <c r="W1645" s="5">
        <f t="shared" si="109"/>
        <v>3254.5176300000003</v>
      </c>
      <c r="X1645" s="5">
        <f t="shared" si="110"/>
        <v>776.35</v>
      </c>
      <c r="Y1645" s="5">
        <v>8375.7000000000007</v>
      </c>
      <c r="Z1645" s="5">
        <v>1821.48</v>
      </c>
      <c r="AA1645" s="5">
        <f t="shared" si="108"/>
        <v>10197.18</v>
      </c>
    </row>
    <row r="1646" spans="1:27" x14ac:dyDescent="0.25">
      <c r="A1646">
        <v>2010</v>
      </c>
      <c r="B1646" t="s">
        <v>57</v>
      </c>
      <c r="C1646" s="1" t="s">
        <v>2</v>
      </c>
      <c r="D1646" s="5">
        <f>VLOOKUP(B1646,SWH!$A$4:$C$19,3,FALSE)</f>
        <v>19592</v>
      </c>
      <c r="E1646" s="5">
        <v>0</v>
      </c>
      <c r="F1646" s="5">
        <v>340.21</v>
      </c>
      <c r="G1646" s="5">
        <v>1768.42</v>
      </c>
      <c r="H1646" s="5">
        <v>2045.78</v>
      </c>
      <c r="I1646" s="5">
        <v>117.67</v>
      </c>
      <c r="J1646" s="5">
        <v>2597.59</v>
      </c>
      <c r="K1646" s="5">
        <v>544.46</v>
      </c>
      <c r="L1646" s="5">
        <v>44.33</v>
      </c>
      <c r="M1646" s="5">
        <v>1371.79</v>
      </c>
      <c r="N1646" s="5">
        <v>39.25</v>
      </c>
      <c r="O1646" s="5">
        <f>VLOOKUP(B1646,SWH!$A$4:$B$19,2,FALSE)</f>
        <v>0.76236999999999999</v>
      </c>
      <c r="P1646" s="5">
        <f t="shared" si="107"/>
        <v>38.487630000000003</v>
      </c>
      <c r="Q1646" s="5">
        <v>0</v>
      </c>
      <c r="R1646" s="5">
        <v>0</v>
      </c>
      <c r="S1646" s="5">
        <v>219.43</v>
      </c>
      <c r="T1646" s="5">
        <v>154.54</v>
      </c>
      <c r="U1646" s="5">
        <v>487.6</v>
      </c>
      <c r="V1646" s="5">
        <v>150.66</v>
      </c>
      <c r="W1646" s="5">
        <f t="shared" si="109"/>
        <v>3398.12763</v>
      </c>
      <c r="X1646" s="5">
        <f t="shared" si="110"/>
        <v>340.21</v>
      </c>
      <c r="Y1646" s="5">
        <v>8509.4699999999993</v>
      </c>
      <c r="Z1646" s="5">
        <v>1372.27</v>
      </c>
      <c r="AA1646" s="5">
        <f t="shared" si="108"/>
        <v>9881.74</v>
      </c>
    </row>
    <row r="1647" spans="1:27" x14ac:dyDescent="0.25">
      <c r="A1647">
        <v>2010</v>
      </c>
      <c r="B1647" t="s">
        <v>57</v>
      </c>
      <c r="C1647" s="1" t="s">
        <v>18</v>
      </c>
      <c r="D1647" s="5">
        <f>VLOOKUP(B1647,SWH!$A$4:$C$19,3,FALSE)</f>
        <v>19592</v>
      </c>
      <c r="E1647" s="5">
        <v>0</v>
      </c>
      <c r="F1647" s="5">
        <v>662.46</v>
      </c>
      <c r="G1647" s="5">
        <v>769.31</v>
      </c>
      <c r="H1647" s="5">
        <v>2080.7199999999998</v>
      </c>
      <c r="I1647" s="5">
        <v>117.93</v>
      </c>
      <c r="J1647" s="5">
        <v>2597.59</v>
      </c>
      <c r="K1647" s="5">
        <v>544.46</v>
      </c>
      <c r="L1647" s="5">
        <v>44.35</v>
      </c>
      <c r="M1647" s="5">
        <v>998.68</v>
      </c>
      <c r="N1647" s="5">
        <v>19.8</v>
      </c>
      <c r="O1647" s="5">
        <f>VLOOKUP(B1647,SWH!$A$4:$B$19,2,FALSE)</f>
        <v>0.76236999999999999</v>
      </c>
      <c r="P1647" s="5">
        <f t="shared" si="107"/>
        <v>19.03763</v>
      </c>
      <c r="Q1647" s="5">
        <v>0</v>
      </c>
      <c r="R1647" s="5">
        <v>0</v>
      </c>
      <c r="S1647" s="5">
        <v>235.2</v>
      </c>
      <c r="T1647" s="5">
        <v>154.55000000000001</v>
      </c>
      <c r="U1647" s="5">
        <v>507.5</v>
      </c>
      <c r="V1647" s="5">
        <v>151.43</v>
      </c>
      <c r="W1647" s="5">
        <f t="shared" si="109"/>
        <v>2022.2276299999999</v>
      </c>
      <c r="X1647" s="5">
        <f t="shared" si="110"/>
        <v>662.46</v>
      </c>
      <c r="Y1647" s="5">
        <v>7169.55</v>
      </c>
      <c r="Z1647" s="5">
        <v>1714.42</v>
      </c>
      <c r="AA1647" s="5">
        <f t="shared" si="108"/>
        <v>8883.9700000000012</v>
      </c>
    </row>
    <row r="1648" spans="1:27" x14ac:dyDescent="0.25">
      <c r="A1648">
        <v>2010</v>
      </c>
      <c r="B1648" t="s">
        <v>57</v>
      </c>
      <c r="C1648" s="1" t="s">
        <v>4</v>
      </c>
      <c r="D1648" s="5">
        <f>VLOOKUP(B1648,SWH!$A$4:$C$19,3,FALSE)</f>
        <v>19592</v>
      </c>
      <c r="E1648" s="5">
        <v>0</v>
      </c>
      <c r="F1648" s="5">
        <v>1445.68</v>
      </c>
      <c r="G1648" s="5">
        <v>1223.78</v>
      </c>
      <c r="H1648" s="5">
        <v>2056.35</v>
      </c>
      <c r="I1648" s="5">
        <v>117.75</v>
      </c>
      <c r="J1648" s="5">
        <v>2597.59</v>
      </c>
      <c r="K1648" s="5">
        <v>544.46</v>
      </c>
      <c r="L1648" s="5">
        <v>44.33</v>
      </c>
      <c r="M1648" s="5">
        <v>1095.74</v>
      </c>
      <c r="N1648" s="5">
        <v>36.340000000000003</v>
      </c>
      <c r="O1648" s="5">
        <f>VLOOKUP(B1648,SWH!$A$4:$B$19,2,FALSE)</f>
        <v>0.76236999999999999</v>
      </c>
      <c r="P1648" s="5">
        <f t="shared" si="107"/>
        <v>35.577630000000006</v>
      </c>
      <c r="Q1648" s="5">
        <v>0</v>
      </c>
      <c r="R1648" s="5">
        <v>0</v>
      </c>
      <c r="S1648" s="5">
        <v>242.56</v>
      </c>
      <c r="T1648" s="5">
        <v>154.55000000000001</v>
      </c>
      <c r="U1648" s="5">
        <v>537.05999999999995</v>
      </c>
      <c r="V1648" s="5">
        <v>151.27000000000001</v>
      </c>
      <c r="W1648" s="5">
        <f t="shared" si="109"/>
        <v>2597.6576300000002</v>
      </c>
      <c r="X1648" s="5">
        <f t="shared" si="110"/>
        <v>1445.68</v>
      </c>
      <c r="Y1648" s="5">
        <v>7720.25</v>
      </c>
      <c r="Z1648" s="5">
        <v>2527.1999999999998</v>
      </c>
      <c r="AA1648" s="5">
        <f t="shared" si="108"/>
        <v>10247.450000000001</v>
      </c>
    </row>
    <row r="1649" spans="1:27" x14ac:dyDescent="0.25">
      <c r="A1649">
        <v>2010</v>
      </c>
      <c r="B1649" t="s">
        <v>57</v>
      </c>
      <c r="C1649" s="1" t="s">
        <v>5</v>
      </c>
      <c r="D1649" s="5">
        <f>VLOOKUP(B1649,SWH!$A$4:$C$19,3,FALSE)</f>
        <v>19592</v>
      </c>
      <c r="E1649" s="5">
        <v>0</v>
      </c>
      <c r="F1649" s="5">
        <v>940.39</v>
      </c>
      <c r="G1649" s="5">
        <v>1291.06</v>
      </c>
      <c r="H1649" s="5">
        <v>2055.21</v>
      </c>
      <c r="I1649" s="5">
        <v>117.88</v>
      </c>
      <c r="J1649" s="5">
        <v>2597.59</v>
      </c>
      <c r="K1649" s="5">
        <v>544.46</v>
      </c>
      <c r="L1649" s="5">
        <v>44.33</v>
      </c>
      <c r="M1649" s="5">
        <v>1330.57</v>
      </c>
      <c r="N1649" s="5">
        <v>30.65</v>
      </c>
      <c r="O1649" s="5">
        <f>VLOOKUP(B1649,SWH!$A$4:$B$19,2,FALSE)</f>
        <v>0.76236999999999999</v>
      </c>
      <c r="P1649" s="5">
        <f t="shared" si="107"/>
        <v>29.887629999999998</v>
      </c>
      <c r="Q1649" s="5">
        <v>0</v>
      </c>
      <c r="R1649" s="5">
        <v>0</v>
      </c>
      <c r="S1649" s="5">
        <v>239.6</v>
      </c>
      <c r="T1649" s="5">
        <v>154.54</v>
      </c>
      <c r="U1649" s="5">
        <v>525.69000000000005</v>
      </c>
      <c r="V1649" s="5">
        <v>150.61000000000001</v>
      </c>
      <c r="W1649" s="5">
        <f t="shared" si="109"/>
        <v>2891.1176300000002</v>
      </c>
      <c r="X1649" s="5">
        <f t="shared" si="110"/>
        <v>940.39</v>
      </c>
      <c r="Y1649" s="5">
        <v>8012.04</v>
      </c>
      <c r="Z1649" s="5">
        <v>2010.54</v>
      </c>
      <c r="AA1649" s="5">
        <f t="shared" si="108"/>
        <v>10022.58</v>
      </c>
    </row>
    <row r="1650" spans="1:27" x14ac:dyDescent="0.25">
      <c r="A1650">
        <v>2010</v>
      </c>
      <c r="B1650" t="s">
        <v>57</v>
      </c>
      <c r="C1650" s="1" t="s">
        <v>15</v>
      </c>
      <c r="D1650" s="5">
        <f>VLOOKUP(B1650,SWH!$A$4:$C$19,3,FALSE)</f>
        <v>19592</v>
      </c>
      <c r="E1650" s="5">
        <v>0</v>
      </c>
      <c r="F1650" s="5">
        <v>722.16</v>
      </c>
      <c r="G1650" s="5">
        <v>470.32</v>
      </c>
      <c r="H1650" s="5">
        <v>2073.9899999999998</v>
      </c>
      <c r="I1650" s="5">
        <v>117.87</v>
      </c>
      <c r="J1650" s="5">
        <v>2597.59</v>
      </c>
      <c r="K1650" s="5">
        <v>544.46</v>
      </c>
      <c r="L1650" s="5">
        <v>44.35</v>
      </c>
      <c r="M1650" s="5">
        <v>940.47</v>
      </c>
      <c r="N1650" s="5">
        <v>14</v>
      </c>
      <c r="O1650" s="5">
        <f>VLOOKUP(B1650,SWH!$A$4:$B$19,2,FALSE)</f>
        <v>0.76236999999999999</v>
      </c>
      <c r="P1650" s="5">
        <f t="shared" si="107"/>
        <v>13.237629999999999</v>
      </c>
      <c r="Q1650" s="5">
        <v>0</v>
      </c>
      <c r="R1650" s="5">
        <v>0</v>
      </c>
      <c r="S1650" s="5">
        <v>227.46</v>
      </c>
      <c r="T1650" s="5">
        <v>154.54</v>
      </c>
      <c r="U1650" s="5">
        <v>526.89</v>
      </c>
      <c r="V1650" s="5">
        <v>151.46</v>
      </c>
      <c r="W1650" s="5">
        <f t="shared" si="109"/>
        <v>1651.4876300000001</v>
      </c>
      <c r="X1650" s="5">
        <f t="shared" si="110"/>
        <v>722.16</v>
      </c>
      <c r="Y1650" s="5">
        <v>6792.04</v>
      </c>
      <c r="Z1650" s="5">
        <v>1793.51</v>
      </c>
      <c r="AA1650" s="5">
        <f t="shared" si="108"/>
        <v>8585.5499999999993</v>
      </c>
    </row>
    <row r="1651" spans="1:27" x14ac:dyDescent="0.25">
      <c r="A1651">
        <v>2010</v>
      </c>
      <c r="B1651" t="s">
        <v>57</v>
      </c>
      <c r="C1651" s="1" t="s">
        <v>16</v>
      </c>
      <c r="D1651" s="5">
        <f>VLOOKUP(B1651,SWH!$A$4:$C$19,3,FALSE)</f>
        <v>19592</v>
      </c>
      <c r="E1651" s="5">
        <v>0</v>
      </c>
      <c r="F1651" s="5">
        <v>2828.56</v>
      </c>
      <c r="G1651" s="5">
        <v>1304.83</v>
      </c>
      <c r="H1651" s="5">
        <v>2061.67</v>
      </c>
      <c r="I1651" s="5">
        <v>117.82</v>
      </c>
      <c r="J1651" s="5">
        <v>2597.59</v>
      </c>
      <c r="K1651" s="5">
        <v>544.46</v>
      </c>
      <c r="L1651" s="5">
        <v>44.34</v>
      </c>
      <c r="M1651" s="5">
        <v>1200.56</v>
      </c>
      <c r="N1651" s="5">
        <v>42.4</v>
      </c>
      <c r="O1651" s="5">
        <f>VLOOKUP(B1651,SWH!$A$4:$B$19,2,FALSE)</f>
        <v>0.76236999999999999</v>
      </c>
      <c r="P1651" s="5">
        <f t="shared" si="107"/>
        <v>41.637630000000001</v>
      </c>
      <c r="Q1651" s="5">
        <v>0</v>
      </c>
      <c r="R1651" s="5">
        <v>0</v>
      </c>
      <c r="S1651" s="5">
        <v>253.81</v>
      </c>
      <c r="T1651" s="5">
        <v>154.55000000000001</v>
      </c>
      <c r="U1651" s="5">
        <v>566.79999999999995</v>
      </c>
      <c r="V1651" s="5">
        <v>151.28</v>
      </c>
      <c r="W1651" s="5">
        <f t="shared" si="109"/>
        <v>2800.83763</v>
      </c>
      <c r="X1651" s="5">
        <f t="shared" si="110"/>
        <v>2828.56</v>
      </c>
      <c r="Y1651" s="5">
        <v>7928.84</v>
      </c>
      <c r="Z1651" s="5">
        <v>3939.82</v>
      </c>
      <c r="AA1651" s="5">
        <f t="shared" si="108"/>
        <v>11868.66</v>
      </c>
    </row>
    <row r="1652" spans="1:27" x14ac:dyDescent="0.25">
      <c r="A1652">
        <v>2010</v>
      </c>
      <c r="B1652" t="s">
        <v>57</v>
      </c>
      <c r="C1652" s="1" t="s">
        <v>9</v>
      </c>
      <c r="D1652" s="5">
        <f>VLOOKUP(B1652,SWH!$A$4:$C$19,3,FALSE)</f>
        <v>19592</v>
      </c>
      <c r="E1652" s="5">
        <v>0</v>
      </c>
      <c r="F1652" s="5">
        <v>1896.55</v>
      </c>
      <c r="G1652" s="5">
        <v>888.22</v>
      </c>
      <c r="H1652" s="5">
        <v>2066.41</v>
      </c>
      <c r="I1652" s="5">
        <v>117.68</v>
      </c>
      <c r="J1652" s="5">
        <v>2597.59</v>
      </c>
      <c r="K1652" s="5">
        <v>544.46</v>
      </c>
      <c r="L1652" s="5">
        <v>44.34</v>
      </c>
      <c r="M1652" s="5">
        <v>1216.29</v>
      </c>
      <c r="N1652" s="5">
        <v>27.17</v>
      </c>
      <c r="O1652" s="5">
        <f>VLOOKUP(B1652,SWH!$A$4:$B$19,2,FALSE)</f>
        <v>0.76236999999999999</v>
      </c>
      <c r="P1652" s="5">
        <f t="shared" si="107"/>
        <v>26.407630000000001</v>
      </c>
      <c r="Q1652" s="5">
        <v>0</v>
      </c>
      <c r="R1652" s="5">
        <v>0</v>
      </c>
      <c r="S1652" s="5">
        <v>259.47000000000003</v>
      </c>
      <c r="T1652" s="5">
        <v>154.55000000000001</v>
      </c>
      <c r="U1652" s="5">
        <v>558.22</v>
      </c>
      <c r="V1652" s="5">
        <v>150.47</v>
      </c>
      <c r="W1652" s="5">
        <f t="shared" si="109"/>
        <v>2390.3876300000002</v>
      </c>
      <c r="X1652" s="5">
        <f t="shared" si="110"/>
        <v>1896.55</v>
      </c>
      <c r="Y1652" s="5">
        <v>7522.19</v>
      </c>
      <c r="Z1652" s="5">
        <v>2999.22</v>
      </c>
      <c r="AA1652" s="5">
        <f t="shared" si="108"/>
        <v>10521.41</v>
      </c>
    </row>
    <row r="1653" spans="1:27" x14ac:dyDescent="0.25">
      <c r="A1653">
        <v>2010</v>
      </c>
      <c r="B1653" t="s">
        <v>57</v>
      </c>
      <c r="C1653" s="1" t="s">
        <v>12</v>
      </c>
      <c r="D1653" s="5">
        <f>VLOOKUP(B1653,SWH!$A$4:$C$19,3,FALSE)</f>
        <v>19592</v>
      </c>
      <c r="E1653" s="5">
        <v>0</v>
      </c>
      <c r="F1653" s="5">
        <v>3612.53</v>
      </c>
      <c r="G1653" s="5">
        <v>1028.31</v>
      </c>
      <c r="H1653" s="5">
        <v>2040.07</v>
      </c>
      <c r="I1653" s="5">
        <v>117.87</v>
      </c>
      <c r="J1653" s="5">
        <v>2597.59</v>
      </c>
      <c r="K1653" s="5">
        <v>544.46</v>
      </c>
      <c r="L1653" s="5">
        <v>44.33</v>
      </c>
      <c r="M1653" s="5">
        <v>1232.6400000000001</v>
      </c>
      <c r="N1653" s="5">
        <v>37.11</v>
      </c>
      <c r="O1653" s="5">
        <f>VLOOKUP(B1653,SWH!$A$4:$B$19,2,FALSE)</f>
        <v>0.76236999999999999</v>
      </c>
      <c r="P1653" s="5">
        <f t="shared" si="107"/>
        <v>36.347630000000002</v>
      </c>
      <c r="Q1653" s="5">
        <v>0</v>
      </c>
      <c r="R1653" s="5">
        <v>0</v>
      </c>
      <c r="S1653" s="5">
        <v>247.89</v>
      </c>
      <c r="T1653" s="5">
        <v>154.55000000000001</v>
      </c>
      <c r="U1653" s="5">
        <v>598.85</v>
      </c>
      <c r="V1653" s="5">
        <v>151.04</v>
      </c>
      <c r="W1653" s="5">
        <f t="shared" si="109"/>
        <v>2545.1876299999999</v>
      </c>
      <c r="X1653" s="5">
        <f t="shared" si="110"/>
        <v>3612.53</v>
      </c>
      <c r="Y1653" s="5">
        <v>7651.4</v>
      </c>
      <c r="Z1653" s="5">
        <v>4755.84</v>
      </c>
      <c r="AA1653" s="5">
        <f t="shared" si="108"/>
        <v>12407.24</v>
      </c>
    </row>
    <row r="1654" spans="1:27" x14ac:dyDescent="0.25">
      <c r="A1654">
        <v>2010</v>
      </c>
      <c r="B1654" t="s">
        <v>57</v>
      </c>
      <c r="C1654" s="1" t="s">
        <v>8</v>
      </c>
      <c r="D1654" s="5">
        <f>VLOOKUP(B1654,SWH!$A$4:$C$19,3,FALSE)</f>
        <v>19592</v>
      </c>
      <c r="E1654" s="5">
        <v>0</v>
      </c>
      <c r="F1654" s="5">
        <v>6868.7</v>
      </c>
      <c r="G1654" s="5">
        <v>471.13</v>
      </c>
      <c r="H1654" s="5">
        <v>2130.9299999999998</v>
      </c>
      <c r="I1654" s="5">
        <v>118.65</v>
      </c>
      <c r="J1654" s="5">
        <v>2597.59</v>
      </c>
      <c r="K1654" s="5">
        <v>544.46</v>
      </c>
      <c r="L1654" s="5">
        <v>44.39</v>
      </c>
      <c r="M1654" s="5">
        <v>1335.08</v>
      </c>
      <c r="N1654" s="5">
        <v>35.14</v>
      </c>
      <c r="O1654" s="5">
        <f>VLOOKUP(B1654,SWH!$A$4:$B$19,2,FALSE)</f>
        <v>0.76236999999999999</v>
      </c>
      <c r="P1654" s="5">
        <f t="shared" si="107"/>
        <v>34.377630000000003</v>
      </c>
      <c r="Q1654" s="5">
        <v>0</v>
      </c>
      <c r="R1654" s="5">
        <v>0</v>
      </c>
      <c r="S1654" s="5">
        <v>276.36</v>
      </c>
      <c r="T1654" s="5">
        <v>154.55000000000001</v>
      </c>
      <c r="U1654" s="5">
        <v>638.11</v>
      </c>
      <c r="V1654" s="5">
        <v>150.57</v>
      </c>
      <c r="W1654" s="5">
        <f t="shared" si="109"/>
        <v>2116.9476300000001</v>
      </c>
      <c r="X1654" s="5">
        <f t="shared" si="110"/>
        <v>6868.7</v>
      </c>
      <c r="Y1654" s="5">
        <v>7314.38</v>
      </c>
      <c r="Z1654" s="5">
        <v>8051.27</v>
      </c>
      <c r="AA1654" s="5">
        <f t="shared" si="108"/>
        <v>15365.650000000001</v>
      </c>
    </row>
    <row r="1655" spans="1:27" x14ac:dyDescent="0.25">
      <c r="A1655">
        <v>2013</v>
      </c>
      <c r="B1655" t="s">
        <v>57</v>
      </c>
      <c r="C1655" s="1" t="s">
        <v>10</v>
      </c>
      <c r="D1655" s="5">
        <f>VLOOKUP(B1655,SWH!$A$4:$C$19,3,FALSE)</f>
        <v>19592</v>
      </c>
      <c r="E1655" s="5">
        <v>0</v>
      </c>
      <c r="F1655" s="5">
        <v>170</v>
      </c>
      <c r="G1655" s="5">
        <v>6582.67</v>
      </c>
      <c r="H1655" s="5">
        <v>1727.3</v>
      </c>
      <c r="I1655" s="5">
        <v>117.88</v>
      </c>
      <c r="J1655" s="5">
        <v>2391.04</v>
      </c>
      <c r="K1655" s="5">
        <v>544.46</v>
      </c>
      <c r="L1655" s="5">
        <v>40.83</v>
      </c>
      <c r="M1655" s="5">
        <v>1429.05</v>
      </c>
      <c r="N1655" s="5">
        <v>116.38</v>
      </c>
      <c r="O1655" s="5">
        <f>VLOOKUP(B1655,SWH!$A$4:$B$19,2,FALSE)</f>
        <v>0.76236999999999999</v>
      </c>
      <c r="P1655" s="5">
        <f t="shared" si="107"/>
        <v>115.61762999999999</v>
      </c>
      <c r="Q1655" s="5">
        <v>0</v>
      </c>
      <c r="R1655" s="5">
        <v>0</v>
      </c>
      <c r="S1655" s="5">
        <v>413.94</v>
      </c>
      <c r="T1655" s="5">
        <v>154.38999999999999</v>
      </c>
      <c r="U1655" s="5">
        <v>324.77</v>
      </c>
      <c r="V1655" s="5">
        <v>136.53</v>
      </c>
      <c r="W1655" s="5">
        <f t="shared" si="109"/>
        <v>8541.2776300000005</v>
      </c>
      <c r="X1655" s="5">
        <f t="shared" si="110"/>
        <v>170</v>
      </c>
      <c r="Y1655" s="5">
        <v>13110.03</v>
      </c>
      <c r="Z1655" s="5">
        <v>1039.23</v>
      </c>
      <c r="AA1655" s="5">
        <f t="shared" si="108"/>
        <v>14149.26</v>
      </c>
    </row>
    <row r="1656" spans="1:27" x14ac:dyDescent="0.25">
      <c r="A1656">
        <v>2013</v>
      </c>
      <c r="B1656" t="s">
        <v>57</v>
      </c>
      <c r="C1656" s="1" t="s">
        <v>6</v>
      </c>
      <c r="D1656" s="5">
        <f>VLOOKUP(B1656,SWH!$A$4:$C$19,3,FALSE)</f>
        <v>19592</v>
      </c>
      <c r="E1656" s="5">
        <v>0</v>
      </c>
      <c r="F1656" s="5">
        <v>12.71</v>
      </c>
      <c r="G1656" s="5">
        <v>5369.99</v>
      </c>
      <c r="H1656" s="5">
        <v>1751.39</v>
      </c>
      <c r="I1656" s="5">
        <v>117.85</v>
      </c>
      <c r="J1656" s="5">
        <v>2391.04</v>
      </c>
      <c r="K1656" s="5">
        <v>544.46</v>
      </c>
      <c r="L1656" s="5">
        <v>40.85</v>
      </c>
      <c r="M1656" s="5">
        <v>1200.03</v>
      </c>
      <c r="N1656" s="5">
        <v>100.98</v>
      </c>
      <c r="O1656" s="5">
        <f>VLOOKUP(B1656,SWH!$A$4:$B$19,2,FALSE)</f>
        <v>0.76236999999999999</v>
      </c>
      <c r="P1656" s="5">
        <f t="shared" si="107"/>
        <v>100.21763</v>
      </c>
      <c r="Q1656" s="5">
        <v>0</v>
      </c>
      <c r="R1656" s="5">
        <v>0</v>
      </c>
      <c r="S1656" s="5">
        <v>306.99</v>
      </c>
      <c r="T1656" s="5">
        <v>154.38999999999999</v>
      </c>
      <c r="U1656" s="5">
        <v>333.62</v>
      </c>
      <c r="V1656" s="5">
        <v>135.65</v>
      </c>
      <c r="W1656" s="5">
        <f t="shared" si="109"/>
        <v>6977.2276299999994</v>
      </c>
      <c r="X1656" s="5">
        <f t="shared" si="110"/>
        <v>12.71</v>
      </c>
      <c r="Y1656" s="5">
        <v>11569.15</v>
      </c>
      <c r="Z1656" s="5">
        <v>890.78</v>
      </c>
      <c r="AA1656" s="5">
        <f t="shared" si="108"/>
        <v>12459.93</v>
      </c>
    </row>
    <row r="1657" spans="1:27" x14ac:dyDescent="0.25">
      <c r="A1657">
        <v>2013</v>
      </c>
      <c r="B1657" t="s">
        <v>57</v>
      </c>
      <c r="C1657" s="1" t="s">
        <v>11</v>
      </c>
      <c r="D1657" s="5">
        <f>VLOOKUP(B1657,SWH!$A$4:$C$19,3,FALSE)</f>
        <v>19592</v>
      </c>
      <c r="E1657" s="5">
        <v>0</v>
      </c>
      <c r="F1657" s="5">
        <v>3.49</v>
      </c>
      <c r="G1657" s="5">
        <v>3967.41</v>
      </c>
      <c r="H1657" s="5">
        <v>1784.74</v>
      </c>
      <c r="I1657" s="5">
        <v>117.87</v>
      </c>
      <c r="J1657" s="5">
        <v>2391.04</v>
      </c>
      <c r="K1657" s="5">
        <v>544.46</v>
      </c>
      <c r="L1657" s="5">
        <v>40.86</v>
      </c>
      <c r="M1657" s="5">
        <v>1032.33</v>
      </c>
      <c r="N1657" s="5">
        <v>67.739999999999995</v>
      </c>
      <c r="O1657" s="5">
        <f>VLOOKUP(B1657,SWH!$A$4:$B$19,2,FALSE)</f>
        <v>0.76236999999999999</v>
      </c>
      <c r="P1657" s="5">
        <f t="shared" si="107"/>
        <v>66.977629999999991</v>
      </c>
      <c r="Q1657" s="5">
        <v>0</v>
      </c>
      <c r="R1657" s="5">
        <v>0</v>
      </c>
      <c r="S1657" s="5">
        <v>325.24</v>
      </c>
      <c r="T1657" s="5">
        <v>154.38999999999999</v>
      </c>
      <c r="U1657" s="5">
        <v>354.64</v>
      </c>
      <c r="V1657" s="5">
        <v>135.25</v>
      </c>
      <c r="W1657" s="5">
        <f t="shared" si="109"/>
        <v>5391.9576299999999</v>
      </c>
      <c r="X1657" s="5">
        <f t="shared" si="110"/>
        <v>3.49</v>
      </c>
      <c r="Y1657" s="5">
        <v>10016.86</v>
      </c>
      <c r="Z1657" s="5">
        <v>902.59</v>
      </c>
      <c r="AA1657" s="5">
        <f t="shared" si="108"/>
        <v>10919.45</v>
      </c>
    </row>
    <row r="1658" spans="1:27" x14ac:dyDescent="0.25">
      <c r="A1658">
        <v>2013</v>
      </c>
      <c r="B1658" t="s">
        <v>57</v>
      </c>
      <c r="C1658" s="1" t="s">
        <v>13</v>
      </c>
      <c r="D1658" s="5">
        <f>VLOOKUP(B1658,SWH!$A$4:$C$19,3,FALSE)</f>
        <v>19592</v>
      </c>
      <c r="E1658" s="5">
        <v>0</v>
      </c>
      <c r="F1658" s="5">
        <v>74.88</v>
      </c>
      <c r="G1658" s="5">
        <v>4590.43</v>
      </c>
      <c r="H1658" s="5">
        <v>1782.01</v>
      </c>
      <c r="I1658" s="5">
        <v>117.69</v>
      </c>
      <c r="J1658" s="5">
        <v>2391.04</v>
      </c>
      <c r="K1658" s="5">
        <v>544.46</v>
      </c>
      <c r="L1658" s="5">
        <v>40.86</v>
      </c>
      <c r="M1658" s="5">
        <v>1251.57</v>
      </c>
      <c r="N1658" s="5">
        <v>85.94</v>
      </c>
      <c r="O1658" s="5">
        <f>VLOOKUP(B1658,SWH!$A$4:$B$19,2,FALSE)</f>
        <v>0.76236999999999999</v>
      </c>
      <c r="P1658" s="5">
        <f t="shared" si="107"/>
        <v>85.177629999999994</v>
      </c>
      <c r="Q1658" s="5">
        <v>0</v>
      </c>
      <c r="R1658" s="5">
        <v>0</v>
      </c>
      <c r="S1658" s="5">
        <v>274.33</v>
      </c>
      <c r="T1658" s="5">
        <v>154.38999999999999</v>
      </c>
      <c r="U1658" s="5">
        <v>367.78</v>
      </c>
      <c r="V1658" s="5">
        <v>134.63999999999999</v>
      </c>
      <c r="W1658" s="5">
        <f t="shared" si="109"/>
        <v>6201.5076300000001</v>
      </c>
      <c r="X1658" s="5">
        <f t="shared" si="110"/>
        <v>74.88</v>
      </c>
      <c r="Y1658" s="5">
        <v>10822.9</v>
      </c>
      <c r="Z1658" s="5">
        <v>987.12</v>
      </c>
      <c r="AA1658" s="5">
        <f t="shared" si="108"/>
        <v>11810.02</v>
      </c>
    </row>
    <row r="1659" spans="1:27" x14ac:dyDescent="0.25">
      <c r="A1659">
        <v>2013</v>
      </c>
      <c r="B1659" t="s">
        <v>57</v>
      </c>
      <c r="C1659" s="1" t="s">
        <v>19</v>
      </c>
      <c r="D1659" s="5">
        <f>VLOOKUP(B1659,SWH!$A$4:$C$19,3,FALSE)</f>
        <v>19592</v>
      </c>
      <c r="E1659" s="5">
        <v>0</v>
      </c>
      <c r="F1659" s="5">
        <v>50.02</v>
      </c>
      <c r="G1659" s="5">
        <v>3350.37</v>
      </c>
      <c r="H1659" s="5">
        <v>1795.3</v>
      </c>
      <c r="I1659" s="5">
        <v>117.64</v>
      </c>
      <c r="J1659" s="5">
        <v>2391.04</v>
      </c>
      <c r="K1659" s="5">
        <v>544.46</v>
      </c>
      <c r="L1659" s="5">
        <v>40.869999999999997</v>
      </c>
      <c r="M1659" s="5">
        <v>962.84</v>
      </c>
      <c r="N1659" s="5">
        <v>64.59</v>
      </c>
      <c r="O1659" s="5">
        <f>VLOOKUP(B1659,SWH!$A$4:$B$19,2,FALSE)</f>
        <v>0.76236999999999999</v>
      </c>
      <c r="P1659" s="5">
        <f t="shared" si="107"/>
        <v>63.827630000000006</v>
      </c>
      <c r="Q1659" s="5">
        <v>0</v>
      </c>
      <c r="R1659" s="5">
        <v>0</v>
      </c>
      <c r="S1659" s="5">
        <v>254.9</v>
      </c>
      <c r="T1659" s="5">
        <v>154.4</v>
      </c>
      <c r="U1659" s="5">
        <v>394.69</v>
      </c>
      <c r="V1659" s="5">
        <v>134.86000000000001</v>
      </c>
      <c r="W1659" s="5">
        <f t="shared" si="109"/>
        <v>4631.9376300000004</v>
      </c>
      <c r="X1659" s="5">
        <f t="shared" si="110"/>
        <v>50.02</v>
      </c>
      <c r="Y1659" s="5">
        <v>9266.81</v>
      </c>
      <c r="Z1659" s="5">
        <v>989.17</v>
      </c>
      <c r="AA1659" s="5">
        <f t="shared" si="108"/>
        <v>10255.98</v>
      </c>
    </row>
    <row r="1660" spans="1:27" x14ac:dyDescent="0.25">
      <c r="A1660">
        <v>2013</v>
      </c>
      <c r="B1660" t="s">
        <v>57</v>
      </c>
      <c r="C1660" s="1" t="s">
        <v>20</v>
      </c>
      <c r="D1660" s="5">
        <f>VLOOKUP(B1660,SWH!$A$4:$C$19,3,FALSE)</f>
        <v>19592</v>
      </c>
      <c r="E1660" s="5">
        <v>0</v>
      </c>
      <c r="F1660" s="5">
        <v>29.69</v>
      </c>
      <c r="G1660" s="5">
        <v>2574.48</v>
      </c>
      <c r="H1660" s="5">
        <v>1819.9</v>
      </c>
      <c r="I1660" s="5">
        <v>117.74</v>
      </c>
      <c r="J1660" s="5">
        <v>2391.04</v>
      </c>
      <c r="K1660" s="5">
        <v>544.46</v>
      </c>
      <c r="L1660" s="5">
        <v>40.880000000000003</v>
      </c>
      <c r="M1660" s="5">
        <v>1028.1099999999999</v>
      </c>
      <c r="N1660" s="5">
        <v>40.86</v>
      </c>
      <c r="O1660" s="5">
        <f>VLOOKUP(B1660,SWH!$A$4:$B$19,2,FALSE)</f>
        <v>0.76236999999999999</v>
      </c>
      <c r="P1660" s="5">
        <f t="shared" si="107"/>
        <v>40.097630000000002</v>
      </c>
      <c r="Q1660" s="5">
        <v>0</v>
      </c>
      <c r="R1660" s="5">
        <v>0</v>
      </c>
      <c r="S1660" s="5">
        <v>210.94</v>
      </c>
      <c r="T1660" s="5">
        <v>154.4</v>
      </c>
      <c r="U1660" s="5">
        <v>400.47</v>
      </c>
      <c r="V1660" s="5">
        <v>132.53</v>
      </c>
      <c r="W1660" s="5">
        <f t="shared" si="109"/>
        <v>3853.62763</v>
      </c>
      <c r="X1660" s="5">
        <f t="shared" si="110"/>
        <v>29.69</v>
      </c>
      <c r="Y1660" s="5">
        <v>8510.9</v>
      </c>
      <c r="Z1660" s="5">
        <v>974.62</v>
      </c>
      <c r="AA1660" s="5">
        <f t="shared" si="108"/>
        <v>9485.52</v>
      </c>
    </row>
    <row r="1661" spans="1:27" x14ac:dyDescent="0.25">
      <c r="A1661">
        <v>2013</v>
      </c>
      <c r="B1661" t="s">
        <v>57</v>
      </c>
      <c r="C1661" s="1" t="s">
        <v>3</v>
      </c>
      <c r="D1661" s="5">
        <f>VLOOKUP(B1661,SWH!$A$4:$C$19,3,FALSE)</f>
        <v>19592</v>
      </c>
      <c r="E1661" s="5">
        <v>0</v>
      </c>
      <c r="F1661" s="5">
        <v>389.38</v>
      </c>
      <c r="G1661" s="5">
        <v>2047.67</v>
      </c>
      <c r="H1661" s="5">
        <v>1821.05</v>
      </c>
      <c r="I1661" s="5">
        <v>117.72</v>
      </c>
      <c r="J1661" s="5">
        <v>2391.04</v>
      </c>
      <c r="K1661" s="5">
        <v>544.46</v>
      </c>
      <c r="L1661" s="5">
        <v>40.89</v>
      </c>
      <c r="M1661" s="5">
        <v>893.74</v>
      </c>
      <c r="N1661" s="5">
        <v>42</v>
      </c>
      <c r="O1661" s="5">
        <f>VLOOKUP(B1661,SWH!$A$4:$B$19,2,FALSE)</f>
        <v>0.76236999999999999</v>
      </c>
      <c r="P1661" s="5">
        <f t="shared" si="107"/>
        <v>41.237630000000003</v>
      </c>
      <c r="Q1661" s="5">
        <v>0</v>
      </c>
      <c r="R1661" s="5">
        <v>0</v>
      </c>
      <c r="S1661" s="5">
        <v>217.22</v>
      </c>
      <c r="T1661" s="5">
        <v>154.4</v>
      </c>
      <c r="U1661" s="5">
        <v>455.55</v>
      </c>
      <c r="V1661" s="5">
        <v>133.29</v>
      </c>
      <c r="W1661" s="5">
        <f t="shared" si="109"/>
        <v>3199.8676299999997</v>
      </c>
      <c r="X1661" s="5">
        <f t="shared" si="110"/>
        <v>389.38</v>
      </c>
      <c r="Y1661" s="5">
        <v>7859.03</v>
      </c>
      <c r="Z1661" s="5">
        <v>1389.4</v>
      </c>
      <c r="AA1661" s="5">
        <f t="shared" si="108"/>
        <v>9248.43</v>
      </c>
    </row>
    <row r="1662" spans="1:27" x14ac:dyDescent="0.25">
      <c r="A1662">
        <v>2013</v>
      </c>
      <c r="B1662" t="s">
        <v>57</v>
      </c>
      <c r="C1662" s="1" t="s">
        <v>7</v>
      </c>
      <c r="D1662" s="5">
        <f>VLOOKUP(B1662,SWH!$A$4:$C$19,3,FALSE)</f>
        <v>19592</v>
      </c>
      <c r="E1662" s="5">
        <v>0</v>
      </c>
      <c r="F1662" s="5">
        <v>297.43</v>
      </c>
      <c r="G1662" s="5">
        <v>1897.97</v>
      </c>
      <c r="H1662" s="5">
        <v>1811.83</v>
      </c>
      <c r="I1662" s="5">
        <v>117.71</v>
      </c>
      <c r="J1662" s="5">
        <v>2391.04</v>
      </c>
      <c r="K1662" s="5">
        <v>544.46</v>
      </c>
      <c r="L1662" s="5">
        <v>40.880000000000003</v>
      </c>
      <c r="M1662" s="5">
        <v>978.66</v>
      </c>
      <c r="N1662" s="5">
        <v>32.68</v>
      </c>
      <c r="O1662" s="5">
        <f>VLOOKUP(B1662,SWH!$A$4:$B$19,2,FALSE)</f>
        <v>0.76236999999999999</v>
      </c>
      <c r="P1662" s="5">
        <f t="shared" si="107"/>
        <v>31.917629999999999</v>
      </c>
      <c r="Q1662" s="5">
        <v>0</v>
      </c>
      <c r="R1662" s="5">
        <v>0</v>
      </c>
      <c r="S1662" s="5">
        <v>0</v>
      </c>
      <c r="T1662" s="5">
        <v>154.4</v>
      </c>
      <c r="U1662" s="5">
        <v>440.58</v>
      </c>
      <c r="V1662" s="5">
        <v>132.36000000000001</v>
      </c>
      <c r="W1662" s="5">
        <f t="shared" si="109"/>
        <v>2908.54763</v>
      </c>
      <c r="X1662" s="5">
        <f t="shared" si="110"/>
        <v>297.43</v>
      </c>
      <c r="Y1662" s="5">
        <v>7557.53</v>
      </c>
      <c r="Z1662" s="5">
        <v>1282.46</v>
      </c>
      <c r="AA1662" s="5">
        <f t="shared" si="108"/>
        <v>8839.99</v>
      </c>
    </row>
    <row r="1663" spans="1:27" x14ac:dyDescent="0.25">
      <c r="A1663">
        <v>2013</v>
      </c>
      <c r="B1663" t="s">
        <v>57</v>
      </c>
      <c r="C1663" s="1" t="s">
        <v>17</v>
      </c>
      <c r="D1663" s="5">
        <f>VLOOKUP(B1663,SWH!$A$4:$C$19,3,FALSE)</f>
        <v>19592</v>
      </c>
      <c r="E1663" s="5">
        <v>0</v>
      </c>
      <c r="F1663" s="5">
        <v>123.43</v>
      </c>
      <c r="G1663" s="5">
        <v>1404.18</v>
      </c>
      <c r="H1663" s="5">
        <v>1809.1</v>
      </c>
      <c r="I1663" s="5">
        <v>117.91</v>
      </c>
      <c r="J1663" s="5">
        <v>2391.04</v>
      </c>
      <c r="K1663" s="5">
        <v>544.46</v>
      </c>
      <c r="L1663" s="5">
        <v>40.880000000000003</v>
      </c>
      <c r="M1663" s="5">
        <v>835.24</v>
      </c>
      <c r="N1663" s="5">
        <v>26.57</v>
      </c>
      <c r="O1663" s="5">
        <f>VLOOKUP(B1663,SWH!$A$4:$B$19,2,FALSE)</f>
        <v>0.76236999999999999</v>
      </c>
      <c r="P1663" s="5">
        <f t="shared" ref="P1663:P1726" si="111">N1663-O1663</f>
        <v>25.80763</v>
      </c>
      <c r="Q1663" s="5">
        <v>0</v>
      </c>
      <c r="R1663" s="5">
        <v>0</v>
      </c>
      <c r="S1663" s="5">
        <v>0</v>
      </c>
      <c r="T1663" s="5">
        <v>154.4</v>
      </c>
      <c r="U1663" s="5">
        <v>451.82</v>
      </c>
      <c r="V1663" s="5">
        <v>133.44</v>
      </c>
      <c r="W1663" s="5">
        <f t="shared" si="109"/>
        <v>2265.2276299999999</v>
      </c>
      <c r="X1663" s="5">
        <f t="shared" si="110"/>
        <v>123.43</v>
      </c>
      <c r="Y1663" s="5">
        <v>6912.76</v>
      </c>
      <c r="Z1663" s="5">
        <v>1119.71</v>
      </c>
      <c r="AA1663" s="5">
        <f t="shared" si="108"/>
        <v>8032.47</v>
      </c>
    </row>
    <row r="1664" spans="1:27" x14ac:dyDescent="0.25">
      <c r="A1664">
        <v>2013</v>
      </c>
      <c r="B1664" t="s">
        <v>57</v>
      </c>
      <c r="C1664" s="1" t="s">
        <v>14</v>
      </c>
      <c r="D1664" s="5">
        <f>VLOOKUP(B1664,SWH!$A$4:$C$19,3,FALSE)</f>
        <v>19592</v>
      </c>
      <c r="E1664" s="5">
        <v>0</v>
      </c>
      <c r="F1664" s="5">
        <v>460.3</v>
      </c>
      <c r="G1664" s="5">
        <v>1462</v>
      </c>
      <c r="H1664" s="5">
        <v>1779.28</v>
      </c>
      <c r="I1664" s="5">
        <v>117.95</v>
      </c>
      <c r="J1664" s="5">
        <v>2391.04</v>
      </c>
      <c r="K1664" s="5">
        <v>544.46</v>
      </c>
      <c r="L1664" s="5">
        <v>40.869999999999997</v>
      </c>
      <c r="M1664" s="5">
        <v>891.06</v>
      </c>
      <c r="N1664" s="5">
        <v>30.46</v>
      </c>
      <c r="O1664" s="5">
        <f>VLOOKUP(B1664,SWH!$A$4:$B$19,2,FALSE)</f>
        <v>0.76236999999999999</v>
      </c>
      <c r="P1664" s="5">
        <f t="shared" si="111"/>
        <v>29.69763</v>
      </c>
      <c r="Q1664" s="5">
        <v>0</v>
      </c>
      <c r="R1664" s="5">
        <v>0</v>
      </c>
      <c r="S1664" s="5">
        <v>241.46</v>
      </c>
      <c r="T1664" s="5">
        <v>154.4</v>
      </c>
      <c r="U1664" s="5">
        <v>499.8</v>
      </c>
      <c r="V1664" s="5">
        <v>132.96</v>
      </c>
      <c r="W1664" s="5">
        <f t="shared" si="109"/>
        <v>2624.2176300000001</v>
      </c>
      <c r="X1664" s="5">
        <f t="shared" si="110"/>
        <v>460.3</v>
      </c>
      <c r="Y1664" s="5">
        <v>7241.48</v>
      </c>
      <c r="Z1664" s="5">
        <v>1504.56</v>
      </c>
      <c r="AA1664" s="5">
        <f t="shared" si="108"/>
        <v>8746.0399999999991</v>
      </c>
    </row>
    <row r="1665" spans="1:27" x14ac:dyDescent="0.25">
      <c r="A1665">
        <v>2013</v>
      </c>
      <c r="B1665" t="s">
        <v>57</v>
      </c>
      <c r="C1665" s="1" t="s">
        <v>2</v>
      </c>
      <c r="D1665" s="5">
        <f>VLOOKUP(B1665,SWH!$A$4:$C$19,3,FALSE)</f>
        <v>19592</v>
      </c>
      <c r="E1665" s="5">
        <v>0</v>
      </c>
      <c r="F1665" s="5">
        <v>632.39</v>
      </c>
      <c r="G1665" s="5">
        <v>1388.86</v>
      </c>
      <c r="H1665" s="5">
        <v>1763.52</v>
      </c>
      <c r="I1665" s="5">
        <v>117.67</v>
      </c>
      <c r="J1665" s="5">
        <v>2391.04</v>
      </c>
      <c r="K1665" s="5">
        <v>544.46</v>
      </c>
      <c r="L1665" s="5">
        <v>40.86</v>
      </c>
      <c r="M1665" s="5">
        <v>1028.3599999999999</v>
      </c>
      <c r="N1665" s="5">
        <v>26.27</v>
      </c>
      <c r="O1665" s="5">
        <f>VLOOKUP(B1665,SWH!$A$4:$B$19,2,FALSE)</f>
        <v>0.76236999999999999</v>
      </c>
      <c r="P1665" s="5">
        <f t="shared" si="111"/>
        <v>25.507629999999999</v>
      </c>
      <c r="Q1665" s="5">
        <v>0</v>
      </c>
      <c r="R1665" s="5">
        <v>0</v>
      </c>
      <c r="S1665" s="5">
        <v>0</v>
      </c>
      <c r="T1665" s="5">
        <v>154.4</v>
      </c>
      <c r="U1665" s="5">
        <v>486.62</v>
      </c>
      <c r="V1665" s="5">
        <v>132.05000000000001</v>
      </c>
      <c r="W1665" s="5">
        <f t="shared" si="109"/>
        <v>2442.7276299999999</v>
      </c>
      <c r="X1665" s="5">
        <f t="shared" si="110"/>
        <v>632.39</v>
      </c>
      <c r="Y1665" s="5">
        <v>7043.02</v>
      </c>
      <c r="Z1665" s="5">
        <v>1663.47</v>
      </c>
      <c r="AA1665" s="5">
        <f t="shared" si="108"/>
        <v>8706.49</v>
      </c>
    </row>
    <row r="1666" spans="1:27" x14ac:dyDescent="0.25">
      <c r="A1666">
        <v>2013</v>
      </c>
      <c r="B1666" t="s">
        <v>57</v>
      </c>
      <c r="C1666" s="1" t="s">
        <v>18</v>
      </c>
      <c r="D1666" s="5">
        <f>VLOOKUP(B1666,SWH!$A$4:$C$19,3,FALSE)</f>
        <v>19592</v>
      </c>
      <c r="E1666" s="5">
        <v>0</v>
      </c>
      <c r="F1666" s="5">
        <v>1070.78</v>
      </c>
      <c r="G1666" s="5">
        <v>656.02</v>
      </c>
      <c r="H1666" s="5">
        <v>1820.64</v>
      </c>
      <c r="I1666" s="5">
        <v>117.93</v>
      </c>
      <c r="J1666" s="5">
        <v>2391.04</v>
      </c>
      <c r="K1666" s="5">
        <v>544.46</v>
      </c>
      <c r="L1666" s="5">
        <v>40.89</v>
      </c>
      <c r="M1666" s="5">
        <v>831.81</v>
      </c>
      <c r="N1666" s="5">
        <v>18.12</v>
      </c>
      <c r="O1666" s="5">
        <f>VLOOKUP(B1666,SWH!$A$4:$B$19,2,FALSE)</f>
        <v>0.76236999999999999</v>
      </c>
      <c r="P1666" s="5">
        <f t="shared" si="111"/>
        <v>17.35763</v>
      </c>
      <c r="Q1666" s="5">
        <v>0</v>
      </c>
      <c r="R1666" s="5">
        <v>0</v>
      </c>
      <c r="S1666" s="5">
        <v>0</v>
      </c>
      <c r="T1666" s="5">
        <v>154.4</v>
      </c>
      <c r="U1666" s="5">
        <v>506.8</v>
      </c>
      <c r="V1666" s="5">
        <v>132.69999999999999</v>
      </c>
      <c r="W1666" s="5">
        <f t="shared" si="109"/>
        <v>1505.1876299999999</v>
      </c>
      <c r="X1666" s="5">
        <f t="shared" si="110"/>
        <v>1070.78</v>
      </c>
      <c r="Y1666" s="5">
        <v>6163.54</v>
      </c>
      <c r="Z1666" s="5">
        <v>2122.0300000000002</v>
      </c>
      <c r="AA1666" s="5">
        <f t="shared" ref="AA1666:AA1729" si="112">SUM(Y1666:Z1666)</f>
        <v>8285.57</v>
      </c>
    </row>
    <row r="1667" spans="1:27" x14ac:dyDescent="0.25">
      <c r="A1667">
        <v>2013</v>
      </c>
      <c r="B1667" t="s">
        <v>57</v>
      </c>
      <c r="C1667" s="1" t="s">
        <v>4</v>
      </c>
      <c r="D1667" s="5">
        <f>VLOOKUP(B1667,SWH!$A$4:$C$19,3,FALSE)</f>
        <v>19592</v>
      </c>
      <c r="E1667" s="5">
        <v>0</v>
      </c>
      <c r="F1667" s="5">
        <v>992.42</v>
      </c>
      <c r="G1667" s="5">
        <v>972.35</v>
      </c>
      <c r="H1667" s="5">
        <v>1785.11</v>
      </c>
      <c r="I1667" s="5">
        <v>117.75</v>
      </c>
      <c r="J1667" s="5">
        <v>2391.04</v>
      </c>
      <c r="K1667" s="5">
        <v>544.46</v>
      </c>
      <c r="L1667" s="5">
        <v>40.869999999999997</v>
      </c>
      <c r="M1667" s="5">
        <v>900.23</v>
      </c>
      <c r="N1667" s="5">
        <v>25.05</v>
      </c>
      <c r="O1667" s="5">
        <f>VLOOKUP(B1667,SWH!$A$4:$B$19,2,FALSE)</f>
        <v>0.76236999999999999</v>
      </c>
      <c r="P1667" s="5">
        <f t="shared" si="111"/>
        <v>24.28763</v>
      </c>
      <c r="Q1667" s="5">
        <v>0</v>
      </c>
      <c r="R1667" s="5">
        <v>0</v>
      </c>
      <c r="S1667" s="5">
        <v>240.75</v>
      </c>
      <c r="T1667" s="5">
        <v>154.4</v>
      </c>
      <c r="U1667" s="5">
        <v>536.30999999999995</v>
      </c>
      <c r="V1667" s="5">
        <v>132.78</v>
      </c>
      <c r="W1667" s="5">
        <f t="shared" ref="W1667:W1730" si="113">E1667+G1667+M1667+SUM(P1667:S1667)</f>
        <v>2137.6176299999997</v>
      </c>
      <c r="X1667" s="5">
        <f t="shared" ref="X1667:X1730" si="114">F1667</f>
        <v>992.42</v>
      </c>
      <c r="Y1667" s="5">
        <v>6760.33</v>
      </c>
      <c r="Z1667" s="5">
        <v>2073.19</v>
      </c>
      <c r="AA1667" s="5">
        <f t="shared" si="112"/>
        <v>8833.52</v>
      </c>
    </row>
    <row r="1668" spans="1:27" x14ac:dyDescent="0.25">
      <c r="A1668">
        <v>2013</v>
      </c>
      <c r="B1668" t="s">
        <v>57</v>
      </c>
      <c r="C1668" s="1" t="s">
        <v>5</v>
      </c>
      <c r="D1668" s="5">
        <f>VLOOKUP(B1668,SWH!$A$4:$C$19,3,FALSE)</f>
        <v>19592</v>
      </c>
      <c r="E1668" s="5">
        <v>0</v>
      </c>
      <c r="F1668" s="5">
        <v>1433.56</v>
      </c>
      <c r="G1668" s="5">
        <v>1035.79</v>
      </c>
      <c r="H1668" s="5">
        <v>1775.66</v>
      </c>
      <c r="I1668" s="5">
        <v>117.88</v>
      </c>
      <c r="J1668" s="5">
        <v>2391.04</v>
      </c>
      <c r="K1668" s="5">
        <v>544.46</v>
      </c>
      <c r="L1668" s="5">
        <v>40.869999999999997</v>
      </c>
      <c r="M1668" s="5">
        <v>1015.72</v>
      </c>
      <c r="N1668" s="5">
        <v>23.7</v>
      </c>
      <c r="O1668" s="5">
        <f>VLOOKUP(B1668,SWH!$A$4:$B$19,2,FALSE)</f>
        <v>0.76236999999999999</v>
      </c>
      <c r="P1668" s="5">
        <f t="shared" si="111"/>
        <v>22.937629999999999</v>
      </c>
      <c r="Q1668" s="5">
        <v>0</v>
      </c>
      <c r="R1668" s="5">
        <v>0</v>
      </c>
      <c r="S1668" s="5">
        <v>0</v>
      </c>
      <c r="T1668" s="5">
        <v>154.4</v>
      </c>
      <c r="U1668" s="5">
        <v>524.78</v>
      </c>
      <c r="V1668" s="5">
        <v>132.04</v>
      </c>
      <c r="W1668" s="5">
        <f t="shared" si="113"/>
        <v>2074.4476300000001</v>
      </c>
      <c r="X1668" s="5">
        <f t="shared" si="114"/>
        <v>1433.56</v>
      </c>
      <c r="Y1668" s="5">
        <v>6687.1</v>
      </c>
      <c r="Z1668" s="5">
        <v>2502.8000000000002</v>
      </c>
      <c r="AA1668" s="5">
        <f t="shared" si="112"/>
        <v>9189.9000000000015</v>
      </c>
    </row>
    <row r="1669" spans="1:27" x14ac:dyDescent="0.25">
      <c r="A1669">
        <v>2013</v>
      </c>
      <c r="B1669" t="s">
        <v>57</v>
      </c>
      <c r="C1669" s="1" t="s">
        <v>15</v>
      </c>
      <c r="D1669" s="5">
        <f>VLOOKUP(B1669,SWH!$A$4:$C$19,3,FALSE)</f>
        <v>19592</v>
      </c>
      <c r="E1669" s="5">
        <v>0</v>
      </c>
      <c r="F1669" s="5">
        <v>411.92</v>
      </c>
      <c r="G1669" s="5">
        <v>437.92</v>
      </c>
      <c r="H1669" s="5">
        <v>1808.71</v>
      </c>
      <c r="I1669" s="5">
        <v>117.87</v>
      </c>
      <c r="J1669" s="5">
        <v>2391.04</v>
      </c>
      <c r="K1669" s="5">
        <v>544.46</v>
      </c>
      <c r="L1669" s="5">
        <v>40.89</v>
      </c>
      <c r="M1669" s="5">
        <v>806.4</v>
      </c>
      <c r="N1669" s="5">
        <v>14.04</v>
      </c>
      <c r="O1669" s="5">
        <f>VLOOKUP(B1669,SWH!$A$4:$B$19,2,FALSE)</f>
        <v>0.76236999999999999</v>
      </c>
      <c r="P1669" s="5">
        <f t="shared" si="111"/>
        <v>13.277629999999998</v>
      </c>
      <c r="Q1669" s="5">
        <v>0</v>
      </c>
      <c r="R1669" s="5">
        <v>0</v>
      </c>
      <c r="S1669" s="5">
        <v>174.15</v>
      </c>
      <c r="T1669" s="5">
        <v>154.4</v>
      </c>
      <c r="U1669" s="5">
        <v>526.21</v>
      </c>
      <c r="V1669" s="5">
        <v>132.71</v>
      </c>
      <c r="W1669" s="5">
        <f t="shared" si="113"/>
        <v>1431.7476299999998</v>
      </c>
      <c r="X1669" s="5">
        <f t="shared" si="114"/>
        <v>411.92</v>
      </c>
      <c r="Y1669" s="5">
        <v>6078.13</v>
      </c>
      <c r="Z1669" s="5">
        <v>1482.58</v>
      </c>
      <c r="AA1669" s="5">
        <f t="shared" si="112"/>
        <v>7560.71</v>
      </c>
    </row>
    <row r="1670" spans="1:27" x14ac:dyDescent="0.25">
      <c r="A1670">
        <v>2013</v>
      </c>
      <c r="B1670" t="s">
        <v>57</v>
      </c>
      <c r="C1670" s="1" t="s">
        <v>16</v>
      </c>
      <c r="D1670" s="5">
        <f>VLOOKUP(B1670,SWH!$A$4:$C$19,3,FALSE)</f>
        <v>19592</v>
      </c>
      <c r="E1670" s="5">
        <v>0</v>
      </c>
      <c r="F1670" s="5">
        <v>2142.56</v>
      </c>
      <c r="G1670" s="5">
        <v>1026.81</v>
      </c>
      <c r="H1670" s="5">
        <v>1789.93</v>
      </c>
      <c r="I1670" s="5">
        <v>117.82</v>
      </c>
      <c r="J1670" s="5">
        <v>2391.04</v>
      </c>
      <c r="K1670" s="5">
        <v>544.46</v>
      </c>
      <c r="L1670" s="5">
        <v>40.869999999999997</v>
      </c>
      <c r="M1670" s="5">
        <v>986.09</v>
      </c>
      <c r="N1670" s="5">
        <v>29.18</v>
      </c>
      <c r="O1670" s="5">
        <f>VLOOKUP(B1670,SWH!$A$4:$B$19,2,FALSE)</f>
        <v>0.76236999999999999</v>
      </c>
      <c r="P1670" s="5">
        <f t="shared" si="111"/>
        <v>28.417629999999999</v>
      </c>
      <c r="Q1670" s="5">
        <v>0</v>
      </c>
      <c r="R1670" s="5">
        <v>0</v>
      </c>
      <c r="S1670" s="5">
        <v>240.85</v>
      </c>
      <c r="T1670" s="5">
        <v>154.4</v>
      </c>
      <c r="U1670" s="5">
        <v>565.96</v>
      </c>
      <c r="V1670" s="5">
        <v>133.02000000000001</v>
      </c>
      <c r="W1670" s="5">
        <f t="shared" si="113"/>
        <v>2282.1676299999999</v>
      </c>
      <c r="X1670" s="5">
        <f t="shared" si="114"/>
        <v>2142.56</v>
      </c>
      <c r="Y1670" s="5">
        <v>6910.01</v>
      </c>
      <c r="Z1670" s="5">
        <v>3252.98</v>
      </c>
      <c r="AA1670" s="5">
        <f t="shared" si="112"/>
        <v>10162.99</v>
      </c>
    </row>
    <row r="1671" spans="1:27" x14ac:dyDescent="0.25">
      <c r="A1671">
        <v>2013</v>
      </c>
      <c r="B1671" t="s">
        <v>57</v>
      </c>
      <c r="C1671" s="1" t="s">
        <v>9</v>
      </c>
      <c r="D1671" s="5">
        <f>VLOOKUP(B1671,SWH!$A$4:$C$19,3,FALSE)</f>
        <v>19592</v>
      </c>
      <c r="E1671" s="5">
        <v>0</v>
      </c>
      <c r="F1671" s="5">
        <v>1241.1600000000001</v>
      </c>
      <c r="G1671" s="5">
        <v>710.05</v>
      </c>
      <c r="H1671" s="5">
        <v>1793.6</v>
      </c>
      <c r="I1671" s="5">
        <v>117.68</v>
      </c>
      <c r="J1671" s="5">
        <v>2391.04</v>
      </c>
      <c r="K1671" s="5">
        <v>544.46</v>
      </c>
      <c r="L1671" s="5">
        <v>40.880000000000003</v>
      </c>
      <c r="M1671" s="5">
        <v>980.26</v>
      </c>
      <c r="N1671" s="5">
        <v>19.149999999999999</v>
      </c>
      <c r="O1671" s="5">
        <f>VLOOKUP(B1671,SWH!$A$4:$B$19,2,FALSE)</f>
        <v>0.76236999999999999</v>
      </c>
      <c r="P1671" s="5">
        <f t="shared" si="111"/>
        <v>18.387629999999998</v>
      </c>
      <c r="Q1671" s="5">
        <v>0</v>
      </c>
      <c r="R1671" s="5">
        <v>0</v>
      </c>
      <c r="S1671" s="5">
        <v>239.93</v>
      </c>
      <c r="T1671" s="5">
        <v>154.4</v>
      </c>
      <c r="U1671" s="5">
        <v>557.4</v>
      </c>
      <c r="V1671" s="5">
        <v>132</v>
      </c>
      <c r="W1671" s="5">
        <f t="shared" si="113"/>
        <v>1948.62763</v>
      </c>
      <c r="X1671" s="5">
        <f t="shared" si="114"/>
        <v>1241.1600000000001</v>
      </c>
      <c r="Y1671" s="5">
        <v>6578.99</v>
      </c>
      <c r="Z1671" s="5">
        <v>2343.02</v>
      </c>
      <c r="AA1671" s="5">
        <f t="shared" si="112"/>
        <v>8922.01</v>
      </c>
    </row>
    <row r="1672" spans="1:27" x14ac:dyDescent="0.25">
      <c r="A1672">
        <v>2013</v>
      </c>
      <c r="B1672" t="s">
        <v>57</v>
      </c>
      <c r="C1672" s="1" t="s">
        <v>12</v>
      </c>
      <c r="D1672" s="5">
        <f>VLOOKUP(B1672,SWH!$A$4:$C$19,3,FALSE)</f>
        <v>19592</v>
      </c>
      <c r="E1672" s="5">
        <v>0</v>
      </c>
      <c r="F1672" s="5">
        <v>2657.98</v>
      </c>
      <c r="G1672" s="5">
        <v>842.8</v>
      </c>
      <c r="H1672" s="5">
        <v>1763.74</v>
      </c>
      <c r="I1672" s="5">
        <v>117.87</v>
      </c>
      <c r="J1672" s="5">
        <v>2391.04</v>
      </c>
      <c r="K1672" s="5">
        <v>544.46</v>
      </c>
      <c r="L1672" s="5">
        <v>40.86</v>
      </c>
      <c r="M1672" s="5">
        <v>1017.1</v>
      </c>
      <c r="N1672" s="5">
        <v>26.81</v>
      </c>
      <c r="O1672" s="5">
        <f>VLOOKUP(B1672,SWH!$A$4:$B$19,2,FALSE)</f>
        <v>0.76236999999999999</v>
      </c>
      <c r="P1672" s="5">
        <f t="shared" si="111"/>
        <v>26.047629999999998</v>
      </c>
      <c r="Q1672" s="5">
        <v>0</v>
      </c>
      <c r="R1672" s="5">
        <v>0</v>
      </c>
      <c r="S1672" s="5">
        <v>234.48</v>
      </c>
      <c r="T1672" s="5">
        <v>154.4</v>
      </c>
      <c r="U1672" s="5">
        <v>598.02</v>
      </c>
      <c r="V1672" s="5">
        <v>132.87</v>
      </c>
      <c r="W1672" s="5">
        <f t="shared" si="113"/>
        <v>2120.4276300000001</v>
      </c>
      <c r="X1672" s="5">
        <f t="shared" si="114"/>
        <v>2657.98</v>
      </c>
      <c r="Y1672" s="5">
        <v>6721.98</v>
      </c>
      <c r="Z1672" s="5">
        <v>3800.45</v>
      </c>
      <c r="AA1672" s="5">
        <f t="shared" si="112"/>
        <v>10522.43</v>
      </c>
    </row>
    <row r="1673" spans="1:27" x14ac:dyDescent="0.25">
      <c r="A1673">
        <v>2013</v>
      </c>
      <c r="B1673" t="s">
        <v>57</v>
      </c>
      <c r="C1673" s="1" t="s">
        <v>8</v>
      </c>
      <c r="D1673" s="5">
        <f>VLOOKUP(B1673,SWH!$A$4:$C$19,3,FALSE)</f>
        <v>19592</v>
      </c>
      <c r="E1673" s="5">
        <v>0</v>
      </c>
      <c r="F1673" s="5">
        <v>5118.87</v>
      </c>
      <c r="G1673" s="5">
        <v>403.19</v>
      </c>
      <c r="H1673" s="5">
        <v>1865.47</v>
      </c>
      <c r="I1673" s="5">
        <v>118.65</v>
      </c>
      <c r="J1673" s="5">
        <v>2391.04</v>
      </c>
      <c r="K1673" s="5">
        <v>544.46</v>
      </c>
      <c r="L1673" s="5">
        <v>40.93</v>
      </c>
      <c r="M1673" s="5">
        <v>1101.8499999999999</v>
      </c>
      <c r="N1673" s="5">
        <v>26.7</v>
      </c>
      <c r="O1673" s="5">
        <f>VLOOKUP(B1673,SWH!$A$4:$B$19,2,FALSE)</f>
        <v>0.76236999999999999</v>
      </c>
      <c r="P1673" s="5">
        <f t="shared" si="111"/>
        <v>25.937629999999999</v>
      </c>
      <c r="Q1673" s="5">
        <v>0</v>
      </c>
      <c r="R1673" s="5">
        <v>0</v>
      </c>
      <c r="S1673" s="5">
        <v>246.63</v>
      </c>
      <c r="T1673" s="5">
        <v>154.4</v>
      </c>
      <c r="U1673" s="5">
        <v>637.25</v>
      </c>
      <c r="V1673" s="5">
        <v>132.65</v>
      </c>
      <c r="W1673" s="5">
        <f t="shared" si="113"/>
        <v>1777.60763</v>
      </c>
      <c r="X1673" s="5">
        <f t="shared" si="114"/>
        <v>5118.87</v>
      </c>
      <c r="Y1673" s="5">
        <v>6481.51</v>
      </c>
      <c r="Z1673" s="5">
        <v>6300.58</v>
      </c>
      <c r="AA1673" s="5">
        <f t="shared" si="112"/>
        <v>12782.09</v>
      </c>
    </row>
    <row r="1674" spans="1:27" x14ac:dyDescent="0.25">
      <c r="A1674">
        <v>2016</v>
      </c>
      <c r="B1674" t="s">
        <v>57</v>
      </c>
      <c r="C1674" s="1" t="s">
        <v>10</v>
      </c>
      <c r="D1674" s="5">
        <f>VLOOKUP(B1674,SWH!$A$4:$C$19,3,FALSE)</f>
        <v>19592</v>
      </c>
      <c r="E1674" s="5">
        <v>0</v>
      </c>
      <c r="F1674" s="5">
        <v>227.63</v>
      </c>
      <c r="G1674" s="5">
        <v>5734.56</v>
      </c>
      <c r="H1674" s="5">
        <v>932.75</v>
      </c>
      <c r="I1674" s="5">
        <v>68.06</v>
      </c>
      <c r="J1674" s="5">
        <v>2391.04</v>
      </c>
      <c r="K1674" s="5">
        <v>544.46</v>
      </c>
      <c r="L1674" s="5">
        <v>29.68</v>
      </c>
      <c r="M1674" s="5">
        <v>1383.87</v>
      </c>
      <c r="N1674" s="5">
        <v>79.930000000000007</v>
      </c>
      <c r="O1674" s="5">
        <f>VLOOKUP(B1674,SWH!$A$4:$B$19,2,FALSE)</f>
        <v>0.76236999999999999</v>
      </c>
      <c r="P1674" s="5">
        <f t="shared" si="111"/>
        <v>79.167630000000003</v>
      </c>
      <c r="Q1674" s="5">
        <v>0</v>
      </c>
      <c r="R1674" s="5">
        <v>0</v>
      </c>
      <c r="S1674" s="5">
        <v>394.34</v>
      </c>
      <c r="T1674" s="5">
        <v>154.38999999999999</v>
      </c>
      <c r="U1674" s="5">
        <v>324.54000000000002</v>
      </c>
      <c r="V1674" s="5">
        <v>136.55000000000001</v>
      </c>
      <c r="W1674" s="5">
        <f t="shared" si="113"/>
        <v>7591.9376300000004</v>
      </c>
      <c r="X1674" s="5">
        <f t="shared" si="114"/>
        <v>227.63</v>
      </c>
      <c r="Y1674" s="5">
        <v>11305.18</v>
      </c>
      <c r="Z1674" s="5">
        <v>1096.6199999999999</v>
      </c>
      <c r="AA1674" s="5">
        <f t="shared" si="112"/>
        <v>12401.8</v>
      </c>
    </row>
    <row r="1675" spans="1:27" x14ac:dyDescent="0.25">
      <c r="A1675">
        <v>2016</v>
      </c>
      <c r="B1675" t="s">
        <v>57</v>
      </c>
      <c r="C1675" s="1" t="s">
        <v>6</v>
      </c>
      <c r="D1675" s="5">
        <f>VLOOKUP(B1675,SWH!$A$4:$C$19,3,FALSE)</f>
        <v>19592</v>
      </c>
      <c r="E1675" s="5">
        <v>0</v>
      </c>
      <c r="F1675" s="5">
        <v>18.64</v>
      </c>
      <c r="G1675" s="5">
        <v>4931.8999999999996</v>
      </c>
      <c r="H1675" s="5">
        <v>931.76</v>
      </c>
      <c r="I1675" s="5">
        <v>68.02</v>
      </c>
      <c r="J1675" s="5">
        <v>2391.04</v>
      </c>
      <c r="K1675" s="5">
        <v>544.46</v>
      </c>
      <c r="L1675" s="5">
        <v>29.69</v>
      </c>
      <c r="M1675" s="5">
        <v>1117.1600000000001</v>
      </c>
      <c r="N1675" s="5">
        <v>74.709999999999994</v>
      </c>
      <c r="O1675" s="5">
        <f>VLOOKUP(B1675,SWH!$A$4:$B$19,2,FALSE)</f>
        <v>0.76236999999999999</v>
      </c>
      <c r="P1675" s="5">
        <f t="shared" si="111"/>
        <v>73.94762999999999</v>
      </c>
      <c r="Q1675" s="5">
        <v>0</v>
      </c>
      <c r="R1675" s="5">
        <v>0</v>
      </c>
      <c r="S1675" s="5">
        <v>288.42</v>
      </c>
      <c r="T1675" s="5">
        <v>154.38999999999999</v>
      </c>
      <c r="U1675" s="5">
        <v>333.49</v>
      </c>
      <c r="V1675" s="5">
        <v>135.68</v>
      </c>
      <c r="W1675" s="5">
        <f t="shared" si="113"/>
        <v>6411.4276299999992</v>
      </c>
      <c r="X1675" s="5">
        <f t="shared" si="114"/>
        <v>18.64</v>
      </c>
      <c r="Y1675" s="5">
        <v>10122.76</v>
      </c>
      <c r="Z1675" s="5">
        <v>896.59</v>
      </c>
      <c r="AA1675" s="5">
        <f t="shared" si="112"/>
        <v>11019.35</v>
      </c>
    </row>
    <row r="1676" spans="1:27" x14ac:dyDescent="0.25">
      <c r="A1676">
        <v>2016</v>
      </c>
      <c r="B1676" t="s">
        <v>57</v>
      </c>
      <c r="C1676" s="1" t="s">
        <v>11</v>
      </c>
      <c r="D1676" s="5">
        <f>VLOOKUP(B1676,SWH!$A$4:$C$19,3,FALSE)</f>
        <v>19592</v>
      </c>
      <c r="E1676" s="5">
        <v>0</v>
      </c>
      <c r="F1676" s="5">
        <v>12.24</v>
      </c>
      <c r="G1676" s="5">
        <v>3662.97</v>
      </c>
      <c r="H1676" s="5">
        <v>948.38</v>
      </c>
      <c r="I1676" s="5">
        <v>68.03</v>
      </c>
      <c r="J1676" s="5">
        <v>2391.04</v>
      </c>
      <c r="K1676" s="5">
        <v>544.46</v>
      </c>
      <c r="L1676" s="5">
        <v>29.69</v>
      </c>
      <c r="M1676" s="5">
        <v>983.76</v>
      </c>
      <c r="N1676" s="5">
        <v>50.15</v>
      </c>
      <c r="O1676" s="5">
        <f>VLOOKUP(B1676,SWH!$A$4:$B$19,2,FALSE)</f>
        <v>0.76236999999999999</v>
      </c>
      <c r="P1676" s="5">
        <f t="shared" si="111"/>
        <v>49.387630000000001</v>
      </c>
      <c r="Q1676" s="5">
        <v>0</v>
      </c>
      <c r="R1676" s="5">
        <v>0</v>
      </c>
      <c r="S1676" s="5">
        <v>312.44</v>
      </c>
      <c r="T1676" s="5">
        <v>154.38999999999999</v>
      </c>
      <c r="U1676" s="5">
        <v>354.45</v>
      </c>
      <c r="V1676" s="5">
        <v>135.19999999999999</v>
      </c>
      <c r="W1676" s="5">
        <f t="shared" si="113"/>
        <v>5008.5576299999993</v>
      </c>
      <c r="X1676" s="5">
        <f t="shared" si="114"/>
        <v>12.24</v>
      </c>
      <c r="Y1676" s="5">
        <v>8736.06</v>
      </c>
      <c r="Z1676" s="5">
        <v>911.15</v>
      </c>
      <c r="AA1676" s="5">
        <f t="shared" si="112"/>
        <v>9647.2099999999991</v>
      </c>
    </row>
    <row r="1677" spans="1:27" x14ac:dyDescent="0.25">
      <c r="A1677">
        <v>2016</v>
      </c>
      <c r="B1677" t="s">
        <v>57</v>
      </c>
      <c r="C1677" s="1" t="s">
        <v>13</v>
      </c>
      <c r="D1677" s="5">
        <f>VLOOKUP(B1677,SWH!$A$4:$C$19,3,FALSE)</f>
        <v>19592</v>
      </c>
      <c r="E1677" s="5">
        <v>0</v>
      </c>
      <c r="F1677" s="5">
        <v>138.15</v>
      </c>
      <c r="G1677" s="5">
        <v>4327.8</v>
      </c>
      <c r="H1677" s="5">
        <v>938.84</v>
      </c>
      <c r="I1677" s="5">
        <v>67.91</v>
      </c>
      <c r="J1677" s="5">
        <v>2391.04</v>
      </c>
      <c r="K1677" s="5">
        <v>544.46</v>
      </c>
      <c r="L1677" s="5">
        <v>29.69</v>
      </c>
      <c r="M1677" s="5">
        <v>1210.43</v>
      </c>
      <c r="N1677" s="5">
        <v>66.760000000000005</v>
      </c>
      <c r="O1677" s="5">
        <f>VLOOKUP(B1677,SWH!$A$4:$B$19,2,FALSE)</f>
        <v>0.76236999999999999</v>
      </c>
      <c r="P1677" s="5">
        <f t="shared" si="111"/>
        <v>65.997630000000001</v>
      </c>
      <c r="Q1677" s="5">
        <v>0</v>
      </c>
      <c r="R1677" s="5">
        <v>0</v>
      </c>
      <c r="S1677" s="5">
        <v>266.22000000000003</v>
      </c>
      <c r="T1677" s="5">
        <v>154.4</v>
      </c>
      <c r="U1677" s="5">
        <v>367.79</v>
      </c>
      <c r="V1677" s="5">
        <v>134.63999999999999</v>
      </c>
      <c r="W1677" s="5">
        <f t="shared" si="113"/>
        <v>5870.4476300000006</v>
      </c>
      <c r="X1677" s="5">
        <f t="shared" si="114"/>
        <v>138.15</v>
      </c>
      <c r="Y1677" s="5">
        <v>9587.7099999999991</v>
      </c>
      <c r="Z1677" s="5">
        <v>1050.4000000000001</v>
      </c>
      <c r="AA1677" s="5">
        <f t="shared" si="112"/>
        <v>10638.109999999999</v>
      </c>
    </row>
    <row r="1678" spans="1:27" x14ac:dyDescent="0.25">
      <c r="A1678">
        <v>2016</v>
      </c>
      <c r="B1678" t="s">
        <v>57</v>
      </c>
      <c r="C1678" s="1" t="s">
        <v>19</v>
      </c>
      <c r="D1678" s="5">
        <f>VLOOKUP(B1678,SWH!$A$4:$C$19,3,FALSE)</f>
        <v>19592</v>
      </c>
      <c r="E1678" s="5">
        <v>0</v>
      </c>
      <c r="F1678" s="5">
        <v>93.4</v>
      </c>
      <c r="G1678" s="5">
        <v>3132.33</v>
      </c>
      <c r="H1678" s="5">
        <v>946.2</v>
      </c>
      <c r="I1678" s="5">
        <v>67.87</v>
      </c>
      <c r="J1678" s="5">
        <v>2391.04</v>
      </c>
      <c r="K1678" s="5">
        <v>544.46</v>
      </c>
      <c r="L1678" s="5">
        <v>29.69</v>
      </c>
      <c r="M1678" s="5">
        <v>895.26</v>
      </c>
      <c r="N1678" s="5">
        <v>48.65</v>
      </c>
      <c r="O1678" s="5">
        <f>VLOOKUP(B1678,SWH!$A$4:$B$19,2,FALSE)</f>
        <v>0.76236999999999999</v>
      </c>
      <c r="P1678" s="5">
        <f t="shared" si="111"/>
        <v>47.887630000000001</v>
      </c>
      <c r="Q1678" s="5">
        <v>0</v>
      </c>
      <c r="R1678" s="5">
        <v>0</v>
      </c>
      <c r="S1678" s="5">
        <v>248.5</v>
      </c>
      <c r="T1678" s="5">
        <v>154.4</v>
      </c>
      <c r="U1678" s="5">
        <v>394.57</v>
      </c>
      <c r="V1678" s="5">
        <v>134.85</v>
      </c>
      <c r="W1678" s="5">
        <f t="shared" si="113"/>
        <v>4323.9776300000003</v>
      </c>
      <c r="X1678" s="5">
        <f t="shared" si="114"/>
        <v>93.4</v>
      </c>
      <c r="Y1678" s="5">
        <v>8048.79</v>
      </c>
      <c r="Z1678" s="5">
        <v>1032.43</v>
      </c>
      <c r="AA1678" s="5">
        <f t="shared" si="112"/>
        <v>9081.2199999999993</v>
      </c>
    </row>
    <row r="1679" spans="1:27" x14ac:dyDescent="0.25">
      <c r="A1679">
        <v>2016</v>
      </c>
      <c r="B1679" t="s">
        <v>57</v>
      </c>
      <c r="C1679" s="1" t="s">
        <v>20</v>
      </c>
      <c r="D1679" s="5">
        <f>VLOOKUP(B1679,SWH!$A$4:$C$19,3,FALSE)</f>
        <v>19592</v>
      </c>
      <c r="E1679" s="5">
        <v>0</v>
      </c>
      <c r="F1679" s="5">
        <v>63.28</v>
      </c>
      <c r="G1679" s="5">
        <v>2408.13</v>
      </c>
      <c r="H1679" s="5">
        <v>963.98</v>
      </c>
      <c r="I1679" s="5">
        <v>67.94</v>
      </c>
      <c r="J1679" s="5">
        <v>2391.04</v>
      </c>
      <c r="K1679" s="5">
        <v>544.46</v>
      </c>
      <c r="L1679" s="5">
        <v>29.7</v>
      </c>
      <c r="M1679" s="5">
        <v>976.86</v>
      </c>
      <c r="N1679" s="5">
        <v>31.88</v>
      </c>
      <c r="O1679" s="5">
        <f>VLOOKUP(B1679,SWH!$A$4:$B$19,2,FALSE)</f>
        <v>0.76236999999999999</v>
      </c>
      <c r="P1679" s="5">
        <f t="shared" si="111"/>
        <v>31.117629999999998</v>
      </c>
      <c r="Q1679" s="5">
        <v>0</v>
      </c>
      <c r="R1679" s="5">
        <v>0</v>
      </c>
      <c r="S1679" s="5">
        <v>200.3</v>
      </c>
      <c r="T1679" s="5">
        <v>154.4</v>
      </c>
      <c r="U1679" s="5">
        <v>400.38</v>
      </c>
      <c r="V1679" s="5">
        <v>132.5</v>
      </c>
      <c r="W1679" s="5">
        <f t="shared" si="113"/>
        <v>3616.4076300000002</v>
      </c>
      <c r="X1679" s="5">
        <f t="shared" si="114"/>
        <v>63.28</v>
      </c>
      <c r="Y1679" s="5">
        <v>7356.73</v>
      </c>
      <c r="Z1679" s="5">
        <v>1008.12</v>
      </c>
      <c r="AA1679" s="5">
        <f t="shared" si="112"/>
        <v>8364.85</v>
      </c>
    </row>
    <row r="1680" spans="1:27" x14ac:dyDescent="0.25">
      <c r="A1680">
        <v>2016</v>
      </c>
      <c r="B1680" t="s">
        <v>57</v>
      </c>
      <c r="C1680" s="1" t="s">
        <v>3</v>
      </c>
      <c r="D1680" s="5">
        <f>VLOOKUP(B1680,SWH!$A$4:$C$19,3,FALSE)</f>
        <v>19592</v>
      </c>
      <c r="E1680" s="5">
        <v>0</v>
      </c>
      <c r="F1680" s="5">
        <v>553.37</v>
      </c>
      <c r="G1680" s="5">
        <v>1923.52</v>
      </c>
      <c r="H1680" s="5">
        <v>959.26</v>
      </c>
      <c r="I1680" s="5">
        <v>67.930000000000007</v>
      </c>
      <c r="J1680" s="5">
        <v>2391.04</v>
      </c>
      <c r="K1680" s="5">
        <v>544.46</v>
      </c>
      <c r="L1680" s="5">
        <v>29.7</v>
      </c>
      <c r="M1680" s="5">
        <v>850.64</v>
      </c>
      <c r="N1680" s="5">
        <v>33.909999999999997</v>
      </c>
      <c r="O1680" s="5">
        <f>VLOOKUP(B1680,SWH!$A$4:$B$19,2,FALSE)</f>
        <v>0.76236999999999999</v>
      </c>
      <c r="P1680" s="5">
        <f t="shared" si="111"/>
        <v>33.147629999999999</v>
      </c>
      <c r="Q1680" s="5">
        <v>0</v>
      </c>
      <c r="R1680" s="5">
        <v>0</v>
      </c>
      <c r="S1680" s="5">
        <v>203.44</v>
      </c>
      <c r="T1680" s="5">
        <v>154.4</v>
      </c>
      <c r="U1680" s="5">
        <v>455.56</v>
      </c>
      <c r="V1680" s="5">
        <v>133.32</v>
      </c>
      <c r="W1680" s="5">
        <f t="shared" si="113"/>
        <v>3010.7476299999998</v>
      </c>
      <c r="X1680" s="5">
        <f t="shared" si="114"/>
        <v>553.37</v>
      </c>
      <c r="Y1680" s="5">
        <v>6747.16</v>
      </c>
      <c r="Z1680" s="5">
        <v>1553.39</v>
      </c>
      <c r="AA1680" s="5">
        <f t="shared" si="112"/>
        <v>8300.5499999999993</v>
      </c>
    </row>
    <row r="1681" spans="1:27" x14ac:dyDescent="0.25">
      <c r="A1681">
        <v>2016</v>
      </c>
      <c r="B1681" t="s">
        <v>57</v>
      </c>
      <c r="C1681" s="1" t="s">
        <v>7</v>
      </c>
      <c r="D1681" s="5">
        <f>VLOOKUP(B1681,SWH!$A$4:$C$19,3,FALSE)</f>
        <v>19592</v>
      </c>
      <c r="E1681" s="5">
        <v>0</v>
      </c>
      <c r="F1681" s="5">
        <v>348.99</v>
      </c>
      <c r="G1681" s="5">
        <v>1783.03</v>
      </c>
      <c r="H1681" s="5">
        <v>967.56</v>
      </c>
      <c r="I1681" s="5">
        <v>67.92</v>
      </c>
      <c r="J1681" s="5">
        <v>2391.04</v>
      </c>
      <c r="K1681" s="5">
        <v>544.46</v>
      </c>
      <c r="L1681" s="5">
        <v>29.7</v>
      </c>
      <c r="M1681" s="5">
        <v>933.93</v>
      </c>
      <c r="N1681" s="5">
        <v>26.76</v>
      </c>
      <c r="O1681" s="5">
        <f>VLOOKUP(B1681,SWH!$A$4:$B$19,2,FALSE)</f>
        <v>0.76236999999999999</v>
      </c>
      <c r="P1681" s="5">
        <f t="shared" si="111"/>
        <v>25.997630000000001</v>
      </c>
      <c r="Q1681" s="5">
        <v>0</v>
      </c>
      <c r="R1681" s="5">
        <v>0</v>
      </c>
      <c r="S1681" s="5">
        <v>0</v>
      </c>
      <c r="T1681" s="5">
        <v>154.4</v>
      </c>
      <c r="U1681" s="5">
        <v>440.58</v>
      </c>
      <c r="V1681" s="5">
        <v>132.30000000000001</v>
      </c>
      <c r="W1681" s="5">
        <f t="shared" si="113"/>
        <v>2742.9576299999999</v>
      </c>
      <c r="X1681" s="5">
        <f t="shared" si="114"/>
        <v>348.99</v>
      </c>
      <c r="Y1681" s="5">
        <v>6486.66</v>
      </c>
      <c r="Z1681" s="5">
        <v>1334.03</v>
      </c>
      <c r="AA1681" s="5">
        <f t="shared" si="112"/>
        <v>7820.69</v>
      </c>
    </row>
    <row r="1682" spans="1:27" x14ac:dyDescent="0.25">
      <c r="A1682">
        <v>2016</v>
      </c>
      <c r="B1682" t="s">
        <v>57</v>
      </c>
      <c r="C1682" s="1" t="s">
        <v>17</v>
      </c>
      <c r="D1682" s="5">
        <f>VLOOKUP(B1682,SWH!$A$4:$C$19,3,FALSE)</f>
        <v>19592</v>
      </c>
      <c r="E1682" s="5">
        <v>0</v>
      </c>
      <c r="F1682" s="5">
        <v>195.91</v>
      </c>
      <c r="G1682" s="5">
        <v>1320.98</v>
      </c>
      <c r="H1682" s="5">
        <v>967.97</v>
      </c>
      <c r="I1682" s="5">
        <v>68.16</v>
      </c>
      <c r="J1682" s="5">
        <v>2391.04</v>
      </c>
      <c r="K1682" s="5">
        <v>544.46</v>
      </c>
      <c r="L1682" s="5">
        <v>29.7</v>
      </c>
      <c r="M1682" s="5">
        <v>787.16</v>
      </c>
      <c r="N1682" s="5">
        <v>21.85</v>
      </c>
      <c r="O1682" s="5">
        <f>VLOOKUP(B1682,SWH!$A$4:$B$19,2,FALSE)</f>
        <v>0.76236999999999999</v>
      </c>
      <c r="P1682" s="5">
        <f t="shared" si="111"/>
        <v>21.087630000000001</v>
      </c>
      <c r="Q1682" s="5">
        <v>0</v>
      </c>
      <c r="R1682" s="5">
        <v>0</v>
      </c>
      <c r="S1682" s="5">
        <v>0</v>
      </c>
      <c r="T1682" s="5">
        <v>154.4</v>
      </c>
      <c r="U1682" s="5">
        <v>451.81</v>
      </c>
      <c r="V1682" s="5">
        <v>133.41999999999999</v>
      </c>
      <c r="W1682" s="5">
        <f t="shared" si="113"/>
        <v>2129.2276299999999</v>
      </c>
      <c r="X1682" s="5">
        <f t="shared" si="114"/>
        <v>195.91</v>
      </c>
      <c r="Y1682" s="5">
        <v>5874.68</v>
      </c>
      <c r="Z1682" s="5">
        <v>1192.18</v>
      </c>
      <c r="AA1682" s="5">
        <f t="shared" si="112"/>
        <v>7066.8600000000006</v>
      </c>
    </row>
    <row r="1683" spans="1:27" x14ac:dyDescent="0.25">
      <c r="A1683">
        <v>2016</v>
      </c>
      <c r="B1683" t="s">
        <v>57</v>
      </c>
      <c r="C1683" s="1" t="s">
        <v>14</v>
      </c>
      <c r="D1683" s="5">
        <f>VLOOKUP(B1683,SWH!$A$4:$C$19,3,FALSE)</f>
        <v>19592</v>
      </c>
      <c r="E1683" s="5">
        <v>0</v>
      </c>
      <c r="F1683" s="5">
        <v>624.41999999999996</v>
      </c>
      <c r="G1683" s="5">
        <v>1353.98</v>
      </c>
      <c r="H1683" s="5">
        <v>955.34</v>
      </c>
      <c r="I1683" s="5">
        <v>68.28</v>
      </c>
      <c r="J1683" s="5">
        <v>2391.04</v>
      </c>
      <c r="K1683" s="5">
        <v>544.46</v>
      </c>
      <c r="L1683" s="5">
        <v>29.7</v>
      </c>
      <c r="M1683" s="5">
        <v>860.24</v>
      </c>
      <c r="N1683" s="5">
        <v>27.13</v>
      </c>
      <c r="O1683" s="5">
        <f>VLOOKUP(B1683,SWH!$A$4:$B$19,2,FALSE)</f>
        <v>0.76236999999999999</v>
      </c>
      <c r="P1683" s="5">
        <f t="shared" si="111"/>
        <v>26.367629999999998</v>
      </c>
      <c r="Q1683" s="5">
        <v>0</v>
      </c>
      <c r="R1683" s="5">
        <v>0</v>
      </c>
      <c r="S1683" s="5">
        <v>251.22</v>
      </c>
      <c r="T1683" s="5">
        <v>154.4</v>
      </c>
      <c r="U1683" s="5">
        <v>499.82</v>
      </c>
      <c r="V1683" s="5">
        <v>133</v>
      </c>
      <c r="W1683" s="5">
        <f t="shared" si="113"/>
        <v>2491.8076300000002</v>
      </c>
      <c r="X1683" s="5">
        <f t="shared" si="114"/>
        <v>624.41999999999996</v>
      </c>
      <c r="Y1683" s="5">
        <v>6224.32</v>
      </c>
      <c r="Z1683" s="5">
        <v>1668.7</v>
      </c>
      <c r="AA1683" s="5">
        <f t="shared" si="112"/>
        <v>7893.0199999999995</v>
      </c>
    </row>
    <row r="1684" spans="1:27" x14ac:dyDescent="0.25">
      <c r="A1684">
        <v>2016</v>
      </c>
      <c r="B1684" t="s">
        <v>57</v>
      </c>
      <c r="C1684" s="1" t="s">
        <v>2</v>
      </c>
      <c r="D1684" s="5">
        <f>VLOOKUP(B1684,SWH!$A$4:$C$19,3,FALSE)</f>
        <v>19592</v>
      </c>
      <c r="E1684" s="5">
        <v>0</v>
      </c>
      <c r="F1684" s="5">
        <v>708.33</v>
      </c>
      <c r="G1684" s="5">
        <v>1277.23</v>
      </c>
      <c r="H1684" s="5">
        <v>946.23</v>
      </c>
      <c r="I1684" s="5">
        <v>67.92</v>
      </c>
      <c r="J1684" s="5">
        <v>2391.04</v>
      </c>
      <c r="K1684" s="5">
        <v>544.46</v>
      </c>
      <c r="L1684" s="5">
        <v>29.69</v>
      </c>
      <c r="M1684" s="5">
        <v>958.8</v>
      </c>
      <c r="N1684" s="5">
        <v>21.69</v>
      </c>
      <c r="O1684" s="5">
        <f>VLOOKUP(B1684,SWH!$A$4:$B$19,2,FALSE)</f>
        <v>0.76236999999999999</v>
      </c>
      <c r="P1684" s="5">
        <f t="shared" si="111"/>
        <v>20.927630000000001</v>
      </c>
      <c r="Q1684" s="5">
        <v>0</v>
      </c>
      <c r="R1684" s="5">
        <v>0</v>
      </c>
      <c r="S1684" s="5">
        <v>0</v>
      </c>
      <c r="T1684" s="5">
        <v>154.4</v>
      </c>
      <c r="U1684" s="5">
        <v>486.65</v>
      </c>
      <c r="V1684" s="5">
        <v>131.97999999999999</v>
      </c>
      <c r="W1684" s="5">
        <f t="shared" si="113"/>
        <v>2256.9576299999999</v>
      </c>
      <c r="X1684" s="5">
        <f t="shared" si="114"/>
        <v>708.33</v>
      </c>
      <c r="Y1684" s="5">
        <v>5978.98</v>
      </c>
      <c r="Z1684" s="5">
        <v>1739.43</v>
      </c>
      <c r="AA1684" s="5">
        <f t="shared" si="112"/>
        <v>7718.41</v>
      </c>
    </row>
    <row r="1685" spans="1:27" x14ac:dyDescent="0.25">
      <c r="A1685">
        <v>2016</v>
      </c>
      <c r="B1685" t="s">
        <v>57</v>
      </c>
      <c r="C1685" s="1" t="s">
        <v>18</v>
      </c>
      <c r="D1685" s="5">
        <f>VLOOKUP(B1685,SWH!$A$4:$C$19,3,FALSE)</f>
        <v>19592</v>
      </c>
      <c r="E1685" s="5">
        <v>0</v>
      </c>
      <c r="F1685" s="5">
        <v>1286.74</v>
      </c>
      <c r="G1685" s="5">
        <v>600.80999999999995</v>
      </c>
      <c r="H1685" s="5">
        <v>974.73</v>
      </c>
      <c r="I1685" s="5">
        <v>68.33</v>
      </c>
      <c r="J1685" s="5">
        <v>2391.04</v>
      </c>
      <c r="K1685" s="5">
        <v>544.46</v>
      </c>
      <c r="L1685" s="5">
        <v>29.71</v>
      </c>
      <c r="M1685" s="5">
        <v>786.4</v>
      </c>
      <c r="N1685" s="5">
        <v>16.27</v>
      </c>
      <c r="O1685" s="5">
        <f>VLOOKUP(B1685,SWH!$A$4:$B$19,2,FALSE)</f>
        <v>0.76236999999999999</v>
      </c>
      <c r="P1685" s="5">
        <f t="shared" si="111"/>
        <v>15.507629999999999</v>
      </c>
      <c r="Q1685" s="5">
        <v>0</v>
      </c>
      <c r="R1685" s="5">
        <v>0</v>
      </c>
      <c r="S1685" s="5">
        <v>0</v>
      </c>
      <c r="T1685" s="5">
        <v>154.4</v>
      </c>
      <c r="U1685" s="5">
        <v>506.84</v>
      </c>
      <c r="V1685" s="5">
        <v>132.74</v>
      </c>
      <c r="W1685" s="5">
        <f t="shared" si="113"/>
        <v>1402.7176300000001</v>
      </c>
      <c r="X1685" s="5">
        <f t="shared" si="114"/>
        <v>1286.74</v>
      </c>
      <c r="Y1685" s="5">
        <v>5154.4399999999996</v>
      </c>
      <c r="Z1685" s="5">
        <v>2338.04</v>
      </c>
      <c r="AA1685" s="5">
        <f t="shared" si="112"/>
        <v>7492.48</v>
      </c>
    </row>
    <row r="1686" spans="1:27" x14ac:dyDescent="0.25">
      <c r="A1686">
        <v>2016</v>
      </c>
      <c r="B1686" t="s">
        <v>57</v>
      </c>
      <c r="C1686" s="1" t="s">
        <v>4</v>
      </c>
      <c r="D1686" s="5">
        <f>VLOOKUP(B1686,SWH!$A$4:$C$19,3,FALSE)</f>
        <v>19592</v>
      </c>
      <c r="E1686" s="5">
        <v>0</v>
      </c>
      <c r="F1686" s="5">
        <v>1245.72</v>
      </c>
      <c r="G1686" s="5">
        <v>908.72</v>
      </c>
      <c r="H1686" s="5">
        <v>947.8</v>
      </c>
      <c r="I1686" s="5">
        <v>68.040000000000006</v>
      </c>
      <c r="J1686" s="5">
        <v>2391.04</v>
      </c>
      <c r="K1686" s="5">
        <v>544.46</v>
      </c>
      <c r="L1686" s="5">
        <v>29.69</v>
      </c>
      <c r="M1686" s="5">
        <v>887.58</v>
      </c>
      <c r="N1686" s="5">
        <v>14.9</v>
      </c>
      <c r="O1686" s="5">
        <f>VLOOKUP(B1686,SWH!$A$4:$B$19,2,FALSE)</f>
        <v>0.76236999999999999</v>
      </c>
      <c r="P1686" s="5">
        <f t="shared" si="111"/>
        <v>14.13763</v>
      </c>
      <c r="Q1686" s="5">
        <v>0</v>
      </c>
      <c r="R1686" s="5">
        <v>0</v>
      </c>
      <c r="S1686" s="5">
        <v>236.24</v>
      </c>
      <c r="T1686" s="5">
        <v>154.4</v>
      </c>
      <c r="U1686" s="5">
        <v>536.36</v>
      </c>
      <c r="V1686" s="5">
        <v>132.9</v>
      </c>
      <c r="W1686" s="5">
        <f t="shared" si="113"/>
        <v>2046.6776300000001</v>
      </c>
      <c r="X1686" s="5">
        <f t="shared" si="114"/>
        <v>1245.72</v>
      </c>
      <c r="Y1686" s="5">
        <v>5771.31</v>
      </c>
      <c r="Z1686" s="5">
        <v>2326.5300000000002</v>
      </c>
      <c r="AA1686" s="5">
        <f t="shared" si="112"/>
        <v>8097.84</v>
      </c>
    </row>
    <row r="1687" spans="1:27" x14ac:dyDescent="0.25">
      <c r="A1687">
        <v>2016</v>
      </c>
      <c r="B1687" t="s">
        <v>57</v>
      </c>
      <c r="C1687" s="1" t="s">
        <v>5</v>
      </c>
      <c r="D1687" s="5">
        <f>VLOOKUP(B1687,SWH!$A$4:$C$19,3,FALSE)</f>
        <v>19592</v>
      </c>
      <c r="E1687" s="5">
        <v>0</v>
      </c>
      <c r="F1687" s="5">
        <v>1625.87</v>
      </c>
      <c r="G1687" s="5">
        <v>962.83</v>
      </c>
      <c r="H1687" s="5">
        <v>950.24</v>
      </c>
      <c r="I1687" s="5">
        <v>68.19</v>
      </c>
      <c r="J1687" s="5">
        <v>2391.04</v>
      </c>
      <c r="K1687" s="5">
        <v>544.46</v>
      </c>
      <c r="L1687" s="5">
        <v>29.69</v>
      </c>
      <c r="M1687" s="5">
        <v>978.41</v>
      </c>
      <c r="N1687" s="5">
        <v>20.82</v>
      </c>
      <c r="O1687" s="5">
        <f>VLOOKUP(B1687,SWH!$A$4:$B$19,2,FALSE)</f>
        <v>0.76236999999999999</v>
      </c>
      <c r="P1687" s="5">
        <f t="shared" si="111"/>
        <v>20.05763</v>
      </c>
      <c r="Q1687" s="5">
        <v>0</v>
      </c>
      <c r="R1687" s="5">
        <v>0</v>
      </c>
      <c r="S1687" s="5">
        <v>0</v>
      </c>
      <c r="T1687" s="5">
        <v>154.4</v>
      </c>
      <c r="U1687" s="5">
        <v>524.9</v>
      </c>
      <c r="V1687" s="5">
        <v>132.08000000000001</v>
      </c>
      <c r="W1687" s="5">
        <f t="shared" si="113"/>
        <v>1961.29763</v>
      </c>
      <c r="X1687" s="5">
        <f t="shared" si="114"/>
        <v>1625.87</v>
      </c>
      <c r="Y1687" s="5">
        <v>5687.71</v>
      </c>
      <c r="Z1687" s="5">
        <v>2695.23</v>
      </c>
      <c r="AA1687" s="5">
        <f t="shared" si="112"/>
        <v>8382.94</v>
      </c>
    </row>
    <row r="1688" spans="1:27" x14ac:dyDescent="0.25">
      <c r="A1688">
        <v>2016</v>
      </c>
      <c r="B1688" t="s">
        <v>57</v>
      </c>
      <c r="C1688" s="1" t="s">
        <v>15</v>
      </c>
      <c r="D1688" s="5">
        <f>VLOOKUP(B1688,SWH!$A$4:$C$19,3,FALSE)</f>
        <v>19592</v>
      </c>
      <c r="E1688" s="5">
        <v>0</v>
      </c>
      <c r="F1688" s="5">
        <v>652.88</v>
      </c>
      <c r="G1688" s="5">
        <v>403.11</v>
      </c>
      <c r="H1688" s="5">
        <v>963.35</v>
      </c>
      <c r="I1688" s="5">
        <v>68.28</v>
      </c>
      <c r="J1688" s="5">
        <v>2391.04</v>
      </c>
      <c r="K1688" s="5">
        <v>544.46</v>
      </c>
      <c r="L1688" s="5">
        <v>29.7</v>
      </c>
      <c r="M1688" s="5">
        <v>766.45</v>
      </c>
      <c r="N1688" s="5">
        <v>16.84</v>
      </c>
      <c r="O1688" s="5">
        <f>VLOOKUP(B1688,SWH!$A$4:$B$19,2,FALSE)</f>
        <v>0.76236999999999999</v>
      </c>
      <c r="P1688" s="5">
        <f t="shared" si="111"/>
        <v>16.077629999999999</v>
      </c>
      <c r="Q1688" s="5">
        <v>0</v>
      </c>
      <c r="R1688" s="5">
        <v>0</v>
      </c>
      <c r="S1688" s="5">
        <v>215.97</v>
      </c>
      <c r="T1688" s="5">
        <v>154.4</v>
      </c>
      <c r="U1688" s="5">
        <v>526.36</v>
      </c>
      <c r="V1688" s="5">
        <v>132.74</v>
      </c>
      <c r="W1688" s="5">
        <f t="shared" si="113"/>
        <v>1401.60763</v>
      </c>
      <c r="X1688" s="5">
        <f t="shared" si="114"/>
        <v>652.88</v>
      </c>
      <c r="Y1688" s="5">
        <v>5141.88</v>
      </c>
      <c r="Z1688" s="5">
        <v>1723.7</v>
      </c>
      <c r="AA1688" s="5">
        <f t="shared" si="112"/>
        <v>6865.58</v>
      </c>
    </row>
    <row r="1689" spans="1:27" x14ac:dyDescent="0.25">
      <c r="A1689">
        <v>2016</v>
      </c>
      <c r="B1689" t="s">
        <v>57</v>
      </c>
      <c r="C1689" s="1" t="s">
        <v>16</v>
      </c>
      <c r="D1689" s="5">
        <f>VLOOKUP(B1689,SWH!$A$4:$C$19,3,FALSE)</f>
        <v>19592</v>
      </c>
      <c r="E1689" s="5">
        <v>0</v>
      </c>
      <c r="F1689" s="5">
        <v>2371.19</v>
      </c>
      <c r="G1689" s="5">
        <v>973</v>
      </c>
      <c r="H1689" s="5">
        <v>949.43</v>
      </c>
      <c r="I1689" s="5">
        <v>68.150000000000006</v>
      </c>
      <c r="J1689" s="5">
        <v>2391.04</v>
      </c>
      <c r="K1689" s="5">
        <v>544.46</v>
      </c>
      <c r="L1689" s="5">
        <v>29.7</v>
      </c>
      <c r="M1689" s="5">
        <v>970.11</v>
      </c>
      <c r="N1689" s="5">
        <v>17.27</v>
      </c>
      <c r="O1689" s="5">
        <f>VLOOKUP(B1689,SWH!$A$4:$B$19,2,FALSE)</f>
        <v>0.76236999999999999</v>
      </c>
      <c r="P1689" s="5">
        <f t="shared" si="111"/>
        <v>16.507629999999999</v>
      </c>
      <c r="Q1689" s="5">
        <v>0</v>
      </c>
      <c r="R1689" s="5">
        <v>0</v>
      </c>
      <c r="S1689" s="5">
        <v>236.52</v>
      </c>
      <c r="T1689" s="5">
        <v>154.4</v>
      </c>
      <c r="U1689" s="5">
        <v>565.98</v>
      </c>
      <c r="V1689" s="5">
        <v>133.09</v>
      </c>
      <c r="W1689" s="5">
        <f t="shared" si="113"/>
        <v>2196.1376300000002</v>
      </c>
      <c r="X1689" s="5">
        <f t="shared" si="114"/>
        <v>2371.19</v>
      </c>
      <c r="Y1689" s="5">
        <v>5922.71</v>
      </c>
      <c r="Z1689" s="5">
        <v>3481.63</v>
      </c>
      <c r="AA1689" s="5">
        <f t="shared" si="112"/>
        <v>9404.34</v>
      </c>
    </row>
    <row r="1690" spans="1:27" x14ac:dyDescent="0.25">
      <c r="A1690">
        <v>2016</v>
      </c>
      <c r="B1690" t="s">
        <v>57</v>
      </c>
      <c r="C1690" s="1" t="s">
        <v>9</v>
      </c>
      <c r="D1690" s="5">
        <f>VLOOKUP(B1690,SWH!$A$4:$C$19,3,FALSE)</f>
        <v>19592</v>
      </c>
      <c r="E1690" s="5">
        <v>0</v>
      </c>
      <c r="F1690" s="5">
        <v>1422.38</v>
      </c>
      <c r="G1690" s="5">
        <v>670.94</v>
      </c>
      <c r="H1690" s="5">
        <v>946.13</v>
      </c>
      <c r="I1690" s="5">
        <v>68.08</v>
      </c>
      <c r="J1690" s="5">
        <v>2391.04</v>
      </c>
      <c r="K1690" s="5">
        <v>544.46</v>
      </c>
      <c r="L1690" s="5">
        <v>29.7</v>
      </c>
      <c r="M1690" s="5">
        <v>958.99</v>
      </c>
      <c r="N1690" s="5">
        <v>10.86</v>
      </c>
      <c r="O1690" s="5">
        <f>VLOOKUP(B1690,SWH!$A$4:$B$19,2,FALSE)</f>
        <v>0.76236999999999999</v>
      </c>
      <c r="P1690" s="5">
        <f t="shared" si="111"/>
        <v>10.097629999999999</v>
      </c>
      <c r="Q1690" s="5">
        <v>0</v>
      </c>
      <c r="R1690" s="5">
        <v>0</v>
      </c>
      <c r="S1690" s="5">
        <v>254.69</v>
      </c>
      <c r="T1690" s="5">
        <v>154.4</v>
      </c>
      <c r="U1690" s="5">
        <v>557.45000000000005</v>
      </c>
      <c r="V1690" s="5">
        <v>132.04</v>
      </c>
      <c r="W1690" s="5">
        <f t="shared" si="113"/>
        <v>1894.7176300000001</v>
      </c>
      <c r="X1690" s="5">
        <f t="shared" si="114"/>
        <v>1422.38</v>
      </c>
      <c r="Y1690" s="5">
        <v>5616.87</v>
      </c>
      <c r="Z1690" s="5">
        <v>2524.29</v>
      </c>
      <c r="AA1690" s="5">
        <f t="shared" si="112"/>
        <v>8141.16</v>
      </c>
    </row>
    <row r="1691" spans="1:27" x14ac:dyDescent="0.25">
      <c r="A1691">
        <v>2016</v>
      </c>
      <c r="B1691" t="s">
        <v>57</v>
      </c>
      <c r="C1691" s="1" t="s">
        <v>12</v>
      </c>
      <c r="D1691" s="5">
        <f>VLOOKUP(B1691,SWH!$A$4:$C$19,3,FALSE)</f>
        <v>19592</v>
      </c>
      <c r="E1691" s="5">
        <v>0</v>
      </c>
      <c r="F1691" s="5">
        <v>2940.02</v>
      </c>
      <c r="G1691" s="5">
        <v>803.15</v>
      </c>
      <c r="H1691" s="5">
        <v>932.4</v>
      </c>
      <c r="I1691" s="5">
        <v>68.31</v>
      </c>
      <c r="J1691" s="5">
        <v>2391.04</v>
      </c>
      <c r="K1691" s="5">
        <v>544.46</v>
      </c>
      <c r="L1691" s="5">
        <v>29.69</v>
      </c>
      <c r="M1691" s="5">
        <v>1000.45</v>
      </c>
      <c r="N1691" s="5">
        <v>25.79</v>
      </c>
      <c r="O1691" s="5">
        <f>VLOOKUP(B1691,SWH!$A$4:$B$19,2,FALSE)</f>
        <v>0.76236999999999999</v>
      </c>
      <c r="P1691" s="5">
        <f t="shared" si="111"/>
        <v>25.027629999999998</v>
      </c>
      <c r="Q1691" s="5">
        <v>0</v>
      </c>
      <c r="R1691" s="5">
        <v>0</v>
      </c>
      <c r="S1691" s="5">
        <v>238.23</v>
      </c>
      <c r="T1691" s="5">
        <v>154.4</v>
      </c>
      <c r="U1691" s="5">
        <v>598.03</v>
      </c>
      <c r="V1691" s="5">
        <v>132.97</v>
      </c>
      <c r="W1691" s="5">
        <f t="shared" si="113"/>
        <v>2066.85763</v>
      </c>
      <c r="X1691" s="5">
        <f t="shared" si="114"/>
        <v>2940.02</v>
      </c>
      <c r="Y1691" s="5">
        <v>5776.45</v>
      </c>
      <c r="Z1691" s="5">
        <v>4082.5</v>
      </c>
      <c r="AA1691" s="5">
        <f t="shared" si="112"/>
        <v>9858.9500000000007</v>
      </c>
    </row>
    <row r="1692" spans="1:27" x14ac:dyDescent="0.25">
      <c r="A1692">
        <v>2016</v>
      </c>
      <c r="B1692" t="s">
        <v>57</v>
      </c>
      <c r="C1692" s="1" t="s">
        <v>8</v>
      </c>
      <c r="D1692" s="5">
        <f>VLOOKUP(B1692,SWH!$A$4:$C$19,3,FALSE)</f>
        <v>19592</v>
      </c>
      <c r="E1692" s="5">
        <v>0</v>
      </c>
      <c r="F1692" s="5">
        <v>5164.54</v>
      </c>
      <c r="G1692" s="5">
        <v>384.1</v>
      </c>
      <c r="H1692" s="5">
        <v>1001.36</v>
      </c>
      <c r="I1692" s="5">
        <v>70.92</v>
      </c>
      <c r="J1692" s="5">
        <v>2391.04</v>
      </c>
      <c r="K1692" s="5">
        <v>544.46</v>
      </c>
      <c r="L1692" s="5">
        <v>29.72</v>
      </c>
      <c r="M1692" s="5">
        <v>1046.0999999999999</v>
      </c>
      <c r="N1692" s="5">
        <v>17.05</v>
      </c>
      <c r="O1692" s="5">
        <f>VLOOKUP(B1692,SWH!$A$4:$B$19,2,FALSE)</f>
        <v>0.76236999999999999</v>
      </c>
      <c r="P1692" s="5">
        <f t="shared" si="111"/>
        <v>16.28763</v>
      </c>
      <c r="Q1692" s="5">
        <v>0</v>
      </c>
      <c r="R1692" s="5">
        <v>0</v>
      </c>
      <c r="S1692" s="5">
        <v>258.12</v>
      </c>
      <c r="T1692" s="5">
        <v>154.41</v>
      </c>
      <c r="U1692" s="5">
        <v>637.22</v>
      </c>
      <c r="V1692" s="5">
        <v>132.68</v>
      </c>
      <c r="W1692" s="5">
        <f t="shared" si="113"/>
        <v>1704.6076299999997</v>
      </c>
      <c r="X1692" s="5">
        <f t="shared" si="114"/>
        <v>5164.54</v>
      </c>
      <c r="Y1692" s="5">
        <v>5485.5</v>
      </c>
      <c r="Z1692" s="5">
        <v>6346.22</v>
      </c>
      <c r="AA1692" s="5">
        <f t="shared" si="112"/>
        <v>11831.720000000001</v>
      </c>
    </row>
    <row r="1693" spans="1:27" x14ac:dyDescent="0.25">
      <c r="A1693">
        <v>2019</v>
      </c>
      <c r="B1693" t="s">
        <v>57</v>
      </c>
      <c r="C1693" s="1" t="s">
        <v>10</v>
      </c>
      <c r="D1693" s="5">
        <f>VLOOKUP(B1693,SWH!$A$4:$C$19,3,FALSE)</f>
        <v>19592</v>
      </c>
      <c r="E1693" s="5">
        <v>0</v>
      </c>
      <c r="F1693" s="5">
        <v>108.63</v>
      </c>
      <c r="G1693" s="5">
        <v>5447.04</v>
      </c>
      <c r="H1693" s="5">
        <v>793.48</v>
      </c>
      <c r="I1693" s="5">
        <v>68.06</v>
      </c>
      <c r="J1693" s="5">
        <v>2371.59</v>
      </c>
      <c r="K1693" s="5">
        <v>544.46</v>
      </c>
      <c r="L1693" s="5">
        <v>29.42</v>
      </c>
      <c r="M1693" s="5">
        <v>1211.9100000000001</v>
      </c>
      <c r="N1693" s="5">
        <v>72.489999999999995</v>
      </c>
      <c r="O1693" s="5">
        <f>VLOOKUP(B1693,SWH!$A$4:$B$19,2,FALSE)</f>
        <v>0.76236999999999999</v>
      </c>
      <c r="P1693" s="5">
        <f t="shared" si="111"/>
        <v>71.727629999999991</v>
      </c>
      <c r="Q1693" s="5">
        <v>0</v>
      </c>
      <c r="R1693" s="5">
        <v>0</v>
      </c>
      <c r="S1693" s="5">
        <v>334.8</v>
      </c>
      <c r="T1693" s="5">
        <v>154.4</v>
      </c>
      <c r="U1693" s="5">
        <v>324.31</v>
      </c>
      <c r="V1693" s="5">
        <v>95.88</v>
      </c>
      <c r="W1693" s="5">
        <f t="shared" si="113"/>
        <v>7065.4776299999994</v>
      </c>
      <c r="X1693" s="5">
        <f t="shared" si="114"/>
        <v>108.63</v>
      </c>
      <c r="Y1693" s="5">
        <v>10579.07</v>
      </c>
      <c r="Z1693" s="5">
        <v>977.4</v>
      </c>
      <c r="AA1693" s="5">
        <f t="shared" si="112"/>
        <v>11556.47</v>
      </c>
    </row>
    <row r="1694" spans="1:27" x14ac:dyDescent="0.25">
      <c r="A1694">
        <v>2019</v>
      </c>
      <c r="B1694" t="s">
        <v>57</v>
      </c>
      <c r="C1694" s="1" t="s">
        <v>6</v>
      </c>
      <c r="D1694" s="5">
        <f>VLOOKUP(B1694,SWH!$A$4:$C$19,3,FALSE)</f>
        <v>19592</v>
      </c>
      <c r="E1694" s="5">
        <v>0</v>
      </c>
      <c r="F1694" s="5">
        <v>11.41</v>
      </c>
      <c r="G1694" s="5">
        <v>4681.92</v>
      </c>
      <c r="H1694" s="5">
        <v>789.86</v>
      </c>
      <c r="I1694" s="5">
        <v>68.02</v>
      </c>
      <c r="J1694" s="5">
        <v>2371.59</v>
      </c>
      <c r="K1694" s="5">
        <v>544.46</v>
      </c>
      <c r="L1694" s="5">
        <v>29.42</v>
      </c>
      <c r="M1694" s="5">
        <v>1040.98</v>
      </c>
      <c r="N1694" s="5">
        <v>66.760000000000005</v>
      </c>
      <c r="O1694" s="5">
        <f>VLOOKUP(B1694,SWH!$A$4:$B$19,2,FALSE)</f>
        <v>0.76236999999999999</v>
      </c>
      <c r="P1694" s="5">
        <f t="shared" si="111"/>
        <v>65.997630000000001</v>
      </c>
      <c r="Q1694" s="5">
        <v>0</v>
      </c>
      <c r="R1694" s="5">
        <v>0</v>
      </c>
      <c r="S1694" s="5">
        <v>304.85000000000002</v>
      </c>
      <c r="T1694" s="5">
        <v>154.4</v>
      </c>
      <c r="U1694" s="5">
        <v>333.25</v>
      </c>
      <c r="V1694" s="5">
        <v>95.58</v>
      </c>
      <c r="W1694" s="5">
        <f t="shared" si="113"/>
        <v>6093.7476299999998</v>
      </c>
      <c r="X1694" s="5">
        <f t="shared" si="114"/>
        <v>11.41</v>
      </c>
      <c r="Y1694" s="5">
        <v>9603.3700000000008</v>
      </c>
      <c r="Z1694" s="5">
        <v>889.12</v>
      </c>
      <c r="AA1694" s="5">
        <f t="shared" si="112"/>
        <v>10492.490000000002</v>
      </c>
    </row>
    <row r="1695" spans="1:27" x14ac:dyDescent="0.25">
      <c r="A1695">
        <v>2019</v>
      </c>
      <c r="B1695" t="s">
        <v>57</v>
      </c>
      <c r="C1695" s="1" t="s">
        <v>11</v>
      </c>
      <c r="D1695" s="5">
        <f>VLOOKUP(B1695,SWH!$A$4:$C$19,3,FALSE)</f>
        <v>19592</v>
      </c>
      <c r="E1695" s="5">
        <v>0</v>
      </c>
      <c r="F1695" s="5">
        <v>6.65</v>
      </c>
      <c r="G1695" s="5">
        <v>3465.07</v>
      </c>
      <c r="H1695" s="5">
        <v>812.78</v>
      </c>
      <c r="I1695" s="5">
        <v>68.03</v>
      </c>
      <c r="J1695" s="5">
        <v>2371.59</v>
      </c>
      <c r="K1695" s="5">
        <v>544.46</v>
      </c>
      <c r="L1695" s="5">
        <v>29.43</v>
      </c>
      <c r="M1695" s="5">
        <v>910.75</v>
      </c>
      <c r="N1695" s="5">
        <v>46.92</v>
      </c>
      <c r="O1695" s="5">
        <f>VLOOKUP(B1695,SWH!$A$4:$B$19,2,FALSE)</f>
        <v>0.76236999999999999</v>
      </c>
      <c r="P1695" s="5">
        <f t="shared" si="111"/>
        <v>46.157630000000005</v>
      </c>
      <c r="Q1695" s="5">
        <v>0</v>
      </c>
      <c r="R1695" s="5">
        <v>0</v>
      </c>
      <c r="S1695" s="5">
        <v>324.63</v>
      </c>
      <c r="T1695" s="5">
        <v>154.4</v>
      </c>
      <c r="U1695" s="5">
        <v>354.26</v>
      </c>
      <c r="V1695" s="5">
        <v>95.31</v>
      </c>
      <c r="W1695" s="5">
        <f t="shared" si="113"/>
        <v>4746.6076299999995</v>
      </c>
      <c r="X1695" s="5">
        <f t="shared" si="114"/>
        <v>6.65</v>
      </c>
      <c r="Y1695" s="5">
        <v>8278.92</v>
      </c>
      <c r="Z1695" s="5">
        <v>905.37</v>
      </c>
      <c r="AA1695" s="5">
        <f t="shared" si="112"/>
        <v>9184.2900000000009</v>
      </c>
    </row>
    <row r="1696" spans="1:27" x14ac:dyDescent="0.25">
      <c r="A1696">
        <v>2019</v>
      </c>
      <c r="B1696" t="s">
        <v>57</v>
      </c>
      <c r="C1696" s="1" t="s">
        <v>13</v>
      </c>
      <c r="D1696" s="5">
        <f>VLOOKUP(B1696,SWH!$A$4:$C$19,3,FALSE)</f>
        <v>19592</v>
      </c>
      <c r="E1696" s="5">
        <v>0</v>
      </c>
      <c r="F1696" s="5">
        <v>62.56</v>
      </c>
      <c r="G1696" s="5">
        <v>3952.1</v>
      </c>
      <c r="H1696" s="5">
        <v>803.74</v>
      </c>
      <c r="I1696" s="5">
        <v>67.91</v>
      </c>
      <c r="J1696" s="5">
        <v>2371.59</v>
      </c>
      <c r="K1696" s="5">
        <v>544.46</v>
      </c>
      <c r="L1696" s="5">
        <v>29.42</v>
      </c>
      <c r="M1696" s="5">
        <v>1017.97</v>
      </c>
      <c r="N1696" s="5">
        <v>54.27</v>
      </c>
      <c r="O1696" s="5">
        <f>VLOOKUP(B1696,SWH!$A$4:$B$19,2,FALSE)</f>
        <v>0.76236999999999999</v>
      </c>
      <c r="P1696" s="5">
        <f t="shared" si="111"/>
        <v>53.507630000000006</v>
      </c>
      <c r="Q1696" s="5">
        <v>0</v>
      </c>
      <c r="R1696" s="5">
        <v>0</v>
      </c>
      <c r="S1696" s="5">
        <v>253.96</v>
      </c>
      <c r="T1696" s="5">
        <v>154.4</v>
      </c>
      <c r="U1696" s="5">
        <v>367.37</v>
      </c>
      <c r="V1696" s="5">
        <v>94.96</v>
      </c>
      <c r="W1696" s="5">
        <f t="shared" si="113"/>
        <v>5277.5376299999998</v>
      </c>
      <c r="X1696" s="5">
        <f t="shared" si="114"/>
        <v>62.56</v>
      </c>
      <c r="Y1696" s="5">
        <v>8800.33</v>
      </c>
      <c r="Z1696" s="5">
        <v>974.38</v>
      </c>
      <c r="AA1696" s="5">
        <f t="shared" si="112"/>
        <v>9774.7099999999991</v>
      </c>
    </row>
    <row r="1697" spans="1:27" x14ac:dyDescent="0.25">
      <c r="A1697">
        <v>2019</v>
      </c>
      <c r="B1697" t="s">
        <v>57</v>
      </c>
      <c r="C1697" s="1" t="s">
        <v>19</v>
      </c>
      <c r="D1697" s="5">
        <f>VLOOKUP(B1697,SWH!$A$4:$C$19,3,FALSE)</f>
        <v>19592</v>
      </c>
      <c r="E1697" s="5">
        <v>0</v>
      </c>
      <c r="F1697" s="5">
        <v>69.930000000000007</v>
      </c>
      <c r="G1697" s="5">
        <v>3019.81</v>
      </c>
      <c r="H1697" s="5">
        <v>805.34</v>
      </c>
      <c r="I1697" s="5">
        <v>67.87</v>
      </c>
      <c r="J1697" s="5">
        <v>2371.59</v>
      </c>
      <c r="K1697" s="5">
        <v>544.46</v>
      </c>
      <c r="L1697" s="5">
        <v>29.43</v>
      </c>
      <c r="M1697" s="5">
        <v>815.71</v>
      </c>
      <c r="N1697" s="5">
        <v>48.36</v>
      </c>
      <c r="O1697" s="5">
        <f>VLOOKUP(B1697,SWH!$A$4:$B$19,2,FALSE)</f>
        <v>0.76236999999999999</v>
      </c>
      <c r="P1697" s="5">
        <f t="shared" si="111"/>
        <v>47.597630000000002</v>
      </c>
      <c r="Q1697" s="5">
        <v>0</v>
      </c>
      <c r="R1697" s="5">
        <v>0</v>
      </c>
      <c r="S1697" s="5">
        <v>264.98</v>
      </c>
      <c r="T1697" s="5">
        <v>154.4</v>
      </c>
      <c r="U1697" s="5">
        <v>394.3</v>
      </c>
      <c r="V1697" s="5">
        <v>94.9</v>
      </c>
      <c r="W1697" s="5">
        <f t="shared" si="113"/>
        <v>4148.0976300000002</v>
      </c>
      <c r="X1697" s="5">
        <f t="shared" si="114"/>
        <v>69.930000000000007</v>
      </c>
      <c r="Y1697" s="5">
        <v>7672.4</v>
      </c>
      <c r="Z1697" s="5">
        <v>1008.69</v>
      </c>
      <c r="AA1697" s="5">
        <f t="shared" si="112"/>
        <v>8681.09</v>
      </c>
    </row>
    <row r="1698" spans="1:27" x14ac:dyDescent="0.25">
      <c r="A1698">
        <v>2019</v>
      </c>
      <c r="B1698" t="s">
        <v>57</v>
      </c>
      <c r="C1698" s="1" t="s">
        <v>20</v>
      </c>
      <c r="D1698" s="5">
        <f>VLOOKUP(B1698,SWH!$A$4:$C$19,3,FALSE)</f>
        <v>19592</v>
      </c>
      <c r="E1698" s="5">
        <v>0</v>
      </c>
      <c r="F1698" s="5">
        <v>42.46</v>
      </c>
      <c r="G1698" s="5">
        <v>2281.58</v>
      </c>
      <c r="H1698" s="5">
        <v>822.06</v>
      </c>
      <c r="I1698" s="5">
        <v>67.94</v>
      </c>
      <c r="J1698" s="5">
        <v>2371.59</v>
      </c>
      <c r="K1698" s="5">
        <v>544.46</v>
      </c>
      <c r="L1698" s="5">
        <v>29.43</v>
      </c>
      <c r="M1698" s="5">
        <v>873.46</v>
      </c>
      <c r="N1698" s="5">
        <v>31.12</v>
      </c>
      <c r="O1698" s="5">
        <f>VLOOKUP(B1698,SWH!$A$4:$B$19,2,FALSE)</f>
        <v>0.76236999999999999</v>
      </c>
      <c r="P1698" s="5">
        <f t="shared" si="111"/>
        <v>30.35763</v>
      </c>
      <c r="Q1698" s="5">
        <v>0</v>
      </c>
      <c r="R1698" s="5">
        <v>0</v>
      </c>
      <c r="S1698" s="5">
        <v>239.48</v>
      </c>
      <c r="T1698" s="5">
        <v>154.4</v>
      </c>
      <c r="U1698" s="5">
        <v>400.06</v>
      </c>
      <c r="V1698" s="5">
        <v>93.59</v>
      </c>
      <c r="W1698" s="5">
        <f t="shared" si="113"/>
        <v>3424.87763</v>
      </c>
      <c r="X1698" s="5">
        <f t="shared" si="114"/>
        <v>42.46</v>
      </c>
      <c r="Y1698" s="5">
        <v>6964.66</v>
      </c>
      <c r="Z1698" s="5">
        <v>986.98</v>
      </c>
      <c r="AA1698" s="5">
        <f t="shared" si="112"/>
        <v>7951.6399999999994</v>
      </c>
    </row>
    <row r="1699" spans="1:27" x14ac:dyDescent="0.25">
      <c r="A1699">
        <v>2019</v>
      </c>
      <c r="B1699" t="s">
        <v>57</v>
      </c>
      <c r="C1699" s="1" t="s">
        <v>3</v>
      </c>
      <c r="D1699" s="5">
        <f>VLOOKUP(B1699,SWH!$A$4:$C$19,3,FALSE)</f>
        <v>19592</v>
      </c>
      <c r="E1699" s="5">
        <v>0</v>
      </c>
      <c r="F1699" s="5">
        <v>458.06</v>
      </c>
      <c r="G1699" s="5">
        <v>1825.38</v>
      </c>
      <c r="H1699" s="5">
        <v>818.51</v>
      </c>
      <c r="I1699" s="5">
        <v>67.930000000000007</v>
      </c>
      <c r="J1699" s="5">
        <v>2371.59</v>
      </c>
      <c r="K1699" s="5">
        <v>544.46</v>
      </c>
      <c r="L1699" s="5">
        <v>29.43</v>
      </c>
      <c r="M1699" s="5">
        <v>759.98</v>
      </c>
      <c r="N1699" s="5">
        <v>31.91</v>
      </c>
      <c r="O1699" s="5">
        <f>VLOOKUP(B1699,SWH!$A$4:$B$19,2,FALSE)</f>
        <v>0.76236999999999999</v>
      </c>
      <c r="P1699" s="5">
        <f t="shared" si="111"/>
        <v>31.147629999999999</v>
      </c>
      <c r="Q1699" s="5">
        <v>0</v>
      </c>
      <c r="R1699" s="5">
        <v>0</v>
      </c>
      <c r="S1699" s="5">
        <v>246.85</v>
      </c>
      <c r="T1699" s="5">
        <v>154.4</v>
      </c>
      <c r="U1699" s="5">
        <v>455.15</v>
      </c>
      <c r="V1699" s="5">
        <v>94.03</v>
      </c>
      <c r="W1699" s="5">
        <f t="shared" si="113"/>
        <v>2863.35763</v>
      </c>
      <c r="X1699" s="5">
        <f t="shared" si="114"/>
        <v>458.06</v>
      </c>
      <c r="Y1699" s="5">
        <v>6400.02</v>
      </c>
      <c r="Z1699" s="5">
        <v>1457.67</v>
      </c>
      <c r="AA1699" s="5">
        <f t="shared" si="112"/>
        <v>7857.6900000000005</v>
      </c>
    </row>
    <row r="1700" spans="1:27" x14ac:dyDescent="0.25">
      <c r="A1700">
        <v>2019</v>
      </c>
      <c r="B1700" t="s">
        <v>57</v>
      </c>
      <c r="C1700" s="1" t="s">
        <v>7</v>
      </c>
      <c r="D1700" s="5">
        <f>VLOOKUP(B1700,SWH!$A$4:$C$19,3,FALSE)</f>
        <v>19592</v>
      </c>
      <c r="E1700" s="5">
        <v>0</v>
      </c>
      <c r="F1700" s="5">
        <v>326.48</v>
      </c>
      <c r="G1700" s="5">
        <v>1703.92</v>
      </c>
      <c r="H1700" s="5">
        <v>827.45</v>
      </c>
      <c r="I1700" s="5">
        <v>67.92</v>
      </c>
      <c r="J1700" s="5">
        <v>2371.59</v>
      </c>
      <c r="K1700" s="5">
        <v>544.46</v>
      </c>
      <c r="L1700" s="5">
        <v>29.43</v>
      </c>
      <c r="M1700" s="5">
        <v>826.9</v>
      </c>
      <c r="N1700" s="5">
        <v>25.14</v>
      </c>
      <c r="O1700" s="5">
        <f>VLOOKUP(B1700,SWH!$A$4:$B$19,2,FALSE)</f>
        <v>0.76236999999999999</v>
      </c>
      <c r="P1700" s="5">
        <f t="shared" si="111"/>
        <v>24.37763</v>
      </c>
      <c r="Q1700" s="5">
        <v>0</v>
      </c>
      <c r="R1700" s="5">
        <v>0</v>
      </c>
      <c r="S1700" s="5">
        <v>0</v>
      </c>
      <c r="T1700" s="5">
        <v>154.4</v>
      </c>
      <c r="U1700" s="5">
        <v>440.19</v>
      </c>
      <c r="V1700" s="5">
        <v>93.46</v>
      </c>
      <c r="W1700" s="5">
        <f t="shared" si="113"/>
        <v>2555.1976300000001</v>
      </c>
      <c r="X1700" s="5">
        <f t="shared" si="114"/>
        <v>326.48</v>
      </c>
      <c r="Y1700" s="5">
        <v>6100.22</v>
      </c>
      <c r="Z1700" s="5">
        <v>1311.13</v>
      </c>
      <c r="AA1700" s="5">
        <f t="shared" si="112"/>
        <v>7411.35</v>
      </c>
    </row>
    <row r="1701" spans="1:27" x14ac:dyDescent="0.25">
      <c r="A1701">
        <v>2019</v>
      </c>
      <c r="B1701" t="s">
        <v>57</v>
      </c>
      <c r="C1701" s="1" t="s">
        <v>17</v>
      </c>
      <c r="D1701" s="5">
        <f>VLOOKUP(B1701,SWH!$A$4:$C$19,3,FALSE)</f>
        <v>19592</v>
      </c>
      <c r="E1701" s="5">
        <v>0</v>
      </c>
      <c r="F1701" s="5">
        <v>181.25</v>
      </c>
      <c r="G1701" s="5">
        <v>1272.67</v>
      </c>
      <c r="H1701" s="5">
        <v>832.05</v>
      </c>
      <c r="I1701" s="5">
        <v>68.16</v>
      </c>
      <c r="J1701" s="5">
        <v>2371.59</v>
      </c>
      <c r="K1701" s="5">
        <v>544.46</v>
      </c>
      <c r="L1701" s="5">
        <v>29.43</v>
      </c>
      <c r="M1701" s="5">
        <v>707.97</v>
      </c>
      <c r="N1701" s="5">
        <v>19.809999999999999</v>
      </c>
      <c r="O1701" s="5">
        <f>VLOOKUP(B1701,SWH!$A$4:$B$19,2,FALSE)</f>
        <v>0.76236999999999999</v>
      </c>
      <c r="P1701" s="5">
        <f t="shared" si="111"/>
        <v>19.047629999999998</v>
      </c>
      <c r="Q1701" s="5">
        <v>0</v>
      </c>
      <c r="R1701" s="5">
        <v>0</v>
      </c>
      <c r="S1701" s="5">
        <v>0</v>
      </c>
      <c r="T1701" s="5">
        <v>154.4</v>
      </c>
      <c r="U1701" s="5">
        <v>451.47</v>
      </c>
      <c r="V1701" s="5">
        <v>93.91</v>
      </c>
      <c r="W1701" s="5">
        <f t="shared" si="113"/>
        <v>1999.6876300000001</v>
      </c>
      <c r="X1701" s="5">
        <f t="shared" si="114"/>
        <v>181.25</v>
      </c>
      <c r="Y1701" s="5">
        <v>5549.99</v>
      </c>
      <c r="Z1701" s="5">
        <v>1177.19</v>
      </c>
      <c r="AA1701" s="5">
        <f t="shared" si="112"/>
        <v>6727.18</v>
      </c>
    </row>
    <row r="1702" spans="1:27" x14ac:dyDescent="0.25">
      <c r="A1702">
        <v>2019</v>
      </c>
      <c r="B1702" t="s">
        <v>57</v>
      </c>
      <c r="C1702" s="1" t="s">
        <v>14</v>
      </c>
      <c r="D1702" s="5">
        <f>VLOOKUP(B1702,SWH!$A$4:$C$19,3,FALSE)</f>
        <v>19592</v>
      </c>
      <c r="E1702" s="5">
        <v>0</v>
      </c>
      <c r="F1702" s="5">
        <v>541.88</v>
      </c>
      <c r="G1702" s="5">
        <v>1299.7</v>
      </c>
      <c r="H1702" s="5">
        <v>827.66</v>
      </c>
      <c r="I1702" s="5">
        <v>68.28</v>
      </c>
      <c r="J1702" s="5">
        <v>2371.59</v>
      </c>
      <c r="K1702" s="5">
        <v>544.46</v>
      </c>
      <c r="L1702" s="5">
        <v>29.43</v>
      </c>
      <c r="M1702" s="5">
        <v>767.72</v>
      </c>
      <c r="N1702" s="5">
        <v>25.95</v>
      </c>
      <c r="O1702" s="5">
        <f>VLOOKUP(B1702,SWH!$A$4:$B$19,2,FALSE)</f>
        <v>0.76236999999999999</v>
      </c>
      <c r="P1702" s="5">
        <f t="shared" si="111"/>
        <v>25.187629999999999</v>
      </c>
      <c r="Q1702" s="5">
        <v>0</v>
      </c>
      <c r="R1702" s="5">
        <v>0</v>
      </c>
      <c r="S1702" s="5">
        <v>271.11</v>
      </c>
      <c r="T1702" s="5">
        <v>154.4</v>
      </c>
      <c r="U1702" s="5">
        <v>499.38</v>
      </c>
      <c r="V1702" s="5">
        <v>93.85</v>
      </c>
      <c r="W1702" s="5">
        <f t="shared" si="113"/>
        <v>2363.7176300000001</v>
      </c>
      <c r="X1702" s="5">
        <f t="shared" si="114"/>
        <v>541.88</v>
      </c>
      <c r="Y1702" s="5">
        <v>5909.69</v>
      </c>
      <c r="Z1702" s="5">
        <v>1585.72</v>
      </c>
      <c r="AA1702" s="5">
        <f t="shared" si="112"/>
        <v>7495.41</v>
      </c>
    </row>
    <row r="1703" spans="1:27" x14ac:dyDescent="0.25">
      <c r="A1703">
        <v>2019</v>
      </c>
      <c r="B1703" t="s">
        <v>57</v>
      </c>
      <c r="C1703" s="1" t="s">
        <v>2</v>
      </c>
      <c r="D1703" s="5">
        <f>VLOOKUP(B1703,SWH!$A$4:$C$19,3,FALSE)</f>
        <v>19592</v>
      </c>
      <c r="E1703" s="5">
        <v>0</v>
      </c>
      <c r="F1703" s="5">
        <v>651.22</v>
      </c>
      <c r="G1703" s="5">
        <v>1223.26</v>
      </c>
      <c r="H1703" s="5">
        <v>815.05</v>
      </c>
      <c r="I1703" s="5">
        <v>67.92</v>
      </c>
      <c r="J1703" s="5">
        <v>2371.59</v>
      </c>
      <c r="K1703" s="5">
        <v>544.46</v>
      </c>
      <c r="L1703" s="5">
        <v>29.43</v>
      </c>
      <c r="M1703" s="5">
        <v>831.37</v>
      </c>
      <c r="N1703" s="5">
        <v>20.05</v>
      </c>
      <c r="O1703" s="5">
        <f>VLOOKUP(B1703,SWH!$A$4:$B$19,2,FALSE)</f>
        <v>0.76236999999999999</v>
      </c>
      <c r="P1703" s="5">
        <f t="shared" si="111"/>
        <v>19.28763</v>
      </c>
      <c r="Q1703" s="5">
        <v>0</v>
      </c>
      <c r="R1703" s="5">
        <v>0</v>
      </c>
      <c r="S1703" s="5">
        <v>0</v>
      </c>
      <c r="T1703" s="5">
        <v>154.4</v>
      </c>
      <c r="U1703" s="5">
        <v>486.22</v>
      </c>
      <c r="V1703" s="5">
        <v>93.31</v>
      </c>
      <c r="W1703" s="5">
        <f t="shared" si="113"/>
        <v>2073.9176299999999</v>
      </c>
      <c r="X1703" s="5">
        <f t="shared" si="114"/>
        <v>651.22</v>
      </c>
      <c r="Y1703" s="5">
        <v>5606.37</v>
      </c>
      <c r="Z1703" s="5">
        <v>1681.9</v>
      </c>
      <c r="AA1703" s="5">
        <f t="shared" si="112"/>
        <v>7288.27</v>
      </c>
    </row>
    <row r="1704" spans="1:27" x14ac:dyDescent="0.25">
      <c r="A1704">
        <v>2019</v>
      </c>
      <c r="B1704" t="s">
        <v>57</v>
      </c>
      <c r="C1704" s="1" t="s">
        <v>18</v>
      </c>
      <c r="D1704" s="5">
        <f>VLOOKUP(B1704,SWH!$A$4:$C$19,3,FALSE)</f>
        <v>19592</v>
      </c>
      <c r="E1704" s="5">
        <v>0</v>
      </c>
      <c r="F1704" s="5">
        <v>1218.68</v>
      </c>
      <c r="G1704" s="5">
        <v>589.66</v>
      </c>
      <c r="H1704" s="5">
        <v>845.64</v>
      </c>
      <c r="I1704" s="5">
        <v>68.33</v>
      </c>
      <c r="J1704" s="5">
        <v>2371.59</v>
      </c>
      <c r="K1704" s="5">
        <v>544.46</v>
      </c>
      <c r="L1704" s="5">
        <v>29.44</v>
      </c>
      <c r="M1704" s="5">
        <v>731</v>
      </c>
      <c r="N1704" s="5">
        <v>23.36</v>
      </c>
      <c r="O1704" s="5">
        <f>VLOOKUP(B1704,SWH!$A$4:$B$19,2,FALSE)</f>
        <v>0.76236999999999999</v>
      </c>
      <c r="P1704" s="5">
        <f t="shared" si="111"/>
        <v>22.597629999999999</v>
      </c>
      <c r="Q1704" s="5">
        <v>0</v>
      </c>
      <c r="R1704" s="5">
        <v>0</v>
      </c>
      <c r="S1704" s="5">
        <v>0</v>
      </c>
      <c r="T1704" s="5">
        <v>154.4</v>
      </c>
      <c r="U1704" s="5">
        <v>506.44</v>
      </c>
      <c r="V1704" s="5">
        <v>93.67</v>
      </c>
      <c r="W1704" s="5">
        <f t="shared" si="113"/>
        <v>1343.2576299999998</v>
      </c>
      <c r="X1704" s="5">
        <f t="shared" si="114"/>
        <v>1218.68</v>
      </c>
      <c r="Y1704" s="5">
        <v>4907.09</v>
      </c>
      <c r="Z1704" s="5">
        <v>2269.58</v>
      </c>
      <c r="AA1704" s="5">
        <f t="shared" si="112"/>
        <v>7176.67</v>
      </c>
    </row>
    <row r="1705" spans="1:27" x14ac:dyDescent="0.25">
      <c r="A1705">
        <v>2019</v>
      </c>
      <c r="B1705" t="s">
        <v>57</v>
      </c>
      <c r="C1705" s="1" t="s">
        <v>4</v>
      </c>
      <c r="D1705" s="5">
        <f>VLOOKUP(B1705,SWH!$A$4:$C$19,3,FALSE)</f>
        <v>19592</v>
      </c>
      <c r="E1705" s="5">
        <v>0</v>
      </c>
      <c r="F1705" s="5">
        <v>1151.1099999999999</v>
      </c>
      <c r="G1705" s="5">
        <v>874.84</v>
      </c>
      <c r="H1705" s="5">
        <v>819.09</v>
      </c>
      <c r="I1705" s="5">
        <v>68.040000000000006</v>
      </c>
      <c r="J1705" s="5">
        <v>2371.59</v>
      </c>
      <c r="K1705" s="5">
        <v>544.46</v>
      </c>
      <c r="L1705" s="5">
        <v>29.43</v>
      </c>
      <c r="M1705" s="5">
        <v>779.52</v>
      </c>
      <c r="N1705" s="5">
        <v>14.46</v>
      </c>
      <c r="O1705" s="5">
        <f>VLOOKUP(B1705,SWH!$A$4:$B$19,2,FALSE)</f>
        <v>0.76236999999999999</v>
      </c>
      <c r="P1705" s="5">
        <f t="shared" si="111"/>
        <v>13.69763</v>
      </c>
      <c r="Q1705" s="5">
        <v>0</v>
      </c>
      <c r="R1705" s="5">
        <v>0</v>
      </c>
      <c r="S1705" s="5">
        <v>252.06</v>
      </c>
      <c r="T1705" s="5">
        <v>154.41</v>
      </c>
      <c r="U1705" s="5">
        <v>535.83000000000004</v>
      </c>
      <c r="V1705" s="5">
        <v>93.75</v>
      </c>
      <c r="W1705" s="5">
        <f t="shared" si="113"/>
        <v>1920.1176300000002</v>
      </c>
      <c r="X1705" s="5">
        <f t="shared" si="114"/>
        <v>1151.1099999999999</v>
      </c>
      <c r="Y1705" s="5">
        <v>5457.2</v>
      </c>
      <c r="Z1705" s="5">
        <v>2231.4</v>
      </c>
      <c r="AA1705" s="5">
        <f t="shared" si="112"/>
        <v>7688.6</v>
      </c>
    </row>
    <row r="1706" spans="1:27" x14ac:dyDescent="0.25">
      <c r="A1706">
        <v>2019</v>
      </c>
      <c r="B1706" t="s">
        <v>57</v>
      </c>
      <c r="C1706" s="1" t="s">
        <v>5</v>
      </c>
      <c r="D1706" s="5">
        <f>VLOOKUP(B1706,SWH!$A$4:$C$19,3,FALSE)</f>
        <v>19592</v>
      </c>
      <c r="E1706" s="5">
        <v>0</v>
      </c>
      <c r="F1706" s="5">
        <v>1520.34</v>
      </c>
      <c r="G1706" s="5">
        <v>920.97</v>
      </c>
      <c r="H1706" s="5">
        <v>823.94</v>
      </c>
      <c r="I1706" s="5">
        <v>68.19</v>
      </c>
      <c r="J1706" s="5">
        <v>2371.59</v>
      </c>
      <c r="K1706" s="5">
        <v>544.46</v>
      </c>
      <c r="L1706" s="5">
        <v>29.43</v>
      </c>
      <c r="M1706" s="5">
        <v>822.6</v>
      </c>
      <c r="N1706" s="5">
        <v>19.5</v>
      </c>
      <c r="O1706" s="5">
        <f>VLOOKUP(B1706,SWH!$A$4:$B$19,2,FALSE)</f>
        <v>0.76236999999999999</v>
      </c>
      <c r="P1706" s="5">
        <f t="shared" si="111"/>
        <v>18.737629999999999</v>
      </c>
      <c r="Q1706" s="5">
        <v>0</v>
      </c>
      <c r="R1706" s="5">
        <v>0</v>
      </c>
      <c r="S1706" s="5">
        <v>0</v>
      </c>
      <c r="T1706" s="5">
        <v>154.4</v>
      </c>
      <c r="U1706" s="5">
        <v>524.35</v>
      </c>
      <c r="V1706" s="5">
        <v>93.38</v>
      </c>
      <c r="W1706" s="5">
        <f t="shared" si="113"/>
        <v>1762.3076300000002</v>
      </c>
      <c r="X1706" s="5">
        <f t="shared" si="114"/>
        <v>1520.34</v>
      </c>
      <c r="Y1706" s="5">
        <v>5304.01</v>
      </c>
      <c r="Z1706" s="5">
        <v>2589.15</v>
      </c>
      <c r="AA1706" s="5">
        <f t="shared" si="112"/>
        <v>7893.16</v>
      </c>
    </row>
    <row r="1707" spans="1:27" x14ac:dyDescent="0.25">
      <c r="A1707">
        <v>2019</v>
      </c>
      <c r="B1707" t="s">
        <v>57</v>
      </c>
      <c r="C1707" s="1" t="s">
        <v>15</v>
      </c>
      <c r="D1707" s="5">
        <f>VLOOKUP(B1707,SWH!$A$4:$C$19,3,FALSE)</f>
        <v>19592</v>
      </c>
      <c r="E1707" s="5">
        <v>0</v>
      </c>
      <c r="F1707" s="5">
        <v>607.4</v>
      </c>
      <c r="G1707" s="5">
        <v>392.69</v>
      </c>
      <c r="H1707" s="5">
        <v>836.57</v>
      </c>
      <c r="I1707" s="5">
        <v>68.28</v>
      </c>
      <c r="J1707" s="5">
        <v>2371.59</v>
      </c>
      <c r="K1707" s="5">
        <v>544.46</v>
      </c>
      <c r="L1707" s="5">
        <v>29.44</v>
      </c>
      <c r="M1707" s="5">
        <v>698.64</v>
      </c>
      <c r="N1707" s="5">
        <v>16.8</v>
      </c>
      <c r="O1707" s="5">
        <f>VLOOKUP(B1707,SWH!$A$4:$B$19,2,FALSE)</f>
        <v>0.76236999999999999</v>
      </c>
      <c r="P1707" s="5">
        <f t="shared" si="111"/>
        <v>16.03763</v>
      </c>
      <c r="Q1707" s="5">
        <v>0</v>
      </c>
      <c r="R1707" s="5">
        <v>0</v>
      </c>
      <c r="S1707" s="5">
        <v>249.25</v>
      </c>
      <c r="T1707" s="5">
        <v>154.4</v>
      </c>
      <c r="U1707" s="5">
        <v>525.85</v>
      </c>
      <c r="V1707" s="5">
        <v>93.66</v>
      </c>
      <c r="W1707" s="5">
        <f t="shared" si="113"/>
        <v>1356.61763</v>
      </c>
      <c r="X1707" s="5">
        <f t="shared" si="114"/>
        <v>607.4</v>
      </c>
      <c r="Y1707" s="5">
        <v>4911.32</v>
      </c>
      <c r="Z1707" s="5">
        <v>1677.71</v>
      </c>
      <c r="AA1707" s="5">
        <f t="shared" si="112"/>
        <v>6589.03</v>
      </c>
    </row>
    <row r="1708" spans="1:27" x14ac:dyDescent="0.25">
      <c r="A1708">
        <v>2019</v>
      </c>
      <c r="B1708" t="s">
        <v>57</v>
      </c>
      <c r="C1708" s="1" t="s">
        <v>16</v>
      </c>
      <c r="D1708" s="5">
        <f>VLOOKUP(B1708,SWH!$A$4:$C$19,3,FALSE)</f>
        <v>19592</v>
      </c>
      <c r="E1708" s="5">
        <v>0</v>
      </c>
      <c r="F1708" s="5">
        <v>2220.46</v>
      </c>
      <c r="G1708" s="5">
        <v>926.9</v>
      </c>
      <c r="H1708" s="5">
        <v>826.17</v>
      </c>
      <c r="I1708" s="5">
        <v>68.150000000000006</v>
      </c>
      <c r="J1708" s="5">
        <v>2371.59</v>
      </c>
      <c r="K1708" s="5">
        <v>544.46</v>
      </c>
      <c r="L1708" s="5">
        <v>29.43</v>
      </c>
      <c r="M1708" s="5">
        <v>838.21</v>
      </c>
      <c r="N1708" s="5">
        <v>16.89</v>
      </c>
      <c r="O1708" s="5">
        <f>VLOOKUP(B1708,SWH!$A$4:$B$19,2,FALSE)</f>
        <v>0.76236999999999999</v>
      </c>
      <c r="P1708" s="5">
        <f t="shared" si="111"/>
        <v>16.12763</v>
      </c>
      <c r="Q1708" s="5">
        <v>0</v>
      </c>
      <c r="R1708" s="5">
        <v>0</v>
      </c>
      <c r="S1708" s="5">
        <v>262.14999999999998</v>
      </c>
      <c r="T1708" s="5">
        <v>154.41</v>
      </c>
      <c r="U1708" s="5">
        <v>565.44000000000005</v>
      </c>
      <c r="V1708" s="5">
        <v>93.67</v>
      </c>
      <c r="W1708" s="5">
        <f t="shared" si="113"/>
        <v>2043.3876300000002</v>
      </c>
      <c r="X1708" s="5">
        <f t="shared" si="114"/>
        <v>2220.46</v>
      </c>
      <c r="Y1708" s="5">
        <v>5587.57</v>
      </c>
      <c r="Z1708" s="5">
        <v>3330.36</v>
      </c>
      <c r="AA1708" s="5">
        <f t="shared" si="112"/>
        <v>8917.93</v>
      </c>
    </row>
    <row r="1709" spans="1:27" x14ac:dyDescent="0.25">
      <c r="A1709">
        <v>2019</v>
      </c>
      <c r="B1709" t="s">
        <v>57</v>
      </c>
      <c r="C1709" s="1" t="s">
        <v>9</v>
      </c>
      <c r="D1709" s="5">
        <f>VLOOKUP(B1709,SWH!$A$4:$C$19,3,FALSE)</f>
        <v>19592</v>
      </c>
      <c r="E1709" s="5">
        <v>0</v>
      </c>
      <c r="F1709" s="5">
        <v>1418.45</v>
      </c>
      <c r="G1709" s="5">
        <v>636.16999999999996</v>
      </c>
      <c r="H1709" s="5">
        <v>823.05</v>
      </c>
      <c r="I1709" s="5">
        <v>68.08</v>
      </c>
      <c r="J1709" s="5">
        <v>2371.59</v>
      </c>
      <c r="K1709" s="5">
        <v>544.46</v>
      </c>
      <c r="L1709" s="5">
        <v>29.44</v>
      </c>
      <c r="M1709" s="5">
        <v>821.65</v>
      </c>
      <c r="N1709" s="5">
        <v>10.24</v>
      </c>
      <c r="O1709" s="5">
        <f>VLOOKUP(B1709,SWH!$A$4:$B$19,2,FALSE)</f>
        <v>0.76236999999999999</v>
      </c>
      <c r="P1709" s="5">
        <f t="shared" si="111"/>
        <v>9.4776299999999996</v>
      </c>
      <c r="Q1709" s="5">
        <v>0</v>
      </c>
      <c r="R1709" s="5">
        <v>0</v>
      </c>
      <c r="S1709" s="5">
        <v>260.91000000000003</v>
      </c>
      <c r="T1709" s="5">
        <v>154.41</v>
      </c>
      <c r="U1709" s="5">
        <v>556.91999999999996</v>
      </c>
      <c r="V1709" s="5">
        <v>93.32</v>
      </c>
      <c r="W1709" s="5">
        <f t="shared" si="113"/>
        <v>1728.2076299999999</v>
      </c>
      <c r="X1709" s="5">
        <f t="shared" si="114"/>
        <v>1418.45</v>
      </c>
      <c r="Y1709" s="5">
        <v>5268.85</v>
      </c>
      <c r="Z1709" s="5">
        <v>2519.84</v>
      </c>
      <c r="AA1709" s="5">
        <f t="shared" si="112"/>
        <v>7788.6900000000005</v>
      </c>
    </row>
    <row r="1710" spans="1:27" x14ac:dyDescent="0.25">
      <c r="A1710">
        <v>2019</v>
      </c>
      <c r="B1710" t="s">
        <v>57</v>
      </c>
      <c r="C1710" s="1" t="s">
        <v>12</v>
      </c>
      <c r="D1710" s="5">
        <f>VLOOKUP(B1710,SWH!$A$4:$C$19,3,FALSE)</f>
        <v>19592</v>
      </c>
      <c r="E1710" s="5">
        <v>0</v>
      </c>
      <c r="F1710" s="5">
        <v>2705.81</v>
      </c>
      <c r="G1710" s="5">
        <v>752.46</v>
      </c>
      <c r="H1710" s="5">
        <v>807.53</v>
      </c>
      <c r="I1710" s="5">
        <v>68.31</v>
      </c>
      <c r="J1710" s="5">
        <v>2371.59</v>
      </c>
      <c r="K1710" s="5">
        <v>544.46</v>
      </c>
      <c r="L1710" s="5">
        <v>29.43</v>
      </c>
      <c r="M1710" s="5">
        <v>858.92</v>
      </c>
      <c r="N1710" s="5">
        <v>24.23</v>
      </c>
      <c r="O1710" s="5">
        <f>VLOOKUP(B1710,SWH!$A$4:$B$19,2,FALSE)</f>
        <v>0.76236999999999999</v>
      </c>
      <c r="P1710" s="5">
        <f t="shared" si="111"/>
        <v>23.46763</v>
      </c>
      <c r="Q1710" s="5">
        <v>0</v>
      </c>
      <c r="R1710" s="5">
        <v>0</v>
      </c>
      <c r="S1710" s="5">
        <v>264.8</v>
      </c>
      <c r="T1710" s="5">
        <v>154.41</v>
      </c>
      <c r="U1710" s="5">
        <v>597.42999999999995</v>
      </c>
      <c r="V1710" s="5">
        <v>93.59</v>
      </c>
      <c r="W1710" s="5">
        <f t="shared" si="113"/>
        <v>1899.6476300000002</v>
      </c>
      <c r="X1710" s="5">
        <f t="shared" si="114"/>
        <v>2705.81</v>
      </c>
      <c r="Y1710" s="5">
        <v>5425.28</v>
      </c>
      <c r="Z1710" s="5">
        <v>3847.69</v>
      </c>
      <c r="AA1710" s="5">
        <f t="shared" si="112"/>
        <v>9272.9699999999993</v>
      </c>
    </row>
    <row r="1711" spans="1:27" x14ac:dyDescent="0.25">
      <c r="A1711">
        <v>2019</v>
      </c>
      <c r="B1711" t="s">
        <v>57</v>
      </c>
      <c r="C1711" s="1" t="s">
        <v>8</v>
      </c>
      <c r="D1711" s="5">
        <f>VLOOKUP(B1711,SWH!$A$4:$C$19,3,FALSE)</f>
        <v>19592</v>
      </c>
      <c r="E1711" s="5">
        <v>0</v>
      </c>
      <c r="F1711" s="5">
        <v>4759.6499999999996</v>
      </c>
      <c r="G1711" s="5">
        <v>360.17</v>
      </c>
      <c r="H1711" s="5">
        <v>884.86</v>
      </c>
      <c r="I1711" s="5">
        <v>70.92</v>
      </c>
      <c r="J1711" s="5">
        <v>2371.59</v>
      </c>
      <c r="K1711" s="5">
        <v>544.46</v>
      </c>
      <c r="L1711" s="5">
        <v>29.47</v>
      </c>
      <c r="M1711" s="5">
        <v>891.14</v>
      </c>
      <c r="N1711" s="5">
        <v>15.97</v>
      </c>
      <c r="O1711" s="5">
        <f>VLOOKUP(B1711,SWH!$A$4:$B$19,2,FALSE)</f>
        <v>0.76236999999999999</v>
      </c>
      <c r="P1711" s="5">
        <f t="shared" si="111"/>
        <v>15.20763</v>
      </c>
      <c r="Q1711" s="5">
        <v>0</v>
      </c>
      <c r="R1711" s="5">
        <v>0</v>
      </c>
      <c r="S1711" s="5">
        <v>255.65</v>
      </c>
      <c r="T1711" s="5">
        <v>154.41999999999999</v>
      </c>
      <c r="U1711" s="5">
        <v>636.67999999999995</v>
      </c>
      <c r="V1711" s="5">
        <v>93.36</v>
      </c>
      <c r="W1711" s="5">
        <f t="shared" si="113"/>
        <v>1522.1676299999999</v>
      </c>
      <c r="X1711" s="5">
        <f t="shared" si="114"/>
        <v>4759.6499999999996</v>
      </c>
      <c r="Y1711" s="5">
        <v>5127.55</v>
      </c>
      <c r="Z1711" s="5">
        <v>5940.79</v>
      </c>
      <c r="AA1711" s="5">
        <f t="shared" si="112"/>
        <v>11068.34</v>
      </c>
    </row>
    <row r="1712" spans="1:27" x14ac:dyDescent="0.25">
      <c r="A1712">
        <v>2004</v>
      </c>
      <c r="B1712" t="s">
        <v>1</v>
      </c>
      <c r="C1712" s="1" t="s">
        <v>10</v>
      </c>
      <c r="D1712" s="5">
        <f>VLOOKUP(B1712,SWH!$A$4:$C$19,3,FALSE)</f>
        <v>4835.13</v>
      </c>
      <c r="E1712" s="5">
        <v>0</v>
      </c>
      <c r="F1712" s="5">
        <v>55.19</v>
      </c>
      <c r="G1712" s="5">
        <v>318.77</v>
      </c>
      <c r="H1712" s="5">
        <v>481.96</v>
      </c>
      <c r="I1712" s="5">
        <v>123.65</v>
      </c>
      <c r="J1712" s="5">
        <v>139.28</v>
      </c>
      <c r="K1712" s="5">
        <v>0</v>
      </c>
      <c r="L1712" s="5">
        <v>0</v>
      </c>
      <c r="M1712" s="5">
        <v>166.23</v>
      </c>
      <c r="N1712" s="5">
        <v>0</v>
      </c>
      <c r="O1712" s="5">
        <f>VLOOKUP(B1712,SWH!$A$4:$B$19,2,FALSE)</f>
        <v>0</v>
      </c>
      <c r="P1712" s="5">
        <f t="shared" si="111"/>
        <v>0</v>
      </c>
      <c r="Q1712" s="5">
        <v>0</v>
      </c>
      <c r="R1712" s="5">
        <v>0</v>
      </c>
      <c r="S1712" s="5">
        <v>0</v>
      </c>
      <c r="T1712" s="5">
        <v>22.83</v>
      </c>
      <c r="U1712" s="5">
        <v>0</v>
      </c>
      <c r="V1712" s="5">
        <v>0</v>
      </c>
      <c r="W1712" s="5">
        <f t="shared" si="113"/>
        <v>485</v>
      </c>
      <c r="X1712" s="5">
        <f t="shared" si="114"/>
        <v>55.19</v>
      </c>
      <c r="Y1712" s="5">
        <v>1252.72</v>
      </c>
      <c r="Z1712" s="5">
        <v>55.19</v>
      </c>
      <c r="AA1712" s="5">
        <f t="shared" si="112"/>
        <v>1307.9100000000001</v>
      </c>
    </row>
    <row r="1713" spans="1:27" x14ac:dyDescent="0.25">
      <c r="A1713">
        <v>2004</v>
      </c>
      <c r="B1713" t="s">
        <v>1</v>
      </c>
      <c r="C1713" s="1" t="s">
        <v>6</v>
      </c>
      <c r="D1713" s="5">
        <f>VLOOKUP(B1713,SWH!$A$4:$C$19,3,FALSE)</f>
        <v>4835.13</v>
      </c>
      <c r="E1713" s="5">
        <v>0</v>
      </c>
      <c r="F1713" s="5">
        <v>70.959999999999994</v>
      </c>
      <c r="G1713" s="5">
        <v>310.02999999999997</v>
      </c>
      <c r="H1713" s="5">
        <v>481.96</v>
      </c>
      <c r="I1713" s="5">
        <v>123.67</v>
      </c>
      <c r="J1713" s="5">
        <v>139.28</v>
      </c>
      <c r="K1713" s="5">
        <v>0</v>
      </c>
      <c r="L1713" s="5">
        <v>0</v>
      </c>
      <c r="M1713" s="5">
        <v>196.65</v>
      </c>
      <c r="N1713" s="5">
        <v>0</v>
      </c>
      <c r="O1713" s="5">
        <f>VLOOKUP(B1713,SWH!$A$4:$B$19,2,FALSE)</f>
        <v>0</v>
      </c>
      <c r="P1713" s="5">
        <f t="shared" si="111"/>
        <v>0</v>
      </c>
      <c r="Q1713" s="5">
        <v>0</v>
      </c>
      <c r="R1713" s="5">
        <v>0</v>
      </c>
      <c r="S1713" s="5">
        <v>0</v>
      </c>
      <c r="T1713" s="5">
        <v>22.72</v>
      </c>
      <c r="U1713" s="5">
        <v>0</v>
      </c>
      <c r="V1713" s="5">
        <v>0</v>
      </c>
      <c r="W1713" s="5">
        <f t="shared" si="113"/>
        <v>506.67999999999995</v>
      </c>
      <c r="X1713" s="5">
        <f t="shared" si="114"/>
        <v>70.959999999999994</v>
      </c>
      <c r="Y1713" s="5">
        <v>1274.31</v>
      </c>
      <c r="Z1713" s="5">
        <v>70.959999999999994</v>
      </c>
      <c r="AA1713" s="5">
        <f t="shared" si="112"/>
        <v>1345.27</v>
      </c>
    </row>
    <row r="1714" spans="1:27" x14ac:dyDescent="0.25">
      <c r="A1714">
        <v>2004</v>
      </c>
      <c r="B1714" t="s">
        <v>1</v>
      </c>
      <c r="C1714" s="1" t="s">
        <v>11</v>
      </c>
      <c r="D1714" s="5">
        <f>VLOOKUP(B1714,SWH!$A$4:$C$19,3,FALSE)</f>
        <v>4835.13</v>
      </c>
      <c r="E1714" s="5">
        <v>0</v>
      </c>
      <c r="F1714" s="5">
        <v>55.19</v>
      </c>
      <c r="G1714" s="5">
        <v>198.66</v>
      </c>
      <c r="H1714" s="5">
        <v>481.96</v>
      </c>
      <c r="I1714" s="5">
        <v>123.69</v>
      </c>
      <c r="J1714" s="5">
        <v>139.28</v>
      </c>
      <c r="K1714" s="5">
        <v>0</v>
      </c>
      <c r="L1714" s="5">
        <v>0</v>
      </c>
      <c r="M1714" s="5">
        <v>135.93</v>
      </c>
      <c r="N1714" s="5">
        <v>0</v>
      </c>
      <c r="O1714" s="5">
        <f>VLOOKUP(B1714,SWH!$A$4:$B$19,2,FALSE)</f>
        <v>0</v>
      </c>
      <c r="P1714" s="5">
        <f t="shared" si="111"/>
        <v>0</v>
      </c>
      <c r="Q1714" s="5">
        <v>0</v>
      </c>
      <c r="R1714" s="5">
        <v>0</v>
      </c>
      <c r="S1714" s="5">
        <v>0</v>
      </c>
      <c r="T1714" s="5">
        <v>23.41</v>
      </c>
      <c r="U1714" s="5">
        <v>0</v>
      </c>
      <c r="V1714" s="5">
        <v>0</v>
      </c>
      <c r="W1714" s="5">
        <f t="shared" si="113"/>
        <v>334.59000000000003</v>
      </c>
      <c r="X1714" s="5">
        <f t="shared" si="114"/>
        <v>55.19</v>
      </c>
      <c r="Y1714" s="5">
        <v>1102.93</v>
      </c>
      <c r="Z1714" s="5">
        <v>55.19</v>
      </c>
      <c r="AA1714" s="5">
        <f t="shared" si="112"/>
        <v>1158.1200000000001</v>
      </c>
    </row>
    <row r="1715" spans="1:27" x14ac:dyDescent="0.25">
      <c r="A1715">
        <v>2004</v>
      </c>
      <c r="B1715" t="s">
        <v>1</v>
      </c>
      <c r="C1715" s="1" t="s">
        <v>13</v>
      </c>
      <c r="D1715" s="5">
        <f>VLOOKUP(B1715,SWH!$A$4:$C$19,3,FALSE)</f>
        <v>4835.13</v>
      </c>
      <c r="E1715" s="5">
        <v>0</v>
      </c>
      <c r="F1715" s="5">
        <v>75.88</v>
      </c>
      <c r="G1715" s="5">
        <v>230.99</v>
      </c>
      <c r="H1715" s="5">
        <v>481.96</v>
      </c>
      <c r="I1715" s="5">
        <v>123.53</v>
      </c>
      <c r="J1715" s="5">
        <v>139.28</v>
      </c>
      <c r="K1715" s="5">
        <v>0</v>
      </c>
      <c r="L1715" s="5">
        <v>0</v>
      </c>
      <c r="M1715" s="5">
        <v>174.93</v>
      </c>
      <c r="N1715" s="5">
        <v>0</v>
      </c>
      <c r="O1715" s="5">
        <f>VLOOKUP(B1715,SWH!$A$4:$B$19,2,FALSE)</f>
        <v>0</v>
      </c>
      <c r="P1715" s="5">
        <f t="shared" si="111"/>
        <v>0</v>
      </c>
      <c r="Q1715" s="5">
        <v>0</v>
      </c>
      <c r="R1715" s="5">
        <v>0</v>
      </c>
      <c r="S1715" s="5">
        <v>0</v>
      </c>
      <c r="T1715" s="5">
        <v>23.38</v>
      </c>
      <c r="U1715" s="5">
        <v>0</v>
      </c>
      <c r="V1715" s="5">
        <v>0</v>
      </c>
      <c r="W1715" s="5">
        <f t="shared" si="113"/>
        <v>405.92</v>
      </c>
      <c r="X1715" s="5">
        <f t="shared" si="114"/>
        <v>75.88</v>
      </c>
      <c r="Y1715" s="5">
        <v>1174.07</v>
      </c>
      <c r="Z1715" s="5">
        <v>75.88</v>
      </c>
      <c r="AA1715" s="5">
        <f t="shared" si="112"/>
        <v>1249.9499999999998</v>
      </c>
    </row>
    <row r="1716" spans="1:27" x14ac:dyDescent="0.25">
      <c r="A1716">
        <v>2004</v>
      </c>
      <c r="B1716" t="s">
        <v>1</v>
      </c>
      <c r="C1716" s="1" t="s">
        <v>19</v>
      </c>
      <c r="D1716" s="5">
        <f>VLOOKUP(B1716,SWH!$A$4:$C$19,3,FALSE)</f>
        <v>4835.13</v>
      </c>
      <c r="E1716" s="5">
        <v>0</v>
      </c>
      <c r="F1716" s="5">
        <v>97.88</v>
      </c>
      <c r="G1716" s="5">
        <v>125.18</v>
      </c>
      <c r="H1716" s="5">
        <v>481.96</v>
      </c>
      <c r="I1716" s="5">
        <v>123.49</v>
      </c>
      <c r="J1716" s="5">
        <v>139.28</v>
      </c>
      <c r="K1716" s="5">
        <v>0</v>
      </c>
      <c r="L1716" s="5">
        <v>0</v>
      </c>
      <c r="M1716" s="5">
        <v>73.900000000000006</v>
      </c>
      <c r="N1716" s="5">
        <v>0</v>
      </c>
      <c r="O1716" s="5">
        <f>VLOOKUP(B1716,SWH!$A$4:$B$19,2,FALSE)</f>
        <v>0</v>
      </c>
      <c r="P1716" s="5">
        <f t="shared" si="111"/>
        <v>0</v>
      </c>
      <c r="Q1716" s="5">
        <v>0</v>
      </c>
      <c r="R1716" s="5">
        <v>0</v>
      </c>
      <c r="S1716" s="5">
        <v>0</v>
      </c>
      <c r="T1716" s="5">
        <v>24.1</v>
      </c>
      <c r="U1716" s="5">
        <v>0</v>
      </c>
      <c r="V1716" s="5">
        <v>0</v>
      </c>
      <c r="W1716" s="5">
        <f t="shared" si="113"/>
        <v>199.08</v>
      </c>
      <c r="X1716" s="5">
        <f t="shared" si="114"/>
        <v>97.88</v>
      </c>
      <c r="Y1716" s="5">
        <v>967.91</v>
      </c>
      <c r="Z1716" s="5">
        <v>97.88</v>
      </c>
      <c r="AA1716" s="5">
        <f t="shared" si="112"/>
        <v>1065.79</v>
      </c>
    </row>
    <row r="1717" spans="1:27" x14ac:dyDescent="0.25">
      <c r="A1717">
        <v>2004</v>
      </c>
      <c r="B1717" t="s">
        <v>1</v>
      </c>
      <c r="C1717" s="1" t="s">
        <v>20</v>
      </c>
      <c r="D1717" s="5">
        <f>VLOOKUP(B1717,SWH!$A$4:$C$19,3,FALSE)</f>
        <v>4835.13</v>
      </c>
      <c r="E1717" s="5">
        <v>0</v>
      </c>
      <c r="F1717" s="5">
        <v>59.83</v>
      </c>
      <c r="G1717" s="5">
        <v>126.98</v>
      </c>
      <c r="H1717" s="5">
        <v>481.96</v>
      </c>
      <c r="I1717" s="5">
        <v>123.58</v>
      </c>
      <c r="J1717" s="5">
        <v>139.28</v>
      </c>
      <c r="K1717" s="5">
        <v>0</v>
      </c>
      <c r="L1717" s="5">
        <v>0</v>
      </c>
      <c r="M1717" s="5">
        <v>141.18</v>
      </c>
      <c r="N1717" s="5">
        <v>0</v>
      </c>
      <c r="O1717" s="5">
        <f>VLOOKUP(B1717,SWH!$A$4:$B$19,2,FALSE)</f>
        <v>0</v>
      </c>
      <c r="P1717" s="5">
        <f t="shared" si="111"/>
        <v>0</v>
      </c>
      <c r="Q1717" s="5">
        <v>0</v>
      </c>
      <c r="R1717" s="5">
        <v>0</v>
      </c>
      <c r="S1717" s="5">
        <v>0</v>
      </c>
      <c r="T1717" s="5">
        <v>24.11</v>
      </c>
      <c r="U1717" s="5">
        <v>0</v>
      </c>
      <c r="V1717" s="5">
        <v>0</v>
      </c>
      <c r="W1717" s="5">
        <f t="shared" si="113"/>
        <v>268.16000000000003</v>
      </c>
      <c r="X1717" s="5">
        <f t="shared" si="114"/>
        <v>59.83</v>
      </c>
      <c r="Y1717" s="5">
        <v>1037.0899999999999</v>
      </c>
      <c r="Z1717" s="5">
        <v>59.83</v>
      </c>
      <c r="AA1717" s="5">
        <f t="shared" si="112"/>
        <v>1096.9199999999998</v>
      </c>
    </row>
    <row r="1718" spans="1:27" x14ac:dyDescent="0.25">
      <c r="A1718">
        <v>2004</v>
      </c>
      <c r="B1718" t="s">
        <v>1</v>
      </c>
      <c r="C1718" s="1" t="s">
        <v>3</v>
      </c>
      <c r="D1718" s="5">
        <f>VLOOKUP(B1718,SWH!$A$4:$C$19,3,FALSE)</f>
        <v>4835.13</v>
      </c>
      <c r="E1718" s="5">
        <v>0</v>
      </c>
      <c r="F1718" s="5">
        <v>344.1</v>
      </c>
      <c r="G1718" s="5">
        <v>67.2</v>
      </c>
      <c r="H1718" s="5">
        <v>481.96</v>
      </c>
      <c r="I1718" s="5">
        <v>123.55</v>
      </c>
      <c r="J1718" s="5">
        <v>139.28</v>
      </c>
      <c r="K1718" s="5">
        <v>0</v>
      </c>
      <c r="L1718" s="5">
        <v>0</v>
      </c>
      <c r="M1718" s="5">
        <v>67.56</v>
      </c>
      <c r="N1718" s="5">
        <v>0</v>
      </c>
      <c r="O1718" s="5">
        <f>VLOOKUP(B1718,SWH!$A$4:$B$19,2,FALSE)</f>
        <v>0</v>
      </c>
      <c r="P1718" s="5">
        <f t="shared" si="111"/>
        <v>0</v>
      </c>
      <c r="Q1718" s="5">
        <v>0</v>
      </c>
      <c r="R1718" s="5">
        <v>0</v>
      </c>
      <c r="S1718" s="5">
        <v>0</v>
      </c>
      <c r="T1718" s="5">
        <v>25.31</v>
      </c>
      <c r="U1718" s="5">
        <v>0</v>
      </c>
      <c r="V1718" s="5">
        <v>0</v>
      </c>
      <c r="W1718" s="5">
        <f t="shared" si="113"/>
        <v>134.76</v>
      </c>
      <c r="X1718" s="5">
        <f t="shared" si="114"/>
        <v>344.1</v>
      </c>
      <c r="Y1718" s="5">
        <v>904.86</v>
      </c>
      <c r="Z1718" s="5">
        <v>344.1</v>
      </c>
      <c r="AA1718" s="5">
        <f t="shared" si="112"/>
        <v>1248.96</v>
      </c>
    </row>
    <row r="1719" spans="1:27" x14ac:dyDescent="0.25">
      <c r="A1719">
        <v>2004</v>
      </c>
      <c r="B1719" t="s">
        <v>1</v>
      </c>
      <c r="C1719" s="1" t="s">
        <v>7</v>
      </c>
      <c r="D1719" s="5">
        <f>VLOOKUP(B1719,SWH!$A$4:$C$19,3,FALSE)</f>
        <v>4835.13</v>
      </c>
      <c r="E1719" s="5">
        <v>0</v>
      </c>
      <c r="F1719" s="5">
        <v>110.02</v>
      </c>
      <c r="G1719" s="5">
        <v>72.33</v>
      </c>
      <c r="H1719" s="5">
        <v>481.96</v>
      </c>
      <c r="I1719" s="5">
        <v>123.55</v>
      </c>
      <c r="J1719" s="5">
        <v>139.28</v>
      </c>
      <c r="K1719" s="5">
        <v>0</v>
      </c>
      <c r="L1719" s="5">
        <v>0</v>
      </c>
      <c r="M1719" s="5">
        <v>81.290000000000006</v>
      </c>
      <c r="N1719" s="5">
        <v>0</v>
      </c>
      <c r="O1719" s="5">
        <f>VLOOKUP(B1719,SWH!$A$4:$B$19,2,FALSE)</f>
        <v>0</v>
      </c>
      <c r="P1719" s="5">
        <f t="shared" si="111"/>
        <v>0</v>
      </c>
      <c r="Q1719" s="5">
        <v>0</v>
      </c>
      <c r="R1719" s="5">
        <v>0</v>
      </c>
      <c r="S1719" s="5">
        <v>0</v>
      </c>
      <c r="T1719" s="5">
        <v>24.96</v>
      </c>
      <c r="U1719" s="5">
        <v>0</v>
      </c>
      <c r="V1719" s="5">
        <v>0</v>
      </c>
      <c r="W1719" s="5">
        <f t="shared" si="113"/>
        <v>153.62</v>
      </c>
      <c r="X1719" s="5">
        <f t="shared" si="114"/>
        <v>110.02</v>
      </c>
      <c r="Y1719" s="5">
        <v>923.37</v>
      </c>
      <c r="Z1719" s="5">
        <v>110.02</v>
      </c>
      <c r="AA1719" s="5">
        <f t="shared" si="112"/>
        <v>1033.3900000000001</v>
      </c>
    </row>
    <row r="1720" spans="1:27" x14ac:dyDescent="0.25">
      <c r="A1720">
        <v>2004</v>
      </c>
      <c r="B1720" t="s">
        <v>1</v>
      </c>
      <c r="C1720" s="1" t="s">
        <v>17</v>
      </c>
      <c r="D1720" s="5">
        <f>VLOOKUP(B1720,SWH!$A$4:$C$19,3,FALSE)</f>
        <v>4835.13</v>
      </c>
      <c r="E1720" s="5">
        <v>0</v>
      </c>
      <c r="F1720" s="5">
        <v>66.22</v>
      </c>
      <c r="G1720" s="5">
        <v>19.52</v>
      </c>
      <c r="H1720" s="5">
        <v>481.96</v>
      </c>
      <c r="I1720" s="5">
        <v>123.53</v>
      </c>
      <c r="J1720" s="5">
        <v>139.28</v>
      </c>
      <c r="K1720" s="5">
        <v>0</v>
      </c>
      <c r="L1720" s="5">
        <v>0</v>
      </c>
      <c r="M1720" s="5">
        <v>52.13</v>
      </c>
      <c r="N1720" s="5">
        <v>0</v>
      </c>
      <c r="O1720" s="5">
        <f>VLOOKUP(B1720,SWH!$A$4:$B$19,2,FALSE)</f>
        <v>0</v>
      </c>
      <c r="P1720" s="5">
        <f t="shared" si="111"/>
        <v>0</v>
      </c>
      <c r="Q1720" s="5">
        <v>0</v>
      </c>
      <c r="R1720" s="5">
        <v>0</v>
      </c>
      <c r="S1720" s="5">
        <v>0</v>
      </c>
      <c r="T1720" s="5">
        <v>25.4</v>
      </c>
      <c r="U1720" s="5">
        <v>0</v>
      </c>
      <c r="V1720" s="5">
        <v>0</v>
      </c>
      <c r="W1720" s="5">
        <f t="shared" si="113"/>
        <v>71.650000000000006</v>
      </c>
      <c r="X1720" s="5">
        <f t="shared" si="114"/>
        <v>66.22</v>
      </c>
      <c r="Y1720" s="5">
        <v>841.83</v>
      </c>
      <c r="Z1720" s="5">
        <v>66.22</v>
      </c>
      <c r="AA1720" s="5">
        <f t="shared" si="112"/>
        <v>908.05000000000007</v>
      </c>
    </row>
    <row r="1721" spans="1:27" x14ac:dyDescent="0.25">
      <c r="A1721">
        <v>2004</v>
      </c>
      <c r="B1721" t="s">
        <v>1</v>
      </c>
      <c r="C1721" s="1" t="s">
        <v>14</v>
      </c>
      <c r="D1721" s="5">
        <f>VLOOKUP(B1721,SWH!$A$4:$C$19,3,FALSE)</f>
        <v>4835.13</v>
      </c>
      <c r="E1721" s="5">
        <v>0</v>
      </c>
      <c r="F1721" s="5">
        <v>910.06</v>
      </c>
      <c r="G1721" s="5">
        <v>38.630000000000003</v>
      </c>
      <c r="H1721" s="5">
        <v>481.96</v>
      </c>
      <c r="I1721" s="5">
        <v>123.36</v>
      </c>
      <c r="J1721" s="5">
        <v>139.28</v>
      </c>
      <c r="K1721" s="5">
        <v>0</v>
      </c>
      <c r="L1721" s="5">
        <v>0</v>
      </c>
      <c r="M1721" s="5">
        <v>61.73</v>
      </c>
      <c r="N1721" s="5">
        <v>0</v>
      </c>
      <c r="O1721" s="5">
        <f>VLOOKUP(B1721,SWH!$A$4:$B$19,2,FALSE)</f>
        <v>0</v>
      </c>
      <c r="P1721" s="5">
        <f t="shared" si="111"/>
        <v>0</v>
      </c>
      <c r="Q1721" s="5">
        <v>0</v>
      </c>
      <c r="R1721" s="5">
        <v>0</v>
      </c>
      <c r="S1721" s="5">
        <v>0</v>
      </c>
      <c r="T1721" s="5">
        <v>26.26</v>
      </c>
      <c r="U1721" s="5">
        <v>0</v>
      </c>
      <c r="V1721" s="5">
        <v>0</v>
      </c>
      <c r="W1721" s="5">
        <f t="shared" si="113"/>
        <v>100.36</v>
      </c>
      <c r="X1721" s="5">
        <f t="shared" si="114"/>
        <v>910.06</v>
      </c>
      <c r="Y1721" s="5">
        <v>871.23</v>
      </c>
      <c r="Z1721" s="5">
        <v>910.06</v>
      </c>
      <c r="AA1721" s="5">
        <f t="shared" si="112"/>
        <v>1781.29</v>
      </c>
    </row>
    <row r="1722" spans="1:27" x14ac:dyDescent="0.25">
      <c r="A1722">
        <v>2004</v>
      </c>
      <c r="B1722" t="s">
        <v>1</v>
      </c>
      <c r="C1722" s="1" t="s">
        <v>2</v>
      </c>
      <c r="D1722" s="5">
        <f>VLOOKUP(B1722,SWH!$A$4:$C$19,3,FALSE)</f>
        <v>4835.13</v>
      </c>
      <c r="E1722" s="5">
        <v>0</v>
      </c>
      <c r="F1722" s="5">
        <v>365.08</v>
      </c>
      <c r="G1722" s="5">
        <v>40.67</v>
      </c>
      <c r="H1722" s="5">
        <v>481.96</v>
      </c>
      <c r="I1722" s="5">
        <v>123.46</v>
      </c>
      <c r="J1722" s="5">
        <v>139.28</v>
      </c>
      <c r="K1722" s="5">
        <v>0</v>
      </c>
      <c r="L1722" s="5">
        <v>0</v>
      </c>
      <c r="M1722" s="5">
        <v>75.19</v>
      </c>
      <c r="N1722" s="5">
        <v>0</v>
      </c>
      <c r="O1722" s="5">
        <f>VLOOKUP(B1722,SWH!$A$4:$B$19,2,FALSE)</f>
        <v>0</v>
      </c>
      <c r="P1722" s="5">
        <f t="shared" si="111"/>
        <v>0</v>
      </c>
      <c r="Q1722" s="5">
        <v>0</v>
      </c>
      <c r="R1722" s="5">
        <v>0</v>
      </c>
      <c r="S1722" s="5">
        <v>0</v>
      </c>
      <c r="T1722" s="5">
        <v>25.98</v>
      </c>
      <c r="U1722" s="5">
        <v>0</v>
      </c>
      <c r="V1722" s="5">
        <v>0</v>
      </c>
      <c r="W1722" s="5">
        <f t="shared" si="113"/>
        <v>115.86</v>
      </c>
      <c r="X1722" s="5">
        <f t="shared" si="114"/>
        <v>365.08</v>
      </c>
      <c r="Y1722" s="5">
        <v>886.54</v>
      </c>
      <c r="Z1722" s="5">
        <v>365.08</v>
      </c>
      <c r="AA1722" s="5">
        <f t="shared" si="112"/>
        <v>1251.6199999999999</v>
      </c>
    </row>
    <row r="1723" spans="1:27" x14ac:dyDescent="0.25">
      <c r="A1723">
        <v>2004</v>
      </c>
      <c r="B1723" t="s">
        <v>1</v>
      </c>
      <c r="C1723" s="1" t="s">
        <v>18</v>
      </c>
      <c r="D1723" s="5">
        <f>VLOOKUP(B1723,SWH!$A$4:$C$19,3,FALSE)</f>
        <v>4835.13</v>
      </c>
      <c r="E1723" s="5">
        <v>0</v>
      </c>
      <c r="F1723" s="5">
        <v>400.41</v>
      </c>
      <c r="G1723" s="5">
        <v>7.52</v>
      </c>
      <c r="H1723" s="5">
        <v>481.96</v>
      </c>
      <c r="I1723" s="5">
        <v>123.22</v>
      </c>
      <c r="J1723" s="5">
        <v>139.28</v>
      </c>
      <c r="K1723" s="5">
        <v>0</v>
      </c>
      <c r="L1723" s="5">
        <v>0</v>
      </c>
      <c r="M1723" s="5">
        <v>47.76</v>
      </c>
      <c r="N1723" s="5">
        <v>0</v>
      </c>
      <c r="O1723" s="5">
        <f>VLOOKUP(B1723,SWH!$A$4:$B$19,2,FALSE)</f>
        <v>0</v>
      </c>
      <c r="P1723" s="5">
        <f t="shared" si="111"/>
        <v>0</v>
      </c>
      <c r="Q1723" s="5">
        <v>0</v>
      </c>
      <c r="R1723" s="5">
        <v>0</v>
      </c>
      <c r="S1723" s="5">
        <v>0</v>
      </c>
      <c r="T1723" s="5">
        <v>26.55</v>
      </c>
      <c r="U1723" s="5">
        <v>0</v>
      </c>
      <c r="V1723" s="5">
        <v>0</v>
      </c>
      <c r="W1723" s="5">
        <f t="shared" si="113"/>
        <v>55.28</v>
      </c>
      <c r="X1723" s="5">
        <f t="shared" si="114"/>
        <v>400.41</v>
      </c>
      <c r="Y1723" s="5">
        <v>826.3</v>
      </c>
      <c r="Z1723" s="5">
        <v>400.41</v>
      </c>
      <c r="AA1723" s="5">
        <f t="shared" si="112"/>
        <v>1226.71</v>
      </c>
    </row>
    <row r="1724" spans="1:27" x14ac:dyDescent="0.25">
      <c r="A1724">
        <v>2004</v>
      </c>
      <c r="B1724" t="s">
        <v>1</v>
      </c>
      <c r="C1724" s="1" t="s">
        <v>4</v>
      </c>
      <c r="D1724" s="5">
        <f>VLOOKUP(B1724,SWH!$A$4:$C$19,3,FALSE)</f>
        <v>4835.13</v>
      </c>
      <c r="E1724" s="5">
        <v>0</v>
      </c>
      <c r="F1724" s="5">
        <v>1465.69</v>
      </c>
      <c r="G1724" s="5">
        <v>17.71</v>
      </c>
      <c r="H1724" s="5">
        <v>481.96</v>
      </c>
      <c r="I1724" s="5">
        <v>123.4</v>
      </c>
      <c r="J1724" s="5">
        <v>139.28</v>
      </c>
      <c r="K1724" s="5">
        <v>0</v>
      </c>
      <c r="L1724" s="5">
        <v>0</v>
      </c>
      <c r="M1724" s="5">
        <v>60.28</v>
      </c>
      <c r="N1724" s="5">
        <v>0</v>
      </c>
      <c r="O1724" s="5">
        <f>VLOOKUP(B1724,SWH!$A$4:$B$19,2,FALSE)</f>
        <v>0</v>
      </c>
      <c r="P1724" s="5">
        <f t="shared" si="111"/>
        <v>0</v>
      </c>
      <c r="Q1724" s="5">
        <v>0</v>
      </c>
      <c r="R1724" s="5">
        <v>0</v>
      </c>
      <c r="S1724" s="5">
        <v>0</v>
      </c>
      <c r="T1724" s="5">
        <v>27.04</v>
      </c>
      <c r="U1724" s="5">
        <v>0</v>
      </c>
      <c r="V1724" s="5">
        <v>0</v>
      </c>
      <c r="W1724" s="5">
        <f t="shared" si="113"/>
        <v>77.990000000000009</v>
      </c>
      <c r="X1724" s="5">
        <f t="shared" si="114"/>
        <v>1465.69</v>
      </c>
      <c r="Y1724" s="5">
        <v>849.67</v>
      </c>
      <c r="Z1724" s="5">
        <v>1465.69</v>
      </c>
      <c r="AA1724" s="5">
        <f t="shared" si="112"/>
        <v>2315.36</v>
      </c>
    </row>
    <row r="1725" spans="1:27" x14ac:dyDescent="0.25">
      <c r="A1725">
        <v>2004</v>
      </c>
      <c r="B1725" t="s">
        <v>1</v>
      </c>
      <c r="C1725" s="1" t="s">
        <v>5</v>
      </c>
      <c r="D1725" s="5">
        <f>VLOOKUP(B1725,SWH!$A$4:$C$19,3,FALSE)</f>
        <v>4835.13</v>
      </c>
      <c r="E1725" s="5">
        <v>0</v>
      </c>
      <c r="F1725" s="5">
        <v>806.24</v>
      </c>
      <c r="G1725" s="5">
        <v>28.21</v>
      </c>
      <c r="H1725" s="5">
        <v>481.96</v>
      </c>
      <c r="I1725" s="5">
        <v>123.41</v>
      </c>
      <c r="J1725" s="5">
        <v>139.28</v>
      </c>
      <c r="K1725" s="5">
        <v>0</v>
      </c>
      <c r="L1725" s="5">
        <v>0</v>
      </c>
      <c r="M1725" s="5">
        <v>73.84</v>
      </c>
      <c r="N1725" s="5">
        <v>0</v>
      </c>
      <c r="O1725" s="5">
        <f>VLOOKUP(B1725,SWH!$A$4:$B$19,2,FALSE)</f>
        <v>0</v>
      </c>
      <c r="P1725" s="5">
        <f t="shared" si="111"/>
        <v>0</v>
      </c>
      <c r="Q1725" s="5">
        <v>0</v>
      </c>
      <c r="R1725" s="5">
        <v>0</v>
      </c>
      <c r="S1725" s="5">
        <v>0</v>
      </c>
      <c r="T1725" s="5">
        <v>26.81</v>
      </c>
      <c r="U1725" s="5">
        <v>0</v>
      </c>
      <c r="V1725" s="5">
        <v>0</v>
      </c>
      <c r="W1725" s="5">
        <f t="shared" si="113"/>
        <v>102.05000000000001</v>
      </c>
      <c r="X1725" s="5">
        <f t="shared" si="114"/>
        <v>806.24</v>
      </c>
      <c r="Y1725" s="5">
        <v>873.5</v>
      </c>
      <c r="Z1725" s="5">
        <v>806.24</v>
      </c>
      <c r="AA1725" s="5">
        <f t="shared" si="112"/>
        <v>1679.74</v>
      </c>
    </row>
    <row r="1726" spans="1:27" x14ac:dyDescent="0.25">
      <c r="A1726">
        <v>2004</v>
      </c>
      <c r="B1726" t="s">
        <v>1</v>
      </c>
      <c r="C1726" s="1" t="s">
        <v>15</v>
      </c>
      <c r="D1726" s="5">
        <f>VLOOKUP(B1726,SWH!$A$4:$C$19,3,FALSE)</f>
        <v>4835.13</v>
      </c>
      <c r="E1726" s="5">
        <v>0</v>
      </c>
      <c r="F1726" s="5">
        <v>378.2</v>
      </c>
      <c r="G1726" s="5">
        <v>3.25</v>
      </c>
      <c r="H1726" s="5">
        <v>481.96</v>
      </c>
      <c r="I1726" s="5">
        <v>123.21</v>
      </c>
      <c r="J1726" s="5">
        <v>139.28</v>
      </c>
      <c r="K1726" s="5">
        <v>0</v>
      </c>
      <c r="L1726" s="5">
        <v>0</v>
      </c>
      <c r="M1726" s="5">
        <v>43.24</v>
      </c>
      <c r="N1726" s="5">
        <v>0</v>
      </c>
      <c r="O1726" s="5">
        <f>VLOOKUP(B1726,SWH!$A$4:$B$19,2,FALSE)</f>
        <v>0</v>
      </c>
      <c r="P1726" s="5">
        <f t="shared" si="111"/>
        <v>0</v>
      </c>
      <c r="Q1726" s="5">
        <v>0</v>
      </c>
      <c r="R1726" s="5">
        <v>0</v>
      </c>
      <c r="S1726" s="5">
        <v>0</v>
      </c>
      <c r="T1726" s="5">
        <v>26.99</v>
      </c>
      <c r="U1726" s="5">
        <v>0</v>
      </c>
      <c r="V1726" s="5">
        <v>0</v>
      </c>
      <c r="W1726" s="5">
        <f t="shared" si="113"/>
        <v>46.49</v>
      </c>
      <c r="X1726" s="5">
        <f t="shared" si="114"/>
        <v>378.2</v>
      </c>
      <c r="Y1726" s="5">
        <v>817.94</v>
      </c>
      <c r="Z1726" s="5">
        <v>378.2</v>
      </c>
      <c r="AA1726" s="5">
        <f t="shared" si="112"/>
        <v>1196.1400000000001</v>
      </c>
    </row>
    <row r="1727" spans="1:27" x14ac:dyDescent="0.25">
      <c r="A1727">
        <v>2004</v>
      </c>
      <c r="B1727" t="s">
        <v>1</v>
      </c>
      <c r="C1727" s="1" t="s">
        <v>16</v>
      </c>
      <c r="D1727" s="5">
        <f>VLOOKUP(B1727,SWH!$A$4:$C$19,3,FALSE)</f>
        <v>4835.13</v>
      </c>
      <c r="E1727" s="5">
        <v>0</v>
      </c>
      <c r="F1727" s="5">
        <v>2285.65</v>
      </c>
      <c r="G1727" s="5">
        <v>19.89</v>
      </c>
      <c r="H1727" s="5">
        <v>481.96</v>
      </c>
      <c r="I1727" s="5">
        <v>123.35</v>
      </c>
      <c r="J1727" s="5">
        <v>139.28</v>
      </c>
      <c r="K1727" s="5">
        <v>0</v>
      </c>
      <c r="L1727" s="5">
        <v>0</v>
      </c>
      <c r="M1727" s="5">
        <v>72.709999999999994</v>
      </c>
      <c r="N1727" s="5">
        <v>0</v>
      </c>
      <c r="O1727" s="5">
        <f>VLOOKUP(B1727,SWH!$A$4:$B$19,2,FALSE)</f>
        <v>0</v>
      </c>
      <c r="P1727" s="5">
        <f t="shared" ref="P1727:P1790" si="115">N1727-O1727</f>
        <v>0</v>
      </c>
      <c r="Q1727" s="5">
        <v>0</v>
      </c>
      <c r="R1727" s="5">
        <v>0</v>
      </c>
      <c r="S1727" s="5">
        <v>0</v>
      </c>
      <c r="T1727" s="5">
        <v>27.61</v>
      </c>
      <c r="U1727" s="5">
        <v>0</v>
      </c>
      <c r="V1727" s="5">
        <v>0</v>
      </c>
      <c r="W1727" s="5">
        <f t="shared" si="113"/>
        <v>92.6</v>
      </c>
      <c r="X1727" s="5">
        <f t="shared" si="114"/>
        <v>2285.65</v>
      </c>
      <c r="Y1727" s="5">
        <v>864.8</v>
      </c>
      <c r="Z1727" s="5">
        <v>2285.65</v>
      </c>
      <c r="AA1727" s="5">
        <f t="shared" si="112"/>
        <v>3150.45</v>
      </c>
    </row>
    <row r="1728" spans="1:27" x14ac:dyDescent="0.25">
      <c r="A1728">
        <v>2004</v>
      </c>
      <c r="B1728" t="s">
        <v>1</v>
      </c>
      <c r="C1728" s="1" t="s">
        <v>9</v>
      </c>
      <c r="D1728" s="5">
        <f>VLOOKUP(B1728,SWH!$A$4:$C$19,3,FALSE)</f>
        <v>4835.13</v>
      </c>
      <c r="E1728" s="5">
        <v>0</v>
      </c>
      <c r="F1728" s="5">
        <v>1497.89</v>
      </c>
      <c r="G1728" s="5">
        <v>14.78</v>
      </c>
      <c r="H1728" s="5">
        <v>481.96</v>
      </c>
      <c r="I1728" s="5">
        <v>123.26</v>
      </c>
      <c r="J1728" s="5">
        <v>139.28</v>
      </c>
      <c r="K1728" s="5">
        <v>0</v>
      </c>
      <c r="L1728" s="5">
        <v>0</v>
      </c>
      <c r="M1728" s="5">
        <v>71.31</v>
      </c>
      <c r="N1728" s="5">
        <v>0</v>
      </c>
      <c r="O1728" s="5">
        <f>VLOOKUP(B1728,SWH!$A$4:$B$19,2,FALSE)</f>
        <v>0</v>
      </c>
      <c r="P1728" s="5">
        <f t="shared" si="115"/>
        <v>0</v>
      </c>
      <c r="Q1728" s="5">
        <v>0</v>
      </c>
      <c r="R1728" s="5">
        <v>0</v>
      </c>
      <c r="S1728" s="5">
        <v>0</v>
      </c>
      <c r="T1728" s="5">
        <v>27.47</v>
      </c>
      <c r="U1728" s="5">
        <v>0</v>
      </c>
      <c r="V1728" s="5">
        <v>0</v>
      </c>
      <c r="W1728" s="5">
        <f t="shared" si="113"/>
        <v>86.09</v>
      </c>
      <c r="X1728" s="5">
        <f t="shared" si="114"/>
        <v>1497.89</v>
      </c>
      <c r="Y1728" s="5">
        <v>858.06</v>
      </c>
      <c r="Z1728" s="5">
        <v>1497.89</v>
      </c>
      <c r="AA1728" s="5">
        <f t="shared" si="112"/>
        <v>2355.9499999999998</v>
      </c>
    </row>
    <row r="1729" spans="1:27" x14ac:dyDescent="0.25">
      <c r="A1729">
        <v>2004</v>
      </c>
      <c r="B1729" t="s">
        <v>1</v>
      </c>
      <c r="C1729" s="1" t="s">
        <v>12</v>
      </c>
      <c r="D1729" s="5">
        <f>VLOOKUP(B1729,SWH!$A$4:$C$19,3,FALSE)</f>
        <v>4835.13</v>
      </c>
      <c r="E1729" s="5">
        <v>0</v>
      </c>
      <c r="F1729" s="5">
        <v>2306.46</v>
      </c>
      <c r="G1729" s="5">
        <v>11.78</v>
      </c>
      <c r="H1729" s="5">
        <v>481.96</v>
      </c>
      <c r="I1729" s="5">
        <v>123.18</v>
      </c>
      <c r="J1729" s="5">
        <v>139.28</v>
      </c>
      <c r="K1729" s="5">
        <v>0</v>
      </c>
      <c r="L1729" s="5">
        <v>0</v>
      </c>
      <c r="M1729" s="5">
        <v>59.5</v>
      </c>
      <c r="N1729" s="5">
        <v>0</v>
      </c>
      <c r="O1729" s="5">
        <f>VLOOKUP(B1729,SWH!$A$4:$B$19,2,FALSE)</f>
        <v>0</v>
      </c>
      <c r="P1729" s="5">
        <f t="shared" si="115"/>
        <v>0</v>
      </c>
      <c r="Q1729" s="5">
        <v>0</v>
      </c>
      <c r="R1729" s="5">
        <v>0</v>
      </c>
      <c r="S1729" s="5">
        <v>0</v>
      </c>
      <c r="T1729" s="5">
        <v>28.29</v>
      </c>
      <c r="U1729" s="5">
        <v>0</v>
      </c>
      <c r="V1729" s="5">
        <v>0</v>
      </c>
      <c r="W1729" s="5">
        <f t="shared" si="113"/>
        <v>71.28</v>
      </c>
      <c r="X1729" s="5">
        <f t="shared" si="114"/>
        <v>2306.46</v>
      </c>
      <c r="Y1729" s="5">
        <v>843.99</v>
      </c>
      <c r="Z1729" s="5">
        <v>2306.46</v>
      </c>
      <c r="AA1729" s="5">
        <f t="shared" si="112"/>
        <v>3150.45</v>
      </c>
    </row>
    <row r="1730" spans="1:27" x14ac:dyDescent="0.25">
      <c r="A1730">
        <v>2004</v>
      </c>
      <c r="B1730" t="s">
        <v>1</v>
      </c>
      <c r="C1730" s="1" t="s">
        <v>8</v>
      </c>
      <c r="D1730" s="5">
        <f>VLOOKUP(B1730,SWH!$A$4:$C$19,3,FALSE)</f>
        <v>4835.13</v>
      </c>
      <c r="E1730" s="5">
        <v>0</v>
      </c>
      <c r="F1730" s="5">
        <v>2419.9699999999998</v>
      </c>
      <c r="G1730" s="5">
        <v>2.52</v>
      </c>
      <c r="H1730" s="5">
        <v>481.96</v>
      </c>
      <c r="I1730" s="5">
        <v>122.5</v>
      </c>
      <c r="J1730" s="5">
        <v>139.28</v>
      </c>
      <c r="K1730" s="5">
        <v>0</v>
      </c>
      <c r="L1730" s="5">
        <v>0</v>
      </c>
      <c r="M1730" s="5">
        <v>47.95</v>
      </c>
      <c r="N1730" s="5">
        <v>0</v>
      </c>
      <c r="O1730" s="5">
        <f>VLOOKUP(B1730,SWH!$A$4:$B$19,2,FALSE)</f>
        <v>0</v>
      </c>
      <c r="P1730" s="5">
        <f t="shared" si="115"/>
        <v>0</v>
      </c>
      <c r="Q1730" s="5">
        <v>0</v>
      </c>
      <c r="R1730" s="5">
        <v>0</v>
      </c>
      <c r="S1730" s="5">
        <v>0</v>
      </c>
      <c r="T1730" s="5">
        <v>29.21</v>
      </c>
      <c r="U1730" s="5">
        <v>0</v>
      </c>
      <c r="V1730" s="5">
        <v>0</v>
      </c>
      <c r="W1730" s="5">
        <f t="shared" si="113"/>
        <v>50.470000000000006</v>
      </c>
      <c r="X1730" s="5">
        <f t="shared" si="114"/>
        <v>2419.9699999999998</v>
      </c>
      <c r="Y1730" s="5">
        <v>823.43</v>
      </c>
      <c r="Z1730" s="5">
        <v>2419.9699999999998</v>
      </c>
      <c r="AA1730" s="5">
        <f t="shared" ref="AA1730:AA1793" si="116">SUM(Y1730:Z1730)</f>
        <v>3243.3999999999996</v>
      </c>
    </row>
    <row r="1731" spans="1:27" x14ac:dyDescent="0.25">
      <c r="A1731">
        <v>2007</v>
      </c>
      <c r="B1731" t="s">
        <v>1</v>
      </c>
      <c r="C1731" s="1" t="s">
        <v>10</v>
      </c>
      <c r="D1731" s="5">
        <f>VLOOKUP(B1731,SWH!$A$4:$C$19,3,FALSE)</f>
        <v>4835.13</v>
      </c>
      <c r="E1731" s="5">
        <v>0</v>
      </c>
      <c r="F1731" s="5">
        <v>0</v>
      </c>
      <c r="G1731" s="5">
        <v>320.39999999999998</v>
      </c>
      <c r="H1731" s="5">
        <v>481.96</v>
      </c>
      <c r="I1731" s="5">
        <v>123.65</v>
      </c>
      <c r="J1731" s="5">
        <v>139.28</v>
      </c>
      <c r="K1731" s="5">
        <v>0</v>
      </c>
      <c r="L1731" s="5">
        <v>0</v>
      </c>
      <c r="M1731" s="5">
        <v>157.31</v>
      </c>
      <c r="N1731" s="5">
        <v>0</v>
      </c>
      <c r="O1731" s="5">
        <f>VLOOKUP(B1731,SWH!$A$4:$B$19,2,FALSE)</f>
        <v>0</v>
      </c>
      <c r="P1731" s="5">
        <f t="shared" si="115"/>
        <v>0</v>
      </c>
      <c r="Q1731" s="5">
        <v>0</v>
      </c>
      <c r="R1731" s="5">
        <v>0</v>
      </c>
      <c r="S1731" s="5">
        <v>0</v>
      </c>
      <c r="T1731" s="5">
        <v>22.83</v>
      </c>
      <c r="U1731" s="5">
        <v>0</v>
      </c>
      <c r="V1731" s="5">
        <v>0</v>
      </c>
      <c r="W1731" s="5">
        <f t="shared" ref="W1731:W1794" si="117">E1731+G1731+M1731+SUM(P1731:S1731)</f>
        <v>477.71</v>
      </c>
      <c r="X1731" s="5">
        <f t="shared" ref="X1731:X1794" si="118">F1731</f>
        <v>0</v>
      </c>
      <c r="Y1731" s="5">
        <v>1245.43</v>
      </c>
      <c r="Z1731" s="5">
        <v>0</v>
      </c>
      <c r="AA1731" s="5">
        <f t="shared" si="116"/>
        <v>1245.43</v>
      </c>
    </row>
    <row r="1732" spans="1:27" x14ac:dyDescent="0.25">
      <c r="A1732">
        <v>2007</v>
      </c>
      <c r="B1732" t="s">
        <v>1</v>
      </c>
      <c r="C1732" s="1" t="s">
        <v>6</v>
      </c>
      <c r="D1732" s="5">
        <f>VLOOKUP(B1732,SWH!$A$4:$C$19,3,FALSE)</f>
        <v>4835.13</v>
      </c>
      <c r="E1732" s="5">
        <v>0</v>
      </c>
      <c r="F1732" s="5">
        <v>0</v>
      </c>
      <c r="G1732" s="5">
        <v>310.10000000000002</v>
      </c>
      <c r="H1732" s="5">
        <v>481.96</v>
      </c>
      <c r="I1732" s="5">
        <v>123.67</v>
      </c>
      <c r="J1732" s="5">
        <v>139.28</v>
      </c>
      <c r="K1732" s="5">
        <v>0</v>
      </c>
      <c r="L1732" s="5">
        <v>0</v>
      </c>
      <c r="M1732" s="5">
        <v>185.24</v>
      </c>
      <c r="N1732" s="5">
        <v>0</v>
      </c>
      <c r="O1732" s="5">
        <f>VLOOKUP(B1732,SWH!$A$4:$B$19,2,FALSE)</f>
        <v>0</v>
      </c>
      <c r="P1732" s="5">
        <f t="shared" si="115"/>
        <v>0</v>
      </c>
      <c r="Q1732" s="5">
        <v>0</v>
      </c>
      <c r="R1732" s="5">
        <v>0</v>
      </c>
      <c r="S1732" s="5">
        <v>0</v>
      </c>
      <c r="T1732" s="5">
        <v>22.72</v>
      </c>
      <c r="U1732" s="5">
        <v>0</v>
      </c>
      <c r="V1732" s="5">
        <v>0</v>
      </c>
      <c r="W1732" s="5">
        <f t="shared" si="117"/>
        <v>495.34000000000003</v>
      </c>
      <c r="X1732" s="5">
        <f t="shared" si="118"/>
        <v>0</v>
      </c>
      <c r="Y1732" s="5">
        <v>1262.97</v>
      </c>
      <c r="Z1732" s="5">
        <v>0</v>
      </c>
      <c r="AA1732" s="5">
        <f t="shared" si="116"/>
        <v>1262.97</v>
      </c>
    </row>
    <row r="1733" spans="1:27" x14ac:dyDescent="0.25">
      <c r="A1733">
        <v>2007</v>
      </c>
      <c r="B1733" t="s">
        <v>1</v>
      </c>
      <c r="C1733" s="1" t="s">
        <v>11</v>
      </c>
      <c r="D1733" s="5">
        <f>VLOOKUP(B1733,SWH!$A$4:$C$19,3,FALSE)</f>
        <v>4835.13</v>
      </c>
      <c r="E1733" s="5">
        <v>0</v>
      </c>
      <c r="F1733" s="5">
        <v>0</v>
      </c>
      <c r="G1733" s="5">
        <v>197.61</v>
      </c>
      <c r="H1733" s="5">
        <v>481.96</v>
      </c>
      <c r="I1733" s="5">
        <v>123.69</v>
      </c>
      <c r="J1733" s="5">
        <v>139.28</v>
      </c>
      <c r="K1733" s="5">
        <v>0</v>
      </c>
      <c r="L1733" s="5">
        <v>0</v>
      </c>
      <c r="M1733" s="5">
        <v>128.41</v>
      </c>
      <c r="N1733" s="5">
        <v>0</v>
      </c>
      <c r="O1733" s="5">
        <f>VLOOKUP(B1733,SWH!$A$4:$B$19,2,FALSE)</f>
        <v>0</v>
      </c>
      <c r="P1733" s="5">
        <f t="shared" si="115"/>
        <v>0</v>
      </c>
      <c r="Q1733" s="5">
        <v>0</v>
      </c>
      <c r="R1733" s="5">
        <v>0</v>
      </c>
      <c r="S1733" s="5">
        <v>0</v>
      </c>
      <c r="T1733" s="5">
        <v>23.41</v>
      </c>
      <c r="U1733" s="5">
        <v>0</v>
      </c>
      <c r="V1733" s="5">
        <v>0</v>
      </c>
      <c r="W1733" s="5">
        <f t="shared" si="117"/>
        <v>326.02</v>
      </c>
      <c r="X1733" s="5">
        <f t="shared" si="118"/>
        <v>0</v>
      </c>
      <c r="Y1733" s="5">
        <v>1094.3699999999999</v>
      </c>
      <c r="Z1733" s="5">
        <v>0</v>
      </c>
      <c r="AA1733" s="5">
        <f t="shared" si="116"/>
        <v>1094.3699999999999</v>
      </c>
    </row>
    <row r="1734" spans="1:27" x14ac:dyDescent="0.25">
      <c r="A1734">
        <v>2007</v>
      </c>
      <c r="B1734" t="s">
        <v>1</v>
      </c>
      <c r="C1734" s="1" t="s">
        <v>13</v>
      </c>
      <c r="D1734" s="5">
        <f>VLOOKUP(B1734,SWH!$A$4:$C$19,3,FALSE)</f>
        <v>4835.13</v>
      </c>
      <c r="E1734" s="5">
        <v>0</v>
      </c>
      <c r="F1734" s="5">
        <v>4.9400000000000004</v>
      </c>
      <c r="G1734" s="5">
        <v>231.16</v>
      </c>
      <c r="H1734" s="5">
        <v>481.96</v>
      </c>
      <c r="I1734" s="5">
        <v>123.53</v>
      </c>
      <c r="J1734" s="5">
        <v>139.28</v>
      </c>
      <c r="K1734" s="5">
        <v>0</v>
      </c>
      <c r="L1734" s="5">
        <v>0</v>
      </c>
      <c r="M1734" s="5">
        <v>164.76</v>
      </c>
      <c r="N1734" s="5">
        <v>0</v>
      </c>
      <c r="O1734" s="5">
        <f>VLOOKUP(B1734,SWH!$A$4:$B$19,2,FALSE)</f>
        <v>0</v>
      </c>
      <c r="P1734" s="5">
        <f t="shared" si="115"/>
        <v>0</v>
      </c>
      <c r="Q1734" s="5">
        <v>0</v>
      </c>
      <c r="R1734" s="5">
        <v>0</v>
      </c>
      <c r="S1734" s="5">
        <v>0</v>
      </c>
      <c r="T1734" s="5">
        <v>23.38</v>
      </c>
      <c r="U1734" s="5">
        <v>0</v>
      </c>
      <c r="V1734" s="5">
        <v>0</v>
      </c>
      <c r="W1734" s="5">
        <f t="shared" si="117"/>
        <v>395.91999999999996</v>
      </c>
      <c r="X1734" s="5">
        <f t="shared" si="118"/>
        <v>4.9400000000000004</v>
      </c>
      <c r="Y1734" s="5">
        <v>1164.07</v>
      </c>
      <c r="Z1734" s="5">
        <v>4.9400000000000004</v>
      </c>
      <c r="AA1734" s="5">
        <f t="shared" si="116"/>
        <v>1169.01</v>
      </c>
    </row>
    <row r="1735" spans="1:27" x14ac:dyDescent="0.25">
      <c r="A1735">
        <v>2007</v>
      </c>
      <c r="B1735" t="s">
        <v>1</v>
      </c>
      <c r="C1735" s="1" t="s">
        <v>19</v>
      </c>
      <c r="D1735" s="5">
        <f>VLOOKUP(B1735,SWH!$A$4:$C$19,3,FALSE)</f>
        <v>4835.13</v>
      </c>
      <c r="E1735" s="5">
        <v>0</v>
      </c>
      <c r="F1735" s="5">
        <v>3</v>
      </c>
      <c r="G1735" s="5">
        <v>125.75</v>
      </c>
      <c r="H1735" s="5">
        <v>481.96</v>
      </c>
      <c r="I1735" s="5">
        <v>123.49</v>
      </c>
      <c r="J1735" s="5">
        <v>139.28</v>
      </c>
      <c r="K1735" s="5">
        <v>0</v>
      </c>
      <c r="L1735" s="5">
        <v>0</v>
      </c>
      <c r="M1735" s="5">
        <v>73.55</v>
      </c>
      <c r="N1735" s="5">
        <v>0</v>
      </c>
      <c r="O1735" s="5">
        <f>VLOOKUP(B1735,SWH!$A$4:$B$19,2,FALSE)</f>
        <v>0</v>
      </c>
      <c r="P1735" s="5">
        <f t="shared" si="115"/>
        <v>0</v>
      </c>
      <c r="Q1735" s="5">
        <v>0</v>
      </c>
      <c r="R1735" s="5">
        <v>0</v>
      </c>
      <c r="S1735" s="5">
        <v>0</v>
      </c>
      <c r="T1735" s="5">
        <v>24.1</v>
      </c>
      <c r="U1735" s="5">
        <v>0</v>
      </c>
      <c r="V1735" s="5">
        <v>0</v>
      </c>
      <c r="W1735" s="5">
        <f t="shared" si="117"/>
        <v>199.3</v>
      </c>
      <c r="X1735" s="5">
        <f t="shared" si="118"/>
        <v>3</v>
      </c>
      <c r="Y1735" s="5">
        <v>968.14</v>
      </c>
      <c r="Z1735" s="5">
        <v>3</v>
      </c>
      <c r="AA1735" s="5">
        <f t="shared" si="116"/>
        <v>971.14</v>
      </c>
    </row>
    <row r="1736" spans="1:27" x14ac:dyDescent="0.25">
      <c r="A1736">
        <v>2007</v>
      </c>
      <c r="B1736" t="s">
        <v>1</v>
      </c>
      <c r="C1736" s="1" t="s">
        <v>20</v>
      </c>
      <c r="D1736" s="5">
        <f>VLOOKUP(B1736,SWH!$A$4:$C$19,3,FALSE)</f>
        <v>4835.13</v>
      </c>
      <c r="E1736" s="5">
        <v>0</v>
      </c>
      <c r="F1736" s="5">
        <v>4.2</v>
      </c>
      <c r="G1736" s="5">
        <v>125.46</v>
      </c>
      <c r="H1736" s="5">
        <v>481.96</v>
      </c>
      <c r="I1736" s="5">
        <v>123.58</v>
      </c>
      <c r="J1736" s="5">
        <v>139.28</v>
      </c>
      <c r="K1736" s="5">
        <v>0</v>
      </c>
      <c r="L1736" s="5">
        <v>0</v>
      </c>
      <c r="M1736" s="5">
        <v>132.25</v>
      </c>
      <c r="N1736" s="5">
        <v>0</v>
      </c>
      <c r="O1736" s="5">
        <f>VLOOKUP(B1736,SWH!$A$4:$B$19,2,FALSE)</f>
        <v>0</v>
      </c>
      <c r="P1736" s="5">
        <f t="shared" si="115"/>
        <v>0</v>
      </c>
      <c r="Q1736" s="5">
        <v>0</v>
      </c>
      <c r="R1736" s="5">
        <v>0</v>
      </c>
      <c r="S1736" s="5">
        <v>0</v>
      </c>
      <c r="T1736" s="5">
        <v>24.1</v>
      </c>
      <c r="U1736" s="5">
        <v>0</v>
      </c>
      <c r="V1736" s="5">
        <v>0</v>
      </c>
      <c r="W1736" s="5">
        <f t="shared" si="117"/>
        <v>257.70999999999998</v>
      </c>
      <c r="X1736" s="5">
        <f t="shared" si="118"/>
        <v>4.2</v>
      </c>
      <c r="Y1736" s="5">
        <v>1026.6300000000001</v>
      </c>
      <c r="Z1736" s="5">
        <v>4.2</v>
      </c>
      <c r="AA1736" s="5">
        <f t="shared" si="116"/>
        <v>1030.8300000000002</v>
      </c>
    </row>
    <row r="1737" spans="1:27" x14ac:dyDescent="0.25">
      <c r="A1737">
        <v>2007</v>
      </c>
      <c r="B1737" t="s">
        <v>1</v>
      </c>
      <c r="C1737" s="1" t="s">
        <v>3</v>
      </c>
      <c r="D1737" s="5">
        <f>VLOOKUP(B1737,SWH!$A$4:$C$19,3,FALSE)</f>
        <v>4835.13</v>
      </c>
      <c r="E1737" s="5">
        <v>0</v>
      </c>
      <c r="F1737" s="5">
        <v>220.88</v>
      </c>
      <c r="G1737" s="5">
        <v>66.42</v>
      </c>
      <c r="H1737" s="5">
        <v>481.96</v>
      </c>
      <c r="I1737" s="5">
        <v>123.55</v>
      </c>
      <c r="J1737" s="5">
        <v>139.28</v>
      </c>
      <c r="K1737" s="5">
        <v>0</v>
      </c>
      <c r="L1737" s="5">
        <v>0</v>
      </c>
      <c r="M1737" s="5">
        <v>67.08</v>
      </c>
      <c r="N1737" s="5">
        <v>0</v>
      </c>
      <c r="O1737" s="5">
        <f>VLOOKUP(B1737,SWH!$A$4:$B$19,2,FALSE)</f>
        <v>0</v>
      </c>
      <c r="P1737" s="5">
        <f t="shared" si="115"/>
        <v>0</v>
      </c>
      <c r="Q1737" s="5">
        <v>0</v>
      </c>
      <c r="R1737" s="5">
        <v>0</v>
      </c>
      <c r="S1737" s="5">
        <v>0</v>
      </c>
      <c r="T1737" s="5">
        <v>25.31</v>
      </c>
      <c r="U1737" s="5">
        <v>0</v>
      </c>
      <c r="V1737" s="5">
        <v>0</v>
      </c>
      <c r="W1737" s="5">
        <f t="shared" si="117"/>
        <v>133.5</v>
      </c>
      <c r="X1737" s="5">
        <f t="shared" si="118"/>
        <v>220.88</v>
      </c>
      <c r="Y1737" s="5">
        <v>903.6</v>
      </c>
      <c r="Z1737" s="5">
        <v>220.88</v>
      </c>
      <c r="AA1737" s="5">
        <f t="shared" si="116"/>
        <v>1124.48</v>
      </c>
    </row>
    <row r="1738" spans="1:27" x14ac:dyDescent="0.25">
      <c r="A1738">
        <v>2007</v>
      </c>
      <c r="B1738" t="s">
        <v>1</v>
      </c>
      <c r="C1738" s="1" t="s">
        <v>7</v>
      </c>
      <c r="D1738" s="5">
        <f>VLOOKUP(B1738,SWH!$A$4:$C$19,3,FALSE)</f>
        <v>4835.13</v>
      </c>
      <c r="E1738" s="5">
        <v>0</v>
      </c>
      <c r="F1738" s="5">
        <v>38.380000000000003</v>
      </c>
      <c r="G1738" s="5">
        <v>71.61</v>
      </c>
      <c r="H1738" s="5">
        <v>481.96</v>
      </c>
      <c r="I1738" s="5">
        <v>123.55</v>
      </c>
      <c r="J1738" s="5">
        <v>139.28</v>
      </c>
      <c r="K1738" s="5">
        <v>0</v>
      </c>
      <c r="L1738" s="5">
        <v>0</v>
      </c>
      <c r="M1738" s="5">
        <v>80.75</v>
      </c>
      <c r="N1738" s="5">
        <v>0</v>
      </c>
      <c r="O1738" s="5">
        <f>VLOOKUP(B1738,SWH!$A$4:$B$19,2,FALSE)</f>
        <v>0</v>
      </c>
      <c r="P1738" s="5">
        <f t="shared" si="115"/>
        <v>0</v>
      </c>
      <c r="Q1738" s="5">
        <v>0</v>
      </c>
      <c r="R1738" s="5">
        <v>0</v>
      </c>
      <c r="S1738" s="5">
        <v>0</v>
      </c>
      <c r="T1738" s="5">
        <v>24.96</v>
      </c>
      <c r="U1738" s="5">
        <v>0</v>
      </c>
      <c r="V1738" s="5">
        <v>0</v>
      </c>
      <c r="W1738" s="5">
        <f t="shared" si="117"/>
        <v>152.36000000000001</v>
      </c>
      <c r="X1738" s="5">
        <f t="shared" si="118"/>
        <v>38.380000000000003</v>
      </c>
      <c r="Y1738" s="5">
        <v>922.11</v>
      </c>
      <c r="Z1738" s="5">
        <v>38.380000000000003</v>
      </c>
      <c r="AA1738" s="5">
        <f t="shared" si="116"/>
        <v>960.49</v>
      </c>
    </row>
    <row r="1739" spans="1:27" x14ac:dyDescent="0.25">
      <c r="A1739">
        <v>2007</v>
      </c>
      <c r="B1739" t="s">
        <v>1</v>
      </c>
      <c r="C1739" s="1" t="s">
        <v>17</v>
      </c>
      <c r="D1739" s="5">
        <f>VLOOKUP(B1739,SWH!$A$4:$C$19,3,FALSE)</f>
        <v>4835.13</v>
      </c>
      <c r="E1739" s="5">
        <v>0</v>
      </c>
      <c r="F1739" s="5">
        <v>3.26</v>
      </c>
      <c r="G1739" s="5">
        <v>21.8</v>
      </c>
      <c r="H1739" s="5">
        <v>481.96</v>
      </c>
      <c r="I1739" s="5">
        <v>123.53</v>
      </c>
      <c r="J1739" s="5">
        <v>139.28</v>
      </c>
      <c r="K1739" s="5">
        <v>0</v>
      </c>
      <c r="L1739" s="5">
        <v>0</v>
      </c>
      <c r="M1739" s="5">
        <v>48.25</v>
      </c>
      <c r="N1739" s="5">
        <v>0</v>
      </c>
      <c r="O1739" s="5">
        <f>VLOOKUP(B1739,SWH!$A$4:$B$19,2,FALSE)</f>
        <v>0</v>
      </c>
      <c r="P1739" s="5">
        <f t="shared" si="115"/>
        <v>0</v>
      </c>
      <c r="Q1739" s="5">
        <v>0</v>
      </c>
      <c r="R1739" s="5">
        <v>0</v>
      </c>
      <c r="S1739" s="5">
        <v>0</v>
      </c>
      <c r="T1739" s="5">
        <v>25.4</v>
      </c>
      <c r="U1739" s="5">
        <v>0</v>
      </c>
      <c r="V1739" s="5">
        <v>0</v>
      </c>
      <c r="W1739" s="5">
        <f t="shared" si="117"/>
        <v>70.05</v>
      </c>
      <c r="X1739" s="5">
        <f t="shared" si="118"/>
        <v>3.26</v>
      </c>
      <c r="Y1739" s="5">
        <v>840.22</v>
      </c>
      <c r="Z1739" s="5">
        <v>3.26</v>
      </c>
      <c r="AA1739" s="5">
        <f t="shared" si="116"/>
        <v>843.48</v>
      </c>
    </row>
    <row r="1740" spans="1:27" x14ac:dyDescent="0.25">
      <c r="A1740">
        <v>2007</v>
      </c>
      <c r="B1740" t="s">
        <v>1</v>
      </c>
      <c r="C1740" s="1" t="s">
        <v>14</v>
      </c>
      <c r="D1740" s="5">
        <f>VLOOKUP(B1740,SWH!$A$4:$C$19,3,FALSE)</f>
        <v>4835.13</v>
      </c>
      <c r="E1740" s="5">
        <v>0</v>
      </c>
      <c r="F1740" s="5">
        <v>759.58</v>
      </c>
      <c r="G1740" s="5">
        <v>38.630000000000003</v>
      </c>
      <c r="H1740" s="5">
        <v>481.96</v>
      </c>
      <c r="I1740" s="5">
        <v>123.36</v>
      </c>
      <c r="J1740" s="5">
        <v>139.28</v>
      </c>
      <c r="K1740" s="5">
        <v>0</v>
      </c>
      <c r="L1740" s="5">
        <v>0</v>
      </c>
      <c r="M1740" s="5">
        <v>61.7</v>
      </c>
      <c r="N1740" s="5">
        <v>0</v>
      </c>
      <c r="O1740" s="5">
        <f>VLOOKUP(B1740,SWH!$A$4:$B$19,2,FALSE)</f>
        <v>0</v>
      </c>
      <c r="P1740" s="5">
        <f t="shared" si="115"/>
        <v>0</v>
      </c>
      <c r="Q1740" s="5">
        <v>0</v>
      </c>
      <c r="R1740" s="5">
        <v>0</v>
      </c>
      <c r="S1740" s="5">
        <v>0</v>
      </c>
      <c r="T1740" s="5">
        <v>26.26</v>
      </c>
      <c r="U1740" s="5">
        <v>0</v>
      </c>
      <c r="V1740" s="5">
        <v>0</v>
      </c>
      <c r="W1740" s="5">
        <f t="shared" si="117"/>
        <v>100.33000000000001</v>
      </c>
      <c r="X1740" s="5">
        <f t="shared" si="118"/>
        <v>759.58</v>
      </c>
      <c r="Y1740" s="5">
        <v>871.2</v>
      </c>
      <c r="Z1740" s="5">
        <v>759.58</v>
      </c>
      <c r="AA1740" s="5">
        <f t="shared" si="116"/>
        <v>1630.7800000000002</v>
      </c>
    </row>
    <row r="1741" spans="1:27" x14ac:dyDescent="0.25">
      <c r="A1741">
        <v>2007</v>
      </c>
      <c r="B1741" t="s">
        <v>1</v>
      </c>
      <c r="C1741" s="1" t="s">
        <v>2</v>
      </c>
      <c r="D1741" s="5">
        <f>VLOOKUP(B1741,SWH!$A$4:$C$19,3,FALSE)</f>
        <v>4835.13</v>
      </c>
      <c r="E1741" s="5">
        <v>0</v>
      </c>
      <c r="F1741" s="5">
        <v>246.48</v>
      </c>
      <c r="G1741" s="5">
        <v>40.75</v>
      </c>
      <c r="H1741" s="5">
        <v>481.96</v>
      </c>
      <c r="I1741" s="5">
        <v>123.46</v>
      </c>
      <c r="J1741" s="5">
        <v>139.28</v>
      </c>
      <c r="K1741" s="5">
        <v>0</v>
      </c>
      <c r="L1741" s="5">
        <v>0</v>
      </c>
      <c r="M1741" s="5">
        <v>75.209999999999994</v>
      </c>
      <c r="N1741" s="5">
        <v>0</v>
      </c>
      <c r="O1741" s="5">
        <f>VLOOKUP(B1741,SWH!$A$4:$B$19,2,FALSE)</f>
        <v>0</v>
      </c>
      <c r="P1741" s="5">
        <f t="shared" si="115"/>
        <v>0</v>
      </c>
      <c r="Q1741" s="5">
        <v>0</v>
      </c>
      <c r="R1741" s="5">
        <v>0</v>
      </c>
      <c r="S1741" s="5">
        <v>0</v>
      </c>
      <c r="T1741" s="5">
        <v>25.98</v>
      </c>
      <c r="U1741" s="5">
        <v>0</v>
      </c>
      <c r="V1741" s="5">
        <v>0</v>
      </c>
      <c r="W1741" s="5">
        <f t="shared" si="117"/>
        <v>115.96</v>
      </c>
      <c r="X1741" s="5">
        <f t="shared" si="118"/>
        <v>246.48</v>
      </c>
      <c r="Y1741" s="5">
        <v>886.63</v>
      </c>
      <c r="Z1741" s="5">
        <v>246.48</v>
      </c>
      <c r="AA1741" s="5">
        <f t="shared" si="116"/>
        <v>1133.1099999999999</v>
      </c>
    </row>
    <row r="1742" spans="1:27" x14ac:dyDescent="0.25">
      <c r="A1742">
        <v>2007</v>
      </c>
      <c r="B1742" t="s">
        <v>1</v>
      </c>
      <c r="C1742" s="1" t="s">
        <v>18</v>
      </c>
      <c r="D1742" s="5">
        <f>VLOOKUP(B1742,SWH!$A$4:$C$19,3,FALSE)</f>
        <v>4835.13</v>
      </c>
      <c r="E1742" s="5">
        <v>0</v>
      </c>
      <c r="F1742" s="5">
        <v>303.42</v>
      </c>
      <c r="G1742" s="5">
        <v>6.8</v>
      </c>
      <c r="H1742" s="5">
        <v>481.96</v>
      </c>
      <c r="I1742" s="5">
        <v>123.22</v>
      </c>
      <c r="J1742" s="5">
        <v>139.28</v>
      </c>
      <c r="K1742" s="5">
        <v>0</v>
      </c>
      <c r="L1742" s="5">
        <v>0</v>
      </c>
      <c r="M1742" s="5">
        <v>47.75</v>
      </c>
      <c r="N1742" s="5">
        <v>0</v>
      </c>
      <c r="O1742" s="5">
        <f>VLOOKUP(B1742,SWH!$A$4:$B$19,2,FALSE)</f>
        <v>0</v>
      </c>
      <c r="P1742" s="5">
        <f t="shared" si="115"/>
        <v>0</v>
      </c>
      <c r="Q1742" s="5">
        <v>0</v>
      </c>
      <c r="R1742" s="5">
        <v>0</v>
      </c>
      <c r="S1742" s="5">
        <v>0</v>
      </c>
      <c r="T1742" s="5">
        <v>26.55</v>
      </c>
      <c r="U1742" s="5">
        <v>0</v>
      </c>
      <c r="V1742" s="5">
        <v>0</v>
      </c>
      <c r="W1742" s="5">
        <f t="shared" si="117"/>
        <v>54.55</v>
      </c>
      <c r="X1742" s="5">
        <f t="shared" si="118"/>
        <v>303.42</v>
      </c>
      <c r="Y1742" s="5">
        <v>825.56</v>
      </c>
      <c r="Z1742" s="5">
        <v>303.42</v>
      </c>
      <c r="AA1742" s="5">
        <f t="shared" si="116"/>
        <v>1128.98</v>
      </c>
    </row>
    <row r="1743" spans="1:27" x14ac:dyDescent="0.25">
      <c r="A1743">
        <v>2007</v>
      </c>
      <c r="B1743" t="s">
        <v>1</v>
      </c>
      <c r="C1743" s="1" t="s">
        <v>4</v>
      </c>
      <c r="D1743" s="5">
        <f>VLOOKUP(B1743,SWH!$A$4:$C$19,3,FALSE)</f>
        <v>4835.13</v>
      </c>
      <c r="E1743" s="5">
        <v>0</v>
      </c>
      <c r="F1743" s="5">
        <v>1319.75</v>
      </c>
      <c r="G1743" s="5">
        <v>16.53</v>
      </c>
      <c r="H1743" s="5">
        <v>481.96</v>
      </c>
      <c r="I1743" s="5">
        <v>123.4</v>
      </c>
      <c r="J1743" s="5">
        <v>139.28</v>
      </c>
      <c r="K1743" s="5">
        <v>0</v>
      </c>
      <c r="L1743" s="5">
        <v>0</v>
      </c>
      <c r="M1743" s="5">
        <v>59.52</v>
      </c>
      <c r="N1743" s="5">
        <v>0</v>
      </c>
      <c r="O1743" s="5">
        <f>VLOOKUP(B1743,SWH!$A$4:$B$19,2,FALSE)</f>
        <v>0</v>
      </c>
      <c r="P1743" s="5">
        <f t="shared" si="115"/>
        <v>0</v>
      </c>
      <c r="Q1743" s="5">
        <v>0</v>
      </c>
      <c r="R1743" s="5">
        <v>0</v>
      </c>
      <c r="S1743" s="5">
        <v>0</v>
      </c>
      <c r="T1743" s="5">
        <v>27.04</v>
      </c>
      <c r="U1743" s="5">
        <v>0</v>
      </c>
      <c r="V1743" s="5">
        <v>0</v>
      </c>
      <c r="W1743" s="5">
        <f t="shared" si="117"/>
        <v>76.050000000000011</v>
      </c>
      <c r="X1743" s="5">
        <f t="shared" si="118"/>
        <v>1319.75</v>
      </c>
      <c r="Y1743" s="5">
        <v>847.73</v>
      </c>
      <c r="Z1743" s="5">
        <v>1319.75</v>
      </c>
      <c r="AA1743" s="5">
        <f t="shared" si="116"/>
        <v>2167.48</v>
      </c>
    </row>
    <row r="1744" spans="1:27" x14ac:dyDescent="0.25">
      <c r="A1744">
        <v>2007</v>
      </c>
      <c r="B1744" t="s">
        <v>1</v>
      </c>
      <c r="C1744" s="1" t="s">
        <v>5</v>
      </c>
      <c r="D1744" s="5">
        <f>VLOOKUP(B1744,SWH!$A$4:$C$19,3,FALSE)</f>
        <v>4835.13</v>
      </c>
      <c r="E1744" s="5">
        <v>0</v>
      </c>
      <c r="F1744" s="5">
        <v>663.96</v>
      </c>
      <c r="G1744" s="5">
        <v>27.76</v>
      </c>
      <c r="H1744" s="5">
        <v>481.96</v>
      </c>
      <c r="I1744" s="5">
        <v>123.41</v>
      </c>
      <c r="J1744" s="5">
        <v>139.28</v>
      </c>
      <c r="K1744" s="5">
        <v>0</v>
      </c>
      <c r="L1744" s="5">
        <v>0</v>
      </c>
      <c r="M1744" s="5">
        <v>73.010000000000005</v>
      </c>
      <c r="N1744" s="5">
        <v>0</v>
      </c>
      <c r="O1744" s="5">
        <f>VLOOKUP(B1744,SWH!$A$4:$B$19,2,FALSE)</f>
        <v>0</v>
      </c>
      <c r="P1744" s="5">
        <f t="shared" si="115"/>
        <v>0</v>
      </c>
      <c r="Q1744" s="5">
        <v>0</v>
      </c>
      <c r="R1744" s="5">
        <v>0</v>
      </c>
      <c r="S1744" s="5">
        <v>0</v>
      </c>
      <c r="T1744" s="5">
        <v>26.81</v>
      </c>
      <c r="U1744" s="5">
        <v>0</v>
      </c>
      <c r="V1744" s="5">
        <v>0</v>
      </c>
      <c r="W1744" s="5">
        <f t="shared" si="117"/>
        <v>100.77000000000001</v>
      </c>
      <c r="X1744" s="5">
        <f t="shared" si="118"/>
        <v>663.96</v>
      </c>
      <c r="Y1744" s="5">
        <v>872.23</v>
      </c>
      <c r="Z1744" s="5">
        <v>663.96</v>
      </c>
      <c r="AA1744" s="5">
        <f t="shared" si="116"/>
        <v>1536.19</v>
      </c>
    </row>
    <row r="1745" spans="1:27" x14ac:dyDescent="0.25">
      <c r="A1745">
        <v>2007</v>
      </c>
      <c r="B1745" t="s">
        <v>1</v>
      </c>
      <c r="C1745" s="1" t="s">
        <v>15</v>
      </c>
      <c r="D1745" s="5">
        <f>VLOOKUP(B1745,SWH!$A$4:$C$19,3,FALSE)</f>
        <v>4835.13</v>
      </c>
      <c r="E1745" s="5">
        <v>0</v>
      </c>
      <c r="F1745" s="5">
        <v>275.39999999999998</v>
      </c>
      <c r="G1745" s="5">
        <v>2.77</v>
      </c>
      <c r="H1745" s="5">
        <v>481.96</v>
      </c>
      <c r="I1745" s="5">
        <v>123.21</v>
      </c>
      <c r="J1745" s="5">
        <v>139.28</v>
      </c>
      <c r="K1745" s="5">
        <v>0</v>
      </c>
      <c r="L1745" s="5">
        <v>0</v>
      </c>
      <c r="M1745" s="5">
        <v>42.72</v>
      </c>
      <c r="N1745" s="5">
        <v>0</v>
      </c>
      <c r="O1745" s="5">
        <f>VLOOKUP(B1745,SWH!$A$4:$B$19,2,FALSE)</f>
        <v>0</v>
      </c>
      <c r="P1745" s="5">
        <f t="shared" si="115"/>
        <v>0</v>
      </c>
      <c r="Q1745" s="5">
        <v>0</v>
      </c>
      <c r="R1745" s="5">
        <v>0</v>
      </c>
      <c r="S1745" s="5">
        <v>0</v>
      </c>
      <c r="T1745" s="5">
        <v>26.99</v>
      </c>
      <c r="U1745" s="5">
        <v>0</v>
      </c>
      <c r="V1745" s="5">
        <v>0</v>
      </c>
      <c r="W1745" s="5">
        <f t="shared" si="117"/>
        <v>45.49</v>
      </c>
      <c r="X1745" s="5">
        <f t="shared" si="118"/>
        <v>275.39999999999998</v>
      </c>
      <c r="Y1745" s="5">
        <v>816.94</v>
      </c>
      <c r="Z1745" s="5">
        <v>275.39999999999998</v>
      </c>
      <c r="AA1745" s="5">
        <f t="shared" si="116"/>
        <v>1092.3400000000001</v>
      </c>
    </row>
    <row r="1746" spans="1:27" x14ac:dyDescent="0.25">
      <c r="A1746">
        <v>2007</v>
      </c>
      <c r="B1746" t="s">
        <v>1</v>
      </c>
      <c r="C1746" s="1" t="s">
        <v>16</v>
      </c>
      <c r="D1746" s="5">
        <f>VLOOKUP(B1746,SWH!$A$4:$C$19,3,FALSE)</f>
        <v>4835.13</v>
      </c>
      <c r="E1746" s="5">
        <v>0</v>
      </c>
      <c r="F1746" s="5">
        <v>2150.8200000000002</v>
      </c>
      <c r="G1746" s="5">
        <v>19.48</v>
      </c>
      <c r="H1746" s="5">
        <v>481.96</v>
      </c>
      <c r="I1746" s="5">
        <v>123.35</v>
      </c>
      <c r="J1746" s="5">
        <v>139.28</v>
      </c>
      <c r="K1746" s="5">
        <v>0</v>
      </c>
      <c r="L1746" s="5">
        <v>0</v>
      </c>
      <c r="M1746" s="5">
        <v>71.92</v>
      </c>
      <c r="N1746" s="5">
        <v>0</v>
      </c>
      <c r="O1746" s="5">
        <f>VLOOKUP(B1746,SWH!$A$4:$B$19,2,FALSE)</f>
        <v>0</v>
      </c>
      <c r="P1746" s="5">
        <f t="shared" si="115"/>
        <v>0</v>
      </c>
      <c r="Q1746" s="5">
        <v>0</v>
      </c>
      <c r="R1746" s="5">
        <v>0</v>
      </c>
      <c r="S1746" s="5">
        <v>0</v>
      </c>
      <c r="T1746" s="5">
        <v>27.61</v>
      </c>
      <c r="U1746" s="5">
        <v>0</v>
      </c>
      <c r="V1746" s="5">
        <v>0</v>
      </c>
      <c r="W1746" s="5">
        <f t="shared" si="117"/>
        <v>91.4</v>
      </c>
      <c r="X1746" s="5">
        <f t="shared" si="118"/>
        <v>2150.8200000000002</v>
      </c>
      <c r="Y1746" s="5">
        <v>863.6</v>
      </c>
      <c r="Z1746" s="5">
        <v>2150.8200000000002</v>
      </c>
      <c r="AA1746" s="5">
        <f t="shared" si="116"/>
        <v>3014.42</v>
      </c>
    </row>
    <row r="1747" spans="1:27" x14ac:dyDescent="0.25">
      <c r="A1747">
        <v>2007</v>
      </c>
      <c r="B1747" t="s">
        <v>1</v>
      </c>
      <c r="C1747" s="1" t="s">
        <v>9</v>
      </c>
      <c r="D1747" s="5">
        <f>VLOOKUP(B1747,SWH!$A$4:$C$19,3,FALSE)</f>
        <v>4835.13</v>
      </c>
      <c r="E1747" s="5">
        <v>0</v>
      </c>
      <c r="F1747" s="5">
        <v>1310.6500000000001</v>
      </c>
      <c r="G1747" s="5">
        <v>14.47</v>
      </c>
      <c r="H1747" s="5">
        <v>481.96</v>
      </c>
      <c r="I1747" s="5">
        <v>123.26</v>
      </c>
      <c r="J1747" s="5">
        <v>139.28</v>
      </c>
      <c r="K1747" s="5">
        <v>0</v>
      </c>
      <c r="L1747" s="5">
        <v>0</v>
      </c>
      <c r="M1747" s="5">
        <v>70.42</v>
      </c>
      <c r="N1747" s="5">
        <v>0</v>
      </c>
      <c r="O1747" s="5">
        <f>VLOOKUP(B1747,SWH!$A$4:$B$19,2,FALSE)</f>
        <v>0</v>
      </c>
      <c r="P1747" s="5">
        <f t="shared" si="115"/>
        <v>0</v>
      </c>
      <c r="Q1747" s="5">
        <v>0</v>
      </c>
      <c r="R1747" s="5">
        <v>0</v>
      </c>
      <c r="S1747" s="5">
        <v>0</v>
      </c>
      <c r="T1747" s="5">
        <v>27.47</v>
      </c>
      <c r="U1747" s="5">
        <v>0</v>
      </c>
      <c r="V1747" s="5">
        <v>0</v>
      </c>
      <c r="W1747" s="5">
        <f t="shared" si="117"/>
        <v>84.89</v>
      </c>
      <c r="X1747" s="5">
        <f t="shared" si="118"/>
        <v>1310.6500000000001</v>
      </c>
      <c r="Y1747" s="5">
        <v>856.86</v>
      </c>
      <c r="Z1747" s="5">
        <v>1310.6500000000001</v>
      </c>
      <c r="AA1747" s="5">
        <f t="shared" si="116"/>
        <v>2167.5100000000002</v>
      </c>
    </row>
    <row r="1748" spans="1:27" x14ac:dyDescent="0.25">
      <c r="A1748">
        <v>2007</v>
      </c>
      <c r="B1748" t="s">
        <v>1</v>
      </c>
      <c r="C1748" s="1" t="s">
        <v>12</v>
      </c>
      <c r="D1748" s="5">
        <f>VLOOKUP(B1748,SWH!$A$4:$C$19,3,FALSE)</f>
        <v>4835.13</v>
      </c>
      <c r="E1748" s="5">
        <v>0</v>
      </c>
      <c r="F1748" s="5">
        <v>2171.77</v>
      </c>
      <c r="G1748" s="5">
        <v>10.49</v>
      </c>
      <c r="H1748" s="5">
        <v>481.96</v>
      </c>
      <c r="I1748" s="5">
        <v>123.18</v>
      </c>
      <c r="J1748" s="5">
        <v>139.28</v>
      </c>
      <c r="K1748" s="5">
        <v>0</v>
      </c>
      <c r="L1748" s="5">
        <v>0</v>
      </c>
      <c r="M1748" s="5">
        <v>58.77</v>
      </c>
      <c r="N1748" s="5">
        <v>0</v>
      </c>
      <c r="O1748" s="5">
        <f>VLOOKUP(B1748,SWH!$A$4:$B$19,2,FALSE)</f>
        <v>0</v>
      </c>
      <c r="P1748" s="5">
        <f t="shared" si="115"/>
        <v>0</v>
      </c>
      <c r="Q1748" s="5">
        <v>0</v>
      </c>
      <c r="R1748" s="5">
        <v>0</v>
      </c>
      <c r="S1748" s="5">
        <v>0</v>
      </c>
      <c r="T1748" s="5">
        <v>28.28</v>
      </c>
      <c r="U1748" s="5">
        <v>0</v>
      </c>
      <c r="V1748" s="5">
        <v>0</v>
      </c>
      <c r="W1748" s="5">
        <f t="shared" si="117"/>
        <v>69.260000000000005</v>
      </c>
      <c r="X1748" s="5">
        <f t="shared" si="118"/>
        <v>2171.77</v>
      </c>
      <c r="Y1748" s="5">
        <v>841.97</v>
      </c>
      <c r="Z1748" s="5">
        <v>2171.77</v>
      </c>
      <c r="AA1748" s="5">
        <f t="shared" si="116"/>
        <v>3013.74</v>
      </c>
    </row>
    <row r="1749" spans="1:27" x14ac:dyDescent="0.25">
      <c r="A1749">
        <v>2007</v>
      </c>
      <c r="B1749" t="s">
        <v>1</v>
      </c>
      <c r="C1749" s="1" t="s">
        <v>8</v>
      </c>
      <c r="D1749" s="5">
        <f>VLOOKUP(B1749,SWH!$A$4:$C$19,3,FALSE)</f>
        <v>4835.13</v>
      </c>
      <c r="E1749" s="5">
        <v>0</v>
      </c>
      <c r="F1749" s="5">
        <v>2300.5300000000002</v>
      </c>
      <c r="G1749" s="5">
        <v>2.2000000000000002</v>
      </c>
      <c r="H1749" s="5">
        <v>481.96</v>
      </c>
      <c r="I1749" s="5">
        <v>122.5</v>
      </c>
      <c r="J1749" s="5">
        <v>139.28</v>
      </c>
      <c r="K1749" s="5">
        <v>0</v>
      </c>
      <c r="L1749" s="5">
        <v>0</v>
      </c>
      <c r="M1749" s="5">
        <v>47.64</v>
      </c>
      <c r="N1749" s="5">
        <v>0</v>
      </c>
      <c r="O1749" s="5">
        <f>VLOOKUP(B1749,SWH!$A$4:$B$19,2,FALSE)</f>
        <v>0</v>
      </c>
      <c r="P1749" s="5">
        <f t="shared" si="115"/>
        <v>0</v>
      </c>
      <c r="Q1749" s="5">
        <v>0</v>
      </c>
      <c r="R1749" s="5">
        <v>0</v>
      </c>
      <c r="S1749" s="5">
        <v>0</v>
      </c>
      <c r="T1749" s="5">
        <v>29.21</v>
      </c>
      <c r="U1749" s="5">
        <v>0</v>
      </c>
      <c r="V1749" s="5">
        <v>0</v>
      </c>
      <c r="W1749" s="5">
        <f t="shared" si="117"/>
        <v>49.84</v>
      </c>
      <c r="X1749" s="5">
        <f t="shared" si="118"/>
        <v>2300.5300000000002</v>
      </c>
      <c r="Y1749" s="5">
        <v>822.8</v>
      </c>
      <c r="Z1749" s="5">
        <v>2300.5300000000002</v>
      </c>
      <c r="AA1749" s="5">
        <f t="shared" si="116"/>
        <v>3123.33</v>
      </c>
    </row>
    <row r="1750" spans="1:27" x14ac:dyDescent="0.25">
      <c r="A1750">
        <v>2010</v>
      </c>
      <c r="B1750" t="s">
        <v>1</v>
      </c>
      <c r="C1750" s="1" t="s">
        <v>10</v>
      </c>
      <c r="D1750" s="5">
        <f>VLOOKUP(B1750,SWH!$A$4:$C$19,3,FALSE)</f>
        <v>4835.13</v>
      </c>
      <c r="E1750" s="5">
        <v>0</v>
      </c>
      <c r="F1750" s="5">
        <v>0</v>
      </c>
      <c r="G1750" s="5">
        <v>211.74</v>
      </c>
      <c r="H1750" s="5">
        <v>285.73</v>
      </c>
      <c r="I1750" s="5">
        <v>83.8</v>
      </c>
      <c r="J1750" s="5">
        <v>137.06</v>
      </c>
      <c r="K1750" s="5">
        <v>0</v>
      </c>
      <c r="L1750" s="5">
        <v>0</v>
      </c>
      <c r="M1750" s="5">
        <v>106.37</v>
      </c>
      <c r="N1750" s="5">
        <v>0</v>
      </c>
      <c r="O1750" s="5">
        <f>VLOOKUP(B1750,SWH!$A$4:$B$19,2,FALSE)</f>
        <v>0</v>
      </c>
      <c r="P1750" s="5">
        <f t="shared" si="115"/>
        <v>0</v>
      </c>
      <c r="Q1750" s="5">
        <v>0</v>
      </c>
      <c r="R1750" s="5">
        <v>0</v>
      </c>
      <c r="S1750" s="5">
        <v>0</v>
      </c>
      <c r="T1750" s="5">
        <v>22.09</v>
      </c>
      <c r="U1750" s="5">
        <v>0</v>
      </c>
      <c r="V1750" s="5">
        <v>0</v>
      </c>
      <c r="W1750" s="5">
        <f t="shared" si="117"/>
        <v>318.11</v>
      </c>
      <c r="X1750" s="5">
        <f t="shared" si="118"/>
        <v>0</v>
      </c>
      <c r="Y1750" s="5">
        <v>846.78</v>
      </c>
      <c r="Z1750" s="5">
        <v>0</v>
      </c>
      <c r="AA1750" s="5">
        <f t="shared" si="116"/>
        <v>846.78</v>
      </c>
    </row>
    <row r="1751" spans="1:27" x14ac:dyDescent="0.25">
      <c r="A1751">
        <v>2010</v>
      </c>
      <c r="B1751" t="s">
        <v>1</v>
      </c>
      <c r="C1751" s="1" t="s">
        <v>6</v>
      </c>
      <c r="D1751" s="5">
        <f>VLOOKUP(B1751,SWH!$A$4:$C$19,3,FALSE)</f>
        <v>4835.13</v>
      </c>
      <c r="E1751" s="5">
        <v>0</v>
      </c>
      <c r="F1751" s="5">
        <v>0</v>
      </c>
      <c r="G1751" s="5">
        <v>206.03</v>
      </c>
      <c r="H1751" s="5">
        <v>291.19</v>
      </c>
      <c r="I1751" s="5">
        <v>83.78</v>
      </c>
      <c r="J1751" s="5">
        <v>137.06</v>
      </c>
      <c r="K1751" s="5">
        <v>0</v>
      </c>
      <c r="L1751" s="5">
        <v>0</v>
      </c>
      <c r="M1751" s="5">
        <v>151.97999999999999</v>
      </c>
      <c r="N1751" s="5">
        <v>0</v>
      </c>
      <c r="O1751" s="5">
        <f>VLOOKUP(B1751,SWH!$A$4:$B$19,2,FALSE)</f>
        <v>0</v>
      </c>
      <c r="P1751" s="5">
        <f t="shared" si="115"/>
        <v>0</v>
      </c>
      <c r="Q1751" s="5">
        <v>0</v>
      </c>
      <c r="R1751" s="5">
        <v>0</v>
      </c>
      <c r="S1751" s="5">
        <v>0</v>
      </c>
      <c r="T1751" s="5">
        <v>22.01</v>
      </c>
      <c r="U1751" s="5">
        <v>0</v>
      </c>
      <c r="V1751" s="5">
        <v>0</v>
      </c>
      <c r="W1751" s="5">
        <f t="shared" si="117"/>
        <v>358.01</v>
      </c>
      <c r="X1751" s="5">
        <f t="shared" si="118"/>
        <v>0</v>
      </c>
      <c r="Y1751" s="5">
        <v>892.05</v>
      </c>
      <c r="Z1751" s="5">
        <v>0</v>
      </c>
      <c r="AA1751" s="5">
        <f t="shared" si="116"/>
        <v>892.05</v>
      </c>
    </row>
    <row r="1752" spans="1:27" x14ac:dyDescent="0.25">
      <c r="A1752">
        <v>2010</v>
      </c>
      <c r="B1752" t="s">
        <v>1</v>
      </c>
      <c r="C1752" s="1" t="s">
        <v>11</v>
      </c>
      <c r="D1752" s="5">
        <f>VLOOKUP(B1752,SWH!$A$4:$C$19,3,FALSE)</f>
        <v>4835.13</v>
      </c>
      <c r="E1752" s="5">
        <v>0</v>
      </c>
      <c r="F1752" s="5">
        <v>0</v>
      </c>
      <c r="G1752" s="5">
        <v>121.99</v>
      </c>
      <c r="H1752" s="5">
        <v>307.68</v>
      </c>
      <c r="I1752" s="5">
        <v>83.79</v>
      </c>
      <c r="J1752" s="5">
        <v>137.06</v>
      </c>
      <c r="K1752" s="5">
        <v>0</v>
      </c>
      <c r="L1752" s="5">
        <v>0</v>
      </c>
      <c r="M1752" s="5">
        <v>77.430000000000007</v>
      </c>
      <c r="N1752" s="5">
        <v>0</v>
      </c>
      <c r="O1752" s="5">
        <f>VLOOKUP(B1752,SWH!$A$4:$B$19,2,FALSE)</f>
        <v>0</v>
      </c>
      <c r="P1752" s="5">
        <f t="shared" si="115"/>
        <v>0</v>
      </c>
      <c r="Q1752" s="5">
        <v>0</v>
      </c>
      <c r="R1752" s="5">
        <v>0</v>
      </c>
      <c r="S1752" s="5">
        <v>0</v>
      </c>
      <c r="T1752" s="5">
        <v>22.67</v>
      </c>
      <c r="U1752" s="5">
        <v>0</v>
      </c>
      <c r="V1752" s="5">
        <v>0</v>
      </c>
      <c r="W1752" s="5">
        <f t="shared" si="117"/>
        <v>199.42000000000002</v>
      </c>
      <c r="X1752" s="5">
        <f t="shared" si="118"/>
        <v>0</v>
      </c>
      <c r="Y1752" s="5">
        <v>750.62</v>
      </c>
      <c r="Z1752" s="5">
        <v>0</v>
      </c>
      <c r="AA1752" s="5">
        <f t="shared" si="116"/>
        <v>750.62</v>
      </c>
    </row>
    <row r="1753" spans="1:27" x14ac:dyDescent="0.25">
      <c r="A1753">
        <v>2010</v>
      </c>
      <c r="B1753" t="s">
        <v>1</v>
      </c>
      <c r="C1753" s="1" t="s">
        <v>13</v>
      </c>
      <c r="D1753" s="5">
        <f>VLOOKUP(B1753,SWH!$A$4:$C$19,3,FALSE)</f>
        <v>4835.13</v>
      </c>
      <c r="E1753" s="5">
        <v>0</v>
      </c>
      <c r="F1753" s="5">
        <v>1.48</v>
      </c>
      <c r="G1753" s="5">
        <v>149.88999999999999</v>
      </c>
      <c r="H1753" s="5">
        <v>302.79000000000002</v>
      </c>
      <c r="I1753" s="5">
        <v>83.67</v>
      </c>
      <c r="J1753" s="5">
        <v>137.06</v>
      </c>
      <c r="K1753" s="5">
        <v>0</v>
      </c>
      <c r="L1753" s="5">
        <v>0</v>
      </c>
      <c r="M1753" s="5">
        <v>101.21</v>
      </c>
      <c r="N1753" s="5">
        <v>0</v>
      </c>
      <c r="O1753" s="5">
        <f>VLOOKUP(B1753,SWH!$A$4:$B$19,2,FALSE)</f>
        <v>0</v>
      </c>
      <c r="P1753" s="5">
        <f t="shared" si="115"/>
        <v>0</v>
      </c>
      <c r="Q1753" s="5">
        <v>0</v>
      </c>
      <c r="R1753" s="5">
        <v>0</v>
      </c>
      <c r="S1753" s="5">
        <v>0</v>
      </c>
      <c r="T1753" s="5">
        <v>22.66</v>
      </c>
      <c r="U1753" s="5">
        <v>0</v>
      </c>
      <c r="V1753" s="5">
        <v>0</v>
      </c>
      <c r="W1753" s="5">
        <f t="shared" si="117"/>
        <v>251.09999999999997</v>
      </c>
      <c r="X1753" s="5">
        <f t="shared" si="118"/>
        <v>1.48</v>
      </c>
      <c r="Y1753" s="5">
        <v>797.27</v>
      </c>
      <c r="Z1753" s="5">
        <v>1.48</v>
      </c>
      <c r="AA1753" s="5">
        <f t="shared" si="116"/>
        <v>798.75</v>
      </c>
    </row>
    <row r="1754" spans="1:27" x14ac:dyDescent="0.25">
      <c r="A1754">
        <v>2010</v>
      </c>
      <c r="B1754" t="s">
        <v>1</v>
      </c>
      <c r="C1754" s="1" t="s">
        <v>19</v>
      </c>
      <c r="D1754" s="5">
        <f>VLOOKUP(B1754,SWH!$A$4:$C$19,3,FALSE)</f>
        <v>4835.13</v>
      </c>
      <c r="E1754" s="5">
        <v>0</v>
      </c>
      <c r="F1754" s="5">
        <v>1.33</v>
      </c>
      <c r="G1754" s="5">
        <v>88.65</v>
      </c>
      <c r="H1754" s="5">
        <v>310.13</v>
      </c>
      <c r="I1754" s="5">
        <v>83.63</v>
      </c>
      <c r="J1754" s="5">
        <v>137.06</v>
      </c>
      <c r="K1754" s="5">
        <v>0</v>
      </c>
      <c r="L1754" s="5">
        <v>0</v>
      </c>
      <c r="M1754" s="5">
        <v>69.459999999999994</v>
      </c>
      <c r="N1754" s="5">
        <v>0</v>
      </c>
      <c r="O1754" s="5">
        <f>VLOOKUP(B1754,SWH!$A$4:$B$19,2,FALSE)</f>
        <v>0</v>
      </c>
      <c r="P1754" s="5">
        <f t="shared" si="115"/>
        <v>0</v>
      </c>
      <c r="Q1754" s="5">
        <v>0</v>
      </c>
      <c r="R1754" s="5">
        <v>0</v>
      </c>
      <c r="S1754" s="5">
        <v>0</v>
      </c>
      <c r="T1754" s="5">
        <v>23.35</v>
      </c>
      <c r="U1754" s="5">
        <v>0</v>
      </c>
      <c r="V1754" s="5">
        <v>0</v>
      </c>
      <c r="W1754" s="5">
        <f t="shared" si="117"/>
        <v>158.11000000000001</v>
      </c>
      <c r="X1754" s="5">
        <f t="shared" si="118"/>
        <v>1.33</v>
      </c>
      <c r="Y1754" s="5">
        <v>712.28</v>
      </c>
      <c r="Z1754" s="5">
        <v>1.33</v>
      </c>
      <c r="AA1754" s="5">
        <f t="shared" si="116"/>
        <v>713.61</v>
      </c>
    </row>
    <row r="1755" spans="1:27" x14ac:dyDescent="0.25">
      <c r="A1755">
        <v>2010</v>
      </c>
      <c r="B1755" t="s">
        <v>1</v>
      </c>
      <c r="C1755" s="1" t="s">
        <v>20</v>
      </c>
      <c r="D1755" s="5">
        <f>VLOOKUP(B1755,SWH!$A$4:$C$19,3,FALSE)</f>
        <v>4835.13</v>
      </c>
      <c r="E1755" s="5">
        <v>0</v>
      </c>
      <c r="F1755" s="5">
        <v>2.54</v>
      </c>
      <c r="G1755" s="5">
        <v>89.9</v>
      </c>
      <c r="H1755" s="5">
        <v>327.57</v>
      </c>
      <c r="I1755" s="5">
        <v>83.71</v>
      </c>
      <c r="J1755" s="5">
        <v>137.06</v>
      </c>
      <c r="K1755" s="5">
        <v>0</v>
      </c>
      <c r="L1755" s="5">
        <v>0</v>
      </c>
      <c r="M1755" s="5">
        <v>89.48</v>
      </c>
      <c r="N1755" s="5">
        <v>0</v>
      </c>
      <c r="O1755" s="5">
        <f>VLOOKUP(B1755,SWH!$A$4:$B$19,2,FALSE)</f>
        <v>0</v>
      </c>
      <c r="P1755" s="5">
        <f t="shared" si="115"/>
        <v>0</v>
      </c>
      <c r="Q1755" s="5">
        <v>0</v>
      </c>
      <c r="R1755" s="5">
        <v>0</v>
      </c>
      <c r="S1755" s="5">
        <v>0</v>
      </c>
      <c r="T1755" s="5">
        <v>23.37</v>
      </c>
      <c r="U1755" s="5">
        <v>0</v>
      </c>
      <c r="V1755" s="5">
        <v>0</v>
      </c>
      <c r="W1755" s="5">
        <f t="shared" si="117"/>
        <v>179.38</v>
      </c>
      <c r="X1755" s="5">
        <f t="shared" si="118"/>
        <v>2.54</v>
      </c>
      <c r="Y1755" s="5">
        <v>751.09</v>
      </c>
      <c r="Z1755" s="5">
        <v>2.54</v>
      </c>
      <c r="AA1755" s="5">
        <f t="shared" si="116"/>
        <v>753.63</v>
      </c>
    </row>
    <row r="1756" spans="1:27" x14ac:dyDescent="0.25">
      <c r="A1756">
        <v>2010</v>
      </c>
      <c r="B1756" t="s">
        <v>1</v>
      </c>
      <c r="C1756" s="1" t="s">
        <v>3</v>
      </c>
      <c r="D1756" s="5">
        <f>VLOOKUP(B1756,SWH!$A$4:$C$19,3,FALSE)</f>
        <v>4835.13</v>
      </c>
      <c r="E1756" s="5">
        <v>0</v>
      </c>
      <c r="F1756" s="5">
        <v>161.76</v>
      </c>
      <c r="G1756" s="5">
        <v>46.21</v>
      </c>
      <c r="H1756" s="5">
        <v>314.57</v>
      </c>
      <c r="I1756" s="5">
        <v>83.69</v>
      </c>
      <c r="J1756" s="5">
        <v>137.06</v>
      </c>
      <c r="K1756" s="5">
        <v>0</v>
      </c>
      <c r="L1756" s="5">
        <v>0</v>
      </c>
      <c r="M1756" s="5">
        <v>61.11</v>
      </c>
      <c r="N1756" s="5">
        <v>0</v>
      </c>
      <c r="O1756" s="5">
        <f>VLOOKUP(B1756,SWH!$A$4:$B$19,2,FALSE)</f>
        <v>0</v>
      </c>
      <c r="P1756" s="5">
        <f t="shared" si="115"/>
        <v>0</v>
      </c>
      <c r="Q1756" s="5">
        <v>0</v>
      </c>
      <c r="R1756" s="5">
        <v>0</v>
      </c>
      <c r="S1756" s="5">
        <v>0</v>
      </c>
      <c r="T1756" s="5">
        <v>24.52</v>
      </c>
      <c r="U1756" s="5">
        <v>0</v>
      </c>
      <c r="V1756" s="5">
        <v>0</v>
      </c>
      <c r="W1756" s="5">
        <f t="shared" si="117"/>
        <v>107.32</v>
      </c>
      <c r="X1756" s="5">
        <f t="shared" si="118"/>
        <v>161.76</v>
      </c>
      <c r="Y1756" s="5">
        <v>667.15</v>
      </c>
      <c r="Z1756" s="5">
        <v>161.76</v>
      </c>
      <c r="AA1756" s="5">
        <f t="shared" si="116"/>
        <v>828.91</v>
      </c>
    </row>
    <row r="1757" spans="1:27" x14ac:dyDescent="0.25">
      <c r="A1757">
        <v>2010</v>
      </c>
      <c r="B1757" t="s">
        <v>1</v>
      </c>
      <c r="C1757" s="1" t="s">
        <v>7</v>
      </c>
      <c r="D1757" s="5">
        <f>VLOOKUP(B1757,SWH!$A$4:$C$19,3,FALSE)</f>
        <v>4835.13</v>
      </c>
      <c r="E1757" s="5">
        <v>0</v>
      </c>
      <c r="F1757" s="5">
        <v>21.17</v>
      </c>
      <c r="G1757" s="5">
        <v>53.86</v>
      </c>
      <c r="H1757" s="5">
        <v>319.23</v>
      </c>
      <c r="I1757" s="5">
        <v>83.68</v>
      </c>
      <c r="J1757" s="5">
        <v>137.06</v>
      </c>
      <c r="K1757" s="5">
        <v>0</v>
      </c>
      <c r="L1757" s="5">
        <v>0</v>
      </c>
      <c r="M1757" s="5">
        <v>72.97</v>
      </c>
      <c r="N1757" s="5">
        <v>0</v>
      </c>
      <c r="O1757" s="5">
        <f>VLOOKUP(B1757,SWH!$A$4:$B$19,2,FALSE)</f>
        <v>0</v>
      </c>
      <c r="P1757" s="5">
        <f t="shared" si="115"/>
        <v>0</v>
      </c>
      <c r="Q1757" s="5">
        <v>0</v>
      </c>
      <c r="R1757" s="5">
        <v>0</v>
      </c>
      <c r="S1757" s="5">
        <v>0</v>
      </c>
      <c r="T1757" s="5">
        <v>24.2</v>
      </c>
      <c r="U1757" s="5">
        <v>0</v>
      </c>
      <c r="V1757" s="5">
        <v>0</v>
      </c>
      <c r="W1757" s="5">
        <f t="shared" si="117"/>
        <v>126.83</v>
      </c>
      <c r="X1757" s="5">
        <f t="shared" si="118"/>
        <v>21.17</v>
      </c>
      <c r="Y1757" s="5">
        <v>690.99</v>
      </c>
      <c r="Z1757" s="5">
        <v>21.17</v>
      </c>
      <c r="AA1757" s="5">
        <f t="shared" si="116"/>
        <v>712.16</v>
      </c>
    </row>
    <row r="1758" spans="1:27" x14ac:dyDescent="0.25">
      <c r="A1758">
        <v>2010</v>
      </c>
      <c r="B1758" t="s">
        <v>1</v>
      </c>
      <c r="C1758" s="1" t="s">
        <v>17</v>
      </c>
      <c r="D1758" s="5">
        <f>VLOOKUP(B1758,SWH!$A$4:$C$19,3,FALSE)</f>
        <v>4835.13</v>
      </c>
      <c r="E1758" s="5">
        <v>0</v>
      </c>
      <c r="F1758" s="5">
        <v>1.1299999999999999</v>
      </c>
      <c r="G1758" s="5">
        <v>15.58</v>
      </c>
      <c r="H1758" s="5">
        <v>317.86</v>
      </c>
      <c r="I1758" s="5">
        <v>83.81</v>
      </c>
      <c r="J1758" s="5">
        <v>137.06</v>
      </c>
      <c r="K1758" s="5">
        <v>0</v>
      </c>
      <c r="L1758" s="5">
        <v>0</v>
      </c>
      <c r="M1758" s="5">
        <v>46.98</v>
      </c>
      <c r="N1758" s="5">
        <v>0</v>
      </c>
      <c r="O1758" s="5">
        <f>VLOOKUP(B1758,SWH!$A$4:$B$19,2,FALSE)</f>
        <v>0</v>
      </c>
      <c r="P1758" s="5">
        <f t="shared" si="115"/>
        <v>0</v>
      </c>
      <c r="Q1758" s="5">
        <v>0</v>
      </c>
      <c r="R1758" s="5">
        <v>0</v>
      </c>
      <c r="S1758" s="5">
        <v>0</v>
      </c>
      <c r="T1758" s="5">
        <v>24.63</v>
      </c>
      <c r="U1758" s="5">
        <v>0</v>
      </c>
      <c r="V1758" s="5">
        <v>0</v>
      </c>
      <c r="W1758" s="5">
        <f t="shared" si="117"/>
        <v>62.559999999999995</v>
      </c>
      <c r="X1758" s="5">
        <f t="shared" si="118"/>
        <v>1.1299999999999999</v>
      </c>
      <c r="Y1758" s="5">
        <v>625.91999999999996</v>
      </c>
      <c r="Z1758" s="5">
        <v>1.1299999999999999</v>
      </c>
      <c r="AA1758" s="5">
        <f t="shared" si="116"/>
        <v>627.04999999999995</v>
      </c>
    </row>
    <row r="1759" spans="1:27" x14ac:dyDescent="0.25">
      <c r="A1759">
        <v>2010</v>
      </c>
      <c r="B1759" t="s">
        <v>1</v>
      </c>
      <c r="C1759" s="1" t="s">
        <v>14</v>
      </c>
      <c r="D1759" s="5">
        <f>VLOOKUP(B1759,SWH!$A$4:$C$19,3,FALSE)</f>
        <v>4835.13</v>
      </c>
      <c r="E1759" s="5">
        <v>0</v>
      </c>
      <c r="F1759" s="5">
        <v>624.72</v>
      </c>
      <c r="G1759" s="5">
        <v>27.17</v>
      </c>
      <c r="H1759" s="5">
        <v>305.05</v>
      </c>
      <c r="I1759" s="5">
        <v>83.83</v>
      </c>
      <c r="J1759" s="5">
        <v>137.06</v>
      </c>
      <c r="K1759" s="5">
        <v>0</v>
      </c>
      <c r="L1759" s="5">
        <v>0</v>
      </c>
      <c r="M1759" s="5">
        <v>54.66</v>
      </c>
      <c r="N1759" s="5">
        <v>0</v>
      </c>
      <c r="O1759" s="5">
        <f>VLOOKUP(B1759,SWH!$A$4:$B$19,2,FALSE)</f>
        <v>0</v>
      </c>
      <c r="P1759" s="5">
        <f t="shared" si="115"/>
        <v>0</v>
      </c>
      <c r="Q1759" s="5">
        <v>0</v>
      </c>
      <c r="R1759" s="5">
        <v>0</v>
      </c>
      <c r="S1759" s="5">
        <v>0</v>
      </c>
      <c r="T1759" s="5">
        <v>25.44</v>
      </c>
      <c r="U1759" s="5">
        <v>0</v>
      </c>
      <c r="V1759" s="5">
        <v>0</v>
      </c>
      <c r="W1759" s="5">
        <f t="shared" si="117"/>
        <v>81.83</v>
      </c>
      <c r="X1759" s="5">
        <f t="shared" si="118"/>
        <v>624.72</v>
      </c>
      <c r="Y1759" s="5">
        <v>633.21</v>
      </c>
      <c r="Z1759" s="5">
        <v>624.72</v>
      </c>
      <c r="AA1759" s="5">
        <f t="shared" si="116"/>
        <v>1257.93</v>
      </c>
    </row>
    <row r="1760" spans="1:27" x14ac:dyDescent="0.25">
      <c r="A1760">
        <v>2010</v>
      </c>
      <c r="B1760" t="s">
        <v>1</v>
      </c>
      <c r="C1760" s="1" t="s">
        <v>2</v>
      </c>
      <c r="D1760" s="5">
        <f>VLOOKUP(B1760,SWH!$A$4:$C$19,3,FALSE)</f>
        <v>4835.13</v>
      </c>
      <c r="E1760" s="5">
        <v>0</v>
      </c>
      <c r="F1760" s="5">
        <v>208.63</v>
      </c>
      <c r="G1760" s="5">
        <v>33.31</v>
      </c>
      <c r="H1760" s="5">
        <v>309.82</v>
      </c>
      <c r="I1760" s="5">
        <v>83.65</v>
      </c>
      <c r="J1760" s="5">
        <v>137.06</v>
      </c>
      <c r="K1760" s="5">
        <v>0</v>
      </c>
      <c r="L1760" s="5">
        <v>0</v>
      </c>
      <c r="M1760" s="5">
        <v>68.959999999999994</v>
      </c>
      <c r="N1760" s="5">
        <v>0</v>
      </c>
      <c r="O1760" s="5">
        <f>VLOOKUP(B1760,SWH!$A$4:$B$19,2,FALSE)</f>
        <v>0</v>
      </c>
      <c r="P1760" s="5">
        <f t="shared" si="115"/>
        <v>0</v>
      </c>
      <c r="Q1760" s="5">
        <v>0</v>
      </c>
      <c r="R1760" s="5">
        <v>0</v>
      </c>
      <c r="S1760" s="5">
        <v>0</v>
      </c>
      <c r="T1760" s="5">
        <v>25.17</v>
      </c>
      <c r="U1760" s="5">
        <v>0</v>
      </c>
      <c r="V1760" s="5">
        <v>0</v>
      </c>
      <c r="W1760" s="5">
        <f t="shared" si="117"/>
        <v>102.27</v>
      </c>
      <c r="X1760" s="5">
        <f t="shared" si="118"/>
        <v>208.63</v>
      </c>
      <c r="Y1760" s="5">
        <v>657.97</v>
      </c>
      <c r="Z1760" s="5">
        <v>208.63</v>
      </c>
      <c r="AA1760" s="5">
        <f t="shared" si="116"/>
        <v>866.6</v>
      </c>
    </row>
    <row r="1761" spans="1:27" x14ac:dyDescent="0.25">
      <c r="A1761">
        <v>2010</v>
      </c>
      <c r="B1761" t="s">
        <v>1</v>
      </c>
      <c r="C1761" s="1" t="s">
        <v>18</v>
      </c>
      <c r="D1761" s="5">
        <f>VLOOKUP(B1761,SWH!$A$4:$C$19,3,FALSE)</f>
        <v>4835.13</v>
      </c>
      <c r="E1761" s="5">
        <v>0</v>
      </c>
      <c r="F1761" s="5">
        <v>259.39</v>
      </c>
      <c r="G1761" s="5">
        <v>6.33</v>
      </c>
      <c r="H1761" s="5">
        <v>317.16000000000003</v>
      </c>
      <c r="I1761" s="5">
        <v>83.81</v>
      </c>
      <c r="J1761" s="5">
        <v>137.06</v>
      </c>
      <c r="K1761" s="5">
        <v>0</v>
      </c>
      <c r="L1761" s="5">
        <v>0</v>
      </c>
      <c r="M1761" s="5">
        <v>45.28</v>
      </c>
      <c r="N1761" s="5">
        <v>0</v>
      </c>
      <c r="O1761" s="5">
        <f>VLOOKUP(B1761,SWH!$A$4:$B$19,2,FALSE)</f>
        <v>0</v>
      </c>
      <c r="P1761" s="5">
        <f t="shared" si="115"/>
        <v>0</v>
      </c>
      <c r="Q1761" s="5">
        <v>0</v>
      </c>
      <c r="R1761" s="5">
        <v>0</v>
      </c>
      <c r="S1761" s="5">
        <v>0</v>
      </c>
      <c r="T1761" s="5">
        <v>25.72</v>
      </c>
      <c r="U1761" s="5">
        <v>0</v>
      </c>
      <c r="V1761" s="5">
        <v>0</v>
      </c>
      <c r="W1761" s="5">
        <f t="shared" si="117"/>
        <v>51.61</v>
      </c>
      <c r="X1761" s="5">
        <f t="shared" si="118"/>
        <v>259.39</v>
      </c>
      <c r="Y1761" s="5">
        <v>615.36</v>
      </c>
      <c r="Z1761" s="5">
        <v>259.39</v>
      </c>
      <c r="AA1761" s="5">
        <f t="shared" si="116"/>
        <v>874.75</v>
      </c>
    </row>
    <row r="1762" spans="1:27" x14ac:dyDescent="0.25">
      <c r="A1762">
        <v>2010</v>
      </c>
      <c r="B1762" t="s">
        <v>1</v>
      </c>
      <c r="C1762" s="1" t="s">
        <v>4</v>
      </c>
      <c r="D1762" s="5">
        <f>VLOOKUP(B1762,SWH!$A$4:$C$19,3,FALSE)</f>
        <v>4835.13</v>
      </c>
      <c r="E1762" s="5">
        <v>0</v>
      </c>
      <c r="F1762" s="5">
        <v>1092.1400000000001</v>
      </c>
      <c r="G1762" s="5">
        <v>11.79</v>
      </c>
      <c r="H1762" s="5">
        <v>306.02999999999997</v>
      </c>
      <c r="I1762" s="5">
        <v>83.7</v>
      </c>
      <c r="J1762" s="5">
        <v>137.06</v>
      </c>
      <c r="K1762" s="5">
        <v>0</v>
      </c>
      <c r="L1762" s="5">
        <v>0</v>
      </c>
      <c r="M1762" s="5">
        <v>51.93</v>
      </c>
      <c r="N1762" s="5">
        <v>0</v>
      </c>
      <c r="O1762" s="5">
        <f>VLOOKUP(B1762,SWH!$A$4:$B$19,2,FALSE)</f>
        <v>0</v>
      </c>
      <c r="P1762" s="5">
        <f t="shared" si="115"/>
        <v>0</v>
      </c>
      <c r="Q1762" s="5">
        <v>0</v>
      </c>
      <c r="R1762" s="5">
        <v>0</v>
      </c>
      <c r="S1762" s="5">
        <v>0</v>
      </c>
      <c r="T1762" s="5">
        <v>26.21</v>
      </c>
      <c r="U1762" s="5">
        <v>0</v>
      </c>
      <c r="V1762" s="5">
        <v>0</v>
      </c>
      <c r="W1762" s="5">
        <f t="shared" si="117"/>
        <v>63.72</v>
      </c>
      <c r="X1762" s="5">
        <f t="shared" si="118"/>
        <v>1092.1400000000001</v>
      </c>
      <c r="Y1762" s="5">
        <v>616.72</v>
      </c>
      <c r="Z1762" s="5">
        <v>1092.1400000000001</v>
      </c>
      <c r="AA1762" s="5">
        <f t="shared" si="116"/>
        <v>1708.8600000000001</v>
      </c>
    </row>
    <row r="1763" spans="1:27" x14ac:dyDescent="0.25">
      <c r="A1763">
        <v>2010</v>
      </c>
      <c r="B1763" t="s">
        <v>1</v>
      </c>
      <c r="C1763" s="1" t="s">
        <v>5</v>
      </c>
      <c r="D1763" s="5">
        <f>VLOOKUP(B1763,SWH!$A$4:$C$19,3,FALSE)</f>
        <v>4835.13</v>
      </c>
      <c r="E1763" s="5">
        <v>0</v>
      </c>
      <c r="F1763" s="5">
        <v>552.42999999999995</v>
      </c>
      <c r="G1763" s="5">
        <v>19.53</v>
      </c>
      <c r="H1763" s="5">
        <v>311.97000000000003</v>
      </c>
      <c r="I1763" s="5">
        <v>83.79</v>
      </c>
      <c r="J1763" s="5">
        <v>137.06</v>
      </c>
      <c r="K1763" s="5">
        <v>0</v>
      </c>
      <c r="L1763" s="5">
        <v>0</v>
      </c>
      <c r="M1763" s="5">
        <v>65.48</v>
      </c>
      <c r="N1763" s="5">
        <v>0</v>
      </c>
      <c r="O1763" s="5">
        <f>VLOOKUP(B1763,SWH!$A$4:$B$19,2,FALSE)</f>
        <v>0</v>
      </c>
      <c r="P1763" s="5">
        <f t="shared" si="115"/>
        <v>0</v>
      </c>
      <c r="Q1763" s="5">
        <v>0</v>
      </c>
      <c r="R1763" s="5">
        <v>0</v>
      </c>
      <c r="S1763" s="5">
        <v>0</v>
      </c>
      <c r="T1763" s="5">
        <v>25.99</v>
      </c>
      <c r="U1763" s="5">
        <v>0</v>
      </c>
      <c r="V1763" s="5">
        <v>0</v>
      </c>
      <c r="W1763" s="5">
        <f t="shared" si="117"/>
        <v>85.01</v>
      </c>
      <c r="X1763" s="5">
        <f t="shared" si="118"/>
        <v>552.42999999999995</v>
      </c>
      <c r="Y1763" s="5">
        <v>643.82000000000005</v>
      </c>
      <c r="Z1763" s="5">
        <v>552.42999999999995</v>
      </c>
      <c r="AA1763" s="5">
        <f t="shared" si="116"/>
        <v>1196.25</v>
      </c>
    </row>
    <row r="1764" spans="1:27" x14ac:dyDescent="0.25">
      <c r="A1764">
        <v>2010</v>
      </c>
      <c r="B1764" t="s">
        <v>1</v>
      </c>
      <c r="C1764" s="1" t="s">
        <v>15</v>
      </c>
      <c r="D1764" s="5">
        <f>VLOOKUP(B1764,SWH!$A$4:$C$19,3,FALSE)</f>
        <v>4835.13</v>
      </c>
      <c r="E1764" s="5">
        <v>0</v>
      </c>
      <c r="F1764" s="5">
        <v>236.63</v>
      </c>
      <c r="G1764" s="5">
        <v>2.54</v>
      </c>
      <c r="H1764" s="5">
        <v>314.47000000000003</v>
      </c>
      <c r="I1764" s="5">
        <v>83.77</v>
      </c>
      <c r="J1764" s="5">
        <v>137.06</v>
      </c>
      <c r="K1764" s="5">
        <v>0</v>
      </c>
      <c r="L1764" s="5">
        <v>0</v>
      </c>
      <c r="M1764" s="5">
        <v>39.96</v>
      </c>
      <c r="N1764" s="5">
        <v>0</v>
      </c>
      <c r="O1764" s="5">
        <f>VLOOKUP(B1764,SWH!$A$4:$B$19,2,FALSE)</f>
        <v>0</v>
      </c>
      <c r="P1764" s="5">
        <f t="shared" si="115"/>
        <v>0</v>
      </c>
      <c r="Q1764" s="5">
        <v>0</v>
      </c>
      <c r="R1764" s="5">
        <v>0</v>
      </c>
      <c r="S1764" s="5">
        <v>0</v>
      </c>
      <c r="T1764" s="5">
        <v>26.16</v>
      </c>
      <c r="U1764" s="5">
        <v>0</v>
      </c>
      <c r="V1764" s="5">
        <v>0</v>
      </c>
      <c r="W1764" s="5">
        <f t="shared" si="117"/>
        <v>42.5</v>
      </c>
      <c r="X1764" s="5">
        <f t="shared" si="118"/>
        <v>236.63</v>
      </c>
      <c r="Y1764" s="5">
        <v>603.96</v>
      </c>
      <c r="Z1764" s="5">
        <v>236.63</v>
      </c>
      <c r="AA1764" s="5">
        <f t="shared" si="116"/>
        <v>840.59</v>
      </c>
    </row>
    <row r="1765" spans="1:27" x14ac:dyDescent="0.25">
      <c r="A1765">
        <v>2010</v>
      </c>
      <c r="B1765" t="s">
        <v>1</v>
      </c>
      <c r="C1765" s="1" t="s">
        <v>16</v>
      </c>
      <c r="D1765" s="5">
        <f>VLOOKUP(B1765,SWH!$A$4:$C$19,3,FALSE)</f>
        <v>4835.13</v>
      </c>
      <c r="E1765" s="5">
        <v>0</v>
      </c>
      <c r="F1765" s="5">
        <v>1666.44</v>
      </c>
      <c r="G1765" s="5">
        <v>12.79</v>
      </c>
      <c r="H1765" s="5">
        <v>396.93</v>
      </c>
      <c r="I1765" s="5">
        <v>83.75</v>
      </c>
      <c r="J1765" s="5">
        <v>137.06</v>
      </c>
      <c r="K1765" s="5">
        <v>0</v>
      </c>
      <c r="L1765" s="5">
        <v>0</v>
      </c>
      <c r="M1765" s="5">
        <v>55.97</v>
      </c>
      <c r="N1765" s="5">
        <v>0</v>
      </c>
      <c r="O1765" s="5">
        <f>VLOOKUP(B1765,SWH!$A$4:$B$19,2,FALSE)</f>
        <v>0</v>
      </c>
      <c r="P1765" s="5">
        <f t="shared" si="115"/>
        <v>0</v>
      </c>
      <c r="Q1765" s="5">
        <v>0</v>
      </c>
      <c r="R1765" s="5">
        <v>0</v>
      </c>
      <c r="S1765" s="5">
        <v>0</v>
      </c>
      <c r="T1765" s="5">
        <v>26.78</v>
      </c>
      <c r="U1765" s="5">
        <v>0</v>
      </c>
      <c r="V1765" s="5">
        <v>0</v>
      </c>
      <c r="W1765" s="5">
        <f t="shared" si="117"/>
        <v>68.759999999999991</v>
      </c>
      <c r="X1765" s="5">
        <f t="shared" si="118"/>
        <v>1666.44</v>
      </c>
      <c r="Y1765" s="5">
        <v>713.27</v>
      </c>
      <c r="Z1765" s="5">
        <v>1666.44</v>
      </c>
      <c r="AA1765" s="5">
        <f t="shared" si="116"/>
        <v>2379.71</v>
      </c>
    </row>
    <row r="1766" spans="1:27" x14ac:dyDescent="0.25">
      <c r="A1766">
        <v>2010</v>
      </c>
      <c r="B1766" t="s">
        <v>1</v>
      </c>
      <c r="C1766" s="1" t="s">
        <v>9</v>
      </c>
      <c r="D1766" s="5">
        <f>VLOOKUP(B1766,SWH!$A$4:$C$19,3,FALSE)</f>
        <v>4835.13</v>
      </c>
      <c r="E1766" s="5">
        <v>0</v>
      </c>
      <c r="F1766" s="5">
        <v>993.24</v>
      </c>
      <c r="G1766" s="5">
        <v>9.17</v>
      </c>
      <c r="H1766" s="5">
        <v>398.39</v>
      </c>
      <c r="I1766" s="5">
        <v>83.65</v>
      </c>
      <c r="J1766" s="5">
        <v>137.06</v>
      </c>
      <c r="K1766" s="5">
        <v>0</v>
      </c>
      <c r="L1766" s="5">
        <v>0</v>
      </c>
      <c r="M1766" s="5">
        <v>57.32</v>
      </c>
      <c r="N1766" s="5">
        <v>0</v>
      </c>
      <c r="O1766" s="5">
        <f>VLOOKUP(B1766,SWH!$A$4:$B$19,2,FALSE)</f>
        <v>0</v>
      </c>
      <c r="P1766" s="5">
        <f t="shared" si="115"/>
        <v>0</v>
      </c>
      <c r="Q1766" s="5">
        <v>0</v>
      </c>
      <c r="R1766" s="5">
        <v>0</v>
      </c>
      <c r="S1766" s="5">
        <v>0</v>
      </c>
      <c r="T1766" s="5">
        <v>26.64</v>
      </c>
      <c r="U1766" s="5">
        <v>0</v>
      </c>
      <c r="V1766" s="5">
        <v>0</v>
      </c>
      <c r="W1766" s="5">
        <f t="shared" si="117"/>
        <v>66.489999999999995</v>
      </c>
      <c r="X1766" s="5">
        <f t="shared" si="118"/>
        <v>993.24</v>
      </c>
      <c r="Y1766" s="5">
        <v>712.23</v>
      </c>
      <c r="Z1766" s="5">
        <v>993.24</v>
      </c>
      <c r="AA1766" s="5">
        <f t="shared" si="116"/>
        <v>1705.47</v>
      </c>
    </row>
    <row r="1767" spans="1:27" x14ac:dyDescent="0.25">
      <c r="A1767">
        <v>2010</v>
      </c>
      <c r="B1767" t="s">
        <v>1</v>
      </c>
      <c r="C1767" s="1" t="s">
        <v>12</v>
      </c>
      <c r="D1767" s="5">
        <f>VLOOKUP(B1767,SWH!$A$4:$C$19,3,FALSE)</f>
        <v>4835.13</v>
      </c>
      <c r="E1767" s="5">
        <v>0</v>
      </c>
      <c r="F1767" s="5">
        <v>1667.51</v>
      </c>
      <c r="G1767" s="5">
        <v>8.2799999999999994</v>
      </c>
      <c r="H1767" s="5">
        <v>397.89</v>
      </c>
      <c r="I1767" s="5">
        <v>83.77</v>
      </c>
      <c r="J1767" s="5">
        <v>137.06</v>
      </c>
      <c r="K1767" s="5">
        <v>0</v>
      </c>
      <c r="L1767" s="5">
        <v>0</v>
      </c>
      <c r="M1767" s="5">
        <v>50.68</v>
      </c>
      <c r="N1767" s="5">
        <v>0</v>
      </c>
      <c r="O1767" s="5">
        <f>VLOOKUP(B1767,SWH!$A$4:$B$19,2,FALSE)</f>
        <v>0</v>
      </c>
      <c r="P1767" s="5">
        <f t="shared" si="115"/>
        <v>0</v>
      </c>
      <c r="Q1767" s="5">
        <v>0</v>
      </c>
      <c r="R1767" s="5">
        <v>0</v>
      </c>
      <c r="S1767" s="5">
        <v>0</v>
      </c>
      <c r="T1767" s="5">
        <v>27.45</v>
      </c>
      <c r="U1767" s="5">
        <v>0</v>
      </c>
      <c r="V1767" s="5">
        <v>0</v>
      </c>
      <c r="W1767" s="5">
        <f t="shared" si="117"/>
        <v>58.96</v>
      </c>
      <c r="X1767" s="5">
        <f t="shared" si="118"/>
        <v>1667.51</v>
      </c>
      <c r="Y1767" s="5">
        <v>705.14</v>
      </c>
      <c r="Z1767" s="5">
        <v>1667.51</v>
      </c>
      <c r="AA1767" s="5">
        <f t="shared" si="116"/>
        <v>2372.65</v>
      </c>
    </row>
    <row r="1768" spans="1:27" x14ac:dyDescent="0.25">
      <c r="A1768">
        <v>2010</v>
      </c>
      <c r="B1768" t="s">
        <v>1</v>
      </c>
      <c r="C1768" s="1" t="s">
        <v>8</v>
      </c>
      <c r="D1768" s="5">
        <f>VLOOKUP(B1768,SWH!$A$4:$C$19,3,FALSE)</f>
        <v>4835.13</v>
      </c>
      <c r="E1768" s="5">
        <v>0</v>
      </c>
      <c r="F1768" s="5">
        <v>1887.16</v>
      </c>
      <c r="G1768" s="5">
        <v>1.99</v>
      </c>
      <c r="H1768" s="5">
        <v>402.56</v>
      </c>
      <c r="I1768" s="5">
        <v>84.25</v>
      </c>
      <c r="J1768" s="5">
        <v>137.06</v>
      </c>
      <c r="K1768" s="5">
        <v>0</v>
      </c>
      <c r="L1768" s="5">
        <v>0</v>
      </c>
      <c r="M1768" s="5">
        <v>42.17</v>
      </c>
      <c r="N1768" s="5">
        <v>0</v>
      </c>
      <c r="O1768" s="5">
        <f>VLOOKUP(B1768,SWH!$A$4:$B$19,2,FALSE)</f>
        <v>0</v>
      </c>
      <c r="P1768" s="5">
        <f t="shared" si="115"/>
        <v>0</v>
      </c>
      <c r="Q1768" s="5">
        <v>0</v>
      </c>
      <c r="R1768" s="5">
        <v>0</v>
      </c>
      <c r="S1768" s="5">
        <v>0</v>
      </c>
      <c r="T1768" s="5">
        <v>28.37</v>
      </c>
      <c r="U1768" s="5">
        <v>0</v>
      </c>
      <c r="V1768" s="5">
        <v>0</v>
      </c>
      <c r="W1768" s="5">
        <f t="shared" si="117"/>
        <v>44.160000000000004</v>
      </c>
      <c r="X1768" s="5">
        <f t="shared" si="118"/>
        <v>1887.16</v>
      </c>
      <c r="Y1768" s="5">
        <v>696.39</v>
      </c>
      <c r="Z1768" s="5">
        <v>1887.16</v>
      </c>
      <c r="AA1768" s="5">
        <f t="shared" si="116"/>
        <v>2583.5500000000002</v>
      </c>
    </row>
    <row r="1769" spans="1:27" x14ac:dyDescent="0.25">
      <c r="A1769">
        <v>2013</v>
      </c>
      <c r="B1769" t="s">
        <v>1</v>
      </c>
      <c r="C1769" s="1" t="s">
        <v>10</v>
      </c>
      <c r="D1769" s="5">
        <f>VLOOKUP(B1769,SWH!$A$4:$C$19,3,FALSE)</f>
        <v>4835.13</v>
      </c>
      <c r="E1769" s="5">
        <v>0</v>
      </c>
      <c r="F1769" s="5">
        <v>0</v>
      </c>
      <c r="G1769" s="5">
        <v>187.92</v>
      </c>
      <c r="H1769" s="5">
        <v>273.02</v>
      </c>
      <c r="I1769" s="5">
        <v>83.8</v>
      </c>
      <c r="J1769" s="5">
        <v>136.5</v>
      </c>
      <c r="K1769" s="5">
        <v>0</v>
      </c>
      <c r="L1769" s="5">
        <v>0</v>
      </c>
      <c r="M1769" s="5">
        <v>89.79</v>
      </c>
      <c r="N1769" s="5">
        <v>0</v>
      </c>
      <c r="O1769" s="5">
        <f>VLOOKUP(B1769,SWH!$A$4:$B$19,2,FALSE)</f>
        <v>0</v>
      </c>
      <c r="P1769" s="5">
        <f t="shared" si="115"/>
        <v>0</v>
      </c>
      <c r="Q1769" s="5">
        <v>0</v>
      </c>
      <c r="R1769" s="5">
        <v>0</v>
      </c>
      <c r="S1769" s="5">
        <v>0</v>
      </c>
      <c r="T1769" s="5">
        <v>22.05</v>
      </c>
      <c r="U1769" s="5">
        <v>0</v>
      </c>
      <c r="V1769" s="5">
        <v>0</v>
      </c>
      <c r="W1769" s="5">
        <f t="shared" si="117"/>
        <v>277.70999999999998</v>
      </c>
      <c r="X1769" s="5">
        <f t="shared" si="118"/>
        <v>0</v>
      </c>
      <c r="Y1769" s="5">
        <v>793.07</v>
      </c>
      <c r="Z1769" s="5">
        <v>0</v>
      </c>
      <c r="AA1769" s="5">
        <f t="shared" si="116"/>
        <v>793.07</v>
      </c>
    </row>
    <row r="1770" spans="1:27" x14ac:dyDescent="0.25">
      <c r="A1770">
        <v>2013</v>
      </c>
      <c r="B1770" t="s">
        <v>1</v>
      </c>
      <c r="C1770" s="1" t="s">
        <v>6</v>
      </c>
      <c r="D1770" s="5">
        <f>VLOOKUP(B1770,SWH!$A$4:$C$19,3,FALSE)</f>
        <v>4835.13</v>
      </c>
      <c r="E1770" s="5">
        <v>0</v>
      </c>
      <c r="F1770" s="5">
        <v>0.01</v>
      </c>
      <c r="G1770" s="5">
        <v>203.69</v>
      </c>
      <c r="H1770" s="5">
        <v>278.44</v>
      </c>
      <c r="I1770" s="5">
        <v>83.78</v>
      </c>
      <c r="J1770" s="5">
        <v>136.5</v>
      </c>
      <c r="K1770" s="5">
        <v>0</v>
      </c>
      <c r="L1770" s="5">
        <v>0</v>
      </c>
      <c r="M1770" s="5">
        <v>142.80000000000001</v>
      </c>
      <c r="N1770" s="5">
        <v>0</v>
      </c>
      <c r="O1770" s="5">
        <f>VLOOKUP(B1770,SWH!$A$4:$B$19,2,FALSE)</f>
        <v>0</v>
      </c>
      <c r="P1770" s="5">
        <f t="shared" si="115"/>
        <v>0</v>
      </c>
      <c r="Q1770" s="5">
        <v>0</v>
      </c>
      <c r="R1770" s="5">
        <v>0</v>
      </c>
      <c r="S1770" s="5">
        <v>0</v>
      </c>
      <c r="T1770" s="5">
        <v>22.01</v>
      </c>
      <c r="U1770" s="5">
        <v>0</v>
      </c>
      <c r="V1770" s="5">
        <v>0</v>
      </c>
      <c r="W1770" s="5">
        <f t="shared" si="117"/>
        <v>346.49</v>
      </c>
      <c r="X1770" s="5">
        <f t="shared" si="118"/>
        <v>0.01</v>
      </c>
      <c r="Y1770" s="5">
        <v>867.23</v>
      </c>
      <c r="Z1770" s="5">
        <v>0.01</v>
      </c>
      <c r="AA1770" s="5">
        <f t="shared" si="116"/>
        <v>867.24</v>
      </c>
    </row>
    <row r="1771" spans="1:27" x14ac:dyDescent="0.25">
      <c r="A1771">
        <v>2013</v>
      </c>
      <c r="B1771" t="s">
        <v>1</v>
      </c>
      <c r="C1771" s="1" t="s">
        <v>11</v>
      </c>
      <c r="D1771" s="5">
        <f>VLOOKUP(B1771,SWH!$A$4:$C$19,3,FALSE)</f>
        <v>4835.13</v>
      </c>
      <c r="E1771" s="5">
        <v>0</v>
      </c>
      <c r="F1771" s="5">
        <v>0</v>
      </c>
      <c r="G1771" s="5">
        <v>114.29</v>
      </c>
      <c r="H1771" s="5">
        <v>292.20999999999998</v>
      </c>
      <c r="I1771" s="5">
        <v>83.79</v>
      </c>
      <c r="J1771" s="5">
        <v>136.5</v>
      </c>
      <c r="K1771" s="5">
        <v>0</v>
      </c>
      <c r="L1771" s="5">
        <v>0</v>
      </c>
      <c r="M1771" s="5">
        <v>60.68</v>
      </c>
      <c r="N1771" s="5">
        <v>0</v>
      </c>
      <c r="O1771" s="5">
        <f>VLOOKUP(B1771,SWH!$A$4:$B$19,2,FALSE)</f>
        <v>0</v>
      </c>
      <c r="P1771" s="5">
        <f t="shared" si="115"/>
        <v>0</v>
      </c>
      <c r="Q1771" s="5">
        <v>0</v>
      </c>
      <c r="R1771" s="5">
        <v>0</v>
      </c>
      <c r="S1771" s="5">
        <v>0</v>
      </c>
      <c r="T1771" s="5">
        <v>22.63</v>
      </c>
      <c r="U1771" s="5">
        <v>0</v>
      </c>
      <c r="V1771" s="5">
        <v>0</v>
      </c>
      <c r="W1771" s="5">
        <f t="shared" si="117"/>
        <v>174.97</v>
      </c>
      <c r="X1771" s="5">
        <f t="shared" si="118"/>
        <v>0</v>
      </c>
      <c r="Y1771" s="5">
        <v>710.12</v>
      </c>
      <c r="Z1771" s="5">
        <v>0</v>
      </c>
      <c r="AA1771" s="5">
        <f t="shared" si="116"/>
        <v>710.12</v>
      </c>
    </row>
    <row r="1772" spans="1:27" x14ac:dyDescent="0.25">
      <c r="A1772">
        <v>2013</v>
      </c>
      <c r="B1772" t="s">
        <v>1</v>
      </c>
      <c r="C1772" s="1" t="s">
        <v>13</v>
      </c>
      <c r="D1772" s="5">
        <f>VLOOKUP(B1772,SWH!$A$4:$C$19,3,FALSE)</f>
        <v>4835.13</v>
      </c>
      <c r="E1772" s="5">
        <v>0</v>
      </c>
      <c r="F1772" s="5">
        <v>1.0900000000000001</v>
      </c>
      <c r="G1772" s="5">
        <v>146.5</v>
      </c>
      <c r="H1772" s="5">
        <v>288.39999999999998</v>
      </c>
      <c r="I1772" s="5">
        <v>83.67</v>
      </c>
      <c r="J1772" s="5">
        <v>136.5</v>
      </c>
      <c r="K1772" s="5">
        <v>0</v>
      </c>
      <c r="L1772" s="5">
        <v>0</v>
      </c>
      <c r="M1772" s="5">
        <v>91.59</v>
      </c>
      <c r="N1772" s="5">
        <v>0</v>
      </c>
      <c r="O1772" s="5">
        <f>VLOOKUP(B1772,SWH!$A$4:$B$19,2,FALSE)</f>
        <v>0</v>
      </c>
      <c r="P1772" s="5">
        <f t="shared" si="115"/>
        <v>0</v>
      </c>
      <c r="Q1772" s="5">
        <v>0</v>
      </c>
      <c r="R1772" s="5">
        <v>0</v>
      </c>
      <c r="S1772" s="5">
        <v>0</v>
      </c>
      <c r="T1772" s="5">
        <v>22.66</v>
      </c>
      <c r="U1772" s="5">
        <v>0</v>
      </c>
      <c r="V1772" s="5">
        <v>0</v>
      </c>
      <c r="W1772" s="5">
        <f t="shared" si="117"/>
        <v>238.09</v>
      </c>
      <c r="X1772" s="5">
        <f t="shared" si="118"/>
        <v>1.0900000000000001</v>
      </c>
      <c r="Y1772" s="5">
        <v>769.32</v>
      </c>
      <c r="Z1772" s="5">
        <v>1.0900000000000001</v>
      </c>
      <c r="AA1772" s="5">
        <f t="shared" si="116"/>
        <v>770.41000000000008</v>
      </c>
    </row>
    <row r="1773" spans="1:27" x14ac:dyDescent="0.25">
      <c r="A1773">
        <v>2013</v>
      </c>
      <c r="B1773" t="s">
        <v>1</v>
      </c>
      <c r="C1773" s="1" t="s">
        <v>19</v>
      </c>
      <c r="D1773" s="5">
        <f>VLOOKUP(B1773,SWH!$A$4:$C$19,3,FALSE)</f>
        <v>4835.13</v>
      </c>
      <c r="E1773" s="5">
        <v>0</v>
      </c>
      <c r="F1773" s="5">
        <v>1.43</v>
      </c>
      <c r="G1773" s="5">
        <v>81.92</v>
      </c>
      <c r="H1773" s="5">
        <v>293.98</v>
      </c>
      <c r="I1773" s="5">
        <v>83.63</v>
      </c>
      <c r="J1773" s="5">
        <v>136.5</v>
      </c>
      <c r="K1773" s="5">
        <v>0</v>
      </c>
      <c r="L1773" s="5">
        <v>0</v>
      </c>
      <c r="M1773" s="5">
        <v>55.22</v>
      </c>
      <c r="N1773" s="5">
        <v>0</v>
      </c>
      <c r="O1773" s="5">
        <f>VLOOKUP(B1773,SWH!$A$4:$B$19,2,FALSE)</f>
        <v>0</v>
      </c>
      <c r="P1773" s="5">
        <f t="shared" si="115"/>
        <v>0</v>
      </c>
      <c r="Q1773" s="5">
        <v>0</v>
      </c>
      <c r="R1773" s="5">
        <v>0</v>
      </c>
      <c r="S1773" s="5">
        <v>0</v>
      </c>
      <c r="T1773" s="5">
        <v>23.32</v>
      </c>
      <c r="U1773" s="5">
        <v>0</v>
      </c>
      <c r="V1773" s="5">
        <v>0</v>
      </c>
      <c r="W1773" s="5">
        <f t="shared" si="117"/>
        <v>137.13999999999999</v>
      </c>
      <c r="X1773" s="5">
        <f t="shared" si="118"/>
        <v>1.43</v>
      </c>
      <c r="Y1773" s="5">
        <v>674.57</v>
      </c>
      <c r="Z1773" s="5">
        <v>1.43</v>
      </c>
      <c r="AA1773" s="5">
        <f t="shared" si="116"/>
        <v>676</v>
      </c>
    </row>
    <row r="1774" spans="1:27" x14ac:dyDescent="0.25">
      <c r="A1774">
        <v>2013</v>
      </c>
      <c r="B1774" t="s">
        <v>1</v>
      </c>
      <c r="C1774" s="1" t="s">
        <v>20</v>
      </c>
      <c r="D1774" s="5">
        <f>VLOOKUP(B1774,SWH!$A$4:$C$19,3,FALSE)</f>
        <v>4835.13</v>
      </c>
      <c r="E1774" s="5">
        <v>0</v>
      </c>
      <c r="F1774" s="5">
        <v>2.5499999999999998</v>
      </c>
      <c r="G1774" s="5">
        <v>78.3</v>
      </c>
      <c r="H1774" s="5">
        <v>307.74</v>
      </c>
      <c r="I1774" s="5">
        <v>83.71</v>
      </c>
      <c r="J1774" s="5">
        <v>136.5</v>
      </c>
      <c r="K1774" s="5">
        <v>0</v>
      </c>
      <c r="L1774" s="5">
        <v>0</v>
      </c>
      <c r="M1774" s="5">
        <v>76.13</v>
      </c>
      <c r="N1774" s="5">
        <v>0</v>
      </c>
      <c r="O1774" s="5">
        <f>VLOOKUP(B1774,SWH!$A$4:$B$19,2,FALSE)</f>
        <v>0</v>
      </c>
      <c r="P1774" s="5">
        <f t="shared" si="115"/>
        <v>0</v>
      </c>
      <c r="Q1774" s="5">
        <v>0</v>
      </c>
      <c r="R1774" s="5">
        <v>0</v>
      </c>
      <c r="S1774" s="5">
        <v>0</v>
      </c>
      <c r="T1774" s="5">
        <v>23.37</v>
      </c>
      <c r="U1774" s="5">
        <v>0</v>
      </c>
      <c r="V1774" s="5">
        <v>0</v>
      </c>
      <c r="W1774" s="5">
        <f t="shared" si="117"/>
        <v>154.43</v>
      </c>
      <c r="X1774" s="5">
        <f t="shared" si="118"/>
        <v>2.5499999999999998</v>
      </c>
      <c r="Y1774" s="5">
        <v>705.74</v>
      </c>
      <c r="Z1774" s="5">
        <v>2.5499999999999998</v>
      </c>
      <c r="AA1774" s="5">
        <f t="shared" si="116"/>
        <v>708.29</v>
      </c>
    </row>
    <row r="1775" spans="1:27" x14ac:dyDescent="0.25">
      <c r="A1775">
        <v>2013</v>
      </c>
      <c r="B1775" t="s">
        <v>1</v>
      </c>
      <c r="C1775" s="1" t="s">
        <v>3</v>
      </c>
      <c r="D1775" s="5">
        <f>VLOOKUP(B1775,SWH!$A$4:$C$19,3,FALSE)</f>
        <v>4835.13</v>
      </c>
      <c r="E1775" s="5">
        <v>0</v>
      </c>
      <c r="F1775" s="5">
        <v>162.46</v>
      </c>
      <c r="G1775" s="5">
        <v>40.83</v>
      </c>
      <c r="H1775" s="5">
        <v>300.77</v>
      </c>
      <c r="I1775" s="5">
        <v>83.69</v>
      </c>
      <c r="J1775" s="5">
        <v>136.5</v>
      </c>
      <c r="K1775" s="5">
        <v>0</v>
      </c>
      <c r="L1775" s="5">
        <v>0</v>
      </c>
      <c r="M1775" s="5">
        <v>55.61</v>
      </c>
      <c r="N1775" s="5">
        <v>0</v>
      </c>
      <c r="O1775" s="5">
        <f>VLOOKUP(B1775,SWH!$A$4:$B$19,2,FALSE)</f>
        <v>0</v>
      </c>
      <c r="P1775" s="5">
        <f t="shared" si="115"/>
        <v>0</v>
      </c>
      <c r="Q1775" s="5">
        <v>0</v>
      </c>
      <c r="R1775" s="5">
        <v>0</v>
      </c>
      <c r="S1775" s="5">
        <v>0</v>
      </c>
      <c r="T1775" s="5">
        <v>24.5</v>
      </c>
      <c r="U1775" s="5">
        <v>0</v>
      </c>
      <c r="V1775" s="5">
        <v>0</v>
      </c>
      <c r="W1775" s="5">
        <f t="shared" si="117"/>
        <v>96.44</v>
      </c>
      <c r="X1775" s="5">
        <f t="shared" si="118"/>
        <v>162.46</v>
      </c>
      <c r="Y1775" s="5">
        <v>641.89</v>
      </c>
      <c r="Z1775" s="5">
        <v>162.46</v>
      </c>
      <c r="AA1775" s="5">
        <f t="shared" si="116"/>
        <v>804.35</v>
      </c>
    </row>
    <row r="1776" spans="1:27" x14ac:dyDescent="0.25">
      <c r="A1776">
        <v>2013</v>
      </c>
      <c r="B1776" t="s">
        <v>1</v>
      </c>
      <c r="C1776" s="1" t="s">
        <v>7</v>
      </c>
      <c r="D1776" s="5">
        <f>VLOOKUP(B1776,SWH!$A$4:$C$19,3,FALSE)</f>
        <v>4835.13</v>
      </c>
      <c r="E1776" s="5">
        <v>0</v>
      </c>
      <c r="F1776" s="5">
        <v>18.989999999999998</v>
      </c>
      <c r="G1776" s="5">
        <v>48.45</v>
      </c>
      <c r="H1776" s="5">
        <v>303.2</v>
      </c>
      <c r="I1776" s="5">
        <v>83.68</v>
      </c>
      <c r="J1776" s="5">
        <v>136.5</v>
      </c>
      <c r="K1776" s="5">
        <v>0</v>
      </c>
      <c r="L1776" s="5">
        <v>0</v>
      </c>
      <c r="M1776" s="5">
        <v>68.62</v>
      </c>
      <c r="N1776" s="5">
        <v>0</v>
      </c>
      <c r="O1776" s="5">
        <f>VLOOKUP(B1776,SWH!$A$4:$B$19,2,FALSE)</f>
        <v>0</v>
      </c>
      <c r="P1776" s="5">
        <f t="shared" si="115"/>
        <v>0</v>
      </c>
      <c r="Q1776" s="5">
        <v>0</v>
      </c>
      <c r="R1776" s="5">
        <v>0</v>
      </c>
      <c r="S1776" s="5">
        <v>0</v>
      </c>
      <c r="T1776" s="5">
        <v>24.2</v>
      </c>
      <c r="U1776" s="5">
        <v>0</v>
      </c>
      <c r="V1776" s="5">
        <v>0</v>
      </c>
      <c r="W1776" s="5">
        <f t="shared" si="117"/>
        <v>117.07000000000001</v>
      </c>
      <c r="X1776" s="5">
        <f t="shared" si="118"/>
        <v>18.989999999999998</v>
      </c>
      <c r="Y1776" s="5">
        <v>664.65</v>
      </c>
      <c r="Z1776" s="5">
        <v>18.989999999999998</v>
      </c>
      <c r="AA1776" s="5">
        <f t="shared" si="116"/>
        <v>683.64</v>
      </c>
    </row>
    <row r="1777" spans="1:27" x14ac:dyDescent="0.25">
      <c r="A1777">
        <v>2013</v>
      </c>
      <c r="B1777" t="s">
        <v>1</v>
      </c>
      <c r="C1777" s="1" t="s">
        <v>17</v>
      </c>
      <c r="D1777" s="5">
        <f>VLOOKUP(B1777,SWH!$A$4:$C$19,3,FALSE)</f>
        <v>4835.13</v>
      </c>
      <c r="E1777" s="5">
        <v>0</v>
      </c>
      <c r="F1777" s="5">
        <v>1.66</v>
      </c>
      <c r="G1777" s="5">
        <v>15.88</v>
      </c>
      <c r="H1777" s="5">
        <v>300.02</v>
      </c>
      <c r="I1777" s="5">
        <v>83.81</v>
      </c>
      <c r="J1777" s="5">
        <v>136.5</v>
      </c>
      <c r="K1777" s="5">
        <v>0</v>
      </c>
      <c r="L1777" s="5">
        <v>0</v>
      </c>
      <c r="M1777" s="5">
        <v>41.06</v>
      </c>
      <c r="N1777" s="5">
        <v>0</v>
      </c>
      <c r="O1777" s="5">
        <f>VLOOKUP(B1777,SWH!$A$4:$B$19,2,FALSE)</f>
        <v>0</v>
      </c>
      <c r="P1777" s="5">
        <f t="shared" si="115"/>
        <v>0</v>
      </c>
      <c r="Q1777" s="5">
        <v>0</v>
      </c>
      <c r="R1777" s="5">
        <v>0</v>
      </c>
      <c r="S1777" s="5">
        <v>0</v>
      </c>
      <c r="T1777" s="5">
        <v>24.62</v>
      </c>
      <c r="U1777" s="5">
        <v>0</v>
      </c>
      <c r="V1777" s="5">
        <v>0</v>
      </c>
      <c r="W1777" s="5">
        <f t="shared" si="117"/>
        <v>56.940000000000005</v>
      </c>
      <c r="X1777" s="5">
        <f t="shared" si="118"/>
        <v>1.66</v>
      </c>
      <c r="Y1777" s="5">
        <v>601.89</v>
      </c>
      <c r="Z1777" s="5">
        <v>1.66</v>
      </c>
      <c r="AA1777" s="5">
        <f t="shared" si="116"/>
        <v>603.54999999999995</v>
      </c>
    </row>
    <row r="1778" spans="1:27" x14ac:dyDescent="0.25">
      <c r="A1778">
        <v>2013</v>
      </c>
      <c r="B1778" t="s">
        <v>1</v>
      </c>
      <c r="C1778" s="1" t="s">
        <v>14</v>
      </c>
      <c r="D1778" s="5">
        <f>VLOOKUP(B1778,SWH!$A$4:$C$19,3,FALSE)</f>
        <v>4835.13</v>
      </c>
      <c r="E1778" s="5">
        <v>0</v>
      </c>
      <c r="F1778" s="5">
        <v>568.54999999999995</v>
      </c>
      <c r="G1778" s="5">
        <v>22.74</v>
      </c>
      <c r="H1778" s="5">
        <v>309.31</v>
      </c>
      <c r="I1778" s="5">
        <v>83.83</v>
      </c>
      <c r="J1778" s="5">
        <v>136.5</v>
      </c>
      <c r="K1778" s="5">
        <v>0</v>
      </c>
      <c r="L1778" s="5">
        <v>0</v>
      </c>
      <c r="M1778" s="5">
        <v>46.87</v>
      </c>
      <c r="N1778" s="5">
        <v>0</v>
      </c>
      <c r="O1778" s="5">
        <f>VLOOKUP(B1778,SWH!$A$4:$B$19,2,FALSE)</f>
        <v>0</v>
      </c>
      <c r="P1778" s="5">
        <f t="shared" si="115"/>
        <v>0</v>
      </c>
      <c r="Q1778" s="5">
        <v>0</v>
      </c>
      <c r="R1778" s="5">
        <v>0</v>
      </c>
      <c r="S1778" s="5">
        <v>0</v>
      </c>
      <c r="T1778" s="5">
        <v>25.43</v>
      </c>
      <c r="U1778" s="5">
        <v>0</v>
      </c>
      <c r="V1778" s="5">
        <v>0</v>
      </c>
      <c r="W1778" s="5">
        <f t="shared" si="117"/>
        <v>69.61</v>
      </c>
      <c r="X1778" s="5">
        <f t="shared" si="118"/>
        <v>568.54999999999995</v>
      </c>
      <c r="Y1778" s="5">
        <v>624.67999999999995</v>
      </c>
      <c r="Z1778" s="5">
        <v>568.54999999999995</v>
      </c>
      <c r="AA1778" s="5">
        <f t="shared" si="116"/>
        <v>1193.23</v>
      </c>
    </row>
    <row r="1779" spans="1:27" x14ac:dyDescent="0.25">
      <c r="A1779">
        <v>2013</v>
      </c>
      <c r="B1779" t="s">
        <v>1</v>
      </c>
      <c r="C1779" s="1" t="s">
        <v>2</v>
      </c>
      <c r="D1779" s="5">
        <f>VLOOKUP(B1779,SWH!$A$4:$C$19,3,FALSE)</f>
        <v>4835.13</v>
      </c>
      <c r="E1779" s="5">
        <v>0</v>
      </c>
      <c r="F1779" s="5">
        <v>170.01</v>
      </c>
      <c r="G1779" s="5">
        <v>27.11</v>
      </c>
      <c r="H1779" s="5">
        <v>313.72000000000003</v>
      </c>
      <c r="I1779" s="5">
        <v>83.65</v>
      </c>
      <c r="J1779" s="5">
        <v>136.5</v>
      </c>
      <c r="K1779" s="5">
        <v>0</v>
      </c>
      <c r="L1779" s="5">
        <v>0</v>
      </c>
      <c r="M1779" s="5">
        <v>58.16</v>
      </c>
      <c r="N1779" s="5">
        <v>0</v>
      </c>
      <c r="O1779" s="5">
        <f>VLOOKUP(B1779,SWH!$A$4:$B$19,2,FALSE)</f>
        <v>0</v>
      </c>
      <c r="P1779" s="5">
        <f t="shared" si="115"/>
        <v>0</v>
      </c>
      <c r="Q1779" s="5">
        <v>0</v>
      </c>
      <c r="R1779" s="5">
        <v>0</v>
      </c>
      <c r="S1779" s="5">
        <v>0</v>
      </c>
      <c r="T1779" s="5">
        <v>25.16</v>
      </c>
      <c r="U1779" s="5">
        <v>0</v>
      </c>
      <c r="V1779" s="5">
        <v>0</v>
      </c>
      <c r="W1779" s="5">
        <f t="shared" si="117"/>
        <v>85.27</v>
      </c>
      <c r="X1779" s="5">
        <f t="shared" si="118"/>
        <v>170.01</v>
      </c>
      <c r="Y1779" s="5">
        <v>644.29999999999995</v>
      </c>
      <c r="Z1779" s="5">
        <v>170.01</v>
      </c>
      <c r="AA1779" s="5">
        <f t="shared" si="116"/>
        <v>814.31</v>
      </c>
    </row>
    <row r="1780" spans="1:27" x14ac:dyDescent="0.25">
      <c r="A1780">
        <v>2013</v>
      </c>
      <c r="B1780" t="s">
        <v>1</v>
      </c>
      <c r="C1780" s="1" t="s">
        <v>18</v>
      </c>
      <c r="D1780" s="5">
        <f>VLOOKUP(B1780,SWH!$A$4:$C$19,3,FALSE)</f>
        <v>4835.13</v>
      </c>
      <c r="E1780" s="5">
        <v>0</v>
      </c>
      <c r="F1780" s="5">
        <v>217.69</v>
      </c>
      <c r="G1780" s="5">
        <v>4.84</v>
      </c>
      <c r="H1780" s="5">
        <v>321.10000000000002</v>
      </c>
      <c r="I1780" s="5">
        <v>83.81</v>
      </c>
      <c r="J1780" s="5">
        <v>136.5</v>
      </c>
      <c r="K1780" s="5">
        <v>0</v>
      </c>
      <c r="L1780" s="5">
        <v>0</v>
      </c>
      <c r="M1780" s="5">
        <v>38.200000000000003</v>
      </c>
      <c r="N1780" s="5">
        <v>0</v>
      </c>
      <c r="O1780" s="5">
        <f>VLOOKUP(B1780,SWH!$A$4:$B$19,2,FALSE)</f>
        <v>0</v>
      </c>
      <c r="P1780" s="5">
        <f t="shared" si="115"/>
        <v>0</v>
      </c>
      <c r="Q1780" s="5">
        <v>0</v>
      </c>
      <c r="R1780" s="5">
        <v>0</v>
      </c>
      <c r="S1780" s="5">
        <v>0</v>
      </c>
      <c r="T1780" s="5">
        <v>25.72</v>
      </c>
      <c r="U1780" s="5">
        <v>0</v>
      </c>
      <c r="V1780" s="5">
        <v>0</v>
      </c>
      <c r="W1780" s="5">
        <f t="shared" si="117"/>
        <v>43.040000000000006</v>
      </c>
      <c r="X1780" s="5">
        <f t="shared" si="118"/>
        <v>217.69</v>
      </c>
      <c r="Y1780" s="5">
        <v>610.16</v>
      </c>
      <c r="Z1780" s="5">
        <v>217.69</v>
      </c>
      <c r="AA1780" s="5">
        <f t="shared" si="116"/>
        <v>827.84999999999991</v>
      </c>
    </row>
    <row r="1781" spans="1:27" x14ac:dyDescent="0.25">
      <c r="A1781">
        <v>2013</v>
      </c>
      <c r="B1781" t="s">
        <v>1</v>
      </c>
      <c r="C1781" s="1" t="s">
        <v>4</v>
      </c>
      <c r="D1781" s="5">
        <f>VLOOKUP(B1781,SWH!$A$4:$C$19,3,FALSE)</f>
        <v>4835.13</v>
      </c>
      <c r="E1781" s="5">
        <v>0</v>
      </c>
      <c r="F1781" s="5">
        <v>996.46</v>
      </c>
      <c r="G1781" s="5">
        <v>10.28</v>
      </c>
      <c r="H1781" s="5">
        <v>310.44</v>
      </c>
      <c r="I1781" s="5">
        <v>83.7</v>
      </c>
      <c r="J1781" s="5">
        <v>136.5</v>
      </c>
      <c r="K1781" s="5">
        <v>0</v>
      </c>
      <c r="L1781" s="5">
        <v>0</v>
      </c>
      <c r="M1781" s="5">
        <v>43.44</v>
      </c>
      <c r="N1781" s="5">
        <v>0</v>
      </c>
      <c r="O1781" s="5">
        <f>VLOOKUP(B1781,SWH!$A$4:$B$19,2,FALSE)</f>
        <v>0</v>
      </c>
      <c r="P1781" s="5">
        <f t="shared" si="115"/>
        <v>0</v>
      </c>
      <c r="Q1781" s="5">
        <v>0</v>
      </c>
      <c r="R1781" s="5">
        <v>0</v>
      </c>
      <c r="S1781" s="5">
        <v>0</v>
      </c>
      <c r="T1781" s="5">
        <v>26.21</v>
      </c>
      <c r="U1781" s="5">
        <v>0</v>
      </c>
      <c r="V1781" s="5">
        <v>0</v>
      </c>
      <c r="W1781" s="5">
        <f t="shared" si="117"/>
        <v>53.72</v>
      </c>
      <c r="X1781" s="5">
        <f t="shared" si="118"/>
        <v>996.46</v>
      </c>
      <c r="Y1781" s="5">
        <v>610.57000000000005</v>
      </c>
      <c r="Z1781" s="5">
        <v>996.46</v>
      </c>
      <c r="AA1781" s="5">
        <f t="shared" si="116"/>
        <v>1607.0300000000002</v>
      </c>
    </row>
    <row r="1782" spans="1:27" x14ac:dyDescent="0.25">
      <c r="A1782">
        <v>2013</v>
      </c>
      <c r="B1782" t="s">
        <v>1</v>
      </c>
      <c r="C1782" s="1" t="s">
        <v>5</v>
      </c>
      <c r="D1782" s="5">
        <f>VLOOKUP(B1782,SWH!$A$4:$C$19,3,FALSE)</f>
        <v>4835.13</v>
      </c>
      <c r="E1782" s="5">
        <v>0</v>
      </c>
      <c r="F1782" s="5">
        <v>472.92</v>
      </c>
      <c r="G1782" s="5">
        <v>15.81</v>
      </c>
      <c r="H1782" s="5">
        <v>315.72000000000003</v>
      </c>
      <c r="I1782" s="5">
        <v>83.79</v>
      </c>
      <c r="J1782" s="5">
        <v>136.5</v>
      </c>
      <c r="K1782" s="5">
        <v>0</v>
      </c>
      <c r="L1782" s="5">
        <v>0</v>
      </c>
      <c r="M1782" s="5">
        <v>54.62</v>
      </c>
      <c r="N1782" s="5">
        <v>0</v>
      </c>
      <c r="O1782" s="5">
        <f>VLOOKUP(B1782,SWH!$A$4:$B$19,2,FALSE)</f>
        <v>0</v>
      </c>
      <c r="P1782" s="5">
        <f t="shared" si="115"/>
        <v>0</v>
      </c>
      <c r="Q1782" s="5">
        <v>0</v>
      </c>
      <c r="R1782" s="5">
        <v>0</v>
      </c>
      <c r="S1782" s="5">
        <v>0</v>
      </c>
      <c r="T1782" s="5">
        <v>25.98</v>
      </c>
      <c r="U1782" s="5">
        <v>0</v>
      </c>
      <c r="V1782" s="5">
        <v>0</v>
      </c>
      <c r="W1782" s="5">
        <f t="shared" si="117"/>
        <v>70.429999999999993</v>
      </c>
      <c r="X1782" s="5">
        <f t="shared" si="118"/>
        <v>472.92</v>
      </c>
      <c r="Y1782" s="5">
        <v>632.42999999999995</v>
      </c>
      <c r="Z1782" s="5">
        <v>472.92</v>
      </c>
      <c r="AA1782" s="5">
        <f t="shared" si="116"/>
        <v>1105.3499999999999</v>
      </c>
    </row>
    <row r="1783" spans="1:27" x14ac:dyDescent="0.25">
      <c r="A1783">
        <v>2013</v>
      </c>
      <c r="B1783" t="s">
        <v>1</v>
      </c>
      <c r="C1783" s="1" t="s">
        <v>15</v>
      </c>
      <c r="D1783" s="5">
        <f>VLOOKUP(B1783,SWH!$A$4:$C$19,3,FALSE)</f>
        <v>4835.13</v>
      </c>
      <c r="E1783" s="5">
        <v>0</v>
      </c>
      <c r="F1783" s="5">
        <v>182.11</v>
      </c>
      <c r="G1783" s="5">
        <v>2.02</v>
      </c>
      <c r="H1783" s="5">
        <v>318.83</v>
      </c>
      <c r="I1783" s="5">
        <v>83.77</v>
      </c>
      <c r="J1783" s="5">
        <v>136.5</v>
      </c>
      <c r="K1783" s="5">
        <v>0</v>
      </c>
      <c r="L1783" s="5">
        <v>0</v>
      </c>
      <c r="M1783" s="5">
        <v>33.770000000000003</v>
      </c>
      <c r="N1783" s="5">
        <v>0</v>
      </c>
      <c r="O1783" s="5">
        <f>VLOOKUP(B1783,SWH!$A$4:$B$19,2,FALSE)</f>
        <v>0</v>
      </c>
      <c r="P1783" s="5">
        <f t="shared" si="115"/>
        <v>0</v>
      </c>
      <c r="Q1783" s="5">
        <v>0</v>
      </c>
      <c r="R1783" s="5">
        <v>0</v>
      </c>
      <c r="S1783" s="5">
        <v>0</v>
      </c>
      <c r="T1783" s="5">
        <v>26.16</v>
      </c>
      <c r="U1783" s="5">
        <v>0</v>
      </c>
      <c r="V1783" s="5">
        <v>0</v>
      </c>
      <c r="W1783" s="5">
        <f t="shared" si="117"/>
        <v>35.790000000000006</v>
      </c>
      <c r="X1783" s="5">
        <f t="shared" si="118"/>
        <v>182.11</v>
      </c>
      <c r="Y1783" s="5">
        <v>601.04</v>
      </c>
      <c r="Z1783" s="5">
        <v>182.11</v>
      </c>
      <c r="AA1783" s="5">
        <f t="shared" si="116"/>
        <v>783.15</v>
      </c>
    </row>
    <row r="1784" spans="1:27" x14ac:dyDescent="0.25">
      <c r="A1784">
        <v>2013</v>
      </c>
      <c r="B1784" t="s">
        <v>1</v>
      </c>
      <c r="C1784" s="1" t="s">
        <v>16</v>
      </c>
      <c r="D1784" s="5">
        <f>VLOOKUP(B1784,SWH!$A$4:$C$19,3,FALSE)</f>
        <v>4835.13</v>
      </c>
      <c r="E1784" s="5">
        <v>0</v>
      </c>
      <c r="F1784" s="5">
        <v>1514.67</v>
      </c>
      <c r="G1784" s="5">
        <v>10.11</v>
      </c>
      <c r="H1784" s="5">
        <v>394.06</v>
      </c>
      <c r="I1784" s="5">
        <v>83.75</v>
      </c>
      <c r="J1784" s="5">
        <v>136.5</v>
      </c>
      <c r="K1784" s="5">
        <v>0</v>
      </c>
      <c r="L1784" s="5">
        <v>0</v>
      </c>
      <c r="M1784" s="5">
        <v>47.22</v>
      </c>
      <c r="N1784" s="5">
        <v>0</v>
      </c>
      <c r="O1784" s="5">
        <f>VLOOKUP(B1784,SWH!$A$4:$B$19,2,FALSE)</f>
        <v>0</v>
      </c>
      <c r="P1784" s="5">
        <f t="shared" si="115"/>
        <v>0</v>
      </c>
      <c r="Q1784" s="5">
        <v>0</v>
      </c>
      <c r="R1784" s="5">
        <v>0</v>
      </c>
      <c r="S1784" s="5">
        <v>0</v>
      </c>
      <c r="T1784" s="5">
        <v>26.77</v>
      </c>
      <c r="U1784" s="5">
        <v>0</v>
      </c>
      <c r="V1784" s="5">
        <v>0</v>
      </c>
      <c r="W1784" s="5">
        <f t="shared" si="117"/>
        <v>57.33</v>
      </c>
      <c r="X1784" s="5">
        <f t="shared" si="118"/>
        <v>1514.67</v>
      </c>
      <c r="Y1784" s="5">
        <v>698.41</v>
      </c>
      <c r="Z1784" s="5">
        <v>1514.67</v>
      </c>
      <c r="AA1784" s="5">
        <f t="shared" si="116"/>
        <v>2213.08</v>
      </c>
    </row>
    <row r="1785" spans="1:27" x14ac:dyDescent="0.25">
      <c r="A1785">
        <v>2013</v>
      </c>
      <c r="B1785" t="s">
        <v>1</v>
      </c>
      <c r="C1785" s="1" t="s">
        <v>9</v>
      </c>
      <c r="D1785" s="5">
        <f>VLOOKUP(B1785,SWH!$A$4:$C$19,3,FALSE)</f>
        <v>4835.13</v>
      </c>
      <c r="E1785" s="5">
        <v>0</v>
      </c>
      <c r="F1785" s="5">
        <v>868.06</v>
      </c>
      <c r="G1785" s="5">
        <v>8.0399999999999991</v>
      </c>
      <c r="H1785" s="5">
        <v>395.58</v>
      </c>
      <c r="I1785" s="5">
        <v>83.65</v>
      </c>
      <c r="J1785" s="5">
        <v>136.5</v>
      </c>
      <c r="K1785" s="5">
        <v>0</v>
      </c>
      <c r="L1785" s="5">
        <v>0</v>
      </c>
      <c r="M1785" s="5">
        <v>48.24</v>
      </c>
      <c r="N1785" s="5">
        <v>0</v>
      </c>
      <c r="O1785" s="5">
        <f>VLOOKUP(B1785,SWH!$A$4:$B$19,2,FALSE)</f>
        <v>0</v>
      </c>
      <c r="P1785" s="5">
        <f t="shared" si="115"/>
        <v>0</v>
      </c>
      <c r="Q1785" s="5">
        <v>0</v>
      </c>
      <c r="R1785" s="5">
        <v>0</v>
      </c>
      <c r="S1785" s="5">
        <v>0</v>
      </c>
      <c r="T1785" s="5">
        <v>26.63</v>
      </c>
      <c r="U1785" s="5">
        <v>0</v>
      </c>
      <c r="V1785" s="5">
        <v>0</v>
      </c>
      <c r="W1785" s="5">
        <f t="shared" si="117"/>
        <v>56.28</v>
      </c>
      <c r="X1785" s="5">
        <f t="shared" si="118"/>
        <v>868.06</v>
      </c>
      <c r="Y1785" s="5">
        <v>698.65</v>
      </c>
      <c r="Z1785" s="5">
        <v>868.06</v>
      </c>
      <c r="AA1785" s="5">
        <f t="shared" si="116"/>
        <v>1566.71</v>
      </c>
    </row>
    <row r="1786" spans="1:27" x14ac:dyDescent="0.25">
      <c r="A1786">
        <v>2013</v>
      </c>
      <c r="B1786" t="s">
        <v>1</v>
      </c>
      <c r="C1786" s="1" t="s">
        <v>12</v>
      </c>
      <c r="D1786" s="5">
        <f>VLOOKUP(B1786,SWH!$A$4:$C$19,3,FALSE)</f>
        <v>4835.13</v>
      </c>
      <c r="E1786" s="5">
        <v>0</v>
      </c>
      <c r="F1786" s="5">
        <v>1300.0899999999999</v>
      </c>
      <c r="G1786" s="5">
        <v>6.48</v>
      </c>
      <c r="H1786" s="5">
        <v>394.97</v>
      </c>
      <c r="I1786" s="5">
        <v>83.77</v>
      </c>
      <c r="J1786" s="5">
        <v>136.5</v>
      </c>
      <c r="K1786" s="5">
        <v>0</v>
      </c>
      <c r="L1786" s="5">
        <v>0</v>
      </c>
      <c r="M1786" s="5">
        <v>40.9</v>
      </c>
      <c r="N1786" s="5">
        <v>0</v>
      </c>
      <c r="O1786" s="5">
        <f>VLOOKUP(B1786,SWH!$A$4:$B$19,2,FALSE)</f>
        <v>0</v>
      </c>
      <c r="P1786" s="5">
        <f t="shared" si="115"/>
        <v>0</v>
      </c>
      <c r="Q1786" s="5">
        <v>0</v>
      </c>
      <c r="R1786" s="5">
        <v>0</v>
      </c>
      <c r="S1786" s="5">
        <v>0</v>
      </c>
      <c r="T1786" s="5">
        <v>27.45</v>
      </c>
      <c r="U1786" s="5">
        <v>0</v>
      </c>
      <c r="V1786" s="5">
        <v>0</v>
      </c>
      <c r="W1786" s="5">
        <f t="shared" si="117"/>
        <v>47.379999999999995</v>
      </c>
      <c r="X1786" s="5">
        <f t="shared" si="118"/>
        <v>1300.0899999999999</v>
      </c>
      <c r="Y1786" s="5">
        <v>690.06</v>
      </c>
      <c r="Z1786" s="5">
        <v>1300.0899999999999</v>
      </c>
      <c r="AA1786" s="5">
        <f t="shared" si="116"/>
        <v>1990.1499999999999</v>
      </c>
    </row>
    <row r="1787" spans="1:27" x14ac:dyDescent="0.25">
      <c r="A1787">
        <v>2013</v>
      </c>
      <c r="B1787" t="s">
        <v>1</v>
      </c>
      <c r="C1787" s="1" t="s">
        <v>8</v>
      </c>
      <c r="D1787" s="5">
        <f>VLOOKUP(B1787,SWH!$A$4:$C$19,3,FALSE)</f>
        <v>4835.13</v>
      </c>
      <c r="E1787" s="5">
        <v>0</v>
      </c>
      <c r="F1787" s="5">
        <v>1342.26</v>
      </c>
      <c r="G1787" s="5">
        <v>1.99</v>
      </c>
      <c r="H1787" s="5">
        <v>399.77</v>
      </c>
      <c r="I1787" s="5">
        <v>84.25</v>
      </c>
      <c r="J1787" s="5">
        <v>136.5</v>
      </c>
      <c r="K1787" s="5">
        <v>0</v>
      </c>
      <c r="L1787" s="5">
        <v>0</v>
      </c>
      <c r="M1787" s="5">
        <v>36.19</v>
      </c>
      <c r="N1787" s="5">
        <v>0</v>
      </c>
      <c r="O1787" s="5">
        <f>VLOOKUP(B1787,SWH!$A$4:$B$19,2,FALSE)</f>
        <v>0</v>
      </c>
      <c r="P1787" s="5">
        <f t="shared" si="115"/>
        <v>0</v>
      </c>
      <c r="Q1787" s="5">
        <v>0</v>
      </c>
      <c r="R1787" s="5">
        <v>0</v>
      </c>
      <c r="S1787" s="5">
        <v>0</v>
      </c>
      <c r="T1787" s="5">
        <v>28.36</v>
      </c>
      <c r="U1787" s="5">
        <v>0</v>
      </c>
      <c r="V1787" s="5">
        <v>0</v>
      </c>
      <c r="W1787" s="5">
        <f t="shared" si="117"/>
        <v>38.18</v>
      </c>
      <c r="X1787" s="5">
        <f t="shared" si="118"/>
        <v>1342.26</v>
      </c>
      <c r="Y1787" s="5">
        <v>687.05</v>
      </c>
      <c r="Z1787" s="5">
        <v>1342.26</v>
      </c>
      <c r="AA1787" s="5">
        <f t="shared" si="116"/>
        <v>2029.31</v>
      </c>
    </row>
    <row r="1788" spans="1:27" x14ac:dyDescent="0.25">
      <c r="A1788">
        <v>2016</v>
      </c>
      <c r="B1788" t="s">
        <v>1</v>
      </c>
      <c r="C1788" s="1" t="s">
        <v>10</v>
      </c>
      <c r="D1788" s="5">
        <f>VLOOKUP(B1788,SWH!$A$4:$C$19,3,FALSE)</f>
        <v>4835.13</v>
      </c>
      <c r="E1788" s="5">
        <v>0</v>
      </c>
      <c r="F1788" s="5">
        <v>0</v>
      </c>
      <c r="G1788" s="5">
        <v>168.8</v>
      </c>
      <c r="H1788" s="5">
        <v>163.58000000000001</v>
      </c>
      <c r="I1788" s="5">
        <v>56.8</v>
      </c>
      <c r="J1788" s="5">
        <v>136.5</v>
      </c>
      <c r="K1788" s="5">
        <v>0</v>
      </c>
      <c r="L1788" s="5">
        <v>0</v>
      </c>
      <c r="M1788" s="5">
        <v>81.42</v>
      </c>
      <c r="N1788" s="5">
        <v>0</v>
      </c>
      <c r="O1788" s="5">
        <f>VLOOKUP(B1788,SWH!$A$4:$B$19,2,FALSE)</f>
        <v>0</v>
      </c>
      <c r="P1788" s="5">
        <f t="shared" si="115"/>
        <v>0</v>
      </c>
      <c r="Q1788" s="5">
        <v>0</v>
      </c>
      <c r="R1788" s="5">
        <v>0</v>
      </c>
      <c r="S1788" s="5">
        <v>0</v>
      </c>
      <c r="T1788" s="5">
        <v>22.05</v>
      </c>
      <c r="U1788" s="5">
        <v>0</v>
      </c>
      <c r="V1788" s="5">
        <v>0</v>
      </c>
      <c r="W1788" s="5">
        <f t="shared" si="117"/>
        <v>250.22000000000003</v>
      </c>
      <c r="X1788" s="5">
        <f t="shared" si="118"/>
        <v>0</v>
      </c>
      <c r="Y1788" s="5">
        <v>629.14</v>
      </c>
      <c r="Z1788" s="5">
        <v>0</v>
      </c>
      <c r="AA1788" s="5">
        <f t="shared" si="116"/>
        <v>629.14</v>
      </c>
    </row>
    <row r="1789" spans="1:27" x14ac:dyDescent="0.25">
      <c r="A1789">
        <v>2016</v>
      </c>
      <c r="B1789" t="s">
        <v>1</v>
      </c>
      <c r="C1789" s="1" t="s">
        <v>6</v>
      </c>
      <c r="D1789" s="5">
        <f>VLOOKUP(B1789,SWH!$A$4:$C$19,3,FALSE)</f>
        <v>4835.13</v>
      </c>
      <c r="E1789" s="5">
        <v>0</v>
      </c>
      <c r="F1789" s="5">
        <v>0.02</v>
      </c>
      <c r="G1789" s="5">
        <v>176.13</v>
      </c>
      <c r="H1789" s="5">
        <v>167.57</v>
      </c>
      <c r="I1789" s="5">
        <v>56.77</v>
      </c>
      <c r="J1789" s="5">
        <v>136.5</v>
      </c>
      <c r="K1789" s="5">
        <v>0</v>
      </c>
      <c r="L1789" s="5">
        <v>0</v>
      </c>
      <c r="M1789" s="5">
        <v>99.12</v>
      </c>
      <c r="N1789" s="5">
        <v>0</v>
      </c>
      <c r="O1789" s="5">
        <f>VLOOKUP(B1789,SWH!$A$4:$B$19,2,FALSE)</f>
        <v>0</v>
      </c>
      <c r="P1789" s="5">
        <f t="shared" si="115"/>
        <v>0</v>
      </c>
      <c r="Q1789" s="5">
        <v>0</v>
      </c>
      <c r="R1789" s="5">
        <v>0</v>
      </c>
      <c r="S1789" s="5">
        <v>0</v>
      </c>
      <c r="T1789" s="5">
        <v>22.02</v>
      </c>
      <c r="U1789" s="5">
        <v>0</v>
      </c>
      <c r="V1789" s="5">
        <v>0</v>
      </c>
      <c r="W1789" s="5">
        <f t="shared" si="117"/>
        <v>275.25</v>
      </c>
      <c r="X1789" s="5">
        <f t="shared" si="118"/>
        <v>0.02</v>
      </c>
      <c r="Y1789" s="5">
        <v>658.11</v>
      </c>
      <c r="Z1789" s="5">
        <v>0.02</v>
      </c>
      <c r="AA1789" s="5">
        <f t="shared" si="116"/>
        <v>658.13</v>
      </c>
    </row>
    <row r="1790" spans="1:27" x14ac:dyDescent="0.25">
      <c r="A1790">
        <v>2016</v>
      </c>
      <c r="B1790" t="s">
        <v>1</v>
      </c>
      <c r="C1790" s="1" t="s">
        <v>11</v>
      </c>
      <c r="D1790" s="5">
        <f>VLOOKUP(B1790,SWH!$A$4:$C$19,3,FALSE)</f>
        <v>4835.13</v>
      </c>
      <c r="E1790" s="5">
        <v>0</v>
      </c>
      <c r="F1790" s="5">
        <v>0</v>
      </c>
      <c r="G1790" s="5">
        <v>96.91</v>
      </c>
      <c r="H1790" s="5">
        <v>172.36</v>
      </c>
      <c r="I1790" s="5">
        <v>56.79</v>
      </c>
      <c r="J1790" s="5">
        <v>136.5</v>
      </c>
      <c r="K1790" s="5">
        <v>0</v>
      </c>
      <c r="L1790" s="5">
        <v>0</v>
      </c>
      <c r="M1790" s="5">
        <v>62</v>
      </c>
      <c r="N1790" s="5">
        <v>0</v>
      </c>
      <c r="O1790" s="5">
        <f>VLOOKUP(B1790,SWH!$A$4:$B$19,2,FALSE)</f>
        <v>0</v>
      </c>
      <c r="P1790" s="5">
        <f t="shared" si="115"/>
        <v>0</v>
      </c>
      <c r="Q1790" s="5">
        <v>0</v>
      </c>
      <c r="R1790" s="5">
        <v>0</v>
      </c>
      <c r="S1790" s="5">
        <v>0</v>
      </c>
      <c r="T1790" s="5">
        <v>22.64</v>
      </c>
      <c r="U1790" s="5">
        <v>0</v>
      </c>
      <c r="V1790" s="5">
        <v>0</v>
      </c>
      <c r="W1790" s="5">
        <f t="shared" si="117"/>
        <v>158.91</v>
      </c>
      <c r="X1790" s="5">
        <f t="shared" si="118"/>
        <v>0</v>
      </c>
      <c r="Y1790" s="5">
        <v>547.20000000000005</v>
      </c>
      <c r="Z1790" s="5">
        <v>0</v>
      </c>
      <c r="AA1790" s="5">
        <f t="shared" si="116"/>
        <v>547.20000000000005</v>
      </c>
    </row>
    <row r="1791" spans="1:27" x14ac:dyDescent="0.25">
      <c r="A1791">
        <v>2016</v>
      </c>
      <c r="B1791" t="s">
        <v>1</v>
      </c>
      <c r="C1791" s="1" t="s">
        <v>13</v>
      </c>
      <c r="D1791" s="5">
        <f>VLOOKUP(B1791,SWH!$A$4:$C$19,3,FALSE)</f>
        <v>4835.13</v>
      </c>
      <c r="E1791" s="5">
        <v>0</v>
      </c>
      <c r="F1791" s="5">
        <v>1.9</v>
      </c>
      <c r="G1791" s="5">
        <v>123.09</v>
      </c>
      <c r="H1791" s="5">
        <v>169.89</v>
      </c>
      <c r="I1791" s="5">
        <v>56.7</v>
      </c>
      <c r="J1791" s="5">
        <v>136.5</v>
      </c>
      <c r="K1791" s="5">
        <v>0</v>
      </c>
      <c r="L1791" s="5">
        <v>0</v>
      </c>
      <c r="M1791" s="5">
        <v>85.47</v>
      </c>
      <c r="N1791" s="5">
        <v>0</v>
      </c>
      <c r="O1791" s="5">
        <f>VLOOKUP(B1791,SWH!$A$4:$B$19,2,FALSE)</f>
        <v>0</v>
      </c>
      <c r="P1791" s="5">
        <f t="shared" ref="P1791:P1825" si="119">N1791-O1791</f>
        <v>0</v>
      </c>
      <c r="Q1791" s="5">
        <v>0</v>
      </c>
      <c r="R1791" s="5">
        <v>0</v>
      </c>
      <c r="S1791" s="5">
        <v>0</v>
      </c>
      <c r="T1791" s="5">
        <v>22.66</v>
      </c>
      <c r="U1791" s="5">
        <v>0</v>
      </c>
      <c r="V1791" s="5">
        <v>0</v>
      </c>
      <c r="W1791" s="5">
        <f t="shared" si="117"/>
        <v>208.56</v>
      </c>
      <c r="X1791" s="5">
        <f t="shared" si="118"/>
        <v>1.9</v>
      </c>
      <c r="Y1791" s="5">
        <v>594.30999999999995</v>
      </c>
      <c r="Z1791" s="5">
        <v>1.9</v>
      </c>
      <c r="AA1791" s="5">
        <f t="shared" si="116"/>
        <v>596.20999999999992</v>
      </c>
    </row>
    <row r="1792" spans="1:27" x14ac:dyDescent="0.25">
      <c r="A1792">
        <v>2016</v>
      </c>
      <c r="B1792" t="s">
        <v>1</v>
      </c>
      <c r="C1792" s="1" t="s">
        <v>19</v>
      </c>
      <c r="D1792" s="5">
        <f>VLOOKUP(B1792,SWH!$A$4:$C$19,3,FALSE)</f>
        <v>4835.13</v>
      </c>
      <c r="E1792" s="5">
        <v>0</v>
      </c>
      <c r="F1792" s="5">
        <v>2.09</v>
      </c>
      <c r="G1792" s="5">
        <v>71.790000000000006</v>
      </c>
      <c r="H1792" s="5">
        <v>173.66</v>
      </c>
      <c r="I1792" s="5">
        <v>56.69</v>
      </c>
      <c r="J1792" s="5">
        <v>136.5</v>
      </c>
      <c r="K1792" s="5">
        <v>0</v>
      </c>
      <c r="L1792" s="5">
        <v>0</v>
      </c>
      <c r="M1792" s="5">
        <v>50.14</v>
      </c>
      <c r="N1792" s="5">
        <v>0</v>
      </c>
      <c r="O1792" s="5">
        <f>VLOOKUP(B1792,SWH!$A$4:$B$19,2,FALSE)</f>
        <v>0</v>
      </c>
      <c r="P1792" s="5">
        <f t="shared" si="119"/>
        <v>0</v>
      </c>
      <c r="Q1792" s="5">
        <v>0</v>
      </c>
      <c r="R1792" s="5">
        <v>0</v>
      </c>
      <c r="S1792" s="5">
        <v>0</v>
      </c>
      <c r="T1792" s="5">
        <v>23.33</v>
      </c>
      <c r="U1792" s="5">
        <v>0</v>
      </c>
      <c r="V1792" s="5">
        <v>0</v>
      </c>
      <c r="W1792" s="5">
        <f t="shared" si="117"/>
        <v>121.93</v>
      </c>
      <c r="X1792" s="5">
        <f t="shared" si="118"/>
        <v>2.09</v>
      </c>
      <c r="Y1792" s="5">
        <v>512.11</v>
      </c>
      <c r="Z1792" s="5">
        <v>2.09</v>
      </c>
      <c r="AA1792" s="5">
        <f t="shared" si="116"/>
        <v>514.20000000000005</v>
      </c>
    </row>
    <row r="1793" spans="1:27" x14ac:dyDescent="0.25">
      <c r="A1793">
        <v>2016</v>
      </c>
      <c r="B1793" t="s">
        <v>1</v>
      </c>
      <c r="C1793" s="1" t="s">
        <v>20</v>
      </c>
      <c r="D1793" s="5">
        <f>VLOOKUP(B1793,SWH!$A$4:$C$19,3,FALSE)</f>
        <v>4835.13</v>
      </c>
      <c r="E1793" s="5">
        <v>0</v>
      </c>
      <c r="F1793" s="5">
        <v>3.84</v>
      </c>
      <c r="G1793" s="5">
        <v>70.06</v>
      </c>
      <c r="H1793" s="5">
        <v>182.89</v>
      </c>
      <c r="I1793" s="5">
        <v>56.75</v>
      </c>
      <c r="J1793" s="5">
        <v>136.5</v>
      </c>
      <c r="K1793" s="5">
        <v>0</v>
      </c>
      <c r="L1793" s="5">
        <v>0</v>
      </c>
      <c r="M1793" s="5">
        <v>71.06</v>
      </c>
      <c r="N1793" s="5">
        <v>0</v>
      </c>
      <c r="O1793" s="5">
        <f>VLOOKUP(B1793,SWH!$A$4:$B$19,2,FALSE)</f>
        <v>0</v>
      </c>
      <c r="P1793" s="5">
        <f t="shared" si="119"/>
        <v>0</v>
      </c>
      <c r="Q1793" s="5">
        <v>0</v>
      </c>
      <c r="R1793" s="5">
        <v>0</v>
      </c>
      <c r="S1793" s="5">
        <v>0</v>
      </c>
      <c r="T1793" s="5">
        <v>23.38</v>
      </c>
      <c r="U1793" s="5">
        <v>0</v>
      </c>
      <c r="V1793" s="5">
        <v>0</v>
      </c>
      <c r="W1793" s="5">
        <f t="shared" si="117"/>
        <v>141.12</v>
      </c>
      <c r="X1793" s="5">
        <f t="shared" si="118"/>
        <v>3.84</v>
      </c>
      <c r="Y1793" s="5">
        <v>540.64</v>
      </c>
      <c r="Z1793" s="5">
        <v>3.84</v>
      </c>
      <c r="AA1793" s="5">
        <f t="shared" si="116"/>
        <v>544.48</v>
      </c>
    </row>
    <row r="1794" spans="1:27" x14ac:dyDescent="0.25">
      <c r="A1794">
        <v>2016</v>
      </c>
      <c r="B1794" t="s">
        <v>1</v>
      </c>
      <c r="C1794" s="1" t="s">
        <v>3</v>
      </c>
      <c r="D1794" s="5">
        <f>VLOOKUP(B1794,SWH!$A$4:$C$19,3,FALSE)</f>
        <v>4835.13</v>
      </c>
      <c r="E1794" s="5">
        <v>0</v>
      </c>
      <c r="F1794" s="5">
        <v>176.12</v>
      </c>
      <c r="G1794" s="5">
        <v>35.47</v>
      </c>
      <c r="H1794" s="5">
        <v>178.12</v>
      </c>
      <c r="I1794" s="5">
        <v>56.8</v>
      </c>
      <c r="J1794" s="5">
        <v>136.5</v>
      </c>
      <c r="K1794" s="5">
        <v>0</v>
      </c>
      <c r="L1794" s="5">
        <v>0</v>
      </c>
      <c r="M1794" s="5">
        <v>51.39</v>
      </c>
      <c r="N1794" s="5">
        <v>0</v>
      </c>
      <c r="O1794" s="5">
        <f>VLOOKUP(B1794,SWH!$A$4:$B$19,2,FALSE)</f>
        <v>0</v>
      </c>
      <c r="P1794" s="5">
        <f t="shared" si="119"/>
        <v>0</v>
      </c>
      <c r="Q1794" s="5">
        <v>0</v>
      </c>
      <c r="R1794" s="5">
        <v>0</v>
      </c>
      <c r="S1794" s="5">
        <v>0</v>
      </c>
      <c r="T1794" s="5">
        <v>24.51</v>
      </c>
      <c r="U1794" s="5">
        <v>0</v>
      </c>
      <c r="V1794" s="5">
        <v>0</v>
      </c>
      <c r="W1794" s="5">
        <f t="shared" si="117"/>
        <v>86.86</v>
      </c>
      <c r="X1794" s="5">
        <f t="shared" si="118"/>
        <v>176.12</v>
      </c>
      <c r="Y1794" s="5">
        <v>482.79</v>
      </c>
      <c r="Z1794" s="5">
        <v>176.12</v>
      </c>
      <c r="AA1794" s="5">
        <f t="shared" ref="AA1794:AA1825" si="120">SUM(Y1794:Z1794)</f>
        <v>658.91000000000008</v>
      </c>
    </row>
    <row r="1795" spans="1:27" x14ac:dyDescent="0.25">
      <c r="A1795">
        <v>2016</v>
      </c>
      <c r="B1795" t="s">
        <v>1</v>
      </c>
      <c r="C1795" s="1" t="s">
        <v>7</v>
      </c>
      <c r="D1795" s="5">
        <f>VLOOKUP(B1795,SWH!$A$4:$C$19,3,FALSE)</f>
        <v>4835.13</v>
      </c>
      <c r="E1795" s="5">
        <v>0</v>
      </c>
      <c r="F1795" s="5">
        <v>29.77</v>
      </c>
      <c r="G1795" s="5">
        <v>42.68</v>
      </c>
      <c r="H1795" s="5">
        <v>179.8</v>
      </c>
      <c r="I1795" s="5">
        <v>56.69</v>
      </c>
      <c r="J1795" s="5">
        <v>136.5</v>
      </c>
      <c r="K1795" s="5">
        <v>0</v>
      </c>
      <c r="L1795" s="5">
        <v>0</v>
      </c>
      <c r="M1795" s="5">
        <v>63.61</v>
      </c>
      <c r="N1795" s="5">
        <v>0</v>
      </c>
      <c r="O1795" s="5">
        <f>VLOOKUP(B1795,SWH!$A$4:$B$19,2,FALSE)</f>
        <v>0</v>
      </c>
      <c r="P1795" s="5">
        <f t="shared" si="119"/>
        <v>0</v>
      </c>
      <c r="Q1795" s="5">
        <v>0</v>
      </c>
      <c r="R1795" s="5">
        <v>0</v>
      </c>
      <c r="S1795" s="5">
        <v>0</v>
      </c>
      <c r="T1795" s="5">
        <v>24.21</v>
      </c>
      <c r="U1795" s="5">
        <v>0</v>
      </c>
      <c r="V1795" s="5">
        <v>0</v>
      </c>
      <c r="W1795" s="5">
        <f t="shared" ref="W1795:W1825" si="121">E1795+G1795+M1795+SUM(P1795:S1795)</f>
        <v>106.28999999999999</v>
      </c>
      <c r="X1795" s="5">
        <f t="shared" ref="X1795:X1825" si="122">F1795</f>
        <v>29.77</v>
      </c>
      <c r="Y1795" s="5">
        <v>503.49</v>
      </c>
      <c r="Z1795" s="5">
        <v>29.77</v>
      </c>
      <c r="AA1795" s="5">
        <f t="shared" si="120"/>
        <v>533.26</v>
      </c>
    </row>
    <row r="1796" spans="1:27" x14ac:dyDescent="0.25">
      <c r="A1796">
        <v>2016</v>
      </c>
      <c r="B1796" t="s">
        <v>1</v>
      </c>
      <c r="C1796" s="1" t="s">
        <v>17</v>
      </c>
      <c r="D1796" s="5">
        <f>VLOOKUP(B1796,SWH!$A$4:$C$19,3,FALSE)</f>
        <v>4835.13</v>
      </c>
      <c r="E1796" s="5">
        <v>0</v>
      </c>
      <c r="F1796" s="5">
        <v>2.99</v>
      </c>
      <c r="G1796" s="5">
        <v>12.44</v>
      </c>
      <c r="H1796" s="5">
        <v>177.68</v>
      </c>
      <c r="I1796" s="5">
        <v>56.87</v>
      </c>
      <c r="J1796" s="5">
        <v>136.5</v>
      </c>
      <c r="K1796" s="5">
        <v>0</v>
      </c>
      <c r="L1796" s="5">
        <v>0</v>
      </c>
      <c r="M1796" s="5">
        <v>36.979999999999997</v>
      </c>
      <c r="N1796" s="5">
        <v>0</v>
      </c>
      <c r="O1796" s="5">
        <f>VLOOKUP(B1796,SWH!$A$4:$B$19,2,FALSE)</f>
        <v>0</v>
      </c>
      <c r="P1796" s="5">
        <f t="shared" si="119"/>
        <v>0</v>
      </c>
      <c r="Q1796" s="5">
        <v>0</v>
      </c>
      <c r="R1796" s="5">
        <v>0</v>
      </c>
      <c r="S1796" s="5">
        <v>0</v>
      </c>
      <c r="T1796" s="5">
        <v>24.63</v>
      </c>
      <c r="U1796" s="5">
        <v>0</v>
      </c>
      <c r="V1796" s="5">
        <v>0</v>
      </c>
      <c r="W1796" s="5">
        <f t="shared" si="121"/>
        <v>49.419999999999995</v>
      </c>
      <c r="X1796" s="5">
        <f t="shared" si="122"/>
        <v>2.99</v>
      </c>
      <c r="Y1796" s="5">
        <v>445.1</v>
      </c>
      <c r="Z1796" s="5">
        <v>2.99</v>
      </c>
      <c r="AA1796" s="5">
        <f t="shared" si="120"/>
        <v>448.09000000000003</v>
      </c>
    </row>
    <row r="1797" spans="1:27" x14ac:dyDescent="0.25">
      <c r="A1797">
        <v>2016</v>
      </c>
      <c r="B1797" t="s">
        <v>1</v>
      </c>
      <c r="C1797" s="1" t="s">
        <v>14</v>
      </c>
      <c r="D1797" s="5">
        <f>VLOOKUP(B1797,SWH!$A$4:$C$19,3,FALSE)</f>
        <v>4835.13</v>
      </c>
      <c r="E1797" s="5">
        <v>0</v>
      </c>
      <c r="F1797" s="5">
        <v>583.62</v>
      </c>
      <c r="G1797" s="5">
        <v>19.010000000000002</v>
      </c>
      <c r="H1797" s="5">
        <v>183.39</v>
      </c>
      <c r="I1797" s="5">
        <v>56.99</v>
      </c>
      <c r="J1797" s="5">
        <v>136.5</v>
      </c>
      <c r="K1797" s="5">
        <v>0</v>
      </c>
      <c r="L1797" s="5">
        <v>0</v>
      </c>
      <c r="M1797" s="5">
        <v>42.83</v>
      </c>
      <c r="N1797" s="5">
        <v>0</v>
      </c>
      <c r="O1797" s="5">
        <f>VLOOKUP(B1797,SWH!$A$4:$B$19,2,FALSE)</f>
        <v>0</v>
      </c>
      <c r="P1797" s="5">
        <f t="shared" si="119"/>
        <v>0</v>
      </c>
      <c r="Q1797" s="5">
        <v>0</v>
      </c>
      <c r="R1797" s="5">
        <v>0</v>
      </c>
      <c r="S1797" s="5">
        <v>0</v>
      </c>
      <c r="T1797" s="5">
        <v>25.44</v>
      </c>
      <c r="U1797" s="5">
        <v>0</v>
      </c>
      <c r="V1797" s="5">
        <v>0</v>
      </c>
      <c r="W1797" s="5">
        <f t="shared" si="121"/>
        <v>61.84</v>
      </c>
      <c r="X1797" s="5">
        <f t="shared" si="122"/>
        <v>583.62</v>
      </c>
      <c r="Y1797" s="5">
        <v>464.15</v>
      </c>
      <c r="Z1797" s="5">
        <v>583.62</v>
      </c>
      <c r="AA1797" s="5">
        <f t="shared" si="120"/>
        <v>1047.77</v>
      </c>
    </row>
    <row r="1798" spans="1:27" x14ac:dyDescent="0.25">
      <c r="A1798">
        <v>2016</v>
      </c>
      <c r="B1798" t="s">
        <v>1</v>
      </c>
      <c r="C1798" s="1" t="s">
        <v>2</v>
      </c>
      <c r="D1798" s="5">
        <f>VLOOKUP(B1798,SWH!$A$4:$C$19,3,FALSE)</f>
        <v>4835.13</v>
      </c>
      <c r="E1798" s="5">
        <v>0</v>
      </c>
      <c r="F1798" s="5">
        <v>194.4</v>
      </c>
      <c r="G1798" s="5">
        <v>22.95</v>
      </c>
      <c r="H1798" s="5">
        <v>186.26</v>
      </c>
      <c r="I1798" s="5">
        <v>56.7</v>
      </c>
      <c r="J1798" s="5">
        <v>136.5</v>
      </c>
      <c r="K1798" s="5">
        <v>0</v>
      </c>
      <c r="L1798" s="5">
        <v>0</v>
      </c>
      <c r="M1798" s="5">
        <v>53.27</v>
      </c>
      <c r="N1798" s="5">
        <v>0</v>
      </c>
      <c r="O1798" s="5">
        <f>VLOOKUP(B1798,SWH!$A$4:$B$19,2,FALSE)</f>
        <v>0</v>
      </c>
      <c r="P1798" s="5">
        <f t="shared" si="119"/>
        <v>0</v>
      </c>
      <c r="Q1798" s="5">
        <v>0</v>
      </c>
      <c r="R1798" s="5">
        <v>0</v>
      </c>
      <c r="S1798" s="5">
        <v>0</v>
      </c>
      <c r="T1798" s="5">
        <v>25.17</v>
      </c>
      <c r="U1798" s="5">
        <v>0</v>
      </c>
      <c r="V1798" s="5">
        <v>0</v>
      </c>
      <c r="W1798" s="5">
        <f t="shared" si="121"/>
        <v>76.22</v>
      </c>
      <c r="X1798" s="5">
        <f t="shared" si="122"/>
        <v>194.4</v>
      </c>
      <c r="Y1798" s="5">
        <v>480.85</v>
      </c>
      <c r="Z1798" s="5">
        <v>194.4</v>
      </c>
      <c r="AA1798" s="5">
        <f t="shared" si="120"/>
        <v>675.25</v>
      </c>
    </row>
    <row r="1799" spans="1:27" x14ac:dyDescent="0.25">
      <c r="A1799">
        <v>2016</v>
      </c>
      <c r="B1799" t="s">
        <v>1</v>
      </c>
      <c r="C1799" s="1" t="s">
        <v>18</v>
      </c>
      <c r="D1799" s="5">
        <f>VLOOKUP(B1799,SWH!$A$4:$C$19,3,FALSE)</f>
        <v>4835.13</v>
      </c>
      <c r="E1799" s="5">
        <v>0</v>
      </c>
      <c r="F1799" s="5">
        <v>255.23</v>
      </c>
      <c r="G1799" s="5">
        <v>3.48</v>
      </c>
      <c r="H1799" s="5">
        <v>191.11</v>
      </c>
      <c r="I1799" s="5">
        <v>57.13</v>
      </c>
      <c r="J1799" s="5">
        <v>136.5</v>
      </c>
      <c r="K1799" s="5">
        <v>0</v>
      </c>
      <c r="L1799" s="5">
        <v>0</v>
      </c>
      <c r="M1799" s="5">
        <v>34.36</v>
      </c>
      <c r="N1799" s="5">
        <v>0</v>
      </c>
      <c r="O1799" s="5">
        <f>VLOOKUP(B1799,SWH!$A$4:$B$19,2,FALSE)</f>
        <v>0</v>
      </c>
      <c r="P1799" s="5">
        <f t="shared" si="119"/>
        <v>0</v>
      </c>
      <c r="Q1799" s="5">
        <v>0</v>
      </c>
      <c r="R1799" s="5">
        <v>0</v>
      </c>
      <c r="S1799" s="5">
        <v>0</v>
      </c>
      <c r="T1799" s="5">
        <v>25.73</v>
      </c>
      <c r="U1799" s="5">
        <v>0</v>
      </c>
      <c r="V1799" s="5">
        <v>0</v>
      </c>
      <c r="W1799" s="5">
        <f t="shared" si="121"/>
        <v>37.839999999999996</v>
      </c>
      <c r="X1799" s="5">
        <f t="shared" si="122"/>
        <v>255.23</v>
      </c>
      <c r="Y1799" s="5">
        <v>448.3</v>
      </c>
      <c r="Z1799" s="5">
        <v>255.23</v>
      </c>
      <c r="AA1799" s="5">
        <f t="shared" si="120"/>
        <v>703.53</v>
      </c>
    </row>
    <row r="1800" spans="1:27" x14ac:dyDescent="0.25">
      <c r="A1800">
        <v>2016</v>
      </c>
      <c r="B1800" t="s">
        <v>1</v>
      </c>
      <c r="C1800" s="1" t="s">
        <v>4</v>
      </c>
      <c r="D1800" s="5">
        <f>VLOOKUP(B1800,SWH!$A$4:$C$19,3,FALSE)</f>
        <v>4835.13</v>
      </c>
      <c r="E1800" s="5">
        <v>0</v>
      </c>
      <c r="F1800" s="5">
        <v>991.77</v>
      </c>
      <c r="G1800" s="5">
        <v>7.92</v>
      </c>
      <c r="H1800" s="5">
        <v>184.24</v>
      </c>
      <c r="I1800" s="5">
        <v>56.88</v>
      </c>
      <c r="J1800" s="5">
        <v>136.5</v>
      </c>
      <c r="K1800" s="5">
        <v>0</v>
      </c>
      <c r="L1800" s="5">
        <v>0</v>
      </c>
      <c r="M1800" s="5">
        <v>39.71</v>
      </c>
      <c r="N1800" s="5">
        <v>0</v>
      </c>
      <c r="O1800" s="5">
        <f>VLOOKUP(B1800,SWH!$A$4:$B$19,2,FALSE)</f>
        <v>0</v>
      </c>
      <c r="P1800" s="5">
        <f t="shared" si="119"/>
        <v>0</v>
      </c>
      <c r="Q1800" s="5">
        <v>0</v>
      </c>
      <c r="R1800" s="5">
        <v>0</v>
      </c>
      <c r="S1800" s="5">
        <v>0</v>
      </c>
      <c r="T1800" s="5">
        <v>26.21</v>
      </c>
      <c r="U1800" s="5">
        <v>0</v>
      </c>
      <c r="V1800" s="5">
        <v>0</v>
      </c>
      <c r="W1800" s="5">
        <f t="shared" si="121"/>
        <v>47.63</v>
      </c>
      <c r="X1800" s="5">
        <f t="shared" si="122"/>
        <v>991.77</v>
      </c>
      <c r="Y1800" s="5">
        <v>451.46</v>
      </c>
      <c r="Z1800" s="5">
        <v>991.77</v>
      </c>
      <c r="AA1800" s="5">
        <f t="shared" si="120"/>
        <v>1443.23</v>
      </c>
    </row>
    <row r="1801" spans="1:27" x14ac:dyDescent="0.25">
      <c r="A1801">
        <v>2016</v>
      </c>
      <c r="B1801" t="s">
        <v>1</v>
      </c>
      <c r="C1801" s="1" t="s">
        <v>5</v>
      </c>
      <c r="D1801" s="5">
        <f>VLOOKUP(B1801,SWH!$A$4:$C$19,3,FALSE)</f>
        <v>4835.13</v>
      </c>
      <c r="E1801" s="5">
        <v>0</v>
      </c>
      <c r="F1801" s="5">
        <v>498.13</v>
      </c>
      <c r="G1801" s="5">
        <v>12.77</v>
      </c>
      <c r="H1801" s="5">
        <v>187.4</v>
      </c>
      <c r="I1801" s="5">
        <v>56.92</v>
      </c>
      <c r="J1801" s="5">
        <v>136.5</v>
      </c>
      <c r="K1801" s="5">
        <v>0</v>
      </c>
      <c r="L1801" s="5">
        <v>0</v>
      </c>
      <c r="M1801" s="5">
        <v>50.06</v>
      </c>
      <c r="N1801" s="5">
        <v>0</v>
      </c>
      <c r="O1801" s="5">
        <f>VLOOKUP(B1801,SWH!$A$4:$B$19,2,FALSE)</f>
        <v>0</v>
      </c>
      <c r="P1801" s="5">
        <f t="shared" si="119"/>
        <v>0</v>
      </c>
      <c r="Q1801" s="5">
        <v>0</v>
      </c>
      <c r="R1801" s="5">
        <v>0</v>
      </c>
      <c r="S1801" s="5">
        <v>0</v>
      </c>
      <c r="T1801" s="5">
        <v>25.99</v>
      </c>
      <c r="U1801" s="5">
        <v>0</v>
      </c>
      <c r="V1801" s="5">
        <v>0</v>
      </c>
      <c r="W1801" s="5">
        <f t="shared" si="121"/>
        <v>62.83</v>
      </c>
      <c r="X1801" s="5">
        <f t="shared" si="122"/>
        <v>498.13</v>
      </c>
      <c r="Y1801" s="5">
        <v>469.65</v>
      </c>
      <c r="Z1801" s="5">
        <v>498.13</v>
      </c>
      <c r="AA1801" s="5">
        <f t="shared" si="120"/>
        <v>967.78</v>
      </c>
    </row>
    <row r="1802" spans="1:27" x14ac:dyDescent="0.25">
      <c r="A1802">
        <v>2016</v>
      </c>
      <c r="B1802" t="s">
        <v>1</v>
      </c>
      <c r="C1802" s="1" t="s">
        <v>15</v>
      </c>
      <c r="D1802" s="5">
        <f>VLOOKUP(B1802,SWH!$A$4:$C$19,3,FALSE)</f>
        <v>4835.13</v>
      </c>
      <c r="E1802" s="5">
        <v>0</v>
      </c>
      <c r="F1802" s="5">
        <v>228.62</v>
      </c>
      <c r="G1802" s="5">
        <v>1.36</v>
      </c>
      <c r="H1802" s="5">
        <v>189.69</v>
      </c>
      <c r="I1802" s="5">
        <v>57.1</v>
      </c>
      <c r="J1802" s="5">
        <v>136.5</v>
      </c>
      <c r="K1802" s="5">
        <v>0</v>
      </c>
      <c r="L1802" s="5">
        <v>0</v>
      </c>
      <c r="M1802" s="5">
        <v>30.9</v>
      </c>
      <c r="N1802" s="5">
        <v>0</v>
      </c>
      <c r="O1802" s="5">
        <f>VLOOKUP(B1802,SWH!$A$4:$B$19,2,FALSE)</f>
        <v>0</v>
      </c>
      <c r="P1802" s="5">
        <f t="shared" si="119"/>
        <v>0</v>
      </c>
      <c r="Q1802" s="5">
        <v>0</v>
      </c>
      <c r="R1802" s="5">
        <v>0</v>
      </c>
      <c r="S1802" s="5">
        <v>0</v>
      </c>
      <c r="T1802" s="5">
        <v>26.17</v>
      </c>
      <c r="U1802" s="5">
        <v>0</v>
      </c>
      <c r="V1802" s="5">
        <v>0</v>
      </c>
      <c r="W1802" s="5">
        <f t="shared" si="121"/>
        <v>32.26</v>
      </c>
      <c r="X1802" s="5">
        <f t="shared" si="122"/>
        <v>228.62</v>
      </c>
      <c r="Y1802" s="5">
        <v>441.71</v>
      </c>
      <c r="Z1802" s="5">
        <v>228.62</v>
      </c>
      <c r="AA1802" s="5">
        <f t="shared" si="120"/>
        <v>670.32999999999993</v>
      </c>
    </row>
    <row r="1803" spans="1:27" x14ac:dyDescent="0.25">
      <c r="A1803">
        <v>2016</v>
      </c>
      <c r="B1803" t="s">
        <v>1</v>
      </c>
      <c r="C1803" s="1" t="s">
        <v>16</v>
      </c>
      <c r="D1803" s="5">
        <f>VLOOKUP(B1803,SWH!$A$4:$C$19,3,FALSE)</f>
        <v>4835.13</v>
      </c>
      <c r="E1803" s="5">
        <v>0</v>
      </c>
      <c r="F1803" s="5">
        <v>1504.89</v>
      </c>
      <c r="G1803" s="5">
        <v>7.01</v>
      </c>
      <c r="H1803" s="5">
        <v>236.16</v>
      </c>
      <c r="I1803" s="5">
        <v>56.95</v>
      </c>
      <c r="J1803" s="5">
        <v>136.5</v>
      </c>
      <c r="K1803" s="5">
        <v>0</v>
      </c>
      <c r="L1803" s="5">
        <v>0</v>
      </c>
      <c r="M1803" s="5">
        <v>42.12</v>
      </c>
      <c r="N1803" s="5">
        <v>0</v>
      </c>
      <c r="O1803" s="5">
        <f>VLOOKUP(B1803,SWH!$A$4:$B$19,2,FALSE)</f>
        <v>0</v>
      </c>
      <c r="P1803" s="5">
        <f t="shared" si="119"/>
        <v>0</v>
      </c>
      <c r="Q1803" s="5">
        <v>0</v>
      </c>
      <c r="R1803" s="5">
        <v>0</v>
      </c>
      <c r="S1803" s="5">
        <v>0</v>
      </c>
      <c r="T1803" s="5">
        <v>26.78</v>
      </c>
      <c r="U1803" s="5">
        <v>0</v>
      </c>
      <c r="V1803" s="5">
        <v>0</v>
      </c>
      <c r="W1803" s="5">
        <f t="shared" si="121"/>
        <v>49.129999999999995</v>
      </c>
      <c r="X1803" s="5">
        <f t="shared" si="122"/>
        <v>1504.89</v>
      </c>
      <c r="Y1803" s="5">
        <v>505.54</v>
      </c>
      <c r="Z1803" s="5">
        <v>1504.89</v>
      </c>
      <c r="AA1803" s="5">
        <f t="shared" si="120"/>
        <v>2010.43</v>
      </c>
    </row>
    <row r="1804" spans="1:27" x14ac:dyDescent="0.25">
      <c r="A1804">
        <v>2016</v>
      </c>
      <c r="B1804" t="s">
        <v>1</v>
      </c>
      <c r="C1804" s="1" t="s">
        <v>9</v>
      </c>
      <c r="D1804" s="5">
        <f>VLOOKUP(B1804,SWH!$A$4:$C$19,3,FALSE)</f>
        <v>4835.13</v>
      </c>
      <c r="E1804" s="5">
        <v>0</v>
      </c>
      <c r="F1804" s="5">
        <v>903.23</v>
      </c>
      <c r="G1804" s="5">
        <v>5.7</v>
      </c>
      <c r="H1804" s="5">
        <v>237.15</v>
      </c>
      <c r="I1804" s="5">
        <v>56.96</v>
      </c>
      <c r="J1804" s="5">
        <v>136.5</v>
      </c>
      <c r="K1804" s="5">
        <v>0</v>
      </c>
      <c r="L1804" s="5">
        <v>0</v>
      </c>
      <c r="M1804" s="5">
        <v>43.06</v>
      </c>
      <c r="N1804" s="5">
        <v>0</v>
      </c>
      <c r="O1804" s="5">
        <f>VLOOKUP(B1804,SWH!$A$4:$B$19,2,FALSE)</f>
        <v>0</v>
      </c>
      <c r="P1804" s="5">
        <f t="shared" si="119"/>
        <v>0</v>
      </c>
      <c r="Q1804" s="5">
        <v>0</v>
      </c>
      <c r="R1804" s="5">
        <v>0</v>
      </c>
      <c r="S1804" s="5">
        <v>0</v>
      </c>
      <c r="T1804" s="5">
        <v>26.64</v>
      </c>
      <c r="U1804" s="5">
        <v>0</v>
      </c>
      <c r="V1804" s="5">
        <v>0</v>
      </c>
      <c r="W1804" s="5">
        <f t="shared" si="121"/>
        <v>48.760000000000005</v>
      </c>
      <c r="X1804" s="5">
        <f t="shared" si="122"/>
        <v>903.23</v>
      </c>
      <c r="Y1804" s="5">
        <v>506.02</v>
      </c>
      <c r="Z1804" s="5">
        <v>903.23</v>
      </c>
      <c r="AA1804" s="5">
        <f t="shared" si="120"/>
        <v>1409.25</v>
      </c>
    </row>
    <row r="1805" spans="1:27" x14ac:dyDescent="0.25">
      <c r="A1805">
        <v>2016</v>
      </c>
      <c r="B1805" t="s">
        <v>1</v>
      </c>
      <c r="C1805" s="1" t="s">
        <v>12</v>
      </c>
      <c r="D1805" s="5">
        <f>VLOOKUP(B1805,SWH!$A$4:$C$19,3,FALSE)</f>
        <v>4835.13</v>
      </c>
      <c r="E1805" s="5">
        <v>0</v>
      </c>
      <c r="F1805" s="5">
        <v>1380.56</v>
      </c>
      <c r="G1805" s="5">
        <v>4.29</v>
      </c>
      <c r="H1805" s="5">
        <v>236.71</v>
      </c>
      <c r="I1805" s="5">
        <v>57.12</v>
      </c>
      <c r="J1805" s="5">
        <v>136.5</v>
      </c>
      <c r="K1805" s="5">
        <v>0</v>
      </c>
      <c r="L1805" s="5">
        <v>0</v>
      </c>
      <c r="M1805" s="5">
        <v>37.11</v>
      </c>
      <c r="N1805" s="5">
        <v>0</v>
      </c>
      <c r="O1805" s="5">
        <f>VLOOKUP(B1805,SWH!$A$4:$B$19,2,FALSE)</f>
        <v>0</v>
      </c>
      <c r="P1805" s="5">
        <f t="shared" si="119"/>
        <v>0</v>
      </c>
      <c r="Q1805" s="5">
        <v>0</v>
      </c>
      <c r="R1805" s="5">
        <v>0</v>
      </c>
      <c r="S1805" s="5">
        <v>0</v>
      </c>
      <c r="T1805" s="5">
        <v>27.46</v>
      </c>
      <c r="U1805" s="5">
        <v>0</v>
      </c>
      <c r="V1805" s="5">
        <v>0</v>
      </c>
      <c r="W1805" s="5">
        <f t="shared" si="121"/>
        <v>41.4</v>
      </c>
      <c r="X1805" s="5">
        <f t="shared" si="122"/>
        <v>1380.56</v>
      </c>
      <c r="Y1805" s="5">
        <v>499.18</v>
      </c>
      <c r="Z1805" s="5">
        <v>1380.56</v>
      </c>
      <c r="AA1805" s="5">
        <f t="shared" si="120"/>
        <v>1879.74</v>
      </c>
    </row>
    <row r="1806" spans="1:27" x14ac:dyDescent="0.25">
      <c r="A1806">
        <v>2016</v>
      </c>
      <c r="B1806" t="s">
        <v>1</v>
      </c>
      <c r="C1806" s="1" t="s">
        <v>8</v>
      </c>
      <c r="D1806" s="5">
        <f>VLOOKUP(B1806,SWH!$A$4:$C$19,3,FALSE)</f>
        <v>4835.13</v>
      </c>
      <c r="E1806" s="5">
        <v>0</v>
      </c>
      <c r="F1806" s="5">
        <v>1429.05</v>
      </c>
      <c r="G1806" s="5">
        <v>1.18</v>
      </c>
      <c r="H1806" s="5">
        <v>239.87</v>
      </c>
      <c r="I1806" s="5">
        <v>58.63</v>
      </c>
      <c r="J1806" s="5">
        <v>136.5</v>
      </c>
      <c r="K1806" s="5">
        <v>0</v>
      </c>
      <c r="L1806" s="5">
        <v>0</v>
      </c>
      <c r="M1806" s="5">
        <v>32.31</v>
      </c>
      <c r="N1806" s="5">
        <v>0</v>
      </c>
      <c r="O1806" s="5">
        <f>VLOOKUP(B1806,SWH!$A$4:$B$19,2,FALSE)</f>
        <v>0</v>
      </c>
      <c r="P1806" s="5">
        <f t="shared" si="119"/>
        <v>0</v>
      </c>
      <c r="Q1806" s="5">
        <v>0</v>
      </c>
      <c r="R1806" s="5">
        <v>0</v>
      </c>
      <c r="S1806" s="5">
        <v>0</v>
      </c>
      <c r="T1806" s="5">
        <v>28.37</v>
      </c>
      <c r="U1806" s="5">
        <v>0</v>
      </c>
      <c r="V1806" s="5">
        <v>0</v>
      </c>
      <c r="W1806" s="5">
        <f t="shared" si="121"/>
        <v>33.49</v>
      </c>
      <c r="X1806" s="5">
        <f t="shared" si="122"/>
        <v>1429.05</v>
      </c>
      <c r="Y1806" s="5">
        <v>496.85</v>
      </c>
      <c r="Z1806" s="5">
        <v>1429.05</v>
      </c>
      <c r="AA1806" s="5">
        <f t="shared" si="120"/>
        <v>1925.9</v>
      </c>
    </row>
    <row r="1807" spans="1:27" x14ac:dyDescent="0.25">
      <c r="A1807">
        <v>2019</v>
      </c>
      <c r="B1807" t="s">
        <v>1</v>
      </c>
      <c r="C1807" s="1" t="s">
        <v>10</v>
      </c>
      <c r="D1807" s="5">
        <f>VLOOKUP(B1807,SWH!$A$4:$C$19,3,FALSE)</f>
        <v>4835.13</v>
      </c>
      <c r="E1807" s="5">
        <v>0</v>
      </c>
      <c r="F1807" s="5">
        <v>0</v>
      </c>
      <c r="G1807" s="5">
        <v>165.72</v>
      </c>
      <c r="H1807" s="5">
        <v>156.54</v>
      </c>
      <c r="I1807" s="5">
        <v>56.8</v>
      </c>
      <c r="J1807" s="5">
        <v>136.5</v>
      </c>
      <c r="K1807" s="5">
        <v>0</v>
      </c>
      <c r="L1807" s="5">
        <v>0</v>
      </c>
      <c r="M1807" s="5">
        <v>80.03</v>
      </c>
      <c r="N1807" s="5">
        <v>0</v>
      </c>
      <c r="O1807" s="5">
        <f>VLOOKUP(B1807,SWH!$A$4:$B$19,2,FALSE)</f>
        <v>0</v>
      </c>
      <c r="P1807" s="5">
        <f t="shared" si="119"/>
        <v>0</v>
      </c>
      <c r="Q1807" s="5">
        <v>0</v>
      </c>
      <c r="R1807" s="5">
        <v>0</v>
      </c>
      <c r="S1807" s="5">
        <v>0</v>
      </c>
      <c r="T1807" s="5">
        <v>22.05</v>
      </c>
      <c r="U1807" s="5">
        <v>0</v>
      </c>
      <c r="V1807" s="5">
        <v>0</v>
      </c>
      <c r="W1807" s="5">
        <f t="shared" si="121"/>
        <v>245.75</v>
      </c>
      <c r="X1807" s="5">
        <f t="shared" si="122"/>
        <v>0</v>
      </c>
      <c r="Y1807" s="5">
        <v>617.65</v>
      </c>
      <c r="Z1807" s="5">
        <v>0</v>
      </c>
      <c r="AA1807" s="5">
        <f t="shared" si="120"/>
        <v>617.65</v>
      </c>
    </row>
    <row r="1808" spans="1:27" x14ac:dyDescent="0.25">
      <c r="A1808">
        <v>2019</v>
      </c>
      <c r="B1808" t="s">
        <v>1</v>
      </c>
      <c r="C1808" s="1" t="s">
        <v>6</v>
      </c>
      <c r="D1808" s="5">
        <f>VLOOKUP(B1808,SWH!$A$4:$C$19,3,FALSE)</f>
        <v>4835.13</v>
      </c>
      <c r="E1808" s="5">
        <v>0</v>
      </c>
      <c r="F1808" s="5">
        <v>0.02</v>
      </c>
      <c r="G1808" s="5">
        <v>173.39</v>
      </c>
      <c r="H1808" s="5">
        <v>160.31</v>
      </c>
      <c r="I1808" s="5">
        <v>56.77</v>
      </c>
      <c r="J1808" s="5">
        <v>136.5</v>
      </c>
      <c r="K1808" s="5">
        <v>0</v>
      </c>
      <c r="L1808" s="5">
        <v>0</v>
      </c>
      <c r="M1808" s="5">
        <v>98.26</v>
      </c>
      <c r="N1808" s="5">
        <v>0</v>
      </c>
      <c r="O1808" s="5">
        <f>VLOOKUP(B1808,SWH!$A$4:$B$19,2,FALSE)</f>
        <v>0</v>
      </c>
      <c r="P1808" s="5">
        <f t="shared" si="119"/>
        <v>0</v>
      </c>
      <c r="Q1808" s="5">
        <v>0</v>
      </c>
      <c r="R1808" s="5">
        <v>0</v>
      </c>
      <c r="S1808" s="5">
        <v>0</v>
      </c>
      <c r="T1808" s="5">
        <v>22.02</v>
      </c>
      <c r="U1808" s="5">
        <v>0</v>
      </c>
      <c r="V1808" s="5">
        <v>0</v>
      </c>
      <c r="W1808" s="5">
        <f t="shared" si="121"/>
        <v>271.64999999999998</v>
      </c>
      <c r="X1808" s="5">
        <f t="shared" si="122"/>
        <v>0.02</v>
      </c>
      <c r="Y1808" s="5">
        <v>647.25</v>
      </c>
      <c r="Z1808" s="5">
        <v>0.02</v>
      </c>
      <c r="AA1808" s="5">
        <f t="shared" si="120"/>
        <v>647.27</v>
      </c>
    </row>
    <row r="1809" spans="1:27" x14ac:dyDescent="0.25">
      <c r="A1809">
        <v>2019</v>
      </c>
      <c r="B1809" t="s">
        <v>1</v>
      </c>
      <c r="C1809" s="1" t="s">
        <v>11</v>
      </c>
      <c r="D1809" s="5">
        <f>VLOOKUP(B1809,SWH!$A$4:$C$19,3,FALSE)</f>
        <v>4835.13</v>
      </c>
      <c r="E1809" s="5">
        <v>0</v>
      </c>
      <c r="F1809" s="5">
        <v>0</v>
      </c>
      <c r="G1809" s="5">
        <v>93.9</v>
      </c>
      <c r="H1809" s="5">
        <v>163.47999999999999</v>
      </c>
      <c r="I1809" s="5">
        <v>56.79</v>
      </c>
      <c r="J1809" s="5">
        <v>136.5</v>
      </c>
      <c r="K1809" s="5">
        <v>0</v>
      </c>
      <c r="L1809" s="5">
        <v>0</v>
      </c>
      <c r="M1809" s="5">
        <v>60.4</v>
      </c>
      <c r="N1809" s="5">
        <v>0</v>
      </c>
      <c r="O1809" s="5">
        <f>VLOOKUP(B1809,SWH!$A$4:$B$19,2,FALSE)</f>
        <v>0</v>
      </c>
      <c r="P1809" s="5">
        <f t="shared" si="119"/>
        <v>0</v>
      </c>
      <c r="Q1809" s="5">
        <v>0</v>
      </c>
      <c r="R1809" s="5">
        <v>0</v>
      </c>
      <c r="S1809" s="5">
        <v>0</v>
      </c>
      <c r="T1809" s="5">
        <v>22.64</v>
      </c>
      <c r="U1809" s="5">
        <v>0</v>
      </c>
      <c r="V1809" s="5">
        <v>0</v>
      </c>
      <c r="W1809" s="5">
        <f t="shared" si="121"/>
        <v>154.30000000000001</v>
      </c>
      <c r="X1809" s="5">
        <f t="shared" si="122"/>
        <v>0</v>
      </c>
      <c r="Y1809" s="5">
        <v>533.71</v>
      </c>
      <c r="Z1809" s="5">
        <v>0</v>
      </c>
      <c r="AA1809" s="5">
        <f t="shared" si="120"/>
        <v>533.71</v>
      </c>
    </row>
    <row r="1810" spans="1:27" x14ac:dyDescent="0.25">
      <c r="A1810">
        <v>2019</v>
      </c>
      <c r="B1810" t="s">
        <v>1</v>
      </c>
      <c r="C1810" s="1" t="s">
        <v>13</v>
      </c>
      <c r="D1810" s="5">
        <f>VLOOKUP(B1810,SWH!$A$4:$C$19,3,FALSE)</f>
        <v>4835.13</v>
      </c>
      <c r="E1810" s="5">
        <v>0</v>
      </c>
      <c r="F1810" s="5">
        <v>1.97</v>
      </c>
      <c r="G1810" s="5">
        <v>120.63</v>
      </c>
      <c r="H1810" s="5">
        <v>161.72999999999999</v>
      </c>
      <c r="I1810" s="5">
        <v>56.7</v>
      </c>
      <c r="J1810" s="5">
        <v>136.5</v>
      </c>
      <c r="K1810" s="5">
        <v>0</v>
      </c>
      <c r="L1810" s="5">
        <v>0</v>
      </c>
      <c r="M1810" s="5">
        <v>84.56</v>
      </c>
      <c r="N1810" s="5">
        <v>0</v>
      </c>
      <c r="O1810" s="5">
        <f>VLOOKUP(B1810,SWH!$A$4:$B$19,2,FALSE)</f>
        <v>0</v>
      </c>
      <c r="P1810" s="5">
        <f t="shared" si="119"/>
        <v>0</v>
      </c>
      <c r="Q1810" s="5">
        <v>0</v>
      </c>
      <c r="R1810" s="5">
        <v>0</v>
      </c>
      <c r="S1810" s="5">
        <v>0</v>
      </c>
      <c r="T1810" s="5">
        <v>22.66</v>
      </c>
      <c r="U1810" s="5">
        <v>0</v>
      </c>
      <c r="V1810" s="5">
        <v>0</v>
      </c>
      <c r="W1810" s="5">
        <f t="shared" si="121"/>
        <v>205.19</v>
      </c>
      <c r="X1810" s="5">
        <f t="shared" si="122"/>
        <v>1.97</v>
      </c>
      <c r="Y1810" s="5">
        <v>582.78</v>
      </c>
      <c r="Z1810" s="5">
        <v>1.97</v>
      </c>
      <c r="AA1810" s="5">
        <f t="shared" si="120"/>
        <v>584.75</v>
      </c>
    </row>
    <row r="1811" spans="1:27" x14ac:dyDescent="0.25">
      <c r="A1811">
        <v>2019</v>
      </c>
      <c r="B1811" t="s">
        <v>1</v>
      </c>
      <c r="C1811" s="1" t="s">
        <v>19</v>
      </c>
      <c r="D1811" s="5">
        <f>VLOOKUP(B1811,SWH!$A$4:$C$19,3,FALSE)</f>
        <v>4835.13</v>
      </c>
      <c r="E1811" s="5">
        <v>0</v>
      </c>
      <c r="F1811" s="5">
        <v>1.74</v>
      </c>
      <c r="G1811" s="5">
        <v>68.22</v>
      </c>
      <c r="H1811" s="5">
        <v>164.2</v>
      </c>
      <c r="I1811" s="5">
        <v>56.69</v>
      </c>
      <c r="J1811" s="5">
        <v>136.5</v>
      </c>
      <c r="K1811" s="5">
        <v>0</v>
      </c>
      <c r="L1811" s="5">
        <v>0</v>
      </c>
      <c r="M1811" s="5">
        <v>56.09</v>
      </c>
      <c r="N1811" s="5">
        <v>0</v>
      </c>
      <c r="O1811" s="5">
        <f>VLOOKUP(B1811,SWH!$A$4:$B$19,2,FALSE)</f>
        <v>0</v>
      </c>
      <c r="P1811" s="5">
        <f t="shared" si="119"/>
        <v>0</v>
      </c>
      <c r="Q1811" s="5">
        <v>0</v>
      </c>
      <c r="R1811" s="5">
        <v>0</v>
      </c>
      <c r="S1811" s="5">
        <v>0</v>
      </c>
      <c r="T1811" s="5">
        <v>23.33</v>
      </c>
      <c r="U1811" s="5">
        <v>0</v>
      </c>
      <c r="V1811" s="5">
        <v>0</v>
      </c>
      <c r="W1811" s="5">
        <f t="shared" si="121"/>
        <v>124.31</v>
      </c>
      <c r="X1811" s="5">
        <f t="shared" si="122"/>
        <v>1.74</v>
      </c>
      <c r="Y1811" s="5">
        <v>505.03</v>
      </c>
      <c r="Z1811" s="5">
        <v>1.74</v>
      </c>
      <c r="AA1811" s="5">
        <f t="shared" si="120"/>
        <v>506.77</v>
      </c>
    </row>
    <row r="1812" spans="1:27" x14ac:dyDescent="0.25">
      <c r="A1812">
        <v>2019</v>
      </c>
      <c r="B1812" t="s">
        <v>1</v>
      </c>
      <c r="C1812" s="1" t="s">
        <v>20</v>
      </c>
      <c r="D1812" s="5">
        <f>VLOOKUP(B1812,SWH!$A$4:$C$19,3,FALSE)</f>
        <v>4835.13</v>
      </c>
      <c r="E1812" s="5">
        <v>0</v>
      </c>
      <c r="F1812" s="5">
        <v>3.95</v>
      </c>
      <c r="G1812" s="5">
        <v>68.17</v>
      </c>
      <c r="H1812" s="5">
        <v>171.88</v>
      </c>
      <c r="I1812" s="5">
        <v>56.75</v>
      </c>
      <c r="J1812" s="5">
        <v>136.5</v>
      </c>
      <c r="K1812" s="5">
        <v>0</v>
      </c>
      <c r="L1812" s="5">
        <v>0</v>
      </c>
      <c r="M1812" s="5">
        <v>70.150000000000006</v>
      </c>
      <c r="N1812" s="5">
        <v>0</v>
      </c>
      <c r="O1812" s="5">
        <f>VLOOKUP(B1812,SWH!$A$4:$B$19,2,FALSE)</f>
        <v>0</v>
      </c>
      <c r="P1812" s="5">
        <f t="shared" si="119"/>
        <v>0</v>
      </c>
      <c r="Q1812" s="5">
        <v>0</v>
      </c>
      <c r="R1812" s="5">
        <v>0</v>
      </c>
      <c r="S1812" s="5">
        <v>0</v>
      </c>
      <c r="T1812" s="5">
        <v>23.38</v>
      </c>
      <c r="U1812" s="5">
        <v>0</v>
      </c>
      <c r="V1812" s="5">
        <v>0</v>
      </c>
      <c r="W1812" s="5">
        <f t="shared" si="121"/>
        <v>138.32</v>
      </c>
      <c r="X1812" s="5">
        <f t="shared" si="122"/>
        <v>3.95</v>
      </c>
      <c r="Y1812" s="5">
        <v>526.83000000000004</v>
      </c>
      <c r="Z1812" s="5">
        <v>3.95</v>
      </c>
      <c r="AA1812" s="5">
        <f t="shared" si="120"/>
        <v>530.78000000000009</v>
      </c>
    </row>
    <row r="1813" spans="1:27" x14ac:dyDescent="0.25">
      <c r="A1813">
        <v>2019</v>
      </c>
      <c r="B1813" t="s">
        <v>1</v>
      </c>
      <c r="C1813" s="1" t="s">
        <v>3</v>
      </c>
      <c r="D1813" s="5">
        <f>VLOOKUP(B1813,SWH!$A$4:$C$19,3,FALSE)</f>
        <v>4835.13</v>
      </c>
      <c r="E1813" s="5">
        <v>0</v>
      </c>
      <c r="F1813" s="5">
        <v>174.69</v>
      </c>
      <c r="G1813" s="5">
        <v>34.28</v>
      </c>
      <c r="H1813" s="5">
        <v>167.77</v>
      </c>
      <c r="I1813" s="5">
        <v>56.8</v>
      </c>
      <c r="J1813" s="5">
        <v>136.5</v>
      </c>
      <c r="K1813" s="5">
        <v>0</v>
      </c>
      <c r="L1813" s="5">
        <v>0</v>
      </c>
      <c r="M1813" s="5">
        <v>50.44</v>
      </c>
      <c r="N1813" s="5">
        <v>0</v>
      </c>
      <c r="O1813" s="5">
        <f>VLOOKUP(B1813,SWH!$A$4:$B$19,2,FALSE)</f>
        <v>0</v>
      </c>
      <c r="P1813" s="5">
        <f t="shared" si="119"/>
        <v>0</v>
      </c>
      <c r="Q1813" s="5">
        <v>0</v>
      </c>
      <c r="R1813" s="5">
        <v>0</v>
      </c>
      <c r="S1813" s="5">
        <v>0</v>
      </c>
      <c r="T1813" s="5">
        <v>24.51</v>
      </c>
      <c r="U1813" s="5">
        <v>0</v>
      </c>
      <c r="V1813" s="5">
        <v>0</v>
      </c>
      <c r="W1813" s="5">
        <f t="shared" si="121"/>
        <v>84.72</v>
      </c>
      <c r="X1813" s="5">
        <f t="shared" si="122"/>
        <v>174.69</v>
      </c>
      <c r="Y1813" s="5">
        <v>470.3</v>
      </c>
      <c r="Z1813" s="5">
        <v>174.69</v>
      </c>
      <c r="AA1813" s="5">
        <f t="shared" si="120"/>
        <v>644.99</v>
      </c>
    </row>
    <row r="1814" spans="1:27" x14ac:dyDescent="0.25">
      <c r="A1814">
        <v>2019</v>
      </c>
      <c r="B1814" t="s">
        <v>1</v>
      </c>
      <c r="C1814" s="1" t="s">
        <v>7</v>
      </c>
      <c r="D1814" s="5">
        <f>VLOOKUP(B1814,SWH!$A$4:$C$19,3,FALSE)</f>
        <v>4835.13</v>
      </c>
      <c r="E1814" s="5">
        <v>0</v>
      </c>
      <c r="F1814" s="5">
        <v>30.8</v>
      </c>
      <c r="G1814" s="5">
        <v>41.15</v>
      </c>
      <c r="H1814" s="5">
        <v>169.35</v>
      </c>
      <c r="I1814" s="5">
        <v>56.69</v>
      </c>
      <c r="J1814" s="5">
        <v>136.5</v>
      </c>
      <c r="K1814" s="5">
        <v>0</v>
      </c>
      <c r="L1814" s="5">
        <v>0</v>
      </c>
      <c r="M1814" s="5">
        <v>62.49</v>
      </c>
      <c r="N1814" s="5">
        <v>0</v>
      </c>
      <c r="O1814" s="5">
        <f>VLOOKUP(B1814,SWH!$A$4:$B$19,2,FALSE)</f>
        <v>0</v>
      </c>
      <c r="P1814" s="5">
        <f t="shared" si="119"/>
        <v>0</v>
      </c>
      <c r="Q1814" s="5">
        <v>0</v>
      </c>
      <c r="R1814" s="5">
        <v>0</v>
      </c>
      <c r="S1814" s="5">
        <v>0</v>
      </c>
      <c r="T1814" s="5">
        <v>24.21</v>
      </c>
      <c r="U1814" s="5">
        <v>0</v>
      </c>
      <c r="V1814" s="5">
        <v>0</v>
      </c>
      <c r="W1814" s="5">
        <f t="shared" si="121"/>
        <v>103.64</v>
      </c>
      <c r="X1814" s="5">
        <f t="shared" si="122"/>
        <v>30.8</v>
      </c>
      <c r="Y1814" s="5">
        <v>490.4</v>
      </c>
      <c r="Z1814" s="5">
        <v>30.8</v>
      </c>
      <c r="AA1814" s="5">
        <f t="shared" si="120"/>
        <v>521.19999999999993</v>
      </c>
    </row>
    <row r="1815" spans="1:27" x14ac:dyDescent="0.25">
      <c r="A1815">
        <v>2019</v>
      </c>
      <c r="B1815" t="s">
        <v>1</v>
      </c>
      <c r="C1815" s="1" t="s">
        <v>17</v>
      </c>
      <c r="D1815" s="5">
        <f>VLOOKUP(B1815,SWH!$A$4:$C$19,3,FALSE)</f>
        <v>4835.13</v>
      </c>
      <c r="E1815" s="5">
        <v>0</v>
      </c>
      <c r="F1815" s="5">
        <v>3.54</v>
      </c>
      <c r="G1815" s="5">
        <v>11.37</v>
      </c>
      <c r="H1815" s="5">
        <v>167.87</v>
      </c>
      <c r="I1815" s="5">
        <v>56.87</v>
      </c>
      <c r="J1815" s="5">
        <v>136.5</v>
      </c>
      <c r="K1815" s="5">
        <v>0</v>
      </c>
      <c r="L1815" s="5">
        <v>0</v>
      </c>
      <c r="M1815" s="5">
        <v>35.72</v>
      </c>
      <c r="N1815" s="5">
        <v>0</v>
      </c>
      <c r="O1815" s="5">
        <f>VLOOKUP(B1815,SWH!$A$4:$B$19,2,FALSE)</f>
        <v>0</v>
      </c>
      <c r="P1815" s="5">
        <f t="shared" si="119"/>
        <v>0</v>
      </c>
      <c r="Q1815" s="5">
        <v>0</v>
      </c>
      <c r="R1815" s="5">
        <v>0</v>
      </c>
      <c r="S1815" s="5">
        <v>0</v>
      </c>
      <c r="T1815" s="5">
        <v>24.63</v>
      </c>
      <c r="U1815" s="5">
        <v>0</v>
      </c>
      <c r="V1815" s="5">
        <v>0</v>
      </c>
      <c r="W1815" s="5">
        <f t="shared" si="121"/>
        <v>47.089999999999996</v>
      </c>
      <c r="X1815" s="5">
        <f t="shared" si="122"/>
        <v>3.54</v>
      </c>
      <c r="Y1815" s="5">
        <v>432.96</v>
      </c>
      <c r="Z1815" s="5">
        <v>3.54</v>
      </c>
      <c r="AA1815" s="5">
        <f t="shared" si="120"/>
        <v>436.5</v>
      </c>
    </row>
    <row r="1816" spans="1:27" x14ac:dyDescent="0.25">
      <c r="A1816">
        <v>2019</v>
      </c>
      <c r="B1816" t="s">
        <v>1</v>
      </c>
      <c r="C1816" s="1" t="s">
        <v>14</v>
      </c>
      <c r="D1816" s="5">
        <f>VLOOKUP(B1816,SWH!$A$4:$C$19,3,FALSE)</f>
        <v>4835.13</v>
      </c>
      <c r="E1816" s="5">
        <v>0</v>
      </c>
      <c r="F1816" s="5">
        <v>587.67999999999995</v>
      </c>
      <c r="G1816" s="5">
        <v>18.23</v>
      </c>
      <c r="H1816" s="5">
        <v>165.49</v>
      </c>
      <c r="I1816" s="5">
        <v>56.99</v>
      </c>
      <c r="J1816" s="5">
        <v>136.5</v>
      </c>
      <c r="K1816" s="5">
        <v>0</v>
      </c>
      <c r="L1816" s="5">
        <v>0</v>
      </c>
      <c r="M1816" s="5">
        <v>41.39</v>
      </c>
      <c r="N1816" s="5">
        <v>0</v>
      </c>
      <c r="O1816" s="5">
        <f>VLOOKUP(B1816,SWH!$A$4:$B$19,2,FALSE)</f>
        <v>0</v>
      </c>
      <c r="P1816" s="5">
        <f t="shared" si="119"/>
        <v>0</v>
      </c>
      <c r="Q1816" s="5">
        <v>0</v>
      </c>
      <c r="R1816" s="5">
        <v>0</v>
      </c>
      <c r="S1816" s="5">
        <v>0</v>
      </c>
      <c r="T1816" s="5">
        <v>25.44</v>
      </c>
      <c r="U1816" s="5">
        <v>0</v>
      </c>
      <c r="V1816" s="5">
        <v>0</v>
      </c>
      <c r="W1816" s="5">
        <f t="shared" si="121"/>
        <v>59.620000000000005</v>
      </c>
      <c r="X1816" s="5">
        <f t="shared" si="122"/>
        <v>587.67999999999995</v>
      </c>
      <c r="Y1816" s="5">
        <v>444.03</v>
      </c>
      <c r="Z1816" s="5">
        <v>587.67999999999995</v>
      </c>
      <c r="AA1816" s="5">
        <f t="shared" si="120"/>
        <v>1031.71</v>
      </c>
    </row>
    <row r="1817" spans="1:27" x14ac:dyDescent="0.25">
      <c r="A1817">
        <v>2019</v>
      </c>
      <c r="B1817" t="s">
        <v>1</v>
      </c>
      <c r="C1817" s="1" t="s">
        <v>2</v>
      </c>
      <c r="D1817" s="5">
        <f>VLOOKUP(B1817,SWH!$A$4:$C$19,3,FALSE)</f>
        <v>4835.13</v>
      </c>
      <c r="E1817" s="5">
        <v>0</v>
      </c>
      <c r="F1817" s="5">
        <v>198.36</v>
      </c>
      <c r="G1817" s="5">
        <v>22.03</v>
      </c>
      <c r="H1817" s="5">
        <v>167.63</v>
      </c>
      <c r="I1817" s="5">
        <v>56.7</v>
      </c>
      <c r="J1817" s="5">
        <v>136.5</v>
      </c>
      <c r="K1817" s="5">
        <v>0</v>
      </c>
      <c r="L1817" s="5">
        <v>0</v>
      </c>
      <c r="M1817" s="5">
        <v>51.97</v>
      </c>
      <c r="N1817" s="5">
        <v>0</v>
      </c>
      <c r="O1817" s="5">
        <f>VLOOKUP(B1817,SWH!$A$4:$B$19,2,FALSE)</f>
        <v>0</v>
      </c>
      <c r="P1817" s="5">
        <f t="shared" si="119"/>
        <v>0</v>
      </c>
      <c r="Q1817" s="5">
        <v>0</v>
      </c>
      <c r="R1817" s="5">
        <v>0</v>
      </c>
      <c r="S1817" s="5">
        <v>0</v>
      </c>
      <c r="T1817" s="5">
        <v>25.17</v>
      </c>
      <c r="U1817" s="5">
        <v>0</v>
      </c>
      <c r="V1817" s="5">
        <v>0</v>
      </c>
      <c r="W1817" s="5">
        <f t="shared" si="121"/>
        <v>74</v>
      </c>
      <c r="X1817" s="5">
        <f t="shared" si="122"/>
        <v>198.36</v>
      </c>
      <c r="Y1817" s="5">
        <v>459.99</v>
      </c>
      <c r="Z1817" s="5">
        <v>198.36</v>
      </c>
      <c r="AA1817" s="5">
        <f t="shared" si="120"/>
        <v>658.35</v>
      </c>
    </row>
    <row r="1818" spans="1:27" x14ac:dyDescent="0.25">
      <c r="A1818">
        <v>2019</v>
      </c>
      <c r="B1818" t="s">
        <v>1</v>
      </c>
      <c r="C1818" s="1" t="s">
        <v>18</v>
      </c>
      <c r="D1818" s="5">
        <f>VLOOKUP(B1818,SWH!$A$4:$C$19,3,FALSE)</f>
        <v>4835.13</v>
      </c>
      <c r="E1818" s="5">
        <v>0</v>
      </c>
      <c r="F1818" s="5">
        <v>261.11</v>
      </c>
      <c r="G1818" s="5">
        <v>3.15</v>
      </c>
      <c r="H1818" s="5">
        <v>171.99</v>
      </c>
      <c r="I1818" s="5">
        <v>57.13</v>
      </c>
      <c r="J1818" s="5">
        <v>136.5</v>
      </c>
      <c r="K1818" s="5">
        <v>0</v>
      </c>
      <c r="L1818" s="5">
        <v>0</v>
      </c>
      <c r="M1818" s="5">
        <v>33.380000000000003</v>
      </c>
      <c r="N1818" s="5">
        <v>0</v>
      </c>
      <c r="O1818" s="5">
        <f>VLOOKUP(B1818,SWH!$A$4:$B$19,2,FALSE)</f>
        <v>0</v>
      </c>
      <c r="P1818" s="5">
        <f t="shared" si="119"/>
        <v>0</v>
      </c>
      <c r="Q1818" s="5">
        <v>0</v>
      </c>
      <c r="R1818" s="5">
        <v>0</v>
      </c>
      <c r="S1818" s="5">
        <v>0</v>
      </c>
      <c r="T1818" s="5">
        <v>25.73</v>
      </c>
      <c r="U1818" s="5">
        <v>0</v>
      </c>
      <c r="V1818" s="5">
        <v>0</v>
      </c>
      <c r="W1818" s="5">
        <f t="shared" si="121"/>
        <v>36.53</v>
      </c>
      <c r="X1818" s="5">
        <f t="shared" si="122"/>
        <v>261.11</v>
      </c>
      <c r="Y1818" s="5">
        <v>427.88</v>
      </c>
      <c r="Z1818" s="5">
        <v>261.11</v>
      </c>
      <c r="AA1818" s="5">
        <f t="shared" si="120"/>
        <v>688.99</v>
      </c>
    </row>
    <row r="1819" spans="1:27" x14ac:dyDescent="0.25">
      <c r="A1819">
        <v>2019</v>
      </c>
      <c r="B1819" t="s">
        <v>1</v>
      </c>
      <c r="C1819" s="1" t="s">
        <v>4</v>
      </c>
      <c r="D1819" s="5">
        <f>VLOOKUP(B1819,SWH!$A$4:$C$19,3,FALSE)</f>
        <v>4835.13</v>
      </c>
      <c r="E1819" s="5">
        <v>0</v>
      </c>
      <c r="F1819" s="5">
        <v>995.04</v>
      </c>
      <c r="G1819" s="5">
        <v>7.41</v>
      </c>
      <c r="H1819" s="5">
        <v>166.22</v>
      </c>
      <c r="I1819" s="5">
        <v>56.88</v>
      </c>
      <c r="J1819" s="5">
        <v>136.5</v>
      </c>
      <c r="K1819" s="5">
        <v>0</v>
      </c>
      <c r="L1819" s="5">
        <v>0</v>
      </c>
      <c r="M1819" s="5">
        <v>38.69</v>
      </c>
      <c r="N1819" s="5">
        <v>0</v>
      </c>
      <c r="O1819" s="5">
        <f>VLOOKUP(B1819,SWH!$A$4:$B$19,2,FALSE)</f>
        <v>0</v>
      </c>
      <c r="P1819" s="5">
        <f t="shared" si="119"/>
        <v>0</v>
      </c>
      <c r="Q1819" s="5">
        <v>0</v>
      </c>
      <c r="R1819" s="5">
        <v>0</v>
      </c>
      <c r="S1819" s="5">
        <v>0</v>
      </c>
      <c r="T1819" s="5">
        <v>26.21</v>
      </c>
      <c r="U1819" s="5">
        <v>0</v>
      </c>
      <c r="V1819" s="5">
        <v>0</v>
      </c>
      <c r="W1819" s="5">
        <f t="shared" si="121"/>
        <v>46.099999999999994</v>
      </c>
      <c r="X1819" s="5">
        <f t="shared" si="122"/>
        <v>995.04</v>
      </c>
      <c r="Y1819" s="5">
        <v>431.92</v>
      </c>
      <c r="Z1819" s="5">
        <v>995.04</v>
      </c>
      <c r="AA1819" s="5">
        <f t="shared" si="120"/>
        <v>1426.96</v>
      </c>
    </row>
    <row r="1820" spans="1:27" x14ac:dyDescent="0.25">
      <c r="A1820">
        <v>2019</v>
      </c>
      <c r="B1820" t="s">
        <v>1</v>
      </c>
      <c r="C1820" s="1" t="s">
        <v>5</v>
      </c>
      <c r="D1820" s="5">
        <f>VLOOKUP(B1820,SWH!$A$4:$C$19,3,FALSE)</f>
        <v>4835.13</v>
      </c>
      <c r="E1820" s="5">
        <v>0</v>
      </c>
      <c r="F1820" s="5">
        <v>503.43</v>
      </c>
      <c r="G1820" s="5">
        <v>11.94</v>
      </c>
      <c r="H1820" s="5">
        <v>168.93</v>
      </c>
      <c r="I1820" s="5">
        <v>56.92</v>
      </c>
      <c r="J1820" s="5">
        <v>136.5</v>
      </c>
      <c r="K1820" s="5">
        <v>0</v>
      </c>
      <c r="L1820" s="5">
        <v>0</v>
      </c>
      <c r="M1820" s="5">
        <v>48.45</v>
      </c>
      <c r="N1820" s="5">
        <v>0</v>
      </c>
      <c r="O1820" s="5">
        <f>VLOOKUP(B1820,SWH!$A$4:$B$19,2,FALSE)</f>
        <v>0</v>
      </c>
      <c r="P1820" s="5">
        <f t="shared" si="119"/>
        <v>0</v>
      </c>
      <c r="Q1820" s="5">
        <v>0</v>
      </c>
      <c r="R1820" s="5">
        <v>0</v>
      </c>
      <c r="S1820" s="5">
        <v>0</v>
      </c>
      <c r="T1820" s="5">
        <v>25.99</v>
      </c>
      <c r="U1820" s="5">
        <v>0</v>
      </c>
      <c r="V1820" s="5">
        <v>0</v>
      </c>
      <c r="W1820" s="5">
        <f t="shared" si="121"/>
        <v>60.39</v>
      </c>
      <c r="X1820" s="5">
        <f t="shared" si="122"/>
        <v>503.43</v>
      </c>
      <c r="Y1820" s="5">
        <v>448.73</v>
      </c>
      <c r="Z1820" s="5">
        <v>503.43</v>
      </c>
      <c r="AA1820" s="5">
        <f t="shared" si="120"/>
        <v>952.16000000000008</v>
      </c>
    </row>
    <row r="1821" spans="1:27" x14ac:dyDescent="0.25">
      <c r="A1821">
        <v>2019</v>
      </c>
      <c r="B1821" t="s">
        <v>1</v>
      </c>
      <c r="C1821" s="1" t="s">
        <v>15</v>
      </c>
      <c r="D1821" s="5">
        <f>VLOOKUP(B1821,SWH!$A$4:$C$19,3,FALSE)</f>
        <v>4835.13</v>
      </c>
      <c r="E1821" s="5">
        <v>0</v>
      </c>
      <c r="F1821" s="5">
        <v>234.13</v>
      </c>
      <c r="G1821" s="5">
        <v>1.1599999999999999</v>
      </c>
      <c r="H1821" s="5">
        <v>171.08</v>
      </c>
      <c r="I1821" s="5">
        <v>57.1</v>
      </c>
      <c r="J1821" s="5">
        <v>136.5</v>
      </c>
      <c r="K1821" s="5">
        <v>0</v>
      </c>
      <c r="L1821" s="5">
        <v>0</v>
      </c>
      <c r="M1821" s="5">
        <v>29.89</v>
      </c>
      <c r="N1821" s="5">
        <v>0</v>
      </c>
      <c r="O1821" s="5">
        <f>VLOOKUP(B1821,SWH!$A$4:$B$19,2,FALSE)</f>
        <v>0</v>
      </c>
      <c r="P1821" s="5">
        <f t="shared" si="119"/>
        <v>0</v>
      </c>
      <c r="Q1821" s="5">
        <v>0</v>
      </c>
      <c r="R1821" s="5">
        <v>0</v>
      </c>
      <c r="S1821" s="5">
        <v>0</v>
      </c>
      <c r="T1821" s="5">
        <v>26.17</v>
      </c>
      <c r="U1821" s="5">
        <v>0</v>
      </c>
      <c r="V1821" s="5">
        <v>0</v>
      </c>
      <c r="W1821" s="5">
        <f t="shared" si="121"/>
        <v>31.05</v>
      </c>
      <c r="X1821" s="5">
        <f t="shared" si="122"/>
        <v>234.13</v>
      </c>
      <c r="Y1821" s="5">
        <v>421.89</v>
      </c>
      <c r="Z1821" s="5">
        <v>234.13</v>
      </c>
      <c r="AA1821" s="5">
        <f t="shared" si="120"/>
        <v>656.02</v>
      </c>
    </row>
    <row r="1822" spans="1:27" x14ac:dyDescent="0.25">
      <c r="A1822">
        <v>2019</v>
      </c>
      <c r="B1822" t="s">
        <v>1</v>
      </c>
      <c r="C1822" s="1" t="s">
        <v>16</v>
      </c>
      <c r="D1822" s="5">
        <f>VLOOKUP(B1822,SWH!$A$4:$C$19,3,FALSE)</f>
        <v>4835.13</v>
      </c>
      <c r="E1822" s="5">
        <v>0</v>
      </c>
      <c r="F1822" s="5">
        <v>1504.8</v>
      </c>
      <c r="G1822" s="5">
        <v>7.4</v>
      </c>
      <c r="H1822" s="5">
        <v>226.34</v>
      </c>
      <c r="I1822" s="5">
        <v>56.95</v>
      </c>
      <c r="J1822" s="5">
        <v>136.5</v>
      </c>
      <c r="K1822" s="5">
        <v>0</v>
      </c>
      <c r="L1822" s="5">
        <v>0</v>
      </c>
      <c r="M1822" s="5">
        <v>41.65</v>
      </c>
      <c r="N1822" s="5">
        <v>0</v>
      </c>
      <c r="O1822" s="5">
        <f>VLOOKUP(B1822,SWH!$A$4:$B$19,2,FALSE)</f>
        <v>0</v>
      </c>
      <c r="P1822" s="5">
        <f t="shared" si="119"/>
        <v>0</v>
      </c>
      <c r="Q1822" s="5">
        <v>0</v>
      </c>
      <c r="R1822" s="5">
        <v>0</v>
      </c>
      <c r="S1822" s="5">
        <v>0</v>
      </c>
      <c r="T1822" s="5">
        <v>26.78</v>
      </c>
      <c r="U1822" s="5">
        <v>0</v>
      </c>
      <c r="V1822" s="5">
        <v>0</v>
      </c>
      <c r="W1822" s="5">
        <f t="shared" si="121"/>
        <v>49.05</v>
      </c>
      <c r="X1822" s="5">
        <f t="shared" si="122"/>
        <v>1504.8</v>
      </c>
      <c r="Y1822" s="5">
        <v>495.63</v>
      </c>
      <c r="Z1822" s="5">
        <v>1504.8</v>
      </c>
      <c r="AA1822" s="5">
        <f t="shared" si="120"/>
        <v>2000.4299999999998</v>
      </c>
    </row>
    <row r="1823" spans="1:27" x14ac:dyDescent="0.25">
      <c r="A1823">
        <v>2019</v>
      </c>
      <c r="B1823" t="s">
        <v>1</v>
      </c>
      <c r="C1823" s="1" t="s">
        <v>9</v>
      </c>
      <c r="D1823" s="5">
        <f>VLOOKUP(B1823,SWH!$A$4:$C$19,3,FALSE)</f>
        <v>4835.13</v>
      </c>
      <c r="E1823" s="5">
        <v>0</v>
      </c>
      <c r="F1823" s="5">
        <v>905.05</v>
      </c>
      <c r="G1823" s="5">
        <v>5.5</v>
      </c>
      <c r="H1823" s="5">
        <v>227.09</v>
      </c>
      <c r="I1823" s="5">
        <v>56.96</v>
      </c>
      <c r="J1823" s="5">
        <v>136.5</v>
      </c>
      <c r="K1823" s="5">
        <v>0</v>
      </c>
      <c r="L1823" s="5">
        <v>0</v>
      </c>
      <c r="M1823" s="5">
        <v>42.5</v>
      </c>
      <c r="N1823" s="5">
        <v>0</v>
      </c>
      <c r="O1823" s="5">
        <f>VLOOKUP(B1823,SWH!$A$4:$B$19,2,FALSE)</f>
        <v>0</v>
      </c>
      <c r="P1823" s="5">
        <f t="shared" si="119"/>
        <v>0</v>
      </c>
      <c r="Q1823" s="5">
        <v>0</v>
      </c>
      <c r="R1823" s="5">
        <v>0</v>
      </c>
      <c r="S1823" s="5">
        <v>0</v>
      </c>
      <c r="T1823" s="5">
        <v>26.64</v>
      </c>
      <c r="U1823" s="5">
        <v>0</v>
      </c>
      <c r="V1823" s="5">
        <v>0</v>
      </c>
      <c r="W1823" s="5">
        <f t="shared" si="121"/>
        <v>48</v>
      </c>
      <c r="X1823" s="5">
        <f t="shared" si="122"/>
        <v>905.05</v>
      </c>
      <c r="Y1823" s="5">
        <v>495.2</v>
      </c>
      <c r="Z1823" s="5">
        <v>905.05</v>
      </c>
      <c r="AA1823" s="5">
        <f t="shared" si="120"/>
        <v>1400.25</v>
      </c>
    </row>
    <row r="1824" spans="1:27" x14ac:dyDescent="0.25">
      <c r="A1824">
        <v>2019</v>
      </c>
      <c r="B1824" t="s">
        <v>1</v>
      </c>
      <c r="C1824" s="1" t="s">
        <v>12</v>
      </c>
      <c r="D1824" s="5">
        <f>VLOOKUP(B1824,SWH!$A$4:$C$19,3,FALSE)</f>
        <v>4835.13</v>
      </c>
      <c r="E1824" s="5">
        <v>0</v>
      </c>
      <c r="F1824" s="5">
        <v>1380.92</v>
      </c>
      <c r="G1824" s="5">
        <v>4.04</v>
      </c>
      <c r="H1824" s="5">
        <v>226.84</v>
      </c>
      <c r="I1824" s="5">
        <v>57.12</v>
      </c>
      <c r="J1824" s="5">
        <v>136.5</v>
      </c>
      <c r="K1824" s="5">
        <v>0</v>
      </c>
      <c r="L1824" s="5">
        <v>0</v>
      </c>
      <c r="M1824" s="5">
        <v>36.450000000000003</v>
      </c>
      <c r="N1824" s="5">
        <v>0</v>
      </c>
      <c r="O1824" s="5">
        <f>VLOOKUP(B1824,SWH!$A$4:$B$19,2,FALSE)</f>
        <v>0</v>
      </c>
      <c r="P1824" s="5">
        <f t="shared" si="119"/>
        <v>0</v>
      </c>
      <c r="Q1824" s="5">
        <v>0</v>
      </c>
      <c r="R1824" s="5">
        <v>0</v>
      </c>
      <c r="S1824" s="5">
        <v>0</v>
      </c>
      <c r="T1824" s="5">
        <v>27.46</v>
      </c>
      <c r="U1824" s="5">
        <v>0</v>
      </c>
      <c r="V1824" s="5">
        <v>0</v>
      </c>
      <c r="W1824" s="5">
        <f t="shared" si="121"/>
        <v>40.49</v>
      </c>
      <c r="X1824" s="5">
        <f t="shared" si="122"/>
        <v>1380.92</v>
      </c>
      <c r="Y1824" s="5">
        <v>488.41</v>
      </c>
      <c r="Z1824" s="5">
        <v>1380.92</v>
      </c>
      <c r="AA1824" s="5">
        <f t="shared" si="120"/>
        <v>1869.3300000000002</v>
      </c>
    </row>
    <row r="1825" spans="1:27" x14ac:dyDescent="0.25">
      <c r="A1825">
        <v>2019</v>
      </c>
      <c r="B1825" t="s">
        <v>1</v>
      </c>
      <c r="C1825" s="1" t="s">
        <v>8</v>
      </c>
      <c r="D1825" s="5">
        <f>VLOOKUP(B1825,SWH!$A$4:$C$19,3,FALSE)</f>
        <v>4835.13</v>
      </c>
      <c r="E1825" s="5">
        <v>0</v>
      </c>
      <c r="F1825" s="5">
        <v>1427.04</v>
      </c>
      <c r="G1825" s="5">
        <v>1.06</v>
      </c>
      <c r="H1825" s="5">
        <v>229.8</v>
      </c>
      <c r="I1825" s="5">
        <v>58.63</v>
      </c>
      <c r="J1825" s="5">
        <v>136.5</v>
      </c>
      <c r="K1825" s="5">
        <v>0</v>
      </c>
      <c r="L1825" s="5">
        <v>0</v>
      </c>
      <c r="M1825" s="5">
        <v>31.7</v>
      </c>
      <c r="N1825" s="5">
        <v>0</v>
      </c>
      <c r="O1825" s="5">
        <f>VLOOKUP(B1825,SWH!$A$4:$B$19,2,FALSE)</f>
        <v>0</v>
      </c>
      <c r="P1825" s="5">
        <f t="shared" si="119"/>
        <v>0</v>
      </c>
      <c r="Q1825" s="5">
        <v>0</v>
      </c>
      <c r="R1825" s="5">
        <v>0</v>
      </c>
      <c r="S1825" s="5">
        <v>0</v>
      </c>
      <c r="T1825" s="5">
        <v>28.37</v>
      </c>
      <c r="U1825" s="5">
        <v>0</v>
      </c>
      <c r="V1825" s="5">
        <v>0</v>
      </c>
      <c r="W1825" s="5">
        <f t="shared" si="121"/>
        <v>32.76</v>
      </c>
      <c r="X1825" s="5">
        <f t="shared" si="122"/>
        <v>1427.04</v>
      </c>
      <c r="Y1825" s="5">
        <v>486.06</v>
      </c>
      <c r="Z1825" s="5">
        <v>1427.04</v>
      </c>
      <c r="AA1825" s="5">
        <f t="shared" si="120"/>
        <v>1913.1</v>
      </c>
    </row>
  </sheetData>
  <sortState xmlns:xlrd2="http://schemas.microsoft.com/office/spreadsheetml/2017/richdata2" ref="A2:AA1825">
    <sortCondition ref="B2:B1825"/>
    <sortCondition ref="A2:A1825"/>
    <sortCondition ref="C2:C182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EDBBB-2CAB-4B32-9193-1B232C7322D9}">
  <dimension ref="A1:AD1825"/>
  <sheetViews>
    <sheetView workbookViewId="0">
      <pane ySplit="1" topLeftCell="A2" activePane="bottomLeft" state="frozen"/>
      <selection pane="bottomLeft" activeCell="Z2" sqref="Z2"/>
    </sheetView>
  </sheetViews>
  <sheetFormatPr defaultRowHeight="15" x14ac:dyDescent="0.25"/>
  <cols>
    <col min="1" max="1" width="5" style="95" bestFit="1" customWidth="1"/>
    <col min="2" max="2" width="23.28515625" style="95" bestFit="1" customWidth="1"/>
    <col min="3" max="3" width="3.28515625" style="52" bestFit="1" customWidth="1"/>
    <col min="4" max="4" width="9.140625" style="52" bestFit="1" customWidth="1"/>
    <col min="5" max="5" width="12.5703125" style="5" bestFit="1" customWidth="1"/>
    <col min="6" max="6" width="13.42578125" style="5" customWidth="1"/>
    <col min="7" max="7" width="13.28515625" style="5" customWidth="1"/>
    <col min="8" max="8" width="12.7109375" style="5" bestFit="1" customWidth="1"/>
    <col min="9" max="9" width="8" style="5" bestFit="1" customWidth="1"/>
    <col min="10" max="10" width="13.5703125" style="5" customWidth="1"/>
    <col min="11" max="11" width="15.28515625" style="5" bestFit="1" customWidth="1"/>
    <col min="12" max="16" width="12.7109375" style="5" bestFit="1" customWidth="1"/>
    <col min="17" max="17" width="14.140625" style="5" bestFit="1" customWidth="1"/>
    <col min="18" max="18" width="14.28515625" style="5" bestFit="1" customWidth="1"/>
    <col min="19" max="20" width="12.7109375" style="5" bestFit="1" customWidth="1"/>
    <col min="21" max="21" width="12.85546875" style="5" customWidth="1"/>
    <col min="22" max="24" width="12.7109375" style="5" bestFit="1" customWidth="1"/>
    <col min="25" max="25" width="12.7109375" style="5" customWidth="1"/>
    <col min="26" max="27" width="12.7109375" style="5" bestFit="1" customWidth="1"/>
    <col min="28" max="28" width="12.7109375" style="95" bestFit="1" customWidth="1"/>
    <col min="29" max="16384" width="9.140625" style="95"/>
  </cols>
  <sheetData>
    <row r="1" spans="1:30" s="3" customFormat="1" ht="60" x14ac:dyDescent="0.25">
      <c r="A1" s="124" t="s">
        <v>21</v>
      </c>
      <c r="B1" s="124" t="s">
        <v>22</v>
      </c>
      <c r="C1" s="124" t="s">
        <v>23</v>
      </c>
      <c r="D1" s="61" t="s">
        <v>82</v>
      </c>
      <c r="E1" s="4" t="s">
        <v>121</v>
      </c>
      <c r="F1" s="4" t="s">
        <v>122</v>
      </c>
      <c r="G1" s="4" t="s">
        <v>123</v>
      </c>
      <c r="H1" s="4" t="s">
        <v>124</v>
      </c>
      <c r="I1" s="4" t="s">
        <v>125</v>
      </c>
      <c r="J1" s="4" t="s">
        <v>126</v>
      </c>
      <c r="K1" s="4" t="s">
        <v>127</v>
      </c>
      <c r="L1" s="4" t="s">
        <v>128</v>
      </c>
      <c r="M1" s="4" t="s">
        <v>129</v>
      </c>
      <c r="N1" s="4" t="s">
        <v>130</v>
      </c>
      <c r="O1" s="4" t="s">
        <v>131</v>
      </c>
      <c r="P1" s="4" t="s">
        <v>132</v>
      </c>
      <c r="Q1" s="4" t="s">
        <v>133</v>
      </c>
      <c r="R1" s="4" t="s">
        <v>134</v>
      </c>
      <c r="S1" s="4" t="s">
        <v>135</v>
      </c>
      <c r="T1" s="4" t="s">
        <v>136</v>
      </c>
      <c r="U1" s="4" t="s">
        <v>137</v>
      </c>
      <c r="V1" s="4" t="s">
        <v>138</v>
      </c>
      <c r="W1" s="4" t="s">
        <v>139</v>
      </c>
      <c r="X1" s="4" t="s">
        <v>140</v>
      </c>
      <c r="Y1" s="4" t="s">
        <v>161</v>
      </c>
      <c r="Z1" s="4" t="s">
        <v>141</v>
      </c>
      <c r="AA1" s="4" t="s">
        <v>142</v>
      </c>
      <c r="AB1" s="4" t="s">
        <v>143</v>
      </c>
    </row>
    <row r="2" spans="1:30" x14ac:dyDescent="0.25">
      <c r="A2" s="95">
        <v>2004</v>
      </c>
      <c r="B2" s="95" t="s">
        <v>61</v>
      </c>
      <c r="C2" s="52" t="s">
        <v>10</v>
      </c>
      <c r="D2" s="5">
        <f>VLOOKUP(B2,SWH!$A$4:$C$19,3,FALSE)</f>
        <v>7836.48</v>
      </c>
      <c r="E2" s="5">
        <f>'90.1 Data-SI'!E2/Convert!$B$5/$D2</f>
        <v>0</v>
      </c>
      <c r="F2" s="5">
        <f>'90.1 Data-SI'!F2/Convert!$B$5/$D2</f>
        <v>0</v>
      </c>
      <c r="G2" s="5">
        <f>'90.1 Data-SI'!G2/Convert!$B$5/$D2</f>
        <v>68.786907160130866</v>
      </c>
      <c r="H2" s="5">
        <f>'90.1 Data-SI'!H2/Convert!$B$5/$D2</f>
        <v>11.854103429657762</v>
      </c>
      <c r="I2" s="5">
        <f>'90.1 Data-SI'!I2/Convert!$B$5/$D2</f>
        <v>7.5753257698467795</v>
      </c>
      <c r="J2" s="5">
        <f>'90.1 Data-SI'!J2/Convert!$B$5/$D2</f>
        <v>40.314302112966814</v>
      </c>
      <c r="K2" s="5">
        <f>'90.1 Data-SI'!K2/Convert!$B$5/$D2</f>
        <v>0</v>
      </c>
      <c r="L2" s="5">
        <f>'90.1 Data-SI'!L2/Convert!$B$5/$D2</f>
        <v>1.2824635550655397</v>
      </c>
      <c r="M2" s="5">
        <f>'90.1 Data-SI'!M2/Convert!$B$5/$D2</f>
        <v>17.064067313669177</v>
      </c>
      <c r="N2" s="5">
        <f>'90.1 Data-SI'!N2/Convert!$B$5/$D2</f>
        <v>2.9101784928380545</v>
      </c>
      <c r="O2" s="5">
        <f>'90.1 Data-SI'!O2/Convert!$B$5/$D2</f>
        <v>4.1287315506735457E-2</v>
      </c>
      <c r="P2" s="5">
        <f>N2-O2</f>
        <v>2.868891177331319</v>
      </c>
      <c r="Q2" s="5">
        <f>'90.1 Data-SI'!Q2/Convert!$B$5/$D2</f>
        <v>3.6520790513654662</v>
      </c>
      <c r="R2" s="5">
        <f>'90.1 Data-SI'!R2/Convert!$B$5/$D2</f>
        <v>0</v>
      </c>
      <c r="S2" s="5">
        <f>'90.1 Data-SI'!S2/Convert!$B$5/$D2</f>
        <v>0</v>
      </c>
      <c r="T2" s="5">
        <f>'90.1 Data-SI'!T2/Convert!$B$5/$D2</f>
        <v>0</v>
      </c>
      <c r="U2" s="5">
        <f>'90.1 Data-SI'!U2/Convert!$B$5/$D2</f>
        <v>26.409603971851308</v>
      </c>
      <c r="V2" s="5">
        <f>'90.1 Data-SI'!V2/Convert!$B$5/$D2</f>
        <v>0</v>
      </c>
      <c r="W2" s="5">
        <f>E2+G2+M2+SUM(P2:S2)</f>
        <v>92.371944702496833</v>
      </c>
      <c r="X2" s="5">
        <f>F2</f>
        <v>0</v>
      </c>
      <c r="Y2" s="5">
        <f>SUM(W2:X2)</f>
        <v>92.371944702496833</v>
      </c>
      <c r="Z2" s="5">
        <f>'90.1 Data-SI'!Y2/Convert!$B$5/$D2</f>
        <v>153.43942688554046</v>
      </c>
      <c r="AA2" s="5">
        <f>'90.1 Data-SI'!Z2/Convert!$B$5/$D2</f>
        <v>26.409603971851308</v>
      </c>
      <c r="AB2" s="5">
        <f t="shared" ref="AB2" si="0">SUM(Z2:AA2)</f>
        <v>179.84903085739177</v>
      </c>
      <c r="AD2" s="126"/>
    </row>
    <row r="3" spans="1:30" x14ac:dyDescent="0.25">
      <c r="A3" s="95">
        <v>2004</v>
      </c>
      <c r="B3" s="95" t="s">
        <v>61</v>
      </c>
      <c r="C3" s="52" t="s">
        <v>6</v>
      </c>
      <c r="D3" s="5">
        <f>VLOOKUP(B3,SWH!$A$4:$C$19,3,FALSE)</f>
        <v>7836.48</v>
      </c>
      <c r="E3" s="5">
        <f>'90.1 Data-SI'!E3/Convert!$B$5/$D3</f>
        <v>2.5876130326087449E-2</v>
      </c>
      <c r="F3" s="5">
        <f>'90.1 Data-SI'!F3/Convert!$B$5/$D3</f>
        <v>7.4438183129840619E-3</v>
      </c>
      <c r="G3" s="5">
        <f>'90.1 Data-SI'!G3/Convert!$B$5/$D3</f>
        <v>55.03143985281374</v>
      </c>
      <c r="H3" s="5">
        <f>'90.1 Data-SI'!H3/Convert!$B$5/$D3</f>
        <v>11.854103429657762</v>
      </c>
      <c r="I3" s="5">
        <f>'90.1 Data-SI'!I3/Convert!$B$5/$D3</f>
        <v>7.5767436400016335</v>
      </c>
      <c r="J3" s="5">
        <f>'90.1 Data-SI'!J3/Convert!$B$5/$D3</f>
        <v>40.314302112966814</v>
      </c>
      <c r="K3" s="5">
        <f>'90.1 Data-SI'!K3/Convert!$B$5/$D3</f>
        <v>0</v>
      </c>
      <c r="L3" s="5">
        <f>'90.1 Data-SI'!L3/Convert!$B$5/$D3</f>
        <v>1.2824635550655397</v>
      </c>
      <c r="M3" s="5">
        <f>'90.1 Data-SI'!M3/Convert!$B$5/$D3</f>
        <v>16.922280298183765</v>
      </c>
      <c r="N3" s="5">
        <f>'90.1 Data-SI'!N3/Convert!$B$5/$D3</f>
        <v>3.4794533600119784</v>
      </c>
      <c r="O3" s="5">
        <f>'90.1 Data-SI'!O3/Convert!$B$5/$D3</f>
        <v>4.1287315506735457E-2</v>
      </c>
      <c r="P3" s="5">
        <f t="shared" ref="P3:P66" si="1">N3-O3</f>
        <v>3.4381660445052429</v>
      </c>
      <c r="Q3" s="5">
        <f>'90.1 Data-SI'!Q3/Convert!$B$5/$D3</f>
        <v>2.9378269608577097</v>
      </c>
      <c r="R3" s="5">
        <f>'90.1 Data-SI'!R3/Convert!$B$5/$D3</f>
        <v>0</v>
      </c>
      <c r="S3" s="5">
        <f>'90.1 Data-SI'!S3/Convert!$B$5/$D3</f>
        <v>0</v>
      </c>
      <c r="T3" s="5">
        <f>'90.1 Data-SI'!T3/Convert!$B$5/$D3</f>
        <v>0</v>
      </c>
      <c r="U3" s="5">
        <f>'90.1 Data-SI'!U3/Convert!$B$5/$D3</f>
        <v>26.271007164214321</v>
      </c>
      <c r="V3" s="5">
        <f>'90.1 Data-SI'!V3/Convert!$B$5/$D3</f>
        <v>0</v>
      </c>
      <c r="W3" s="5">
        <f t="shared" ref="W3:W66" si="2">E3+G3+M3+SUM(P3:S3)</f>
        <v>78.355589286686552</v>
      </c>
      <c r="X3" s="5">
        <f t="shared" ref="X3:X66" si="3">F3</f>
        <v>7.4438183129840619E-3</v>
      </c>
      <c r="Y3" s="5">
        <f t="shared" ref="Y3:Y66" si="4">SUM(W3:X3)</f>
        <v>78.363033104999531</v>
      </c>
      <c r="Z3" s="5">
        <f>'90.1 Data-SI'!Y3/Convert!$B$5/$D3</f>
        <v>139.42448933988504</v>
      </c>
      <c r="AA3" s="5">
        <f>'90.1 Data-SI'!Z3/Convert!$B$5/$D3</f>
        <v>26.27809651498859</v>
      </c>
      <c r="AB3" s="5">
        <f t="shared" ref="AB3:AB66" si="5">SUM(Z3:AA3)</f>
        <v>165.70258585487363</v>
      </c>
      <c r="AD3" s="126"/>
    </row>
    <row r="4" spans="1:30" x14ac:dyDescent="0.25">
      <c r="A4" s="95">
        <v>2004</v>
      </c>
      <c r="B4" s="95" t="s">
        <v>61</v>
      </c>
      <c r="C4" s="52" t="s">
        <v>11</v>
      </c>
      <c r="D4" s="5">
        <f>VLOOKUP(B4,SWH!$A$4:$C$19,3,FALSE)</f>
        <v>7836.48</v>
      </c>
      <c r="E4" s="5">
        <f>'90.1 Data-SI'!E4/Convert!$B$5/$D4</f>
        <v>1.0634026161405804E-3</v>
      </c>
      <c r="F4" s="5">
        <f>'90.1 Data-SI'!F4/Convert!$B$5/$D4</f>
        <v>0</v>
      </c>
      <c r="G4" s="5">
        <f>'90.1 Data-SI'!G4/Convert!$B$5/$D4</f>
        <v>47.972218819333854</v>
      </c>
      <c r="H4" s="5">
        <f>'90.1 Data-SI'!H4/Convert!$B$5/$D4</f>
        <v>11.854103429657762</v>
      </c>
      <c r="I4" s="5">
        <f>'90.1 Data-SI'!I4/Convert!$B$5/$D4</f>
        <v>7.5774525750790618</v>
      </c>
      <c r="J4" s="5">
        <f>'90.1 Data-SI'!J4/Convert!$B$5/$D4</f>
        <v>40.314302112966814</v>
      </c>
      <c r="K4" s="5">
        <f>'90.1 Data-SI'!K4/Convert!$B$5/$D4</f>
        <v>0</v>
      </c>
      <c r="L4" s="5">
        <f>'90.1 Data-SI'!L4/Convert!$B$5/$D4</f>
        <v>1.2824635550655397</v>
      </c>
      <c r="M4" s="5">
        <f>'90.1 Data-SI'!M4/Convert!$B$5/$D4</f>
        <v>13.272682519589294</v>
      </c>
      <c r="N4" s="5">
        <f>'90.1 Data-SI'!N4/Convert!$B$5/$D4</f>
        <v>2.613134695396119</v>
      </c>
      <c r="O4" s="5">
        <f>'90.1 Data-SI'!O4/Convert!$B$5/$D4</f>
        <v>4.1287315506735457E-2</v>
      </c>
      <c r="P4" s="5">
        <f t="shared" si="1"/>
        <v>2.5718473798893835</v>
      </c>
      <c r="Q4" s="5">
        <f>'90.1 Data-SI'!Q4/Convert!$B$5/$D4</f>
        <v>2.2863156247022474</v>
      </c>
      <c r="R4" s="5">
        <f>'90.1 Data-SI'!R4/Convert!$B$5/$D4</f>
        <v>0</v>
      </c>
      <c r="S4" s="5">
        <f>'90.1 Data-SI'!S4/Convert!$B$5/$D4</f>
        <v>0</v>
      </c>
      <c r="T4" s="5">
        <f>'90.1 Data-SI'!T4/Convert!$B$5/$D4</f>
        <v>0</v>
      </c>
      <c r="U4" s="5">
        <f>'90.1 Data-SI'!U4/Convert!$B$5/$D4</f>
        <v>28.875989106220029</v>
      </c>
      <c r="V4" s="5">
        <f>'90.1 Data-SI'!V4/Convert!$B$5/$D4</f>
        <v>0</v>
      </c>
      <c r="W4" s="5">
        <f t="shared" si="2"/>
        <v>66.104127746130928</v>
      </c>
      <c r="X4" s="5">
        <f t="shared" si="3"/>
        <v>0</v>
      </c>
      <c r="Y4" s="5">
        <f t="shared" si="4"/>
        <v>66.104127746130928</v>
      </c>
      <c r="Z4" s="5">
        <f>'90.1 Data-SI'!Y4/Convert!$B$5/$D4</f>
        <v>127.17409120194556</v>
      </c>
      <c r="AA4" s="5">
        <f>'90.1 Data-SI'!Z4/Convert!$B$5/$D4</f>
        <v>28.875989106220029</v>
      </c>
      <c r="AB4" s="5">
        <f t="shared" si="5"/>
        <v>156.05008030816558</v>
      </c>
      <c r="AD4" s="126"/>
    </row>
    <row r="5" spans="1:30" x14ac:dyDescent="0.25">
      <c r="A5" s="95">
        <v>2004</v>
      </c>
      <c r="B5" s="95" t="s">
        <v>61</v>
      </c>
      <c r="C5" s="52" t="s">
        <v>13</v>
      </c>
      <c r="D5" s="5">
        <f>VLOOKUP(B5,SWH!$A$4:$C$19,3,FALSE)</f>
        <v>7836.48</v>
      </c>
      <c r="E5" s="5">
        <f>'90.1 Data-SI'!E5/Convert!$B$5/$D5</f>
        <v>0.58558037395474616</v>
      </c>
      <c r="F5" s="5">
        <f>'90.1 Data-SI'!F5/Convert!$B$5/$D5</f>
        <v>1.5454784687909766</v>
      </c>
      <c r="G5" s="5">
        <f>'90.1 Data-SI'!G5/Convert!$B$5/$D5</f>
        <v>42.531851035158653</v>
      </c>
      <c r="H5" s="5">
        <f>'90.1 Data-SI'!H5/Convert!$B$5/$D5</f>
        <v>11.854103429657762</v>
      </c>
      <c r="I5" s="5">
        <f>'90.1 Data-SI'!I5/Convert!$B$5/$D5</f>
        <v>7.5678819515337956</v>
      </c>
      <c r="J5" s="5">
        <f>'90.1 Data-SI'!J5/Convert!$B$5/$D5</f>
        <v>40.314302112966814</v>
      </c>
      <c r="K5" s="5">
        <f>'90.1 Data-SI'!K5/Convert!$B$5/$D5</f>
        <v>0</v>
      </c>
      <c r="L5" s="5">
        <f>'90.1 Data-SI'!L5/Convert!$B$5/$D5</f>
        <v>1.2824635550655397</v>
      </c>
      <c r="M5" s="5">
        <f>'90.1 Data-SI'!M5/Convert!$B$5/$D5</f>
        <v>14.615051088697422</v>
      </c>
      <c r="N5" s="5">
        <f>'90.1 Data-SI'!N5/Convert!$B$5/$D5</f>
        <v>2.9318010126995797</v>
      </c>
      <c r="O5" s="5">
        <f>'90.1 Data-SI'!O5/Convert!$B$5/$D5</f>
        <v>4.1287315506735457E-2</v>
      </c>
      <c r="P5" s="5">
        <f t="shared" si="1"/>
        <v>2.8905136971928442</v>
      </c>
      <c r="Q5" s="5">
        <f>'90.1 Data-SI'!Q5/Convert!$B$5/$D5</f>
        <v>2.206560428491704</v>
      </c>
      <c r="R5" s="5">
        <f>'90.1 Data-SI'!R5/Convert!$B$5/$D5</f>
        <v>0</v>
      </c>
      <c r="S5" s="5">
        <f>'90.1 Data-SI'!S5/Convert!$B$5/$D5</f>
        <v>0</v>
      </c>
      <c r="T5" s="5">
        <f>'90.1 Data-SI'!T5/Convert!$B$5/$D5</f>
        <v>0</v>
      </c>
      <c r="U5" s="5">
        <f>'90.1 Data-SI'!U5/Convert!$B$5/$D5</f>
        <v>28.946882613962735</v>
      </c>
      <c r="V5" s="5">
        <f>'90.1 Data-SI'!V5/Convert!$B$5/$D5</f>
        <v>0</v>
      </c>
      <c r="W5" s="5">
        <f t="shared" si="2"/>
        <v>62.829556623495371</v>
      </c>
      <c r="X5" s="5">
        <f t="shared" si="3"/>
        <v>1.5454784687909766</v>
      </c>
      <c r="Y5" s="5">
        <f t="shared" si="4"/>
        <v>64.375035092286353</v>
      </c>
      <c r="Z5" s="5">
        <f>'90.1 Data-SI'!Y5/Convert!$B$5/$D5</f>
        <v>123.88959498822602</v>
      </c>
      <c r="AA5" s="5">
        <f>'90.1 Data-SI'!Z5/Convert!$B$5/$D5</f>
        <v>30.492715550292424</v>
      </c>
      <c r="AB5" s="5">
        <f t="shared" si="5"/>
        <v>154.38231053851845</v>
      </c>
      <c r="AD5" s="126"/>
    </row>
    <row r="6" spans="1:30" x14ac:dyDescent="0.25">
      <c r="A6" s="95">
        <v>2004</v>
      </c>
      <c r="B6" s="95" t="s">
        <v>61</v>
      </c>
      <c r="C6" s="52" t="s">
        <v>19</v>
      </c>
      <c r="D6" s="5">
        <f>VLOOKUP(B6,SWH!$A$4:$C$19,3,FALSE)</f>
        <v>7836.48</v>
      </c>
      <c r="E6" s="5">
        <f>'90.1 Data-SI'!E6/Convert!$B$5/$D6</f>
        <v>2.0647734130062934</v>
      </c>
      <c r="F6" s="5">
        <f>'90.1 Data-SI'!F6/Convert!$B$5/$D6</f>
        <v>6.845122640096915</v>
      </c>
      <c r="G6" s="5">
        <f>'90.1 Data-SI'!G6/Convert!$B$5/$D6</f>
        <v>36.029144037458998</v>
      </c>
      <c r="H6" s="5">
        <f>'90.1 Data-SI'!H6/Convert!$B$5/$D6</f>
        <v>11.854103429657762</v>
      </c>
      <c r="I6" s="5">
        <f>'90.1 Data-SI'!I6/Convert!$B$5/$D6</f>
        <v>7.5654006787628019</v>
      </c>
      <c r="J6" s="5">
        <f>'90.1 Data-SI'!J6/Convert!$B$5/$D6</f>
        <v>40.314302112966814</v>
      </c>
      <c r="K6" s="5">
        <f>'90.1 Data-SI'!K6/Convert!$B$5/$D6</f>
        <v>0</v>
      </c>
      <c r="L6" s="5">
        <f>'90.1 Data-SI'!L6/Convert!$B$5/$D6</f>
        <v>1.2824635550655397</v>
      </c>
      <c r="M6" s="5">
        <f>'90.1 Data-SI'!M6/Convert!$B$5/$D6</f>
        <v>11.463480201995454</v>
      </c>
      <c r="N6" s="5">
        <f>'90.1 Data-SI'!N6/Convert!$B$5/$D6</f>
        <v>2.7595297888848056</v>
      </c>
      <c r="O6" s="5">
        <f>'90.1 Data-SI'!O6/Convert!$B$5/$D6</f>
        <v>4.1287315506735457E-2</v>
      </c>
      <c r="P6" s="5">
        <f t="shared" si="1"/>
        <v>2.7182424733780701</v>
      </c>
      <c r="Q6" s="5">
        <f>'90.1 Data-SI'!Q6/Convert!$B$5/$D6</f>
        <v>1.8921477216528058</v>
      </c>
      <c r="R6" s="5">
        <f>'90.1 Data-SI'!R6/Convert!$B$5/$D6</f>
        <v>0</v>
      </c>
      <c r="S6" s="5">
        <f>'90.1 Data-SI'!S6/Convert!$B$5/$D6</f>
        <v>0</v>
      </c>
      <c r="T6" s="5">
        <f>'90.1 Data-SI'!T6/Convert!$B$5/$D6</f>
        <v>0</v>
      </c>
      <c r="U6" s="5">
        <f>'90.1 Data-SI'!U6/Convert!$B$5/$D6</f>
        <v>31.698614116995842</v>
      </c>
      <c r="V6" s="5">
        <f>'90.1 Data-SI'!V6/Convert!$B$5/$D6</f>
        <v>0</v>
      </c>
      <c r="W6" s="5">
        <f t="shared" si="2"/>
        <v>54.167787847491617</v>
      </c>
      <c r="X6" s="5">
        <f t="shared" si="3"/>
        <v>6.845122640096915</v>
      </c>
      <c r="Y6" s="5">
        <f t="shared" si="4"/>
        <v>61.012910487588535</v>
      </c>
      <c r="Z6" s="5">
        <f>'90.1 Data-SI'!Y6/Convert!$B$5/$D6</f>
        <v>115.22534493945128</v>
      </c>
      <c r="AA6" s="5">
        <f>'90.1 Data-SI'!Z6/Convert!$B$5/$D6</f>
        <v>38.543736757092752</v>
      </c>
      <c r="AB6" s="5">
        <f t="shared" si="5"/>
        <v>153.76908169654402</v>
      </c>
      <c r="AD6" s="126"/>
    </row>
    <row r="7" spans="1:30" x14ac:dyDescent="0.25">
      <c r="A7" s="95">
        <v>2004</v>
      </c>
      <c r="B7" s="95" t="s">
        <v>61</v>
      </c>
      <c r="C7" s="52" t="s">
        <v>20</v>
      </c>
      <c r="D7" s="5">
        <f>VLOOKUP(B7,SWH!$A$4:$C$19,3,FALSE)</f>
        <v>7836.48</v>
      </c>
      <c r="E7" s="5">
        <f>'90.1 Data-SI'!E7/Convert!$B$5/$D7</f>
        <v>2.144174141678123</v>
      </c>
      <c r="F7" s="5">
        <f>'90.1 Data-SI'!F7/Convert!$B$5/$D7</f>
        <v>6.577145180829489</v>
      </c>
      <c r="G7" s="5">
        <f>'90.1 Data-SI'!G7/Convert!$B$5/$D7</f>
        <v>28.683513232698587</v>
      </c>
      <c r="H7" s="5">
        <f>'90.1 Data-SI'!H7/Convert!$B$5/$D7</f>
        <v>11.854103429657762</v>
      </c>
      <c r="I7" s="5">
        <f>'90.1 Data-SI'!I7/Convert!$B$5/$D7</f>
        <v>7.5707176918435044</v>
      </c>
      <c r="J7" s="5">
        <f>'90.1 Data-SI'!J7/Convert!$B$5/$D7</f>
        <v>40.314302112966814</v>
      </c>
      <c r="K7" s="5">
        <f>'90.1 Data-SI'!K7/Convert!$B$5/$D7</f>
        <v>0</v>
      </c>
      <c r="L7" s="5">
        <f>'90.1 Data-SI'!L7/Convert!$B$5/$D7</f>
        <v>1.2824635550655397</v>
      </c>
      <c r="M7" s="5">
        <f>'90.1 Data-SI'!M7/Convert!$B$5/$D7</f>
        <v>12.189075253742045</v>
      </c>
      <c r="N7" s="5">
        <f>'90.1 Data-SI'!N7/Convert!$B$5/$D7</f>
        <v>2.8410573227889171</v>
      </c>
      <c r="O7" s="5">
        <f>'90.1 Data-SI'!O7/Convert!$B$5/$D7</f>
        <v>4.1287315506735457E-2</v>
      </c>
      <c r="P7" s="5">
        <f t="shared" si="1"/>
        <v>2.7997700072821816</v>
      </c>
      <c r="Q7" s="5">
        <f>'90.1 Data-SI'!Q7/Convert!$B$5/$D7</f>
        <v>1.1371318641929937</v>
      </c>
      <c r="R7" s="5">
        <f>'90.1 Data-SI'!R7/Convert!$B$5/$D7</f>
        <v>0</v>
      </c>
      <c r="S7" s="5">
        <f>'90.1 Data-SI'!S7/Convert!$B$5/$D7</f>
        <v>0</v>
      </c>
      <c r="T7" s="5">
        <f>'90.1 Data-SI'!T7/Convert!$B$5/$D7</f>
        <v>0</v>
      </c>
      <c r="U7" s="5">
        <f>'90.1 Data-SI'!U7/Convert!$B$5/$D7</f>
        <v>31.874430016197753</v>
      </c>
      <c r="V7" s="5">
        <f>'90.1 Data-SI'!V7/Convert!$B$5/$D7</f>
        <v>0</v>
      </c>
      <c r="W7" s="5">
        <f t="shared" si="2"/>
        <v>46.953664499593927</v>
      </c>
      <c r="X7" s="5">
        <f t="shared" si="3"/>
        <v>6.577145180829489</v>
      </c>
      <c r="Y7" s="5">
        <f t="shared" si="4"/>
        <v>53.530809680423417</v>
      </c>
      <c r="Z7" s="5">
        <f>'90.1 Data-SI'!Y7/Convert!$B$5/$D7</f>
        <v>108.016893072173</v>
      </c>
      <c r="AA7" s="5">
        <f>'90.1 Data-SI'!Z7/Convert!$B$5/$D7</f>
        <v>38.451575197027239</v>
      </c>
      <c r="AB7" s="5">
        <f t="shared" si="5"/>
        <v>146.46846826920023</v>
      </c>
      <c r="AD7" s="126"/>
    </row>
    <row r="8" spans="1:30" x14ac:dyDescent="0.25">
      <c r="A8" s="95">
        <v>2004</v>
      </c>
      <c r="B8" s="95" t="s">
        <v>61</v>
      </c>
      <c r="C8" s="52" t="s">
        <v>3</v>
      </c>
      <c r="D8" s="5">
        <f>VLOOKUP(B8,SWH!$A$4:$C$19,3,FALSE)</f>
        <v>7836.48</v>
      </c>
      <c r="E8" s="5">
        <f>'90.1 Data-SI'!E8/Convert!$B$5/$D8</f>
        <v>6.2528073829066111</v>
      </c>
      <c r="F8" s="5">
        <f>'90.1 Data-SI'!F8/Convert!$B$5/$D8</f>
        <v>22.076238311078445</v>
      </c>
      <c r="G8" s="5">
        <f>'90.1 Data-SI'!G8/Convert!$B$5/$D8</f>
        <v>19.529034577883042</v>
      </c>
      <c r="H8" s="5">
        <f>'90.1 Data-SI'!H8/Convert!$B$5/$D8</f>
        <v>11.854103429657762</v>
      </c>
      <c r="I8" s="5">
        <f>'90.1 Data-SI'!I8/Convert!$B$5/$D8</f>
        <v>7.5692998216886496</v>
      </c>
      <c r="J8" s="5">
        <f>'90.1 Data-SI'!J8/Convert!$B$5/$D8</f>
        <v>40.314302112966814</v>
      </c>
      <c r="K8" s="5">
        <f>'90.1 Data-SI'!K8/Convert!$B$5/$D8</f>
        <v>0</v>
      </c>
      <c r="L8" s="5">
        <f>'90.1 Data-SI'!L8/Convert!$B$5/$D8</f>
        <v>1.2824635550655397</v>
      </c>
      <c r="M8" s="5">
        <f>'90.1 Data-SI'!M8/Convert!$B$5/$D8</f>
        <v>9.1973692269998804</v>
      </c>
      <c r="N8" s="5">
        <f>'90.1 Data-SI'!N8/Convert!$B$5/$D8</f>
        <v>2.4759557579139839</v>
      </c>
      <c r="O8" s="5">
        <f>'90.1 Data-SI'!O8/Convert!$B$5/$D8</f>
        <v>4.1287315506735457E-2</v>
      </c>
      <c r="P8" s="5">
        <f t="shared" si="1"/>
        <v>2.4346684424072484</v>
      </c>
      <c r="Q8" s="5">
        <f>'90.1 Data-SI'!Q8/Convert!$B$5/$D8</f>
        <v>0.92657814619715895</v>
      </c>
      <c r="R8" s="5">
        <f>'90.1 Data-SI'!R8/Convert!$B$5/$D8</f>
        <v>0</v>
      </c>
      <c r="S8" s="5">
        <f>'90.1 Data-SI'!S8/Convert!$B$5/$D8</f>
        <v>0</v>
      </c>
      <c r="T8" s="5">
        <f>'90.1 Data-SI'!T8/Convert!$B$5/$D8</f>
        <v>0</v>
      </c>
      <c r="U8" s="5">
        <f>'90.1 Data-SI'!U8/Convert!$B$5/$D8</f>
        <v>36.529652202122499</v>
      </c>
      <c r="V8" s="5">
        <f>'90.1 Data-SI'!V8/Convert!$B$5/$D8</f>
        <v>0</v>
      </c>
      <c r="W8" s="5">
        <f t="shared" si="2"/>
        <v>38.34045777639394</v>
      </c>
      <c r="X8" s="5">
        <f t="shared" si="3"/>
        <v>22.076238311078445</v>
      </c>
      <c r="Y8" s="5">
        <f t="shared" si="4"/>
        <v>60.416696087472388</v>
      </c>
      <c r="Z8" s="5">
        <f>'90.1 Data-SI'!Y8/Convert!$B$5/$D8</f>
        <v>99.401559543740731</v>
      </c>
      <c r="AA8" s="5">
        <f>'90.1 Data-SI'!Z8/Convert!$B$5/$D8</f>
        <v>58.60589051320094</v>
      </c>
      <c r="AB8" s="5">
        <f t="shared" si="5"/>
        <v>158.00745005694168</v>
      </c>
      <c r="AD8" s="126"/>
    </row>
    <row r="9" spans="1:30" x14ac:dyDescent="0.25">
      <c r="A9" s="95">
        <v>2004</v>
      </c>
      <c r="B9" s="95" t="s">
        <v>61</v>
      </c>
      <c r="C9" s="52" t="s">
        <v>7</v>
      </c>
      <c r="D9" s="5">
        <f>VLOOKUP(B9,SWH!$A$4:$C$19,3,FALSE)</f>
        <v>7836.48</v>
      </c>
      <c r="E9" s="5">
        <f>'90.1 Data-SI'!E9/Convert!$B$5/$D9</f>
        <v>2.5443679928856953</v>
      </c>
      <c r="F9" s="5">
        <f>'90.1 Data-SI'!F9/Convert!$B$5/$D9</f>
        <v>8.2101771316827055</v>
      </c>
      <c r="G9" s="5">
        <f>'90.1 Data-SI'!G9/Convert!$B$5/$D9</f>
        <v>21.209565178923874</v>
      </c>
      <c r="H9" s="5">
        <f>'90.1 Data-SI'!H9/Convert!$B$5/$D9</f>
        <v>11.854103429657762</v>
      </c>
      <c r="I9" s="5">
        <f>'90.1 Data-SI'!I9/Convert!$B$5/$D9</f>
        <v>7.5689453541499363</v>
      </c>
      <c r="J9" s="5">
        <f>'90.1 Data-SI'!J9/Convert!$B$5/$D9</f>
        <v>40.314302112966814</v>
      </c>
      <c r="K9" s="5">
        <f>'90.1 Data-SI'!K9/Convert!$B$5/$D9</f>
        <v>0</v>
      </c>
      <c r="L9" s="5">
        <f>'90.1 Data-SI'!L9/Convert!$B$5/$D9</f>
        <v>1.2824635550655397</v>
      </c>
      <c r="M9" s="5">
        <f>'90.1 Data-SI'!M9/Convert!$B$5/$D9</f>
        <v>10.383772079074051</v>
      </c>
      <c r="N9" s="5">
        <f>'90.1 Data-SI'!N9/Convert!$B$5/$D9</f>
        <v>2.2965951833249401</v>
      </c>
      <c r="O9" s="5">
        <f>'90.1 Data-SI'!O9/Convert!$B$5/$D9</f>
        <v>4.1287315506735457E-2</v>
      </c>
      <c r="P9" s="5">
        <f t="shared" si="1"/>
        <v>2.2553078678182046</v>
      </c>
      <c r="Q9" s="5">
        <f>'90.1 Data-SI'!Q9/Convert!$B$5/$D9</f>
        <v>0.83547998874778251</v>
      </c>
      <c r="R9" s="5">
        <f>'90.1 Data-SI'!R9/Convert!$B$5/$D9</f>
        <v>0</v>
      </c>
      <c r="S9" s="5">
        <f>'90.1 Data-SI'!S9/Convert!$B$5/$D9</f>
        <v>0</v>
      </c>
      <c r="T9" s="5">
        <f>'90.1 Data-SI'!T9/Convert!$B$5/$D9</f>
        <v>0</v>
      </c>
      <c r="U9" s="5">
        <f>'90.1 Data-SI'!U9/Convert!$B$5/$D9</f>
        <v>35.294687297244572</v>
      </c>
      <c r="V9" s="5">
        <f>'90.1 Data-SI'!V9/Convert!$B$5/$D9</f>
        <v>0</v>
      </c>
      <c r="W9" s="5">
        <f t="shared" si="2"/>
        <v>37.228493107449609</v>
      </c>
      <c r="X9" s="5">
        <f t="shared" si="3"/>
        <v>8.2101771316827055</v>
      </c>
      <c r="Y9" s="5">
        <f t="shared" si="4"/>
        <v>45.438670239132314</v>
      </c>
      <c r="Z9" s="5">
        <f>'90.1 Data-SI'!Y9/Convert!$B$5/$D9</f>
        <v>98.28994934233512</v>
      </c>
      <c r="AA9" s="5">
        <f>'90.1 Data-SI'!Z9/Convert!$B$5/$D9</f>
        <v>43.504864428927277</v>
      </c>
      <c r="AB9" s="5">
        <f t="shared" si="5"/>
        <v>141.7948137712624</v>
      </c>
      <c r="AD9" s="126"/>
    </row>
    <row r="10" spans="1:30" x14ac:dyDescent="0.25">
      <c r="A10" s="95">
        <v>2004</v>
      </c>
      <c r="B10" s="95" t="s">
        <v>61</v>
      </c>
      <c r="C10" s="52" t="s">
        <v>17</v>
      </c>
      <c r="D10" s="5">
        <f>VLOOKUP(B10,SWH!$A$4:$C$19,3,FALSE)</f>
        <v>7836.48</v>
      </c>
      <c r="E10" s="5">
        <f>'90.1 Data-SI'!E10/Convert!$B$5/$D10</f>
        <v>0.92267900327131014</v>
      </c>
      <c r="F10" s="5">
        <f>'90.1 Data-SI'!F10/Convert!$B$5/$D10</f>
        <v>2.2044336232594226</v>
      </c>
      <c r="G10" s="5">
        <f>'90.1 Data-SI'!G10/Convert!$B$5/$D10</f>
        <v>12.333698009537162</v>
      </c>
      <c r="H10" s="5">
        <f>'90.1 Data-SI'!H10/Convert!$B$5/$D10</f>
        <v>11.854103429657762</v>
      </c>
      <c r="I10" s="5">
        <f>'90.1 Data-SI'!I10/Convert!$B$5/$D10</f>
        <v>7.5678819515337956</v>
      </c>
      <c r="J10" s="5">
        <f>'90.1 Data-SI'!J10/Convert!$B$5/$D10</f>
        <v>40.314302112966814</v>
      </c>
      <c r="K10" s="5">
        <f>'90.1 Data-SI'!K10/Convert!$B$5/$D10</f>
        <v>0</v>
      </c>
      <c r="L10" s="5">
        <f>'90.1 Data-SI'!L10/Convert!$B$5/$D10</f>
        <v>1.2824635550655397</v>
      </c>
      <c r="M10" s="5">
        <f>'90.1 Data-SI'!M10/Convert!$B$5/$D10</f>
        <v>7.3555558958443932</v>
      </c>
      <c r="N10" s="5">
        <f>'90.1 Data-SI'!N10/Convert!$B$5/$D10</f>
        <v>2.6372384880286388</v>
      </c>
      <c r="O10" s="5">
        <f>'90.1 Data-SI'!O10/Convert!$B$5/$D10</f>
        <v>4.1287315506735457E-2</v>
      </c>
      <c r="P10" s="5">
        <f t="shared" si="1"/>
        <v>2.5959511725219033</v>
      </c>
      <c r="Q10" s="5">
        <f>'90.1 Data-SI'!Q10/Convert!$B$5/$D10</f>
        <v>0.56076764624479924</v>
      </c>
      <c r="R10" s="5">
        <f>'90.1 Data-SI'!R10/Convert!$B$5/$D10</f>
        <v>0</v>
      </c>
      <c r="S10" s="5">
        <f>'90.1 Data-SI'!S10/Convert!$B$5/$D10</f>
        <v>0</v>
      </c>
      <c r="T10" s="5">
        <f>'90.1 Data-SI'!T10/Convert!$B$5/$D10</f>
        <v>0</v>
      </c>
      <c r="U10" s="5">
        <f>'90.1 Data-SI'!U10/Convert!$B$5/$D10</f>
        <v>37.082976030054319</v>
      </c>
      <c r="V10" s="5">
        <f>'90.1 Data-SI'!V10/Convert!$B$5/$D10</f>
        <v>0</v>
      </c>
      <c r="W10" s="5">
        <f t="shared" si="2"/>
        <v>23.76865172741957</v>
      </c>
      <c r="X10" s="5">
        <f t="shared" si="3"/>
        <v>2.2044336232594226</v>
      </c>
      <c r="Y10" s="5">
        <f t="shared" si="4"/>
        <v>25.973085350678993</v>
      </c>
      <c r="Z10" s="5">
        <f>'90.1 Data-SI'!Y10/Convert!$B$5/$D10</f>
        <v>84.828690092150225</v>
      </c>
      <c r="AA10" s="5">
        <f>'90.1 Data-SI'!Z10/Convert!$B$5/$D10</f>
        <v>39.287409653313738</v>
      </c>
      <c r="AB10" s="5">
        <f t="shared" si="5"/>
        <v>124.11609974546397</v>
      </c>
      <c r="AD10" s="126"/>
    </row>
    <row r="11" spans="1:30" x14ac:dyDescent="0.25">
      <c r="A11" s="95">
        <v>2004</v>
      </c>
      <c r="B11" s="95" t="s">
        <v>61</v>
      </c>
      <c r="C11" s="52" t="s">
        <v>14</v>
      </c>
      <c r="D11" s="5">
        <f>VLOOKUP(B11,SWH!$A$4:$C$19,3,FALSE)</f>
        <v>7836.48</v>
      </c>
      <c r="E11" s="5">
        <f>'90.1 Data-SI'!E11/Convert!$B$5/$D11</f>
        <v>13.854009283079478</v>
      </c>
      <c r="F11" s="5">
        <f>'90.1 Data-SI'!F11/Convert!$B$5/$D11</f>
        <v>50.243292339871417</v>
      </c>
      <c r="G11" s="5">
        <f>'90.1 Data-SI'!G11/Convert!$B$5/$D11</f>
        <v>12.433303387915663</v>
      </c>
      <c r="H11" s="5">
        <f>'90.1 Data-SI'!H11/Convert!$B$5/$D11</f>
        <v>11.854103429657762</v>
      </c>
      <c r="I11" s="5">
        <f>'90.1 Data-SI'!I11/Convert!$B$5/$D11</f>
        <v>7.5579568604498171</v>
      </c>
      <c r="J11" s="5">
        <f>'90.1 Data-SI'!J11/Convert!$B$5/$D11</f>
        <v>40.314302112966814</v>
      </c>
      <c r="K11" s="5">
        <f>'90.1 Data-SI'!K11/Convert!$B$5/$D11</f>
        <v>0</v>
      </c>
      <c r="L11" s="5">
        <f>'90.1 Data-SI'!L11/Convert!$B$5/$D11</f>
        <v>1.2824635550655397</v>
      </c>
      <c r="M11" s="5">
        <f>'90.1 Data-SI'!M11/Convert!$B$5/$D11</f>
        <v>9.0718877182952902</v>
      </c>
      <c r="N11" s="5">
        <f>'90.1 Data-SI'!N11/Convert!$B$5/$D11</f>
        <v>2.4061256527874195</v>
      </c>
      <c r="O11" s="5">
        <f>'90.1 Data-SI'!O11/Convert!$B$5/$D11</f>
        <v>4.1287315506735457E-2</v>
      </c>
      <c r="P11" s="5">
        <f t="shared" si="1"/>
        <v>2.364838337280684</v>
      </c>
      <c r="Q11" s="5">
        <f>'90.1 Data-SI'!Q11/Convert!$B$5/$D11</f>
        <v>0.5923152571903032</v>
      </c>
      <c r="R11" s="5">
        <f>'90.1 Data-SI'!R11/Convert!$B$5/$D11</f>
        <v>0</v>
      </c>
      <c r="S11" s="5">
        <f>'90.1 Data-SI'!S11/Convert!$B$5/$D11</f>
        <v>0</v>
      </c>
      <c r="T11" s="5">
        <f>'90.1 Data-SI'!T11/Convert!$B$5/$D11</f>
        <v>0</v>
      </c>
      <c r="U11" s="5">
        <f>'90.1 Data-SI'!U11/Convert!$B$5/$D11</f>
        <v>40.335570165289639</v>
      </c>
      <c r="V11" s="5">
        <f>'90.1 Data-SI'!V11/Convert!$B$5/$D11</f>
        <v>0</v>
      </c>
      <c r="W11" s="5">
        <f t="shared" si="2"/>
        <v>38.316353983761424</v>
      </c>
      <c r="X11" s="5">
        <f t="shared" si="3"/>
        <v>50.243292339871417</v>
      </c>
      <c r="Y11" s="5">
        <f t="shared" si="4"/>
        <v>88.559646323632847</v>
      </c>
      <c r="Z11" s="5">
        <f>'90.1 Data-SI'!Y11/Convert!$B$5/$D11</f>
        <v>99.366112789869391</v>
      </c>
      <c r="AA11" s="5">
        <f>'90.1 Data-SI'!Z11/Convert!$B$5/$D11</f>
        <v>90.578508037622342</v>
      </c>
      <c r="AB11" s="5">
        <f t="shared" si="5"/>
        <v>189.94462082749175</v>
      </c>
      <c r="AD11" s="126"/>
    </row>
    <row r="12" spans="1:30" x14ac:dyDescent="0.25">
      <c r="A12" s="95">
        <v>2004</v>
      </c>
      <c r="B12" s="95" t="s">
        <v>61</v>
      </c>
      <c r="C12" s="52" t="s">
        <v>2</v>
      </c>
      <c r="D12" s="5">
        <f>VLOOKUP(B12,SWH!$A$4:$C$19,3,FALSE)</f>
        <v>7836.48</v>
      </c>
      <c r="E12" s="5">
        <f>'90.1 Data-SI'!E12/Convert!$B$5/$D12</f>
        <v>5.659074255561455</v>
      </c>
      <c r="F12" s="5">
        <f>'90.1 Data-SI'!F12/Convert!$B$5/$D12</f>
        <v>19.556683045902698</v>
      </c>
      <c r="G12" s="5">
        <f>'90.1 Data-SI'!G12/Convert!$B$5/$D12</f>
        <v>12.949408124282559</v>
      </c>
      <c r="H12" s="5">
        <f>'90.1 Data-SI'!H12/Convert!$B$5/$D12</f>
        <v>11.854103429657762</v>
      </c>
      <c r="I12" s="5">
        <f>'90.1 Data-SI'!I12/Convert!$B$5/$D12</f>
        <v>7.5636283410692329</v>
      </c>
      <c r="J12" s="5">
        <f>'90.1 Data-SI'!J12/Convert!$B$5/$D12</f>
        <v>40.314302112966814</v>
      </c>
      <c r="K12" s="5">
        <f>'90.1 Data-SI'!K12/Convert!$B$5/$D12</f>
        <v>0</v>
      </c>
      <c r="L12" s="5">
        <f>'90.1 Data-SI'!L12/Convert!$B$5/$D12</f>
        <v>1.2824635550655397</v>
      </c>
      <c r="M12" s="5">
        <f>'90.1 Data-SI'!M12/Convert!$B$5/$D12</f>
        <v>9.173619901906072</v>
      </c>
      <c r="N12" s="5">
        <f>'90.1 Data-SI'!N12/Convert!$B$5/$D12</f>
        <v>2.0346436722156436</v>
      </c>
      <c r="O12" s="5">
        <f>'90.1 Data-SI'!O12/Convert!$B$5/$D12</f>
        <v>4.1287315506735457E-2</v>
      </c>
      <c r="P12" s="5">
        <f t="shared" si="1"/>
        <v>1.9933563567089081</v>
      </c>
      <c r="Q12" s="5">
        <f>'90.1 Data-SI'!Q12/Convert!$B$5/$D12</f>
        <v>0.48172138511168283</v>
      </c>
      <c r="R12" s="5">
        <f>'90.1 Data-SI'!R12/Convert!$B$5/$D12</f>
        <v>0</v>
      </c>
      <c r="S12" s="5">
        <f>'90.1 Data-SI'!S12/Convert!$B$5/$D12</f>
        <v>0</v>
      </c>
      <c r="T12" s="5">
        <f>'90.1 Data-SI'!T12/Convert!$B$5/$D12</f>
        <v>0</v>
      </c>
      <c r="U12" s="5">
        <f>'90.1 Data-SI'!U12/Convert!$B$5/$D12</f>
        <v>39.261887990526368</v>
      </c>
      <c r="V12" s="5">
        <f>'90.1 Data-SI'!V12/Convert!$B$5/$D12</f>
        <v>0</v>
      </c>
      <c r="W12" s="5">
        <f t="shared" si="2"/>
        <v>30.257180023570676</v>
      </c>
      <c r="X12" s="5">
        <f t="shared" si="3"/>
        <v>19.556683045902698</v>
      </c>
      <c r="Y12" s="5">
        <f t="shared" si="4"/>
        <v>49.813863069473371</v>
      </c>
      <c r="Z12" s="5">
        <f>'90.1 Data-SI'!Y12/Convert!$B$5/$D12</f>
        <v>91.312964777836768</v>
      </c>
      <c r="AA12" s="5">
        <f>'90.1 Data-SI'!Z12/Convert!$B$5/$D12</f>
        <v>58.818216568890342</v>
      </c>
      <c r="AB12" s="5">
        <f t="shared" si="5"/>
        <v>150.13118134672712</v>
      </c>
      <c r="AD12" s="126"/>
    </row>
    <row r="13" spans="1:30" x14ac:dyDescent="0.25">
      <c r="A13" s="95">
        <v>2004</v>
      </c>
      <c r="B13" s="95" t="s">
        <v>61</v>
      </c>
      <c r="C13" s="52" t="s">
        <v>18</v>
      </c>
      <c r="D13" s="5">
        <f>VLOOKUP(B13,SWH!$A$4:$C$19,3,FALSE)</f>
        <v>7836.48</v>
      </c>
      <c r="E13" s="5">
        <f>'90.1 Data-SI'!E13/Convert!$B$5/$D13</f>
        <v>9.0725966533727167</v>
      </c>
      <c r="F13" s="5">
        <f>'90.1 Data-SI'!F13/Convert!$B$5/$D13</f>
        <v>32.555007690527724</v>
      </c>
      <c r="G13" s="5">
        <f>'90.1 Data-SI'!G13/Convert!$B$5/$D13</f>
        <v>2.0630010753127257</v>
      </c>
      <c r="H13" s="5">
        <f>'90.1 Data-SI'!H13/Convert!$B$5/$D13</f>
        <v>11.854103429657762</v>
      </c>
      <c r="I13" s="5">
        <f>'90.1 Data-SI'!I13/Convert!$B$5/$D13</f>
        <v>7.5490951719819792</v>
      </c>
      <c r="J13" s="5">
        <f>'90.1 Data-SI'!J13/Convert!$B$5/$D13</f>
        <v>40.314302112966814</v>
      </c>
      <c r="K13" s="5">
        <f>'90.1 Data-SI'!K13/Convert!$B$5/$D13</f>
        <v>0</v>
      </c>
      <c r="L13" s="5">
        <f>'90.1 Data-SI'!L13/Convert!$B$5/$D13</f>
        <v>1.2824635550655397</v>
      </c>
      <c r="M13" s="5">
        <f>'90.1 Data-SI'!M13/Convert!$B$5/$D13</f>
        <v>6.703690092150218</v>
      </c>
      <c r="N13" s="5">
        <f>'90.1 Data-SI'!N13/Convert!$B$5/$D13</f>
        <v>1.7110148093701936</v>
      </c>
      <c r="O13" s="5">
        <f>'90.1 Data-SI'!O13/Convert!$B$5/$D13</f>
        <v>4.1287315506735457E-2</v>
      </c>
      <c r="P13" s="5">
        <f t="shared" si="1"/>
        <v>1.6697274938634581</v>
      </c>
      <c r="Q13" s="5">
        <f>'90.1 Data-SI'!Q13/Convert!$B$5/$D13</f>
        <v>8.8971352217095206E-2</v>
      </c>
      <c r="R13" s="5">
        <f>'90.1 Data-SI'!R13/Convert!$B$5/$D13</f>
        <v>0</v>
      </c>
      <c r="S13" s="5">
        <f>'90.1 Data-SI'!S13/Convert!$B$5/$D13</f>
        <v>0</v>
      </c>
      <c r="T13" s="5">
        <f>'90.1 Data-SI'!T13/Convert!$B$5/$D13</f>
        <v>0</v>
      </c>
      <c r="U13" s="5">
        <f>'90.1 Data-SI'!U13/Convert!$B$5/$D13</f>
        <v>41.486171795953751</v>
      </c>
      <c r="V13" s="5">
        <f>'90.1 Data-SI'!V13/Convert!$B$5/$D13</f>
        <v>0</v>
      </c>
      <c r="W13" s="5">
        <f t="shared" si="2"/>
        <v>19.597986666916213</v>
      </c>
      <c r="X13" s="5">
        <f t="shared" si="3"/>
        <v>32.555007690527724</v>
      </c>
      <c r="Y13" s="5">
        <f t="shared" si="4"/>
        <v>52.152994357443937</v>
      </c>
      <c r="Z13" s="5">
        <f>'90.1 Data-SI'!Y13/Convert!$B$5/$D13</f>
        <v>80.639592719633754</v>
      </c>
      <c r="AA13" s="5">
        <f>'90.1 Data-SI'!Z13/Convert!$B$5/$D13</f>
        <v>74.041179486481468</v>
      </c>
      <c r="AB13" s="5">
        <f t="shared" si="5"/>
        <v>154.68077220611522</v>
      </c>
      <c r="AD13" s="126"/>
    </row>
    <row r="14" spans="1:30" x14ac:dyDescent="0.25">
      <c r="A14" s="95">
        <v>2004</v>
      </c>
      <c r="B14" s="95" t="s">
        <v>61</v>
      </c>
      <c r="C14" s="52" t="s">
        <v>4</v>
      </c>
      <c r="D14" s="5">
        <f>VLOOKUP(B14,SWH!$A$4:$C$19,3,FALSE)</f>
        <v>7836.48</v>
      </c>
      <c r="E14" s="5">
        <f>'90.1 Data-SI'!E14/Convert!$B$5/$D14</f>
        <v>20.68743449439885</v>
      </c>
      <c r="F14" s="5">
        <f>'90.1 Data-SI'!F14/Convert!$B$5/$D14</f>
        <v>74.6051373405747</v>
      </c>
      <c r="G14" s="5">
        <f>'90.1 Data-SI'!G14/Convert!$B$5/$D14</f>
        <v>5.8621841552443055</v>
      </c>
      <c r="H14" s="5">
        <f>'90.1 Data-SI'!H14/Convert!$B$5/$D14</f>
        <v>11.854103429657762</v>
      </c>
      <c r="I14" s="5">
        <f>'90.1 Data-SI'!I14/Convert!$B$5/$D14</f>
        <v>7.5600836656820984</v>
      </c>
      <c r="J14" s="5">
        <f>'90.1 Data-SI'!J14/Convert!$B$5/$D14</f>
        <v>40.314302112966814</v>
      </c>
      <c r="K14" s="5">
        <f>'90.1 Data-SI'!K14/Convert!$B$5/$D14</f>
        <v>0</v>
      </c>
      <c r="L14" s="5">
        <f>'90.1 Data-SI'!L14/Convert!$B$5/$D14</f>
        <v>1.2824635550655397</v>
      </c>
      <c r="M14" s="5">
        <f>'90.1 Data-SI'!M14/Convert!$B$5/$D14</f>
        <v>9.3441187880272789</v>
      </c>
      <c r="N14" s="5">
        <f>'90.1 Data-SI'!N14/Convert!$B$5/$D14</f>
        <v>2.2108140389562663</v>
      </c>
      <c r="O14" s="5">
        <f>'90.1 Data-SI'!O14/Convert!$B$5/$D14</f>
        <v>4.1287315506735457E-2</v>
      </c>
      <c r="P14" s="5">
        <f t="shared" si="1"/>
        <v>2.1695267234495308</v>
      </c>
      <c r="Q14" s="5">
        <f>'90.1 Data-SI'!Q14/Convert!$B$5/$D14</f>
        <v>0.26974979696099388</v>
      </c>
      <c r="R14" s="5">
        <f>'90.1 Data-SI'!R14/Convert!$B$5/$D14</f>
        <v>0</v>
      </c>
      <c r="S14" s="5">
        <f>'90.1 Data-SI'!S14/Convert!$B$5/$D14</f>
        <v>0</v>
      </c>
      <c r="T14" s="5">
        <f>'90.1 Data-SI'!T14/Convert!$B$5/$D14</f>
        <v>0</v>
      </c>
      <c r="U14" s="5">
        <f>'90.1 Data-SI'!U14/Convert!$B$5/$D14</f>
        <v>43.559806897427883</v>
      </c>
      <c r="V14" s="5">
        <f>'90.1 Data-SI'!V14/Convert!$B$5/$D14</f>
        <v>0</v>
      </c>
      <c r="W14" s="5">
        <f t="shared" si="2"/>
        <v>38.333013958080961</v>
      </c>
      <c r="X14" s="5">
        <f t="shared" si="3"/>
        <v>74.6051373405747</v>
      </c>
      <c r="Y14" s="5">
        <f t="shared" si="4"/>
        <v>112.93815129865567</v>
      </c>
      <c r="Z14" s="5">
        <f>'90.1 Data-SI'!Y14/Convert!$B$5/$D14</f>
        <v>99.385608504498634</v>
      </c>
      <c r="AA14" s="5">
        <f>'90.1 Data-SI'!Z14/Convert!$B$5/$D14</f>
        <v>118.16529870554128</v>
      </c>
      <c r="AB14" s="5">
        <f t="shared" si="5"/>
        <v>217.5509072100399</v>
      </c>
      <c r="AD14" s="126"/>
    </row>
    <row r="15" spans="1:30" x14ac:dyDescent="0.25">
      <c r="A15" s="95">
        <v>2004</v>
      </c>
      <c r="B15" s="95" t="s">
        <v>61</v>
      </c>
      <c r="C15" s="52" t="s">
        <v>5</v>
      </c>
      <c r="D15" s="5">
        <f>VLOOKUP(B15,SWH!$A$4:$C$19,3,FALSE)</f>
        <v>7836.48</v>
      </c>
      <c r="E15" s="5">
        <f>'90.1 Data-SI'!E15/Convert!$B$5/$D15</f>
        <v>11.073920376949289</v>
      </c>
      <c r="F15" s="5">
        <f>'90.1 Data-SI'!F15/Convert!$B$5/$D15</f>
        <v>38.854250321005814</v>
      </c>
      <c r="G15" s="5">
        <f>'90.1 Data-SI'!G15/Convert!$B$5/$D15</f>
        <v>8.3806760178039124</v>
      </c>
      <c r="H15" s="5">
        <f>'90.1 Data-SI'!H15/Convert!$B$5/$D15</f>
        <v>11.854103429657762</v>
      </c>
      <c r="I15" s="5">
        <f>'90.1 Data-SI'!I15/Convert!$B$5/$D15</f>
        <v>7.5604381332208108</v>
      </c>
      <c r="J15" s="5">
        <f>'90.1 Data-SI'!J15/Convert!$B$5/$D15</f>
        <v>40.314302112966814</v>
      </c>
      <c r="K15" s="5">
        <f>'90.1 Data-SI'!K15/Convert!$B$5/$D15</f>
        <v>0</v>
      </c>
      <c r="L15" s="5">
        <f>'90.1 Data-SI'!L15/Convert!$B$5/$D15</f>
        <v>1.2824635550655397</v>
      </c>
      <c r="M15" s="5">
        <f>'90.1 Data-SI'!M15/Convert!$B$5/$D15</f>
        <v>9.5057559856806471</v>
      </c>
      <c r="N15" s="5">
        <f>'90.1 Data-SI'!N15/Convert!$B$5/$D15</f>
        <v>1.8985281373496494</v>
      </c>
      <c r="O15" s="5">
        <f>'90.1 Data-SI'!O15/Convert!$B$5/$D15</f>
        <v>4.1287315506735457E-2</v>
      </c>
      <c r="P15" s="5">
        <f t="shared" si="1"/>
        <v>1.8572408218429139</v>
      </c>
      <c r="Q15" s="5">
        <f>'90.1 Data-SI'!Q15/Convert!$B$5/$D15</f>
        <v>0.30200634298392476</v>
      </c>
      <c r="R15" s="5">
        <f>'90.1 Data-SI'!R15/Convert!$B$5/$D15</f>
        <v>0</v>
      </c>
      <c r="S15" s="5">
        <f>'90.1 Data-SI'!S15/Convert!$B$5/$D15</f>
        <v>0</v>
      </c>
      <c r="T15" s="5">
        <f>'90.1 Data-SI'!T15/Convert!$B$5/$D15</f>
        <v>0</v>
      </c>
      <c r="U15" s="5">
        <f>'90.1 Data-SI'!U15/Convert!$B$5/$D15</f>
        <v>42.653433400937381</v>
      </c>
      <c r="V15" s="5">
        <f>'90.1 Data-SI'!V15/Convert!$B$5/$D15</f>
        <v>0</v>
      </c>
      <c r="W15" s="5">
        <f t="shared" si="2"/>
        <v>31.119599545260687</v>
      </c>
      <c r="X15" s="5">
        <f t="shared" si="3"/>
        <v>38.854250321005814</v>
      </c>
      <c r="Y15" s="5">
        <f t="shared" si="4"/>
        <v>69.973849866266505</v>
      </c>
      <c r="Z15" s="5">
        <f>'90.1 Data-SI'!Y15/Convert!$B$5/$D15</f>
        <v>92.172194091678364</v>
      </c>
      <c r="AA15" s="5">
        <f>'90.1 Data-SI'!Z15/Convert!$B$5/$D15</f>
        <v>81.507683721943195</v>
      </c>
      <c r="AB15" s="5">
        <f t="shared" si="5"/>
        <v>173.67987781362154</v>
      </c>
      <c r="AD15" s="126"/>
    </row>
    <row r="16" spans="1:30" x14ac:dyDescent="0.25">
      <c r="A16" s="95">
        <v>2004</v>
      </c>
      <c r="B16" s="95" t="s">
        <v>61</v>
      </c>
      <c r="C16" s="52" t="s">
        <v>15</v>
      </c>
      <c r="D16" s="5">
        <f>VLOOKUP(B16,SWH!$A$4:$C$19,3,FALSE)</f>
        <v>7836.48</v>
      </c>
      <c r="E16" s="5">
        <f>'90.1 Data-SI'!E16/Convert!$B$5/$D16</f>
        <v>7.9276665033280249</v>
      </c>
      <c r="F16" s="5">
        <f>'90.1 Data-SI'!F16/Convert!$B$5/$D16</f>
        <v>28.515141151809658</v>
      </c>
      <c r="G16" s="5">
        <f>'90.1 Data-SI'!G16/Convert!$B$5/$D16</f>
        <v>0.55864084101251821</v>
      </c>
      <c r="H16" s="5">
        <f>'90.1 Data-SI'!H16/Convert!$B$5/$D16</f>
        <v>11.854103429657762</v>
      </c>
      <c r="I16" s="5">
        <f>'90.1 Data-SI'!I16/Convert!$B$5/$D16</f>
        <v>7.5487407044432659</v>
      </c>
      <c r="J16" s="5">
        <f>'90.1 Data-SI'!J16/Convert!$B$5/$D16</f>
        <v>40.314302112966814</v>
      </c>
      <c r="K16" s="5">
        <f>'90.1 Data-SI'!K16/Convert!$B$5/$D16</f>
        <v>0</v>
      </c>
      <c r="L16" s="5">
        <f>'90.1 Data-SI'!L16/Convert!$B$5/$D16</f>
        <v>1.2824635550655397</v>
      </c>
      <c r="M16" s="5">
        <f>'90.1 Data-SI'!M16/Convert!$B$5/$D16</f>
        <v>6.1127927051147681</v>
      </c>
      <c r="N16" s="5">
        <f>'90.1 Data-SI'!N16/Convert!$B$5/$D16</f>
        <v>1.5057781044550616</v>
      </c>
      <c r="O16" s="5">
        <f>'90.1 Data-SI'!O16/Convert!$B$5/$D16</f>
        <v>4.1287315506735457E-2</v>
      </c>
      <c r="P16" s="5">
        <f t="shared" si="1"/>
        <v>1.4644907889483261</v>
      </c>
      <c r="Q16" s="5">
        <f>'90.1 Data-SI'!Q16/Convert!$B$5/$D16</f>
        <v>2.5521662787373924E-2</v>
      </c>
      <c r="R16" s="5">
        <f>'90.1 Data-SI'!R16/Convert!$B$5/$D16</f>
        <v>0</v>
      </c>
      <c r="S16" s="5">
        <f>'90.1 Data-SI'!S16/Convert!$B$5/$D16</f>
        <v>0</v>
      </c>
      <c r="T16" s="5">
        <f>'90.1 Data-SI'!T16/Convert!$B$5/$D16</f>
        <v>0</v>
      </c>
      <c r="U16" s="5">
        <f>'90.1 Data-SI'!U16/Convert!$B$5/$D16</f>
        <v>43.314160893099398</v>
      </c>
      <c r="V16" s="5">
        <f>'90.1 Data-SI'!V16/Convert!$B$5/$D16</f>
        <v>0</v>
      </c>
      <c r="W16" s="5">
        <f t="shared" si="2"/>
        <v>16.089112501191014</v>
      </c>
      <c r="X16" s="5">
        <f t="shared" si="3"/>
        <v>28.515141151809658</v>
      </c>
      <c r="Y16" s="5">
        <f t="shared" si="4"/>
        <v>44.604253653000669</v>
      </c>
      <c r="Z16" s="5">
        <f>'90.1 Data-SI'!Y16/Convert!$B$5/$D16</f>
        <v>77.130009618831139</v>
      </c>
      <c r="AA16" s="5">
        <f>'90.1 Data-SI'!Z16/Convert!$B$5/$D16</f>
        <v>71.829302044909056</v>
      </c>
      <c r="AB16" s="5">
        <f t="shared" si="5"/>
        <v>148.95931166374021</v>
      </c>
    </row>
    <row r="17" spans="1:28" x14ac:dyDescent="0.25">
      <c r="A17" s="95">
        <v>2004</v>
      </c>
      <c r="B17" s="95" t="s">
        <v>61</v>
      </c>
      <c r="C17" s="52" t="s">
        <v>16</v>
      </c>
      <c r="D17" s="5">
        <f>VLOOKUP(B17,SWH!$A$4:$C$19,3,FALSE)</f>
        <v>7836.48</v>
      </c>
      <c r="E17" s="5">
        <f>'90.1 Data-SI'!E17/Convert!$B$5/$D17</f>
        <v>28.538536009364751</v>
      </c>
      <c r="F17" s="5">
        <f>'90.1 Data-SI'!F17/Convert!$B$5/$D17</f>
        <v>101.73572828616931</v>
      </c>
      <c r="G17" s="5">
        <f>'90.1 Data-SI'!G17/Convert!$B$5/$D17</f>
        <v>6.6877390529081078</v>
      </c>
      <c r="H17" s="5">
        <f>'90.1 Data-SI'!H17/Convert!$B$5/$D17</f>
        <v>11.854103429657762</v>
      </c>
      <c r="I17" s="5">
        <f>'90.1 Data-SI'!I17/Convert!$B$5/$D17</f>
        <v>7.5565389902949631</v>
      </c>
      <c r="J17" s="5">
        <f>'90.1 Data-SI'!J17/Convert!$B$5/$D17</f>
        <v>40.314302112966814</v>
      </c>
      <c r="K17" s="5">
        <f>'90.1 Data-SI'!K17/Convert!$B$5/$D17</f>
        <v>0</v>
      </c>
      <c r="L17" s="5">
        <f>'90.1 Data-SI'!L17/Convert!$B$5/$D17</f>
        <v>1.2824635550655397</v>
      </c>
      <c r="M17" s="5">
        <f>'90.1 Data-SI'!M17/Convert!$B$5/$D17</f>
        <v>10.708818812074357</v>
      </c>
      <c r="N17" s="5">
        <f>'90.1 Data-SI'!N17/Convert!$B$5/$D17</f>
        <v>3.1200232757564623</v>
      </c>
      <c r="O17" s="5">
        <f>'90.1 Data-SI'!O17/Convert!$B$5/$D17</f>
        <v>4.1287315506735457E-2</v>
      </c>
      <c r="P17" s="5">
        <f t="shared" si="1"/>
        <v>3.0787359602497268</v>
      </c>
      <c r="Q17" s="5">
        <f>'90.1 Data-SI'!Q17/Convert!$B$5/$D17</f>
        <v>0.34702372040054263</v>
      </c>
      <c r="R17" s="5">
        <f>'90.1 Data-SI'!R17/Convert!$B$5/$D17</f>
        <v>0</v>
      </c>
      <c r="S17" s="5">
        <f>'90.1 Data-SI'!S17/Convert!$B$5/$D17</f>
        <v>0</v>
      </c>
      <c r="T17" s="5">
        <f>'90.1 Data-SI'!T17/Convert!$B$5/$D17</f>
        <v>0</v>
      </c>
      <c r="U17" s="5">
        <f>'90.1 Data-SI'!U17/Convert!$B$5/$D17</f>
        <v>45.947500238202188</v>
      </c>
      <c r="V17" s="5">
        <f>'90.1 Data-SI'!V17/Convert!$B$5/$D17</f>
        <v>0</v>
      </c>
      <c r="W17" s="5">
        <f t="shared" si="2"/>
        <v>49.36085355499749</v>
      </c>
      <c r="X17" s="5">
        <f t="shared" si="3"/>
        <v>101.73572828616931</v>
      </c>
      <c r="Y17" s="5">
        <f t="shared" si="4"/>
        <v>151.0965818411668</v>
      </c>
      <c r="Z17" s="5">
        <f>'90.1 Data-SI'!Y17/Convert!$B$5/$D17</f>
        <v>110.40954895848931</v>
      </c>
      <c r="AA17" s="5">
        <f>'90.1 Data-SI'!Z17/Convert!$B$5/$D17</f>
        <v>147.68322852437151</v>
      </c>
      <c r="AB17" s="5">
        <f t="shared" si="5"/>
        <v>258.09277748286081</v>
      </c>
    </row>
    <row r="18" spans="1:28" x14ac:dyDescent="0.25">
      <c r="A18" s="95">
        <v>2004</v>
      </c>
      <c r="B18" s="95" t="s">
        <v>61</v>
      </c>
      <c r="C18" s="52" t="s">
        <v>9</v>
      </c>
      <c r="D18" s="5">
        <f>VLOOKUP(B18,SWH!$A$4:$C$19,3,FALSE)</f>
        <v>7836.48</v>
      </c>
      <c r="E18" s="5">
        <f>'90.1 Data-SI'!E18/Convert!$B$5/$D18</f>
        <v>20.38826389172463</v>
      </c>
      <c r="F18" s="5">
        <f>'90.1 Data-SI'!F18/Convert!$B$5/$D18</f>
        <v>70.255820640559719</v>
      </c>
      <c r="G18" s="5">
        <f>'90.1 Data-SI'!G18/Convert!$B$5/$D18</f>
        <v>4.7495105512225448</v>
      </c>
      <c r="H18" s="5">
        <f>'90.1 Data-SI'!H18/Convert!$B$5/$D18</f>
        <v>11.854103429657762</v>
      </c>
      <c r="I18" s="5">
        <f>'90.1 Data-SI'!I18/Convert!$B$5/$D18</f>
        <v>7.5512219772142597</v>
      </c>
      <c r="J18" s="5">
        <f>'90.1 Data-SI'!J18/Convert!$B$5/$D18</f>
        <v>40.314302112966814</v>
      </c>
      <c r="K18" s="5">
        <f>'90.1 Data-SI'!K18/Convert!$B$5/$D18</f>
        <v>0</v>
      </c>
      <c r="L18" s="5">
        <f>'90.1 Data-SI'!L18/Convert!$B$5/$D18</f>
        <v>1.2824635550655397</v>
      </c>
      <c r="M18" s="5">
        <f>'90.1 Data-SI'!M18/Convert!$B$5/$D18</f>
        <v>10.696766915758095</v>
      </c>
      <c r="N18" s="5">
        <f>'90.1 Data-SI'!N18/Convert!$B$5/$D18</f>
        <v>2.01018541204441</v>
      </c>
      <c r="O18" s="5">
        <f>'90.1 Data-SI'!O18/Convert!$B$5/$D18</f>
        <v>4.1287315506735457E-2</v>
      </c>
      <c r="P18" s="5">
        <f t="shared" si="1"/>
        <v>1.9688980965376746</v>
      </c>
      <c r="Q18" s="5">
        <f>'90.1 Data-SI'!Q18/Convert!$B$5/$D18</f>
        <v>0.1775882368954769</v>
      </c>
      <c r="R18" s="5">
        <f>'90.1 Data-SI'!R18/Convert!$B$5/$D18</f>
        <v>0</v>
      </c>
      <c r="S18" s="5">
        <f>'90.1 Data-SI'!S18/Convert!$B$5/$D18</f>
        <v>0</v>
      </c>
      <c r="T18" s="5">
        <f>'90.1 Data-SI'!T18/Convert!$B$5/$D18</f>
        <v>0</v>
      </c>
      <c r="U18" s="5">
        <f>'90.1 Data-SI'!U18/Convert!$B$5/$D18</f>
        <v>45.341360747002064</v>
      </c>
      <c r="V18" s="5">
        <f>'90.1 Data-SI'!V18/Convert!$B$5/$D18</f>
        <v>0</v>
      </c>
      <c r="W18" s="5">
        <f t="shared" si="2"/>
        <v>37.981027692138426</v>
      </c>
      <c r="X18" s="5">
        <f t="shared" si="3"/>
        <v>70.255820640559719</v>
      </c>
      <c r="Y18" s="5">
        <f t="shared" si="4"/>
        <v>108.23684833269814</v>
      </c>
      <c r="Z18" s="5">
        <f>'90.1 Data-SI'!Y18/Convert!$B$5/$D18</f>
        <v>99.024760550088246</v>
      </c>
      <c r="AA18" s="5">
        <f>'90.1 Data-SI'!Z18/Convert!$B$5/$D18</f>
        <v>115.59718138756178</v>
      </c>
      <c r="AB18" s="5">
        <f t="shared" si="5"/>
        <v>214.62194193765004</v>
      </c>
    </row>
    <row r="19" spans="1:28" x14ac:dyDescent="0.25">
      <c r="A19" s="95">
        <v>2004</v>
      </c>
      <c r="B19" s="95" t="s">
        <v>61</v>
      </c>
      <c r="C19" s="52" t="s">
        <v>12</v>
      </c>
      <c r="D19" s="5">
        <f>VLOOKUP(B19,SWH!$A$4:$C$19,3,FALSE)</f>
        <v>7836.48</v>
      </c>
      <c r="E19" s="5">
        <f>'90.1 Data-SI'!E19/Convert!$B$5/$D19</f>
        <v>27.777494203746809</v>
      </c>
      <c r="F19" s="5">
        <f>'90.1 Data-SI'!F19/Convert!$B$5/$D19</f>
        <v>96.447781543640914</v>
      </c>
      <c r="G19" s="5">
        <f>'90.1 Data-SI'!G19/Convert!$B$5/$D19</f>
        <v>5.4205176020072505</v>
      </c>
      <c r="H19" s="5">
        <f>'90.1 Data-SI'!H19/Convert!$B$5/$D19</f>
        <v>11.854103429657762</v>
      </c>
      <c r="I19" s="5">
        <f>'90.1 Data-SI'!I19/Convert!$B$5/$D19</f>
        <v>7.5466138992109846</v>
      </c>
      <c r="J19" s="5">
        <f>'90.1 Data-SI'!J19/Convert!$B$5/$D19</f>
        <v>40.314302112966814</v>
      </c>
      <c r="K19" s="5">
        <f>'90.1 Data-SI'!K19/Convert!$B$5/$D19</f>
        <v>0</v>
      </c>
      <c r="L19" s="5">
        <f>'90.1 Data-SI'!L19/Convert!$B$5/$D19</f>
        <v>1.2824635550655397</v>
      </c>
      <c r="M19" s="5">
        <f>'90.1 Data-SI'!M19/Convert!$B$5/$D19</f>
        <v>11.237329912296223</v>
      </c>
      <c r="N19" s="5">
        <f>'90.1 Data-SI'!N19/Convert!$B$5/$D19</f>
        <v>2.4933246673109473</v>
      </c>
      <c r="O19" s="5">
        <f>'90.1 Data-SI'!O19/Convert!$B$5/$D19</f>
        <v>4.1287315506735457E-2</v>
      </c>
      <c r="P19" s="5">
        <f t="shared" si="1"/>
        <v>2.4520373518042118</v>
      </c>
      <c r="Q19" s="5">
        <f>'90.1 Data-SI'!Q19/Convert!$B$5/$D19</f>
        <v>0.24812727709946872</v>
      </c>
      <c r="R19" s="5">
        <f>'90.1 Data-SI'!R19/Convert!$B$5/$D19</f>
        <v>0</v>
      </c>
      <c r="S19" s="5">
        <f>'90.1 Data-SI'!S19/Convert!$B$5/$D19</f>
        <v>0</v>
      </c>
      <c r="T19" s="5">
        <f>'90.1 Data-SI'!T19/Convert!$B$5/$D19</f>
        <v>0</v>
      </c>
      <c r="U19" s="5">
        <f>'90.1 Data-SI'!U19/Convert!$B$5/$D19</f>
        <v>48.788203093452395</v>
      </c>
      <c r="V19" s="5">
        <f>'90.1 Data-SI'!V19/Convert!$B$5/$D19</f>
        <v>0</v>
      </c>
      <c r="W19" s="5">
        <f t="shared" si="2"/>
        <v>47.13550634695396</v>
      </c>
      <c r="X19" s="5">
        <f t="shared" si="3"/>
        <v>96.447781543640914</v>
      </c>
      <c r="Y19" s="5">
        <f t="shared" si="4"/>
        <v>143.58328789059487</v>
      </c>
      <c r="Z19" s="5">
        <f>'90.1 Data-SI'!Y19/Convert!$B$5/$D19</f>
        <v>108.17427665936179</v>
      </c>
      <c r="AA19" s="5">
        <f>'90.1 Data-SI'!Z19/Convert!$B$5/$D19</f>
        <v>145.23563016955461</v>
      </c>
      <c r="AB19" s="5">
        <f t="shared" si="5"/>
        <v>253.40990682891641</v>
      </c>
    </row>
    <row r="20" spans="1:28" x14ac:dyDescent="0.25">
      <c r="A20" s="95">
        <v>2004</v>
      </c>
      <c r="B20" s="95" t="s">
        <v>61</v>
      </c>
      <c r="C20" s="52" t="s">
        <v>8</v>
      </c>
      <c r="D20" s="5">
        <f>VLOOKUP(B20,SWH!$A$4:$C$19,3,FALSE)</f>
        <v>7836.48</v>
      </c>
      <c r="E20" s="5">
        <f>'90.1 Data-SI'!E20/Convert!$B$5/$D20</f>
        <v>29.3679900499544</v>
      </c>
      <c r="F20" s="5">
        <f>'90.1 Data-SI'!F20/Convert!$B$5/$D20</f>
        <v>95.818956129963112</v>
      </c>
      <c r="G20" s="5">
        <f>'90.1 Data-SI'!G20/Convert!$B$5/$D20</f>
        <v>2.5337339667242893</v>
      </c>
      <c r="H20" s="5">
        <f>'90.1 Data-SI'!H20/Convert!$B$5/$D20</f>
        <v>11.854103429657762</v>
      </c>
      <c r="I20" s="5">
        <f>'90.1 Data-SI'!I20/Convert!$B$5/$D20</f>
        <v>7.5051411971815014</v>
      </c>
      <c r="J20" s="5">
        <f>'90.1 Data-SI'!J20/Convert!$B$5/$D20</f>
        <v>40.314302112966814</v>
      </c>
      <c r="K20" s="5">
        <f>'90.1 Data-SI'!K20/Convert!$B$5/$D20</f>
        <v>0</v>
      </c>
      <c r="L20" s="5">
        <f>'90.1 Data-SI'!L20/Convert!$B$5/$D20</f>
        <v>1.2824635550655397</v>
      </c>
      <c r="M20" s="5">
        <f>'90.1 Data-SI'!M20/Convert!$B$5/$D20</f>
        <v>12.030982731475811</v>
      </c>
      <c r="N20" s="5">
        <f>'90.1 Data-SI'!N20/Convert!$B$5/$D20</f>
        <v>2.0899406082549539</v>
      </c>
      <c r="O20" s="5">
        <f>'90.1 Data-SI'!O20/Convert!$B$5/$D20</f>
        <v>4.1287315506735457E-2</v>
      </c>
      <c r="P20" s="5">
        <f t="shared" si="1"/>
        <v>2.0486532927482184</v>
      </c>
      <c r="Q20" s="5">
        <f>'90.1 Data-SI'!Q20/Convert!$B$5/$D20</f>
        <v>0.10315005376563628</v>
      </c>
      <c r="R20" s="5">
        <f>'90.1 Data-SI'!R20/Convert!$B$5/$D20</f>
        <v>0</v>
      </c>
      <c r="S20" s="5">
        <f>'90.1 Data-SI'!S20/Convert!$B$5/$D20</f>
        <v>0</v>
      </c>
      <c r="T20" s="5">
        <f>'90.1 Data-SI'!T20/Convert!$B$5/$D20</f>
        <v>0</v>
      </c>
      <c r="U20" s="5">
        <f>'90.1 Data-SI'!U20/Convert!$B$5/$D20</f>
        <v>52.613616771248772</v>
      </c>
      <c r="V20" s="5">
        <f>'90.1 Data-SI'!V20/Convert!$B$5/$D20</f>
        <v>0</v>
      </c>
      <c r="W20" s="5">
        <f t="shared" si="2"/>
        <v>46.084510094668353</v>
      </c>
      <c r="X20" s="5">
        <f t="shared" si="3"/>
        <v>95.818956129963112</v>
      </c>
      <c r="Y20" s="5">
        <f t="shared" si="4"/>
        <v>141.90346622463147</v>
      </c>
      <c r="Z20" s="5">
        <f>'90.1 Data-SI'!Y20/Convert!$B$5/$D20</f>
        <v>107.08180770504673</v>
      </c>
      <c r="AA20" s="5">
        <f>'90.1 Data-SI'!Z20/Convert!$B$5/$D20</f>
        <v>148.4322184336732</v>
      </c>
      <c r="AB20" s="5">
        <f t="shared" si="5"/>
        <v>255.51402613871994</v>
      </c>
    </row>
    <row r="21" spans="1:28" x14ac:dyDescent="0.25">
      <c r="A21" s="95">
        <v>2007</v>
      </c>
      <c r="B21" s="95" t="s">
        <v>61</v>
      </c>
      <c r="C21" s="52" t="s">
        <v>10</v>
      </c>
      <c r="D21" s="5">
        <f>VLOOKUP(B21,SWH!$A$4:$C$19,3,FALSE)</f>
        <v>7836.48</v>
      </c>
      <c r="E21" s="5">
        <f>'90.1 Data-SI'!E21/Convert!$B$5/$D21</f>
        <v>0</v>
      </c>
      <c r="F21" s="5">
        <f>'90.1 Data-SI'!F21/Convert!$B$5/$D21</f>
        <v>0</v>
      </c>
      <c r="G21" s="5">
        <f>'90.1 Data-SI'!G21/Convert!$B$5/$D21</f>
        <v>68.66851500220055</v>
      </c>
      <c r="H21" s="5">
        <f>'90.1 Data-SI'!H21/Convert!$B$5/$D21</f>
        <v>11.854103429657762</v>
      </c>
      <c r="I21" s="5">
        <f>'90.1 Data-SI'!I21/Convert!$B$5/$D21</f>
        <v>7.5753257698467795</v>
      </c>
      <c r="J21" s="5">
        <f>'90.1 Data-SI'!J21/Convert!$B$5/$D21</f>
        <v>40.314302112966814</v>
      </c>
      <c r="K21" s="5">
        <f>'90.1 Data-SI'!K21/Convert!$B$5/$D21</f>
        <v>0</v>
      </c>
      <c r="L21" s="5">
        <f>'90.1 Data-SI'!L21/Convert!$B$5/$D21</f>
        <v>1.2824635550655397</v>
      </c>
      <c r="M21" s="5">
        <f>'90.1 Data-SI'!M21/Convert!$B$5/$D21</f>
        <v>17.001326559316883</v>
      </c>
      <c r="N21" s="5">
        <f>'90.1 Data-SI'!N21/Convert!$B$5/$D21</f>
        <v>2.8874925703603886</v>
      </c>
      <c r="O21" s="5">
        <f>'90.1 Data-SI'!O21/Convert!$B$5/$D21</f>
        <v>4.1287315506735457E-2</v>
      </c>
      <c r="P21" s="5">
        <f t="shared" si="1"/>
        <v>2.8462052548536532</v>
      </c>
      <c r="Q21" s="5">
        <f>'90.1 Data-SI'!Q21/Convert!$B$5/$D21</f>
        <v>3.629747596426514</v>
      </c>
      <c r="R21" s="5">
        <f>'90.1 Data-SI'!R21/Convert!$B$5/$D21</f>
        <v>0</v>
      </c>
      <c r="S21" s="5">
        <f>'90.1 Data-SI'!S21/Convert!$B$5/$D21</f>
        <v>0</v>
      </c>
      <c r="T21" s="5">
        <f>'90.1 Data-SI'!T21/Convert!$B$5/$D21</f>
        <v>0</v>
      </c>
      <c r="U21" s="5">
        <f>'90.1 Data-SI'!U21/Convert!$B$5/$D21</f>
        <v>26.409603971851308</v>
      </c>
      <c r="V21" s="5">
        <f>'90.1 Data-SI'!V21/Convert!$B$5/$D21</f>
        <v>0</v>
      </c>
      <c r="W21" s="5">
        <f t="shared" si="2"/>
        <v>92.145794412797599</v>
      </c>
      <c r="X21" s="5">
        <f t="shared" si="3"/>
        <v>0</v>
      </c>
      <c r="Y21" s="5">
        <f t="shared" si="4"/>
        <v>92.145794412797599</v>
      </c>
      <c r="Z21" s="5">
        <f>'90.1 Data-SI'!Y21/Convert!$B$5/$D21</f>
        <v>153.21327659584125</v>
      </c>
      <c r="AA21" s="5">
        <f>'90.1 Data-SI'!Z21/Convert!$B$5/$D21</f>
        <v>26.409603971851308</v>
      </c>
      <c r="AB21" s="5">
        <f t="shared" si="5"/>
        <v>179.62288056769256</v>
      </c>
    </row>
    <row r="22" spans="1:28" x14ac:dyDescent="0.25">
      <c r="A22" s="95">
        <v>2007</v>
      </c>
      <c r="B22" s="95" t="s">
        <v>61</v>
      </c>
      <c r="C22" s="52" t="s">
        <v>6</v>
      </c>
      <c r="D22" s="5">
        <f>VLOOKUP(B22,SWH!$A$4:$C$19,3,FALSE)</f>
        <v>7836.48</v>
      </c>
      <c r="E22" s="5">
        <f>'90.1 Data-SI'!E22/Convert!$B$5/$D22</f>
        <v>2.1268052322811603E-2</v>
      </c>
      <c r="F22" s="5">
        <f>'90.1 Data-SI'!F22/Convert!$B$5/$D22</f>
        <v>7.0893507742705352E-3</v>
      </c>
      <c r="G22" s="5">
        <f>'90.1 Data-SI'!G22/Convert!$B$5/$D22</f>
        <v>54.876183070857223</v>
      </c>
      <c r="H22" s="5">
        <f>'90.1 Data-SI'!H22/Convert!$B$5/$D22</f>
        <v>11.854103429657762</v>
      </c>
      <c r="I22" s="5">
        <f>'90.1 Data-SI'!I22/Convert!$B$5/$D22</f>
        <v>7.5767436400016335</v>
      </c>
      <c r="J22" s="5">
        <f>'90.1 Data-SI'!J22/Convert!$B$5/$D22</f>
        <v>40.314302112966814</v>
      </c>
      <c r="K22" s="5">
        <f>'90.1 Data-SI'!K22/Convert!$B$5/$D22</f>
        <v>0</v>
      </c>
      <c r="L22" s="5">
        <f>'90.1 Data-SI'!L22/Convert!$B$5/$D22</f>
        <v>1.2824635550655397</v>
      </c>
      <c r="M22" s="5">
        <f>'90.1 Data-SI'!M22/Convert!$B$5/$D22</f>
        <v>16.877262920767148</v>
      </c>
      <c r="N22" s="5">
        <f>'90.1 Data-SI'!N22/Convert!$B$5/$D22</f>
        <v>3.4479057490664746</v>
      </c>
      <c r="O22" s="5">
        <f>'90.1 Data-SI'!O22/Convert!$B$5/$D22</f>
        <v>4.1287315506735457E-2</v>
      </c>
      <c r="P22" s="5">
        <f t="shared" si="1"/>
        <v>3.4066184335597391</v>
      </c>
      <c r="Q22" s="5">
        <f>'90.1 Data-SI'!Q22/Convert!$B$5/$D22</f>
        <v>2.9232937917704547</v>
      </c>
      <c r="R22" s="5">
        <f>'90.1 Data-SI'!R22/Convert!$B$5/$D22</f>
        <v>0</v>
      </c>
      <c r="S22" s="5">
        <f>'90.1 Data-SI'!S22/Convert!$B$5/$D22</f>
        <v>0</v>
      </c>
      <c r="T22" s="5">
        <f>'90.1 Data-SI'!T22/Convert!$B$5/$D22</f>
        <v>0</v>
      </c>
      <c r="U22" s="5">
        <f>'90.1 Data-SI'!U22/Convert!$B$5/$D22</f>
        <v>26.271007164214321</v>
      </c>
      <c r="V22" s="5">
        <f>'90.1 Data-SI'!V22/Convert!$B$5/$D22</f>
        <v>0</v>
      </c>
      <c r="W22" s="5">
        <f t="shared" si="2"/>
        <v>78.104626269277375</v>
      </c>
      <c r="X22" s="5">
        <f t="shared" si="3"/>
        <v>7.0893507742705352E-3</v>
      </c>
      <c r="Y22" s="5">
        <f t="shared" si="4"/>
        <v>78.11171562005164</v>
      </c>
      <c r="Z22" s="5">
        <f>'90.1 Data-SI'!Y22/Convert!$B$5/$D22</f>
        <v>139.17388079001458</v>
      </c>
      <c r="AA22" s="5">
        <f>'90.1 Data-SI'!Z22/Convert!$B$5/$D22</f>
        <v>26.27774204744988</v>
      </c>
      <c r="AB22" s="5">
        <f t="shared" si="5"/>
        <v>165.45162283746447</v>
      </c>
    </row>
    <row r="23" spans="1:28" x14ac:dyDescent="0.25">
      <c r="A23" s="95">
        <v>2007</v>
      </c>
      <c r="B23" s="95" t="s">
        <v>61</v>
      </c>
      <c r="C23" s="52" t="s">
        <v>11</v>
      </c>
      <c r="D23" s="5">
        <f>VLOOKUP(B23,SWH!$A$4:$C$19,3,FALSE)</f>
        <v>7836.48</v>
      </c>
      <c r="E23" s="5">
        <f>'90.1 Data-SI'!E23/Convert!$B$5/$D23</f>
        <v>7.0893507742705354E-4</v>
      </c>
      <c r="F23" s="5">
        <f>'90.1 Data-SI'!F23/Convert!$B$5/$D23</f>
        <v>0</v>
      </c>
      <c r="G23" s="5">
        <f>'90.1 Data-SI'!G23/Convert!$B$5/$D23</f>
        <v>47.909478064981556</v>
      </c>
      <c r="H23" s="5">
        <f>'90.1 Data-SI'!H23/Convert!$B$5/$D23</f>
        <v>11.854103429657762</v>
      </c>
      <c r="I23" s="5">
        <f>'90.1 Data-SI'!I23/Convert!$B$5/$D23</f>
        <v>7.5774525750790618</v>
      </c>
      <c r="J23" s="5">
        <f>'90.1 Data-SI'!J23/Convert!$B$5/$D23</f>
        <v>40.314302112966814</v>
      </c>
      <c r="K23" s="5">
        <f>'90.1 Data-SI'!K23/Convert!$B$5/$D23</f>
        <v>0</v>
      </c>
      <c r="L23" s="5">
        <f>'90.1 Data-SI'!L23/Convert!$B$5/$D23</f>
        <v>1.2824635550655397</v>
      </c>
      <c r="M23" s="5">
        <f>'90.1 Data-SI'!M23/Convert!$B$5/$D23</f>
        <v>13.241134908643792</v>
      </c>
      <c r="N23" s="5">
        <f>'90.1 Data-SI'!N23/Convert!$B$5/$D23</f>
        <v>2.5961202535378698</v>
      </c>
      <c r="O23" s="5">
        <f>'90.1 Data-SI'!O23/Convert!$B$5/$D23</f>
        <v>4.1287315506735457E-2</v>
      </c>
      <c r="P23" s="5">
        <f t="shared" si="1"/>
        <v>2.5548329380311343</v>
      </c>
      <c r="Q23" s="5">
        <f>'90.1 Data-SI'!Q23/Convert!$B$5/$D23</f>
        <v>2.2778084037731232</v>
      </c>
      <c r="R23" s="5">
        <f>'90.1 Data-SI'!R23/Convert!$B$5/$D23</f>
        <v>0</v>
      </c>
      <c r="S23" s="5">
        <f>'90.1 Data-SI'!S23/Convert!$B$5/$D23</f>
        <v>0</v>
      </c>
      <c r="T23" s="5">
        <f>'90.1 Data-SI'!T23/Convert!$B$5/$D23</f>
        <v>0</v>
      </c>
      <c r="U23" s="5">
        <f>'90.1 Data-SI'!U23/Convert!$B$5/$D23</f>
        <v>28.875989106220029</v>
      </c>
      <c r="V23" s="5">
        <f>'90.1 Data-SI'!V23/Convert!$B$5/$D23</f>
        <v>0</v>
      </c>
      <c r="W23" s="5">
        <f t="shared" si="2"/>
        <v>65.983963250507031</v>
      </c>
      <c r="X23" s="5">
        <f t="shared" si="3"/>
        <v>0</v>
      </c>
      <c r="Y23" s="5">
        <f t="shared" si="4"/>
        <v>65.983963250507031</v>
      </c>
      <c r="Z23" s="5">
        <f>'90.1 Data-SI'!Y23/Convert!$B$5/$D23</f>
        <v>127.05357223878295</v>
      </c>
      <c r="AA23" s="5">
        <f>'90.1 Data-SI'!Z23/Convert!$B$5/$D23</f>
        <v>28.875989106220029</v>
      </c>
      <c r="AB23" s="5">
        <f t="shared" si="5"/>
        <v>155.92956134500298</v>
      </c>
    </row>
    <row r="24" spans="1:28" x14ac:dyDescent="0.25">
      <c r="A24" s="95">
        <v>2007</v>
      </c>
      <c r="B24" s="95" t="s">
        <v>61</v>
      </c>
      <c r="C24" s="52" t="s">
        <v>13</v>
      </c>
      <c r="D24" s="5">
        <f>VLOOKUP(B24,SWH!$A$4:$C$19,3,FALSE)</f>
        <v>7836.48</v>
      </c>
      <c r="E24" s="5">
        <f>'90.1 Data-SI'!E24/Convert!$B$5/$D24</f>
        <v>0.55509616562538289</v>
      </c>
      <c r="F24" s="5">
        <f>'90.1 Data-SI'!F24/Convert!$B$5/$D24</f>
        <v>1.4628875322707251</v>
      </c>
      <c r="G24" s="5">
        <f>'90.1 Data-SI'!G24/Convert!$B$5/$D24</f>
        <v>42.521571476535954</v>
      </c>
      <c r="H24" s="5">
        <f>'90.1 Data-SI'!H24/Convert!$B$5/$D24</f>
        <v>11.854103429657762</v>
      </c>
      <c r="I24" s="5">
        <f>'90.1 Data-SI'!I24/Convert!$B$5/$D24</f>
        <v>7.5678819515337956</v>
      </c>
      <c r="J24" s="5">
        <f>'90.1 Data-SI'!J24/Convert!$B$5/$D24</f>
        <v>40.314302112966814</v>
      </c>
      <c r="K24" s="5">
        <f>'90.1 Data-SI'!K24/Convert!$B$5/$D24</f>
        <v>0</v>
      </c>
      <c r="L24" s="5">
        <f>'90.1 Data-SI'!L24/Convert!$B$5/$D24</f>
        <v>1.2824635550655397</v>
      </c>
      <c r="M24" s="5">
        <f>'90.1 Data-SI'!M24/Convert!$B$5/$D24</f>
        <v>14.563653295583959</v>
      </c>
      <c r="N24" s="5">
        <f>'90.1 Data-SI'!N24/Convert!$B$5/$D24</f>
        <v>2.8935185185185186</v>
      </c>
      <c r="O24" s="5">
        <f>'90.1 Data-SI'!O24/Convert!$B$5/$D24</f>
        <v>4.1287315506735457E-2</v>
      </c>
      <c r="P24" s="5">
        <f t="shared" si="1"/>
        <v>2.8522312030117831</v>
      </c>
      <c r="Q24" s="5">
        <f>'90.1 Data-SI'!Q24/Convert!$B$5/$D24</f>
        <v>2.1934451295593038</v>
      </c>
      <c r="R24" s="5">
        <f>'90.1 Data-SI'!R24/Convert!$B$5/$D24</f>
        <v>0</v>
      </c>
      <c r="S24" s="5">
        <f>'90.1 Data-SI'!S24/Convert!$B$5/$D24</f>
        <v>0</v>
      </c>
      <c r="T24" s="5">
        <f>'90.1 Data-SI'!T24/Convert!$B$5/$D24</f>
        <v>0</v>
      </c>
      <c r="U24" s="5">
        <f>'90.1 Data-SI'!U24/Convert!$B$5/$D24</f>
        <v>28.946882613962735</v>
      </c>
      <c r="V24" s="5">
        <f>'90.1 Data-SI'!V24/Convert!$B$5/$D24</f>
        <v>0</v>
      </c>
      <c r="W24" s="5">
        <f t="shared" si="2"/>
        <v>62.685997270316392</v>
      </c>
      <c r="X24" s="5">
        <f t="shared" si="3"/>
        <v>1.4628875322707251</v>
      </c>
      <c r="Y24" s="5">
        <f t="shared" si="4"/>
        <v>64.148884802587119</v>
      </c>
      <c r="Z24" s="5">
        <f>'90.1 Data-SI'!Y24/Convert!$B$5/$D24</f>
        <v>123.74639010258576</v>
      </c>
      <c r="AA24" s="5">
        <f>'90.1 Data-SI'!Z24/Convert!$B$5/$D24</f>
        <v>30.409770146233459</v>
      </c>
      <c r="AB24" s="5">
        <f t="shared" si="5"/>
        <v>154.15616024881922</v>
      </c>
    </row>
    <row r="25" spans="1:28" x14ac:dyDescent="0.25">
      <c r="A25" s="95">
        <v>2007</v>
      </c>
      <c r="B25" s="95" t="s">
        <v>61</v>
      </c>
      <c r="C25" s="52" t="s">
        <v>19</v>
      </c>
      <c r="D25" s="5">
        <f>VLOOKUP(B25,SWH!$A$4:$C$19,3,FALSE)</f>
        <v>7836.48</v>
      </c>
      <c r="E25" s="5">
        <f>'90.1 Data-SI'!E25/Convert!$B$5/$D25</f>
        <v>1.2477257362716143</v>
      </c>
      <c r="F25" s="5">
        <f>'90.1 Data-SI'!F25/Convert!$B$5/$D25</f>
        <v>4.0611345910408758</v>
      </c>
      <c r="G25" s="5">
        <f>'90.1 Data-SI'!G25/Convert!$B$5/$D25</f>
        <v>34.722222222222221</v>
      </c>
      <c r="H25" s="5">
        <f>'90.1 Data-SI'!H25/Convert!$B$5/$D25</f>
        <v>11.854103429657762</v>
      </c>
      <c r="I25" s="5">
        <f>'90.1 Data-SI'!I25/Convert!$B$5/$D25</f>
        <v>7.5654006787628019</v>
      </c>
      <c r="J25" s="5">
        <f>'90.1 Data-SI'!J25/Convert!$B$5/$D25</f>
        <v>40.314302112966814</v>
      </c>
      <c r="K25" s="5">
        <f>'90.1 Data-SI'!K25/Convert!$B$5/$D25</f>
        <v>0</v>
      </c>
      <c r="L25" s="5">
        <f>'90.1 Data-SI'!L25/Convert!$B$5/$D25</f>
        <v>1.2824635550655397</v>
      </c>
      <c r="M25" s="5">
        <f>'90.1 Data-SI'!M25/Convert!$B$5/$D25</f>
        <v>10.620556394934688</v>
      </c>
      <c r="N25" s="5">
        <f>'90.1 Data-SI'!N25/Convert!$B$5/$D25</f>
        <v>2.4036443800164249</v>
      </c>
      <c r="O25" s="5">
        <f>'90.1 Data-SI'!O25/Convert!$B$5/$D25</f>
        <v>4.1287315506735457E-2</v>
      </c>
      <c r="P25" s="5">
        <f t="shared" si="1"/>
        <v>2.3623570645096894</v>
      </c>
      <c r="Q25" s="5">
        <f>'90.1 Data-SI'!Q25/Convert!$B$5/$D25</f>
        <v>1.7344096669252862</v>
      </c>
      <c r="R25" s="5">
        <f>'90.1 Data-SI'!R25/Convert!$B$5/$D25</f>
        <v>0</v>
      </c>
      <c r="S25" s="5">
        <f>'90.1 Data-SI'!S25/Convert!$B$5/$D25</f>
        <v>0</v>
      </c>
      <c r="T25" s="5">
        <f>'90.1 Data-SI'!T25/Convert!$B$5/$D25</f>
        <v>0</v>
      </c>
      <c r="U25" s="5">
        <f>'90.1 Data-SI'!U25/Convert!$B$5/$D25</f>
        <v>31.698614116995842</v>
      </c>
      <c r="V25" s="5">
        <f>'90.1 Data-SI'!V25/Convert!$B$5/$D25</f>
        <v>0</v>
      </c>
      <c r="W25" s="5">
        <f t="shared" si="2"/>
        <v>50.687271084863497</v>
      </c>
      <c r="X25" s="5">
        <f t="shared" si="3"/>
        <v>4.0611345910408758</v>
      </c>
      <c r="Y25" s="5">
        <f t="shared" si="4"/>
        <v>54.748405675904372</v>
      </c>
      <c r="Z25" s="5">
        <f>'90.1 Data-SI'!Y25/Convert!$B$5/$D25</f>
        <v>111.74482817682316</v>
      </c>
      <c r="AA25" s="5">
        <f>'90.1 Data-SI'!Z25/Convert!$B$5/$D25</f>
        <v>35.759748708036717</v>
      </c>
      <c r="AB25" s="5">
        <f t="shared" si="5"/>
        <v>147.50457688485989</v>
      </c>
    </row>
    <row r="26" spans="1:28" x14ac:dyDescent="0.25">
      <c r="A26" s="95">
        <v>2007</v>
      </c>
      <c r="B26" s="95" t="s">
        <v>61</v>
      </c>
      <c r="C26" s="52" t="s">
        <v>20</v>
      </c>
      <c r="D26" s="5">
        <f>VLOOKUP(B26,SWH!$A$4:$C$19,3,FALSE)</f>
        <v>7836.48</v>
      </c>
      <c r="E26" s="5">
        <f>'90.1 Data-SI'!E26/Convert!$B$5/$D26</f>
        <v>1.1073565909410574</v>
      </c>
      <c r="F26" s="5">
        <f>'90.1 Data-SI'!F26/Convert!$B$5/$D26</f>
        <v>3.1221500809887437</v>
      </c>
      <c r="G26" s="5">
        <f>'90.1 Data-SI'!G26/Convert!$B$5/$D26</f>
        <v>26.678999301273588</v>
      </c>
      <c r="H26" s="5">
        <f>'90.1 Data-SI'!H26/Convert!$B$5/$D26</f>
        <v>11.854103429657762</v>
      </c>
      <c r="I26" s="5">
        <f>'90.1 Data-SI'!I26/Convert!$B$5/$D26</f>
        <v>7.5707176918435044</v>
      </c>
      <c r="J26" s="5">
        <f>'90.1 Data-SI'!J26/Convert!$B$5/$D26</f>
        <v>40.314302112966814</v>
      </c>
      <c r="K26" s="5">
        <f>'90.1 Data-SI'!K26/Convert!$B$5/$D26</f>
        <v>0</v>
      </c>
      <c r="L26" s="5">
        <f>'90.1 Data-SI'!L26/Convert!$B$5/$D26</f>
        <v>1.2824635550655397</v>
      </c>
      <c r="M26" s="5">
        <f>'90.1 Data-SI'!M26/Convert!$B$5/$D26</f>
        <v>11.145168352230707</v>
      </c>
      <c r="N26" s="5">
        <f>'90.1 Data-SI'!N26/Convert!$B$5/$D26</f>
        <v>2.3809584575387595</v>
      </c>
      <c r="O26" s="5">
        <f>'90.1 Data-SI'!O26/Convert!$B$5/$D26</f>
        <v>4.1287315506735457E-2</v>
      </c>
      <c r="P26" s="5">
        <f t="shared" si="1"/>
        <v>2.339671142032024</v>
      </c>
      <c r="Q26" s="5">
        <f>'90.1 Data-SI'!Q26/Convert!$B$5/$D26</f>
        <v>1.0251201219595194</v>
      </c>
      <c r="R26" s="5">
        <f>'90.1 Data-SI'!R26/Convert!$B$5/$D26</f>
        <v>0</v>
      </c>
      <c r="S26" s="5">
        <f>'90.1 Data-SI'!S26/Convert!$B$5/$D26</f>
        <v>0</v>
      </c>
      <c r="T26" s="5">
        <f>'90.1 Data-SI'!T26/Convert!$B$5/$D26</f>
        <v>0</v>
      </c>
      <c r="U26" s="5">
        <f>'90.1 Data-SI'!U26/Convert!$B$5/$D26</f>
        <v>31.874075548659039</v>
      </c>
      <c r="V26" s="5">
        <f>'90.1 Data-SI'!V26/Convert!$B$5/$D26</f>
        <v>0</v>
      </c>
      <c r="W26" s="5">
        <f t="shared" si="2"/>
        <v>42.296315508436898</v>
      </c>
      <c r="X26" s="5">
        <f t="shared" si="3"/>
        <v>3.1221500809887437</v>
      </c>
      <c r="Y26" s="5">
        <f t="shared" si="4"/>
        <v>45.418465589425644</v>
      </c>
      <c r="Z26" s="5">
        <f>'90.1 Data-SI'!Y26/Convert!$B$5/$D26</f>
        <v>103.3598985485547</v>
      </c>
      <c r="AA26" s="5">
        <f>'90.1 Data-SI'!Z26/Convert!$B$5/$D26</f>
        <v>34.996225629647782</v>
      </c>
      <c r="AB26" s="5">
        <f t="shared" si="5"/>
        <v>138.35612417820249</v>
      </c>
    </row>
    <row r="27" spans="1:28" x14ac:dyDescent="0.25">
      <c r="A27" s="95">
        <v>2007</v>
      </c>
      <c r="B27" s="95" t="s">
        <v>61</v>
      </c>
      <c r="C27" s="52" t="s">
        <v>3</v>
      </c>
      <c r="D27" s="5">
        <f>VLOOKUP(B27,SWH!$A$4:$C$19,3,FALSE)</f>
        <v>7836.48</v>
      </c>
      <c r="E27" s="5">
        <f>'90.1 Data-SI'!E27/Convert!$B$5/$D27</f>
        <v>6.8582379390293156</v>
      </c>
      <c r="F27" s="5">
        <f>'90.1 Data-SI'!F27/Convert!$B$5/$D27</f>
        <v>24.510366899424234</v>
      </c>
      <c r="G27" s="5">
        <f>'90.1 Data-SI'!G27/Convert!$B$5/$D27</f>
        <v>17.420661657614982</v>
      </c>
      <c r="H27" s="5">
        <f>'90.1 Data-SI'!H27/Convert!$B$5/$D27</f>
        <v>11.854103429657762</v>
      </c>
      <c r="I27" s="5">
        <f>'90.1 Data-SI'!I27/Convert!$B$5/$D27</f>
        <v>7.5692998216886496</v>
      </c>
      <c r="J27" s="5">
        <f>'90.1 Data-SI'!J27/Convert!$B$5/$D27</f>
        <v>40.314302112966814</v>
      </c>
      <c r="K27" s="5">
        <f>'90.1 Data-SI'!K27/Convert!$B$5/$D27</f>
        <v>0</v>
      </c>
      <c r="L27" s="5">
        <f>'90.1 Data-SI'!L27/Convert!$B$5/$D27</f>
        <v>1.2824635550655397</v>
      </c>
      <c r="M27" s="5">
        <f>'90.1 Data-SI'!M27/Convert!$B$5/$D27</f>
        <v>8.710685296346206</v>
      </c>
      <c r="N27" s="5">
        <f>'90.1 Data-SI'!N27/Convert!$B$5/$D27</f>
        <v>2.2083327661852712</v>
      </c>
      <c r="O27" s="5">
        <f>'90.1 Data-SI'!O27/Convert!$B$5/$D27</f>
        <v>4.1287315506735457E-2</v>
      </c>
      <c r="P27" s="5">
        <f t="shared" si="1"/>
        <v>2.1670454506785357</v>
      </c>
      <c r="Q27" s="5">
        <f>'90.1 Data-SI'!Q27/Convert!$B$5/$D27</f>
        <v>0.8191744819669603</v>
      </c>
      <c r="R27" s="5">
        <f>'90.1 Data-SI'!R27/Convert!$B$5/$D27</f>
        <v>0</v>
      </c>
      <c r="S27" s="5">
        <f>'90.1 Data-SI'!S27/Convert!$B$5/$D27</f>
        <v>0</v>
      </c>
      <c r="T27" s="5">
        <f>'90.1 Data-SI'!T27/Convert!$B$5/$D27</f>
        <v>0</v>
      </c>
      <c r="U27" s="5">
        <f>'90.1 Data-SI'!U27/Convert!$B$5/$D27</f>
        <v>36.530361137199925</v>
      </c>
      <c r="V27" s="5">
        <f>'90.1 Data-SI'!V27/Convert!$B$5/$D27</f>
        <v>0</v>
      </c>
      <c r="W27" s="5">
        <f t="shared" si="2"/>
        <v>35.975804825636004</v>
      </c>
      <c r="X27" s="5">
        <f t="shared" si="3"/>
        <v>24.510366899424234</v>
      </c>
      <c r="Y27" s="5">
        <f t="shared" si="4"/>
        <v>60.486171725060238</v>
      </c>
      <c r="Z27" s="5">
        <f>'90.1 Data-SI'!Y27/Convert!$B$5/$D27</f>
        <v>97.037615528060229</v>
      </c>
      <c r="AA27" s="5">
        <f>'90.1 Data-SI'!Z27/Convert!$B$5/$D27</f>
        <v>61.040373569085446</v>
      </c>
      <c r="AB27" s="5">
        <f t="shared" si="5"/>
        <v>158.07798909714569</v>
      </c>
    </row>
    <row r="28" spans="1:28" x14ac:dyDescent="0.25">
      <c r="A28" s="95">
        <v>2007</v>
      </c>
      <c r="B28" s="95" t="s">
        <v>61</v>
      </c>
      <c r="C28" s="52" t="s">
        <v>7</v>
      </c>
      <c r="D28" s="5">
        <f>VLOOKUP(B28,SWH!$A$4:$C$19,3,FALSE)</f>
        <v>7836.48</v>
      </c>
      <c r="E28" s="5">
        <f>'90.1 Data-SI'!E28/Convert!$B$5/$D28</f>
        <v>3.070043352797855</v>
      </c>
      <c r="F28" s="5">
        <f>'90.1 Data-SI'!F28/Convert!$B$5/$D28</f>
        <v>10.410711612016279</v>
      </c>
      <c r="G28" s="5">
        <f>'90.1 Data-SI'!G28/Convert!$B$5/$D28</f>
        <v>18.343340660886295</v>
      </c>
      <c r="H28" s="5">
        <f>'90.1 Data-SI'!H28/Convert!$B$5/$D28</f>
        <v>11.854103429657762</v>
      </c>
      <c r="I28" s="5">
        <f>'90.1 Data-SI'!I28/Convert!$B$5/$D28</f>
        <v>7.5689453541499363</v>
      </c>
      <c r="J28" s="5">
        <f>'90.1 Data-SI'!J28/Convert!$B$5/$D28</f>
        <v>40.314302112966814</v>
      </c>
      <c r="K28" s="5">
        <f>'90.1 Data-SI'!K28/Convert!$B$5/$D28</f>
        <v>0</v>
      </c>
      <c r="L28" s="5">
        <f>'90.1 Data-SI'!L28/Convert!$B$5/$D28</f>
        <v>1.2824635550655397</v>
      </c>
      <c r="M28" s="5">
        <f>'90.1 Data-SI'!M28/Convert!$B$5/$D28</f>
        <v>9.6656208456404471</v>
      </c>
      <c r="N28" s="5">
        <f>'90.1 Data-SI'!N28/Convert!$B$5/$D28</f>
        <v>2.0066407366572747</v>
      </c>
      <c r="O28" s="5">
        <f>'90.1 Data-SI'!O28/Convert!$B$5/$D28</f>
        <v>4.1287315506735457E-2</v>
      </c>
      <c r="P28" s="5">
        <f t="shared" si="1"/>
        <v>1.9653534211505392</v>
      </c>
      <c r="Q28" s="5">
        <f>'90.1 Data-SI'!Q28/Convert!$B$5/$D28</f>
        <v>0.71992357112717276</v>
      </c>
      <c r="R28" s="5">
        <f>'90.1 Data-SI'!R28/Convert!$B$5/$D28</f>
        <v>0</v>
      </c>
      <c r="S28" s="5">
        <f>'90.1 Data-SI'!S28/Convert!$B$5/$D28</f>
        <v>0</v>
      </c>
      <c r="T28" s="5">
        <f>'90.1 Data-SI'!T28/Convert!$B$5/$D28</f>
        <v>0</v>
      </c>
      <c r="U28" s="5">
        <f>'90.1 Data-SI'!U28/Convert!$B$5/$D28</f>
        <v>35.294687297244572</v>
      </c>
      <c r="V28" s="5">
        <f>'90.1 Data-SI'!V28/Convert!$B$5/$D28</f>
        <v>0</v>
      </c>
      <c r="W28" s="5">
        <f t="shared" si="2"/>
        <v>33.764281851602313</v>
      </c>
      <c r="X28" s="5">
        <f t="shared" si="3"/>
        <v>10.410711612016279</v>
      </c>
      <c r="Y28" s="5">
        <f t="shared" si="4"/>
        <v>44.174993463618591</v>
      </c>
      <c r="Z28" s="5">
        <f>'90.1 Data-SI'!Y28/Convert!$B$5/$D28</f>
        <v>94.825738086487817</v>
      </c>
      <c r="AA28" s="5">
        <f>'90.1 Data-SI'!Z28/Convert!$B$5/$D28</f>
        <v>45.705398909260857</v>
      </c>
      <c r="AB28" s="5">
        <f t="shared" si="5"/>
        <v>140.53113699574868</v>
      </c>
    </row>
    <row r="29" spans="1:28" x14ac:dyDescent="0.25">
      <c r="A29" s="95">
        <v>2007</v>
      </c>
      <c r="B29" s="95" t="s">
        <v>61</v>
      </c>
      <c r="C29" s="52" t="s">
        <v>17</v>
      </c>
      <c r="D29" s="5">
        <f>VLOOKUP(B29,SWH!$A$4:$C$19,3,FALSE)</f>
        <v>7836.48</v>
      </c>
      <c r="E29" s="5">
        <f>'90.1 Data-SI'!E29/Convert!$B$5/$D29</f>
        <v>1.3512302575759638</v>
      </c>
      <c r="F29" s="5">
        <f>'90.1 Data-SI'!F29/Convert!$B$5/$D29</f>
        <v>4.2926018938208088</v>
      </c>
      <c r="G29" s="5">
        <f>'90.1 Data-SI'!G29/Convert!$B$5/$D29</f>
        <v>3.4174215407371111</v>
      </c>
      <c r="H29" s="5">
        <f>'90.1 Data-SI'!H29/Convert!$B$5/$D29</f>
        <v>11.854103429657762</v>
      </c>
      <c r="I29" s="5">
        <f>'90.1 Data-SI'!I29/Convert!$B$5/$D29</f>
        <v>7.5678819515337956</v>
      </c>
      <c r="J29" s="5">
        <f>'90.1 Data-SI'!J29/Convert!$B$5/$D29</f>
        <v>40.314302112966814</v>
      </c>
      <c r="K29" s="5">
        <f>'90.1 Data-SI'!K29/Convert!$B$5/$D29</f>
        <v>0</v>
      </c>
      <c r="L29" s="5">
        <f>'90.1 Data-SI'!L29/Convert!$B$5/$D29</f>
        <v>1.2824635550655397</v>
      </c>
      <c r="M29" s="5">
        <f>'90.1 Data-SI'!M29/Convert!$B$5/$D29</f>
        <v>4.9387962168955681</v>
      </c>
      <c r="N29" s="5">
        <f>'90.1 Data-SI'!N29/Convert!$B$5/$D29</f>
        <v>1.3366970884887093</v>
      </c>
      <c r="O29" s="5">
        <f>'90.1 Data-SI'!O29/Convert!$B$5/$D29</f>
        <v>4.1287315506735457E-2</v>
      </c>
      <c r="P29" s="5">
        <f t="shared" si="1"/>
        <v>1.2954097729819738</v>
      </c>
      <c r="Q29" s="5">
        <f>'90.1 Data-SI'!Q29/Convert!$B$5/$D29</f>
        <v>0.15986485995980057</v>
      </c>
      <c r="R29" s="5">
        <f>'90.1 Data-SI'!R29/Convert!$B$5/$D29</f>
        <v>0</v>
      </c>
      <c r="S29" s="5">
        <f>'90.1 Data-SI'!S29/Convert!$B$5/$D29</f>
        <v>0</v>
      </c>
      <c r="T29" s="5">
        <f>'90.1 Data-SI'!T29/Convert!$B$5/$D29</f>
        <v>0</v>
      </c>
      <c r="U29" s="5">
        <f>'90.1 Data-SI'!U29/Convert!$B$5/$D29</f>
        <v>37.082621562515605</v>
      </c>
      <c r="V29" s="5">
        <f>'90.1 Data-SI'!V29/Convert!$B$5/$D29</f>
        <v>0</v>
      </c>
      <c r="W29" s="5">
        <f t="shared" si="2"/>
        <v>11.162722648150417</v>
      </c>
      <c r="X29" s="5">
        <f t="shared" si="3"/>
        <v>4.2926018938208088</v>
      </c>
      <c r="Y29" s="5">
        <f t="shared" si="4"/>
        <v>15.455324541971226</v>
      </c>
      <c r="Z29" s="5">
        <f>'90.1 Data-SI'!Y29/Convert!$B$5/$D29</f>
        <v>72.22276101288108</v>
      </c>
      <c r="AA29" s="5">
        <f>'90.1 Data-SI'!Z29/Convert!$B$5/$D29</f>
        <v>41.375223456336407</v>
      </c>
      <c r="AB29" s="5">
        <f t="shared" si="5"/>
        <v>113.59798446921749</v>
      </c>
    </row>
    <row r="30" spans="1:28" x14ac:dyDescent="0.25">
      <c r="A30" s="95">
        <v>2007</v>
      </c>
      <c r="B30" s="95" t="s">
        <v>61</v>
      </c>
      <c r="C30" s="52" t="s">
        <v>14</v>
      </c>
      <c r="D30" s="5">
        <f>VLOOKUP(B30,SWH!$A$4:$C$19,3,FALSE)</f>
        <v>7836.48</v>
      </c>
      <c r="E30" s="5">
        <f>'90.1 Data-SI'!E30/Convert!$B$5/$D30</f>
        <v>12.525464947981181</v>
      </c>
      <c r="F30" s="5">
        <f>'90.1 Data-SI'!F30/Convert!$B$5/$D30</f>
        <v>45.323282902527673</v>
      </c>
      <c r="G30" s="5">
        <f>'90.1 Data-SI'!G30/Convert!$B$5/$D30</f>
        <v>12.743108016751286</v>
      </c>
      <c r="H30" s="5">
        <f>'90.1 Data-SI'!H30/Convert!$B$5/$D30</f>
        <v>11.854103429657762</v>
      </c>
      <c r="I30" s="5">
        <f>'90.1 Data-SI'!I30/Convert!$B$5/$D30</f>
        <v>7.5579568604498171</v>
      </c>
      <c r="J30" s="5">
        <f>'90.1 Data-SI'!J30/Convert!$B$5/$D30</f>
        <v>40.314302112966814</v>
      </c>
      <c r="K30" s="5">
        <f>'90.1 Data-SI'!K30/Convert!$B$5/$D30</f>
        <v>0</v>
      </c>
      <c r="L30" s="5">
        <f>'90.1 Data-SI'!L30/Convert!$B$5/$D30</f>
        <v>1.2824635550655397</v>
      </c>
      <c r="M30" s="5">
        <f>'90.1 Data-SI'!M30/Convert!$B$5/$D30</f>
        <v>8.8634608055317372</v>
      </c>
      <c r="N30" s="5">
        <f>'90.1 Data-SI'!N30/Convert!$B$5/$D30</f>
        <v>2.3745780418419153</v>
      </c>
      <c r="O30" s="5">
        <f>'90.1 Data-SI'!O30/Convert!$B$5/$D30</f>
        <v>4.1287315506735457E-2</v>
      </c>
      <c r="P30" s="5">
        <f t="shared" si="1"/>
        <v>2.3332907263351799</v>
      </c>
      <c r="Q30" s="5">
        <f>'90.1 Data-SI'!Q30/Convert!$B$5/$D30</f>
        <v>0.60153141319685488</v>
      </c>
      <c r="R30" s="5">
        <f>'90.1 Data-SI'!R30/Convert!$B$5/$D30</f>
        <v>0</v>
      </c>
      <c r="S30" s="5">
        <f>'90.1 Data-SI'!S30/Convert!$B$5/$D30</f>
        <v>0</v>
      </c>
      <c r="T30" s="5">
        <f>'90.1 Data-SI'!T30/Convert!$B$5/$D30</f>
        <v>0</v>
      </c>
      <c r="U30" s="5">
        <f>'90.1 Data-SI'!U30/Convert!$B$5/$D30</f>
        <v>40.335570165289639</v>
      </c>
      <c r="V30" s="5">
        <f>'90.1 Data-SI'!V30/Convert!$B$5/$D30</f>
        <v>0</v>
      </c>
      <c r="W30" s="5">
        <f t="shared" si="2"/>
        <v>37.066855909796239</v>
      </c>
      <c r="X30" s="5">
        <f t="shared" si="3"/>
        <v>45.323282902527673</v>
      </c>
      <c r="Y30" s="5">
        <f t="shared" si="4"/>
        <v>82.390138812323912</v>
      </c>
      <c r="Z30" s="5">
        <f>'90.1 Data-SI'!Y30/Convert!$B$5/$D30</f>
        <v>98.116969183442919</v>
      </c>
      <c r="AA30" s="5">
        <f>'90.1 Data-SI'!Z30/Convert!$B$5/$D30</f>
        <v>85.658853067817319</v>
      </c>
      <c r="AB30" s="5">
        <f t="shared" si="5"/>
        <v>183.77582225126025</v>
      </c>
    </row>
    <row r="31" spans="1:28" x14ac:dyDescent="0.25">
      <c r="A31" s="95">
        <v>2007</v>
      </c>
      <c r="B31" s="95" t="s">
        <v>61</v>
      </c>
      <c r="C31" s="52" t="s">
        <v>2</v>
      </c>
      <c r="D31" s="5">
        <f>VLOOKUP(B31,SWH!$A$4:$C$19,3,FALSE)</f>
        <v>7836.48</v>
      </c>
      <c r="E31" s="5">
        <f>'90.1 Data-SI'!E31/Convert!$B$5/$D31</f>
        <v>4.7083923167317758</v>
      </c>
      <c r="F31" s="5">
        <f>'90.1 Data-SI'!F31/Convert!$B$5/$D31</f>
        <v>16.094953062826395</v>
      </c>
      <c r="G31" s="5">
        <f>'90.1 Data-SI'!G31/Convert!$B$5/$D31</f>
        <v>13.528608082540462</v>
      </c>
      <c r="H31" s="5">
        <f>'90.1 Data-SI'!H31/Convert!$B$5/$D31</f>
        <v>11.854103429657762</v>
      </c>
      <c r="I31" s="5">
        <f>'90.1 Data-SI'!I31/Convert!$B$5/$D31</f>
        <v>7.5636283410692329</v>
      </c>
      <c r="J31" s="5">
        <f>'90.1 Data-SI'!J31/Convert!$B$5/$D31</f>
        <v>40.314302112966814</v>
      </c>
      <c r="K31" s="5">
        <f>'90.1 Data-SI'!K31/Convert!$B$5/$D31</f>
        <v>0</v>
      </c>
      <c r="L31" s="5">
        <f>'90.1 Data-SI'!L31/Convert!$B$5/$D31</f>
        <v>1.2824635550655397</v>
      </c>
      <c r="M31" s="5">
        <f>'90.1 Data-SI'!M31/Convert!$B$5/$D31</f>
        <v>9.0619626272113116</v>
      </c>
      <c r="N31" s="5">
        <f>'90.1 Data-SI'!N31/Convert!$B$5/$D31</f>
        <v>2.026845386363946</v>
      </c>
      <c r="O31" s="5">
        <f>'90.1 Data-SI'!O31/Convert!$B$5/$D31</f>
        <v>4.1287315506735457E-2</v>
      </c>
      <c r="P31" s="5">
        <f t="shared" si="1"/>
        <v>1.9855580708572105</v>
      </c>
      <c r="Q31" s="5">
        <f>'90.1 Data-SI'!Q31/Convert!$B$5/$D31</f>
        <v>0.50086263220221328</v>
      </c>
      <c r="R31" s="5">
        <f>'90.1 Data-SI'!R31/Convert!$B$5/$D31</f>
        <v>0</v>
      </c>
      <c r="S31" s="5">
        <f>'90.1 Data-SI'!S31/Convert!$B$5/$D31</f>
        <v>0</v>
      </c>
      <c r="T31" s="5">
        <f>'90.1 Data-SI'!T31/Convert!$B$5/$D31</f>
        <v>0</v>
      </c>
      <c r="U31" s="5">
        <f>'90.1 Data-SI'!U31/Convert!$B$5/$D31</f>
        <v>39.262242458065082</v>
      </c>
      <c r="V31" s="5">
        <f>'90.1 Data-SI'!V31/Convert!$B$5/$D31</f>
        <v>0</v>
      </c>
      <c r="W31" s="5">
        <f t="shared" si="2"/>
        <v>29.785383729542971</v>
      </c>
      <c r="X31" s="5">
        <f t="shared" si="3"/>
        <v>16.094953062826395</v>
      </c>
      <c r="Y31" s="5">
        <f t="shared" si="4"/>
        <v>45.880336792369363</v>
      </c>
      <c r="Z31" s="5">
        <f>'90.1 Data-SI'!Y31/Convert!$B$5/$D31</f>
        <v>90.841168483809057</v>
      </c>
      <c r="AA31" s="5">
        <f>'90.1 Data-SI'!Z31/Convert!$B$5/$D31</f>
        <v>55.357195520891473</v>
      </c>
      <c r="AB31" s="5">
        <f t="shared" si="5"/>
        <v>146.19836400470052</v>
      </c>
    </row>
    <row r="32" spans="1:28" x14ac:dyDescent="0.25">
      <c r="A32" s="95">
        <v>2007</v>
      </c>
      <c r="B32" s="95" t="s">
        <v>61</v>
      </c>
      <c r="C32" s="52" t="s">
        <v>18</v>
      </c>
      <c r="D32" s="5">
        <f>VLOOKUP(B32,SWH!$A$4:$C$19,3,FALSE)</f>
        <v>7836.48</v>
      </c>
      <c r="E32" s="5">
        <f>'90.1 Data-SI'!E32/Convert!$B$5/$D32</f>
        <v>7.8893840091469647</v>
      </c>
      <c r="F32" s="5">
        <f>'90.1 Data-SI'!F32/Convert!$B$5/$D32</f>
        <v>28.195056964351345</v>
      </c>
      <c r="G32" s="5">
        <f>'90.1 Data-SI'!G32/Convert!$B$5/$D32</f>
        <v>2.3146730277993295</v>
      </c>
      <c r="H32" s="5">
        <f>'90.1 Data-SI'!H32/Convert!$B$5/$D32</f>
        <v>11.854103429657762</v>
      </c>
      <c r="I32" s="5">
        <f>'90.1 Data-SI'!I32/Convert!$B$5/$D32</f>
        <v>7.5490951719819792</v>
      </c>
      <c r="J32" s="5">
        <f>'90.1 Data-SI'!J32/Convert!$B$5/$D32</f>
        <v>40.314302112966814</v>
      </c>
      <c r="K32" s="5">
        <f>'90.1 Data-SI'!K32/Convert!$B$5/$D32</f>
        <v>0</v>
      </c>
      <c r="L32" s="5">
        <f>'90.1 Data-SI'!L32/Convert!$B$5/$D32</f>
        <v>1.2824635550655397</v>
      </c>
      <c r="M32" s="5">
        <f>'90.1 Data-SI'!M32/Convert!$B$5/$D32</f>
        <v>6.4619432307475924</v>
      </c>
      <c r="N32" s="5">
        <f>'90.1 Data-SI'!N32/Convert!$B$5/$D32</f>
        <v>1.748942836012541</v>
      </c>
      <c r="O32" s="5">
        <f>'90.1 Data-SI'!O32/Convert!$B$5/$D32</f>
        <v>4.1287315506735457E-2</v>
      </c>
      <c r="P32" s="5">
        <f t="shared" si="1"/>
        <v>1.7076555205058055</v>
      </c>
      <c r="Q32" s="5">
        <f>'90.1 Data-SI'!Q32/Convert!$B$5/$D32</f>
        <v>0.10031431345592808</v>
      </c>
      <c r="R32" s="5">
        <f>'90.1 Data-SI'!R32/Convert!$B$5/$D32</f>
        <v>0</v>
      </c>
      <c r="S32" s="5">
        <f>'90.1 Data-SI'!S32/Convert!$B$5/$D32</f>
        <v>0</v>
      </c>
      <c r="T32" s="5">
        <f>'90.1 Data-SI'!T32/Convert!$B$5/$D32</f>
        <v>0</v>
      </c>
      <c r="U32" s="5">
        <f>'90.1 Data-SI'!U32/Convert!$B$5/$D32</f>
        <v>41.486880731031171</v>
      </c>
      <c r="V32" s="5">
        <f>'90.1 Data-SI'!V32/Convert!$B$5/$D32</f>
        <v>0</v>
      </c>
      <c r="W32" s="5">
        <f t="shared" si="2"/>
        <v>18.47397010165562</v>
      </c>
      <c r="X32" s="5">
        <f t="shared" si="3"/>
        <v>28.195056964351345</v>
      </c>
      <c r="Y32" s="5">
        <f t="shared" si="4"/>
        <v>46.669027066006961</v>
      </c>
      <c r="Z32" s="5">
        <f>'90.1 Data-SI'!Y32/Convert!$B$5/$D32</f>
        <v>79.515576154373164</v>
      </c>
      <c r="AA32" s="5">
        <f>'90.1 Data-SI'!Z32/Convert!$B$5/$D32</f>
        <v>69.681937695382516</v>
      </c>
      <c r="AB32" s="5">
        <f t="shared" si="5"/>
        <v>149.19751384975569</v>
      </c>
    </row>
    <row r="33" spans="1:28" x14ac:dyDescent="0.25">
      <c r="A33" s="95">
        <v>2007</v>
      </c>
      <c r="B33" s="95" t="s">
        <v>61</v>
      </c>
      <c r="C33" s="52" t="s">
        <v>4</v>
      </c>
      <c r="D33" s="5">
        <f>VLOOKUP(B33,SWH!$A$4:$C$19,3,FALSE)</f>
        <v>7836.48</v>
      </c>
      <c r="E33" s="5">
        <f>'90.1 Data-SI'!E33/Convert!$B$5/$D33</f>
        <v>18.456770273274625</v>
      </c>
      <c r="F33" s="5">
        <f>'90.1 Data-SI'!F33/Convert!$B$5/$D33</f>
        <v>66.638479407988171</v>
      </c>
      <c r="G33" s="5">
        <f>'90.1 Data-SI'!G33/Convert!$B$5/$D33</f>
        <v>6.2237410447321029</v>
      </c>
      <c r="H33" s="5">
        <f>'90.1 Data-SI'!H33/Convert!$B$5/$D33</f>
        <v>11.854103429657762</v>
      </c>
      <c r="I33" s="5">
        <f>'90.1 Data-SI'!I33/Convert!$B$5/$D33</f>
        <v>7.5600836656820984</v>
      </c>
      <c r="J33" s="5">
        <f>'90.1 Data-SI'!J33/Convert!$B$5/$D33</f>
        <v>40.314302112966814</v>
      </c>
      <c r="K33" s="5">
        <f>'90.1 Data-SI'!K33/Convert!$B$5/$D33</f>
        <v>0</v>
      </c>
      <c r="L33" s="5">
        <f>'90.1 Data-SI'!L33/Convert!$B$5/$D33</f>
        <v>1.2824635550655397</v>
      </c>
      <c r="M33" s="5">
        <f>'90.1 Data-SI'!M33/Convert!$B$5/$D33</f>
        <v>8.972636807455503</v>
      </c>
      <c r="N33" s="5">
        <f>'90.1 Data-SI'!N33/Convert!$B$5/$D33</f>
        <v>2.1342490505941445</v>
      </c>
      <c r="O33" s="5">
        <f>'90.1 Data-SI'!O33/Convert!$B$5/$D33</f>
        <v>4.1287315506735457E-2</v>
      </c>
      <c r="P33" s="5">
        <f t="shared" si="1"/>
        <v>2.092961735087409</v>
      </c>
      <c r="Q33" s="5">
        <f>'90.1 Data-SI'!Q33/Convert!$B$5/$D33</f>
        <v>0.2818016932772538</v>
      </c>
      <c r="R33" s="5">
        <f>'90.1 Data-SI'!R33/Convert!$B$5/$D33</f>
        <v>0</v>
      </c>
      <c r="S33" s="5">
        <f>'90.1 Data-SI'!S33/Convert!$B$5/$D33</f>
        <v>0</v>
      </c>
      <c r="T33" s="5">
        <f>'90.1 Data-SI'!T33/Convert!$B$5/$D33</f>
        <v>0</v>
      </c>
      <c r="U33" s="5">
        <f>'90.1 Data-SI'!U33/Convert!$B$5/$D33</f>
        <v>43.560161364966589</v>
      </c>
      <c r="V33" s="5">
        <f>'90.1 Data-SI'!V33/Convert!$B$5/$D33</f>
        <v>0</v>
      </c>
      <c r="W33" s="5">
        <f t="shared" si="2"/>
        <v>36.027911553826897</v>
      </c>
      <c r="X33" s="5">
        <f t="shared" si="3"/>
        <v>66.638479407988171</v>
      </c>
      <c r="Y33" s="5">
        <f t="shared" si="4"/>
        <v>102.66639096181507</v>
      </c>
      <c r="Z33" s="5">
        <f>'90.1 Data-SI'!Y33/Convert!$B$5/$D33</f>
        <v>97.080506100244563</v>
      </c>
      <c r="AA33" s="5">
        <f>'90.1 Data-SI'!Z33/Convert!$B$5/$D33</f>
        <v>110.19864077295476</v>
      </c>
      <c r="AB33" s="5">
        <f t="shared" si="5"/>
        <v>207.27914687319932</v>
      </c>
    </row>
    <row r="34" spans="1:28" x14ac:dyDescent="0.25">
      <c r="A34" s="95">
        <v>2007</v>
      </c>
      <c r="B34" s="95" t="s">
        <v>61</v>
      </c>
      <c r="C34" s="52" t="s">
        <v>5</v>
      </c>
      <c r="D34" s="5">
        <f>VLOOKUP(B34,SWH!$A$4:$C$19,3,FALSE)</f>
        <v>7836.48</v>
      </c>
      <c r="E34" s="5">
        <f>'90.1 Data-SI'!E34/Convert!$B$5/$D34</f>
        <v>9.2537295656553287</v>
      </c>
      <c r="F34" s="5">
        <f>'90.1 Data-SI'!F34/Convert!$B$5/$D34</f>
        <v>32.524169014659648</v>
      </c>
      <c r="G34" s="5">
        <f>'90.1 Data-SI'!G34/Convert!$B$5/$D34</f>
        <v>9.0151729121011268</v>
      </c>
      <c r="H34" s="5">
        <f>'90.1 Data-SI'!H34/Convert!$B$5/$D34</f>
        <v>11.854103429657762</v>
      </c>
      <c r="I34" s="5">
        <f>'90.1 Data-SI'!I34/Convert!$B$5/$D34</f>
        <v>7.5604381332208108</v>
      </c>
      <c r="J34" s="5">
        <f>'90.1 Data-SI'!J34/Convert!$B$5/$D34</f>
        <v>40.314302112966814</v>
      </c>
      <c r="K34" s="5">
        <f>'90.1 Data-SI'!K34/Convert!$B$5/$D34</f>
        <v>0</v>
      </c>
      <c r="L34" s="5">
        <f>'90.1 Data-SI'!L34/Convert!$B$5/$D34</f>
        <v>1.2824635550655397</v>
      </c>
      <c r="M34" s="5">
        <f>'90.1 Data-SI'!M34/Convert!$B$5/$D34</f>
        <v>9.1938245516127424</v>
      </c>
      <c r="N34" s="5">
        <f>'90.1 Data-SI'!N34/Convert!$B$5/$D34</f>
        <v>1.8914387865753786</v>
      </c>
      <c r="O34" s="5">
        <f>'90.1 Data-SI'!O34/Convert!$B$5/$D34</f>
        <v>4.1287315506735457E-2</v>
      </c>
      <c r="P34" s="5">
        <f t="shared" si="1"/>
        <v>1.8501514710686431</v>
      </c>
      <c r="Q34" s="5">
        <f>'90.1 Data-SI'!Q34/Convert!$B$5/$D34</f>
        <v>0.32398333038416344</v>
      </c>
      <c r="R34" s="5">
        <f>'90.1 Data-SI'!R34/Convert!$B$5/$D34</f>
        <v>0</v>
      </c>
      <c r="S34" s="5">
        <f>'90.1 Data-SI'!S34/Convert!$B$5/$D34</f>
        <v>0</v>
      </c>
      <c r="T34" s="5">
        <f>'90.1 Data-SI'!T34/Convert!$B$5/$D34</f>
        <v>0</v>
      </c>
      <c r="U34" s="5">
        <f>'90.1 Data-SI'!U34/Convert!$B$5/$D34</f>
        <v>42.653787868476101</v>
      </c>
      <c r="V34" s="5">
        <f>'90.1 Data-SI'!V34/Convert!$B$5/$D34</f>
        <v>0</v>
      </c>
      <c r="W34" s="5">
        <f t="shared" si="2"/>
        <v>29.636861830822003</v>
      </c>
      <c r="X34" s="5">
        <f t="shared" si="3"/>
        <v>32.524169014659648</v>
      </c>
      <c r="Y34" s="5">
        <f t="shared" si="4"/>
        <v>62.161030845481648</v>
      </c>
      <c r="Z34" s="5">
        <f>'90.1 Data-SI'!Y34/Convert!$B$5/$D34</f>
        <v>90.689456377239679</v>
      </c>
      <c r="AA34" s="5">
        <f>'90.1 Data-SI'!Z34/Convert!$B$5/$D34</f>
        <v>75.177956883135735</v>
      </c>
      <c r="AB34" s="5">
        <f t="shared" si="5"/>
        <v>165.86741326037543</v>
      </c>
    </row>
    <row r="35" spans="1:28" x14ac:dyDescent="0.25">
      <c r="A35" s="95">
        <v>2007</v>
      </c>
      <c r="B35" s="95" t="s">
        <v>61</v>
      </c>
      <c r="C35" s="52" t="s">
        <v>15</v>
      </c>
      <c r="D35" s="5">
        <f>VLOOKUP(B35,SWH!$A$4:$C$19,3,FALSE)</f>
        <v>7836.48</v>
      </c>
      <c r="E35" s="5">
        <f>'90.1 Data-SI'!E35/Convert!$B$5/$D35</f>
        <v>6.266277149377725</v>
      </c>
      <c r="F35" s="5">
        <f>'90.1 Data-SI'!F35/Convert!$B$5/$D35</f>
        <v>22.514360188928364</v>
      </c>
      <c r="G35" s="5">
        <f>'90.1 Data-SI'!G35/Convert!$B$5/$D35</f>
        <v>0.79329835164087281</v>
      </c>
      <c r="H35" s="5">
        <f>'90.1 Data-SI'!H35/Convert!$B$5/$D35</f>
        <v>11.854103429657762</v>
      </c>
      <c r="I35" s="5">
        <f>'90.1 Data-SI'!I35/Convert!$B$5/$D35</f>
        <v>7.5487407044432659</v>
      </c>
      <c r="J35" s="5">
        <f>'90.1 Data-SI'!J35/Convert!$B$5/$D35</f>
        <v>40.314302112966814</v>
      </c>
      <c r="K35" s="5">
        <f>'90.1 Data-SI'!K35/Convert!$B$5/$D35</f>
        <v>0</v>
      </c>
      <c r="L35" s="5">
        <f>'90.1 Data-SI'!L35/Convert!$B$5/$D35</f>
        <v>1.2824635550655397</v>
      </c>
      <c r="M35" s="5">
        <f>'90.1 Data-SI'!M35/Convert!$B$5/$D35</f>
        <v>5.7328035036138676</v>
      </c>
      <c r="N35" s="5">
        <f>'90.1 Data-SI'!N35/Convert!$B$5/$D35</f>
        <v>1.5125129876906187</v>
      </c>
      <c r="O35" s="5">
        <f>'90.1 Data-SI'!O35/Convert!$B$5/$D35</f>
        <v>4.1287315506735457E-2</v>
      </c>
      <c r="P35" s="5">
        <f t="shared" si="1"/>
        <v>1.4712256721838832</v>
      </c>
      <c r="Q35" s="5">
        <f>'90.1 Data-SI'!Q35/Convert!$B$5/$D35</f>
        <v>3.6510156487493256E-2</v>
      </c>
      <c r="R35" s="5">
        <f>'90.1 Data-SI'!R35/Convert!$B$5/$D35</f>
        <v>0</v>
      </c>
      <c r="S35" s="5">
        <f>'90.1 Data-SI'!S35/Convert!$B$5/$D35</f>
        <v>0</v>
      </c>
      <c r="T35" s="5">
        <f>'90.1 Data-SI'!T35/Convert!$B$5/$D35</f>
        <v>0</v>
      </c>
      <c r="U35" s="5">
        <f>'90.1 Data-SI'!U35/Convert!$B$5/$D35</f>
        <v>43.314160893099398</v>
      </c>
      <c r="V35" s="5">
        <f>'90.1 Data-SI'!V35/Convert!$B$5/$D35</f>
        <v>0</v>
      </c>
      <c r="W35" s="5">
        <f t="shared" si="2"/>
        <v>14.300114833303843</v>
      </c>
      <c r="X35" s="5">
        <f t="shared" si="3"/>
        <v>22.514360188928364</v>
      </c>
      <c r="Y35" s="5">
        <f t="shared" si="4"/>
        <v>36.814475022232209</v>
      </c>
      <c r="Z35" s="5">
        <f>'90.1 Data-SI'!Y35/Convert!$B$5/$D35</f>
        <v>75.341011950943951</v>
      </c>
      <c r="AA35" s="5">
        <f>'90.1 Data-SI'!Z35/Convert!$B$5/$D35</f>
        <v>65.828521082027763</v>
      </c>
      <c r="AB35" s="5">
        <f t="shared" si="5"/>
        <v>141.16953303297171</v>
      </c>
    </row>
    <row r="36" spans="1:28" x14ac:dyDescent="0.25">
      <c r="A36" s="95">
        <v>2007</v>
      </c>
      <c r="B36" s="95" t="s">
        <v>61</v>
      </c>
      <c r="C36" s="52" t="s">
        <v>16</v>
      </c>
      <c r="D36" s="5">
        <f>VLOOKUP(B36,SWH!$A$4:$C$19,3,FALSE)</f>
        <v>7836.48</v>
      </c>
      <c r="E36" s="5">
        <f>'90.1 Data-SI'!E36/Convert!$B$5/$D36</f>
        <v>25.822251260202997</v>
      </c>
      <c r="F36" s="5">
        <f>'90.1 Data-SI'!F36/Convert!$B$5/$D36</f>
        <v>91.513593404748619</v>
      </c>
      <c r="G36" s="5">
        <f>'90.1 Data-SI'!G36/Convert!$B$5/$D36</f>
        <v>7.1258609307580283</v>
      </c>
      <c r="H36" s="5">
        <f>'90.1 Data-SI'!H36/Convert!$B$5/$D36</f>
        <v>11.854103429657762</v>
      </c>
      <c r="I36" s="5">
        <f>'90.1 Data-SI'!I36/Convert!$B$5/$D36</f>
        <v>7.5565389902949631</v>
      </c>
      <c r="J36" s="5">
        <f>'90.1 Data-SI'!J36/Convert!$B$5/$D36</f>
        <v>40.314302112966814</v>
      </c>
      <c r="K36" s="5">
        <f>'90.1 Data-SI'!K36/Convert!$B$5/$D36</f>
        <v>0</v>
      </c>
      <c r="L36" s="5">
        <f>'90.1 Data-SI'!L36/Convert!$B$5/$D36</f>
        <v>1.2824635550655397</v>
      </c>
      <c r="M36" s="5">
        <f>'90.1 Data-SI'!M36/Convert!$B$5/$D36</f>
        <v>10.20547490710115</v>
      </c>
      <c r="N36" s="5">
        <f>'90.1 Data-SI'!N36/Convert!$B$5/$D36</f>
        <v>2.8428296604824843</v>
      </c>
      <c r="O36" s="5">
        <f>'90.1 Data-SI'!O36/Convert!$B$5/$D36</f>
        <v>4.1287315506735457E-2</v>
      </c>
      <c r="P36" s="5">
        <f t="shared" si="1"/>
        <v>2.8015423449757488</v>
      </c>
      <c r="Q36" s="5">
        <f>'90.1 Data-SI'!Q36/Convert!$B$5/$D36</f>
        <v>0.35375860363609973</v>
      </c>
      <c r="R36" s="5">
        <f>'90.1 Data-SI'!R36/Convert!$B$5/$D36</f>
        <v>0</v>
      </c>
      <c r="S36" s="5">
        <f>'90.1 Data-SI'!S36/Convert!$B$5/$D36</f>
        <v>0</v>
      </c>
      <c r="T36" s="5">
        <f>'90.1 Data-SI'!T36/Convert!$B$5/$D36</f>
        <v>0</v>
      </c>
      <c r="U36" s="5">
        <f>'90.1 Data-SI'!U36/Convert!$B$5/$D36</f>
        <v>45.947500238202188</v>
      </c>
      <c r="V36" s="5">
        <f>'90.1 Data-SI'!V36/Convert!$B$5/$D36</f>
        <v>0</v>
      </c>
      <c r="W36" s="5">
        <f t="shared" si="2"/>
        <v>46.308888046674021</v>
      </c>
      <c r="X36" s="5">
        <f t="shared" si="3"/>
        <v>91.513593404748619</v>
      </c>
      <c r="Y36" s="5">
        <f t="shared" si="4"/>
        <v>137.82248145142265</v>
      </c>
      <c r="Z36" s="5">
        <f>'90.1 Data-SI'!Y36/Convert!$B$5/$D36</f>
        <v>107.35758345016583</v>
      </c>
      <c r="AA36" s="5">
        <f>'90.1 Data-SI'!Z36/Convert!$B$5/$D36</f>
        <v>137.46109364295083</v>
      </c>
      <c r="AB36" s="5">
        <f t="shared" si="5"/>
        <v>244.81867709311666</v>
      </c>
    </row>
    <row r="37" spans="1:28" x14ac:dyDescent="0.25">
      <c r="A37" s="95">
        <v>2007</v>
      </c>
      <c r="B37" s="95" t="s">
        <v>61</v>
      </c>
      <c r="C37" s="52" t="s">
        <v>9</v>
      </c>
      <c r="D37" s="5">
        <f>VLOOKUP(B37,SWH!$A$4:$C$19,3,FALSE)</f>
        <v>7836.48</v>
      </c>
      <c r="E37" s="5">
        <f>'90.1 Data-SI'!E37/Convert!$B$5/$D37</f>
        <v>17.725503740908618</v>
      </c>
      <c r="F37" s="5">
        <f>'90.1 Data-SI'!F37/Convert!$B$5/$D37</f>
        <v>61.570302539462162</v>
      </c>
      <c r="G37" s="5">
        <f>'90.1 Data-SI'!G37/Convert!$B$5/$D37</f>
        <v>5.0883815182326773</v>
      </c>
      <c r="H37" s="5">
        <f>'90.1 Data-SI'!H37/Convert!$B$5/$D37</f>
        <v>11.854103429657762</v>
      </c>
      <c r="I37" s="5">
        <f>'90.1 Data-SI'!I37/Convert!$B$5/$D37</f>
        <v>7.5512219772142597</v>
      </c>
      <c r="J37" s="5">
        <f>'90.1 Data-SI'!J37/Convert!$B$5/$D37</f>
        <v>40.314302112966814</v>
      </c>
      <c r="K37" s="5">
        <f>'90.1 Data-SI'!K37/Convert!$B$5/$D37</f>
        <v>0</v>
      </c>
      <c r="L37" s="5">
        <f>'90.1 Data-SI'!L37/Convert!$B$5/$D37</f>
        <v>1.2824635550655397</v>
      </c>
      <c r="M37" s="5">
        <f>'90.1 Data-SI'!M37/Convert!$B$5/$D37</f>
        <v>10.141670750132713</v>
      </c>
      <c r="N37" s="5">
        <f>'90.1 Data-SI'!N37/Convert!$B$5/$D37</f>
        <v>1.9658769697052194</v>
      </c>
      <c r="O37" s="5">
        <f>'90.1 Data-SI'!O37/Convert!$B$5/$D37</f>
        <v>4.1287315506735457E-2</v>
      </c>
      <c r="P37" s="5">
        <f t="shared" si="1"/>
        <v>1.9245896541984839</v>
      </c>
      <c r="Q37" s="5">
        <f>'90.1 Data-SI'!Q37/Convert!$B$5/$D37</f>
        <v>0.18893119813430975</v>
      </c>
      <c r="R37" s="5">
        <f>'90.1 Data-SI'!R37/Convert!$B$5/$D37</f>
        <v>0</v>
      </c>
      <c r="S37" s="5">
        <f>'90.1 Data-SI'!S37/Convert!$B$5/$D37</f>
        <v>0</v>
      </c>
      <c r="T37" s="5">
        <f>'90.1 Data-SI'!T37/Convert!$B$5/$D37</f>
        <v>0</v>
      </c>
      <c r="U37" s="5">
        <f>'90.1 Data-SI'!U37/Convert!$B$5/$D37</f>
        <v>45.341715214540777</v>
      </c>
      <c r="V37" s="5">
        <f>'90.1 Data-SI'!V37/Convert!$B$5/$D37</f>
        <v>0</v>
      </c>
      <c r="W37" s="5">
        <f t="shared" si="2"/>
        <v>35.069076861606796</v>
      </c>
      <c r="X37" s="5">
        <f t="shared" si="3"/>
        <v>61.570302539462162</v>
      </c>
      <c r="Y37" s="5">
        <f t="shared" si="4"/>
        <v>96.639379401068965</v>
      </c>
      <c r="Z37" s="5">
        <f>'90.1 Data-SI'!Y37/Convert!$B$5/$D37</f>
        <v>96.112100784479196</v>
      </c>
      <c r="AA37" s="5">
        <f>'90.1 Data-SI'!Z37/Convert!$B$5/$D37</f>
        <v>106.91166328646422</v>
      </c>
      <c r="AB37" s="5">
        <f t="shared" si="5"/>
        <v>203.0237640709434</v>
      </c>
    </row>
    <row r="38" spans="1:28" x14ac:dyDescent="0.25">
      <c r="A38" s="95">
        <v>2007</v>
      </c>
      <c r="B38" s="95" t="s">
        <v>61</v>
      </c>
      <c r="C38" s="52" t="s">
        <v>12</v>
      </c>
      <c r="D38" s="5">
        <f>VLOOKUP(B38,SWH!$A$4:$C$19,3,FALSE)</f>
        <v>7836.48</v>
      </c>
      <c r="E38" s="5">
        <f>'90.1 Data-SI'!E38/Convert!$B$5/$D38</f>
        <v>22.590925177290487</v>
      </c>
      <c r="F38" s="5">
        <f>'90.1 Data-SI'!F38/Convert!$B$5/$D38</f>
        <v>78.738228841974404</v>
      </c>
      <c r="G38" s="5">
        <f>'90.1 Data-SI'!G38/Convert!$B$5/$D38</f>
        <v>5.4435579920236306</v>
      </c>
      <c r="H38" s="5">
        <f>'90.1 Data-SI'!H38/Convert!$B$5/$D38</f>
        <v>11.854103429657762</v>
      </c>
      <c r="I38" s="5">
        <f>'90.1 Data-SI'!I38/Convert!$B$5/$D38</f>
        <v>7.5466138992109846</v>
      </c>
      <c r="J38" s="5">
        <f>'90.1 Data-SI'!J38/Convert!$B$5/$D38</f>
        <v>40.314302112966814</v>
      </c>
      <c r="K38" s="5">
        <f>'90.1 Data-SI'!K38/Convert!$B$5/$D38</f>
        <v>0</v>
      </c>
      <c r="L38" s="5">
        <f>'90.1 Data-SI'!L38/Convert!$B$5/$D38</f>
        <v>1.2824635550655397</v>
      </c>
      <c r="M38" s="5">
        <f>'90.1 Data-SI'!M38/Convert!$B$5/$D38</f>
        <v>9.9736531367825023</v>
      </c>
      <c r="N38" s="5">
        <f>'90.1 Data-SI'!N38/Convert!$B$5/$D38</f>
        <v>2.199825545256147</v>
      </c>
      <c r="O38" s="5">
        <f>'90.1 Data-SI'!O38/Convert!$B$5/$D38</f>
        <v>4.1287315506735457E-2</v>
      </c>
      <c r="P38" s="5">
        <f t="shared" si="1"/>
        <v>2.1585382297494116</v>
      </c>
      <c r="Q38" s="5">
        <f>'90.1 Data-SI'!Q38/Convert!$B$5/$D38</f>
        <v>0.24245579648005228</v>
      </c>
      <c r="R38" s="5">
        <f>'90.1 Data-SI'!R38/Convert!$B$5/$D38</f>
        <v>0</v>
      </c>
      <c r="S38" s="5">
        <f>'90.1 Data-SI'!S38/Convert!$B$5/$D38</f>
        <v>0</v>
      </c>
      <c r="T38" s="5">
        <f>'90.1 Data-SI'!T38/Convert!$B$5/$D38</f>
        <v>0</v>
      </c>
      <c r="U38" s="5">
        <f>'90.1 Data-SI'!U38/Convert!$B$5/$D38</f>
        <v>48.788912028529822</v>
      </c>
      <c r="V38" s="5">
        <f>'90.1 Data-SI'!V38/Convert!$B$5/$D38</f>
        <v>0</v>
      </c>
      <c r="W38" s="5">
        <f t="shared" si="2"/>
        <v>40.409130332326079</v>
      </c>
      <c r="X38" s="5">
        <f t="shared" si="3"/>
        <v>78.738228841974404</v>
      </c>
      <c r="Y38" s="5">
        <f t="shared" si="4"/>
        <v>119.14735917430048</v>
      </c>
      <c r="Z38" s="5">
        <f>'90.1 Data-SI'!Y38/Convert!$B$5/$D38</f>
        <v>101.44790064473393</v>
      </c>
      <c r="AA38" s="5">
        <f>'90.1 Data-SI'!Z38/Convert!$B$5/$D38</f>
        <v>127.52714087050423</v>
      </c>
      <c r="AB38" s="5">
        <f t="shared" si="5"/>
        <v>228.97504151523816</v>
      </c>
    </row>
    <row r="39" spans="1:28" x14ac:dyDescent="0.25">
      <c r="A39" s="95">
        <v>2007</v>
      </c>
      <c r="B39" s="95" t="s">
        <v>61</v>
      </c>
      <c r="C39" s="52" t="s">
        <v>8</v>
      </c>
      <c r="D39" s="5">
        <f>VLOOKUP(B39,SWH!$A$4:$C$19,3,FALSE)</f>
        <v>7836.48</v>
      </c>
      <c r="E39" s="5">
        <f>'90.1 Data-SI'!E39/Convert!$B$5/$D39</f>
        <v>25.868686507774466</v>
      </c>
      <c r="F39" s="5">
        <f>'90.1 Data-SI'!F39/Convert!$B$5/$D39</f>
        <v>86.387638327412319</v>
      </c>
      <c r="G39" s="5">
        <f>'90.1 Data-SI'!G39/Convert!$B$5/$D39</f>
        <v>2.7751263605882013</v>
      </c>
      <c r="H39" s="5">
        <f>'90.1 Data-SI'!H39/Convert!$B$5/$D39</f>
        <v>11.854103429657762</v>
      </c>
      <c r="I39" s="5">
        <f>'90.1 Data-SI'!I39/Convert!$B$5/$D39</f>
        <v>7.5051411971815014</v>
      </c>
      <c r="J39" s="5">
        <f>'90.1 Data-SI'!J39/Convert!$B$5/$D39</f>
        <v>40.314302112966814</v>
      </c>
      <c r="K39" s="5">
        <f>'90.1 Data-SI'!K39/Convert!$B$5/$D39</f>
        <v>0</v>
      </c>
      <c r="L39" s="5">
        <f>'90.1 Data-SI'!L39/Convert!$B$5/$D39</f>
        <v>1.2824635550655397</v>
      </c>
      <c r="M39" s="5">
        <f>'90.1 Data-SI'!M39/Convert!$B$5/$D39</f>
        <v>11.361393550845959</v>
      </c>
      <c r="N39" s="5">
        <f>'90.1 Data-SI'!N39/Convert!$B$5/$D39</f>
        <v>2.0484679062254707</v>
      </c>
      <c r="O39" s="5">
        <f>'90.1 Data-SI'!O39/Convert!$B$5/$D39</f>
        <v>4.1287315506735457E-2</v>
      </c>
      <c r="P39" s="5">
        <f t="shared" si="1"/>
        <v>2.0071805907187352</v>
      </c>
      <c r="Q39" s="5">
        <f>'90.1 Data-SI'!Q39/Convert!$B$5/$D39</f>
        <v>0.11201174223347445</v>
      </c>
      <c r="R39" s="5">
        <f>'90.1 Data-SI'!R39/Convert!$B$5/$D39</f>
        <v>0</v>
      </c>
      <c r="S39" s="5">
        <f>'90.1 Data-SI'!S39/Convert!$B$5/$D39</f>
        <v>0</v>
      </c>
      <c r="T39" s="5">
        <f>'90.1 Data-SI'!T39/Convert!$B$5/$D39</f>
        <v>0</v>
      </c>
      <c r="U39" s="5">
        <f>'90.1 Data-SI'!U39/Convert!$B$5/$D39</f>
        <v>52.613971238787485</v>
      </c>
      <c r="V39" s="5">
        <f>'90.1 Data-SI'!V39/Convert!$B$5/$D39</f>
        <v>0</v>
      </c>
      <c r="W39" s="5">
        <f t="shared" si="2"/>
        <v>42.124398752160836</v>
      </c>
      <c r="X39" s="5">
        <f t="shared" si="3"/>
        <v>86.387638327412319</v>
      </c>
      <c r="Y39" s="5">
        <f t="shared" si="4"/>
        <v>128.51203707957316</v>
      </c>
      <c r="Z39" s="5">
        <f>'90.1 Data-SI'!Y39/Convert!$B$5/$D39</f>
        <v>103.1216963625392</v>
      </c>
      <c r="AA39" s="5">
        <f>'90.1 Data-SI'!Z39/Convert!$B$5/$D39</f>
        <v>139.00160956619982</v>
      </c>
      <c r="AB39" s="5">
        <f t="shared" si="5"/>
        <v>242.123305928739</v>
      </c>
    </row>
    <row r="40" spans="1:28" x14ac:dyDescent="0.25">
      <c r="A40" s="95">
        <v>2010</v>
      </c>
      <c r="B40" s="95" t="s">
        <v>61</v>
      </c>
      <c r="C40" s="52" t="s">
        <v>10</v>
      </c>
      <c r="D40" s="5">
        <f>VLOOKUP(B40,SWH!$A$4:$C$19,3,FALSE)</f>
        <v>7836.48</v>
      </c>
      <c r="E40" s="5">
        <f>'90.1 Data-SI'!E40/Convert!$B$5/$D40</f>
        <v>0</v>
      </c>
      <c r="F40" s="5">
        <f>'90.1 Data-SI'!F40/Convert!$B$5/$D40</f>
        <v>0</v>
      </c>
      <c r="G40" s="5">
        <f>'90.1 Data-SI'!G40/Convert!$B$5/$D40</f>
        <v>65.834901497724601</v>
      </c>
      <c r="H40" s="5">
        <f>'90.1 Data-SI'!H40/Convert!$B$5/$D40</f>
        <v>13.714703540365065</v>
      </c>
      <c r="I40" s="5">
        <f>'90.1 Data-SI'!I40/Convert!$B$5/$D40</f>
        <v>5.9798673780971958</v>
      </c>
      <c r="J40" s="5">
        <f>'90.1 Data-SI'!J40/Convert!$B$5/$D40</f>
        <v>40.093468836348286</v>
      </c>
      <c r="K40" s="5">
        <f>'90.1 Data-SI'!K40/Convert!$B$5/$D40</f>
        <v>0</v>
      </c>
      <c r="L40" s="5">
        <f>'90.1 Data-SI'!L40/Convert!$B$5/$D40</f>
        <v>0.73800141560156274</v>
      </c>
      <c r="M40" s="5">
        <f>'90.1 Data-SI'!M40/Convert!$B$5/$D40</f>
        <v>16.436659770146235</v>
      </c>
      <c r="N40" s="5">
        <f>'90.1 Data-SI'!N40/Convert!$B$5/$D40</f>
        <v>2.1392115961361342</v>
      </c>
      <c r="O40" s="5">
        <f>'90.1 Data-SI'!O40/Convert!$B$5/$D40</f>
        <v>4.1287315506735457E-2</v>
      </c>
      <c r="P40" s="5">
        <f t="shared" si="1"/>
        <v>2.0979242806293987</v>
      </c>
      <c r="Q40" s="5">
        <f>'90.1 Data-SI'!Q40/Convert!$B$5/$D40</f>
        <v>3.398989228724008</v>
      </c>
      <c r="R40" s="5">
        <f>'90.1 Data-SI'!R40/Convert!$B$5/$D40</f>
        <v>0</v>
      </c>
      <c r="S40" s="5">
        <f>'90.1 Data-SI'!S40/Convert!$B$5/$D40</f>
        <v>0</v>
      </c>
      <c r="T40" s="5">
        <f>'90.1 Data-SI'!T40/Convert!$B$5/$D40</f>
        <v>0</v>
      </c>
      <c r="U40" s="5">
        <f>'90.1 Data-SI'!U40/Convert!$B$5/$D40</f>
        <v>26.397906543073766</v>
      </c>
      <c r="V40" s="5">
        <f>'90.1 Data-SI'!V40/Convert!$B$5/$D40</f>
        <v>0</v>
      </c>
      <c r="W40" s="5">
        <f t="shared" si="2"/>
        <v>87.768474777224242</v>
      </c>
      <c r="X40" s="5">
        <f t="shared" si="3"/>
        <v>0</v>
      </c>
      <c r="Y40" s="5">
        <f t="shared" si="4"/>
        <v>87.768474777224242</v>
      </c>
      <c r="Z40" s="5">
        <f>'90.1 Data-SI'!Y40/Convert!$B$5/$D40</f>
        <v>148.33615773068183</v>
      </c>
      <c r="AA40" s="5">
        <f>'90.1 Data-SI'!Z40/Convert!$B$5/$D40</f>
        <v>26.397906543073766</v>
      </c>
      <c r="AB40" s="5">
        <f t="shared" si="5"/>
        <v>174.73406427375559</v>
      </c>
    </row>
    <row r="41" spans="1:28" x14ac:dyDescent="0.25">
      <c r="A41" s="95">
        <v>2010</v>
      </c>
      <c r="B41" s="95" t="s">
        <v>61</v>
      </c>
      <c r="C41" s="52" t="s">
        <v>6</v>
      </c>
      <c r="D41" s="5">
        <f>VLOOKUP(B41,SWH!$A$4:$C$19,3,FALSE)</f>
        <v>7836.48</v>
      </c>
      <c r="E41" s="5">
        <f>'90.1 Data-SI'!E41/Convert!$B$5/$D41</f>
        <v>1.205189631625991E-2</v>
      </c>
      <c r="F41" s="5">
        <f>'90.1 Data-SI'!F41/Convert!$B$5/$D41</f>
        <v>1.4178701548541071E-3</v>
      </c>
      <c r="G41" s="5">
        <f>'90.1 Data-SI'!G41/Convert!$B$5/$D41</f>
        <v>52.519328405950979</v>
      </c>
      <c r="H41" s="5">
        <f>'90.1 Data-SI'!H41/Convert!$B$5/$D41</f>
        <v>13.714703540365065</v>
      </c>
      <c r="I41" s="5">
        <f>'90.1 Data-SI'!I41/Convert!$B$5/$D41</f>
        <v>5.9809307807133365</v>
      </c>
      <c r="J41" s="5">
        <f>'90.1 Data-SI'!J41/Convert!$B$5/$D41</f>
        <v>40.093468836348286</v>
      </c>
      <c r="K41" s="5">
        <f>'90.1 Data-SI'!K41/Convert!$B$5/$D41</f>
        <v>0</v>
      </c>
      <c r="L41" s="5">
        <f>'90.1 Data-SI'!L41/Convert!$B$5/$D41</f>
        <v>0.73800141560156274</v>
      </c>
      <c r="M41" s="5">
        <f>'90.1 Data-SI'!M41/Convert!$B$5/$D41</f>
        <v>15.900350384072668</v>
      </c>
      <c r="N41" s="5">
        <f>'90.1 Data-SI'!N41/Convert!$B$5/$D41</f>
        <v>2.556065421663241</v>
      </c>
      <c r="O41" s="5">
        <f>'90.1 Data-SI'!O41/Convert!$B$5/$D41</f>
        <v>4.1287315506735457E-2</v>
      </c>
      <c r="P41" s="5">
        <f t="shared" si="1"/>
        <v>2.5147781061565055</v>
      </c>
      <c r="Q41" s="5">
        <f>'90.1 Data-SI'!Q41/Convert!$B$5/$D41</f>
        <v>2.7584663862686645</v>
      </c>
      <c r="R41" s="5">
        <f>'90.1 Data-SI'!R41/Convert!$B$5/$D41</f>
        <v>0</v>
      </c>
      <c r="S41" s="5">
        <f>'90.1 Data-SI'!S41/Convert!$B$5/$D41</f>
        <v>0</v>
      </c>
      <c r="T41" s="5">
        <f>'90.1 Data-SI'!T41/Convert!$B$5/$D41</f>
        <v>0</v>
      </c>
      <c r="U41" s="5">
        <f>'90.1 Data-SI'!U41/Convert!$B$5/$D41</f>
        <v>26.262854410823909</v>
      </c>
      <c r="V41" s="5">
        <f>'90.1 Data-SI'!V41/Convert!$B$5/$D41</f>
        <v>0</v>
      </c>
      <c r="W41" s="5">
        <f t="shared" si="2"/>
        <v>73.704975178765068</v>
      </c>
      <c r="X41" s="5">
        <f t="shared" si="3"/>
        <v>1.4178701548541071E-3</v>
      </c>
      <c r="Y41" s="5">
        <f t="shared" si="4"/>
        <v>73.706393048919921</v>
      </c>
      <c r="Z41" s="5">
        <f>'90.1 Data-SI'!Y41/Convert!$B$5/$D41</f>
        <v>134.27336706730009</v>
      </c>
      <c r="AA41" s="5">
        <f>'90.1 Data-SI'!Z41/Convert!$B$5/$D41</f>
        <v>26.264272280978766</v>
      </c>
      <c r="AB41" s="5">
        <f t="shared" si="5"/>
        <v>160.53763934827884</v>
      </c>
    </row>
    <row r="42" spans="1:28" x14ac:dyDescent="0.25">
      <c r="A42" s="95">
        <v>2010</v>
      </c>
      <c r="B42" s="95" t="s">
        <v>61</v>
      </c>
      <c r="C42" s="52" t="s">
        <v>11</v>
      </c>
      <c r="D42" s="5">
        <f>VLOOKUP(B42,SWH!$A$4:$C$19,3,FALSE)</f>
        <v>7836.48</v>
      </c>
      <c r="E42" s="5">
        <f>'90.1 Data-SI'!E42/Convert!$B$5/$D42</f>
        <v>3.5446753871352677E-4</v>
      </c>
      <c r="F42" s="5">
        <f>'90.1 Data-SI'!F42/Convert!$B$5/$D42</f>
        <v>0</v>
      </c>
      <c r="G42" s="5">
        <f>'90.1 Data-SI'!G42/Convert!$B$5/$D42</f>
        <v>46.893928566567311</v>
      </c>
      <c r="H42" s="5">
        <f>'90.1 Data-SI'!H42/Convert!$B$5/$D42</f>
        <v>13.714703540365065</v>
      </c>
      <c r="I42" s="5">
        <f>'90.1 Data-SI'!I42/Convert!$B$5/$D42</f>
        <v>5.9816397157907639</v>
      </c>
      <c r="J42" s="5">
        <f>'90.1 Data-SI'!J42/Convert!$B$5/$D42</f>
        <v>40.093468836348286</v>
      </c>
      <c r="K42" s="5">
        <f>'90.1 Data-SI'!K42/Convert!$B$5/$D42</f>
        <v>0</v>
      </c>
      <c r="L42" s="5">
        <f>'90.1 Data-SI'!L42/Convert!$B$5/$D42</f>
        <v>0.73800141560156274</v>
      </c>
      <c r="M42" s="5">
        <f>'90.1 Data-SI'!M42/Convert!$B$5/$D42</f>
        <v>12.960751085521393</v>
      </c>
      <c r="N42" s="5">
        <f>'90.1 Data-SI'!N42/Convert!$B$5/$D42</f>
        <v>1.9013638776593573</v>
      </c>
      <c r="O42" s="5">
        <f>'90.1 Data-SI'!O42/Convert!$B$5/$D42</f>
        <v>4.1287315506735457E-2</v>
      </c>
      <c r="P42" s="5">
        <f t="shared" si="1"/>
        <v>1.8600765621526218</v>
      </c>
      <c r="Q42" s="5">
        <f>'90.1 Data-SI'!Q42/Convert!$B$5/$D42</f>
        <v>2.1583528432266643</v>
      </c>
      <c r="R42" s="5">
        <f>'90.1 Data-SI'!R42/Convert!$B$5/$D42</f>
        <v>0</v>
      </c>
      <c r="S42" s="5">
        <f>'90.1 Data-SI'!S42/Convert!$B$5/$D42</f>
        <v>0</v>
      </c>
      <c r="T42" s="5">
        <f>'90.1 Data-SI'!T42/Convert!$B$5/$D42</f>
        <v>0</v>
      </c>
      <c r="U42" s="5">
        <f>'90.1 Data-SI'!U42/Convert!$B$5/$D42</f>
        <v>28.863228274826344</v>
      </c>
      <c r="V42" s="5">
        <f>'90.1 Data-SI'!V42/Convert!$B$5/$D42</f>
        <v>0</v>
      </c>
      <c r="W42" s="5">
        <f t="shared" si="2"/>
        <v>63.873463525006706</v>
      </c>
      <c r="X42" s="5">
        <f t="shared" si="3"/>
        <v>0</v>
      </c>
      <c r="Y42" s="5">
        <f t="shared" si="4"/>
        <v>63.873463525006706</v>
      </c>
      <c r="Z42" s="5">
        <f>'90.1 Data-SI'!Y42/Convert!$B$5/$D42</f>
        <v>124.44291881615781</v>
      </c>
      <c r="AA42" s="5">
        <f>'90.1 Data-SI'!Z42/Convert!$B$5/$D42</f>
        <v>28.863228274826344</v>
      </c>
      <c r="AB42" s="5">
        <f t="shared" si="5"/>
        <v>153.30614709098415</v>
      </c>
    </row>
    <row r="43" spans="1:28" x14ac:dyDescent="0.25">
      <c r="A43" s="95">
        <v>2010</v>
      </c>
      <c r="B43" s="95" t="s">
        <v>61</v>
      </c>
      <c r="C43" s="52" t="s">
        <v>13</v>
      </c>
      <c r="D43" s="5">
        <f>VLOOKUP(B43,SWH!$A$4:$C$19,3,FALSE)</f>
        <v>7836.48</v>
      </c>
      <c r="E43" s="5">
        <f>'90.1 Data-SI'!E43/Convert!$B$5/$D43</f>
        <v>0.46293460555986593</v>
      </c>
      <c r="F43" s="5">
        <f>'90.1 Data-SI'!F43/Convert!$B$5/$D43</f>
        <v>1.1842760468418927</v>
      </c>
      <c r="G43" s="5">
        <f>'90.1 Data-SI'!G43/Convert!$B$5/$D43</f>
        <v>41.841702737283413</v>
      </c>
      <c r="H43" s="5">
        <f>'90.1 Data-SI'!H43/Convert!$B$5/$D43</f>
        <v>13.714703540365065</v>
      </c>
      <c r="I43" s="5">
        <f>'90.1 Data-SI'!I43/Convert!$B$5/$D43</f>
        <v>5.9741958974777791</v>
      </c>
      <c r="J43" s="5">
        <f>'90.1 Data-SI'!J43/Convert!$B$5/$D43</f>
        <v>40.093468836348286</v>
      </c>
      <c r="K43" s="5">
        <f>'90.1 Data-SI'!K43/Convert!$B$5/$D43</f>
        <v>0</v>
      </c>
      <c r="L43" s="5">
        <f>'90.1 Data-SI'!L43/Convert!$B$5/$D43</f>
        <v>0.73800141560156274</v>
      </c>
      <c r="M43" s="5">
        <f>'90.1 Data-SI'!M43/Convert!$B$5/$D43</f>
        <v>13.968147830545234</v>
      </c>
      <c r="N43" s="5">
        <f>'90.1 Data-SI'!N43/Convert!$B$5/$D43</f>
        <v>2.2054970258755633</v>
      </c>
      <c r="O43" s="5">
        <f>'90.1 Data-SI'!O43/Convert!$B$5/$D43</f>
        <v>4.1287315506735457E-2</v>
      </c>
      <c r="P43" s="5">
        <f t="shared" si="1"/>
        <v>2.1642097103688278</v>
      </c>
      <c r="Q43" s="5">
        <f>'90.1 Data-SI'!Q43/Convert!$B$5/$D43</f>
        <v>2.1186524788907493</v>
      </c>
      <c r="R43" s="5">
        <f>'90.1 Data-SI'!R43/Convert!$B$5/$D43</f>
        <v>0</v>
      </c>
      <c r="S43" s="5">
        <f>'90.1 Data-SI'!S43/Convert!$B$5/$D43</f>
        <v>0</v>
      </c>
      <c r="T43" s="5">
        <f>'90.1 Data-SI'!T43/Convert!$B$5/$D43</f>
        <v>0</v>
      </c>
      <c r="U43" s="5">
        <f>'90.1 Data-SI'!U43/Convert!$B$5/$D43</f>
        <v>28.934121782569044</v>
      </c>
      <c r="V43" s="5">
        <f>'90.1 Data-SI'!V43/Convert!$B$5/$D43</f>
        <v>0</v>
      </c>
      <c r="W43" s="5">
        <f t="shared" si="2"/>
        <v>60.555647362648088</v>
      </c>
      <c r="X43" s="5">
        <f t="shared" si="3"/>
        <v>1.1842760468418927</v>
      </c>
      <c r="Y43" s="5">
        <f t="shared" si="4"/>
        <v>61.739923409489982</v>
      </c>
      <c r="Z43" s="5">
        <f>'90.1 Data-SI'!Y43/Convert!$B$5/$D43</f>
        <v>121.11765883548624</v>
      </c>
      <c r="AA43" s="5">
        <f>'90.1 Data-SI'!Z43/Convert!$B$5/$D43</f>
        <v>30.118043361872225</v>
      </c>
      <c r="AB43" s="5">
        <f t="shared" si="5"/>
        <v>151.23570219735848</v>
      </c>
    </row>
    <row r="44" spans="1:28" x14ac:dyDescent="0.25">
      <c r="A44" s="95">
        <v>2010</v>
      </c>
      <c r="B44" s="95" t="s">
        <v>61</v>
      </c>
      <c r="C44" s="52" t="s">
        <v>19</v>
      </c>
      <c r="D44" s="5">
        <f>VLOOKUP(B44,SWH!$A$4:$C$19,3,FALSE)</f>
        <v>7836.48</v>
      </c>
      <c r="E44" s="5">
        <f>'90.1 Data-SI'!E44/Convert!$B$5/$D44</f>
        <v>0.80145110503128392</v>
      </c>
      <c r="F44" s="5">
        <f>'90.1 Data-SI'!F44/Convert!$B$5/$D44</f>
        <v>2.4355464585006419</v>
      </c>
      <c r="G44" s="5">
        <f>'90.1 Data-SI'!G44/Convert!$B$5/$D44</f>
        <v>34.018249690337164</v>
      </c>
      <c r="H44" s="5">
        <f>'90.1 Data-SI'!H44/Convert!$B$5/$D44</f>
        <v>13.714703540365065</v>
      </c>
      <c r="I44" s="5">
        <f>'90.1 Data-SI'!I44/Convert!$B$5/$D44</f>
        <v>5.9720690922454986</v>
      </c>
      <c r="J44" s="5">
        <f>'90.1 Data-SI'!J44/Convert!$B$5/$D44</f>
        <v>40.093468836348286</v>
      </c>
      <c r="K44" s="5">
        <f>'90.1 Data-SI'!K44/Convert!$B$5/$D44</f>
        <v>0</v>
      </c>
      <c r="L44" s="5">
        <f>'90.1 Data-SI'!L44/Convert!$B$5/$D44</f>
        <v>0.73800141560156274</v>
      </c>
      <c r="M44" s="5">
        <f>'90.1 Data-SI'!M44/Convert!$B$5/$D44</f>
        <v>10.350806597973694</v>
      </c>
      <c r="N44" s="5">
        <f>'90.1 Data-SI'!N44/Convert!$B$5/$D44</f>
        <v>1.795378083584013</v>
      </c>
      <c r="O44" s="5">
        <f>'90.1 Data-SI'!O44/Convert!$B$5/$D44</f>
        <v>4.1287315506735457E-2</v>
      </c>
      <c r="P44" s="5">
        <f t="shared" si="1"/>
        <v>1.7540907680772775</v>
      </c>
      <c r="Q44" s="5">
        <f>'90.1 Data-SI'!Q44/Convert!$B$5/$D44</f>
        <v>1.6670608345697162</v>
      </c>
      <c r="R44" s="5">
        <f>'90.1 Data-SI'!R44/Convert!$B$5/$D44</f>
        <v>0</v>
      </c>
      <c r="S44" s="5">
        <f>'90.1 Data-SI'!S44/Convert!$B$5/$D44</f>
        <v>0</v>
      </c>
      <c r="T44" s="5">
        <f>'90.1 Data-SI'!T44/Convert!$B$5/$D44</f>
        <v>0</v>
      </c>
      <c r="U44" s="5">
        <f>'90.1 Data-SI'!U44/Convert!$B$5/$D44</f>
        <v>31.681954142676304</v>
      </c>
      <c r="V44" s="5">
        <f>'90.1 Data-SI'!V44/Convert!$B$5/$D44</f>
        <v>0</v>
      </c>
      <c r="W44" s="5">
        <f t="shared" si="2"/>
        <v>48.591658995989135</v>
      </c>
      <c r="X44" s="5">
        <f t="shared" si="3"/>
        <v>2.4355464585006419</v>
      </c>
      <c r="Y44" s="5">
        <f t="shared" si="4"/>
        <v>51.027205454489774</v>
      </c>
      <c r="Z44" s="5">
        <f>'90.1 Data-SI'!Y44/Convert!$B$5/$D44</f>
        <v>109.15118919605631</v>
      </c>
      <c r="AA44" s="5">
        <f>'90.1 Data-SI'!Z44/Convert!$B$5/$D44</f>
        <v>34.117855068715663</v>
      </c>
      <c r="AB44" s="5">
        <f t="shared" si="5"/>
        <v>143.26904426477196</v>
      </c>
    </row>
    <row r="45" spans="1:28" x14ac:dyDescent="0.25">
      <c r="A45" s="95">
        <v>2010</v>
      </c>
      <c r="B45" s="95" t="s">
        <v>61</v>
      </c>
      <c r="C45" s="52" t="s">
        <v>20</v>
      </c>
      <c r="D45" s="5">
        <f>VLOOKUP(B45,SWH!$A$4:$C$19,3,FALSE)</f>
        <v>7836.48</v>
      </c>
      <c r="E45" s="5">
        <f>'90.1 Data-SI'!E45/Convert!$B$5/$D45</f>
        <v>0.70397253188506415</v>
      </c>
      <c r="F45" s="5">
        <f>'90.1 Data-SI'!F45/Convert!$B$5/$D45</f>
        <v>1.7950236160452995</v>
      </c>
      <c r="G45" s="5">
        <f>'90.1 Data-SI'!G45/Convert!$B$5/$D45</f>
        <v>26.169274980603539</v>
      </c>
      <c r="H45" s="5">
        <f>'90.1 Data-SI'!H45/Convert!$B$5/$D45</f>
        <v>13.714703540365065</v>
      </c>
      <c r="I45" s="5">
        <f>'90.1 Data-SI'!I45/Convert!$B$5/$D45</f>
        <v>5.9763227027100614</v>
      </c>
      <c r="J45" s="5">
        <f>'90.1 Data-SI'!J45/Convert!$B$5/$D45</f>
        <v>40.093468836348286</v>
      </c>
      <c r="K45" s="5">
        <f>'90.1 Data-SI'!K45/Convert!$B$5/$D45</f>
        <v>0</v>
      </c>
      <c r="L45" s="5">
        <f>'90.1 Data-SI'!L45/Convert!$B$5/$D45</f>
        <v>0.73800141560156274</v>
      </c>
      <c r="M45" s="5">
        <f>'90.1 Data-SI'!M45/Convert!$B$5/$D45</f>
        <v>10.629063615863814</v>
      </c>
      <c r="N45" s="5">
        <f>'90.1 Data-SI'!N45/Convert!$B$5/$D45</f>
        <v>1.774464498799915</v>
      </c>
      <c r="O45" s="5">
        <f>'90.1 Data-SI'!O45/Convert!$B$5/$D45</f>
        <v>4.1287315506735457E-2</v>
      </c>
      <c r="P45" s="5">
        <f t="shared" si="1"/>
        <v>1.7331771832931795</v>
      </c>
      <c r="Q45" s="5">
        <f>'90.1 Data-SI'!Q45/Convert!$B$5/$D45</f>
        <v>0.99499038116886962</v>
      </c>
      <c r="R45" s="5">
        <f>'90.1 Data-SI'!R45/Convert!$B$5/$D45</f>
        <v>0</v>
      </c>
      <c r="S45" s="5">
        <f>'90.1 Data-SI'!S45/Convert!$B$5/$D45</f>
        <v>0</v>
      </c>
      <c r="T45" s="5">
        <f>'90.1 Data-SI'!T45/Convert!$B$5/$D45</f>
        <v>0</v>
      </c>
      <c r="U45" s="5">
        <f>'90.1 Data-SI'!U45/Convert!$B$5/$D45</f>
        <v>31.859896847110495</v>
      </c>
      <c r="V45" s="5">
        <f>'90.1 Data-SI'!V45/Convert!$B$5/$D45</f>
        <v>0</v>
      </c>
      <c r="W45" s="5">
        <f t="shared" si="2"/>
        <v>40.230478692814465</v>
      </c>
      <c r="X45" s="5">
        <f t="shared" si="3"/>
        <v>1.7950236160452995</v>
      </c>
      <c r="Y45" s="5">
        <f t="shared" si="4"/>
        <v>42.025502308859764</v>
      </c>
      <c r="Z45" s="5">
        <f>'90.1 Data-SI'!Y45/Convert!$B$5/$D45</f>
        <v>100.7946169708849</v>
      </c>
      <c r="AA45" s="5">
        <f>'90.1 Data-SI'!Z45/Convert!$B$5/$D45</f>
        <v>33.655274930694517</v>
      </c>
      <c r="AB45" s="5">
        <f t="shared" si="5"/>
        <v>134.44989190157941</v>
      </c>
    </row>
    <row r="46" spans="1:28" x14ac:dyDescent="0.25">
      <c r="A46" s="95">
        <v>2010</v>
      </c>
      <c r="B46" s="95" t="s">
        <v>61</v>
      </c>
      <c r="C46" s="52" t="s">
        <v>3</v>
      </c>
      <c r="D46" s="5">
        <f>VLOOKUP(B46,SWH!$A$4:$C$19,3,FALSE)</f>
        <v>7836.48</v>
      </c>
      <c r="E46" s="5">
        <f>'90.1 Data-SI'!E46/Convert!$B$5/$D46</f>
        <v>4.9675080875313631</v>
      </c>
      <c r="F46" s="5">
        <f>'90.1 Data-SI'!F46/Convert!$B$5/$D46</f>
        <v>16.751781412062559</v>
      </c>
      <c r="G46" s="5">
        <f>'90.1 Data-SI'!G46/Convert!$B$5/$D46</f>
        <v>17.318220538926777</v>
      </c>
      <c r="H46" s="5">
        <f>'90.1 Data-SI'!H46/Convert!$B$5/$D46</f>
        <v>13.714703540365065</v>
      </c>
      <c r="I46" s="5">
        <f>'90.1 Data-SI'!I46/Convert!$B$5/$D46</f>
        <v>5.9752593000939198</v>
      </c>
      <c r="J46" s="5">
        <f>'90.1 Data-SI'!J46/Convert!$B$5/$D46</f>
        <v>40.093468836348286</v>
      </c>
      <c r="K46" s="5">
        <f>'90.1 Data-SI'!K46/Convert!$B$5/$D46</f>
        <v>0</v>
      </c>
      <c r="L46" s="5">
        <f>'90.1 Data-SI'!L46/Convert!$B$5/$D46</f>
        <v>0.73800141560156274</v>
      </c>
      <c r="M46" s="5">
        <f>'90.1 Data-SI'!M46/Convert!$B$5/$D46</f>
        <v>8.2413702750894959</v>
      </c>
      <c r="N46" s="5">
        <f>'90.1 Data-SI'!N46/Convert!$B$5/$D46</f>
        <v>1.6266515351563742</v>
      </c>
      <c r="O46" s="5">
        <f>'90.1 Data-SI'!O46/Convert!$B$5/$D46</f>
        <v>4.1287315506735457E-2</v>
      </c>
      <c r="P46" s="5">
        <f t="shared" si="1"/>
        <v>1.5853642196496387</v>
      </c>
      <c r="Q46" s="5">
        <f>'90.1 Data-SI'!Q46/Convert!$B$5/$D46</f>
        <v>0.79719749456672151</v>
      </c>
      <c r="R46" s="5">
        <f>'90.1 Data-SI'!R46/Convert!$B$5/$D46</f>
        <v>0</v>
      </c>
      <c r="S46" s="5">
        <f>'90.1 Data-SI'!S46/Convert!$B$5/$D46</f>
        <v>0</v>
      </c>
      <c r="T46" s="5">
        <f>'90.1 Data-SI'!T46/Convert!$B$5/$D46</f>
        <v>0</v>
      </c>
      <c r="U46" s="5">
        <f>'90.1 Data-SI'!U46/Convert!$B$5/$D46</f>
        <v>36.510865422570681</v>
      </c>
      <c r="V46" s="5">
        <f>'90.1 Data-SI'!V46/Convert!$B$5/$D46</f>
        <v>0</v>
      </c>
      <c r="W46" s="5">
        <f t="shared" si="2"/>
        <v>32.909660615763997</v>
      </c>
      <c r="X46" s="5">
        <f t="shared" si="3"/>
        <v>16.751781412062559</v>
      </c>
      <c r="Y46" s="5">
        <f t="shared" si="4"/>
        <v>49.661442027826553</v>
      </c>
      <c r="Z46" s="5">
        <f>'90.1 Data-SI'!Y46/Convert!$B$5/$D46</f>
        <v>93.472026556140847</v>
      </c>
      <c r="AA46" s="5">
        <f>'90.1 Data-SI'!Z46/Convert!$B$5/$D46</f>
        <v>53.262646834633237</v>
      </c>
      <c r="AB46" s="5">
        <f t="shared" si="5"/>
        <v>146.73467339077408</v>
      </c>
    </row>
    <row r="47" spans="1:28" x14ac:dyDescent="0.25">
      <c r="A47" s="95">
        <v>2010</v>
      </c>
      <c r="B47" s="95" t="s">
        <v>61</v>
      </c>
      <c r="C47" s="52" t="s">
        <v>7</v>
      </c>
      <c r="D47" s="5">
        <f>VLOOKUP(B47,SWH!$A$4:$C$19,3,FALSE)</f>
        <v>7836.48</v>
      </c>
      <c r="E47" s="5">
        <f>'90.1 Data-SI'!E47/Convert!$B$5/$D47</f>
        <v>2.10766398519063</v>
      </c>
      <c r="F47" s="5">
        <f>'90.1 Data-SI'!F47/Convert!$B$5/$D47</f>
        <v>6.7387823784828571</v>
      </c>
      <c r="G47" s="5">
        <f>'90.1 Data-SI'!G47/Convert!$B$5/$D47</f>
        <v>18.360355102744546</v>
      </c>
      <c r="H47" s="5">
        <f>'90.1 Data-SI'!H47/Convert!$B$5/$D47</f>
        <v>13.714703540365065</v>
      </c>
      <c r="I47" s="5">
        <f>'90.1 Data-SI'!I47/Convert!$B$5/$D47</f>
        <v>5.9749048325552074</v>
      </c>
      <c r="J47" s="5">
        <f>'90.1 Data-SI'!J47/Convert!$B$5/$D47</f>
        <v>40.093468836348286</v>
      </c>
      <c r="K47" s="5">
        <f>'90.1 Data-SI'!K47/Convert!$B$5/$D47</f>
        <v>0</v>
      </c>
      <c r="L47" s="5">
        <f>'90.1 Data-SI'!L47/Convert!$B$5/$D47</f>
        <v>0.73800141560156274</v>
      </c>
      <c r="M47" s="5">
        <f>'90.1 Data-SI'!M47/Convert!$B$5/$D47</f>
        <v>9.1863807332997602</v>
      </c>
      <c r="N47" s="5">
        <f>'90.1 Data-SI'!N47/Convert!$B$5/$D47</f>
        <v>1.5206657410810296</v>
      </c>
      <c r="O47" s="5">
        <f>'90.1 Data-SI'!O47/Convert!$B$5/$D47</f>
        <v>4.1287315506735457E-2</v>
      </c>
      <c r="P47" s="5">
        <f t="shared" si="1"/>
        <v>1.4793784255742941</v>
      </c>
      <c r="Q47" s="5">
        <f>'90.1 Data-SI'!Q47/Convert!$B$5/$D47</f>
        <v>0.71212528527547525</v>
      </c>
      <c r="R47" s="5">
        <f>'90.1 Data-SI'!R47/Convert!$B$5/$D47</f>
        <v>0</v>
      </c>
      <c r="S47" s="5">
        <f>'90.1 Data-SI'!S47/Convert!$B$5/$D47</f>
        <v>0</v>
      </c>
      <c r="T47" s="5">
        <f>'90.1 Data-SI'!T47/Convert!$B$5/$D47</f>
        <v>0</v>
      </c>
      <c r="U47" s="5">
        <f>'90.1 Data-SI'!U47/Convert!$B$5/$D47</f>
        <v>35.276963920308894</v>
      </c>
      <c r="V47" s="5">
        <f>'90.1 Data-SI'!V47/Convert!$B$5/$D47</f>
        <v>0</v>
      </c>
      <c r="W47" s="5">
        <f t="shared" si="2"/>
        <v>31.845903532084705</v>
      </c>
      <c r="X47" s="5">
        <f t="shared" si="3"/>
        <v>6.7387823784828571</v>
      </c>
      <c r="Y47" s="5">
        <f t="shared" si="4"/>
        <v>38.584685910567565</v>
      </c>
      <c r="Z47" s="5">
        <f>'90.1 Data-SI'!Y47/Convert!$B$5/$D47</f>
        <v>92.408269472461569</v>
      </c>
      <c r="AA47" s="5">
        <f>'90.1 Data-SI'!Z47/Convert!$B$5/$D47</f>
        <v>42.01610076633046</v>
      </c>
      <c r="AB47" s="5">
        <f t="shared" si="5"/>
        <v>134.42437023879202</v>
      </c>
    </row>
    <row r="48" spans="1:28" x14ac:dyDescent="0.25">
      <c r="A48" s="95">
        <v>2010</v>
      </c>
      <c r="B48" s="95" t="s">
        <v>61</v>
      </c>
      <c r="C48" s="52" t="s">
        <v>17</v>
      </c>
      <c r="D48" s="5">
        <f>VLOOKUP(B48,SWH!$A$4:$C$19,3,FALSE)</f>
        <v>7836.48</v>
      </c>
      <c r="E48" s="5">
        <f>'90.1 Data-SI'!E48/Convert!$B$5/$D48</f>
        <v>0.81740214427339264</v>
      </c>
      <c r="F48" s="5">
        <f>'90.1 Data-SI'!F48/Convert!$B$5/$D48</f>
        <v>2.3423214958189846</v>
      </c>
      <c r="G48" s="5">
        <f>'90.1 Data-SI'!G48/Convert!$B$5/$D48</f>
        <v>3.8456183275030513</v>
      </c>
      <c r="H48" s="5">
        <f>'90.1 Data-SI'!H48/Convert!$B$5/$D48</f>
        <v>13.714703540365065</v>
      </c>
      <c r="I48" s="5">
        <f>'90.1 Data-SI'!I48/Convert!$B$5/$D48</f>
        <v>5.9741958974777791</v>
      </c>
      <c r="J48" s="5">
        <f>'90.1 Data-SI'!J48/Convert!$B$5/$D48</f>
        <v>40.093468836348286</v>
      </c>
      <c r="K48" s="5">
        <f>'90.1 Data-SI'!K48/Convert!$B$5/$D48</f>
        <v>0</v>
      </c>
      <c r="L48" s="5">
        <f>'90.1 Data-SI'!L48/Convert!$B$5/$D48</f>
        <v>0.73800141560156274</v>
      </c>
      <c r="M48" s="5">
        <f>'90.1 Data-SI'!M48/Convert!$B$5/$D48</f>
        <v>4.8558508128366027</v>
      </c>
      <c r="N48" s="5">
        <f>'90.1 Data-SI'!N48/Convert!$B$5/$D48</f>
        <v>1.0109414204109783</v>
      </c>
      <c r="O48" s="5">
        <f>'90.1 Data-SI'!O48/Convert!$B$5/$D48</f>
        <v>4.1287315506735457E-2</v>
      </c>
      <c r="P48" s="5">
        <f t="shared" si="1"/>
        <v>0.96965410490424286</v>
      </c>
      <c r="Q48" s="5">
        <f>'90.1 Data-SI'!Q48/Convert!$B$5/$D48</f>
        <v>0.17617036674062278</v>
      </c>
      <c r="R48" s="5">
        <f>'90.1 Data-SI'!R48/Convert!$B$5/$D48</f>
        <v>0</v>
      </c>
      <c r="S48" s="5">
        <f>'90.1 Data-SI'!S48/Convert!$B$5/$D48</f>
        <v>0</v>
      </c>
      <c r="T48" s="5">
        <f>'90.1 Data-SI'!T48/Convert!$B$5/$D48</f>
        <v>0</v>
      </c>
      <c r="U48" s="5">
        <f>'90.1 Data-SI'!U48/Convert!$B$5/$D48</f>
        <v>37.062062445270215</v>
      </c>
      <c r="V48" s="5">
        <f>'90.1 Data-SI'!V48/Convert!$B$5/$D48</f>
        <v>0</v>
      </c>
      <c r="W48" s="5">
        <f t="shared" si="2"/>
        <v>10.664695756257913</v>
      </c>
      <c r="X48" s="5">
        <f t="shared" si="3"/>
        <v>2.3423214958189846</v>
      </c>
      <c r="Y48" s="5">
        <f t="shared" si="4"/>
        <v>13.007017252076897</v>
      </c>
      <c r="Z48" s="5">
        <f>'90.1 Data-SI'!Y48/Convert!$B$5/$D48</f>
        <v>71.226352761557351</v>
      </c>
      <c r="AA48" s="5">
        <f>'90.1 Data-SI'!Z48/Convert!$B$5/$D48</f>
        <v>39.404383941089201</v>
      </c>
      <c r="AB48" s="5">
        <f t="shared" si="5"/>
        <v>110.63073670264654</v>
      </c>
    </row>
    <row r="49" spans="1:28" x14ac:dyDescent="0.25">
      <c r="A49" s="95">
        <v>2010</v>
      </c>
      <c r="B49" s="95" t="s">
        <v>61</v>
      </c>
      <c r="C49" s="52" t="s">
        <v>14</v>
      </c>
      <c r="D49" s="5">
        <f>VLOOKUP(B49,SWH!$A$4:$C$19,3,FALSE)</f>
        <v>7836.48</v>
      </c>
      <c r="E49" s="5">
        <f>'90.1 Data-SI'!E49/Convert!$B$5/$D49</f>
        <v>8.9262015598840296</v>
      </c>
      <c r="F49" s="5">
        <f>'90.1 Data-SI'!F49/Convert!$B$5/$D49</f>
        <v>30.405516535768896</v>
      </c>
      <c r="G49" s="5">
        <f>'90.1 Data-SI'!G49/Convert!$B$5/$D49</f>
        <v>12.82073640772955</v>
      </c>
      <c r="H49" s="5">
        <f>'90.1 Data-SI'!H49/Convert!$B$5/$D49</f>
        <v>13.714703540365065</v>
      </c>
      <c r="I49" s="5">
        <f>'90.1 Data-SI'!I49/Convert!$B$5/$D49</f>
        <v>5.9660431440873687</v>
      </c>
      <c r="J49" s="5">
        <f>'90.1 Data-SI'!J49/Convert!$B$5/$D49</f>
        <v>40.093468836348286</v>
      </c>
      <c r="K49" s="5">
        <f>'90.1 Data-SI'!K49/Convert!$B$5/$D49</f>
        <v>0</v>
      </c>
      <c r="L49" s="5">
        <f>'90.1 Data-SI'!L49/Convert!$B$5/$D49</f>
        <v>0.73800141560156274</v>
      </c>
      <c r="M49" s="5">
        <f>'90.1 Data-SI'!M49/Convert!$B$5/$D49</f>
        <v>8.1190789742333305</v>
      </c>
      <c r="N49" s="5">
        <f>'90.1 Data-SI'!N49/Convert!$B$5/$D49</f>
        <v>1.7237756407638805</v>
      </c>
      <c r="O49" s="5">
        <f>'90.1 Data-SI'!O49/Convert!$B$5/$D49</f>
        <v>4.1287315506735457E-2</v>
      </c>
      <c r="P49" s="5">
        <f t="shared" si="1"/>
        <v>1.682488325257145</v>
      </c>
      <c r="Q49" s="5">
        <f>'90.1 Data-SI'!Q49/Convert!$B$5/$D49</f>
        <v>0.58806164672574079</v>
      </c>
      <c r="R49" s="5">
        <f>'90.1 Data-SI'!R49/Convert!$B$5/$D49</f>
        <v>0</v>
      </c>
      <c r="S49" s="5">
        <f>'90.1 Data-SI'!S49/Convert!$B$5/$D49</f>
        <v>0</v>
      </c>
      <c r="T49" s="5">
        <f>'90.1 Data-SI'!T49/Convert!$B$5/$D49</f>
        <v>0</v>
      </c>
      <c r="U49" s="5">
        <f>'90.1 Data-SI'!U49/Convert!$B$5/$D49</f>
        <v>40.312884242811968</v>
      </c>
      <c r="V49" s="5">
        <f>'90.1 Data-SI'!V49/Convert!$B$5/$D49</f>
        <v>0</v>
      </c>
      <c r="W49" s="5">
        <f t="shared" si="2"/>
        <v>32.136566913829796</v>
      </c>
      <c r="X49" s="5">
        <f t="shared" si="3"/>
        <v>30.405516535768896</v>
      </c>
      <c r="Y49" s="5">
        <f t="shared" si="4"/>
        <v>62.542083449598692</v>
      </c>
      <c r="Z49" s="5">
        <f>'90.1 Data-SI'!Y49/Convert!$B$5/$D49</f>
        <v>92.690071165738814</v>
      </c>
      <c r="AA49" s="5">
        <f>'90.1 Data-SI'!Z49/Convert!$B$5/$D49</f>
        <v>70.718046311042144</v>
      </c>
      <c r="AB49" s="5">
        <f t="shared" si="5"/>
        <v>163.40811747678094</v>
      </c>
    </row>
    <row r="50" spans="1:28" x14ac:dyDescent="0.25">
      <c r="A50" s="95">
        <v>2010</v>
      </c>
      <c r="B50" s="95" t="s">
        <v>61</v>
      </c>
      <c r="C50" s="52" t="s">
        <v>2</v>
      </c>
      <c r="D50" s="5">
        <f>VLOOKUP(B50,SWH!$A$4:$C$19,3,FALSE)</f>
        <v>7836.48</v>
      </c>
      <c r="E50" s="5">
        <f>'90.1 Data-SI'!E50/Convert!$B$5/$D50</f>
        <v>3.2160839787478284</v>
      </c>
      <c r="F50" s="5">
        <f>'90.1 Data-SI'!F50/Convert!$B$5/$D50</f>
        <v>10.308270493328072</v>
      </c>
      <c r="G50" s="5">
        <f>'90.1 Data-SI'!G50/Convert!$B$5/$D50</f>
        <v>14.187917704547621</v>
      </c>
      <c r="H50" s="5">
        <f>'90.1 Data-SI'!H50/Convert!$B$5/$D50</f>
        <v>13.714703540365065</v>
      </c>
      <c r="I50" s="5">
        <f>'90.1 Data-SI'!I50/Convert!$B$5/$D50</f>
        <v>5.9706512220906447</v>
      </c>
      <c r="J50" s="5">
        <f>'90.1 Data-SI'!J50/Convert!$B$5/$D50</f>
        <v>40.093468836348286</v>
      </c>
      <c r="K50" s="5">
        <f>'90.1 Data-SI'!K50/Convert!$B$5/$D50</f>
        <v>0</v>
      </c>
      <c r="L50" s="5">
        <f>'90.1 Data-SI'!L50/Convert!$B$5/$D50</f>
        <v>0.73800141560156274</v>
      </c>
      <c r="M50" s="5">
        <f>'90.1 Data-SI'!M50/Convert!$B$5/$D50</f>
        <v>8.6529070875359029</v>
      </c>
      <c r="N50" s="5">
        <f>'90.1 Data-SI'!N50/Convert!$B$5/$D50</f>
        <v>1.5589482352620905</v>
      </c>
      <c r="O50" s="5">
        <f>'90.1 Data-SI'!O50/Convert!$B$5/$D50</f>
        <v>4.1287315506735457E-2</v>
      </c>
      <c r="P50" s="5">
        <f t="shared" si="1"/>
        <v>1.517660919755355</v>
      </c>
      <c r="Q50" s="5">
        <f>'90.1 Data-SI'!Q50/Convert!$B$5/$D50</f>
        <v>0.52106728190888429</v>
      </c>
      <c r="R50" s="5">
        <f>'90.1 Data-SI'!R50/Convert!$B$5/$D50</f>
        <v>0</v>
      </c>
      <c r="S50" s="5">
        <f>'90.1 Data-SI'!S50/Convert!$B$5/$D50</f>
        <v>0</v>
      </c>
      <c r="T50" s="5">
        <f>'90.1 Data-SI'!T50/Convert!$B$5/$D50</f>
        <v>0</v>
      </c>
      <c r="U50" s="5">
        <f>'90.1 Data-SI'!U50/Convert!$B$5/$D50</f>
        <v>39.240619938203544</v>
      </c>
      <c r="V50" s="5">
        <f>'90.1 Data-SI'!V50/Convert!$B$5/$D50</f>
        <v>0</v>
      </c>
      <c r="W50" s="5">
        <f t="shared" si="2"/>
        <v>28.095636972495587</v>
      </c>
      <c r="X50" s="5">
        <f t="shared" si="3"/>
        <v>10.308270493328072</v>
      </c>
      <c r="Y50" s="5">
        <f t="shared" si="4"/>
        <v>38.403907465823657</v>
      </c>
      <c r="Z50" s="5">
        <f>'90.1 Data-SI'!Y50/Convert!$B$5/$D50</f>
        <v>88.654103769946602</v>
      </c>
      <c r="AA50" s="5">
        <f>'90.1 Data-SI'!Z50/Convert!$B$5/$D50</f>
        <v>49.548890431531618</v>
      </c>
      <c r="AB50" s="5">
        <f t="shared" si="5"/>
        <v>138.20299420147822</v>
      </c>
    </row>
    <row r="51" spans="1:28" x14ac:dyDescent="0.25">
      <c r="A51" s="95">
        <v>2010</v>
      </c>
      <c r="B51" s="95" t="s">
        <v>61</v>
      </c>
      <c r="C51" s="52" t="s">
        <v>18</v>
      </c>
      <c r="D51" s="5">
        <f>VLOOKUP(B51,SWH!$A$4:$C$19,3,FALSE)</f>
        <v>7836.48</v>
      </c>
      <c r="E51" s="5">
        <f>'90.1 Data-SI'!E51/Convert!$B$5/$D51</f>
        <v>5.5463535782505531</v>
      </c>
      <c r="F51" s="5">
        <f>'90.1 Data-SI'!F51/Convert!$B$5/$D51</f>
        <v>18.726520070235615</v>
      </c>
      <c r="G51" s="5">
        <f>'90.1 Data-SI'!G51/Convert!$B$5/$D51</f>
        <v>2.7574029836525247</v>
      </c>
      <c r="H51" s="5">
        <f>'90.1 Data-SI'!H51/Convert!$B$5/$D51</f>
        <v>13.714703540365065</v>
      </c>
      <c r="I51" s="5">
        <f>'90.1 Data-SI'!I51/Convert!$B$5/$D51</f>
        <v>5.9593082608518113</v>
      </c>
      <c r="J51" s="5">
        <f>'90.1 Data-SI'!J51/Convert!$B$5/$D51</f>
        <v>40.093468836348286</v>
      </c>
      <c r="K51" s="5">
        <f>'90.1 Data-SI'!K51/Convert!$B$5/$D51</f>
        <v>0</v>
      </c>
      <c r="L51" s="5">
        <f>'90.1 Data-SI'!L51/Convert!$B$5/$D51</f>
        <v>0.73800141560156274</v>
      </c>
      <c r="M51" s="5">
        <f>'90.1 Data-SI'!M51/Convert!$B$5/$D51</f>
        <v>5.878135194486414</v>
      </c>
      <c r="N51" s="5">
        <f>'90.1 Data-SI'!N51/Convert!$B$5/$D51</f>
        <v>1.3530025952695317</v>
      </c>
      <c r="O51" s="5">
        <f>'90.1 Data-SI'!O51/Convert!$B$5/$D51</f>
        <v>4.1287315506735457E-2</v>
      </c>
      <c r="P51" s="5">
        <f t="shared" si="1"/>
        <v>1.3117152797627962</v>
      </c>
      <c r="Q51" s="5">
        <f>'90.1 Data-SI'!Q51/Convert!$B$5/$D51</f>
        <v>0.11732875531417734</v>
      </c>
      <c r="R51" s="5">
        <f>'90.1 Data-SI'!R51/Convert!$B$5/$D51</f>
        <v>0</v>
      </c>
      <c r="S51" s="5">
        <f>'90.1 Data-SI'!S51/Convert!$B$5/$D51</f>
        <v>0</v>
      </c>
      <c r="T51" s="5">
        <f>'90.1 Data-SI'!T51/Convert!$B$5/$D51</f>
        <v>0</v>
      </c>
      <c r="U51" s="5">
        <f>'90.1 Data-SI'!U51/Convert!$B$5/$D51</f>
        <v>41.462422470859934</v>
      </c>
      <c r="V51" s="5">
        <f>'90.1 Data-SI'!V51/Convert!$B$5/$D51</f>
        <v>0</v>
      </c>
      <c r="W51" s="5">
        <f t="shared" si="2"/>
        <v>15.610935791466467</v>
      </c>
      <c r="X51" s="5">
        <f t="shared" si="3"/>
        <v>18.726520070235615</v>
      </c>
      <c r="Y51" s="5">
        <f t="shared" si="4"/>
        <v>34.337455861702082</v>
      </c>
      <c r="Z51" s="5">
        <f>'90.1 Data-SI'!Y51/Convert!$B$5/$D51</f>
        <v>76.158059627678639</v>
      </c>
      <c r="AA51" s="5">
        <f>'90.1 Data-SI'!Z51/Convert!$B$5/$D51</f>
        <v>60.18894254109555</v>
      </c>
      <c r="AB51" s="5">
        <f t="shared" si="5"/>
        <v>136.3470021687742</v>
      </c>
    </row>
    <row r="52" spans="1:28" x14ac:dyDescent="0.25">
      <c r="A52" s="95">
        <v>2010</v>
      </c>
      <c r="B52" s="95" t="s">
        <v>61</v>
      </c>
      <c r="C52" s="52" t="s">
        <v>4</v>
      </c>
      <c r="D52" s="5">
        <f>VLOOKUP(B52,SWH!$A$4:$C$19,3,FALSE)</f>
        <v>7836.48</v>
      </c>
      <c r="E52" s="5">
        <f>'90.1 Data-SI'!E52/Convert!$B$5/$D52</f>
        <v>13.40667124922301</v>
      </c>
      <c r="F52" s="5">
        <f>'90.1 Data-SI'!F52/Convert!$B$5/$D52</f>
        <v>46.335996660632219</v>
      </c>
      <c r="G52" s="5">
        <f>'90.1 Data-SI'!G52/Convert!$B$5/$D52</f>
        <v>6.52397505002246</v>
      </c>
      <c r="H52" s="5">
        <f>'90.1 Data-SI'!H52/Convert!$B$5/$D52</f>
        <v>13.714703540365065</v>
      </c>
      <c r="I52" s="5">
        <f>'90.1 Data-SI'!I52/Convert!$B$5/$D52</f>
        <v>5.9681699493196501</v>
      </c>
      <c r="J52" s="5">
        <f>'90.1 Data-SI'!J52/Convert!$B$5/$D52</f>
        <v>40.093468836348286</v>
      </c>
      <c r="K52" s="5">
        <f>'90.1 Data-SI'!K52/Convert!$B$5/$D52</f>
        <v>0</v>
      </c>
      <c r="L52" s="5">
        <f>'90.1 Data-SI'!L52/Convert!$B$5/$D52</f>
        <v>0.73800141560156274</v>
      </c>
      <c r="M52" s="5">
        <f>'90.1 Data-SI'!M52/Convert!$B$5/$D52</f>
        <v>7.99643320583845</v>
      </c>
      <c r="N52" s="5">
        <f>'90.1 Data-SI'!N52/Convert!$B$5/$D52</f>
        <v>1.5596571703395177</v>
      </c>
      <c r="O52" s="5">
        <f>'90.1 Data-SI'!O52/Convert!$B$5/$D52</f>
        <v>4.1287315506735457E-2</v>
      </c>
      <c r="P52" s="5">
        <f t="shared" si="1"/>
        <v>1.5183698548327822</v>
      </c>
      <c r="Q52" s="5">
        <f>'90.1 Data-SI'!Q52/Convert!$B$5/$D52</f>
        <v>0.28853657651281078</v>
      </c>
      <c r="R52" s="5">
        <f>'90.1 Data-SI'!R52/Convert!$B$5/$D52</f>
        <v>0</v>
      </c>
      <c r="S52" s="5">
        <f>'90.1 Data-SI'!S52/Convert!$B$5/$D52</f>
        <v>0</v>
      </c>
      <c r="T52" s="5">
        <f>'90.1 Data-SI'!T52/Convert!$B$5/$D52</f>
        <v>0</v>
      </c>
      <c r="U52" s="5">
        <f>'90.1 Data-SI'!U52/Convert!$B$5/$D52</f>
        <v>43.53463970217922</v>
      </c>
      <c r="V52" s="5">
        <f>'90.1 Data-SI'!V52/Convert!$B$5/$D52</f>
        <v>0</v>
      </c>
      <c r="W52" s="5">
        <f t="shared" si="2"/>
        <v>29.733985936429512</v>
      </c>
      <c r="X52" s="5">
        <f t="shared" si="3"/>
        <v>46.335996660632219</v>
      </c>
      <c r="Y52" s="5">
        <f t="shared" si="4"/>
        <v>76.069982597061738</v>
      </c>
      <c r="Z52" s="5">
        <f>'90.1 Data-SI'!Y52/Convert!$B$5/$D52</f>
        <v>90.289971461109516</v>
      </c>
      <c r="AA52" s="5">
        <f>'90.1 Data-SI'!Z52/Convert!$B$5/$D52</f>
        <v>89.870636362811425</v>
      </c>
      <c r="AB52" s="5">
        <f t="shared" si="5"/>
        <v>180.16060782392094</v>
      </c>
    </row>
    <row r="53" spans="1:28" x14ac:dyDescent="0.25">
      <c r="A53" s="95">
        <v>2010</v>
      </c>
      <c r="B53" s="95" t="s">
        <v>61</v>
      </c>
      <c r="C53" s="52" t="s">
        <v>5</v>
      </c>
      <c r="D53" s="5">
        <f>VLOOKUP(B53,SWH!$A$4:$C$19,3,FALSE)</f>
        <v>7836.48</v>
      </c>
      <c r="E53" s="5">
        <f>'90.1 Data-SI'!E53/Convert!$B$5/$D53</f>
        <v>6.9029008489072199</v>
      </c>
      <c r="F53" s="5">
        <f>'90.1 Data-SI'!F53/Convert!$B$5/$D53</f>
        <v>23.050669575001926</v>
      </c>
      <c r="G53" s="5">
        <f>'90.1 Data-SI'!G53/Convert!$B$5/$D53</f>
        <v>9.7673530292512289</v>
      </c>
      <c r="H53" s="5">
        <f>'90.1 Data-SI'!H53/Convert!$B$5/$D53</f>
        <v>13.714703540365065</v>
      </c>
      <c r="I53" s="5">
        <f>'90.1 Data-SI'!I53/Convert!$B$5/$D53</f>
        <v>5.9681699493196501</v>
      </c>
      <c r="J53" s="5">
        <f>'90.1 Data-SI'!J53/Convert!$B$5/$D53</f>
        <v>40.093468836348286</v>
      </c>
      <c r="K53" s="5">
        <f>'90.1 Data-SI'!K53/Convert!$B$5/$D53</f>
        <v>0</v>
      </c>
      <c r="L53" s="5">
        <f>'90.1 Data-SI'!L53/Convert!$B$5/$D53</f>
        <v>0.73800141560156274</v>
      </c>
      <c r="M53" s="5">
        <f>'90.1 Data-SI'!M53/Convert!$B$5/$D53</f>
        <v>8.5575553196219616</v>
      </c>
      <c r="N53" s="5">
        <f>'90.1 Data-SI'!N53/Convert!$B$5/$D53</f>
        <v>1.4806109092064013</v>
      </c>
      <c r="O53" s="5">
        <f>'90.1 Data-SI'!O53/Convert!$B$5/$D53</f>
        <v>4.1287315506735457E-2</v>
      </c>
      <c r="P53" s="5">
        <f t="shared" si="1"/>
        <v>1.4393235936996658</v>
      </c>
      <c r="Q53" s="5">
        <f>'90.1 Data-SI'!Q53/Convert!$B$5/$D53</f>
        <v>0.34950499317153733</v>
      </c>
      <c r="R53" s="5">
        <f>'90.1 Data-SI'!R53/Convert!$B$5/$D53</f>
        <v>0</v>
      </c>
      <c r="S53" s="5">
        <f>'90.1 Data-SI'!S53/Convert!$B$5/$D53</f>
        <v>0</v>
      </c>
      <c r="T53" s="5">
        <f>'90.1 Data-SI'!T53/Convert!$B$5/$D53</f>
        <v>0</v>
      </c>
      <c r="U53" s="5">
        <f>'90.1 Data-SI'!U53/Convert!$B$5/$D53</f>
        <v>42.629684075843578</v>
      </c>
      <c r="V53" s="5">
        <f>'90.1 Data-SI'!V53/Convert!$B$5/$D53</f>
        <v>0</v>
      </c>
      <c r="W53" s="5">
        <f t="shared" si="2"/>
        <v>27.016637784651614</v>
      </c>
      <c r="X53" s="5">
        <f t="shared" si="3"/>
        <v>23.050669575001926</v>
      </c>
      <c r="Y53" s="5">
        <f t="shared" si="4"/>
        <v>50.06730735965354</v>
      </c>
      <c r="Z53" s="5">
        <f>'90.1 Data-SI'!Y53/Convert!$B$5/$D53</f>
        <v>87.572268841792919</v>
      </c>
      <c r="AA53" s="5">
        <f>'90.1 Data-SI'!Z53/Convert!$B$5/$D53</f>
        <v>65.680353650845518</v>
      </c>
      <c r="AB53" s="5">
        <f t="shared" si="5"/>
        <v>153.25262249263844</v>
      </c>
    </row>
    <row r="54" spans="1:28" x14ac:dyDescent="0.25">
      <c r="A54" s="95">
        <v>2010</v>
      </c>
      <c r="B54" s="95" t="s">
        <v>61</v>
      </c>
      <c r="C54" s="52" t="s">
        <v>15</v>
      </c>
      <c r="D54" s="5">
        <f>VLOOKUP(B54,SWH!$A$4:$C$19,3,FALSE)</f>
        <v>7836.48</v>
      </c>
      <c r="E54" s="5">
        <f>'90.1 Data-SI'!E54/Convert!$B$5/$D54</f>
        <v>4.8866894887046808</v>
      </c>
      <c r="F54" s="5">
        <f>'90.1 Data-SI'!F54/Convert!$B$5/$D54</f>
        <v>16.700029151410387</v>
      </c>
      <c r="G54" s="5">
        <f>'90.1 Data-SI'!G54/Convert!$B$5/$D54</f>
        <v>1.2349649048779272</v>
      </c>
      <c r="H54" s="5">
        <f>'90.1 Data-SI'!H54/Convert!$B$5/$D54</f>
        <v>13.714703540365065</v>
      </c>
      <c r="I54" s="5">
        <f>'90.1 Data-SI'!I54/Convert!$B$5/$D54</f>
        <v>5.958953793313098</v>
      </c>
      <c r="J54" s="5">
        <f>'90.1 Data-SI'!J54/Convert!$B$5/$D54</f>
        <v>40.093468836348286</v>
      </c>
      <c r="K54" s="5">
        <f>'90.1 Data-SI'!K54/Convert!$B$5/$D54</f>
        <v>0</v>
      </c>
      <c r="L54" s="5">
        <f>'90.1 Data-SI'!L54/Convert!$B$5/$D54</f>
        <v>0.73800141560156274</v>
      </c>
      <c r="M54" s="5">
        <f>'90.1 Data-SI'!M54/Convert!$B$5/$D54</f>
        <v>5.3935780690650228</v>
      </c>
      <c r="N54" s="5">
        <f>'90.1 Data-SI'!N54/Convert!$B$5/$D54</f>
        <v>1.2016449562388556</v>
      </c>
      <c r="O54" s="5">
        <f>'90.1 Data-SI'!O54/Convert!$B$5/$D54</f>
        <v>4.1287315506735457E-2</v>
      </c>
      <c r="P54" s="5">
        <f t="shared" si="1"/>
        <v>1.1603576407321201</v>
      </c>
      <c r="Q54" s="5">
        <f>'90.1 Data-SI'!Q54/Convert!$B$5/$D54</f>
        <v>5.4942468500596649E-2</v>
      </c>
      <c r="R54" s="5">
        <f>'90.1 Data-SI'!R54/Convert!$B$5/$D54</f>
        <v>0</v>
      </c>
      <c r="S54" s="5">
        <f>'90.1 Data-SI'!S54/Convert!$B$5/$D54</f>
        <v>0</v>
      </c>
      <c r="T54" s="5">
        <f>'90.1 Data-SI'!T54/Convert!$B$5/$D54</f>
        <v>0</v>
      </c>
      <c r="U54" s="5">
        <f>'90.1 Data-SI'!U54/Convert!$B$5/$D54</f>
        <v>43.288284762773316</v>
      </c>
      <c r="V54" s="5">
        <f>'90.1 Data-SI'!V54/Convert!$B$5/$D54</f>
        <v>0</v>
      </c>
      <c r="W54" s="5">
        <f t="shared" si="2"/>
        <v>12.730532571880348</v>
      </c>
      <c r="X54" s="5">
        <f t="shared" si="3"/>
        <v>16.700029151410387</v>
      </c>
      <c r="Y54" s="5">
        <f t="shared" si="4"/>
        <v>29.430561723290737</v>
      </c>
      <c r="Z54" s="5">
        <f>'90.1 Data-SI'!Y54/Convert!$B$5/$D54</f>
        <v>73.2765930054764</v>
      </c>
      <c r="AA54" s="5">
        <f>'90.1 Data-SI'!Z54/Convert!$B$5/$D54</f>
        <v>59.988313914183692</v>
      </c>
      <c r="AB54" s="5">
        <f t="shared" si="5"/>
        <v>133.26490691966009</v>
      </c>
    </row>
    <row r="55" spans="1:28" x14ac:dyDescent="0.25">
      <c r="A55" s="95">
        <v>2010</v>
      </c>
      <c r="B55" s="95" t="s">
        <v>61</v>
      </c>
      <c r="C55" s="52" t="s">
        <v>16</v>
      </c>
      <c r="D55" s="5">
        <f>VLOOKUP(B55,SWH!$A$4:$C$19,3,FALSE)</f>
        <v>7836.48</v>
      </c>
      <c r="E55" s="5">
        <f>'90.1 Data-SI'!E55/Convert!$B$5/$D55</f>
        <v>19.124941583749621</v>
      </c>
      <c r="F55" s="5">
        <f>'90.1 Data-SI'!F55/Convert!$B$5/$D55</f>
        <v>64.623331450401764</v>
      </c>
      <c r="G55" s="5">
        <f>'90.1 Data-SI'!G55/Convert!$B$5/$D55</f>
        <v>7.4945071710200963</v>
      </c>
      <c r="H55" s="5">
        <f>'90.1 Data-SI'!H55/Convert!$B$5/$D55</f>
        <v>13.714703540365065</v>
      </c>
      <c r="I55" s="5">
        <f>'90.1 Data-SI'!I55/Convert!$B$5/$D55</f>
        <v>5.9653342090099413</v>
      </c>
      <c r="J55" s="5">
        <f>'90.1 Data-SI'!J55/Convert!$B$5/$D55</f>
        <v>40.093468836348286</v>
      </c>
      <c r="K55" s="5">
        <f>'90.1 Data-SI'!K55/Convert!$B$5/$D55</f>
        <v>0</v>
      </c>
      <c r="L55" s="5">
        <f>'90.1 Data-SI'!L55/Convert!$B$5/$D55</f>
        <v>0.73800141560156274</v>
      </c>
      <c r="M55" s="5">
        <f>'90.1 Data-SI'!M55/Convert!$B$5/$D55</f>
        <v>9.0690519779855805</v>
      </c>
      <c r="N55" s="5">
        <f>'90.1 Data-SI'!N55/Convert!$B$5/$D55</f>
        <v>1.8067210448228459</v>
      </c>
      <c r="O55" s="5">
        <f>'90.1 Data-SI'!O55/Convert!$B$5/$D55</f>
        <v>4.1287315506735457E-2</v>
      </c>
      <c r="P55" s="5">
        <f t="shared" si="1"/>
        <v>1.7654337293161104</v>
      </c>
      <c r="Q55" s="5">
        <f>'90.1 Data-SI'!Q55/Convert!$B$5/$D55</f>
        <v>0.34064330470369919</v>
      </c>
      <c r="R55" s="5">
        <f>'90.1 Data-SI'!R55/Convert!$B$5/$D55</f>
        <v>0</v>
      </c>
      <c r="S55" s="5">
        <f>'90.1 Data-SI'!S55/Convert!$B$5/$D55</f>
        <v>0</v>
      </c>
      <c r="T55" s="5">
        <f>'90.1 Data-SI'!T55/Convert!$B$5/$D55</f>
        <v>0</v>
      </c>
      <c r="U55" s="5">
        <f>'90.1 Data-SI'!U55/Convert!$B$5/$D55</f>
        <v>45.920206237721253</v>
      </c>
      <c r="V55" s="5">
        <f>'90.1 Data-SI'!V55/Convert!$B$5/$D55</f>
        <v>0</v>
      </c>
      <c r="W55" s="5">
        <f t="shared" si="2"/>
        <v>37.794577766775113</v>
      </c>
      <c r="X55" s="5">
        <f t="shared" si="3"/>
        <v>64.623331450401764</v>
      </c>
      <c r="Y55" s="5">
        <f t="shared" si="4"/>
        <v>102.41790921717688</v>
      </c>
      <c r="Z55" s="5">
        <f>'90.1 Data-SI'!Y55/Convert!$B$5/$D55</f>
        <v>98.347373083606712</v>
      </c>
      <c r="AA55" s="5">
        <f>'90.1 Data-SI'!Z55/Convert!$B$5/$D55</f>
        <v>110.54353768812302</v>
      </c>
      <c r="AB55" s="5">
        <f t="shared" si="5"/>
        <v>208.89091077172975</v>
      </c>
    </row>
    <row r="56" spans="1:28" x14ac:dyDescent="0.25">
      <c r="A56" s="95">
        <v>2010</v>
      </c>
      <c r="B56" s="95" t="s">
        <v>61</v>
      </c>
      <c r="C56" s="52" t="s">
        <v>9</v>
      </c>
      <c r="D56" s="5">
        <f>VLOOKUP(B56,SWH!$A$4:$C$19,3,FALSE)</f>
        <v>7836.48</v>
      </c>
      <c r="E56" s="5">
        <f>'90.1 Data-SI'!E56/Convert!$B$5/$D56</f>
        <v>13.050076905277201</v>
      </c>
      <c r="F56" s="5">
        <f>'90.1 Data-SI'!F56/Convert!$B$5/$D56</f>
        <v>43.574340066515127</v>
      </c>
      <c r="G56" s="5">
        <f>'90.1 Data-SI'!G56/Convert!$B$5/$D56</f>
        <v>5.5073621489920654</v>
      </c>
      <c r="H56" s="5">
        <f>'90.1 Data-SI'!H56/Convert!$B$5/$D56</f>
        <v>13.714703540365065</v>
      </c>
      <c r="I56" s="5">
        <f>'90.1 Data-SI'!I56/Convert!$B$5/$D56</f>
        <v>5.9610805985453785</v>
      </c>
      <c r="J56" s="5">
        <f>'90.1 Data-SI'!J56/Convert!$B$5/$D56</f>
        <v>40.093468836348286</v>
      </c>
      <c r="K56" s="5">
        <f>'90.1 Data-SI'!K56/Convert!$B$5/$D56</f>
        <v>0</v>
      </c>
      <c r="L56" s="5">
        <f>'90.1 Data-SI'!L56/Convert!$B$5/$D56</f>
        <v>0.73800141560156274</v>
      </c>
      <c r="M56" s="5">
        <f>'90.1 Data-SI'!M56/Convert!$B$5/$D56</f>
        <v>8.8740948316931423</v>
      </c>
      <c r="N56" s="5">
        <f>'90.1 Data-SI'!N56/Convert!$B$5/$D56</f>
        <v>1.5050691693776346</v>
      </c>
      <c r="O56" s="5">
        <f>'90.1 Data-SI'!O56/Convert!$B$5/$D56</f>
        <v>4.1287315506735457E-2</v>
      </c>
      <c r="P56" s="5">
        <f t="shared" si="1"/>
        <v>1.4637818538708991</v>
      </c>
      <c r="Q56" s="5">
        <f>'90.1 Data-SI'!Q56/Convert!$B$5/$D56</f>
        <v>0.20240096460542376</v>
      </c>
      <c r="R56" s="5">
        <f>'90.1 Data-SI'!R56/Convert!$B$5/$D56</f>
        <v>0</v>
      </c>
      <c r="S56" s="5">
        <f>'90.1 Data-SI'!S56/Convert!$B$5/$D56</f>
        <v>0</v>
      </c>
      <c r="T56" s="5">
        <f>'90.1 Data-SI'!T56/Convert!$B$5/$D56</f>
        <v>0</v>
      </c>
      <c r="U56" s="5">
        <f>'90.1 Data-SI'!U56/Convert!$B$5/$D56</f>
        <v>45.312294408827547</v>
      </c>
      <c r="V56" s="5">
        <f>'90.1 Data-SI'!V56/Convert!$B$5/$D56</f>
        <v>0</v>
      </c>
      <c r="W56" s="5">
        <f t="shared" si="2"/>
        <v>29.097716704438731</v>
      </c>
      <c r="X56" s="5">
        <f t="shared" si="3"/>
        <v>43.574340066515127</v>
      </c>
      <c r="Y56" s="5">
        <f t="shared" si="4"/>
        <v>72.672056770953859</v>
      </c>
      <c r="Z56" s="5">
        <f>'90.1 Data-SI'!Y56/Convert!$B$5/$D56</f>
        <v>89.645903943267058</v>
      </c>
      <c r="AA56" s="5">
        <f>'90.1 Data-SI'!Z56/Convert!$B$5/$D56</f>
        <v>88.886634475342674</v>
      </c>
      <c r="AB56" s="5">
        <f t="shared" si="5"/>
        <v>178.53253841860973</v>
      </c>
    </row>
    <row r="57" spans="1:28" x14ac:dyDescent="0.25">
      <c r="A57" s="95">
        <v>2010</v>
      </c>
      <c r="B57" s="95" t="s">
        <v>61</v>
      </c>
      <c r="C57" s="52" t="s">
        <v>12</v>
      </c>
      <c r="D57" s="5">
        <f>VLOOKUP(B57,SWH!$A$4:$C$19,3,FALSE)</f>
        <v>7836.48</v>
      </c>
      <c r="E57" s="5">
        <f>'90.1 Data-SI'!E57/Convert!$B$5/$D57</f>
        <v>17.262923602887465</v>
      </c>
      <c r="F57" s="5">
        <f>'90.1 Data-SI'!F57/Convert!$B$5/$D57</f>
        <v>59.102499534938595</v>
      </c>
      <c r="G57" s="5">
        <f>'90.1 Data-SI'!G57/Convert!$B$5/$D57</f>
        <v>6.0068069110394244</v>
      </c>
      <c r="H57" s="5">
        <f>'90.1 Data-SI'!H57/Convert!$B$5/$D57</f>
        <v>13.714703540365065</v>
      </c>
      <c r="I57" s="5">
        <f>'90.1 Data-SI'!I57/Convert!$B$5/$D57</f>
        <v>5.9571814556195308</v>
      </c>
      <c r="J57" s="5">
        <f>'90.1 Data-SI'!J57/Convert!$B$5/$D57</f>
        <v>40.093468836348286</v>
      </c>
      <c r="K57" s="5">
        <f>'90.1 Data-SI'!K57/Convert!$B$5/$D57</f>
        <v>0</v>
      </c>
      <c r="L57" s="5">
        <f>'90.1 Data-SI'!L57/Convert!$B$5/$D57</f>
        <v>0.73800141560156274</v>
      </c>
      <c r="M57" s="5">
        <f>'90.1 Data-SI'!M57/Convert!$B$5/$D57</f>
        <v>9.0449481853530607</v>
      </c>
      <c r="N57" s="5">
        <f>'90.1 Data-SI'!N57/Convert!$B$5/$D57</f>
        <v>1.670959977495565</v>
      </c>
      <c r="O57" s="5">
        <f>'90.1 Data-SI'!O57/Convert!$B$5/$D57</f>
        <v>4.1287315506735457E-2</v>
      </c>
      <c r="P57" s="5">
        <f t="shared" si="1"/>
        <v>1.6296726619888295</v>
      </c>
      <c r="Q57" s="5">
        <f>'90.1 Data-SI'!Q57/Convert!$B$5/$D57</f>
        <v>0.26124257603186923</v>
      </c>
      <c r="R57" s="5">
        <f>'90.1 Data-SI'!R57/Convert!$B$5/$D57</f>
        <v>0</v>
      </c>
      <c r="S57" s="5">
        <f>'90.1 Data-SI'!S57/Convert!$B$5/$D57</f>
        <v>0</v>
      </c>
      <c r="T57" s="5">
        <f>'90.1 Data-SI'!T57/Convert!$B$5/$D57</f>
        <v>0</v>
      </c>
      <c r="U57" s="5">
        <f>'90.1 Data-SI'!U57/Convert!$B$5/$D57</f>
        <v>48.757718885123026</v>
      </c>
      <c r="V57" s="5">
        <f>'90.1 Data-SI'!V57/Convert!$B$5/$D57</f>
        <v>0</v>
      </c>
      <c r="W57" s="5">
        <f t="shared" si="2"/>
        <v>34.205593937300648</v>
      </c>
      <c r="X57" s="5">
        <f t="shared" si="3"/>
        <v>59.102499534938595</v>
      </c>
      <c r="Y57" s="5">
        <f t="shared" si="4"/>
        <v>93.30809347223925</v>
      </c>
      <c r="Z57" s="5">
        <f>'90.1 Data-SI'!Y57/Convert!$B$5/$D57</f>
        <v>94.750945435819276</v>
      </c>
      <c r="AA57" s="5">
        <f>'90.1 Data-SI'!Z57/Convert!$B$5/$D57</f>
        <v>107.86021842006163</v>
      </c>
      <c r="AB57" s="5">
        <f t="shared" si="5"/>
        <v>202.6111638558809</v>
      </c>
    </row>
    <row r="58" spans="1:28" x14ac:dyDescent="0.25">
      <c r="A58" s="95">
        <v>2010</v>
      </c>
      <c r="B58" s="95" t="s">
        <v>61</v>
      </c>
      <c r="C58" s="52" t="s">
        <v>8</v>
      </c>
      <c r="D58" s="5">
        <f>VLOOKUP(B58,SWH!$A$4:$C$19,3,FALSE)</f>
        <v>7836.48</v>
      </c>
      <c r="E58" s="5">
        <f>'90.1 Data-SI'!E58/Convert!$B$5/$D58</f>
        <v>22.008535011184161</v>
      </c>
      <c r="F58" s="5">
        <f>'90.1 Data-SI'!F58/Convert!$B$5/$D58</f>
        <v>72.820038815613358</v>
      </c>
      <c r="G58" s="5">
        <f>'90.1 Data-SI'!G58/Convert!$B$5/$D58</f>
        <v>3.4971767369476545</v>
      </c>
      <c r="H58" s="5">
        <f>'90.1 Data-SI'!H58/Convert!$B$5/$D58</f>
        <v>13.714703540365065</v>
      </c>
      <c r="I58" s="5">
        <f>'90.1 Data-SI'!I58/Convert!$B$5/$D58</f>
        <v>5.9245704420578855</v>
      </c>
      <c r="J58" s="5">
        <f>'90.1 Data-SI'!J58/Convert!$B$5/$D58</f>
        <v>40.093468836348286</v>
      </c>
      <c r="K58" s="5">
        <f>'90.1 Data-SI'!K58/Convert!$B$5/$D58</f>
        <v>0</v>
      </c>
      <c r="L58" s="5">
        <f>'90.1 Data-SI'!L58/Convert!$B$5/$D58</f>
        <v>0.73800141560156274</v>
      </c>
      <c r="M58" s="5">
        <f>'90.1 Data-SI'!M58/Convert!$B$5/$D58</f>
        <v>10.593971329531174</v>
      </c>
      <c r="N58" s="5">
        <f>'90.1 Data-SI'!N58/Convert!$B$5/$D58</f>
        <v>1.6422481068597692</v>
      </c>
      <c r="O58" s="5">
        <f>'90.1 Data-SI'!O58/Convert!$B$5/$D58</f>
        <v>4.1287315506735457E-2</v>
      </c>
      <c r="P58" s="5">
        <f t="shared" si="1"/>
        <v>1.6009607913530337</v>
      </c>
      <c r="Q58" s="5">
        <f>'90.1 Data-SI'!Q58/Convert!$B$5/$D58</f>
        <v>0.13859680763698895</v>
      </c>
      <c r="R58" s="5">
        <f>'90.1 Data-SI'!R58/Convert!$B$5/$D58</f>
        <v>0</v>
      </c>
      <c r="S58" s="5">
        <f>'90.1 Data-SI'!S58/Convert!$B$5/$D58</f>
        <v>0</v>
      </c>
      <c r="T58" s="5">
        <f>'90.1 Data-SI'!T58/Convert!$B$5/$D58</f>
        <v>0</v>
      </c>
      <c r="U58" s="5">
        <f>'90.1 Data-SI'!U58/Convert!$B$5/$D58</f>
        <v>52.58348703045813</v>
      </c>
      <c r="V58" s="5">
        <f>'90.1 Data-SI'!V58/Convert!$B$5/$D58</f>
        <v>0</v>
      </c>
      <c r="W58" s="5">
        <f t="shared" si="2"/>
        <v>37.839240676653013</v>
      </c>
      <c r="X58" s="5">
        <f t="shared" si="3"/>
        <v>72.820038815613358</v>
      </c>
      <c r="Y58" s="5">
        <f t="shared" si="4"/>
        <v>110.65927949226636</v>
      </c>
      <c r="Z58" s="5">
        <f>'90.1 Data-SI'!Y58/Convert!$B$5/$D58</f>
        <v>98.351272226532544</v>
      </c>
      <c r="AA58" s="5">
        <f>'90.1 Data-SI'!Z58/Convert!$B$5/$D58</f>
        <v>125.40352584607149</v>
      </c>
      <c r="AB58" s="5">
        <f t="shared" si="5"/>
        <v>223.75479807260405</v>
      </c>
    </row>
    <row r="59" spans="1:28" x14ac:dyDescent="0.25">
      <c r="A59" s="95">
        <v>2013</v>
      </c>
      <c r="B59" s="95" t="s">
        <v>61</v>
      </c>
      <c r="C59" s="52" t="s">
        <v>10</v>
      </c>
      <c r="D59" s="5">
        <f>VLOOKUP(B59,SWH!$A$4:$C$19,3,FALSE)</f>
        <v>7836.48</v>
      </c>
      <c r="E59" s="5">
        <f>'90.1 Data-SI'!E59/Convert!$B$5/$D59</f>
        <v>0</v>
      </c>
      <c r="F59" s="5">
        <f>'90.1 Data-SI'!F59/Convert!$B$5/$D59</f>
        <v>0</v>
      </c>
      <c r="G59" s="5">
        <f>'90.1 Data-SI'!G59/Convert!$B$5/$D59</f>
        <v>53.663195153379526</v>
      </c>
      <c r="H59" s="5">
        <f>'90.1 Data-SI'!H59/Convert!$B$5/$D59</f>
        <v>11.415981551807842</v>
      </c>
      <c r="I59" s="5">
        <f>'90.1 Data-SI'!I59/Convert!$B$5/$D59</f>
        <v>5.9798673780971958</v>
      </c>
      <c r="J59" s="5">
        <f>'90.1 Data-SI'!J59/Convert!$B$5/$D59</f>
        <v>40.081771407570749</v>
      </c>
      <c r="K59" s="5">
        <f>'90.1 Data-SI'!K59/Convert!$B$5/$D59</f>
        <v>0</v>
      </c>
      <c r="L59" s="5">
        <f>'90.1 Data-SI'!L59/Convert!$B$5/$D59</f>
        <v>0.73764694806284914</v>
      </c>
      <c r="M59" s="5">
        <f>'90.1 Data-SI'!M59/Convert!$B$5/$D59</f>
        <v>14.599100049455313</v>
      </c>
      <c r="N59" s="5">
        <f>'90.1 Data-SI'!N59/Convert!$B$5/$D59</f>
        <v>1.769856420796639</v>
      </c>
      <c r="O59" s="5">
        <f>'90.1 Data-SI'!O59/Convert!$B$5/$D59</f>
        <v>4.1287315506735457E-2</v>
      </c>
      <c r="P59" s="5">
        <f t="shared" si="1"/>
        <v>1.7285691052899035</v>
      </c>
      <c r="Q59" s="5">
        <f>'90.1 Data-SI'!Q59/Convert!$B$5/$D59</f>
        <v>2.8435385955599113</v>
      </c>
      <c r="R59" s="5">
        <f>'90.1 Data-SI'!R59/Convert!$B$5/$D59</f>
        <v>0</v>
      </c>
      <c r="S59" s="5">
        <f>'90.1 Data-SI'!S59/Convert!$B$5/$D59</f>
        <v>0</v>
      </c>
      <c r="T59" s="5">
        <f>'90.1 Data-SI'!T59/Convert!$B$5/$D59</f>
        <v>0</v>
      </c>
      <c r="U59" s="5">
        <f>'90.1 Data-SI'!U59/Convert!$B$5/$D59</f>
        <v>26.39826101061248</v>
      </c>
      <c r="V59" s="5">
        <f>'90.1 Data-SI'!V59/Convert!$B$5/$D59</f>
        <v>0</v>
      </c>
      <c r="W59" s="5">
        <f t="shared" si="2"/>
        <v>72.834402903684648</v>
      </c>
      <c r="X59" s="5">
        <f t="shared" si="3"/>
        <v>0</v>
      </c>
      <c r="Y59" s="5">
        <f t="shared" si="4"/>
        <v>72.834402903684648</v>
      </c>
      <c r="Z59" s="5">
        <f>'90.1 Data-SI'!Y59/Convert!$B$5/$D59</f>
        <v>131.09095750473003</v>
      </c>
      <c r="AA59" s="5">
        <f>'90.1 Data-SI'!Z59/Convert!$B$5/$D59</f>
        <v>26.39826101061248</v>
      </c>
      <c r="AB59" s="5">
        <f t="shared" si="5"/>
        <v>157.48921851534251</v>
      </c>
    </row>
    <row r="60" spans="1:28" x14ac:dyDescent="0.25">
      <c r="A60" s="95">
        <v>2013</v>
      </c>
      <c r="B60" s="95" t="s">
        <v>61</v>
      </c>
      <c r="C60" s="52" t="s">
        <v>6</v>
      </c>
      <c r="D60" s="5">
        <f>VLOOKUP(B60,SWH!$A$4:$C$19,3,FALSE)</f>
        <v>7836.48</v>
      </c>
      <c r="E60" s="5">
        <f>'90.1 Data-SI'!E60/Convert!$B$5/$D60</f>
        <v>7.0893507742705354E-4</v>
      </c>
      <c r="F60" s="5">
        <f>'90.1 Data-SI'!F60/Convert!$B$5/$D60</f>
        <v>0</v>
      </c>
      <c r="G60" s="5">
        <f>'90.1 Data-SI'!G60/Convert!$B$5/$D60</f>
        <v>43.392498219155094</v>
      </c>
      <c r="H60" s="5">
        <f>'90.1 Data-SI'!H60/Convert!$B$5/$D60</f>
        <v>11.415981551807842</v>
      </c>
      <c r="I60" s="5">
        <f>'90.1 Data-SI'!I60/Convert!$B$5/$D60</f>
        <v>5.9809307807133365</v>
      </c>
      <c r="J60" s="5">
        <f>'90.1 Data-SI'!J60/Convert!$B$5/$D60</f>
        <v>40.081771407570749</v>
      </c>
      <c r="K60" s="5">
        <f>'90.1 Data-SI'!K60/Convert!$B$5/$D60</f>
        <v>0</v>
      </c>
      <c r="L60" s="5">
        <f>'90.1 Data-SI'!L60/Convert!$B$5/$D60</f>
        <v>0.73764694806284914</v>
      </c>
      <c r="M60" s="5">
        <f>'90.1 Data-SI'!M60/Convert!$B$5/$D60</f>
        <v>14.262710355216177</v>
      </c>
      <c r="N60" s="5">
        <f>'90.1 Data-SI'!N60/Convert!$B$5/$D60</f>
        <v>1.8400409934619171</v>
      </c>
      <c r="O60" s="5">
        <f>'90.1 Data-SI'!O60/Convert!$B$5/$D60</f>
        <v>4.1287315506735457E-2</v>
      </c>
      <c r="P60" s="5">
        <f t="shared" si="1"/>
        <v>1.7987536779551816</v>
      </c>
      <c r="Q60" s="5">
        <f>'90.1 Data-SI'!Q60/Convert!$B$5/$D60</f>
        <v>2.2891513650119557</v>
      </c>
      <c r="R60" s="5">
        <f>'90.1 Data-SI'!R60/Convert!$B$5/$D60</f>
        <v>0</v>
      </c>
      <c r="S60" s="5">
        <f>'90.1 Data-SI'!S60/Convert!$B$5/$D60</f>
        <v>0</v>
      </c>
      <c r="T60" s="5">
        <f>'90.1 Data-SI'!T60/Convert!$B$5/$D60</f>
        <v>0</v>
      </c>
      <c r="U60" s="5">
        <f>'90.1 Data-SI'!U60/Convert!$B$5/$D60</f>
        <v>26.263208878362619</v>
      </c>
      <c r="V60" s="5">
        <f>'90.1 Data-SI'!V60/Convert!$B$5/$D60</f>
        <v>0</v>
      </c>
      <c r="W60" s="5">
        <f t="shared" si="2"/>
        <v>61.743822552415836</v>
      </c>
      <c r="X60" s="5">
        <f t="shared" si="3"/>
        <v>0</v>
      </c>
      <c r="Y60" s="5">
        <f t="shared" si="4"/>
        <v>61.743822552415836</v>
      </c>
      <c r="Z60" s="5">
        <f>'90.1 Data-SI'!Y60/Convert!$B$5/$D60</f>
        <v>120.00179502361604</v>
      </c>
      <c r="AA60" s="5">
        <f>'90.1 Data-SI'!Z60/Convert!$B$5/$D60</f>
        <v>26.263208878362619</v>
      </c>
      <c r="AB60" s="5">
        <f t="shared" si="5"/>
        <v>146.26500390197867</v>
      </c>
    </row>
    <row r="61" spans="1:28" x14ac:dyDescent="0.25">
      <c r="A61" s="95">
        <v>2013</v>
      </c>
      <c r="B61" s="95" t="s">
        <v>61</v>
      </c>
      <c r="C61" s="52" t="s">
        <v>11</v>
      </c>
      <c r="D61" s="5">
        <f>VLOOKUP(B61,SWH!$A$4:$C$19,3,FALSE)</f>
        <v>7836.48</v>
      </c>
      <c r="E61" s="5">
        <f>'90.1 Data-SI'!E61/Convert!$B$5/$D61</f>
        <v>0</v>
      </c>
      <c r="F61" s="5">
        <f>'90.1 Data-SI'!F61/Convert!$B$5/$D61</f>
        <v>0</v>
      </c>
      <c r="G61" s="5">
        <f>'90.1 Data-SI'!G61/Convert!$B$5/$D61</f>
        <v>34.66621635110549</v>
      </c>
      <c r="H61" s="5">
        <f>'90.1 Data-SI'!H61/Convert!$B$5/$D61</f>
        <v>11.415981551807842</v>
      </c>
      <c r="I61" s="5">
        <f>'90.1 Data-SI'!I61/Convert!$B$5/$D61</f>
        <v>5.9816397157907639</v>
      </c>
      <c r="J61" s="5">
        <f>'90.1 Data-SI'!J61/Convert!$B$5/$D61</f>
        <v>40.081771407570749</v>
      </c>
      <c r="K61" s="5">
        <f>'90.1 Data-SI'!K61/Convert!$B$5/$D61</f>
        <v>0</v>
      </c>
      <c r="L61" s="5">
        <f>'90.1 Data-SI'!L61/Convert!$B$5/$D61</f>
        <v>0.73764694806284914</v>
      </c>
      <c r="M61" s="5">
        <f>'90.1 Data-SI'!M61/Convert!$B$5/$D61</f>
        <v>11.16749980716966</v>
      </c>
      <c r="N61" s="5">
        <f>'90.1 Data-SI'!N61/Convert!$B$5/$D61</f>
        <v>1.3902216868344519</v>
      </c>
      <c r="O61" s="5">
        <f>'90.1 Data-SI'!O61/Convert!$B$5/$D61</f>
        <v>4.1287315506735457E-2</v>
      </c>
      <c r="P61" s="5">
        <f t="shared" si="1"/>
        <v>1.3489343713277164</v>
      </c>
      <c r="Q61" s="5">
        <f>'90.1 Data-SI'!Q61/Convert!$B$5/$D61</f>
        <v>1.6943548350506576</v>
      </c>
      <c r="R61" s="5">
        <f>'90.1 Data-SI'!R61/Convert!$B$5/$D61</f>
        <v>0</v>
      </c>
      <c r="S61" s="5">
        <f>'90.1 Data-SI'!S61/Convert!$B$5/$D61</f>
        <v>0</v>
      </c>
      <c r="T61" s="5">
        <f>'90.1 Data-SI'!T61/Convert!$B$5/$D61</f>
        <v>0</v>
      </c>
      <c r="U61" s="5">
        <f>'90.1 Data-SI'!U61/Convert!$B$5/$D61</f>
        <v>28.863937209903767</v>
      </c>
      <c r="V61" s="5">
        <f>'90.1 Data-SI'!V61/Convert!$B$5/$D61</f>
        <v>0</v>
      </c>
      <c r="W61" s="5">
        <f t="shared" si="2"/>
        <v>48.877005364653527</v>
      </c>
      <c r="X61" s="5">
        <f t="shared" si="3"/>
        <v>0</v>
      </c>
      <c r="Y61" s="5">
        <f t="shared" si="4"/>
        <v>48.877005364653527</v>
      </c>
      <c r="Z61" s="5">
        <f>'90.1 Data-SI'!Y61/Convert!$B$5/$D61</f>
        <v>107.13568677093119</v>
      </c>
      <c r="AA61" s="5">
        <f>'90.1 Data-SI'!Z61/Convert!$B$5/$D61</f>
        <v>28.863937209903767</v>
      </c>
      <c r="AB61" s="5">
        <f t="shared" si="5"/>
        <v>135.99962398083494</v>
      </c>
    </row>
    <row r="62" spans="1:28" x14ac:dyDescent="0.25">
      <c r="A62" s="95">
        <v>2013</v>
      </c>
      <c r="B62" s="95" t="s">
        <v>61</v>
      </c>
      <c r="C62" s="52" t="s">
        <v>13</v>
      </c>
      <c r="D62" s="5">
        <f>VLOOKUP(B62,SWH!$A$4:$C$19,3,FALSE)</f>
        <v>7836.48</v>
      </c>
      <c r="E62" s="5">
        <f>'90.1 Data-SI'!E62/Convert!$B$5/$D62</f>
        <v>0.14958530133710826</v>
      </c>
      <c r="F62" s="5">
        <f>'90.1 Data-SI'!F62/Convert!$B$5/$D62</f>
        <v>0.3569488114845214</v>
      </c>
      <c r="G62" s="5">
        <f>'90.1 Data-SI'!G62/Convert!$B$5/$D62</f>
        <v>34.2734663182109</v>
      </c>
      <c r="H62" s="5">
        <f>'90.1 Data-SI'!H62/Convert!$B$5/$D62</f>
        <v>11.415981551807842</v>
      </c>
      <c r="I62" s="5">
        <f>'90.1 Data-SI'!I62/Convert!$B$5/$D62</f>
        <v>5.9741958974777791</v>
      </c>
      <c r="J62" s="5">
        <f>'90.1 Data-SI'!J62/Convert!$B$5/$D62</f>
        <v>40.081771407570749</v>
      </c>
      <c r="K62" s="5">
        <f>'90.1 Data-SI'!K62/Convert!$B$5/$D62</f>
        <v>0</v>
      </c>
      <c r="L62" s="5">
        <f>'90.1 Data-SI'!L62/Convert!$B$5/$D62</f>
        <v>0.73764694806284914</v>
      </c>
      <c r="M62" s="5">
        <f>'90.1 Data-SI'!M62/Convert!$B$5/$D62</f>
        <v>12.56941892278166</v>
      </c>
      <c r="N62" s="5">
        <f>'90.1 Data-SI'!N62/Convert!$B$5/$D62</f>
        <v>1.6068013529884166</v>
      </c>
      <c r="O62" s="5">
        <f>'90.1 Data-SI'!O62/Convert!$B$5/$D62</f>
        <v>4.1287315506735457E-2</v>
      </c>
      <c r="P62" s="5">
        <f t="shared" si="1"/>
        <v>1.5655140374816812</v>
      </c>
      <c r="Q62" s="5">
        <f>'90.1 Data-SI'!Q62/Convert!$B$5/$D62</f>
        <v>1.768438550641785</v>
      </c>
      <c r="R62" s="5">
        <f>'90.1 Data-SI'!R62/Convert!$B$5/$D62</f>
        <v>0</v>
      </c>
      <c r="S62" s="5">
        <f>'90.1 Data-SI'!S62/Convert!$B$5/$D62</f>
        <v>0</v>
      </c>
      <c r="T62" s="5">
        <f>'90.1 Data-SI'!T62/Convert!$B$5/$D62</f>
        <v>0</v>
      </c>
      <c r="U62" s="5">
        <f>'90.1 Data-SI'!U62/Convert!$B$5/$D62</f>
        <v>28.93447625010776</v>
      </c>
      <c r="V62" s="5">
        <f>'90.1 Data-SI'!V62/Convert!$B$5/$D62</f>
        <v>0</v>
      </c>
      <c r="W62" s="5">
        <f t="shared" si="2"/>
        <v>50.326423130453136</v>
      </c>
      <c r="X62" s="5">
        <f t="shared" si="3"/>
        <v>0.3569488114845214</v>
      </c>
      <c r="Y62" s="5">
        <f t="shared" si="4"/>
        <v>50.683371941937658</v>
      </c>
      <c r="Z62" s="5">
        <f>'90.1 Data-SI'!Y62/Convert!$B$5/$D62</f>
        <v>108.5773062508791</v>
      </c>
      <c r="AA62" s="5">
        <f>'90.1 Data-SI'!Z62/Convert!$B$5/$D62</f>
        <v>29.291779529130999</v>
      </c>
      <c r="AB62" s="5">
        <f t="shared" si="5"/>
        <v>137.8690857800101</v>
      </c>
    </row>
    <row r="63" spans="1:28" x14ac:dyDescent="0.25">
      <c r="A63" s="95">
        <v>2013</v>
      </c>
      <c r="B63" s="95" t="s">
        <v>61</v>
      </c>
      <c r="C63" s="52" t="s">
        <v>19</v>
      </c>
      <c r="D63" s="5">
        <f>VLOOKUP(B63,SWH!$A$4:$C$19,3,FALSE)</f>
        <v>7836.48</v>
      </c>
      <c r="E63" s="5">
        <f>'90.1 Data-SI'!E63/Convert!$B$5/$D63</f>
        <v>0.44414782600804903</v>
      </c>
      <c r="F63" s="5">
        <f>'90.1 Data-SI'!F63/Convert!$B$5/$D63</f>
        <v>1.4277952459380856</v>
      </c>
      <c r="G63" s="5">
        <f>'90.1 Data-SI'!G63/Convert!$B$5/$D63</f>
        <v>26.35005342534744</v>
      </c>
      <c r="H63" s="5">
        <f>'90.1 Data-SI'!H63/Convert!$B$5/$D63</f>
        <v>11.415981551807842</v>
      </c>
      <c r="I63" s="5">
        <f>'90.1 Data-SI'!I63/Convert!$B$5/$D63</f>
        <v>5.9720690922454986</v>
      </c>
      <c r="J63" s="5">
        <f>'90.1 Data-SI'!J63/Convert!$B$5/$D63</f>
        <v>40.081771407570749</v>
      </c>
      <c r="K63" s="5">
        <f>'90.1 Data-SI'!K63/Convert!$B$5/$D63</f>
        <v>0</v>
      </c>
      <c r="L63" s="5">
        <f>'90.1 Data-SI'!L63/Convert!$B$5/$D63</f>
        <v>0.73764694806284914</v>
      </c>
      <c r="M63" s="5">
        <f>'90.1 Data-SI'!M63/Convert!$B$5/$D63</f>
        <v>9.2827959038298378</v>
      </c>
      <c r="N63" s="5">
        <f>'90.1 Data-SI'!N63/Convert!$B$5/$D63</f>
        <v>1.2856537629139617</v>
      </c>
      <c r="O63" s="5">
        <f>'90.1 Data-SI'!O63/Convert!$B$5/$D63</f>
        <v>4.1287315506735457E-2</v>
      </c>
      <c r="P63" s="5">
        <f t="shared" si="1"/>
        <v>1.2443664474072262</v>
      </c>
      <c r="Q63" s="5">
        <f>'90.1 Data-SI'!Q63/Convert!$B$5/$D63</f>
        <v>1.3554838680405263</v>
      </c>
      <c r="R63" s="5">
        <f>'90.1 Data-SI'!R63/Convert!$B$5/$D63</f>
        <v>0</v>
      </c>
      <c r="S63" s="5">
        <f>'90.1 Data-SI'!S63/Convert!$B$5/$D63</f>
        <v>0</v>
      </c>
      <c r="T63" s="5">
        <f>'90.1 Data-SI'!T63/Convert!$B$5/$D63</f>
        <v>0</v>
      </c>
      <c r="U63" s="5">
        <f>'90.1 Data-SI'!U63/Convert!$B$5/$D63</f>
        <v>31.68337201283116</v>
      </c>
      <c r="V63" s="5">
        <f>'90.1 Data-SI'!V63/Convert!$B$5/$D63</f>
        <v>0</v>
      </c>
      <c r="W63" s="5">
        <f t="shared" si="2"/>
        <v>38.676847470633078</v>
      </c>
      <c r="X63" s="5">
        <f t="shared" si="3"/>
        <v>1.4277952459380856</v>
      </c>
      <c r="Y63" s="5">
        <f t="shared" si="4"/>
        <v>40.104642716571163</v>
      </c>
      <c r="Z63" s="5">
        <f>'90.1 Data-SI'!Y63/Convert!$B$5/$D63</f>
        <v>96.925249318288039</v>
      </c>
      <c r="AA63" s="5">
        <f>'90.1 Data-SI'!Z63/Convert!$B$5/$D63</f>
        <v>33.111167258769242</v>
      </c>
      <c r="AB63" s="5">
        <f t="shared" si="5"/>
        <v>130.03641657705728</v>
      </c>
    </row>
    <row r="64" spans="1:28" x14ac:dyDescent="0.25">
      <c r="A64" s="95">
        <v>2013</v>
      </c>
      <c r="B64" s="95" t="s">
        <v>61</v>
      </c>
      <c r="C64" s="52" t="s">
        <v>20</v>
      </c>
      <c r="D64" s="5">
        <f>VLOOKUP(B64,SWH!$A$4:$C$19,3,FALSE)</f>
        <v>7836.48</v>
      </c>
      <c r="E64" s="5">
        <f>'90.1 Data-SI'!E64/Convert!$B$5/$D64</f>
        <v>0.34773265547796972</v>
      </c>
      <c r="F64" s="5">
        <f>'90.1 Data-SI'!F64/Convert!$B$5/$D64</f>
        <v>0.92764154881329952</v>
      </c>
      <c r="G64" s="5">
        <f>'90.1 Data-SI'!G64/Convert!$B$5/$D64</f>
        <v>21.368366636267531</v>
      </c>
      <c r="H64" s="5">
        <f>'90.1 Data-SI'!H64/Convert!$B$5/$D64</f>
        <v>11.415981551807842</v>
      </c>
      <c r="I64" s="5">
        <f>'90.1 Data-SI'!I64/Convert!$B$5/$D64</f>
        <v>5.9763227027100614</v>
      </c>
      <c r="J64" s="5">
        <f>'90.1 Data-SI'!J64/Convert!$B$5/$D64</f>
        <v>40.081771407570749</v>
      </c>
      <c r="K64" s="5">
        <f>'90.1 Data-SI'!K64/Convert!$B$5/$D64</f>
        <v>0</v>
      </c>
      <c r="L64" s="5">
        <f>'90.1 Data-SI'!L64/Convert!$B$5/$D64</f>
        <v>0.73764694806284914</v>
      </c>
      <c r="M64" s="5">
        <f>'90.1 Data-SI'!M64/Convert!$B$5/$D64</f>
        <v>9.8439180176133494</v>
      </c>
      <c r="N64" s="5">
        <f>'90.1 Data-SI'!N64/Convert!$B$5/$D64</f>
        <v>1.3310256078692928</v>
      </c>
      <c r="O64" s="5">
        <f>'90.1 Data-SI'!O64/Convert!$B$5/$D64</f>
        <v>4.1287315506735457E-2</v>
      </c>
      <c r="P64" s="5">
        <f t="shared" si="1"/>
        <v>1.2897382923625573</v>
      </c>
      <c r="Q64" s="5">
        <f>'90.1 Data-SI'!Q64/Convert!$B$5/$D64</f>
        <v>0.8574569761480213</v>
      </c>
      <c r="R64" s="5">
        <f>'90.1 Data-SI'!R64/Convert!$B$5/$D64</f>
        <v>0</v>
      </c>
      <c r="S64" s="5">
        <f>'90.1 Data-SI'!S64/Convert!$B$5/$D64</f>
        <v>0</v>
      </c>
      <c r="T64" s="5">
        <f>'90.1 Data-SI'!T64/Convert!$B$5/$D64</f>
        <v>0</v>
      </c>
      <c r="U64" s="5">
        <f>'90.1 Data-SI'!U64/Convert!$B$5/$D64</f>
        <v>31.860251314649211</v>
      </c>
      <c r="V64" s="5">
        <f>'90.1 Data-SI'!V64/Convert!$B$5/$D64</f>
        <v>0</v>
      </c>
      <c r="W64" s="5">
        <f t="shared" si="2"/>
        <v>33.707212577869427</v>
      </c>
      <c r="X64" s="5">
        <f t="shared" si="3"/>
        <v>0.92764154881329952</v>
      </c>
      <c r="Y64" s="5">
        <f t="shared" si="4"/>
        <v>34.634854126682725</v>
      </c>
      <c r="Z64" s="5">
        <f>'90.1 Data-SI'!Y64/Convert!$B$5/$D64</f>
        <v>91.959513568450248</v>
      </c>
      <c r="AA64" s="5">
        <f>'90.1 Data-SI'!Z64/Convert!$B$5/$D64</f>
        <v>32.787538395923796</v>
      </c>
      <c r="AB64" s="5">
        <f t="shared" si="5"/>
        <v>124.74705196437404</v>
      </c>
    </row>
    <row r="65" spans="1:28" x14ac:dyDescent="0.25">
      <c r="A65" s="95">
        <v>2013</v>
      </c>
      <c r="B65" s="95" t="s">
        <v>61</v>
      </c>
      <c r="C65" s="52" t="s">
        <v>3</v>
      </c>
      <c r="D65" s="5">
        <f>VLOOKUP(B65,SWH!$A$4:$C$19,3,FALSE)</f>
        <v>7836.48</v>
      </c>
      <c r="E65" s="5">
        <f>'90.1 Data-SI'!E65/Convert!$B$5/$D65</f>
        <v>3.8743301981388467</v>
      </c>
      <c r="F65" s="5">
        <f>'90.1 Data-SI'!F65/Convert!$B$5/$D65</f>
        <v>13.557674420714971</v>
      </c>
      <c r="G65" s="5">
        <f>'90.1 Data-SI'!G65/Convert!$B$5/$D65</f>
        <v>13.462677120339745</v>
      </c>
      <c r="H65" s="5">
        <f>'90.1 Data-SI'!H65/Convert!$B$5/$D65</f>
        <v>11.415981551807842</v>
      </c>
      <c r="I65" s="5">
        <f>'90.1 Data-SI'!I65/Convert!$B$5/$D65</f>
        <v>5.9752593000939198</v>
      </c>
      <c r="J65" s="5">
        <f>'90.1 Data-SI'!J65/Convert!$B$5/$D65</f>
        <v>40.081771407570749</v>
      </c>
      <c r="K65" s="5">
        <f>'90.1 Data-SI'!K65/Convert!$B$5/$D65</f>
        <v>0</v>
      </c>
      <c r="L65" s="5">
        <f>'90.1 Data-SI'!L65/Convert!$B$5/$D65</f>
        <v>0.73764694806284914</v>
      </c>
      <c r="M65" s="5">
        <f>'90.1 Data-SI'!M65/Convert!$B$5/$D65</f>
        <v>7.5661096138402275</v>
      </c>
      <c r="N65" s="5">
        <f>'90.1 Data-SI'!N65/Convert!$B$5/$D65</f>
        <v>1.1998726185452881</v>
      </c>
      <c r="O65" s="5">
        <f>'90.1 Data-SI'!O65/Convert!$B$5/$D65</f>
        <v>4.1287315506735457E-2</v>
      </c>
      <c r="P65" s="5">
        <f t="shared" si="1"/>
        <v>1.1585853030385527</v>
      </c>
      <c r="Q65" s="5">
        <f>'90.1 Data-SI'!Q65/Convert!$B$5/$D65</f>
        <v>0.6430041152263376</v>
      </c>
      <c r="R65" s="5">
        <f>'90.1 Data-SI'!R65/Convert!$B$5/$D65</f>
        <v>0</v>
      </c>
      <c r="S65" s="5">
        <f>'90.1 Data-SI'!S65/Convert!$B$5/$D65</f>
        <v>0</v>
      </c>
      <c r="T65" s="5">
        <f>'90.1 Data-SI'!T65/Convert!$B$5/$D65</f>
        <v>0</v>
      </c>
      <c r="U65" s="5">
        <f>'90.1 Data-SI'!U65/Convert!$B$5/$D65</f>
        <v>36.511574357648108</v>
      </c>
      <c r="V65" s="5">
        <f>'90.1 Data-SI'!V65/Convert!$B$5/$D65</f>
        <v>0</v>
      </c>
      <c r="W65" s="5">
        <f t="shared" si="2"/>
        <v>26.704706350583706</v>
      </c>
      <c r="X65" s="5">
        <f t="shared" si="3"/>
        <v>13.557674420714971</v>
      </c>
      <c r="Y65" s="5">
        <f t="shared" si="4"/>
        <v>40.26238077129868</v>
      </c>
      <c r="Z65" s="5">
        <f>'90.1 Data-SI'!Y65/Convert!$B$5/$D65</f>
        <v>84.9562984060871</v>
      </c>
      <c r="AA65" s="5">
        <f>'90.1 Data-SI'!Z65/Convert!$B$5/$D65</f>
        <v>50.069603245901789</v>
      </c>
      <c r="AB65" s="5">
        <f t="shared" si="5"/>
        <v>135.02590165198887</v>
      </c>
    </row>
    <row r="66" spans="1:28" x14ac:dyDescent="0.25">
      <c r="A66" s="95">
        <v>2013</v>
      </c>
      <c r="B66" s="95" t="s">
        <v>61</v>
      </c>
      <c r="C66" s="52" t="s">
        <v>7</v>
      </c>
      <c r="D66" s="5">
        <f>VLOOKUP(B66,SWH!$A$4:$C$19,3,FALSE)</f>
        <v>7836.48</v>
      </c>
      <c r="E66" s="5">
        <f>'90.1 Data-SI'!E66/Convert!$B$5/$D66</f>
        <v>1.4153888820831122</v>
      </c>
      <c r="F66" s="5">
        <f>'90.1 Data-SI'!F66/Convert!$B$5/$D66</f>
        <v>4.6761357707088447</v>
      </c>
      <c r="G66" s="5">
        <f>'90.1 Data-SI'!G66/Convert!$B$5/$D66</f>
        <v>14.94151569185258</v>
      </c>
      <c r="H66" s="5">
        <f>'90.1 Data-SI'!H66/Convert!$B$5/$D66</f>
        <v>11.415981551807842</v>
      </c>
      <c r="I66" s="5">
        <f>'90.1 Data-SI'!I66/Convert!$B$5/$D66</f>
        <v>5.9749048325552074</v>
      </c>
      <c r="J66" s="5">
        <f>'90.1 Data-SI'!J66/Convert!$B$5/$D66</f>
        <v>40.081771407570749</v>
      </c>
      <c r="K66" s="5">
        <f>'90.1 Data-SI'!K66/Convert!$B$5/$D66</f>
        <v>0</v>
      </c>
      <c r="L66" s="5">
        <f>'90.1 Data-SI'!L66/Convert!$B$5/$D66</f>
        <v>0.73764694806284914</v>
      </c>
      <c r="M66" s="5">
        <f>'90.1 Data-SI'!M66/Convert!$B$5/$D66</f>
        <v>8.5423132154572805</v>
      </c>
      <c r="N66" s="5">
        <f>'90.1 Data-SI'!N66/Convert!$B$5/$D66</f>
        <v>1.1945556054645852</v>
      </c>
      <c r="O66" s="5">
        <f>'90.1 Data-SI'!O66/Convert!$B$5/$D66</f>
        <v>4.1287315506735457E-2</v>
      </c>
      <c r="P66" s="5">
        <f t="shared" si="1"/>
        <v>1.1532682899578497</v>
      </c>
      <c r="Q66" s="5">
        <f>'90.1 Data-SI'!Q66/Convert!$B$5/$D66</f>
        <v>0.60649395873884415</v>
      </c>
      <c r="R66" s="5">
        <f>'90.1 Data-SI'!R66/Convert!$B$5/$D66</f>
        <v>0</v>
      </c>
      <c r="S66" s="5">
        <f>'90.1 Data-SI'!S66/Convert!$B$5/$D66</f>
        <v>0</v>
      </c>
      <c r="T66" s="5">
        <f>'90.1 Data-SI'!T66/Convert!$B$5/$D66</f>
        <v>0</v>
      </c>
      <c r="U66" s="5">
        <f>'90.1 Data-SI'!U66/Convert!$B$5/$D66</f>
        <v>35.277318387847608</v>
      </c>
      <c r="V66" s="5">
        <f>'90.1 Data-SI'!V66/Convert!$B$5/$D66</f>
        <v>0</v>
      </c>
      <c r="W66" s="5">
        <f t="shared" si="2"/>
        <v>26.658980038089666</v>
      </c>
      <c r="X66" s="5">
        <f t="shared" si="3"/>
        <v>4.6761357707088447</v>
      </c>
      <c r="Y66" s="5">
        <f t="shared" si="4"/>
        <v>31.335115808798513</v>
      </c>
      <c r="Z66" s="5">
        <f>'90.1 Data-SI'!Y66/Convert!$B$5/$D66</f>
        <v>84.91092656113176</v>
      </c>
      <c r="AA66" s="5">
        <f>'90.1 Data-SI'!Z66/Convert!$B$5/$D66</f>
        <v>39.953454158556461</v>
      </c>
      <c r="AB66" s="5">
        <f t="shared" si="5"/>
        <v>124.86438071968823</v>
      </c>
    </row>
    <row r="67" spans="1:28" x14ac:dyDescent="0.25">
      <c r="A67" s="95">
        <v>2013</v>
      </c>
      <c r="B67" s="95" t="s">
        <v>61</v>
      </c>
      <c r="C67" s="52" t="s">
        <v>17</v>
      </c>
      <c r="D67" s="5">
        <f>VLOOKUP(B67,SWH!$A$4:$C$19,3,FALSE)</f>
        <v>7836.48</v>
      </c>
      <c r="E67" s="5">
        <f>'90.1 Data-SI'!E67/Convert!$B$5/$D67</f>
        <v>0.30342421313877888</v>
      </c>
      <c r="F67" s="5">
        <f>'90.1 Data-SI'!F67/Convert!$B$5/$D67</f>
        <v>0.86029271645772942</v>
      </c>
      <c r="G67" s="5">
        <f>'90.1 Data-SI'!G67/Convert!$B$5/$D67</f>
        <v>2.9225848566930281</v>
      </c>
      <c r="H67" s="5">
        <f>'90.1 Data-SI'!H67/Convert!$B$5/$D67</f>
        <v>11.415981551807842</v>
      </c>
      <c r="I67" s="5">
        <f>'90.1 Data-SI'!I67/Convert!$B$5/$D67</f>
        <v>5.9741958974777791</v>
      </c>
      <c r="J67" s="5">
        <f>'90.1 Data-SI'!J67/Convert!$B$5/$D67</f>
        <v>40.081771407570749</v>
      </c>
      <c r="K67" s="5">
        <f>'90.1 Data-SI'!K67/Convert!$B$5/$D67</f>
        <v>0</v>
      </c>
      <c r="L67" s="5">
        <f>'90.1 Data-SI'!L67/Convert!$B$5/$D67</f>
        <v>0.73764694806284914</v>
      </c>
      <c r="M67" s="5">
        <f>'90.1 Data-SI'!M67/Convert!$B$5/$D67</f>
        <v>4.6236745749792432</v>
      </c>
      <c r="N67" s="5">
        <f>'90.1 Data-SI'!N67/Convert!$B$5/$D67</f>
        <v>0.55155149023824768</v>
      </c>
      <c r="O67" s="5">
        <f>'90.1 Data-SI'!O67/Convert!$B$5/$D67</f>
        <v>4.1287315506735457E-2</v>
      </c>
      <c r="P67" s="5">
        <f t="shared" ref="P67:P130" si="6">N67-O67</f>
        <v>0.5102641747315122</v>
      </c>
      <c r="Q67" s="5">
        <f>'90.1 Data-SI'!Q67/Convert!$B$5/$D67</f>
        <v>0.13434319717242663</v>
      </c>
      <c r="R67" s="5">
        <f>'90.1 Data-SI'!R67/Convert!$B$5/$D67</f>
        <v>0</v>
      </c>
      <c r="S67" s="5">
        <f>'90.1 Data-SI'!S67/Convert!$B$5/$D67</f>
        <v>0</v>
      </c>
      <c r="T67" s="5">
        <f>'90.1 Data-SI'!T67/Convert!$B$5/$D67</f>
        <v>0</v>
      </c>
      <c r="U67" s="5">
        <f>'90.1 Data-SI'!U67/Convert!$B$5/$D67</f>
        <v>37.062771380347634</v>
      </c>
      <c r="V67" s="5">
        <f>'90.1 Data-SI'!V67/Convert!$B$5/$D67</f>
        <v>0</v>
      </c>
      <c r="W67" s="5">
        <f t="shared" ref="W67:W130" si="7">E67+G67+M67+SUM(P67:S67)</f>
        <v>8.494291016714989</v>
      </c>
      <c r="X67" s="5">
        <f t="shared" ref="X67:X130" si="8">F67</f>
        <v>0.86029271645772942</v>
      </c>
      <c r="Y67" s="5">
        <f t="shared" ref="Y67:Y130" si="9">SUM(W67:X67)</f>
        <v>9.3545837331727189</v>
      </c>
      <c r="Z67" s="5">
        <f>'90.1 Data-SI'!Y67/Convert!$B$5/$D67</f>
        <v>66.74517413714095</v>
      </c>
      <c r="AA67" s="5">
        <f>'90.1 Data-SI'!Z67/Convert!$B$5/$D67</f>
        <v>37.923064096805369</v>
      </c>
      <c r="AB67" s="5">
        <f t="shared" ref="AB67:AB130" si="10">SUM(Z67:AA67)</f>
        <v>104.66823823394631</v>
      </c>
    </row>
    <row r="68" spans="1:28" x14ac:dyDescent="0.25">
      <c r="A68" s="95">
        <v>2013</v>
      </c>
      <c r="B68" s="95" t="s">
        <v>61</v>
      </c>
      <c r="C68" s="52" t="s">
        <v>14</v>
      </c>
      <c r="D68" s="5">
        <f>VLOOKUP(B68,SWH!$A$4:$C$19,3,FALSE)</f>
        <v>7836.48</v>
      </c>
      <c r="E68" s="5">
        <f>'90.1 Data-SI'!E68/Convert!$B$5/$D68</f>
        <v>4.2461666462493364</v>
      </c>
      <c r="F68" s="5">
        <f>'90.1 Data-SI'!F68/Convert!$B$5/$D68</f>
        <v>14.574996256822793</v>
      </c>
      <c r="G68" s="5">
        <f>'90.1 Data-SI'!G68/Convert!$B$5/$D68</f>
        <v>10.472743431291146</v>
      </c>
      <c r="H68" s="5">
        <f>'90.1 Data-SI'!H68/Convert!$B$5/$D68</f>
        <v>11.415981551807842</v>
      </c>
      <c r="I68" s="5">
        <f>'90.1 Data-SI'!I68/Convert!$B$5/$D68</f>
        <v>5.9660431440873687</v>
      </c>
      <c r="J68" s="5">
        <f>'90.1 Data-SI'!J68/Convert!$B$5/$D68</f>
        <v>40.081771407570749</v>
      </c>
      <c r="K68" s="5">
        <f>'90.1 Data-SI'!K68/Convert!$B$5/$D68</f>
        <v>0</v>
      </c>
      <c r="L68" s="5">
        <f>'90.1 Data-SI'!L68/Convert!$B$5/$D68</f>
        <v>0.73764694806284914</v>
      </c>
      <c r="M68" s="5">
        <f>'90.1 Data-SI'!M68/Convert!$B$5/$D68</f>
        <v>7.4654408328455872</v>
      </c>
      <c r="N68" s="5">
        <f>'90.1 Data-SI'!N68/Convert!$B$5/$D68</f>
        <v>1.4540258438028868</v>
      </c>
      <c r="O68" s="5">
        <f>'90.1 Data-SI'!O68/Convert!$B$5/$D68</f>
        <v>4.1287315506735457E-2</v>
      </c>
      <c r="P68" s="5">
        <f t="shared" si="6"/>
        <v>1.4127385282961513</v>
      </c>
      <c r="Q68" s="5">
        <f>'90.1 Data-SI'!Q68/Convert!$B$5/$D68</f>
        <v>0.50866091805391089</v>
      </c>
      <c r="R68" s="5">
        <f>'90.1 Data-SI'!R68/Convert!$B$5/$D68</f>
        <v>0</v>
      </c>
      <c r="S68" s="5">
        <f>'90.1 Data-SI'!S68/Convert!$B$5/$D68</f>
        <v>0</v>
      </c>
      <c r="T68" s="5">
        <f>'90.1 Data-SI'!T68/Convert!$B$5/$D68</f>
        <v>0</v>
      </c>
      <c r="U68" s="5">
        <f>'90.1 Data-SI'!U68/Convert!$B$5/$D68</f>
        <v>40.312175307734542</v>
      </c>
      <c r="V68" s="5">
        <f>'90.1 Data-SI'!V68/Convert!$B$5/$D68</f>
        <v>0</v>
      </c>
      <c r="W68" s="5">
        <f t="shared" si="7"/>
        <v>24.105750356736131</v>
      </c>
      <c r="X68" s="5">
        <f t="shared" si="8"/>
        <v>14.574996256822793</v>
      </c>
      <c r="Y68" s="5">
        <f t="shared" si="9"/>
        <v>38.680746613558924</v>
      </c>
      <c r="Z68" s="5">
        <f>'90.1 Data-SI'!Y68/Convert!$B$5/$D68</f>
        <v>82.348480723771672</v>
      </c>
      <c r="AA68" s="5">
        <f>'90.1 Data-SI'!Z68/Convert!$B$5/$D68</f>
        <v>54.887171564557335</v>
      </c>
      <c r="AB68" s="5">
        <f t="shared" si="10"/>
        <v>137.23565228832899</v>
      </c>
    </row>
    <row r="69" spans="1:28" x14ac:dyDescent="0.25">
      <c r="A69" s="95">
        <v>2013</v>
      </c>
      <c r="B69" s="95" t="s">
        <v>61</v>
      </c>
      <c r="C69" s="52" t="s">
        <v>2</v>
      </c>
      <c r="D69" s="5">
        <f>VLOOKUP(B69,SWH!$A$4:$C$19,3,FALSE)</f>
        <v>7836.48</v>
      </c>
      <c r="E69" s="5">
        <f>'90.1 Data-SI'!E69/Convert!$B$5/$D69</f>
        <v>2.484462978843109</v>
      </c>
      <c r="F69" s="5">
        <f>'90.1 Data-SI'!F69/Convert!$B$5/$D69</f>
        <v>8.2162030798408363</v>
      </c>
      <c r="G69" s="5">
        <f>'90.1 Data-SI'!G69/Convert!$B$5/$D69</f>
        <v>11.545007735899565</v>
      </c>
      <c r="H69" s="5">
        <f>'90.1 Data-SI'!H69/Convert!$B$5/$D69</f>
        <v>11.415981551807842</v>
      </c>
      <c r="I69" s="5">
        <f>'90.1 Data-SI'!I69/Convert!$B$5/$D69</f>
        <v>5.9706512220906447</v>
      </c>
      <c r="J69" s="5">
        <f>'90.1 Data-SI'!J69/Convert!$B$5/$D69</f>
        <v>40.081771407570749</v>
      </c>
      <c r="K69" s="5">
        <f>'90.1 Data-SI'!K69/Convert!$B$5/$D69</f>
        <v>0</v>
      </c>
      <c r="L69" s="5">
        <f>'90.1 Data-SI'!L69/Convert!$B$5/$D69</f>
        <v>0.73764694806284914</v>
      </c>
      <c r="M69" s="5">
        <f>'90.1 Data-SI'!M69/Convert!$B$5/$D69</f>
        <v>8.1119896234590598</v>
      </c>
      <c r="N69" s="5">
        <f>'90.1 Data-SI'!N69/Convert!$B$5/$D69</f>
        <v>1.2760831393686962</v>
      </c>
      <c r="O69" s="5">
        <f>'90.1 Data-SI'!O69/Convert!$B$5/$D69</f>
        <v>4.1287315506735457E-2</v>
      </c>
      <c r="P69" s="5">
        <f t="shared" si="6"/>
        <v>1.2347958238619607</v>
      </c>
      <c r="Q69" s="5">
        <f>'90.1 Data-SI'!Q69/Convert!$B$5/$D69</f>
        <v>0.44733803385647075</v>
      </c>
      <c r="R69" s="5">
        <f>'90.1 Data-SI'!R69/Convert!$B$5/$D69</f>
        <v>0</v>
      </c>
      <c r="S69" s="5">
        <f>'90.1 Data-SI'!S69/Convert!$B$5/$D69</f>
        <v>0</v>
      </c>
      <c r="T69" s="5">
        <f>'90.1 Data-SI'!T69/Convert!$B$5/$D69</f>
        <v>0</v>
      </c>
      <c r="U69" s="5">
        <f>'90.1 Data-SI'!U69/Convert!$B$5/$D69</f>
        <v>39.240619938203544</v>
      </c>
      <c r="V69" s="5">
        <f>'90.1 Data-SI'!V69/Convert!$B$5/$D69</f>
        <v>0</v>
      </c>
      <c r="W69" s="5">
        <f t="shared" si="7"/>
        <v>23.823594195920162</v>
      </c>
      <c r="X69" s="5">
        <f t="shared" si="8"/>
        <v>8.2162030798408363</v>
      </c>
      <c r="Y69" s="5">
        <f t="shared" si="9"/>
        <v>32.039797275760996</v>
      </c>
      <c r="Z69" s="5">
        <f>'90.1 Data-SI'!Y69/Convert!$B$5/$D69</f>
        <v>82.070932640958986</v>
      </c>
      <c r="AA69" s="5">
        <f>'90.1 Data-SI'!Z69/Convert!$B$5/$D69</f>
        <v>47.456823018044382</v>
      </c>
      <c r="AB69" s="5">
        <f t="shared" si="10"/>
        <v>129.52775565900336</v>
      </c>
    </row>
    <row r="70" spans="1:28" x14ac:dyDescent="0.25">
      <c r="A70" s="95">
        <v>2013</v>
      </c>
      <c r="B70" s="95" t="s">
        <v>61</v>
      </c>
      <c r="C70" s="52" t="s">
        <v>18</v>
      </c>
      <c r="D70" s="5">
        <f>VLOOKUP(B70,SWH!$A$4:$C$19,3,FALSE)</f>
        <v>7836.48</v>
      </c>
      <c r="E70" s="5">
        <f>'90.1 Data-SI'!E70/Convert!$B$5/$D70</f>
        <v>4.5988618472692959</v>
      </c>
      <c r="F70" s="5">
        <f>'90.1 Data-SI'!F70/Convert!$B$5/$D70</f>
        <v>16.108068361758797</v>
      </c>
      <c r="G70" s="5">
        <f>'90.1 Data-SI'!G70/Convert!$B$5/$D70</f>
        <v>2.0651278805450066</v>
      </c>
      <c r="H70" s="5">
        <f>'90.1 Data-SI'!H70/Convert!$B$5/$D70</f>
        <v>11.415981551807842</v>
      </c>
      <c r="I70" s="5">
        <f>'90.1 Data-SI'!I70/Convert!$B$5/$D70</f>
        <v>5.9593082608518113</v>
      </c>
      <c r="J70" s="5">
        <f>'90.1 Data-SI'!J70/Convert!$B$5/$D70</f>
        <v>40.081771407570749</v>
      </c>
      <c r="K70" s="5">
        <f>'90.1 Data-SI'!K70/Convert!$B$5/$D70</f>
        <v>0</v>
      </c>
      <c r="L70" s="5">
        <f>'90.1 Data-SI'!L70/Convert!$B$5/$D70</f>
        <v>0.73764694806284914</v>
      </c>
      <c r="M70" s="5">
        <f>'90.1 Data-SI'!M70/Convert!$B$5/$D70</f>
        <v>5.5708118384217862</v>
      </c>
      <c r="N70" s="5">
        <f>'90.1 Data-SI'!N70/Convert!$B$5/$D70</f>
        <v>1.0903421490828082</v>
      </c>
      <c r="O70" s="5">
        <f>'90.1 Data-SI'!O70/Convert!$B$5/$D70</f>
        <v>4.1287315506735457E-2</v>
      </c>
      <c r="P70" s="5">
        <f t="shared" si="6"/>
        <v>1.0490548335760728</v>
      </c>
      <c r="Q70" s="5">
        <f>'90.1 Data-SI'!Q70/Convert!$B$5/$D70</f>
        <v>9.2161560065516956E-2</v>
      </c>
      <c r="R70" s="5">
        <f>'90.1 Data-SI'!R70/Convert!$B$5/$D70</f>
        <v>0</v>
      </c>
      <c r="S70" s="5">
        <f>'90.1 Data-SI'!S70/Convert!$B$5/$D70</f>
        <v>0</v>
      </c>
      <c r="T70" s="5">
        <f>'90.1 Data-SI'!T70/Convert!$B$5/$D70</f>
        <v>0</v>
      </c>
      <c r="U70" s="5">
        <f>'90.1 Data-SI'!U70/Convert!$B$5/$D70</f>
        <v>41.463131405937361</v>
      </c>
      <c r="V70" s="5">
        <f>'90.1 Data-SI'!V70/Convert!$B$5/$D70</f>
        <v>0</v>
      </c>
      <c r="W70" s="5">
        <f t="shared" si="7"/>
        <v>13.376017959877679</v>
      </c>
      <c r="X70" s="5">
        <f t="shared" si="8"/>
        <v>16.108068361758797</v>
      </c>
      <c r="Y70" s="5">
        <f t="shared" si="9"/>
        <v>29.484086321636475</v>
      </c>
      <c r="Z70" s="5">
        <f>'90.1 Data-SI'!Y70/Convert!$B$5/$D70</f>
        <v>71.612013443677668</v>
      </c>
      <c r="AA70" s="5">
        <f>'90.1 Data-SI'!Z70/Convert!$B$5/$D70</f>
        <v>57.571199767696157</v>
      </c>
      <c r="AB70" s="5">
        <f t="shared" si="10"/>
        <v>129.18321321137381</v>
      </c>
    </row>
    <row r="71" spans="1:28" x14ac:dyDescent="0.25">
      <c r="A71" s="95">
        <v>2013</v>
      </c>
      <c r="B71" s="95" t="s">
        <v>61</v>
      </c>
      <c r="C71" s="52" t="s">
        <v>4</v>
      </c>
      <c r="D71" s="5">
        <f>VLOOKUP(B71,SWH!$A$4:$C$19,3,FALSE)</f>
        <v>7836.48</v>
      </c>
      <c r="E71" s="5">
        <f>'90.1 Data-SI'!E71/Convert!$B$5/$D71</f>
        <v>7.1538638663163958</v>
      </c>
      <c r="F71" s="5">
        <f>'90.1 Data-SI'!F71/Convert!$B$5/$D71</f>
        <v>25.02150909024914</v>
      </c>
      <c r="G71" s="5">
        <f>'90.1 Data-SI'!G71/Convert!$B$5/$D71</f>
        <v>5.7370571140784303</v>
      </c>
      <c r="H71" s="5">
        <f>'90.1 Data-SI'!H71/Convert!$B$5/$D71</f>
        <v>11.415981551807842</v>
      </c>
      <c r="I71" s="5">
        <f>'90.1 Data-SI'!I71/Convert!$B$5/$D71</f>
        <v>5.9681699493196501</v>
      </c>
      <c r="J71" s="5">
        <f>'90.1 Data-SI'!J71/Convert!$B$5/$D71</f>
        <v>40.081771407570749</v>
      </c>
      <c r="K71" s="5">
        <f>'90.1 Data-SI'!K71/Convert!$B$5/$D71</f>
        <v>0</v>
      </c>
      <c r="L71" s="5">
        <f>'90.1 Data-SI'!L71/Convert!$B$5/$D71</f>
        <v>0.73764694806284914</v>
      </c>
      <c r="M71" s="5">
        <f>'90.1 Data-SI'!M71/Convert!$B$5/$D71</f>
        <v>7.1513825935454021</v>
      </c>
      <c r="N71" s="5">
        <f>'90.1 Data-SI'!N71/Convert!$B$5/$D71</f>
        <v>1.3154290361658978</v>
      </c>
      <c r="O71" s="5">
        <f>'90.1 Data-SI'!O71/Convert!$B$5/$D71</f>
        <v>4.1287315506735457E-2</v>
      </c>
      <c r="P71" s="5">
        <f t="shared" si="6"/>
        <v>1.2741417206591623</v>
      </c>
      <c r="Q71" s="5">
        <f>'90.1 Data-SI'!Q71/Convert!$B$5/$D71</f>
        <v>0.26159704357058272</v>
      </c>
      <c r="R71" s="5">
        <f>'90.1 Data-SI'!R71/Convert!$B$5/$D71</f>
        <v>0</v>
      </c>
      <c r="S71" s="5">
        <f>'90.1 Data-SI'!S71/Convert!$B$5/$D71</f>
        <v>0</v>
      </c>
      <c r="T71" s="5">
        <f>'90.1 Data-SI'!T71/Convert!$B$5/$D71</f>
        <v>0</v>
      </c>
      <c r="U71" s="5">
        <f>'90.1 Data-SI'!U71/Convert!$B$5/$D71</f>
        <v>43.5342852346405</v>
      </c>
      <c r="V71" s="5">
        <f>'90.1 Data-SI'!V71/Convert!$B$5/$D71</f>
        <v>0</v>
      </c>
      <c r="W71" s="5">
        <f t="shared" si="7"/>
        <v>21.578042338169972</v>
      </c>
      <c r="X71" s="5">
        <f t="shared" si="8"/>
        <v>25.02150909024914</v>
      </c>
      <c r="Y71" s="5">
        <f t="shared" si="9"/>
        <v>46.599551428419112</v>
      </c>
      <c r="Z71" s="5">
        <f>'90.1 Data-SI'!Y71/Convert!$B$5/$D71</f>
        <v>79.822899510437793</v>
      </c>
      <c r="AA71" s="5">
        <f>'90.1 Data-SI'!Z71/Convert!$B$5/$D71</f>
        <v>68.555794324889632</v>
      </c>
      <c r="AB71" s="5">
        <f t="shared" si="10"/>
        <v>148.37869383532743</v>
      </c>
    </row>
    <row r="72" spans="1:28" x14ac:dyDescent="0.25">
      <c r="A72" s="95">
        <v>2013</v>
      </c>
      <c r="B72" s="95" t="s">
        <v>61</v>
      </c>
      <c r="C72" s="52" t="s">
        <v>5</v>
      </c>
      <c r="D72" s="5">
        <f>VLOOKUP(B72,SWH!$A$4:$C$19,3,FALSE)</f>
        <v>7836.48</v>
      </c>
      <c r="E72" s="5">
        <f>'90.1 Data-SI'!E72/Convert!$B$5/$D72</f>
        <v>5.640641943548351</v>
      </c>
      <c r="F72" s="5">
        <f>'90.1 Data-SI'!F72/Convert!$B$5/$D72</f>
        <v>19.511665668486078</v>
      </c>
      <c r="G72" s="5">
        <f>'90.1 Data-SI'!G72/Convert!$B$5/$D72</f>
        <v>8.0442863235647764</v>
      </c>
      <c r="H72" s="5">
        <f>'90.1 Data-SI'!H72/Convert!$B$5/$D72</f>
        <v>11.415981551807842</v>
      </c>
      <c r="I72" s="5">
        <f>'90.1 Data-SI'!I72/Convert!$B$5/$D72</f>
        <v>5.9681699493196501</v>
      </c>
      <c r="J72" s="5">
        <f>'90.1 Data-SI'!J72/Convert!$B$5/$D72</f>
        <v>40.081771407570749</v>
      </c>
      <c r="K72" s="5">
        <f>'90.1 Data-SI'!K72/Convert!$B$5/$D72</f>
        <v>0</v>
      </c>
      <c r="L72" s="5">
        <f>'90.1 Data-SI'!L72/Convert!$B$5/$D72</f>
        <v>0.73764694806284914</v>
      </c>
      <c r="M72" s="5">
        <f>'90.1 Data-SI'!M72/Convert!$B$5/$D72</f>
        <v>8.0223093361645361</v>
      </c>
      <c r="N72" s="5">
        <f>'90.1 Data-SI'!N72/Convert!$B$5/$D72</f>
        <v>1.2115700473228344</v>
      </c>
      <c r="O72" s="5">
        <f>'90.1 Data-SI'!O72/Convert!$B$5/$D72</f>
        <v>4.1287315506735457E-2</v>
      </c>
      <c r="P72" s="5">
        <f t="shared" si="6"/>
        <v>1.1702827318160989</v>
      </c>
      <c r="Q72" s="5">
        <f>'90.1 Data-SI'!Q72/Convert!$B$5/$D72</f>
        <v>0.30306974560006539</v>
      </c>
      <c r="R72" s="5">
        <f>'90.1 Data-SI'!R72/Convert!$B$5/$D72</f>
        <v>0</v>
      </c>
      <c r="S72" s="5">
        <f>'90.1 Data-SI'!S72/Convert!$B$5/$D72</f>
        <v>0</v>
      </c>
      <c r="T72" s="5">
        <f>'90.1 Data-SI'!T72/Convert!$B$5/$D72</f>
        <v>0</v>
      </c>
      <c r="U72" s="5">
        <f>'90.1 Data-SI'!U72/Convert!$B$5/$D72</f>
        <v>42.630038543382298</v>
      </c>
      <c r="V72" s="5">
        <f>'90.1 Data-SI'!V72/Convert!$B$5/$D72</f>
        <v>0</v>
      </c>
      <c r="W72" s="5">
        <f t="shared" si="7"/>
        <v>23.180590080693825</v>
      </c>
      <c r="X72" s="5">
        <f t="shared" si="8"/>
        <v>19.511665668486078</v>
      </c>
      <c r="Y72" s="5">
        <f t="shared" si="9"/>
        <v>42.692255749179907</v>
      </c>
      <c r="Z72" s="5">
        <f>'90.1 Data-SI'!Y72/Convert!$B$5/$D72</f>
        <v>81.425092785422933</v>
      </c>
      <c r="AA72" s="5">
        <f>'90.1 Data-SI'!Z72/Convert!$B$5/$D72</f>
        <v>62.141704211868365</v>
      </c>
      <c r="AB72" s="5">
        <f t="shared" si="10"/>
        <v>143.56679699729131</v>
      </c>
    </row>
    <row r="73" spans="1:28" x14ac:dyDescent="0.25">
      <c r="A73" s="95">
        <v>2013</v>
      </c>
      <c r="B73" s="95" t="s">
        <v>61</v>
      </c>
      <c r="C73" s="52" t="s">
        <v>15</v>
      </c>
      <c r="D73" s="5">
        <f>VLOOKUP(B73,SWH!$A$4:$C$19,3,FALSE)</f>
        <v>7836.48</v>
      </c>
      <c r="E73" s="5">
        <f>'90.1 Data-SI'!E73/Convert!$B$5/$D73</f>
        <v>3.8874454970712478</v>
      </c>
      <c r="F73" s="5">
        <f>'90.1 Data-SI'!F73/Convert!$B$5/$D73</f>
        <v>13.798003411962743</v>
      </c>
      <c r="G73" s="5">
        <f>'90.1 Data-SI'!G73/Convert!$B$5/$D73</f>
        <v>1.1144459417153281</v>
      </c>
      <c r="H73" s="5">
        <f>'90.1 Data-SI'!H73/Convert!$B$5/$D73</f>
        <v>11.415981551807842</v>
      </c>
      <c r="I73" s="5">
        <f>'90.1 Data-SI'!I73/Convert!$B$5/$D73</f>
        <v>5.958953793313098</v>
      </c>
      <c r="J73" s="5">
        <f>'90.1 Data-SI'!J73/Convert!$B$5/$D73</f>
        <v>40.081771407570749</v>
      </c>
      <c r="K73" s="5">
        <f>'90.1 Data-SI'!K73/Convert!$B$5/$D73</f>
        <v>0</v>
      </c>
      <c r="L73" s="5">
        <f>'90.1 Data-SI'!L73/Convert!$B$5/$D73</f>
        <v>0.73764694806284914</v>
      </c>
      <c r="M73" s="5">
        <f>'90.1 Data-SI'!M73/Convert!$B$5/$D73</f>
        <v>5.1645920390560844</v>
      </c>
      <c r="N73" s="5">
        <f>'90.1 Data-SI'!N73/Convert!$B$5/$D73</f>
        <v>1.0077512125625565</v>
      </c>
      <c r="O73" s="5">
        <f>'90.1 Data-SI'!O73/Convert!$B$5/$D73</f>
        <v>4.1287315506735457E-2</v>
      </c>
      <c r="P73" s="5">
        <f t="shared" si="6"/>
        <v>0.96646389705582103</v>
      </c>
      <c r="Q73" s="5">
        <f>'90.1 Data-SI'!Q73/Convert!$B$5/$D73</f>
        <v>5.0688858036034325E-2</v>
      </c>
      <c r="R73" s="5">
        <f>'90.1 Data-SI'!R73/Convert!$B$5/$D73</f>
        <v>0</v>
      </c>
      <c r="S73" s="5">
        <f>'90.1 Data-SI'!S73/Convert!$B$5/$D73</f>
        <v>0</v>
      </c>
      <c r="T73" s="5">
        <f>'90.1 Data-SI'!T73/Convert!$B$5/$D73</f>
        <v>0</v>
      </c>
      <c r="U73" s="5">
        <f>'90.1 Data-SI'!U73/Convert!$B$5/$D73</f>
        <v>43.288639230312029</v>
      </c>
      <c r="V73" s="5">
        <f>'90.1 Data-SI'!V73/Convert!$B$5/$D73</f>
        <v>0</v>
      </c>
      <c r="W73" s="5">
        <f t="shared" si="7"/>
        <v>11.183636232934516</v>
      </c>
      <c r="X73" s="5">
        <f t="shared" si="8"/>
        <v>13.798003411962743</v>
      </c>
      <c r="Y73" s="5">
        <f t="shared" si="9"/>
        <v>24.981639644897257</v>
      </c>
      <c r="Z73" s="5">
        <f>'90.1 Data-SI'!Y73/Convert!$B$5/$D73</f>
        <v>69.418922781657074</v>
      </c>
      <c r="AA73" s="5">
        <f>'90.1 Data-SI'!Z73/Convert!$B$5/$D73</f>
        <v>57.086642642274768</v>
      </c>
      <c r="AB73" s="5">
        <f t="shared" si="10"/>
        <v>126.50556542393184</v>
      </c>
    </row>
    <row r="74" spans="1:28" x14ac:dyDescent="0.25">
      <c r="A74" s="95">
        <v>2013</v>
      </c>
      <c r="B74" s="95" t="s">
        <v>61</v>
      </c>
      <c r="C74" s="52" t="s">
        <v>16</v>
      </c>
      <c r="D74" s="5">
        <f>VLOOKUP(B74,SWH!$A$4:$C$19,3,FALSE)</f>
        <v>7836.48</v>
      </c>
      <c r="E74" s="5">
        <f>'90.1 Data-SI'!E74/Convert!$B$5/$D74</f>
        <v>11.241229055222075</v>
      </c>
      <c r="F74" s="5">
        <f>'90.1 Data-SI'!F74/Convert!$B$5/$D74</f>
        <v>39.021204531739876</v>
      </c>
      <c r="G74" s="5">
        <f>'90.1 Data-SI'!G74/Convert!$B$5/$D74</f>
        <v>6.6664710005852967</v>
      </c>
      <c r="H74" s="5">
        <f>'90.1 Data-SI'!H74/Convert!$B$5/$D74</f>
        <v>11.415981551807842</v>
      </c>
      <c r="I74" s="5">
        <f>'90.1 Data-SI'!I74/Convert!$B$5/$D74</f>
        <v>5.9653342090099413</v>
      </c>
      <c r="J74" s="5">
        <f>'90.1 Data-SI'!J74/Convert!$B$5/$D74</f>
        <v>40.081771407570749</v>
      </c>
      <c r="K74" s="5">
        <f>'90.1 Data-SI'!K74/Convert!$B$5/$D74</f>
        <v>0</v>
      </c>
      <c r="L74" s="5">
        <f>'90.1 Data-SI'!L74/Convert!$B$5/$D74</f>
        <v>0.73764694806284914</v>
      </c>
      <c r="M74" s="5">
        <f>'90.1 Data-SI'!M74/Convert!$B$5/$D74</f>
        <v>8.0244361413968175</v>
      </c>
      <c r="N74" s="5">
        <f>'90.1 Data-SI'!N74/Convert!$B$5/$D74</f>
        <v>1.5298818970875814</v>
      </c>
      <c r="O74" s="5">
        <f>'90.1 Data-SI'!O74/Convert!$B$5/$D74</f>
        <v>4.1287315506735457E-2</v>
      </c>
      <c r="P74" s="5">
        <f t="shared" si="6"/>
        <v>1.4885945815808459</v>
      </c>
      <c r="Q74" s="5">
        <f>'90.1 Data-SI'!Q74/Convert!$B$5/$D74</f>
        <v>0.31122249899047644</v>
      </c>
      <c r="R74" s="5">
        <f>'90.1 Data-SI'!R74/Convert!$B$5/$D74</f>
        <v>0</v>
      </c>
      <c r="S74" s="5">
        <f>'90.1 Data-SI'!S74/Convert!$B$5/$D74</f>
        <v>0</v>
      </c>
      <c r="T74" s="5">
        <f>'90.1 Data-SI'!T74/Convert!$B$5/$D74</f>
        <v>0</v>
      </c>
      <c r="U74" s="5">
        <f>'90.1 Data-SI'!U74/Convert!$B$5/$D74</f>
        <v>45.920206237721253</v>
      </c>
      <c r="V74" s="5">
        <f>'90.1 Data-SI'!V74/Convert!$B$5/$D74</f>
        <v>0</v>
      </c>
      <c r="W74" s="5">
        <f t="shared" si="7"/>
        <v>27.73195327777551</v>
      </c>
      <c r="X74" s="5">
        <f t="shared" si="8"/>
        <v>39.021204531739876</v>
      </c>
      <c r="Y74" s="5">
        <f t="shared" si="9"/>
        <v>66.753157809515386</v>
      </c>
      <c r="Z74" s="5">
        <f>'90.1 Data-SI'!Y74/Convert!$B$5/$D74</f>
        <v>85.973620242194912</v>
      </c>
      <c r="AA74" s="5">
        <f>'90.1 Data-SI'!Z74/Convert!$B$5/$D74</f>
        <v>84.941410769461115</v>
      </c>
      <c r="AB74" s="5">
        <f t="shared" si="10"/>
        <v>170.91503101165603</v>
      </c>
    </row>
    <row r="75" spans="1:28" x14ac:dyDescent="0.25">
      <c r="A75" s="95">
        <v>2013</v>
      </c>
      <c r="B75" s="95" t="s">
        <v>61</v>
      </c>
      <c r="C75" s="52" t="s">
        <v>9</v>
      </c>
      <c r="D75" s="5">
        <f>VLOOKUP(B75,SWH!$A$4:$C$19,3,FALSE)</f>
        <v>7836.48</v>
      </c>
      <c r="E75" s="5">
        <f>'90.1 Data-SI'!E75/Convert!$B$5/$D75</f>
        <v>8.2640561975671627</v>
      </c>
      <c r="F75" s="5">
        <f>'90.1 Data-SI'!F75/Convert!$B$5/$D75</f>
        <v>28.364846915395123</v>
      </c>
      <c r="G75" s="5">
        <f>'90.1 Data-SI'!G75/Convert!$B$5/$D75</f>
        <v>5.0830645051519738</v>
      </c>
      <c r="H75" s="5">
        <f>'90.1 Data-SI'!H75/Convert!$B$5/$D75</f>
        <v>11.415981551807842</v>
      </c>
      <c r="I75" s="5">
        <f>'90.1 Data-SI'!I75/Convert!$B$5/$D75</f>
        <v>5.9610805985453785</v>
      </c>
      <c r="J75" s="5">
        <f>'90.1 Data-SI'!J75/Convert!$B$5/$D75</f>
        <v>40.081771407570749</v>
      </c>
      <c r="K75" s="5">
        <f>'90.1 Data-SI'!K75/Convert!$B$5/$D75</f>
        <v>0</v>
      </c>
      <c r="L75" s="5">
        <f>'90.1 Data-SI'!L75/Convert!$B$5/$D75</f>
        <v>0.73764694806284914</v>
      </c>
      <c r="M75" s="5">
        <f>'90.1 Data-SI'!M75/Convert!$B$5/$D75</f>
        <v>8.0811509475909826</v>
      </c>
      <c r="N75" s="5">
        <f>'90.1 Data-SI'!N75/Convert!$B$5/$D75</f>
        <v>1.3016048021560702</v>
      </c>
      <c r="O75" s="5">
        <f>'90.1 Data-SI'!O75/Convert!$B$5/$D75</f>
        <v>4.1287315506735457E-2</v>
      </c>
      <c r="P75" s="5">
        <f t="shared" si="6"/>
        <v>1.2603174866493347</v>
      </c>
      <c r="Q75" s="5">
        <f>'90.1 Data-SI'!Q75/Convert!$B$5/$D75</f>
        <v>0.19850182167957495</v>
      </c>
      <c r="R75" s="5">
        <f>'90.1 Data-SI'!R75/Convert!$B$5/$D75</f>
        <v>0</v>
      </c>
      <c r="S75" s="5">
        <f>'90.1 Data-SI'!S75/Convert!$B$5/$D75</f>
        <v>0</v>
      </c>
      <c r="T75" s="5">
        <f>'90.1 Data-SI'!T75/Convert!$B$5/$D75</f>
        <v>0</v>
      </c>
      <c r="U75" s="5">
        <f>'90.1 Data-SI'!U75/Convert!$B$5/$D75</f>
        <v>45.313003343904974</v>
      </c>
      <c r="V75" s="5">
        <f>'90.1 Data-SI'!V75/Convert!$B$5/$D75</f>
        <v>0</v>
      </c>
      <c r="W75" s="5">
        <f t="shared" si="7"/>
        <v>22.887090958639028</v>
      </c>
      <c r="X75" s="5">
        <f t="shared" si="8"/>
        <v>28.364846915395123</v>
      </c>
      <c r="Y75" s="5">
        <f t="shared" si="9"/>
        <v>51.251937874034155</v>
      </c>
      <c r="Z75" s="5">
        <f>'90.1 Data-SI'!Y75/Convert!$B$5/$D75</f>
        <v>81.124858780132584</v>
      </c>
      <c r="AA75" s="5">
        <f>'90.1 Data-SI'!Z75/Convert!$B$5/$D75</f>
        <v>73.677850259300115</v>
      </c>
      <c r="AB75" s="5">
        <f t="shared" si="10"/>
        <v>154.8027090394327</v>
      </c>
    </row>
    <row r="76" spans="1:28" x14ac:dyDescent="0.25">
      <c r="A76" s="95">
        <v>2013</v>
      </c>
      <c r="B76" s="95" t="s">
        <v>61</v>
      </c>
      <c r="C76" s="52" t="s">
        <v>12</v>
      </c>
      <c r="D76" s="5">
        <f>VLOOKUP(B76,SWH!$A$4:$C$19,3,FALSE)</f>
        <v>7836.48</v>
      </c>
      <c r="E76" s="5">
        <f>'90.1 Data-SI'!E76/Convert!$B$5/$D76</f>
        <v>12.138031928167297</v>
      </c>
      <c r="F76" s="5">
        <f>'90.1 Data-SI'!F76/Convert!$B$5/$D76</f>
        <v>42.471237086038641</v>
      </c>
      <c r="G76" s="5">
        <f>'90.1 Data-SI'!G76/Convert!$B$5/$D76</f>
        <v>5.634615995390222</v>
      </c>
      <c r="H76" s="5">
        <f>'90.1 Data-SI'!H76/Convert!$B$5/$D76</f>
        <v>11.415981551807842</v>
      </c>
      <c r="I76" s="5">
        <f>'90.1 Data-SI'!I76/Convert!$B$5/$D76</f>
        <v>5.9571814556195308</v>
      </c>
      <c r="J76" s="5">
        <f>'90.1 Data-SI'!J76/Convert!$B$5/$D76</f>
        <v>40.081771407570749</v>
      </c>
      <c r="K76" s="5">
        <f>'90.1 Data-SI'!K76/Convert!$B$5/$D76</f>
        <v>0</v>
      </c>
      <c r="L76" s="5">
        <f>'90.1 Data-SI'!L76/Convert!$B$5/$D76</f>
        <v>0.73764694806284914</v>
      </c>
      <c r="M76" s="5">
        <f>'90.1 Data-SI'!M76/Convert!$B$5/$D76</f>
        <v>8.4519239930853303</v>
      </c>
      <c r="N76" s="5">
        <f>'90.1 Data-SI'!N76/Convert!$B$5/$D76</f>
        <v>1.4621785971932979</v>
      </c>
      <c r="O76" s="5">
        <f>'90.1 Data-SI'!O76/Convert!$B$5/$D76</f>
        <v>4.1287315506735457E-2</v>
      </c>
      <c r="P76" s="5">
        <f t="shared" si="6"/>
        <v>1.4208912816865624</v>
      </c>
      <c r="Q76" s="5">
        <f>'90.1 Data-SI'!Q76/Convert!$B$5/$D76</f>
        <v>0.25308982264145807</v>
      </c>
      <c r="R76" s="5">
        <f>'90.1 Data-SI'!R76/Convert!$B$5/$D76</f>
        <v>0</v>
      </c>
      <c r="S76" s="5">
        <f>'90.1 Data-SI'!S76/Convert!$B$5/$D76</f>
        <v>0</v>
      </c>
      <c r="T76" s="5">
        <f>'90.1 Data-SI'!T76/Convert!$B$5/$D76</f>
        <v>0</v>
      </c>
      <c r="U76" s="5">
        <f>'90.1 Data-SI'!U76/Convert!$B$5/$D76</f>
        <v>48.757718885123026</v>
      </c>
      <c r="V76" s="5">
        <f>'90.1 Data-SI'!V76/Convert!$B$5/$D76</f>
        <v>0</v>
      </c>
      <c r="W76" s="5">
        <f t="shared" si="7"/>
        <v>27.898553020970873</v>
      </c>
      <c r="X76" s="5">
        <f t="shared" si="8"/>
        <v>42.471237086038641</v>
      </c>
      <c r="Y76" s="5">
        <f t="shared" si="9"/>
        <v>70.369790107009521</v>
      </c>
      <c r="Z76" s="5">
        <f>'90.1 Data-SI'!Y76/Convert!$B$5/$D76</f>
        <v>86.132421699538568</v>
      </c>
      <c r="AA76" s="5">
        <f>'90.1 Data-SI'!Z76/Convert!$B$5/$D76</f>
        <v>91.228955971161653</v>
      </c>
      <c r="AB76" s="5">
        <f t="shared" si="10"/>
        <v>177.36137767070022</v>
      </c>
    </row>
    <row r="77" spans="1:28" x14ac:dyDescent="0.25">
      <c r="A77" s="95">
        <v>2013</v>
      </c>
      <c r="B77" s="95" t="s">
        <v>61</v>
      </c>
      <c r="C77" s="52" t="s">
        <v>8</v>
      </c>
      <c r="D77" s="5">
        <f>VLOOKUP(B77,SWH!$A$4:$C$19,3,FALSE)</f>
        <v>7836.48</v>
      </c>
      <c r="E77" s="5">
        <f>'90.1 Data-SI'!E77/Convert!$B$5/$D77</f>
        <v>16.244538364163503</v>
      </c>
      <c r="F77" s="5">
        <f>'90.1 Data-SI'!F77/Convert!$B$5/$D77</f>
        <v>55.661328669107675</v>
      </c>
      <c r="G77" s="5">
        <f>'90.1 Data-SI'!G77/Convert!$B$5/$D77</f>
        <v>3.8771659384485551</v>
      </c>
      <c r="H77" s="5">
        <f>'90.1 Data-SI'!H77/Convert!$B$5/$D77</f>
        <v>11.415981551807842</v>
      </c>
      <c r="I77" s="5">
        <f>'90.1 Data-SI'!I77/Convert!$B$5/$D77</f>
        <v>5.9245704420578855</v>
      </c>
      <c r="J77" s="5">
        <f>'90.1 Data-SI'!J77/Convert!$B$5/$D77</f>
        <v>40.081771407570749</v>
      </c>
      <c r="K77" s="5">
        <f>'90.1 Data-SI'!K77/Convert!$B$5/$D77</f>
        <v>0</v>
      </c>
      <c r="L77" s="5">
        <f>'90.1 Data-SI'!L77/Convert!$B$5/$D77</f>
        <v>0.73764694806284914</v>
      </c>
      <c r="M77" s="5">
        <f>'90.1 Data-SI'!M77/Convert!$B$5/$D77</f>
        <v>9.7996095752741592</v>
      </c>
      <c r="N77" s="5">
        <f>'90.1 Data-SI'!N77/Convert!$B$5/$D77</f>
        <v>1.5178300007713215</v>
      </c>
      <c r="O77" s="5">
        <f>'90.1 Data-SI'!O77/Convert!$B$5/$D77</f>
        <v>4.1287315506735457E-2</v>
      </c>
      <c r="P77" s="5">
        <f t="shared" si="6"/>
        <v>1.476542685264586</v>
      </c>
      <c r="Q77" s="5">
        <f>'90.1 Data-SI'!Q77/Convert!$B$5/$D77</f>
        <v>0.16057379503722763</v>
      </c>
      <c r="R77" s="5">
        <f>'90.1 Data-SI'!R77/Convert!$B$5/$D77</f>
        <v>0</v>
      </c>
      <c r="S77" s="5">
        <f>'90.1 Data-SI'!S77/Convert!$B$5/$D77</f>
        <v>0</v>
      </c>
      <c r="T77" s="5">
        <f>'90.1 Data-SI'!T77/Convert!$B$5/$D77</f>
        <v>0</v>
      </c>
      <c r="U77" s="5">
        <f>'90.1 Data-SI'!U77/Convert!$B$5/$D77</f>
        <v>52.58348703045813</v>
      </c>
      <c r="V77" s="5">
        <f>'90.1 Data-SI'!V77/Convert!$B$5/$D77</f>
        <v>0</v>
      </c>
      <c r="W77" s="5">
        <f t="shared" si="7"/>
        <v>31.558430358188033</v>
      </c>
      <c r="X77" s="5">
        <f t="shared" si="8"/>
        <v>55.661328669107675</v>
      </c>
      <c r="Y77" s="5">
        <f t="shared" si="9"/>
        <v>87.219759027295709</v>
      </c>
      <c r="Z77" s="5">
        <f>'90.1 Data-SI'!Y77/Convert!$B$5/$D77</f>
        <v>89.758979088116661</v>
      </c>
      <c r="AA77" s="5">
        <f>'90.1 Data-SI'!Z77/Convert!$B$5/$D77</f>
        <v>108.24481569956581</v>
      </c>
      <c r="AB77" s="5">
        <f t="shared" si="10"/>
        <v>198.00379478768247</v>
      </c>
    </row>
    <row r="78" spans="1:28" x14ac:dyDescent="0.25">
      <c r="A78" s="95">
        <v>2016</v>
      </c>
      <c r="B78" s="95" t="s">
        <v>61</v>
      </c>
      <c r="C78" s="52" t="s">
        <v>10</v>
      </c>
      <c r="D78" s="5">
        <f>VLOOKUP(B78,SWH!$A$4:$C$19,3,FALSE)</f>
        <v>7836.48</v>
      </c>
      <c r="E78" s="5">
        <f>'90.1 Data-SI'!E78/Convert!$B$5/$D78</f>
        <v>0</v>
      </c>
      <c r="F78" s="5">
        <f>'90.1 Data-SI'!F78/Convert!$B$5/$D78</f>
        <v>0</v>
      </c>
      <c r="G78" s="5">
        <f>'90.1 Data-SI'!G78/Convert!$B$5/$D78</f>
        <v>51.717522833380976</v>
      </c>
      <c r="H78" s="5">
        <f>'90.1 Data-SI'!H78/Convert!$B$5/$D78</f>
        <v>8.9825618985394815</v>
      </c>
      <c r="I78" s="5">
        <f>'90.1 Data-SI'!I78/Convert!$B$5/$D78</f>
        <v>4.1859071646680377</v>
      </c>
      <c r="J78" s="5">
        <f>'90.1 Data-SI'!J78/Convert!$B$5/$D78</f>
        <v>40.081771407570749</v>
      </c>
      <c r="K78" s="5">
        <f>'90.1 Data-SI'!K78/Convert!$B$5/$D78</f>
        <v>0</v>
      </c>
      <c r="L78" s="5">
        <f>'90.1 Data-SI'!L78/Convert!$B$5/$D78</f>
        <v>0.51326899605718679</v>
      </c>
      <c r="M78" s="5">
        <f>'90.1 Data-SI'!M78/Convert!$B$5/$D78</f>
        <v>13.994732895948749</v>
      </c>
      <c r="N78" s="5">
        <f>'90.1 Data-SI'!N78/Convert!$B$5/$D78</f>
        <v>1.6805306010408301</v>
      </c>
      <c r="O78" s="5">
        <f>'90.1 Data-SI'!O78/Convert!$B$5/$D78</f>
        <v>4.1287315506735457E-2</v>
      </c>
      <c r="P78" s="5">
        <f t="shared" si="6"/>
        <v>1.6392432855340946</v>
      </c>
      <c r="Q78" s="5">
        <f>'90.1 Data-SI'!Q78/Convert!$B$5/$D78</f>
        <v>2.1789119604720488</v>
      </c>
      <c r="R78" s="5">
        <f>'90.1 Data-SI'!R78/Convert!$B$5/$D78</f>
        <v>0</v>
      </c>
      <c r="S78" s="5">
        <f>'90.1 Data-SI'!S78/Convert!$B$5/$D78</f>
        <v>0</v>
      </c>
      <c r="T78" s="5">
        <f>'90.1 Data-SI'!T78/Convert!$B$5/$D78</f>
        <v>0</v>
      </c>
      <c r="U78" s="5">
        <f>'90.1 Data-SI'!U78/Convert!$B$5/$D78</f>
        <v>26.335874723798895</v>
      </c>
      <c r="V78" s="5">
        <f>'90.1 Data-SI'!V78/Convert!$B$5/$D78</f>
        <v>0</v>
      </c>
      <c r="W78" s="5">
        <f t="shared" si="7"/>
        <v>69.530410975335869</v>
      </c>
      <c r="X78" s="5">
        <f t="shared" si="8"/>
        <v>0</v>
      </c>
      <c r="Y78" s="5">
        <f t="shared" si="9"/>
        <v>69.530410975335869</v>
      </c>
      <c r="Z78" s="5">
        <f>'90.1 Data-SI'!Y78/Convert!$B$5/$D78</f>
        <v>123.33485329013935</v>
      </c>
      <c r="AA78" s="5">
        <f>'90.1 Data-SI'!Z78/Convert!$B$5/$D78</f>
        <v>26.335874723798895</v>
      </c>
      <c r="AB78" s="5">
        <f t="shared" si="10"/>
        <v>149.67072801393823</v>
      </c>
    </row>
    <row r="79" spans="1:28" x14ac:dyDescent="0.25">
      <c r="A79" s="95">
        <v>2016</v>
      </c>
      <c r="B79" s="95" t="s">
        <v>61</v>
      </c>
      <c r="C79" s="52" t="s">
        <v>6</v>
      </c>
      <c r="D79" s="5">
        <f>VLOOKUP(B79,SWH!$A$4:$C$19,3,FALSE)</f>
        <v>7836.48</v>
      </c>
      <c r="E79" s="5">
        <f>'90.1 Data-SI'!E79/Convert!$B$5/$D79</f>
        <v>1.0634026161405804E-3</v>
      </c>
      <c r="F79" s="5">
        <f>'90.1 Data-SI'!F79/Convert!$B$5/$D79</f>
        <v>0</v>
      </c>
      <c r="G79" s="5">
        <f>'90.1 Data-SI'!G79/Convert!$B$5/$D79</f>
        <v>41.848437620518965</v>
      </c>
      <c r="H79" s="5">
        <f>'90.1 Data-SI'!H79/Convert!$B$5/$D79</f>
        <v>8.9825618985394815</v>
      </c>
      <c r="I79" s="5">
        <f>'90.1 Data-SI'!I79/Convert!$B$5/$D79</f>
        <v>4.1869705672841784</v>
      </c>
      <c r="J79" s="5">
        <f>'90.1 Data-SI'!J79/Convert!$B$5/$D79</f>
        <v>40.081771407570749</v>
      </c>
      <c r="K79" s="5">
        <f>'90.1 Data-SI'!K79/Convert!$B$5/$D79</f>
        <v>0</v>
      </c>
      <c r="L79" s="5">
        <f>'90.1 Data-SI'!L79/Convert!$B$5/$D79</f>
        <v>0.51326899605718679</v>
      </c>
      <c r="M79" s="5">
        <f>'90.1 Data-SI'!M79/Convert!$B$5/$D79</f>
        <v>13.694144423119678</v>
      </c>
      <c r="N79" s="5">
        <f>'90.1 Data-SI'!N79/Convert!$B$5/$D79</f>
        <v>1.7124326795250477</v>
      </c>
      <c r="O79" s="5">
        <f>'90.1 Data-SI'!O79/Convert!$B$5/$D79</f>
        <v>4.1287315506735457E-2</v>
      </c>
      <c r="P79" s="5">
        <f t="shared" si="6"/>
        <v>1.6711453640183123</v>
      </c>
      <c r="Q79" s="5">
        <f>'90.1 Data-SI'!Q79/Convert!$B$5/$D79</f>
        <v>1.4986887536807911</v>
      </c>
      <c r="R79" s="5">
        <f>'90.1 Data-SI'!R79/Convert!$B$5/$D79</f>
        <v>0</v>
      </c>
      <c r="S79" s="5">
        <f>'90.1 Data-SI'!S79/Convert!$B$5/$D79</f>
        <v>0</v>
      </c>
      <c r="T79" s="5">
        <f>'90.1 Data-SI'!T79/Convert!$B$5/$D79</f>
        <v>0</v>
      </c>
      <c r="U79" s="5">
        <f>'90.1 Data-SI'!U79/Convert!$B$5/$D79</f>
        <v>26.200468124010328</v>
      </c>
      <c r="V79" s="5">
        <f>'90.1 Data-SI'!V79/Convert!$B$5/$D79</f>
        <v>0</v>
      </c>
      <c r="W79" s="5">
        <f t="shared" si="7"/>
        <v>58.713479563953889</v>
      </c>
      <c r="X79" s="5">
        <f t="shared" si="8"/>
        <v>0</v>
      </c>
      <c r="Y79" s="5">
        <f t="shared" si="9"/>
        <v>58.713479563953889</v>
      </c>
      <c r="Z79" s="5">
        <f>'90.1 Data-SI'!Y79/Convert!$B$5/$D79</f>
        <v>112.5189852813735</v>
      </c>
      <c r="AA79" s="5">
        <f>'90.1 Data-SI'!Z79/Convert!$B$5/$D79</f>
        <v>26.200468124010328</v>
      </c>
      <c r="AB79" s="5">
        <f t="shared" si="10"/>
        <v>138.71945340538383</v>
      </c>
    </row>
    <row r="80" spans="1:28" x14ac:dyDescent="0.25">
      <c r="A80" s="95">
        <v>2016</v>
      </c>
      <c r="B80" s="95" t="s">
        <v>61</v>
      </c>
      <c r="C80" s="52" t="s">
        <v>11</v>
      </c>
      <c r="D80" s="5">
        <f>VLOOKUP(B80,SWH!$A$4:$C$19,3,FALSE)</f>
        <v>7836.48</v>
      </c>
      <c r="E80" s="5">
        <f>'90.1 Data-SI'!E80/Convert!$B$5/$D80</f>
        <v>0</v>
      </c>
      <c r="F80" s="5">
        <f>'90.1 Data-SI'!F80/Convert!$B$5/$D80</f>
        <v>0</v>
      </c>
      <c r="G80" s="5">
        <f>'90.1 Data-SI'!G80/Convert!$B$5/$D80</f>
        <v>33.909428155952106</v>
      </c>
      <c r="H80" s="5">
        <f>'90.1 Data-SI'!H80/Convert!$B$5/$D80</f>
        <v>8.9825618985394815</v>
      </c>
      <c r="I80" s="5">
        <f>'90.1 Data-SI'!I80/Convert!$B$5/$D80</f>
        <v>4.1873250348228916</v>
      </c>
      <c r="J80" s="5">
        <f>'90.1 Data-SI'!J80/Convert!$B$5/$D80</f>
        <v>40.081771407570749</v>
      </c>
      <c r="K80" s="5">
        <f>'90.1 Data-SI'!K80/Convert!$B$5/$D80</f>
        <v>0</v>
      </c>
      <c r="L80" s="5">
        <f>'90.1 Data-SI'!L80/Convert!$B$5/$D80</f>
        <v>0.51326899605718679</v>
      </c>
      <c r="M80" s="5">
        <f>'90.1 Data-SI'!M80/Convert!$B$5/$D80</f>
        <v>10.954464816402831</v>
      </c>
      <c r="N80" s="5">
        <f>'90.1 Data-SI'!N80/Convert!$B$5/$D80</f>
        <v>1.3491034523436827</v>
      </c>
      <c r="O80" s="5">
        <f>'90.1 Data-SI'!O80/Convert!$B$5/$D80</f>
        <v>4.1287315506735457E-2</v>
      </c>
      <c r="P80" s="5">
        <f t="shared" si="6"/>
        <v>1.3078161368369472</v>
      </c>
      <c r="Q80" s="5">
        <f>'90.1 Data-SI'!Q80/Convert!$B$5/$D80</f>
        <v>0.84292380706076653</v>
      </c>
      <c r="R80" s="5">
        <f>'90.1 Data-SI'!R80/Convert!$B$5/$D80</f>
        <v>0</v>
      </c>
      <c r="S80" s="5">
        <f>'90.1 Data-SI'!S80/Convert!$B$5/$D80</f>
        <v>0</v>
      </c>
      <c r="T80" s="5">
        <f>'90.1 Data-SI'!T80/Convert!$B$5/$D80</f>
        <v>0</v>
      </c>
      <c r="U80" s="5">
        <f>'90.1 Data-SI'!U80/Convert!$B$5/$D80</f>
        <v>28.790562429390071</v>
      </c>
      <c r="V80" s="5">
        <f>'90.1 Data-SI'!V80/Convert!$B$5/$D80</f>
        <v>0</v>
      </c>
      <c r="W80" s="5">
        <f t="shared" si="7"/>
        <v>47.014632916252651</v>
      </c>
      <c r="X80" s="5">
        <f t="shared" si="8"/>
        <v>0</v>
      </c>
      <c r="Y80" s="5">
        <f t="shared" si="9"/>
        <v>47.014632916252651</v>
      </c>
      <c r="Z80" s="5">
        <f>'90.1 Data-SI'!Y80/Convert!$B$5/$D80</f>
        <v>100.82049310121099</v>
      </c>
      <c r="AA80" s="5">
        <f>'90.1 Data-SI'!Z80/Convert!$B$5/$D80</f>
        <v>28.790562429390071</v>
      </c>
      <c r="AB80" s="5">
        <f t="shared" si="10"/>
        <v>129.61105553060105</v>
      </c>
    </row>
    <row r="81" spans="1:28" x14ac:dyDescent="0.25">
      <c r="A81" s="95">
        <v>2016</v>
      </c>
      <c r="B81" s="95" t="s">
        <v>61</v>
      </c>
      <c r="C81" s="52" t="s">
        <v>13</v>
      </c>
      <c r="D81" s="5">
        <f>VLOOKUP(B81,SWH!$A$4:$C$19,3,FALSE)</f>
        <v>7836.48</v>
      </c>
      <c r="E81" s="5">
        <f>'90.1 Data-SI'!E81/Convert!$B$5/$D81</f>
        <v>0.17723376935676335</v>
      </c>
      <c r="F81" s="5">
        <f>'90.1 Data-SI'!F81/Convert!$B$5/$D81</f>
        <v>0.45619972232430889</v>
      </c>
      <c r="G81" s="5">
        <f>'90.1 Data-SI'!G81/Convert!$B$5/$D81</f>
        <v>33.695329762569145</v>
      </c>
      <c r="H81" s="5">
        <f>'90.1 Data-SI'!H81/Convert!$B$5/$D81</f>
        <v>8.9825618985394815</v>
      </c>
      <c r="I81" s="5">
        <f>'90.1 Data-SI'!I81/Convert!$B$5/$D81</f>
        <v>4.1820080217421891</v>
      </c>
      <c r="J81" s="5">
        <f>'90.1 Data-SI'!J81/Convert!$B$5/$D81</f>
        <v>40.081771407570749</v>
      </c>
      <c r="K81" s="5">
        <f>'90.1 Data-SI'!K81/Convert!$B$5/$D81</f>
        <v>0</v>
      </c>
      <c r="L81" s="5">
        <f>'90.1 Data-SI'!L81/Convert!$B$5/$D81</f>
        <v>0.51326899605718679</v>
      </c>
      <c r="M81" s="5">
        <f>'90.1 Data-SI'!M81/Convert!$B$5/$D81</f>
        <v>12.396793231428171</v>
      </c>
      <c r="N81" s="5">
        <f>'90.1 Data-SI'!N81/Convert!$B$5/$D81</f>
        <v>1.5759626771203399</v>
      </c>
      <c r="O81" s="5">
        <f>'90.1 Data-SI'!O81/Convert!$B$5/$D81</f>
        <v>4.1287315506735457E-2</v>
      </c>
      <c r="P81" s="5">
        <f t="shared" si="6"/>
        <v>1.5346753616136044</v>
      </c>
      <c r="Q81" s="5">
        <f>'90.1 Data-SI'!Q81/Convert!$B$5/$D81</f>
        <v>1.1849849819193199</v>
      </c>
      <c r="R81" s="5">
        <f>'90.1 Data-SI'!R81/Convert!$B$5/$D81</f>
        <v>0</v>
      </c>
      <c r="S81" s="5">
        <f>'90.1 Data-SI'!S81/Convert!$B$5/$D81</f>
        <v>0</v>
      </c>
      <c r="T81" s="5">
        <f>'90.1 Data-SI'!T81/Convert!$B$5/$D81</f>
        <v>0</v>
      </c>
      <c r="U81" s="5">
        <f>'90.1 Data-SI'!U81/Convert!$B$5/$D81</f>
        <v>28.860038066977918</v>
      </c>
      <c r="V81" s="5">
        <f>'90.1 Data-SI'!V81/Convert!$B$5/$D81</f>
        <v>0</v>
      </c>
      <c r="W81" s="5">
        <f t="shared" si="7"/>
        <v>48.989017106886998</v>
      </c>
      <c r="X81" s="5">
        <f t="shared" si="8"/>
        <v>0.45619972232430889</v>
      </c>
      <c r="Y81" s="5">
        <f t="shared" si="9"/>
        <v>49.445216829211304</v>
      </c>
      <c r="Z81" s="5">
        <f>'90.1 Data-SI'!Y81/Convert!$B$5/$D81</f>
        <v>102.78956027876463</v>
      </c>
      <c r="AA81" s="5">
        <f>'90.1 Data-SI'!Z81/Convert!$B$5/$D81</f>
        <v>29.316237789302225</v>
      </c>
      <c r="AB81" s="5">
        <f t="shared" si="10"/>
        <v>132.10579806806686</v>
      </c>
    </row>
    <row r="82" spans="1:28" x14ac:dyDescent="0.25">
      <c r="A82" s="95">
        <v>2016</v>
      </c>
      <c r="B82" s="95" t="s">
        <v>61</v>
      </c>
      <c r="C82" s="52" t="s">
        <v>19</v>
      </c>
      <c r="D82" s="5">
        <f>VLOOKUP(B82,SWH!$A$4:$C$19,3,FALSE)</f>
        <v>7836.48</v>
      </c>
      <c r="E82" s="5">
        <f>'90.1 Data-SI'!E82/Convert!$B$5/$D82</f>
        <v>0.4664792809470012</v>
      </c>
      <c r="F82" s="5">
        <f>'90.1 Data-SI'!F82/Convert!$B$5/$D82</f>
        <v>1.5110951175357645</v>
      </c>
      <c r="G82" s="5">
        <f>'90.1 Data-SI'!G82/Convert!$B$5/$D82</f>
        <v>25.766599856624971</v>
      </c>
      <c r="H82" s="5">
        <f>'90.1 Data-SI'!H82/Convert!$B$5/$D82</f>
        <v>8.9825618985394815</v>
      </c>
      <c r="I82" s="5">
        <f>'90.1 Data-SI'!I82/Convert!$B$5/$D82</f>
        <v>4.1805901515873343</v>
      </c>
      <c r="J82" s="5">
        <f>'90.1 Data-SI'!J82/Convert!$B$5/$D82</f>
        <v>40.081771407570749</v>
      </c>
      <c r="K82" s="5">
        <f>'90.1 Data-SI'!K82/Convert!$B$5/$D82</f>
        <v>0</v>
      </c>
      <c r="L82" s="5">
        <f>'90.1 Data-SI'!L82/Convert!$B$5/$D82</f>
        <v>0.51326899605718679</v>
      </c>
      <c r="M82" s="5">
        <f>'90.1 Data-SI'!M82/Convert!$B$5/$D82</f>
        <v>9.1158416930957689</v>
      </c>
      <c r="N82" s="5">
        <f>'90.1 Data-SI'!N82/Convert!$B$5/$D82</f>
        <v>1.2548150870458847</v>
      </c>
      <c r="O82" s="5">
        <f>'90.1 Data-SI'!O82/Convert!$B$5/$D82</f>
        <v>4.1287315506735457E-2</v>
      </c>
      <c r="P82" s="5">
        <f t="shared" si="6"/>
        <v>1.2135277715391493</v>
      </c>
      <c r="Q82" s="5">
        <f>'90.1 Data-SI'!Q82/Convert!$B$5/$D82</f>
        <v>0.90141095094849844</v>
      </c>
      <c r="R82" s="5">
        <f>'90.1 Data-SI'!R82/Convert!$B$5/$D82</f>
        <v>0</v>
      </c>
      <c r="S82" s="5">
        <f>'90.1 Data-SI'!S82/Convert!$B$5/$D82</f>
        <v>0</v>
      </c>
      <c r="T82" s="5">
        <f>'90.1 Data-SI'!T82/Convert!$B$5/$D82</f>
        <v>0</v>
      </c>
      <c r="U82" s="5">
        <f>'90.1 Data-SI'!U82/Convert!$B$5/$D82</f>
        <v>31.596172998307633</v>
      </c>
      <c r="V82" s="5">
        <f>'90.1 Data-SI'!V82/Convert!$B$5/$D82</f>
        <v>0</v>
      </c>
      <c r="W82" s="5">
        <f t="shared" si="7"/>
        <v>37.463859553155395</v>
      </c>
      <c r="X82" s="5">
        <f t="shared" si="8"/>
        <v>1.5110951175357645</v>
      </c>
      <c r="Y82" s="5">
        <f t="shared" si="9"/>
        <v>38.974954670691162</v>
      </c>
      <c r="Z82" s="5">
        <f>'90.1 Data-SI'!Y82/Convert!$B$5/$D82</f>
        <v>91.263339322416869</v>
      </c>
      <c r="AA82" s="5">
        <f>'90.1 Data-SI'!Z82/Convert!$B$5/$D82</f>
        <v>33.107268115843397</v>
      </c>
      <c r="AB82" s="5">
        <f t="shared" si="10"/>
        <v>124.37060743826027</v>
      </c>
    </row>
    <row r="83" spans="1:28" x14ac:dyDescent="0.25">
      <c r="A83" s="95">
        <v>2016</v>
      </c>
      <c r="B83" s="95" t="s">
        <v>61</v>
      </c>
      <c r="C83" s="52" t="s">
        <v>20</v>
      </c>
      <c r="D83" s="5">
        <f>VLOOKUP(B83,SWH!$A$4:$C$19,3,FALSE)</f>
        <v>7836.48</v>
      </c>
      <c r="E83" s="5">
        <f>'90.1 Data-SI'!E83/Convert!$B$5/$D83</f>
        <v>0.37289985072663012</v>
      </c>
      <c r="F83" s="5">
        <f>'90.1 Data-SI'!F83/Convert!$B$5/$D83</f>
        <v>1.0148405633368269</v>
      </c>
      <c r="G83" s="5">
        <f>'90.1 Data-SI'!G83/Convert!$B$5/$D83</f>
        <v>20.889480991465561</v>
      </c>
      <c r="H83" s="5">
        <f>'90.1 Data-SI'!H83/Convert!$B$5/$D83</f>
        <v>8.9825618985394815</v>
      </c>
      <c r="I83" s="5">
        <f>'90.1 Data-SI'!I83/Convert!$B$5/$D83</f>
        <v>4.1837803594357554</v>
      </c>
      <c r="J83" s="5">
        <f>'90.1 Data-SI'!J83/Convert!$B$5/$D83</f>
        <v>40.081771407570749</v>
      </c>
      <c r="K83" s="5">
        <f>'90.1 Data-SI'!K83/Convert!$B$5/$D83</f>
        <v>0</v>
      </c>
      <c r="L83" s="5">
        <f>'90.1 Data-SI'!L83/Convert!$B$5/$D83</f>
        <v>0.51326899605718679</v>
      </c>
      <c r="M83" s="5">
        <f>'90.1 Data-SI'!M83/Convert!$B$5/$D83</f>
        <v>9.6741280665695726</v>
      </c>
      <c r="N83" s="5">
        <f>'90.1 Data-SI'!N83/Convert!$B$5/$D83</f>
        <v>1.2998324644625026</v>
      </c>
      <c r="O83" s="5">
        <f>'90.1 Data-SI'!O83/Convert!$B$5/$D83</f>
        <v>4.1287315506735457E-2</v>
      </c>
      <c r="P83" s="5">
        <f t="shared" si="6"/>
        <v>1.2585451489557671</v>
      </c>
      <c r="Q83" s="5">
        <f>'90.1 Data-SI'!Q83/Convert!$B$5/$D83</f>
        <v>0.27329447234812909</v>
      </c>
      <c r="R83" s="5">
        <f>'90.1 Data-SI'!R83/Convert!$B$5/$D83</f>
        <v>0</v>
      </c>
      <c r="S83" s="5">
        <f>'90.1 Data-SI'!S83/Convert!$B$5/$D83</f>
        <v>0</v>
      </c>
      <c r="T83" s="5">
        <f>'90.1 Data-SI'!T83/Convert!$B$5/$D83</f>
        <v>0</v>
      </c>
      <c r="U83" s="5">
        <f>'90.1 Data-SI'!U83/Convert!$B$5/$D83</f>
        <v>31.771279962432114</v>
      </c>
      <c r="V83" s="5">
        <f>'90.1 Data-SI'!V83/Convert!$B$5/$D83</f>
        <v>0</v>
      </c>
      <c r="W83" s="5">
        <f t="shared" si="7"/>
        <v>32.468348530065661</v>
      </c>
      <c r="X83" s="5">
        <f t="shared" si="8"/>
        <v>1.0148405633368269</v>
      </c>
      <c r="Y83" s="5">
        <f t="shared" si="9"/>
        <v>33.483189093402487</v>
      </c>
      <c r="Z83" s="5">
        <f>'90.1 Data-SI'!Y83/Convert!$B$5/$D83</f>
        <v>86.270664039636856</v>
      </c>
      <c r="AA83" s="5">
        <f>'90.1 Data-SI'!Z83/Convert!$B$5/$D83</f>
        <v>32.786120525768943</v>
      </c>
      <c r="AB83" s="5">
        <f t="shared" si="10"/>
        <v>119.05678456540579</v>
      </c>
    </row>
    <row r="84" spans="1:28" x14ac:dyDescent="0.25">
      <c r="A84" s="95">
        <v>2016</v>
      </c>
      <c r="B84" s="95" t="s">
        <v>61</v>
      </c>
      <c r="C84" s="52" t="s">
        <v>3</v>
      </c>
      <c r="D84" s="5">
        <f>VLOOKUP(B84,SWH!$A$4:$C$19,3,FALSE)</f>
        <v>7836.48</v>
      </c>
      <c r="E84" s="5">
        <f>'90.1 Data-SI'!E84/Convert!$B$5/$D84</f>
        <v>3.9888232131433168</v>
      </c>
      <c r="F84" s="5">
        <f>'90.1 Data-SI'!F84/Convert!$B$5/$D84</f>
        <v>13.975591648858217</v>
      </c>
      <c r="G84" s="5">
        <f>'90.1 Data-SI'!G84/Convert!$B$5/$D84</f>
        <v>13.094385347616393</v>
      </c>
      <c r="H84" s="5">
        <f>'90.1 Data-SI'!H84/Convert!$B$5/$D84</f>
        <v>8.9825618985394815</v>
      </c>
      <c r="I84" s="5">
        <f>'90.1 Data-SI'!I84/Convert!$B$5/$D84</f>
        <v>4.1827169568196156</v>
      </c>
      <c r="J84" s="5">
        <f>'90.1 Data-SI'!J84/Convert!$B$5/$D84</f>
        <v>40.081771407570749</v>
      </c>
      <c r="K84" s="5">
        <f>'90.1 Data-SI'!K84/Convert!$B$5/$D84</f>
        <v>0</v>
      </c>
      <c r="L84" s="5">
        <f>'90.1 Data-SI'!L84/Convert!$B$5/$D84</f>
        <v>0.51326899605718679</v>
      </c>
      <c r="M84" s="5">
        <f>'90.1 Data-SI'!M84/Convert!$B$5/$D84</f>
        <v>7.4704033783875765</v>
      </c>
      <c r="N84" s="5">
        <f>'90.1 Data-SI'!N84/Convert!$B$5/$D84</f>
        <v>1.173642020680487</v>
      </c>
      <c r="O84" s="5">
        <f>'90.1 Data-SI'!O84/Convert!$B$5/$D84</f>
        <v>4.1287315506735457E-2</v>
      </c>
      <c r="P84" s="5">
        <f t="shared" si="6"/>
        <v>1.1323547051737515</v>
      </c>
      <c r="Q84" s="5">
        <f>'90.1 Data-SI'!Q84/Convert!$B$5/$D84</f>
        <v>0.3463147853231156</v>
      </c>
      <c r="R84" s="5">
        <f>'90.1 Data-SI'!R84/Convert!$B$5/$D84</f>
        <v>0</v>
      </c>
      <c r="S84" s="5">
        <f>'90.1 Data-SI'!S84/Convert!$B$5/$D84</f>
        <v>0</v>
      </c>
      <c r="T84" s="5">
        <f>'90.1 Data-SI'!T84/Convert!$B$5/$D84</f>
        <v>0</v>
      </c>
      <c r="U84" s="5">
        <f>'90.1 Data-SI'!U84/Convert!$B$5/$D84</f>
        <v>36.400271550492064</v>
      </c>
      <c r="V84" s="5">
        <f>'90.1 Data-SI'!V84/Convert!$B$5/$D84</f>
        <v>0</v>
      </c>
      <c r="W84" s="5">
        <f t="shared" si="7"/>
        <v>26.032281429644154</v>
      </c>
      <c r="X84" s="5">
        <f t="shared" si="8"/>
        <v>13.975591648858217</v>
      </c>
      <c r="Y84" s="5">
        <f t="shared" si="9"/>
        <v>40.007873078502371</v>
      </c>
      <c r="Z84" s="5">
        <f>'90.1 Data-SI'!Y84/Convert!$B$5/$D84</f>
        <v>79.833888004137918</v>
      </c>
      <c r="AA84" s="5">
        <f>'90.1 Data-SI'!Z84/Convert!$B$5/$D84</f>
        <v>50.375863199350285</v>
      </c>
      <c r="AB84" s="5">
        <f t="shared" si="10"/>
        <v>130.2097512034882</v>
      </c>
    </row>
    <row r="85" spans="1:28" x14ac:dyDescent="0.25">
      <c r="A85" s="95">
        <v>2016</v>
      </c>
      <c r="B85" s="95" t="s">
        <v>61</v>
      </c>
      <c r="C85" s="52" t="s">
        <v>7</v>
      </c>
      <c r="D85" s="5">
        <f>VLOOKUP(B85,SWH!$A$4:$C$19,3,FALSE)</f>
        <v>7836.48</v>
      </c>
      <c r="E85" s="5">
        <f>'90.1 Data-SI'!E85/Convert!$B$5/$D85</f>
        <v>1.5079049096873427</v>
      </c>
      <c r="F85" s="5">
        <f>'90.1 Data-SI'!F85/Convert!$B$5/$D85</f>
        <v>5.0157156727964027</v>
      </c>
      <c r="G85" s="5">
        <f>'90.1 Data-SI'!G85/Convert!$B$5/$D85</f>
        <v>14.531751217099742</v>
      </c>
      <c r="H85" s="5">
        <f>'90.1 Data-SI'!H85/Convert!$B$5/$D85</f>
        <v>8.9825618985394815</v>
      </c>
      <c r="I85" s="5">
        <f>'90.1 Data-SI'!I85/Convert!$B$5/$D85</f>
        <v>4.1827169568196156</v>
      </c>
      <c r="J85" s="5">
        <f>'90.1 Data-SI'!J85/Convert!$B$5/$D85</f>
        <v>40.081771407570749</v>
      </c>
      <c r="K85" s="5">
        <f>'90.1 Data-SI'!K85/Convert!$B$5/$D85</f>
        <v>0</v>
      </c>
      <c r="L85" s="5">
        <f>'90.1 Data-SI'!L85/Convert!$B$5/$D85</f>
        <v>0.51326899605718679</v>
      </c>
      <c r="M85" s="5">
        <f>'90.1 Data-SI'!M85/Convert!$B$5/$D85</f>
        <v>8.4171861742914054</v>
      </c>
      <c r="N85" s="5">
        <f>'90.1 Data-SI'!N85/Convert!$B$5/$D85</f>
        <v>1.1633624620577949</v>
      </c>
      <c r="O85" s="5">
        <f>'90.1 Data-SI'!O85/Convert!$B$5/$D85</f>
        <v>4.1287315506735457E-2</v>
      </c>
      <c r="P85" s="5">
        <f t="shared" si="6"/>
        <v>1.1220751465510594</v>
      </c>
      <c r="Q85" s="5">
        <f>'90.1 Data-SI'!Q85/Convert!$B$5/$D85</f>
        <v>0.19779288660214792</v>
      </c>
      <c r="R85" s="5">
        <f>'90.1 Data-SI'!R85/Convert!$B$5/$D85</f>
        <v>0</v>
      </c>
      <c r="S85" s="5">
        <f>'90.1 Data-SI'!S85/Convert!$B$5/$D85</f>
        <v>0</v>
      </c>
      <c r="T85" s="5">
        <f>'90.1 Data-SI'!T85/Convert!$B$5/$D85</f>
        <v>0</v>
      </c>
      <c r="U85" s="5">
        <f>'90.1 Data-SI'!U85/Convert!$B$5/$D85</f>
        <v>35.172041528849689</v>
      </c>
      <c r="V85" s="5">
        <f>'90.1 Data-SI'!V85/Convert!$B$5/$D85</f>
        <v>0</v>
      </c>
      <c r="W85" s="5">
        <f t="shared" si="7"/>
        <v>25.776710334231698</v>
      </c>
      <c r="X85" s="5">
        <f t="shared" si="8"/>
        <v>5.0157156727964027</v>
      </c>
      <c r="Y85" s="5">
        <f t="shared" si="9"/>
        <v>30.792426007028102</v>
      </c>
      <c r="Z85" s="5">
        <f>'90.1 Data-SI'!Y85/Convert!$B$5/$D85</f>
        <v>79.577962441186756</v>
      </c>
      <c r="AA85" s="5">
        <f>'90.1 Data-SI'!Z85/Convert!$B$5/$D85</f>
        <v>40.187757201646093</v>
      </c>
      <c r="AB85" s="5">
        <f t="shared" si="10"/>
        <v>119.76571964283285</v>
      </c>
    </row>
    <row r="86" spans="1:28" x14ac:dyDescent="0.25">
      <c r="A86" s="95">
        <v>2016</v>
      </c>
      <c r="B86" s="95" t="s">
        <v>61</v>
      </c>
      <c r="C86" s="52" t="s">
        <v>17</v>
      </c>
      <c r="D86" s="5">
        <f>VLOOKUP(B86,SWH!$A$4:$C$19,3,FALSE)</f>
        <v>7836.48</v>
      </c>
      <c r="E86" s="5">
        <f>'90.1 Data-SI'!E86/Convert!$B$5/$D86</f>
        <v>0.35198626594253207</v>
      </c>
      <c r="F86" s="5">
        <f>'90.1 Data-SI'!F86/Convert!$B$5/$D86</f>
        <v>1.0357541481209251</v>
      </c>
      <c r="G86" s="5">
        <f>'90.1 Data-SI'!G86/Convert!$B$5/$D86</f>
        <v>2.6613422806611586</v>
      </c>
      <c r="H86" s="5">
        <f>'90.1 Data-SI'!H86/Convert!$B$5/$D86</f>
        <v>8.9825618985394815</v>
      </c>
      <c r="I86" s="5">
        <f>'90.1 Data-SI'!I86/Convert!$B$5/$D86</f>
        <v>4.1820080217421891</v>
      </c>
      <c r="J86" s="5">
        <f>'90.1 Data-SI'!J86/Convert!$B$5/$D86</f>
        <v>40.081771407570749</v>
      </c>
      <c r="K86" s="5">
        <f>'90.1 Data-SI'!K86/Convert!$B$5/$D86</f>
        <v>0</v>
      </c>
      <c r="L86" s="5">
        <f>'90.1 Data-SI'!L86/Convert!$B$5/$D86</f>
        <v>0.51326899605718679</v>
      </c>
      <c r="M86" s="5">
        <f>'90.1 Data-SI'!M86/Convert!$B$5/$D86</f>
        <v>4.5467551190784086</v>
      </c>
      <c r="N86" s="5">
        <f>'90.1 Data-SI'!N86/Convert!$B$5/$D86</f>
        <v>0.53453704837999827</v>
      </c>
      <c r="O86" s="5">
        <f>'90.1 Data-SI'!O86/Convert!$B$5/$D86</f>
        <v>4.1287315506735457E-2</v>
      </c>
      <c r="P86" s="5">
        <f t="shared" si="6"/>
        <v>0.49324973287326279</v>
      </c>
      <c r="Q86" s="5">
        <f>'90.1 Data-SI'!Q86/Convert!$B$5/$D86</f>
        <v>3.6155688948779734E-2</v>
      </c>
      <c r="R86" s="5">
        <f>'90.1 Data-SI'!R86/Convert!$B$5/$D86</f>
        <v>0</v>
      </c>
      <c r="S86" s="5">
        <f>'90.1 Data-SI'!S86/Convert!$B$5/$D86</f>
        <v>0</v>
      </c>
      <c r="T86" s="5">
        <f>'90.1 Data-SI'!T86/Convert!$B$5/$D86</f>
        <v>0</v>
      </c>
      <c r="U86" s="5">
        <f>'90.1 Data-SI'!U86/Convert!$B$5/$D86</f>
        <v>36.949696235498024</v>
      </c>
      <c r="V86" s="5">
        <f>'90.1 Data-SI'!V86/Convert!$B$5/$D86</f>
        <v>0</v>
      </c>
      <c r="W86" s="5">
        <f t="shared" si="7"/>
        <v>8.0894890875041412</v>
      </c>
      <c r="X86" s="5">
        <f t="shared" si="8"/>
        <v>1.0357541481209251</v>
      </c>
      <c r="Y86" s="5">
        <f t="shared" si="9"/>
        <v>9.1252432356250672</v>
      </c>
      <c r="Z86" s="5">
        <f>'90.1 Data-SI'!Y86/Convert!$B$5/$D86</f>
        <v>61.890386726920482</v>
      </c>
      <c r="AA86" s="5">
        <f>'90.1 Data-SI'!Z86/Convert!$B$5/$D86</f>
        <v>37.985450383618947</v>
      </c>
      <c r="AB86" s="5">
        <f t="shared" si="10"/>
        <v>99.875837110539436</v>
      </c>
    </row>
    <row r="87" spans="1:28" x14ac:dyDescent="0.25">
      <c r="A87" s="95">
        <v>2016</v>
      </c>
      <c r="B87" s="95" t="s">
        <v>61</v>
      </c>
      <c r="C87" s="52" t="s">
        <v>14</v>
      </c>
      <c r="D87" s="5">
        <f>VLOOKUP(B87,SWH!$A$4:$C$19,3,FALSE)</f>
        <v>7836.48</v>
      </c>
      <c r="E87" s="5">
        <f>'90.1 Data-SI'!E87/Convert!$B$5/$D87</f>
        <v>4.2982733744402255</v>
      </c>
      <c r="F87" s="5">
        <f>'90.1 Data-SI'!F87/Convert!$B$5/$D87</f>
        <v>14.831276287312674</v>
      </c>
      <c r="G87" s="5">
        <f>'90.1 Data-SI'!G87/Convert!$B$5/$D87</f>
        <v>9.6053613640591493</v>
      </c>
      <c r="H87" s="5">
        <f>'90.1 Data-SI'!H87/Convert!$B$5/$D87</f>
        <v>8.9825618985394815</v>
      </c>
      <c r="I87" s="5">
        <f>'90.1 Data-SI'!I87/Convert!$B$5/$D87</f>
        <v>4.1763365411227715</v>
      </c>
      <c r="J87" s="5">
        <f>'90.1 Data-SI'!J87/Convert!$B$5/$D87</f>
        <v>40.081771407570749</v>
      </c>
      <c r="K87" s="5">
        <f>'90.1 Data-SI'!K87/Convert!$B$5/$D87</f>
        <v>0</v>
      </c>
      <c r="L87" s="5">
        <f>'90.1 Data-SI'!L87/Convert!$B$5/$D87</f>
        <v>0.51326899605718679</v>
      </c>
      <c r="M87" s="5">
        <f>'90.1 Data-SI'!M87/Convert!$B$5/$D87</f>
        <v>7.2176680232848316</v>
      </c>
      <c r="N87" s="5">
        <f>'90.1 Data-SI'!N87/Convert!$B$5/$D87</f>
        <v>1.3512302575759638</v>
      </c>
      <c r="O87" s="5">
        <f>'90.1 Data-SI'!O87/Convert!$B$5/$D87</f>
        <v>4.1287315506735457E-2</v>
      </c>
      <c r="P87" s="5">
        <f t="shared" si="6"/>
        <v>1.3099429420692283</v>
      </c>
      <c r="Q87" s="5">
        <f>'90.1 Data-SI'!Q87/Convert!$B$5/$D87</f>
        <v>0.22508688708308947</v>
      </c>
      <c r="R87" s="5">
        <f>'90.1 Data-SI'!R87/Convert!$B$5/$D87</f>
        <v>0</v>
      </c>
      <c r="S87" s="5">
        <f>'90.1 Data-SI'!S87/Convert!$B$5/$D87</f>
        <v>0</v>
      </c>
      <c r="T87" s="5">
        <f>'90.1 Data-SI'!T87/Convert!$B$5/$D87</f>
        <v>0</v>
      </c>
      <c r="U87" s="5">
        <f>'90.1 Data-SI'!U87/Convert!$B$5/$D87</f>
        <v>40.185630396413821</v>
      </c>
      <c r="V87" s="5">
        <f>'90.1 Data-SI'!V87/Convert!$B$5/$D87</f>
        <v>0</v>
      </c>
      <c r="W87" s="5">
        <f t="shared" si="7"/>
        <v>22.656332590936525</v>
      </c>
      <c r="X87" s="5">
        <f t="shared" si="8"/>
        <v>14.831276287312674</v>
      </c>
      <c r="Y87" s="5">
        <f t="shared" si="9"/>
        <v>37.487608878249198</v>
      </c>
      <c r="Z87" s="5">
        <f>'90.1 Data-SI'!Y87/Convert!$B$5/$D87</f>
        <v>76.451558749733451</v>
      </c>
      <c r="AA87" s="5">
        <f>'90.1 Data-SI'!Z87/Convert!$B$5/$D87</f>
        <v>55.016906683726482</v>
      </c>
      <c r="AB87" s="5">
        <f t="shared" si="10"/>
        <v>131.46846543345993</v>
      </c>
    </row>
    <row r="88" spans="1:28" x14ac:dyDescent="0.25">
      <c r="A88" s="95">
        <v>2016</v>
      </c>
      <c r="B88" s="95" t="s">
        <v>61</v>
      </c>
      <c r="C88" s="52" t="s">
        <v>2</v>
      </c>
      <c r="D88" s="5">
        <f>VLOOKUP(B88,SWH!$A$4:$C$19,3,FALSE)</f>
        <v>7836.48</v>
      </c>
      <c r="E88" s="5">
        <f>'90.1 Data-SI'!E88/Convert!$B$5/$D88</f>
        <v>2.6110078901638376</v>
      </c>
      <c r="F88" s="5">
        <f>'90.1 Data-SI'!F88/Convert!$B$5/$D88</f>
        <v>8.7833511417824788</v>
      </c>
      <c r="G88" s="5">
        <f>'90.1 Data-SI'!G88/Convert!$B$5/$D88</f>
        <v>10.409293741861427</v>
      </c>
      <c r="H88" s="5">
        <f>'90.1 Data-SI'!H88/Convert!$B$5/$D88</f>
        <v>8.9825618985394815</v>
      </c>
      <c r="I88" s="5">
        <f>'90.1 Data-SI'!I88/Convert!$B$5/$D88</f>
        <v>4.1795267489711936</v>
      </c>
      <c r="J88" s="5">
        <f>'90.1 Data-SI'!J88/Convert!$B$5/$D88</f>
        <v>40.081771407570749</v>
      </c>
      <c r="K88" s="5">
        <f>'90.1 Data-SI'!K88/Convert!$B$5/$D88</f>
        <v>0</v>
      </c>
      <c r="L88" s="5">
        <f>'90.1 Data-SI'!L88/Convert!$B$5/$D88</f>
        <v>0.51326899605718679</v>
      </c>
      <c r="M88" s="5">
        <f>'90.1 Data-SI'!M88/Convert!$B$5/$D88</f>
        <v>7.7500782664325474</v>
      </c>
      <c r="N88" s="5">
        <f>'90.1 Data-SI'!N88/Convert!$B$5/$D88</f>
        <v>1.1683250075997842</v>
      </c>
      <c r="O88" s="5">
        <f>'90.1 Data-SI'!O88/Convert!$B$5/$D88</f>
        <v>4.1287315506735457E-2</v>
      </c>
      <c r="P88" s="5">
        <f t="shared" si="6"/>
        <v>1.1270376920930487</v>
      </c>
      <c r="Q88" s="5">
        <f>'90.1 Data-SI'!Q88/Convert!$B$5/$D88</f>
        <v>0.11768322285289087</v>
      </c>
      <c r="R88" s="5">
        <f>'90.1 Data-SI'!R88/Convert!$B$5/$D88</f>
        <v>0</v>
      </c>
      <c r="S88" s="5">
        <f>'90.1 Data-SI'!S88/Convert!$B$5/$D88</f>
        <v>0</v>
      </c>
      <c r="T88" s="5">
        <f>'90.1 Data-SI'!T88/Convert!$B$5/$D88</f>
        <v>0</v>
      </c>
      <c r="U88" s="5">
        <f>'90.1 Data-SI'!U88/Convert!$B$5/$D88</f>
        <v>39.117265234731242</v>
      </c>
      <c r="V88" s="5">
        <f>'90.1 Data-SI'!V88/Convert!$B$5/$D88</f>
        <v>0</v>
      </c>
      <c r="W88" s="5">
        <f t="shared" si="7"/>
        <v>22.015100813403752</v>
      </c>
      <c r="X88" s="5">
        <f t="shared" si="8"/>
        <v>8.7833511417824788</v>
      </c>
      <c r="Y88" s="5">
        <f t="shared" si="9"/>
        <v>30.798451955186231</v>
      </c>
      <c r="Z88" s="5">
        <f>'90.1 Data-SI'!Y88/Convert!$B$5/$D88</f>
        <v>75.813517180049104</v>
      </c>
      <c r="AA88" s="5">
        <f>'90.1 Data-SI'!Z88/Convert!$B$5/$D88</f>
        <v>47.900616376513717</v>
      </c>
      <c r="AB88" s="5">
        <f t="shared" si="10"/>
        <v>123.71413355656281</v>
      </c>
    </row>
    <row r="89" spans="1:28" x14ac:dyDescent="0.25">
      <c r="A89" s="95">
        <v>2016</v>
      </c>
      <c r="B89" s="95" t="s">
        <v>61</v>
      </c>
      <c r="C89" s="52" t="s">
        <v>18</v>
      </c>
      <c r="D89" s="5">
        <f>VLOOKUP(B89,SWH!$A$4:$C$19,3,FALSE)</f>
        <v>7836.48</v>
      </c>
      <c r="E89" s="5">
        <f>'90.1 Data-SI'!E89/Convert!$B$5/$D89</f>
        <v>4.7076833816543493</v>
      </c>
      <c r="F89" s="5">
        <f>'90.1 Data-SI'!F89/Convert!$B$5/$D89</f>
        <v>16.553634057921698</v>
      </c>
      <c r="G89" s="5">
        <f>'90.1 Data-SI'!G89/Convert!$B$5/$D89</f>
        <v>1.6543000031760295</v>
      </c>
      <c r="H89" s="5">
        <f>'90.1 Data-SI'!H89/Convert!$B$5/$D89</f>
        <v>8.9825618985394815</v>
      </c>
      <c r="I89" s="5">
        <f>'90.1 Data-SI'!I89/Convert!$B$5/$D89</f>
        <v>4.1717284631194964</v>
      </c>
      <c r="J89" s="5">
        <f>'90.1 Data-SI'!J89/Convert!$B$5/$D89</f>
        <v>40.081771407570749</v>
      </c>
      <c r="K89" s="5">
        <f>'90.1 Data-SI'!K89/Convert!$B$5/$D89</f>
        <v>0</v>
      </c>
      <c r="L89" s="5">
        <f>'90.1 Data-SI'!L89/Convert!$B$5/$D89</f>
        <v>0.51326899605718679</v>
      </c>
      <c r="M89" s="5">
        <f>'90.1 Data-SI'!M89/Convert!$B$5/$D89</f>
        <v>5.4485205375656198</v>
      </c>
      <c r="N89" s="5">
        <f>'90.1 Data-SI'!N89/Convert!$B$5/$D89</f>
        <v>0.97478573146219849</v>
      </c>
      <c r="O89" s="5">
        <f>'90.1 Data-SI'!O89/Convert!$B$5/$D89</f>
        <v>4.1287315506735457E-2</v>
      </c>
      <c r="P89" s="5">
        <f t="shared" si="6"/>
        <v>0.93349841595546301</v>
      </c>
      <c r="Q89" s="5">
        <f>'90.1 Data-SI'!Q89/Convert!$B$5/$D89</f>
        <v>2.2685922477665713E-2</v>
      </c>
      <c r="R89" s="5">
        <f>'90.1 Data-SI'!R89/Convert!$B$5/$D89</f>
        <v>0</v>
      </c>
      <c r="S89" s="5">
        <f>'90.1 Data-SI'!S89/Convert!$B$5/$D89</f>
        <v>0</v>
      </c>
      <c r="T89" s="5">
        <f>'90.1 Data-SI'!T89/Convert!$B$5/$D89</f>
        <v>0</v>
      </c>
      <c r="U89" s="5">
        <f>'90.1 Data-SI'!U89/Convert!$B$5/$D89</f>
        <v>41.328788208764941</v>
      </c>
      <c r="V89" s="5">
        <f>'90.1 Data-SI'!V89/Convert!$B$5/$D89</f>
        <v>0</v>
      </c>
      <c r="W89" s="5">
        <f t="shared" si="7"/>
        <v>12.766688260829127</v>
      </c>
      <c r="X89" s="5">
        <f t="shared" si="8"/>
        <v>16.553634057921698</v>
      </c>
      <c r="Y89" s="5">
        <f t="shared" si="9"/>
        <v>29.320322318750826</v>
      </c>
      <c r="Z89" s="5">
        <f>'90.1 Data-SI'!Y89/Convert!$B$5/$D89</f>
        <v>66.557306341622777</v>
      </c>
      <c r="AA89" s="5">
        <f>'90.1 Data-SI'!Z89/Convert!$B$5/$D89</f>
        <v>57.882422266686639</v>
      </c>
      <c r="AB89" s="5">
        <f t="shared" si="10"/>
        <v>124.43972860830942</v>
      </c>
    </row>
    <row r="90" spans="1:28" x14ac:dyDescent="0.25">
      <c r="A90" s="95">
        <v>2016</v>
      </c>
      <c r="B90" s="95" t="s">
        <v>61</v>
      </c>
      <c r="C90" s="52" t="s">
        <v>4</v>
      </c>
      <c r="D90" s="5">
        <f>VLOOKUP(B90,SWH!$A$4:$C$19,3,FALSE)</f>
        <v>7836.48</v>
      </c>
      <c r="E90" s="5">
        <f>'90.1 Data-SI'!E90/Convert!$B$5/$D90</f>
        <v>7.1301145412225901</v>
      </c>
      <c r="F90" s="5">
        <f>'90.1 Data-SI'!F90/Convert!$B$5/$D90</f>
        <v>24.974364907600236</v>
      </c>
      <c r="G90" s="5">
        <f>'90.1 Data-SI'!G90/Convert!$B$5/$D90</f>
        <v>5.3382811330257125</v>
      </c>
      <c r="H90" s="5">
        <f>'90.1 Data-SI'!H90/Convert!$B$5/$D90</f>
        <v>8.9825618985394815</v>
      </c>
      <c r="I90" s="5">
        <f>'90.1 Data-SI'!I90/Convert!$B$5/$D90</f>
        <v>4.1777544112776264</v>
      </c>
      <c r="J90" s="5">
        <f>'90.1 Data-SI'!J90/Convert!$B$5/$D90</f>
        <v>40.081771407570749</v>
      </c>
      <c r="K90" s="5">
        <f>'90.1 Data-SI'!K90/Convert!$B$5/$D90</f>
        <v>0</v>
      </c>
      <c r="L90" s="5">
        <f>'90.1 Data-SI'!L90/Convert!$B$5/$D90</f>
        <v>0.51326899605718679</v>
      </c>
      <c r="M90" s="5">
        <f>'90.1 Data-SI'!M90/Convert!$B$5/$D90</f>
        <v>7.011013448214845</v>
      </c>
      <c r="N90" s="5">
        <f>'90.1 Data-SI'!N90/Convert!$B$5/$D90</f>
        <v>1.2576508273555926</v>
      </c>
      <c r="O90" s="5">
        <f>'90.1 Data-SI'!O90/Convert!$B$5/$D90</f>
        <v>4.1287315506735457E-2</v>
      </c>
      <c r="P90" s="5">
        <f t="shared" si="6"/>
        <v>1.2163635118488572</v>
      </c>
      <c r="Q90" s="5">
        <f>'90.1 Data-SI'!Q90/Convert!$B$5/$D90</f>
        <v>9.1098157449376368E-2</v>
      </c>
      <c r="R90" s="5">
        <f>'90.1 Data-SI'!R90/Convert!$B$5/$D90</f>
        <v>0</v>
      </c>
      <c r="S90" s="5">
        <f>'90.1 Data-SI'!S90/Convert!$B$5/$D90</f>
        <v>0</v>
      </c>
      <c r="T90" s="5">
        <f>'90.1 Data-SI'!T90/Convert!$B$5/$D90</f>
        <v>0</v>
      </c>
      <c r="U90" s="5">
        <f>'90.1 Data-SI'!U90/Convert!$B$5/$D90</f>
        <v>43.390016946384094</v>
      </c>
      <c r="V90" s="5">
        <f>'90.1 Data-SI'!V90/Convert!$B$5/$D90</f>
        <v>0</v>
      </c>
      <c r="W90" s="5">
        <f t="shared" si="7"/>
        <v>20.78687079176138</v>
      </c>
      <c r="X90" s="5">
        <f t="shared" si="8"/>
        <v>24.974364907600236</v>
      </c>
      <c r="Y90" s="5">
        <f t="shared" si="9"/>
        <v>45.76123569936162</v>
      </c>
      <c r="Z90" s="5">
        <f>'90.1 Data-SI'!Y90/Convert!$B$5/$D90</f>
        <v>74.583514820713162</v>
      </c>
      <c r="AA90" s="5">
        <f>'90.1 Data-SI'!Z90/Convert!$B$5/$D90</f>
        <v>68.364027386445628</v>
      </c>
      <c r="AB90" s="5">
        <f t="shared" si="10"/>
        <v>142.94754220715879</v>
      </c>
    </row>
    <row r="91" spans="1:28" x14ac:dyDescent="0.25">
      <c r="A91" s="95">
        <v>2016</v>
      </c>
      <c r="B91" s="95" t="s">
        <v>61</v>
      </c>
      <c r="C91" s="52" t="s">
        <v>5</v>
      </c>
      <c r="D91" s="5">
        <f>VLOOKUP(B91,SWH!$A$4:$C$19,3,FALSE)</f>
        <v>7836.48</v>
      </c>
      <c r="E91" s="5">
        <f>'90.1 Data-SI'!E91/Convert!$B$5/$D91</f>
        <v>5.678569970190698</v>
      </c>
      <c r="F91" s="5">
        <f>'90.1 Data-SI'!F91/Convert!$B$5/$D91</f>
        <v>19.705913879701093</v>
      </c>
      <c r="G91" s="5">
        <f>'90.1 Data-SI'!G91/Convert!$B$5/$D91</f>
        <v>7.4540978716067539</v>
      </c>
      <c r="H91" s="5">
        <f>'90.1 Data-SI'!H91/Convert!$B$5/$D91</f>
        <v>8.9825618985394815</v>
      </c>
      <c r="I91" s="5">
        <f>'90.1 Data-SI'!I91/Convert!$B$5/$D91</f>
        <v>4.1777544112776264</v>
      </c>
      <c r="J91" s="5">
        <f>'90.1 Data-SI'!J91/Convert!$B$5/$D91</f>
        <v>40.081771407570749</v>
      </c>
      <c r="K91" s="5">
        <f>'90.1 Data-SI'!K91/Convert!$B$5/$D91</f>
        <v>0</v>
      </c>
      <c r="L91" s="5">
        <f>'90.1 Data-SI'!L91/Convert!$B$5/$D91</f>
        <v>0.51326899605718679</v>
      </c>
      <c r="M91" s="5">
        <f>'90.1 Data-SI'!M91/Convert!$B$5/$D91</f>
        <v>7.8149458260171247</v>
      </c>
      <c r="N91" s="5">
        <f>'90.1 Data-SI'!N91/Convert!$B$5/$D91</f>
        <v>1.1442212149672644</v>
      </c>
      <c r="O91" s="5">
        <f>'90.1 Data-SI'!O91/Convert!$B$5/$D91</f>
        <v>4.1287315506735457E-2</v>
      </c>
      <c r="P91" s="5">
        <f t="shared" si="6"/>
        <v>1.1029338994605289</v>
      </c>
      <c r="Q91" s="5">
        <f>'90.1 Data-SI'!Q91/Convert!$B$5/$D91</f>
        <v>7.2311377897559467E-2</v>
      </c>
      <c r="R91" s="5">
        <f>'90.1 Data-SI'!R91/Convert!$B$5/$D91</f>
        <v>0</v>
      </c>
      <c r="S91" s="5">
        <f>'90.1 Data-SI'!S91/Convert!$B$5/$D91</f>
        <v>0</v>
      </c>
      <c r="T91" s="5">
        <f>'90.1 Data-SI'!T91/Convert!$B$5/$D91</f>
        <v>0</v>
      </c>
      <c r="U91" s="5">
        <f>'90.1 Data-SI'!U91/Convert!$B$5/$D91</f>
        <v>42.490023865590452</v>
      </c>
      <c r="V91" s="5">
        <f>'90.1 Data-SI'!V91/Convert!$B$5/$D91</f>
        <v>0</v>
      </c>
      <c r="W91" s="5">
        <f t="shared" si="7"/>
        <v>22.122858945172666</v>
      </c>
      <c r="X91" s="5">
        <f t="shared" si="8"/>
        <v>19.705913879701093</v>
      </c>
      <c r="Y91" s="5">
        <f t="shared" si="9"/>
        <v>41.828772824873759</v>
      </c>
      <c r="Z91" s="5">
        <f>'90.1 Data-SI'!Y91/Convert!$B$5/$D91</f>
        <v>75.919502974124441</v>
      </c>
      <c r="AA91" s="5">
        <f>'90.1 Data-SI'!Z91/Convert!$B$5/$D91</f>
        <v>62.195937745291545</v>
      </c>
      <c r="AB91" s="5">
        <f t="shared" si="10"/>
        <v>138.11544071941597</v>
      </c>
    </row>
    <row r="92" spans="1:28" x14ac:dyDescent="0.25">
      <c r="A92" s="95">
        <v>2016</v>
      </c>
      <c r="B92" s="95" t="s">
        <v>61</v>
      </c>
      <c r="C92" s="52" t="s">
        <v>15</v>
      </c>
      <c r="D92" s="5">
        <f>VLOOKUP(B92,SWH!$A$4:$C$19,3,FALSE)</f>
        <v>7836.48</v>
      </c>
      <c r="E92" s="5">
        <f>'90.1 Data-SI'!E92/Convert!$B$5/$D92</f>
        <v>3.9764168492883432</v>
      </c>
      <c r="F92" s="5">
        <f>'90.1 Data-SI'!F92/Convert!$B$5/$D92</f>
        <v>14.143609262208431</v>
      </c>
      <c r="G92" s="5">
        <f>'90.1 Data-SI'!G92/Convert!$B$5/$D92</f>
        <v>0.86312845676743766</v>
      </c>
      <c r="H92" s="5">
        <f>'90.1 Data-SI'!H92/Convert!$B$5/$D92</f>
        <v>8.9825618985394815</v>
      </c>
      <c r="I92" s="5">
        <f>'90.1 Data-SI'!I92/Convert!$B$5/$D92</f>
        <v>4.1713739955807831</v>
      </c>
      <c r="J92" s="5">
        <f>'90.1 Data-SI'!J92/Convert!$B$5/$D92</f>
        <v>40.081771407570749</v>
      </c>
      <c r="K92" s="5">
        <f>'90.1 Data-SI'!K92/Convert!$B$5/$D92</f>
        <v>0</v>
      </c>
      <c r="L92" s="5">
        <f>'90.1 Data-SI'!L92/Convert!$B$5/$D92</f>
        <v>0.51326899605718679</v>
      </c>
      <c r="M92" s="5">
        <f>'90.1 Data-SI'!M92/Convert!$B$5/$D92</f>
        <v>5.0961798040843744</v>
      </c>
      <c r="N92" s="5">
        <f>'90.1 Data-SI'!N92/Convert!$B$5/$D92</f>
        <v>0.94465599067154871</v>
      </c>
      <c r="O92" s="5">
        <f>'90.1 Data-SI'!O92/Convert!$B$5/$D92</f>
        <v>4.1287315506735457E-2</v>
      </c>
      <c r="P92" s="5">
        <f t="shared" si="6"/>
        <v>0.90336867516481323</v>
      </c>
      <c r="Q92" s="5">
        <f>'90.1 Data-SI'!Q92/Convert!$B$5/$D92</f>
        <v>9.9250910839787498E-3</v>
      </c>
      <c r="R92" s="5">
        <f>'90.1 Data-SI'!R92/Convert!$B$5/$D92</f>
        <v>0</v>
      </c>
      <c r="S92" s="5">
        <f>'90.1 Data-SI'!S92/Convert!$B$5/$D92</f>
        <v>0</v>
      </c>
      <c r="T92" s="5">
        <f>'90.1 Data-SI'!T92/Convert!$B$5/$D92</f>
        <v>0</v>
      </c>
      <c r="U92" s="5">
        <f>'90.1 Data-SI'!U92/Convert!$B$5/$D92</f>
        <v>43.145434344671763</v>
      </c>
      <c r="V92" s="5">
        <f>'90.1 Data-SI'!V92/Convert!$B$5/$D92</f>
        <v>0</v>
      </c>
      <c r="W92" s="5">
        <f t="shared" si="7"/>
        <v>10.849018876388946</v>
      </c>
      <c r="X92" s="5">
        <f t="shared" si="8"/>
        <v>14.143609262208431</v>
      </c>
      <c r="Y92" s="5">
        <f t="shared" si="9"/>
        <v>24.992628138597375</v>
      </c>
      <c r="Z92" s="5">
        <f>'90.1 Data-SI'!Y92/Convert!$B$5/$D92</f>
        <v>64.639282489643875</v>
      </c>
      <c r="AA92" s="5">
        <f>'90.1 Data-SI'!Z92/Convert!$B$5/$D92</f>
        <v>57.288689139341479</v>
      </c>
      <c r="AB92" s="5">
        <f t="shared" si="10"/>
        <v>121.92797162898535</v>
      </c>
    </row>
    <row r="93" spans="1:28" x14ac:dyDescent="0.25">
      <c r="A93" s="95">
        <v>2016</v>
      </c>
      <c r="B93" s="95" t="s">
        <v>61</v>
      </c>
      <c r="C93" s="52" t="s">
        <v>16</v>
      </c>
      <c r="D93" s="5">
        <f>VLOOKUP(B93,SWH!$A$4:$C$19,3,FALSE)</f>
        <v>7836.48</v>
      </c>
      <c r="E93" s="5">
        <f>'90.1 Data-SI'!E93/Convert!$B$5/$D93</f>
        <v>10.544700341649994</v>
      </c>
      <c r="F93" s="5">
        <f>'90.1 Data-SI'!F93/Convert!$B$5/$D93</f>
        <v>36.608698463255614</v>
      </c>
      <c r="G93" s="5">
        <f>'90.1 Data-SI'!G93/Convert!$B$5/$D93</f>
        <v>6.6554825068851775</v>
      </c>
      <c r="H93" s="5">
        <f>'90.1 Data-SI'!H93/Convert!$B$5/$D93</f>
        <v>8.9825618985394815</v>
      </c>
      <c r="I93" s="5">
        <f>'90.1 Data-SI'!I93/Convert!$B$5/$D93</f>
        <v>4.1759820735840583</v>
      </c>
      <c r="J93" s="5">
        <f>'90.1 Data-SI'!J93/Convert!$B$5/$D93</f>
        <v>40.081771407570749</v>
      </c>
      <c r="K93" s="5">
        <f>'90.1 Data-SI'!K93/Convert!$B$5/$D93</f>
        <v>0</v>
      </c>
      <c r="L93" s="5">
        <f>'90.1 Data-SI'!L93/Convert!$B$5/$D93</f>
        <v>0.51326899605718679</v>
      </c>
      <c r="M93" s="5">
        <f>'90.1 Data-SI'!M93/Convert!$B$5/$D93</f>
        <v>7.8503925798884762</v>
      </c>
      <c r="N93" s="5">
        <f>'90.1 Data-SI'!N93/Convert!$B$5/$D93</f>
        <v>1.4969164159872232</v>
      </c>
      <c r="O93" s="5">
        <f>'90.1 Data-SI'!O93/Convert!$B$5/$D93</f>
        <v>4.1287315506735457E-2</v>
      </c>
      <c r="P93" s="5">
        <f t="shared" si="6"/>
        <v>1.4556291004804878</v>
      </c>
      <c r="Q93" s="5">
        <f>'90.1 Data-SI'!Q93/Convert!$B$5/$D93</f>
        <v>0.12051896316259909</v>
      </c>
      <c r="R93" s="5">
        <f>'90.1 Data-SI'!R93/Convert!$B$5/$D93</f>
        <v>0</v>
      </c>
      <c r="S93" s="5">
        <f>'90.1 Data-SI'!S93/Convert!$B$5/$D93</f>
        <v>0</v>
      </c>
      <c r="T93" s="5">
        <f>'90.1 Data-SI'!T93/Convert!$B$5/$D93</f>
        <v>0</v>
      </c>
      <c r="U93" s="5">
        <f>'90.1 Data-SI'!U93/Convert!$B$5/$D93</f>
        <v>45.763177118071155</v>
      </c>
      <c r="V93" s="5">
        <f>'90.1 Data-SI'!V93/Convert!$B$5/$D93</f>
        <v>0</v>
      </c>
      <c r="W93" s="5">
        <f t="shared" si="7"/>
        <v>26.626723492066734</v>
      </c>
      <c r="X93" s="5">
        <f t="shared" si="8"/>
        <v>36.608698463255614</v>
      </c>
      <c r="Y93" s="5">
        <f t="shared" si="9"/>
        <v>63.235421955322352</v>
      </c>
      <c r="Z93" s="5">
        <f>'90.1 Data-SI'!Y93/Convert!$B$5/$D93</f>
        <v>80.42124071578624</v>
      </c>
      <c r="AA93" s="5">
        <f>'90.1 Data-SI'!Z93/Convert!$B$5/$D93</f>
        <v>82.371875581326776</v>
      </c>
      <c r="AB93" s="5">
        <f t="shared" si="10"/>
        <v>162.79311629711302</v>
      </c>
    </row>
    <row r="94" spans="1:28" x14ac:dyDescent="0.25">
      <c r="A94" s="95">
        <v>2016</v>
      </c>
      <c r="B94" s="95" t="s">
        <v>61</v>
      </c>
      <c r="C94" s="52" t="s">
        <v>9</v>
      </c>
      <c r="D94" s="5">
        <f>VLOOKUP(B94,SWH!$A$4:$C$19,3,FALSE)</f>
        <v>7836.48</v>
      </c>
      <c r="E94" s="5">
        <f>'90.1 Data-SI'!E94/Convert!$B$5/$D94</f>
        <v>7.749723798893835</v>
      </c>
      <c r="F94" s="5">
        <f>'90.1 Data-SI'!F94/Convert!$B$5/$D94</f>
        <v>26.60137091029533</v>
      </c>
      <c r="G94" s="5">
        <f>'90.1 Data-SI'!G94/Convert!$B$5/$D94</f>
        <v>5.0805832323809792</v>
      </c>
      <c r="H94" s="5">
        <f>'90.1 Data-SI'!H94/Convert!$B$5/$D94</f>
        <v>8.9825618985394815</v>
      </c>
      <c r="I94" s="5">
        <f>'90.1 Data-SI'!I94/Convert!$B$5/$D94</f>
        <v>4.1727918657356362</v>
      </c>
      <c r="J94" s="5">
        <f>'90.1 Data-SI'!J94/Convert!$B$5/$D94</f>
        <v>40.081771407570749</v>
      </c>
      <c r="K94" s="5">
        <f>'90.1 Data-SI'!K94/Convert!$B$5/$D94</f>
        <v>0</v>
      </c>
      <c r="L94" s="5">
        <f>'90.1 Data-SI'!L94/Convert!$B$5/$D94</f>
        <v>0.51326899605718679</v>
      </c>
      <c r="M94" s="5">
        <f>'90.1 Data-SI'!M94/Convert!$B$5/$D94</f>
        <v>7.9138422693181978</v>
      </c>
      <c r="N94" s="5">
        <f>'90.1 Data-SI'!N94/Convert!$B$5/$D94</f>
        <v>1.2739563341364148</v>
      </c>
      <c r="O94" s="5">
        <f>'90.1 Data-SI'!O94/Convert!$B$5/$D94</f>
        <v>4.1287315506735457E-2</v>
      </c>
      <c r="P94" s="5">
        <f t="shared" si="6"/>
        <v>1.2326690186296794</v>
      </c>
      <c r="Q94" s="5">
        <f>'90.1 Data-SI'!Q94/Convert!$B$5/$D94</f>
        <v>5.2461195729601957E-2</v>
      </c>
      <c r="R94" s="5">
        <f>'90.1 Data-SI'!R94/Convert!$B$5/$D94</f>
        <v>0</v>
      </c>
      <c r="S94" s="5">
        <f>'90.1 Data-SI'!S94/Convert!$B$5/$D94</f>
        <v>0</v>
      </c>
      <c r="T94" s="5">
        <f>'90.1 Data-SI'!T94/Convert!$B$5/$D94</f>
        <v>0</v>
      </c>
      <c r="U94" s="5">
        <f>'90.1 Data-SI'!U94/Convert!$B$5/$D94</f>
        <v>45.16129123733559</v>
      </c>
      <c r="V94" s="5">
        <f>'90.1 Data-SI'!V94/Convert!$B$5/$D94</f>
        <v>0</v>
      </c>
      <c r="W94" s="5">
        <f t="shared" si="7"/>
        <v>22.029279514952293</v>
      </c>
      <c r="X94" s="5">
        <f t="shared" si="8"/>
        <v>26.60137091029533</v>
      </c>
      <c r="Y94" s="5">
        <f t="shared" si="9"/>
        <v>48.630650425247623</v>
      </c>
      <c r="Z94" s="5">
        <f>'90.1 Data-SI'!Y94/Convert!$B$5/$D94</f>
        <v>75.821315465900796</v>
      </c>
      <c r="AA94" s="5">
        <f>'90.1 Data-SI'!Z94/Convert!$B$5/$D94</f>
        <v>71.762662147630905</v>
      </c>
      <c r="AB94" s="5">
        <f t="shared" si="10"/>
        <v>147.58397761353172</v>
      </c>
    </row>
    <row r="95" spans="1:28" x14ac:dyDescent="0.25">
      <c r="A95" s="95">
        <v>2016</v>
      </c>
      <c r="B95" s="95" t="s">
        <v>61</v>
      </c>
      <c r="C95" s="52" t="s">
        <v>12</v>
      </c>
      <c r="D95" s="5">
        <f>VLOOKUP(B95,SWH!$A$4:$C$19,3,FALSE)</f>
        <v>7836.48</v>
      </c>
      <c r="E95" s="5">
        <f>'90.1 Data-SI'!E95/Convert!$B$5/$D95</f>
        <v>11.609166360406714</v>
      </c>
      <c r="F95" s="5">
        <f>'90.1 Data-SI'!F95/Convert!$B$5/$D95</f>
        <v>40.631196092576715</v>
      </c>
      <c r="G95" s="5">
        <f>'90.1 Data-SI'!G95/Convert!$B$5/$D95</f>
        <v>5.5970424362865874</v>
      </c>
      <c r="H95" s="5">
        <f>'90.1 Data-SI'!H95/Convert!$B$5/$D95</f>
        <v>8.9825618985394815</v>
      </c>
      <c r="I95" s="5">
        <f>'90.1 Data-SI'!I95/Convert!$B$5/$D95</f>
        <v>4.1703105929646425</v>
      </c>
      <c r="J95" s="5">
        <f>'90.1 Data-SI'!J95/Convert!$B$5/$D95</f>
        <v>40.081771407570749</v>
      </c>
      <c r="K95" s="5">
        <f>'90.1 Data-SI'!K95/Convert!$B$5/$D95</f>
        <v>0</v>
      </c>
      <c r="L95" s="5">
        <f>'90.1 Data-SI'!L95/Convert!$B$5/$D95</f>
        <v>0.51326899605718679</v>
      </c>
      <c r="M95" s="5">
        <f>'90.1 Data-SI'!M95/Convert!$B$5/$D95</f>
        <v>8.2885144577383958</v>
      </c>
      <c r="N95" s="5">
        <f>'90.1 Data-SI'!N95/Convert!$B$5/$D95</f>
        <v>1.4352390642510697</v>
      </c>
      <c r="O95" s="5">
        <f>'90.1 Data-SI'!O95/Convert!$B$5/$D95</f>
        <v>4.1287315506735457E-2</v>
      </c>
      <c r="P95" s="5">
        <f t="shared" si="6"/>
        <v>1.3939517487443343</v>
      </c>
      <c r="Q95" s="5">
        <f>'90.1 Data-SI'!Q95/Convert!$B$5/$D95</f>
        <v>9.038922237194931E-2</v>
      </c>
      <c r="R95" s="5">
        <f>'90.1 Data-SI'!R95/Convert!$B$5/$D95</f>
        <v>0</v>
      </c>
      <c r="S95" s="5">
        <f>'90.1 Data-SI'!S95/Convert!$B$5/$D95</f>
        <v>0</v>
      </c>
      <c r="T95" s="5">
        <f>'90.1 Data-SI'!T95/Convert!$B$5/$D95</f>
        <v>0</v>
      </c>
      <c r="U95" s="5">
        <f>'90.1 Data-SI'!U95/Convert!$B$5/$D95</f>
        <v>48.589346804234104</v>
      </c>
      <c r="V95" s="5">
        <f>'90.1 Data-SI'!V95/Convert!$B$5/$D95</f>
        <v>0</v>
      </c>
      <c r="W95" s="5">
        <f t="shared" si="7"/>
        <v>26.97906422554798</v>
      </c>
      <c r="X95" s="5">
        <f t="shared" si="8"/>
        <v>40.631196092576715</v>
      </c>
      <c r="Y95" s="5">
        <f t="shared" si="9"/>
        <v>67.610260318124688</v>
      </c>
      <c r="Z95" s="5">
        <f>'90.1 Data-SI'!Y95/Convert!$B$5/$D95</f>
        <v>80.767909968648055</v>
      </c>
      <c r="AA95" s="5">
        <f>'90.1 Data-SI'!Z95/Convert!$B$5/$D95</f>
        <v>89.220542896810827</v>
      </c>
      <c r="AB95" s="5">
        <f t="shared" si="10"/>
        <v>169.9884528654589</v>
      </c>
    </row>
    <row r="96" spans="1:28" x14ac:dyDescent="0.25">
      <c r="A96" s="95">
        <v>2016</v>
      </c>
      <c r="B96" s="95" t="s">
        <v>61</v>
      </c>
      <c r="C96" s="52" t="s">
        <v>8</v>
      </c>
      <c r="D96" s="5">
        <f>VLOOKUP(B96,SWH!$A$4:$C$19,3,FALSE)</f>
        <v>7836.48</v>
      </c>
      <c r="E96" s="5">
        <f>'90.1 Data-SI'!E96/Convert!$B$5/$D96</f>
        <v>14.587402620677766</v>
      </c>
      <c r="F96" s="5">
        <f>'90.1 Data-SI'!F96/Convert!$B$5/$D96</f>
        <v>50.082718544834194</v>
      </c>
      <c r="G96" s="5">
        <f>'90.1 Data-SI'!G96/Convert!$B$5/$D96</f>
        <v>4.1189127998511808</v>
      </c>
      <c r="H96" s="5">
        <f>'90.1 Data-SI'!H96/Convert!$B$5/$D96</f>
        <v>8.9825618985394815</v>
      </c>
      <c r="I96" s="5">
        <f>'90.1 Data-SI'!I96/Convert!$B$5/$D96</f>
        <v>4.1472702029482624</v>
      </c>
      <c r="J96" s="5">
        <f>'90.1 Data-SI'!J96/Convert!$B$5/$D96</f>
        <v>40.081771407570749</v>
      </c>
      <c r="K96" s="5">
        <f>'90.1 Data-SI'!K96/Convert!$B$5/$D96</f>
        <v>0</v>
      </c>
      <c r="L96" s="5">
        <f>'90.1 Data-SI'!L96/Convert!$B$5/$D96</f>
        <v>0.51326899605718679</v>
      </c>
      <c r="M96" s="5">
        <f>'90.1 Data-SI'!M96/Convert!$B$5/$D96</f>
        <v>9.3997701916053007</v>
      </c>
      <c r="N96" s="5">
        <f>'90.1 Data-SI'!N96/Convert!$B$5/$D96</f>
        <v>1.4877002599806717</v>
      </c>
      <c r="O96" s="5">
        <f>'90.1 Data-SI'!O96/Convert!$B$5/$D96</f>
        <v>4.1287315506735457E-2</v>
      </c>
      <c r="P96" s="5">
        <f t="shared" si="6"/>
        <v>1.4464129444739362</v>
      </c>
      <c r="Q96" s="5">
        <f>'90.1 Data-SI'!Q96/Convert!$B$5/$D96</f>
        <v>4.1827169568196154E-2</v>
      </c>
      <c r="R96" s="5">
        <f>'90.1 Data-SI'!R96/Convert!$B$5/$D96</f>
        <v>0</v>
      </c>
      <c r="S96" s="5">
        <f>'90.1 Data-SI'!S96/Convert!$B$5/$D96</f>
        <v>0</v>
      </c>
      <c r="T96" s="5">
        <f>'90.1 Data-SI'!T96/Convert!$B$5/$D96</f>
        <v>0</v>
      </c>
      <c r="U96" s="5">
        <f>'90.1 Data-SI'!U96/Convert!$B$5/$D96</f>
        <v>52.389238819243111</v>
      </c>
      <c r="V96" s="5">
        <f>'90.1 Data-SI'!V96/Convert!$B$5/$D96</f>
        <v>0</v>
      </c>
      <c r="W96" s="5">
        <f t="shared" si="7"/>
        <v>29.594325726176375</v>
      </c>
      <c r="X96" s="5">
        <f t="shared" si="8"/>
        <v>50.082718544834194</v>
      </c>
      <c r="Y96" s="5">
        <f t="shared" si="9"/>
        <v>79.677044271010573</v>
      </c>
      <c r="Z96" s="5">
        <f>'90.1 Data-SI'!Y96/Convert!$B$5/$D96</f>
        <v>83.360131079260086</v>
      </c>
      <c r="AA96" s="5">
        <f>'90.1 Data-SI'!Z96/Convert!$B$5/$D96</f>
        <v>102.4719573640773</v>
      </c>
      <c r="AB96" s="5">
        <f t="shared" si="10"/>
        <v>185.8320884433374</v>
      </c>
    </row>
    <row r="97" spans="1:28" x14ac:dyDescent="0.25">
      <c r="A97" s="95">
        <v>2019</v>
      </c>
      <c r="B97" s="95" t="s">
        <v>61</v>
      </c>
      <c r="C97" s="52" t="s">
        <v>10</v>
      </c>
      <c r="D97" s="5">
        <f>VLOOKUP(B97,SWH!$A$4:$C$19,3,FALSE)</f>
        <v>7836.48</v>
      </c>
      <c r="E97" s="5">
        <f>'90.1 Data-SI'!E97/Convert!$B$5/$D97</f>
        <v>0</v>
      </c>
      <c r="F97" s="5">
        <f>'90.1 Data-SI'!F97/Convert!$B$5/$D97</f>
        <v>0</v>
      </c>
      <c r="G97" s="5">
        <f>'90.1 Data-SI'!G97/Convert!$B$5/$D97</f>
        <v>47.688999255901741</v>
      </c>
      <c r="H97" s="5">
        <f>'90.1 Data-SI'!H97/Convert!$B$5/$D97</f>
        <v>7.2988410896502289</v>
      </c>
      <c r="I97" s="5">
        <f>'90.1 Data-SI'!I97/Convert!$B$5/$D97</f>
        <v>4.1859071646680377</v>
      </c>
      <c r="J97" s="5">
        <f>'90.1 Data-SI'!J97/Convert!$B$5/$D97</f>
        <v>40.081771407570749</v>
      </c>
      <c r="K97" s="5">
        <f>'90.1 Data-SI'!K97/Convert!$B$5/$D97</f>
        <v>0</v>
      </c>
      <c r="L97" s="5">
        <f>'90.1 Data-SI'!L97/Convert!$B$5/$D97</f>
        <v>0.51326899605718679</v>
      </c>
      <c r="M97" s="5">
        <f>'90.1 Data-SI'!M97/Convert!$B$5/$D97</f>
        <v>13.662951279712887</v>
      </c>
      <c r="N97" s="5">
        <f>'90.1 Data-SI'!N97/Convert!$B$5/$D97</f>
        <v>1.6635161591825809</v>
      </c>
      <c r="O97" s="5">
        <f>'90.1 Data-SI'!O97/Convert!$B$5/$D97</f>
        <v>4.1287315506735457E-2</v>
      </c>
      <c r="P97" s="5">
        <f t="shared" si="6"/>
        <v>1.6222288436758454</v>
      </c>
      <c r="Q97" s="5">
        <f>'90.1 Data-SI'!Q97/Convert!$B$5/$D97</f>
        <v>2.0261364512865185</v>
      </c>
      <c r="R97" s="5">
        <f>'90.1 Data-SI'!R97/Convert!$B$5/$D97</f>
        <v>0</v>
      </c>
      <c r="S97" s="5">
        <f>'90.1 Data-SI'!S97/Convert!$B$5/$D97</f>
        <v>0</v>
      </c>
      <c r="T97" s="5">
        <f>'90.1 Data-SI'!T97/Convert!$B$5/$D97</f>
        <v>0</v>
      </c>
      <c r="U97" s="5">
        <f>'90.1 Data-SI'!U97/Convert!$B$5/$D97</f>
        <v>26.336583658876325</v>
      </c>
      <c r="V97" s="5">
        <f>'90.1 Data-SI'!V97/Convert!$B$5/$D97</f>
        <v>0</v>
      </c>
      <c r="W97" s="5">
        <f t="shared" si="7"/>
        <v>65.000315830576994</v>
      </c>
      <c r="X97" s="5">
        <f t="shared" si="8"/>
        <v>0</v>
      </c>
      <c r="Y97" s="5">
        <f t="shared" si="9"/>
        <v>65.000315830576994</v>
      </c>
      <c r="Z97" s="5">
        <f>'90.1 Data-SI'!Y97/Convert!$B$5/$D97</f>
        <v>117.12139180402994</v>
      </c>
      <c r="AA97" s="5">
        <f>'90.1 Data-SI'!Z97/Convert!$B$5/$D97</f>
        <v>26.336583658876325</v>
      </c>
      <c r="AB97" s="5">
        <f t="shared" si="10"/>
        <v>143.45797546290626</v>
      </c>
    </row>
    <row r="98" spans="1:28" x14ac:dyDescent="0.25">
      <c r="A98" s="95">
        <v>2019</v>
      </c>
      <c r="B98" s="95" t="s">
        <v>61</v>
      </c>
      <c r="C98" s="52" t="s">
        <v>6</v>
      </c>
      <c r="D98" s="5">
        <f>VLOOKUP(B98,SWH!$A$4:$C$19,3,FALSE)</f>
        <v>7836.48</v>
      </c>
      <c r="E98" s="5">
        <f>'90.1 Data-SI'!E98/Convert!$B$5/$D98</f>
        <v>7.0893507742705354E-4</v>
      </c>
      <c r="F98" s="5">
        <f>'90.1 Data-SI'!F98/Convert!$B$5/$D98</f>
        <v>0</v>
      </c>
      <c r="G98" s="5">
        <f>'90.1 Data-SI'!G98/Convert!$B$5/$D98</f>
        <v>39.820883299077593</v>
      </c>
      <c r="H98" s="5">
        <f>'90.1 Data-SI'!H98/Convert!$B$5/$D98</f>
        <v>7.2988410896502289</v>
      </c>
      <c r="I98" s="5">
        <f>'90.1 Data-SI'!I98/Convert!$B$5/$D98</f>
        <v>4.1869705672841784</v>
      </c>
      <c r="J98" s="5">
        <f>'90.1 Data-SI'!J98/Convert!$B$5/$D98</f>
        <v>40.081771407570749</v>
      </c>
      <c r="K98" s="5">
        <f>'90.1 Data-SI'!K98/Convert!$B$5/$D98</f>
        <v>0</v>
      </c>
      <c r="L98" s="5">
        <f>'90.1 Data-SI'!L98/Convert!$B$5/$D98</f>
        <v>0.51326899605718679</v>
      </c>
      <c r="M98" s="5">
        <f>'90.1 Data-SI'!M98/Convert!$B$5/$D98</f>
        <v>13.537115303469585</v>
      </c>
      <c r="N98" s="5">
        <f>'90.1 Data-SI'!N98/Convert!$B$5/$D98</f>
        <v>1.7177496926057505</v>
      </c>
      <c r="O98" s="5">
        <f>'90.1 Data-SI'!O98/Convert!$B$5/$D98</f>
        <v>4.1287315506735457E-2</v>
      </c>
      <c r="P98" s="5">
        <f t="shared" si="6"/>
        <v>1.676462377099015</v>
      </c>
      <c r="Q98" s="5">
        <f>'90.1 Data-SI'!Q98/Convert!$B$5/$D98</f>
        <v>1.4370114019446374</v>
      </c>
      <c r="R98" s="5">
        <f>'90.1 Data-SI'!R98/Convert!$B$5/$D98</f>
        <v>0</v>
      </c>
      <c r="S98" s="5">
        <f>'90.1 Data-SI'!S98/Convert!$B$5/$D98</f>
        <v>0</v>
      </c>
      <c r="T98" s="5">
        <f>'90.1 Data-SI'!T98/Convert!$B$5/$D98</f>
        <v>0</v>
      </c>
      <c r="U98" s="5">
        <f>'90.1 Data-SI'!U98/Convert!$B$5/$D98</f>
        <v>26.200822591549041</v>
      </c>
      <c r="V98" s="5">
        <f>'90.1 Data-SI'!V98/Convert!$B$5/$D98</f>
        <v>0</v>
      </c>
      <c r="W98" s="5">
        <f t="shared" si="7"/>
        <v>56.472181316668255</v>
      </c>
      <c r="X98" s="5">
        <f t="shared" si="8"/>
        <v>0</v>
      </c>
      <c r="Y98" s="5">
        <f t="shared" si="9"/>
        <v>56.472181316668255</v>
      </c>
      <c r="Z98" s="5">
        <f>'90.1 Data-SI'!Y98/Convert!$B$5/$D98</f>
        <v>108.59396622519863</v>
      </c>
      <c r="AA98" s="5">
        <f>'90.1 Data-SI'!Z98/Convert!$B$5/$D98</f>
        <v>26.200822591549041</v>
      </c>
      <c r="AB98" s="5">
        <f t="shared" si="10"/>
        <v>134.79478881674765</v>
      </c>
    </row>
    <row r="99" spans="1:28" x14ac:dyDescent="0.25">
      <c r="A99" s="95">
        <v>2019</v>
      </c>
      <c r="B99" s="95" t="s">
        <v>61</v>
      </c>
      <c r="C99" s="52" t="s">
        <v>11</v>
      </c>
      <c r="D99" s="5">
        <f>VLOOKUP(B99,SWH!$A$4:$C$19,3,FALSE)</f>
        <v>7836.48</v>
      </c>
      <c r="E99" s="5">
        <f>'90.1 Data-SI'!E99/Convert!$B$5/$D99</f>
        <v>0</v>
      </c>
      <c r="F99" s="5">
        <f>'90.1 Data-SI'!F99/Convert!$B$5/$D99</f>
        <v>0</v>
      </c>
      <c r="G99" s="5">
        <f>'90.1 Data-SI'!G99/Convert!$B$5/$D99</f>
        <v>32.80703411055304</v>
      </c>
      <c r="H99" s="5">
        <f>'90.1 Data-SI'!H99/Convert!$B$5/$D99</f>
        <v>7.2988410896502289</v>
      </c>
      <c r="I99" s="5">
        <f>'90.1 Data-SI'!I99/Convert!$B$5/$D99</f>
        <v>4.1873250348228916</v>
      </c>
      <c r="J99" s="5">
        <f>'90.1 Data-SI'!J99/Convert!$B$5/$D99</f>
        <v>40.081771407570749</v>
      </c>
      <c r="K99" s="5">
        <f>'90.1 Data-SI'!K99/Convert!$B$5/$D99</f>
        <v>0</v>
      </c>
      <c r="L99" s="5">
        <f>'90.1 Data-SI'!L99/Convert!$B$5/$D99</f>
        <v>0.51326899605718679</v>
      </c>
      <c r="M99" s="5">
        <f>'90.1 Data-SI'!M99/Convert!$B$5/$D99</f>
        <v>11.17139895009551</v>
      </c>
      <c r="N99" s="5">
        <f>'90.1 Data-SI'!N99/Convert!$B$5/$D99</f>
        <v>1.2821090875268262</v>
      </c>
      <c r="O99" s="5">
        <f>'90.1 Data-SI'!O99/Convert!$B$5/$D99</f>
        <v>4.1287315506735457E-2</v>
      </c>
      <c r="P99" s="5">
        <f t="shared" si="6"/>
        <v>1.2408217720200907</v>
      </c>
      <c r="Q99" s="5">
        <f>'90.1 Data-SI'!Q99/Convert!$B$5/$D99</f>
        <v>0.79719749456672151</v>
      </c>
      <c r="R99" s="5">
        <f>'90.1 Data-SI'!R99/Convert!$B$5/$D99</f>
        <v>0</v>
      </c>
      <c r="S99" s="5">
        <f>'90.1 Data-SI'!S99/Convert!$B$5/$D99</f>
        <v>0</v>
      </c>
      <c r="T99" s="5">
        <f>'90.1 Data-SI'!T99/Convert!$B$5/$D99</f>
        <v>0</v>
      </c>
      <c r="U99" s="5">
        <f>'90.1 Data-SI'!U99/Convert!$B$5/$D99</f>
        <v>28.790562429390071</v>
      </c>
      <c r="V99" s="5">
        <f>'90.1 Data-SI'!V99/Convert!$B$5/$D99</f>
        <v>0</v>
      </c>
      <c r="W99" s="5">
        <f t="shared" si="7"/>
        <v>46.016452327235363</v>
      </c>
      <c r="X99" s="5">
        <f t="shared" si="8"/>
        <v>0</v>
      </c>
      <c r="Y99" s="5">
        <f t="shared" si="9"/>
        <v>46.016452327235363</v>
      </c>
      <c r="Z99" s="5">
        <f>'90.1 Data-SI'!Y99/Convert!$B$5/$D99</f>
        <v>98.138591703304442</v>
      </c>
      <c r="AA99" s="5">
        <f>'90.1 Data-SI'!Z99/Convert!$B$5/$D99</f>
        <v>28.790562429390071</v>
      </c>
      <c r="AB99" s="5">
        <f t="shared" si="10"/>
        <v>126.92915413269452</v>
      </c>
    </row>
    <row r="100" spans="1:28" x14ac:dyDescent="0.25">
      <c r="A100" s="95">
        <v>2019</v>
      </c>
      <c r="B100" s="95" t="s">
        <v>61</v>
      </c>
      <c r="C100" s="52" t="s">
        <v>13</v>
      </c>
      <c r="D100" s="5">
        <f>VLOOKUP(B100,SWH!$A$4:$C$19,3,FALSE)</f>
        <v>7836.48</v>
      </c>
      <c r="E100" s="5">
        <f>'90.1 Data-SI'!E100/Convert!$B$5/$D100</f>
        <v>6.5576494662002452E-2</v>
      </c>
      <c r="F100" s="5">
        <f>'90.1 Data-SI'!F100/Convert!$B$5/$D100</f>
        <v>4.8916520342466685E-2</v>
      </c>
      <c r="G100" s="5">
        <f>'90.1 Data-SI'!G100/Convert!$B$5/$D100</f>
        <v>31.157696652919</v>
      </c>
      <c r="H100" s="5">
        <f>'90.1 Data-SI'!H100/Convert!$B$5/$D100</f>
        <v>7.2988410896502289</v>
      </c>
      <c r="I100" s="5">
        <f>'90.1 Data-SI'!I100/Convert!$B$5/$D100</f>
        <v>4.1820080217421891</v>
      </c>
      <c r="J100" s="5">
        <f>'90.1 Data-SI'!J100/Convert!$B$5/$D100</f>
        <v>40.081771407570749</v>
      </c>
      <c r="K100" s="5">
        <f>'90.1 Data-SI'!K100/Convert!$B$5/$D100</f>
        <v>0</v>
      </c>
      <c r="L100" s="5">
        <f>'90.1 Data-SI'!L100/Convert!$B$5/$D100</f>
        <v>0.51326899605718679</v>
      </c>
      <c r="M100" s="5">
        <f>'90.1 Data-SI'!M100/Convert!$B$5/$D100</f>
        <v>12.035945277017801</v>
      </c>
      <c r="N100" s="5">
        <f>'90.1 Data-SI'!N100/Convert!$B$5/$D100</f>
        <v>1.5327176373972895</v>
      </c>
      <c r="O100" s="5">
        <f>'90.1 Data-SI'!O100/Convert!$B$5/$D100</f>
        <v>4.1287315506735457E-2</v>
      </c>
      <c r="P100" s="5">
        <f t="shared" si="6"/>
        <v>1.491430321890554</v>
      </c>
      <c r="Q100" s="5">
        <f>'90.1 Data-SI'!Q100/Convert!$B$5/$D100</f>
        <v>1.0743911098406993</v>
      </c>
      <c r="R100" s="5">
        <f>'90.1 Data-SI'!R100/Convert!$B$5/$D100</f>
        <v>0</v>
      </c>
      <c r="S100" s="5">
        <f>'90.1 Data-SI'!S100/Convert!$B$5/$D100</f>
        <v>0</v>
      </c>
      <c r="T100" s="5">
        <f>'90.1 Data-SI'!T100/Convert!$B$5/$D100</f>
        <v>0</v>
      </c>
      <c r="U100" s="5">
        <f>'90.1 Data-SI'!U100/Convert!$B$5/$D100</f>
        <v>28.860038066977918</v>
      </c>
      <c r="V100" s="5">
        <f>'90.1 Data-SI'!V100/Convert!$B$5/$D100</f>
        <v>0</v>
      </c>
      <c r="W100" s="5">
        <f t="shared" si="7"/>
        <v>45.825039856330058</v>
      </c>
      <c r="X100" s="5">
        <f t="shared" si="8"/>
        <v>4.8916520342466685E-2</v>
      </c>
      <c r="Y100" s="5">
        <f t="shared" si="9"/>
        <v>45.873956376672524</v>
      </c>
      <c r="Z100" s="5">
        <f>'90.1 Data-SI'!Y100/Convert!$B$5/$D100</f>
        <v>97.942571154395878</v>
      </c>
      <c r="AA100" s="5">
        <f>'90.1 Data-SI'!Z100/Convert!$B$5/$D100</f>
        <v>28.908954587320384</v>
      </c>
      <c r="AB100" s="5">
        <f t="shared" si="10"/>
        <v>126.85152574171626</v>
      </c>
    </row>
    <row r="101" spans="1:28" x14ac:dyDescent="0.25">
      <c r="A101" s="95">
        <v>2019</v>
      </c>
      <c r="B101" s="95" t="s">
        <v>61</v>
      </c>
      <c r="C101" s="52" t="s">
        <v>19</v>
      </c>
      <c r="D101" s="5">
        <f>VLOOKUP(B101,SWH!$A$4:$C$19,3,FALSE)</f>
        <v>7836.48</v>
      </c>
      <c r="E101" s="5">
        <f>'90.1 Data-SI'!E101/Convert!$B$5/$D101</f>
        <v>0.11449301500446914</v>
      </c>
      <c r="F101" s="5">
        <f>'90.1 Data-SI'!F101/Convert!$B$5/$D101</f>
        <v>0.25096301740917693</v>
      </c>
      <c r="G101" s="5">
        <f>'90.1 Data-SI'!G101/Convert!$B$5/$D101</f>
        <v>25.513155566444802</v>
      </c>
      <c r="H101" s="5">
        <f>'90.1 Data-SI'!H101/Convert!$B$5/$D101</f>
        <v>7.2988410896502289</v>
      </c>
      <c r="I101" s="5">
        <f>'90.1 Data-SI'!I101/Convert!$B$5/$D101</f>
        <v>4.1805901515873343</v>
      </c>
      <c r="J101" s="5">
        <f>'90.1 Data-SI'!J101/Convert!$B$5/$D101</f>
        <v>40.081771407570749</v>
      </c>
      <c r="K101" s="5">
        <f>'90.1 Data-SI'!K101/Convert!$B$5/$D101</f>
        <v>0</v>
      </c>
      <c r="L101" s="5">
        <f>'90.1 Data-SI'!L101/Convert!$B$5/$D101</f>
        <v>0.51326899605718679</v>
      </c>
      <c r="M101" s="5">
        <f>'90.1 Data-SI'!M101/Convert!$B$5/$D101</f>
        <v>9.4579028679543207</v>
      </c>
      <c r="N101" s="5">
        <f>'90.1 Data-SI'!N101/Convert!$B$5/$D101</f>
        <v>1.2604865676653012</v>
      </c>
      <c r="O101" s="5">
        <f>'90.1 Data-SI'!O101/Convert!$B$5/$D101</f>
        <v>4.1287315506735457E-2</v>
      </c>
      <c r="P101" s="5">
        <f t="shared" si="6"/>
        <v>1.2191992521585657</v>
      </c>
      <c r="Q101" s="5">
        <f>'90.1 Data-SI'!Q101/Convert!$B$5/$D101</f>
        <v>0.85072209291246415</v>
      </c>
      <c r="R101" s="5">
        <f>'90.1 Data-SI'!R101/Convert!$B$5/$D101</f>
        <v>0</v>
      </c>
      <c r="S101" s="5">
        <f>'90.1 Data-SI'!S101/Convert!$B$5/$D101</f>
        <v>0</v>
      </c>
      <c r="T101" s="5">
        <f>'90.1 Data-SI'!T101/Convert!$B$5/$D101</f>
        <v>0</v>
      </c>
      <c r="U101" s="5">
        <f>'90.1 Data-SI'!U101/Convert!$B$5/$D101</f>
        <v>31.596172998307633</v>
      </c>
      <c r="V101" s="5">
        <f>'90.1 Data-SI'!V101/Convert!$B$5/$D101</f>
        <v>0</v>
      </c>
      <c r="W101" s="5">
        <f t="shared" si="7"/>
        <v>37.155472794474626</v>
      </c>
      <c r="X101" s="5">
        <f t="shared" si="8"/>
        <v>0.25096301740917693</v>
      </c>
      <c r="Y101" s="5">
        <f t="shared" si="9"/>
        <v>37.406435811883803</v>
      </c>
      <c r="Z101" s="5">
        <f>'90.1 Data-SI'!Y101/Convert!$B$5/$D101</f>
        <v>89.271231754846852</v>
      </c>
      <c r="AA101" s="5">
        <f>'90.1 Data-SI'!Z101/Convert!$B$5/$D101</f>
        <v>31.847136015716814</v>
      </c>
      <c r="AB101" s="5">
        <f t="shared" si="10"/>
        <v>121.11836777056367</v>
      </c>
    </row>
    <row r="102" spans="1:28" x14ac:dyDescent="0.25">
      <c r="A102" s="95">
        <v>2019</v>
      </c>
      <c r="B102" s="95" t="s">
        <v>61</v>
      </c>
      <c r="C102" s="52" t="s">
        <v>20</v>
      </c>
      <c r="D102" s="5">
        <f>VLOOKUP(B102,SWH!$A$4:$C$19,3,FALSE)</f>
        <v>7836.48</v>
      </c>
      <c r="E102" s="5">
        <f>'90.1 Data-SI'!E102/Convert!$B$5/$D102</f>
        <v>0.13966021025312955</v>
      </c>
      <c r="F102" s="5">
        <f>'90.1 Data-SI'!F102/Convert!$B$5/$D102</f>
        <v>0.21480732846039718</v>
      </c>
      <c r="G102" s="5">
        <f>'90.1 Data-SI'!G102/Convert!$B$5/$D102</f>
        <v>20.694169377634402</v>
      </c>
      <c r="H102" s="5">
        <f>'90.1 Data-SI'!H102/Convert!$B$5/$D102</f>
        <v>7.2988410896502289</v>
      </c>
      <c r="I102" s="5">
        <f>'90.1 Data-SI'!I102/Convert!$B$5/$D102</f>
        <v>4.1837803594357554</v>
      </c>
      <c r="J102" s="5">
        <f>'90.1 Data-SI'!J102/Convert!$B$5/$D102</f>
        <v>40.081771407570749</v>
      </c>
      <c r="K102" s="5">
        <f>'90.1 Data-SI'!K102/Convert!$B$5/$D102</f>
        <v>0</v>
      </c>
      <c r="L102" s="5">
        <f>'90.1 Data-SI'!L102/Convert!$B$5/$D102</f>
        <v>0.51326899605718679</v>
      </c>
      <c r="M102" s="5">
        <f>'90.1 Data-SI'!M102/Convert!$B$5/$D102</f>
        <v>9.9055953693495038</v>
      </c>
      <c r="N102" s="5">
        <f>'90.1 Data-SI'!N102/Convert!$B$5/$D102</f>
        <v>1.3055039450819188</v>
      </c>
      <c r="O102" s="5">
        <f>'90.1 Data-SI'!O102/Convert!$B$5/$D102</f>
        <v>4.1287315506735457E-2</v>
      </c>
      <c r="P102" s="5">
        <f t="shared" si="6"/>
        <v>1.2642166295751833</v>
      </c>
      <c r="Q102" s="5">
        <f>'90.1 Data-SI'!Q102/Convert!$B$5/$D102</f>
        <v>0.25698896556730688</v>
      </c>
      <c r="R102" s="5">
        <f>'90.1 Data-SI'!R102/Convert!$B$5/$D102</f>
        <v>0</v>
      </c>
      <c r="S102" s="5">
        <f>'90.1 Data-SI'!S102/Convert!$B$5/$D102</f>
        <v>0</v>
      </c>
      <c r="T102" s="5">
        <f>'90.1 Data-SI'!T102/Convert!$B$5/$D102</f>
        <v>0</v>
      </c>
      <c r="U102" s="5">
        <f>'90.1 Data-SI'!U102/Convert!$B$5/$D102</f>
        <v>31.770925494893401</v>
      </c>
      <c r="V102" s="5">
        <f>'90.1 Data-SI'!V102/Convert!$B$5/$D102</f>
        <v>0</v>
      </c>
      <c r="W102" s="5">
        <f t="shared" si="7"/>
        <v>32.260630552379524</v>
      </c>
      <c r="X102" s="5">
        <f t="shared" si="8"/>
        <v>0.21480732846039718</v>
      </c>
      <c r="Y102" s="5">
        <f t="shared" si="9"/>
        <v>32.47543788083992</v>
      </c>
      <c r="Z102" s="5">
        <f>'90.1 Data-SI'!Y102/Convert!$B$5/$D102</f>
        <v>84.379225253061477</v>
      </c>
      <c r="AA102" s="5">
        <f>'90.1 Data-SI'!Z102/Convert!$B$5/$D102</f>
        <v>31.986087290892513</v>
      </c>
      <c r="AB102" s="5">
        <f t="shared" si="10"/>
        <v>116.36531254395399</v>
      </c>
    </row>
    <row r="103" spans="1:28" x14ac:dyDescent="0.25">
      <c r="A103" s="95">
        <v>2019</v>
      </c>
      <c r="B103" s="95" t="s">
        <v>61</v>
      </c>
      <c r="C103" s="52" t="s">
        <v>3</v>
      </c>
      <c r="D103" s="5">
        <f>VLOOKUP(B103,SWH!$A$4:$C$19,3,FALSE)</f>
        <v>7836.48</v>
      </c>
      <c r="E103" s="5">
        <f>'90.1 Data-SI'!E103/Convert!$B$5/$D103</f>
        <v>1.9991969183442906</v>
      </c>
      <c r="F103" s="5">
        <f>'90.1 Data-SI'!F103/Convert!$B$5/$D103</f>
        <v>6.7072347675373525</v>
      </c>
      <c r="G103" s="5">
        <f>'90.1 Data-SI'!G103/Convert!$B$5/$D103</f>
        <v>13.410215924610144</v>
      </c>
      <c r="H103" s="5">
        <f>'90.1 Data-SI'!H103/Convert!$B$5/$D103</f>
        <v>7.2988410896502289</v>
      </c>
      <c r="I103" s="5">
        <f>'90.1 Data-SI'!I103/Convert!$B$5/$D103</f>
        <v>4.1827169568196156</v>
      </c>
      <c r="J103" s="5">
        <f>'90.1 Data-SI'!J103/Convert!$B$5/$D103</f>
        <v>40.081771407570749</v>
      </c>
      <c r="K103" s="5">
        <f>'90.1 Data-SI'!K103/Convert!$B$5/$D103</f>
        <v>0</v>
      </c>
      <c r="L103" s="5">
        <f>'90.1 Data-SI'!L103/Convert!$B$5/$D103</f>
        <v>0.51326899605718679</v>
      </c>
      <c r="M103" s="5">
        <f>'90.1 Data-SI'!M103/Convert!$B$5/$D103</f>
        <v>7.5965938221695914</v>
      </c>
      <c r="N103" s="5">
        <f>'90.1 Data-SI'!N103/Convert!$B$5/$D103</f>
        <v>1.2016449562388556</v>
      </c>
      <c r="O103" s="5">
        <f>'90.1 Data-SI'!O103/Convert!$B$5/$D103</f>
        <v>4.1287315506735457E-2</v>
      </c>
      <c r="P103" s="5">
        <f t="shared" si="6"/>
        <v>1.1603576407321201</v>
      </c>
      <c r="Q103" s="5">
        <f>'90.1 Data-SI'!Q103/Convert!$B$5/$D103</f>
        <v>0.32965481100357985</v>
      </c>
      <c r="R103" s="5">
        <f>'90.1 Data-SI'!R103/Convert!$B$5/$D103</f>
        <v>0</v>
      </c>
      <c r="S103" s="5">
        <f>'90.1 Data-SI'!S103/Convert!$B$5/$D103</f>
        <v>0</v>
      </c>
      <c r="T103" s="5">
        <f>'90.1 Data-SI'!T103/Convert!$B$5/$D103</f>
        <v>0</v>
      </c>
      <c r="U103" s="5">
        <f>'90.1 Data-SI'!U103/Convert!$B$5/$D103</f>
        <v>36.399562615414638</v>
      </c>
      <c r="V103" s="5">
        <f>'90.1 Data-SI'!V103/Convert!$B$5/$D103</f>
        <v>0</v>
      </c>
      <c r="W103" s="5">
        <f t="shared" si="7"/>
        <v>24.496019116859728</v>
      </c>
      <c r="X103" s="5">
        <f t="shared" si="8"/>
        <v>6.7072347675373525</v>
      </c>
      <c r="Y103" s="5">
        <f t="shared" si="9"/>
        <v>31.203253884397078</v>
      </c>
      <c r="Z103" s="5">
        <f>'90.1 Data-SI'!Y103/Convert!$B$5/$D103</f>
        <v>76.613550414925527</v>
      </c>
      <c r="AA103" s="5">
        <f>'90.1 Data-SI'!Z103/Convert!$B$5/$D103</f>
        <v>43.107151850490695</v>
      </c>
      <c r="AB103" s="5">
        <f t="shared" si="10"/>
        <v>119.72070226541622</v>
      </c>
    </row>
    <row r="104" spans="1:28" x14ac:dyDescent="0.25">
      <c r="A104" s="95">
        <v>2019</v>
      </c>
      <c r="B104" s="95" t="s">
        <v>61</v>
      </c>
      <c r="C104" s="52" t="s">
        <v>7</v>
      </c>
      <c r="D104" s="5">
        <f>VLOOKUP(B104,SWH!$A$4:$C$19,3,FALSE)</f>
        <v>7836.48</v>
      </c>
      <c r="E104" s="5">
        <f>'90.1 Data-SI'!E104/Convert!$B$5/$D104</f>
        <v>0.50511624266677557</v>
      </c>
      <c r="F104" s="5">
        <f>'90.1 Data-SI'!F104/Convert!$B$5/$D104</f>
        <v>1.3218094518627412</v>
      </c>
      <c r="G104" s="5">
        <f>'90.1 Data-SI'!G104/Convert!$B$5/$D104</f>
        <v>15.186807228642339</v>
      </c>
      <c r="H104" s="5">
        <f>'90.1 Data-SI'!H104/Convert!$B$5/$D104</f>
        <v>7.2988410896502289</v>
      </c>
      <c r="I104" s="5">
        <f>'90.1 Data-SI'!I104/Convert!$B$5/$D104</f>
        <v>4.1827169568196156</v>
      </c>
      <c r="J104" s="5">
        <f>'90.1 Data-SI'!J104/Convert!$B$5/$D104</f>
        <v>40.081771407570749</v>
      </c>
      <c r="K104" s="5">
        <f>'90.1 Data-SI'!K104/Convert!$B$5/$D104</f>
        <v>0</v>
      </c>
      <c r="L104" s="5">
        <f>'90.1 Data-SI'!L104/Convert!$B$5/$D104</f>
        <v>0.51326899605718679</v>
      </c>
      <c r="M104" s="5">
        <f>'90.1 Data-SI'!M104/Convert!$B$5/$D104</f>
        <v>8.7872502847083283</v>
      </c>
      <c r="N104" s="5">
        <f>'90.1 Data-SI'!N104/Convert!$B$5/$D104</f>
        <v>1.172224150525633</v>
      </c>
      <c r="O104" s="5">
        <f>'90.1 Data-SI'!O104/Convert!$B$5/$D104</f>
        <v>4.1287315506735457E-2</v>
      </c>
      <c r="P104" s="5">
        <f t="shared" si="6"/>
        <v>1.1309368350188975</v>
      </c>
      <c r="Q104" s="5">
        <f>'90.1 Data-SI'!Q104/Convert!$B$5/$D104</f>
        <v>0.19460267875372617</v>
      </c>
      <c r="R104" s="5">
        <f>'90.1 Data-SI'!R104/Convert!$B$5/$D104</f>
        <v>0</v>
      </c>
      <c r="S104" s="5">
        <f>'90.1 Data-SI'!S104/Convert!$B$5/$D104</f>
        <v>0</v>
      </c>
      <c r="T104" s="5">
        <f>'90.1 Data-SI'!T104/Convert!$B$5/$D104</f>
        <v>0</v>
      </c>
      <c r="U104" s="5">
        <f>'90.1 Data-SI'!U104/Convert!$B$5/$D104</f>
        <v>35.171687061310976</v>
      </c>
      <c r="V104" s="5">
        <f>'90.1 Data-SI'!V104/Convert!$B$5/$D104</f>
        <v>0</v>
      </c>
      <c r="W104" s="5">
        <f t="shared" si="7"/>
        <v>25.804713269790064</v>
      </c>
      <c r="X104" s="5">
        <f t="shared" si="8"/>
        <v>1.3218094518627412</v>
      </c>
      <c r="Y104" s="5">
        <f t="shared" si="9"/>
        <v>27.126522721652805</v>
      </c>
      <c r="Z104" s="5">
        <f>'90.1 Data-SI'!Y104/Convert!$B$5/$D104</f>
        <v>77.92224456785587</v>
      </c>
      <c r="AA104" s="5">
        <f>'90.1 Data-SI'!Z104/Convert!$B$5/$D104</f>
        <v>36.493496513173717</v>
      </c>
      <c r="AB104" s="5">
        <f t="shared" si="10"/>
        <v>114.41574108102958</v>
      </c>
    </row>
    <row r="105" spans="1:28" x14ac:dyDescent="0.25">
      <c r="A105" s="95">
        <v>2019</v>
      </c>
      <c r="B105" s="95" t="s">
        <v>61</v>
      </c>
      <c r="C105" s="52" t="s">
        <v>17</v>
      </c>
      <c r="D105" s="5">
        <f>VLOOKUP(B105,SWH!$A$4:$C$19,3,FALSE)</f>
        <v>7836.48</v>
      </c>
      <c r="E105" s="5">
        <f>'90.1 Data-SI'!E105/Convert!$B$5/$D105</f>
        <v>0.34525138270697503</v>
      </c>
      <c r="F105" s="5">
        <f>'90.1 Data-SI'!F105/Convert!$B$5/$D105</f>
        <v>1.0137771607206865</v>
      </c>
      <c r="G105" s="5">
        <f>'90.1 Data-SI'!G105/Convert!$B$5/$D105</f>
        <v>2.5851317598377506</v>
      </c>
      <c r="H105" s="5">
        <f>'90.1 Data-SI'!H105/Convert!$B$5/$D105</f>
        <v>7.2988410896502289</v>
      </c>
      <c r="I105" s="5">
        <f>'90.1 Data-SI'!I105/Convert!$B$5/$D105</f>
        <v>4.1820080217421891</v>
      </c>
      <c r="J105" s="5">
        <f>'90.1 Data-SI'!J105/Convert!$B$5/$D105</f>
        <v>40.081771407570749</v>
      </c>
      <c r="K105" s="5">
        <f>'90.1 Data-SI'!K105/Convert!$B$5/$D105</f>
        <v>0</v>
      </c>
      <c r="L105" s="5">
        <f>'90.1 Data-SI'!L105/Convert!$B$5/$D105</f>
        <v>0.51326899605718679</v>
      </c>
      <c r="M105" s="5">
        <f>'90.1 Data-SI'!M105/Convert!$B$5/$D105</f>
        <v>4.4932305207326655</v>
      </c>
      <c r="N105" s="5">
        <f>'90.1 Data-SI'!N105/Convert!$B$5/$D105</f>
        <v>0.51858600913788966</v>
      </c>
      <c r="O105" s="5">
        <f>'90.1 Data-SI'!O105/Convert!$B$5/$D105</f>
        <v>4.1287315506735457E-2</v>
      </c>
      <c r="P105" s="5">
        <f t="shared" si="6"/>
        <v>0.47729869363115418</v>
      </c>
      <c r="Q105" s="5">
        <f>'90.1 Data-SI'!Q105/Convert!$B$5/$D105</f>
        <v>3.5446753871352675E-2</v>
      </c>
      <c r="R105" s="5">
        <f>'90.1 Data-SI'!R105/Convert!$B$5/$D105</f>
        <v>0</v>
      </c>
      <c r="S105" s="5">
        <f>'90.1 Data-SI'!S105/Convert!$B$5/$D105</f>
        <v>0</v>
      </c>
      <c r="T105" s="5">
        <f>'90.1 Data-SI'!T105/Convert!$B$5/$D105</f>
        <v>0</v>
      </c>
      <c r="U105" s="5">
        <f>'90.1 Data-SI'!U105/Convert!$B$5/$D105</f>
        <v>36.949696235498024</v>
      </c>
      <c r="V105" s="5">
        <f>'90.1 Data-SI'!V105/Convert!$B$5/$D105</f>
        <v>0</v>
      </c>
      <c r="W105" s="5">
        <f t="shared" si="7"/>
        <v>7.9363591107798985</v>
      </c>
      <c r="X105" s="5">
        <f t="shared" si="8"/>
        <v>1.0137771607206865</v>
      </c>
      <c r="Y105" s="5">
        <f t="shared" si="9"/>
        <v>8.9501362715005843</v>
      </c>
      <c r="Z105" s="5">
        <f>'90.1 Data-SI'!Y105/Convert!$B$5/$D105</f>
        <v>60.05353594130699</v>
      </c>
      <c r="AA105" s="5">
        <f>'90.1 Data-SI'!Z105/Convert!$B$5/$D105</f>
        <v>37.96347339621871</v>
      </c>
      <c r="AB105" s="5">
        <f t="shared" si="10"/>
        <v>98.017009337525707</v>
      </c>
    </row>
    <row r="106" spans="1:28" x14ac:dyDescent="0.25">
      <c r="A106" s="95">
        <v>2019</v>
      </c>
      <c r="B106" s="95" t="s">
        <v>61</v>
      </c>
      <c r="C106" s="52" t="s">
        <v>14</v>
      </c>
      <c r="D106" s="5">
        <f>VLOOKUP(B106,SWH!$A$4:$C$19,3,FALSE)</f>
        <v>7836.48</v>
      </c>
      <c r="E106" s="5">
        <f>'90.1 Data-SI'!E106/Convert!$B$5/$D106</f>
        <v>4.8214674615813911</v>
      </c>
      <c r="F106" s="5">
        <f>'90.1 Data-SI'!F106/Convert!$B$5/$D106</f>
        <v>16.747173334059283</v>
      </c>
      <c r="G106" s="5">
        <f>'90.1 Data-SI'!G106/Convert!$B$5/$D106</f>
        <v>9.2455768122649182</v>
      </c>
      <c r="H106" s="5">
        <f>'90.1 Data-SI'!H106/Convert!$B$5/$D106</f>
        <v>7.2988410896502289</v>
      </c>
      <c r="I106" s="5">
        <f>'90.1 Data-SI'!I106/Convert!$B$5/$D106</f>
        <v>4.1763365411227715</v>
      </c>
      <c r="J106" s="5">
        <f>'90.1 Data-SI'!J106/Convert!$B$5/$D106</f>
        <v>40.081771407570749</v>
      </c>
      <c r="K106" s="5">
        <f>'90.1 Data-SI'!K106/Convert!$B$5/$D106</f>
        <v>0</v>
      </c>
      <c r="L106" s="5">
        <f>'90.1 Data-SI'!L106/Convert!$B$5/$D106</f>
        <v>0.51326899605718679</v>
      </c>
      <c r="M106" s="5">
        <f>'90.1 Data-SI'!M106/Convert!$B$5/$D106</f>
        <v>7.2119965426654158</v>
      </c>
      <c r="N106" s="5">
        <f>'90.1 Data-SI'!N106/Convert!$B$5/$D106</f>
        <v>1.2870716330688157</v>
      </c>
      <c r="O106" s="5">
        <f>'90.1 Data-SI'!O106/Convert!$B$5/$D106</f>
        <v>4.1287315506735457E-2</v>
      </c>
      <c r="P106" s="5">
        <f t="shared" si="6"/>
        <v>1.2457843175620802</v>
      </c>
      <c r="Q106" s="5">
        <f>'90.1 Data-SI'!Q106/Convert!$B$5/$D106</f>
        <v>0.22402348446694889</v>
      </c>
      <c r="R106" s="5">
        <f>'90.1 Data-SI'!R106/Convert!$B$5/$D106</f>
        <v>0</v>
      </c>
      <c r="S106" s="5">
        <f>'90.1 Data-SI'!S106/Convert!$B$5/$D106</f>
        <v>0</v>
      </c>
      <c r="T106" s="5">
        <f>'90.1 Data-SI'!T106/Convert!$B$5/$D106</f>
        <v>0</v>
      </c>
      <c r="U106" s="5">
        <f>'90.1 Data-SI'!U106/Convert!$B$5/$D106</f>
        <v>40.1852759288751</v>
      </c>
      <c r="V106" s="5">
        <f>'90.1 Data-SI'!V106/Convert!$B$5/$D106</f>
        <v>0</v>
      </c>
      <c r="W106" s="5">
        <f t="shared" si="7"/>
        <v>22.748848618540752</v>
      </c>
      <c r="X106" s="5">
        <f t="shared" si="8"/>
        <v>16.747173334059283</v>
      </c>
      <c r="Y106" s="5">
        <f t="shared" si="9"/>
        <v>39.496021952600032</v>
      </c>
      <c r="Z106" s="5">
        <f>'90.1 Data-SI'!Y106/Convert!$B$5/$D106</f>
        <v>74.859999500909709</v>
      </c>
      <c r="AA106" s="5">
        <f>'90.1 Data-SI'!Z106/Convert!$B$5/$D106</f>
        <v>56.932449262934391</v>
      </c>
      <c r="AB106" s="5">
        <f t="shared" si="10"/>
        <v>131.79244876384411</v>
      </c>
    </row>
    <row r="107" spans="1:28" x14ac:dyDescent="0.25">
      <c r="A107" s="95">
        <v>2019</v>
      </c>
      <c r="B107" s="95" t="s">
        <v>61</v>
      </c>
      <c r="C107" s="52" t="s">
        <v>2</v>
      </c>
      <c r="D107" s="5">
        <f>VLOOKUP(B107,SWH!$A$4:$C$19,3,FALSE)</f>
        <v>7836.48</v>
      </c>
      <c r="E107" s="5">
        <f>'90.1 Data-SI'!E107/Convert!$B$5/$D107</f>
        <v>1.5472508064845443</v>
      </c>
      <c r="F107" s="5">
        <f>'90.1 Data-SI'!F107/Convert!$B$5/$D107</f>
        <v>4.6966948879542292</v>
      </c>
      <c r="G107" s="5">
        <f>'90.1 Data-SI'!G107/Convert!$B$5/$D107</f>
        <v>11.143750482075854</v>
      </c>
      <c r="H107" s="5">
        <f>'90.1 Data-SI'!H107/Convert!$B$5/$D107</f>
        <v>7.2988410896502289</v>
      </c>
      <c r="I107" s="5">
        <f>'90.1 Data-SI'!I107/Convert!$B$5/$D107</f>
        <v>4.1795267489711936</v>
      </c>
      <c r="J107" s="5">
        <f>'90.1 Data-SI'!J107/Convert!$B$5/$D107</f>
        <v>40.081771407570749</v>
      </c>
      <c r="K107" s="5">
        <f>'90.1 Data-SI'!K107/Convert!$B$5/$D107</f>
        <v>0</v>
      </c>
      <c r="L107" s="5">
        <f>'90.1 Data-SI'!L107/Convert!$B$5/$D107</f>
        <v>0.51326899605718679</v>
      </c>
      <c r="M107" s="5">
        <f>'90.1 Data-SI'!M107/Convert!$B$5/$D107</f>
        <v>8.019119128316115</v>
      </c>
      <c r="N107" s="5">
        <f>'90.1 Data-SI'!N107/Convert!$B$5/$D107</f>
        <v>1.1658437348287893</v>
      </c>
      <c r="O107" s="5">
        <f>'90.1 Data-SI'!O107/Convert!$B$5/$D107</f>
        <v>4.1287315506735457E-2</v>
      </c>
      <c r="P107" s="5">
        <f t="shared" si="6"/>
        <v>1.1245564193220539</v>
      </c>
      <c r="Q107" s="5">
        <f>'90.1 Data-SI'!Q107/Convert!$B$5/$D107</f>
        <v>0.12016449562388556</v>
      </c>
      <c r="R107" s="5">
        <f>'90.1 Data-SI'!R107/Convert!$B$5/$D107</f>
        <v>0</v>
      </c>
      <c r="S107" s="5">
        <f>'90.1 Data-SI'!S107/Convert!$B$5/$D107</f>
        <v>0</v>
      </c>
      <c r="T107" s="5">
        <f>'90.1 Data-SI'!T107/Convert!$B$5/$D107</f>
        <v>0</v>
      </c>
      <c r="U107" s="5">
        <f>'90.1 Data-SI'!U107/Convert!$B$5/$D107</f>
        <v>39.117619702269955</v>
      </c>
      <c r="V107" s="5">
        <f>'90.1 Data-SI'!V107/Convert!$B$5/$D107</f>
        <v>0</v>
      </c>
      <c r="W107" s="5">
        <f t="shared" si="7"/>
        <v>21.954841331822454</v>
      </c>
      <c r="X107" s="5">
        <f t="shared" si="8"/>
        <v>4.6966948879542292</v>
      </c>
      <c r="Y107" s="5">
        <f t="shared" si="9"/>
        <v>26.651536219776684</v>
      </c>
      <c r="Z107" s="5">
        <f>'90.1 Data-SI'!Y107/Convert!$B$5/$D107</f>
        <v>74.069536889578544</v>
      </c>
      <c r="AA107" s="5">
        <f>'90.1 Data-SI'!Z107/Convert!$B$5/$D107</f>
        <v>43.814314590224186</v>
      </c>
      <c r="AB107" s="5">
        <f t="shared" si="10"/>
        <v>117.88385147980273</v>
      </c>
    </row>
    <row r="108" spans="1:28" x14ac:dyDescent="0.25">
      <c r="A108" s="95">
        <v>2019</v>
      </c>
      <c r="B108" s="95" t="s">
        <v>61</v>
      </c>
      <c r="C108" s="52" t="s">
        <v>18</v>
      </c>
      <c r="D108" s="5">
        <f>VLOOKUP(B108,SWH!$A$4:$C$19,3,FALSE)</f>
        <v>7836.48</v>
      </c>
      <c r="E108" s="5">
        <f>'90.1 Data-SI'!E108/Convert!$B$5/$D108</f>
        <v>2.2958862482475122</v>
      </c>
      <c r="F108" s="5">
        <f>'90.1 Data-SI'!F108/Convert!$B$5/$D108</f>
        <v>7.7717007862940743</v>
      </c>
      <c r="G108" s="5">
        <f>'90.1 Data-SI'!G108/Convert!$B$5/$D108</f>
        <v>2.8417662578663441</v>
      </c>
      <c r="H108" s="5">
        <f>'90.1 Data-SI'!H108/Convert!$B$5/$D108</f>
        <v>7.2988410896502289</v>
      </c>
      <c r="I108" s="5">
        <f>'90.1 Data-SI'!I108/Convert!$B$5/$D108</f>
        <v>4.1717284631194964</v>
      </c>
      <c r="J108" s="5">
        <f>'90.1 Data-SI'!J108/Convert!$B$5/$D108</f>
        <v>40.081771407570749</v>
      </c>
      <c r="K108" s="5">
        <f>'90.1 Data-SI'!K108/Convert!$B$5/$D108</f>
        <v>0</v>
      </c>
      <c r="L108" s="5">
        <f>'90.1 Data-SI'!L108/Convert!$B$5/$D108</f>
        <v>0.51326899605718679</v>
      </c>
      <c r="M108" s="5">
        <f>'90.1 Data-SI'!M108/Convert!$B$5/$D108</f>
        <v>5.617601553531971</v>
      </c>
      <c r="N108" s="5">
        <f>'90.1 Data-SI'!N108/Convert!$B$5/$D108</f>
        <v>1.0481605119758985</v>
      </c>
      <c r="O108" s="5">
        <f>'90.1 Data-SI'!O108/Convert!$B$5/$D108</f>
        <v>4.1287315506735457E-2</v>
      </c>
      <c r="P108" s="5">
        <f t="shared" si="6"/>
        <v>1.0068731964691631</v>
      </c>
      <c r="Q108" s="5">
        <f>'90.1 Data-SI'!Q108/Convert!$B$5/$D108</f>
        <v>3.5446753871352675E-2</v>
      </c>
      <c r="R108" s="5">
        <f>'90.1 Data-SI'!R108/Convert!$B$5/$D108</f>
        <v>0</v>
      </c>
      <c r="S108" s="5">
        <f>'90.1 Data-SI'!S108/Convert!$B$5/$D108</f>
        <v>0</v>
      </c>
      <c r="T108" s="5">
        <f>'90.1 Data-SI'!T108/Convert!$B$5/$D108</f>
        <v>0</v>
      </c>
      <c r="U108" s="5">
        <f>'90.1 Data-SI'!U108/Convert!$B$5/$D108</f>
        <v>41.328079273687514</v>
      </c>
      <c r="V108" s="5">
        <f>'90.1 Data-SI'!V108/Convert!$B$5/$D108</f>
        <v>0</v>
      </c>
      <c r="W108" s="5">
        <f t="shared" si="7"/>
        <v>11.797574009986343</v>
      </c>
      <c r="X108" s="5">
        <f t="shared" si="8"/>
        <v>7.7717007862940743</v>
      </c>
      <c r="Y108" s="5">
        <f t="shared" si="9"/>
        <v>19.569274796280418</v>
      </c>
      <c r="Z108" s="5">
        <f>'90.1 Data-SI'!Y108/Convert!$B$5/$D108</f>
        <v>63.904116814352022</v>
      </c>
      <c r="AA108" s="5">
        <f>'90.1 Data-SI'!Z108/Convert!$B$5/$D108</f>
        <v>49.09978005998159</v>
      </c>
      <c r="AB108" s="5">
        <f t="shared" si="10"/>
        <v>113.00389687433361</v>
      </c>
    </row>
    <row r="109" spans="1:28" x14ac:dyDescent="0.25">
      <c r="A109" s="95">
        <v>2019</v>
      </c>
      <c r="B109" s="95" t="s">
        <v>61</v>
      </c>
      <c r="C109" s="52" t="s">
        <v>4</v>
      </c>
      <c r="D109" s="5">
        <f>VLOOKUP(B109,SWH!$A$4:$C$19,3,FALSE)</f>
        <v>7836.48</v>
      </c>
      <c r="E109" s="5">
        <f>'90.1 Data-SI'!E109/Convert!$B$5/$D109</f>
        <v>7.7539774093583977</v>
      </c>
      <c r="F109" s="5">
        <f>'90.1 Data-SI'!F109/Convert!$B$5/$D109</f>
        <v>27.263516272612193</v>
      </c>
      <c r="G109" s="5">
        <f>'90.1 Data-SI'!G109/Convert!$B$5/$D109</f>
        <v>4.8845626834723985</v>
      </c>
      <c r="H109" s="5">
        <f>'90.1 Data-SI'!H109/Convert!$B$5/$D109</f>
        <v>7.2988410896502289</v>
      </c>
      <c r="I109" s="5">
        <f>'90.1 Data-SI'!I109/Convert!$B$5/$D109</f>
        <v>4.1777544112776264</v>
      </c>
      <c r="J109" s="5">
        <f>'90.1 Data-SI'!J109/Convert!$B$5/$D109</f>
        <v>40.081771407570749</v>
      </c>
      <c r="K109" s="5">
        <f>'90.1 Data-SI'!K109/Convert!$B$5/$D109</f>
        <v>0</v>
      </c>
      <c r="L109" s="5">
        <f>'90.1 Data-SI'!L109/Convert!$B$5/$D109</f>
        <v>0.51326899605718679</v>
      </c>
      <c r="M109" s="5">
        <f>'90.1 Data-SI'!M109/Convert!$B$5/$D109</f>
        <v>7.01136791575356</v>
      </c>
      <c r="N109" s="5">
        <f>'90.1 Data-SI'!N109/Convert!$B$5/$D109</f>
        <v>1.1963279431581526</v>
      </c>
      <c r="O109" s="5">
        <f>'90.1 Data-SI'!O109/Convert!$B$5/$D109</f>
        <v>4.1287315506735457E-2</v>
      </c>
      <c r="P109" s="5">
        <f t="shared" si="6"/>
        <v>1.1550406276514171</v>
      </c>
      <c r="Q109" s="5">
        <f>'90.1 Data-SI'!Q109/Convert!$B$5/$D109</f>
        <v>8.5781144368673456E-2</v>
      </c>
      <c r="R109" s="5">
        <f>'90.1 Data-SI'!R109/Convert!$B$5/$D109</f>
        <v>0</v>
      </c>
      <c r="S109" s="5">
        <f>'90.1 Data-SI'!S109/Convert!$B$5/$D109</f>
        <v>0</v>
      </c>
      <c r="T109" s="5">
        <f>'90.1 Data-SI'!T109/Convert!$B$5/$D109</f>
        <v>0</v>
      </c>
      <c r="U109" s="5">
        <f>'90.1 Data-SI'!U109/Convert!$B$5/$D109</f>
        <v>43.390016946384094</v>
      </c>
      <c r="V109" s="5">
        <f>'90.1 Data-SI'!V109/Convert!$B$5/$D109</f>
        <v>0</v>
      </c>
      <c r="W109" s="5">
        <f t="shared" si="7"/>
        <v>20.890729780604445</v>
      </c>
      <c r="X109" s="5">
        <f t="shared" si="8"/>
        <v>27.263516272612193</v>
      </c>
      <c r="Y109" s="5">
        <f t="shared" si="9"/>
        <v>48.154246053216639</v>
      </c>
      <c r="Z109" s="5">
        <f>'90.1 Data-SI'!Y109/Convert!$B$5/$D109</f>
        <v>73.003298533128259</v>
      </c>
      <c r="AA109" s="5">
        <f>'90.1 Data-SI'!Z109/Convert!$B$5/$D109</f>
        <v>70.653533218996287</v>
      </c>
      <c r="AB109" s="5">
        <f t="shared" si="10"/>
        <v>143.65683175212456</v>
      </c>
    </row>
    <row r="110" spans="1:28" x14ac:dyDescent="0.25">
      <c r="A110" s="95">
        <v>2019</v>
      </c>
      <c r="B110" s="95" t="s">
        <v>61</v>
      </c>
      <c r="C110" s="52" t="s">
        <v>5</v>
      </c>
      <c r="D110" s="5">
        <f>VLOOKUP(B110,SWH!$A$4:$C$19,3,FALSE)</f>
        <v>7836.48</v>
      </c>
      <c r="E110" s="5">
        <f>'90.1 Data-SI'!E110/Convert!$B$5/$D110</f>
        <v>3.8417191845772027</v>
      </c>
      <c r="F110" s="5">
        <f>'90.1 Data-SI'!F110/Convert!$B$5/$D110</f>
        <v>12.842358927591073</v>
      </c>
      <c r="G110" s="5">
        <f>'90.1 Data-SI'!G110/Convert!$B$5/$D110</f>
        <v>8.2637017300284494</v>
      </c>
      <c r="H110" s="5">
        <f>'90.1 Data-SI'!H110/Convert!$B$5/$D110</f>
        <v>7.2988410896502289</v>
      </c>
      <c r="I110" s="5">
        <f>'90.1 Data-SI'!I110/Convert!$B$5/$D110</f>
        <v>4.1777544112776264</v>
      </c>
      <c r="J110" s="5">
        <f>'90.1 Data-SI'!J110/Convert!$B$5/$D110</f>
        <v>40.081771407570749</v>
      </c>
      <c r="K110" s="5">
        <f>'90.1 Data-SI'!K110/Convert!$B$5/$D110</f>
        <v>0</v>
      </c>
      <c r="L110" s="5">
        <f>'90.1 Data-SI'!L110/Convert!$B$5/$D110</f>
        <v>0.51326899605718679</v>
      </c>
      <c r="M110" s="5">
        <f>'90.1 Data-SI'!M110/Convert!$B$5/$D110</f>
        <v>7.8681159568241528</v>
      </c>
      <c r="N110" s="5">
        <f>'90.1 Data-SI'!N110/Convert!$B$5/$D110</f>
        <v>1.1342961238832856</v>
      </c>
      <c r="O110" s="5">
        <f>'90.1 Data-SI'!O110/Convert!$B$5/$D110</f>
        <v>4.1287315506735457E-2</v>
      </c>
      <c r="P110" s="5">
        <f t="shared" si="6"/>
        <v>1.0930088083765501</v>
      </c>
      <c r="Q110" s="5">
        <f>'90.1 Data-SI'!Q110/Convert!$B$5/$D110</f>
        <v>7.9046261133116469E-2</v>
      </c>
      <c r="R110" s="5">
        <f>'90.1 Data-SI'!R110/Convert!$B$5/$D110</f>
        <v>0</v>
      </c>
      <c r="S110" s="5">
        <f>'90.1 Data-SI'!S110/Convert!$B$5/$D110</f>
        <v>0</v>
      </c>
      <c r="T110" s="5">
        <f>'90.1 Data-SI'!T110/Convert!$B$5/$D110</f>
        <v>0</v>
      </c>
      <c r="U110" s="5">
        <f>'90.1 Data-SI'!U110/Convert!$B$5/$D110</f>
        <v>42.490023865590452</v>
      </c>
      <c r="V110" s="5">
        <f>'90.1 Data-SI'!V110/Convert!$B$5/$D110</f>
        <v>0</v>
      </c>
      <c r="W110" s="5">
        <f t="shared" si="7"/>
        <v>21.145591940939472</v>
      </c>
      <c r="X110" s="5">
        <f t="shared" si="8"/>
        <v>12.842358927591073</v>
      </c>
      <c r="Y110" s="5">
        <f t="shared" si="9"/>
        <v>33.987950868530547</v>
      </c>
      <c r="Z110" s="5">
        <f>'90.1 Data-SI'!Y110/Convert!$B$5/$D110</f>
        <v>73.258515161001995</v>
      </c>
      <c r="AA110" s="5">
        <f>'90.1 Data-SI'!Z110/Convert!$B$5/$D110</f>
        <v>55.332382793181523</v>
      </c>
      <c r="AB110" s="5">
        <f t="shared" si="10"/>
        <v>128.5908979541835</v>
      </c>
    </row>
    <row r="111" spans="1:28" x14ac:dyDescent="0.25">
      <c r="A111" s="95">
        <v>2019</v>
      </c>
      <c r="B111" s="95" t="s">
        <v>61</v>
      </c>
      <c r="C111" s="52" t="s">
        <v>15</v>
      </c>
      <c r="D111" s="5">
        <f>VLOOKUP(B111,SWH!$A$4:$C$19,3,FALSE)</f>
        <v>7836.48</v>
      </c>
      <c r="E111" s="5">
        <f>'90.1 Data-SI'!E111/Convert!$B$5/$D111</f>
        <v>1.4150344145443989</v>
      </c>
      <c r="F111" s="5">
        <f>'90.1 Data-SI'!F111/Convert!$B$5/$D111</f>
        <v>4.6782625759411252</v>
      </c>
      <c r="G111" s="5">
        <f>'90.1 Data-SI'!G111/Convert!$B$5/$D111</f>
        <v>2.6475180466513311</v>
      </c>
      <c r="H111" s="5">
        <f>'90.1 Data-SI'!H111/Convert!$B$5/$D111</f>
        <v>7.2988410896502289</v>
      </c>
      <c r="I111" s="5">
        <f>'90.1 Data-SI'!I111/Convert!$B$5/$D111</f>
        <v>4.1713739955807831</v>
      </c>
      <c r="J111" s="5">
        <f>'90.1 Data-SI'!J111/Convert!$B$5/$D111</f>
        <v>40.081771407570749</v>
      </c>
      <c r="K111" s="5">
        <f>'90.1 Data-SI'!K111/Convert!$B$5/$D111</f>
        <v>0</v>
      </c>
      <c r="L111" s="5">
        <f>'90.1 Data-SI'!L111/Convert!$B$5/$D111</f>
        <v>0.51326899605718679</v>
      </c>
      <c r="M111" s="5">
        <f>'90.1 Data-SI'!M111/Convert!$B$5/$D111</f>
        <v>5.3662840685840809</v>
      </c>
      <c r="N111" s="5">
        <f>'90.1 Data-SI'!N111/Convert!$B$5/$D111</f>
        <v>1.0151950308755406</v>
      </c>
      <c r="O111" s="5">
        <f>'90.1 Data-SI'!O111/Convert!$B$5/$D111</f>
        <v>4.1287315506735457E-2</v>
      </c>
      <c r="P111" s="5">
        <f t="shared" si="6"/>
        <v>0.97390771536880516</v>
      </c>
      <c r="Q111" s="5">
        <f>'90.1 Data-SI'!Q111/Convert!$B$5/$D111</f>
        <v>2.8357403097082141E-2</v>
      </c>
      <c r="R111" s="5">
        <f>'90.1 Data-SI'!R111/Convert!$B$5/$D111</f>
        <v>0</v>
      </c>
      <c r="S111" s="5">
        <f>'90.1 Data-SI'!S111/Convert!$B$5/$D111</f>
        <v>0</v>
      </c>
      <c r="T111" s="5">
        <f>'90.1 Data-SI'!T111/Convert!$B$5/$D111</f>
        <v>0</v>
      </c>
      <c r="U111" s="5">
        <f>'90.1 Data-SI'!U111/Convert!$B$5/$D111</f>
        <v>43.144725409594336</v>
      </c>
      <c r="V111" s="5">
        <f>'90.1 Data-SI'!V111/Convert!$B$5/$D111</f>
        <v>0</v>
      </c>
      <c r="W111" s="5">
        <f t="shared" si="7"/>
        <v>10.431101648245699</v>
      </c>
      <c r="X111" s="5">
        <f t="shared" si="8"/>
        <v>4.6782625759411252</v>
      </c>
      <c r="Y111" s="5">
        <f t="shared" si="9"/>
        <v>15.109364224186823</v>
      </c>
      <c r="Z111" s="5">
        <f>'90.1 Data-SI'!Y111/Convert!$B$5/$D111</f>
        <v>62.536935517533955</v>
      </c>
      <c r="AA111" s="5">
        <f>'90.1 Data-SI'!Z111/Convert!$B$5/$D111</f>
        <v>47.822987985535462</v>
      </c>
      <c r="AB111" s="5">
        <f t="shared" si="10"/>
        <v>110.35992350306941</v>
      </c>
    </row>
    <row r="112" spans="1:28" x14ac:dyDescent="0.25">
      <c r="A112" s="95">
        <v>2019</v>
      </c>
      <c r="B112" s="95" t="s">
        <v>61</v>
      </c>
      <c r="C112" s="52" t="s">
        <v>16</v>
      </c>
      <c r="D112" s="5">
        <f>VLOOKUP(B112,SWH!$A$4:$C$19,3,FALSE)</f>
        <v>7836.48</v>
      </c>
      <c r="E112" s="5">
        <f>'90.1 Data-SI'!E112/Convert!$B$5/$D112</f>
        <v>11.552097086673836</v>
      </c>
      <c r="F112" s="5">
        <f>'90.1 Data-SI'!F112/Convert!$B$5/$D112</f>
        <v>40.038526367847702</v>
      </c>
      <c r="G112" s="5">
        <f>'90.1 Data-SI'!G112/Convert!$B$5/$D112</f>
        <v>5.902593454657648</v>
      </c>
      <c r="H112" s="5">
        <f>'90.1 Data-SI'!H112/Convert!$B$5/$D112</f>
        <v>7.2988410896502289</v>
      </c>
      <c r="I112" s="5">
        <f>'90.1 Data-SI'!I112/Convert!$B$5/$D112</f>
        <v>4.1759820735840583</v>
      </c>
      <c r="J112" s="5">
        <f>'90.1 Data-SI'!J112/Convert!$B$5/$D112</f>
        <v>40.081771407570749</v>
      </c>
      <c r="K112" s="5">
        <f>'90.1 Data-SI'!K112/Convert!$B$5/$D112</f>
        <v>0</v>
      </c>
      <c r="L112" s="5">
        <f>'90.1 Data-SI'!L112/Convert!$B$5/$D112</f>
        <v>0.51326899605718679</v>
      </c>
      <c r="M112" s="5">
        <f>'90.1 Data-SI'!M112/Convert!$B$5/$D112</f>
        <v>7.8064386050879992</v>
      </c>
      <c r="N112" s="5">
        <f>'90.1 Data-SI'!N112/Convert!$B$5/$D112</f>
        <v>1.4164522846992529</v>
      </c>
      <c r="O112" s="5">
        <f>'90.1 Data-SI'!O112/Convert!$B$5/$D112</f>
        <v>4.1287315506735457E-2</v>
      </c>
      <c r="P112" s="5">
        <f t="shared" si="6"/>
        <v>1.3751649691925174</v>
      </c>
      <c r="Q112" s="5">
        <f>'90.1 Data-SI'!Q112/Convert!$B$5/$D112</f>
        <v>0.11201174223347445</v>
      </c>
      <c r="R112" s="5">
        <f>'90.1 Data-SI'!R112/Convert!$B$5/$D112</f>
        <v>0</v>
      </c>
      <c r="S112" s="5">
        <f>'90.1 Data-SI'!S112/Convert!$B$5/$D112</f>
        <v>0</v>
      </c>
      <c r="T112" s="5">
        <f>'90.1 Data-SI'!T112/Convert!$B$5/$D112</f>
        <v>0</v>
      </c>
      <c r="U112" s="5">
        <f>'90.1 Data-SI'!U112/Convert!$B$5/$D112</f>
        <v>45.762822650532442</v>
      </c>
      <c r="V112" s="5">
        <f>'90.1 Data-SI'!V112/Convert!$B$5/$D112</f>
        <v>0</v>
      </c>
      <c r="W112" s="5">
        <f t="shared" si="7"/>
        <v>26.748305857845477</v>
      </c>
      <c r="X112" s="5">
        <f t="shared" si="8"/>
        <v>40.038526367847702</v>
      </c>
      <c r="Y112" s="5">
        <f t="shared" si="9"/>
        <v>66.786832225693175</v>
      </c>
      <c r="Z112" s="5">
        <f>'90.1 Data-SI'!Y112/Convert!$B$5/$D112</f>
        <v>78.859102272675713</v>
      </c>
      <c r="AA112" s="5">
        <f>'90.1 Data-SI'!Z112/Convert!$B$5/$D112</f>
        <v>85.801349018380151</v>
      </c>
      <c r="AB112" s="5">
        <f t="shared" si="10"/>
        <v>164.66045129105586</v>
      </c>
    </row>
    <row r="113" spans="1:28" x14ac:dyDescent="0.25">
      <c r="A113" s="95">
        <v>2019</v>
      </c>
      <c r="B113" s="95" t="s">
        <v>61</v>
      </c>
      <c r="C113" s="52" t="s">
        <v>9</v>
      </c>
      <c r="D113" s="5">
        <f>VLOOKUP(B113,SWH!$A$4:$C$19,3,FALSE)</f>
        <v>7836.48</v>
      </c>
      <c r="E113" s="5">
        <f>'90.1 Data-SI'!E113/Convert!$B$5/$D113</f>
        <v>7.4292851438968066</v>
      </c>
      <c r="F113" s="5">
        <f>'90.1 Data-SI'!F113/Convert!$B$5/$D113</f>
        <v>25.199806262222044</v>
      </c>
      <c r="G113" s="5">
        <f>'90.1 Data-SI'!G113/Convert!$B$5/$D113</f>
        <v>4.7130003947350518</v>
      </c>
      <c r="H113" s="5">
        <f>'90.1 Data-SI'!H113/Convert!$B$5/$D113</f>
        <v>7.2988410896502289</v>
      </c>
      <c r="I113" s="5">
        <f>'90.1 Data-SI'!I113/Convert!$B$5/$D113</f>
        <v>4.1727918657356362</v>
      </c>
      <c r="J113" s="5">
        <f>'90.1 Data-SI'!J113/Convert!$B$5/$D113</f>
        <v>40.081771407570749</v>
      </c>
      <c r="K113" s="5">
        <f>'90.1 Data-SI'!K113/Convert!$B$5/$D113</f>
        <v>0</v>
      </c>
      <c r="L113" s="5">
        <f>'90.1 Data-SI'!L113/Convert!$B$5/$D113</f>
        <v>0.51326899605718679</v>
      </c>
      <c r="M113" s="5">
        <f>'90.1 Data-SI'!M113/Convert!$B$5/$D113</f>
        <v>7.6763490183801348</v>
      </c>
      <c r="N113" s="5">
        <f>'90.1 Data-SI'!N113/Convert!$B$5/$D113</f>
        <v>1.1913653976161633</v>
      </c>
      <c r="O113" s="5">
        <f>'90.1 Data-SI'!O113/Convert!$B$5/$D113</f>
        <v>4.1287315506735457E-2</v>
      </c>
      <c r="P113" s="5">
        <f t="shared" si="6"/>
        <v>1.1500780821094279</v>
      </c>
      <c r="Q113" s="5">
        <f>'90.1 Data-SI'!Q113/Convert!$B$5/$D113</f>
        <v>4.8916520342466685E-2</v>
      </c>
      <c r="R113" s="5">
        <f>'90.1 Data-SI'!R113/Convert!$B$5/$D113</f>
        <v>0</v>
      </c>
      <c r="S113" s="5">
        <f>'90.1 Data-SI'!S113/Convert!$B$5/$D113</f>
        <v>0</v>
      </c>
      <c r="T113" s="5">
        <f>'90.1 Data-SI'!T113/Convert!$B$5/$D113</f>
        <v>0</v>
      </c>
      <c r="U113" s="5">
        <f>'90.1 Data-SI'!U113/Convert!$B$5/$D113</f>
        <v>45.16129123733559</v>
      </c>
      <c r="V113" s="5">
        <f>'90.1 Data-SI'!V113/Convert!$B$5/$D113</f>
        <v>0</v>
      </c>
      <c r="W113" s="5">
        <f t="shared" si="7"/>
        <v>21.017629159463887</v>
      </c>
      <c r="X113" s="5">
        <f t="shared" si="8"/>
        <v>25.199806262222044</v>
      </c>
      <c r="Y113" s="5">
        <f t="shared" si="9"/>
        <v>46.217435421685934</v>
      </c>
      <c r="Z113" s="5">
        <f>'90.1 Data-SI'!Y113/Convert!$B$5/$D113</f>
        <v>73.125235366445722</v>
      </c>
      <c r="AA113" s="5">
        <f>'90.1 Data-SI'!Z113/Convert!$B$5/$D113</f>
        <v>70.36109749955763</v>
      </c>
      <c r="AB113" s="5">
        <f t="shared" si="10"/>
        <v>143.48633286600335</v>
      </c>
    </row>
    <row r="114" spans="1:28" x14ac:dyDescent="0.25">
      <c r="A114" s="95">
        <v>2019</v>
      </c>
      <c r="B114" s="95" t="s">
        <v>61</v>
      </c>
      <c r="C114" s="52" t="s">
        <v>12</v>
      </c>
      <c r="D114" s="5">
        <f>VLOOKUP(B114,SWH!$A$4:$C$19,3,FALSE)</f>
        <v>7836.48</v>
      </c>
      <c r="E114" s="5">
        <f>'90.1 Data-SI'!E114/Convert!$B$5/$D114</f>
        <v>10.741075358097287</v>
      </c>
      <c r="F114" s="5">
        <f>'90.1 Data-SI'!F114/Convert!$B$5/$D114</f>
        <v>37.037604185098985</v>
      </c>
      <c r="G114" s="5">
        <f>'90.1 Data-SI'!G114/Convert!$B$5/$D114</f>
        <v>5.0678224009872919</v>
      </c>
      <c r="H114" s="5">
        <f>'90.1 Data-SI'!H114/Convert!$B$5/$D114</f>
        <v>7.2988410896502289</v>
      </c>
      <c r="I114" s="5">
        <f>'90.1 Data-SI'!I114/Convert!$B$5/$D114</f>
        <v>4.1703105929646425</v>
      </c>
      <c r="J114" s="5">
        <f>'90.1 Data-SI'!J114/Convert!$B$5/$D114</f>
        <v>40.081771407570749</v>
      </c>
      <c r="K114" s="5">
        <f>'90.1 Data-SI'!K114/Convert!$B$5/$D114</f>
        <v>0</v>
      </c>
      <c r="L114" s="5">
        <f>'90.1 Data-SI'!L114/Convert!$B$5/$D114</f>
        <v>0.51326899605718679</v>
      </c>
      <c r="M114" s="5">
        <f>'90.1 Data-SI'!M114/Convert!$B$5/$D114</f>
        <v>7.8404674888044976</v>
      </c>
      <c r="N114" s="5">
        <f>'90.1 Data-SI'!N114/Convert!$B$5/$D114</f>
        <v>1.2817546199881125</v>
      </c>
      <c r="O114" s="5">
        <f>'90.1 Data-SI'!O114/Convert!$B$5/$D114</f>
        <v>4.1287315506735457E-2</v>
      </c>
      <c r="P114" s="5">
        <f t="shared" si="6"/>
        <v>1.240467304481377</v>
      </c>
      <c r="Q114" s="5">
        <f>'90.1 Data-SI'!Q114/Convert!$B$5/$D114</f>
        <v>8.294540405896525E-2</v>
      </c>
      <c r="R114" s="5">
        <f>'90.1 Data-SI'!R114/Convert!$B$5/$D114</f>
        <v>0</v>
      </c>
      <c r="S114" s="5">
        <f>'90.1 Data-SI'!S114/Convert!$B$5/$D114</f>
        <v>0</v>
      </c>
      <c r="T114" s="5">
        <f>'90.1 Data-SI'!T114/Convert!$B$5/$D114</f>
        <v>0</v>
      </c>
      <c r="U114" s="5">
        <f>'90.1 Data-SI'!U114/Convert!$B$5/$D114</f>
        <v>48.588637869156678</v>
      </c>
      <c r="V114" s="5">
        <f>'90.1 Data-SI'!V114/Convert!$B$5/$D114</f>
        <v>0</v>
      </c>
      <c r="W114" s="5">
        <f t="shared" si="7"/>
        <v>24.972777956429422</v>
      </c>
      <c r="X114" s="5">
        <f t="shared" si="8"/>
        <v>37.037604185098985</v>
      </c>
      <c r="Y114" s="5">
        <f t="shared" si="9"/>
        <v>62.01038214152841</v>
      </c>
      <c r="Z114" s="5">
        <f>'90.1 Data-SI'!Y114/Convert!$B$5/$D114</f>
        <v>77.078257358178959</v>
      </c>
      <c r="AA114" s="5">
        <f>'90.1 Data-SI'!Z114/Convert!$B$5/$D114</f>
        <v>85.626242054255655</v>
      </c>
      <c r="AB114" s="5">
        <f t="shared" si="10"/>
        <v>162.70449941243461</v>
      </c>
    </row>
    <row r="115" spans="1:28" x14ac:dyDescent="0.25">
      <c r="A115" s="95">
        <v>2019</v>
      </c>
      <c r="B115" s="95" t="s">
        <v>61</v>
      </c>
      <c r="C115" s="52" t="s">
        <v>8</v>
      </c>
      <c r="D115" s="5">
        <f>VLOOKUP(B115,SWH!$A$4:$C$19,3,FALSE)</f>
        <v>7836.48</v>
      </c>
      <c r="E115" s="5">
        <f>'90.1 Data-SI'!E115/Convert!$B$5/$D115</f>
        <v>13.78985065857233</v>
      </c>
      <c r="F115" s="5">
        <f>'90.1 Data-SI'!F115/Convert!$B$5/$D115</f>
        <v>46.246316373337699</v>
      </c>
      <c r="G115" s="5">
        <f>'90.1 Data-SI'!G115/Convert!$B$5/$D115</f>
        <v>3.5964276477874422</v>
      </c>
      <c r="H115" s="5">
        <f>'90.1 Data-SI'!H115/Convert!$B$5/$D115</f>
        <v>7.2988410896502289</v>
      </c>
      <c r="I115" s="5">
        <f>'90.1 Data-SI'!I115/Convert!$B$5/$D115</f>
        <v>4.1472702029482624</v>
      </c>
      <c r="J115" s="5">
        <f>'90.1 Data-SI'!J115/Convert!$B$5/$D115</f>
        <v>40.081771407570749</v>
      </c>
      <c r="K115" s="5">
        <f>'90.1 Data-SI'!K115/Convert!$B$5/$D115</f>
        <v>0</v>
      </c>
      <c r="L115" s="5">
        <f>'90.1 Data-SI'!L115/Convert!$B$5/$D115</f>
        <v>0.51326899605718679</v>
      </c>
      <c r="M115" s="5">
        <f>'90.1 Data-SI'!M115/Convert!$B$5/$D115</f>
        <v>8.9194666766484723</v>
      </c>
      <c r="N115" s="5">
        <f>'90.1 Data-SI'!N115/Convert!$B$5/$D115</f>
        <v>1.3118843607787622</v>
      </c>
      <c r="O115" s="5">
        <f>'90.1 Data-SI'!O115/Convert!$B$5/$D115</f>
        <v>4.1287315506735457E-2</v>
      </c>
      <c r="P115" s="5">
        <f t="shared" si="6"/>
        <v>1.2705970452720268</v>
      </c>
      <c r="Q115" s="5">
        <f>'90.1 Data-SI'!Q115/Convert!$B$5/$D115</f>
        <v>3.6510156487493256E-2</v>
      </c>
      <c r="R115" s="5">
        <f>'90.1 Data-SI'!R115/Convert!$B$5/$D115</f>
        <v>0</v>
      </c>
      <c r="S115" s="5">
        <f>'90.1 Data-SI'!S115/Convert!$B$5/$D115</f>
        <v>0</v>
      </c>
      <c r="T115" s="5">
        <f>'90.1 Data-SI'!T115/Convert!$B$5/$D115</f>
        <v>0</v>
      </c>
      <c r="U115" s="5">
        <f>'90.1 Data-SI'!U115/Convert!$B$5/$D115</f>
        <v>52.388884351704398</v>
      </c>
      <c r="V115" s="5">
        <f>'90.1 Data-SI'!V115/Convert!$B$5/$D115</f>
        <v>0</v>
      </c>
      <c r="W115" s="5">
        <f t="shared" si="7"/>
        <v>27.612852184767767</v>
      </c>
      <c r="X115" s="5">
        <f t="shared" si="8"/>
        <v>46.246316373337699</v>
      </c>
      <c r="Y115" s="5">
        <f t="shared" si="9"/>
        <v>73.859168558105466</v>
      </c>
      <c r="Z115" s="5">
        <f>'90.1 Data-SI'!Y115/Convert!$B$5/$D115</f>
        <v>79.694582261423506</v>
      </c>
      <c r="AA115" s="5">
        <f>'90.1 Data-SI'!Z115/Convert!$B$5/$D115</f>
        <v>98.634846257503369</v>
      </c>
      <c r="AB115" s="5">
        <f t="shared" si="10"/>
        <v>178.32942851892687</v>
      </c>
    </row>
    <row r="116" spans="1:28" x14ac:dyDescent="0.25">
      <c r="A116" s="95">
        <v>2004</v>
      </c>
      <c r="B116" s="95" t="s">
        <v>60</v>
      </c>
      <c r="C116" s="52" t="s">
        <v>10</v>
      </c>
      <c r="D116" s="5">
        <f>VLOOKUP(B116,SWH!$A$4:$C$19,3,FALSE)</f>
        <v>3134.61</v>
      </c>
      <c r="E116" s="5">
        <f>'90.1 Data-SI'!E116/Convert!$B$5/$D116</f>
        <v>0</v>
      </c>
      <c r="F116" s="5">
        <f>'90.1 Data-SI'!F116/Convert!$B$5/$D116</f>
        <v>0</v>
      </c>
      <c r="G116" s="5">
        <f>'90.1 Data-SI'!G116/Convert!$B$5/$D116</f>
        <v>68.925817105016435</v>
      </c>
      <c r="H116" s="5">
        <f>'90.1 Data-SI'!H116/Convert!$B$5/$D116</f>
        <v>12.358439770462319</v>
      </c>
      <c r="I116" s="5">
        <f>'90.1 Data-SI'!I116/Convert!$B$5/$D116</f>
        <v>6.473426252920353</v>
      </c>
      <c r="J116" s="5">
        <f>'90.1 Data-SI'!J116/Convert!$B$5/$D116</f>
        <v>45.871380774287353</v>
      </c>
      <c r="K116" s="5">
        <f>'90.1 Data-SI'!K116/Convert!$B$5/$D116</f>
        <v>0</v>
      </c>
      <c r="L116" s="5">
        <f>'90.1 Data-SI'!L116/Convert!$B$5/$D116</f>
        <v>0</v>
      </c>
      <c r="M116" s="5">
        <f>'90.1 Data-SI'!M116/Convert!$B$5/$D116</f>
        <v>15.690415500918244</v>
      </c>
      <c r="N116" s="5">
        <f>'90.1 Data-SI'!N116/Convert!$B$5/$D116</f>
        <v>0</v>
      </c>
      <c r="O116" s="5">
        <f>'90.1 Data-SI'!O116/Convert!$B$5/$D116</f>
        <v>0</v>
      </c>
      <c r="P116" s="5">
        <f t="shared" si="6"/>
        <v>0</v>
      </c>
      <c r="Q116" s="5">
        <f>'90.1 Data-SI'!Q116/Convert!$B$5/$D116</f>
        <v>0</v>
      </c>
      <c r="R116" s="5">
        <f>'90.1 Data-SI'!R116/Convert!$B$5/$D116</f>
        <v>0</v>
      </c>
      <c r="S116" s="5">
        <f>'90.1 Data-SI'!S116/Convert!$B$5/$D116</f>
        <v>0</v>
      </c>
      <c r="T116" s="5">
        <f>'90.1 Data-SI'!T116/Convert!$B$5/$D116</f>
        <v>24.39963291552484</v>
      </c>
      <c r="U116" s="5">
        <f>'90.1 Data-SI'!U116/Convert!$B$5/$D116</f>
        <v>0</v>
      </c>
      <c r="V116" s="5">
        <f>'90.1 Data-SI'!V116/Convert!$B$5/$D116</f>
        <v>0</v>
      </c>
      <c r="W116" s="5">
        <f t="shared" si="7"/>
        <v>84.616232605934684</v>
      </c>
      <c r="X116" s="5">
        <f t="shared" si="8"/>
        <v>0</v>
      </c>
      <c r="Y116" s="5">
        <f t="shared" si="9"/>
        <v>84.616232605934684</v>
      </c>
      <c r="Z116" s="5">
        <f>'90.1 Data-SI'!Y116/Convert!$B$5/$D116</f>
        <v>173.71911231912952</v>
      </c>
      <c r="AA116" s="5">
        <f>'90.1 Data-SI'!Z116/Convert!$B$5/$D116</f>
        <v>0</v>
      </c>
      <c r="AB116" s="5">
        <f t="shared" si="10"/>
        <v>173.71911231912952</v>
      </c>
    </row>
    <row r="117" spans="1:28" x14ac:dyDescent="0.25">
      <c r="A117" s="95">
        <v>2004</v>
      </c>
      <c r="B117" s="95" t="s">
        <v>60</v>
      </c>
      <c r="C117" s="52" t="s">
        <v>6</v>
      </c>
      <c r="D117" s="5">
        <f>VLOOKUP(B117,SWH!$A$4:$C$19,3,FALSE)</f>
        <v>3134.61</v>
      </c>
      <c r="E117" s="5">
        <f>'90.1 Data-SI'!E117/Convert!$B$5/$D117</f>
        <v>0</v>
      </c>
      <c r="F117" s="5">
        <f>'90.1 Data-SI'!F117/Convert!$B$5/$D117</f>
        <v>2.6584912742999398E-3</v>
      </c>
      <c r="G117" s="5">
        <f>'90.1 Data-SI'!G117/Convert!$B$5/$D117</f>
        <v>61.833848548942292</v>
      </c>
      <c r="H117" s="5">
        <f>'90.1 Data-SI'!H117/Convert!$B$5/$D117</f>
        <v>12.358439770462319</v>
      </c>
      <c r="I117" s="5">
        <f>'90.1 Data-SI'!I117/Convert!$B$5/$D117</f>
        <v>6.4743124166784529</v>
      </c>
      <c r="J117" s="5">
        <f>'90.1 Data-SI'!J117/Convert!$B$5/$D117</f>
        <v>45.871380774287353</v>
      </c>
      <c r="K117" s="5">
        <f>'90.1 Data-SI'!K117/Convert!$B$5/$D117</f>
        <v>0</v>
      </c>
      <c r="L117" s="5">
        <f>'90.1 Data-SI'!L117/Convert!$B$5/$D117</f>
        <v>0</v>
      </c>
      <c r="M117" s="5">
        <f>'90.1 Data-SI'!M117/Convert!$B$5/$D117</f>
        <v>15.35899025538885</v>
      </c>
      <c r="N117" s="5">
        <f>'90.1 Data-SI'!N117/Convert!$B$5/$D117</f>
        <v>0</v>
      </c>
      <c r="O117" s="5">
        <f>'90.1 Data-SI'!O117/Convert!$B$5/$D117</f>
        <v>0</v>
      </c>
      <c r="P117" s="5">
        <f t="shared" si="6"/>
        <v>0</v>
      </c>
      <c r="Q117" s="5">
        <f>'90.1 Data-SI'!Q117/Convert!$B$5/$D117</f>
        <v>0</v>
      </c>
      <c r="R117" s="5">
        <f>'90.1 Data-SI'!R117/Convert!$B$5/$D117</f>
        <v>0</v>
      </c>
      <c r="S117" s="5">
        <f>'90.1 Data-SI'!S117/Convert!$B$5/$D117</f>
        <v>0</v>
      </c>
      <c r="T117" s="5">
        <f>'90.1 Data-SI'!T117/Convert!$B$5/$D117</f>
        <v>24.299496410859543</v>
      </c>
      <c r="U117" s="5">
        <f>'90.1 Data-SI'!U117/Convert!$B$5/$D117</f>
        <v>0</v>
      </c>
      <c r="V117" s="5">
        <f>'90.1 Data-SI'!V117/Convert!$B$5/$D117</f>
        <v>0</v>
      </c>
      <c r="W117" s="5">
        <f t="shared" si="7"/>
        <v>77.192838804331146</v>
      </c>
      <c r="X117" s="5">
        <f t="shared" si="8"/>
        <v>2.6584912742999398E-3</v>
      </c>
      <c r="Y117" s="5">
        <f t="shared" si="9"/>
        <v>77.195497295605449</v>
      </c>
      <c r="Z117" s="5">
        <f>'90.1 Data-SI'!Y117/Convert!$B$5/$D117</f>
        <v>166.19646817661882</v>
      </c>
      <c r="AA117" s="5">
        <f>'90.1 Data-SI'!Z117/Convert!$B$5/$D117</f>
        <v>2.6584912742999398E-3</v>
      </c>
      <c r="AB117" s="5">
        <f t="shared" si="10"/>
        <v>166.19912666789313</v>
      </c>
    </row>
    <row r="118" spans="1:28" x14ac:dyDescent="0.25">
      <c r="A118" s="95">
        <v>2004</v>
      </c>
      <c r="B118" s="95" t="s">
        <v>60</v>
      </c>
      <c r="C118" s="52" t="s">
        <v>11</v>
      </c>
      <c r="D118" s="5">
        <f>VLOOKUP(B118,SWH!$A$4:$C$19,3,FALSE)</f>
        <v>3134.61</v>
      </c>
      <c r="E118" s="5">
        <f>'90.1 Data-SI'!E118/Convert!$B$5/$D118</f>
        <v>0</v>
      </c>
      <c r="F118" s="5">
        <f>'90.1 Data-SI'!F118/Convert!$B$5/$D118</f>
        <v>0</v>
      </c>
      <c r="G118" s="5">
        <f>'90.1 Data-SI'!G118/Convert!$B$5/$D118</f>
        <v>46.436753251955146</v>
      </c>
      <c r="H118" s="5">
        <f>'90.1 Data-SI'!H118/Convert!$B$5/$D118</f>
        <v>12.358439770462319</v>
      </c>
      <c r="I118" s="5">
        <f>'90.1 Data-SI'!I118/Convert!$B$5/$D118</f>
        <v>6.4751985804365528</v>
      </c>
      <c r="J118" s="5">
        <f>'90.1 Data-SI'!J118/Convert!$B$5/$D118</f>
        <v>45.871380774287353</v>
      </c>
      <c r="K118" s="5">
        <f>'90.1 Data-SI'!K118/Convert!$B$5/$D118</f>
        <v>0</v>
      </c>
      <c r="L118" s="5">
        <f>'90.1 Data-SI'!L118/Convert!$B$5/$D118</f>
        <v>0</v>
      </c>
      <c r="M118" s="5">
        <f>'90.1 Data-SI'!M118/Convert!$B$5/$D118</f>
        <v>12.609224114004613</v>
      </c>
      <c r="N118" s="5">
        <f>'90.1 Data-SI'!N118/Convert!$B$5/$D118</f>
        <v>0</v>
      </c>
      <c r="O118" s="5">
        <f>'90.1 Data-SI'!O118/Convert!$B$5/$D118</f>
        <v>0</v>
      </c>
      <c r="P118" s="5">
        <f t="shared" si="6"/>
        <v>0</v>
      </c>
      <c r="Q118" s="5">
        <f>'90.1 Data-SI'!Q118/Convert!$B$5/$D118</f>
        <v>0</v>
      </c>
      <c r="R118" s="5">
        <f>'90.1 Data-SI'!R118/Convert!$B$5/$D118</f>
        <v>0</v>
      </c>
      <c r="S118" s="5">
        <f>'90.1 Data-SI'!S118/Convert!$B$5/$D118</f>
        <v>0</v>
      </c>
      <c r="T118" s="5">
        <f>'90.1 Data-SI'!T118/Convert!$B$5/$D118</f>
        <v>26.272983100148203</v>
      </c>
      <c r="U118" s="5">
        <f>'90.1 Data-SI'!U118/Convert!$B$5/$D118</f>
        <v>0</v>
      </c>
      <c r="V118" s="5">
        <f>'90.1 Data-SI'!V118/Convert!$B$5/$D118</f>
        <v>0</v>
      </c>
      <c r="W118" s="5">
        <f t="shared" si="7"/>
        <v>59.045977365959757</v>
      </c>
      <c r="X118" s="5">
        <f t="shared" si="8"/>
        <v>0</v>
      </c>
      <c r="Y118" s="5">
        <f t="shared" si="9"/>
        <v>59.045977365959757</v>
      </c>
      <c r="Z118" s="5">
        <f>'90.1 Data-SI'!Y118/Convert!$B$5/$D118</f>
        <v>150.02486575505228</v>
      </c>
      <c r="AA118" s="5">
        <f>'90.1 Data-SI'!Z118/Convert!$B$5/$D118</f>
        <v>0</v>
      </c>
      <c r="AB118" s="5">
        <f t="shared" si="10"/>
        <v>150.02486575505228</v>
      </c>
    </row>
    <row r="119" spans="1:28" x14ac:dyDescent="0.25">
      <c r="A119" s="95">
        <v>2004</v>
      </c>
      <c r="B119" s="95" t="s">
        <v>60</v>
      </c>
      <c r="C119" s="52" t="s">
        <v>13</v>
      </c>
      <c r="D119" s="5">
        <f>VLOOKUP(B119,SWH!$A$4:$C$19,3,FALSE)</f>
        <v>3134.61</v>
      </c>
      <c r="E119" s="5">
        <f>'90.1 Data-SI'!E119/Convert!$B$5/$D119</f>
        <v>0</v>
      </c>
      <c r="F119" s="5">
        <f>'90.1 Data-SI'!F119/Convert!$B$5/$D119</f>
        <v>0.87996061179328</v>
      </c>
      <c r="G119" s="5">
        <f>'90.1 Data-SI'!G119/Convert!$B$5/$D119</f>
        <v>46.917940172603437</v>
      </c>
      <c r="H119" s="5">
        <f>'90.1 Data-SI'!H119/Convert!$B$5/$D119</f>
        <v>12.358439770462319</v>
      </c>
      <c r="I119" s="5">
        <f>'90.1 Data-SI'!I119/Convert!$B$5/$D119</f>
        <v>6.4672231066136527</v>
      </c>
      <c r="J119" s="5">
        <f>'90.1 Data-SI'!J119/Convert!$B$5/$D119</f>
        <v>45.871380774287353</v>
      </c>
      <c r="K119" s="5">
        <f>'90.1 Data-SI'!K119/Convert!$B$5/$D119</f>
        <v>0</v>
      </c>
      <c r="L119" s="5">
        <f>'90.1 Data-SI'!L119/Convert!$B$5/$D119</f>
        <v>0</v>
      </c>
      <c r="M119" s="5">
        <f>'90.1 Data-SI'!M119/Convert!$B$5/$D119</f>
        <v>13.466144468087295</v>
      </c>
      <c r="N119" s="5">
        <f>'90.1 Data-SI'!N119/Convert!$B$5/$D119</f>
        <v>0</v>
      </c>
      <c r="O119" s="5">
        <f>'90.1 Data-SI'!O119/Convert!$B$5/$D119</f>
        <v>0</v>
      </c>
      <c r="P119" s="5">
        <f t="shared" si="6"/>
        <v>0</v>
      </c>
      <c r="Q119" s="5">
        <f>'90.1 Data-SI'!Q119/Convert!$B$5/$D119</f>
        <v>0</v>
      </c>
      <c r="R119" s="5">
        <f>'90.1 Data-SI'!R119/Convert!$B$5/$D119</f>
        <v>0</v>
      </c>
      <c r="S119" s="5">
        <f>'90.1 Data-SI'!S119/Convert!$B$5/$D119</f>
        <v>0</v>
      </c>
      <c r="T119" s="5">
        <f>'90.1 Data-SI'!T119/Convert!$B$5/$D119</f>
        <v>26.351851674619102</v>
      </c>
      <c r="U119" s="5">
        <f>'90.1 Data-SI'!U119/Convert!$B$5/$D119</f>
        <v>0</v>
      </c>
      <c r="V119" s="5">
        <f>'90.1 Data-SI'!V119/Convert!$B$5/$D119</f>
        <v>0</v>
      </c>
      <c r="W119" s="5">
        <f t="shared" si="7"/>
        <v>60.38408464069073</v>
      </c>
      <c r="X119" s="5">
        <f t="shared" si="8"/>
        <v>0.87996061179328</v>
      </c>
      <c r="Y119" s="5">
        <f t="shared" si="9"/>
        <v>61.26404525248401</v>
      </c>
      <c r="Z119" s="5">
        <f>'90.1 Data-SI'!Y119/Convert!$B$5/$D119</f>
        <v>151.43297996667314</v>
      </c>
      <c r="AA119" s="5">
        <f>'90.1 Data-SI'!Z119/Convert!$B$5/$D119</f>
        <v>0.87996061179328</v>
      </c>
      <c r="AB119" s="5">
        <f t="shared" si="10"/>
        <v>152.31294057846642</v>
      </c>
    </row>
    <row r="120" spans="1:28" x14ac:dyDescent="0.25">
      <c r="A120" s="95">
        <v>2004</v>
      </c>
      <c r="B120" s="95" t="s">
        <v>60</v>
      </c>
      <c r="C120" s="52" t="s">
        <v>19</v>
      </c>
      <c r="D120" s="5">
        <f>VLOOKUP(B120,SWH!$A$4:$C$19,3,FALSE)</f>
        <v>3134.61</v>
      </c>
      <c r="E120" s="5">
        <f>'90.1 Data-SI'!E120/Convert!$B$5/$D120</f>
        <v>0</v>
      </c>
      <c r="F120" s="5">
        <f>'90.1 Data-SI'!F120/Convert!$B$5/$D120</f>
        <v>3.09093918825273</v>
      </c>
      <c r="G120" s="5">
        <f>'90.1 Data-SI'!G120/Convert!$B$5/$D120</f>
        <v>37.200268401279054</v>
      </c>
      <c r="H120" s="5">
        <f>'90.1 Data-SI'!H120/Convert!$B$5/$D120</f>
        <v>12.358439770462319</v>
      </c>
      <c r="I120" s="5">
        <f>'90.1 Data-SI'!I120/Convert!$B$5/$D120</f>
        <v>6.465450779097452</v>
      </c>
      <c r="J120" s="5">
        <f>'90.1 Data-SI'!J120/Convert!$B$5/$D120</f>
        <v>45.871380774287353</v>
      </c>
      <c r="K120" s="5">
        <f>'90.1 Data-SI'!K120/Convert!$B$5/$D120</f>
        <v>0</v>
      </c>
      <c r="L120" s="5">
        <f>'90.1 Data-SI'!L120/Convert!$B$5/$D120</f>
        <v>0</v>
      </c>
      <c r="M120" s="5">
        <f>'90.1 Data-SI'!M120/Convert!$B$5/$D120</f>
        <v>11.019446331973247</v>
      </c>
      <c r="N120" s="5">
        <f>'90.1 Data-SI'!N120/Convert!$B$5/$D120</f>
        <v>0</v>
      </c>
      <c r="O120" s="5">
        <f>'90.1 Data-SI'!O120/Convert!$B$5/$D120</f>
        <v>0</v>
      </c>
      <c r="P120" s="5">
        <f t="shared" si="6"/>
        <v>0</v>
      </c>
      <c r="Q120" s="5">
        <f>'90.1 Data-SI'!Q120/Convert!$B$5/$D120</f>
        <v>0</v>
      </c>
      <c r="R120" s="5">
        <f>'90.1 Data-SI'!R120/Convert!$B$5/$D120</f>
        <v>0</v>
      </c>
      <c r="S120" s="5">
        <f>'90.1 Data-SI'!S120/Convert!$B$5/$D120</f>
        <v>0</v>
      </c>
      <c r="T120" s="5">
        <f>'90.1 Data-SI'!T120/Convert!$B$5/$D120</f>
        <v>28.459149091380848</v>
      </c>
      <c r="U120" s="5">
        <f>'90.1 Data-SI'!U120/Convert!$B$5/$D120</f>
        <v>0</v>
      </c>
      <c r="V120" s="5">
        <f>'90.1 Data-SI'!V120/Convert!$B$5/$D120</f>
        <v>0</v>
      </c>
      <c r="W120" s="5">
        <f t="shared" si="7"/>
        <v>48.219714733252303</v>
      </c>
      <c r="X120" s="5">
        <f t="shared" si="8"/>
        <v>3.09093918825273</v>
      </c>
      <c r="Y120" s="5">
        <f t="shared" si="9"/>
        <v>51.310653921505036</v>
      </c>
      <c r="Z120" s="5">
        <f>'90.1 Data-SI'!Y120/Convert!$B$5/$D120</f>
        <v>141.37413514848026</v>
      </c>
      <c r="AA120" s="5">
        <f>'90.1 Data-SI'!Z120/Convert!$B$5/$D120</f>
        <v>3.09093918825273</v>
      </c>
      <c r="AB120" s="5">
        <f t="shared" si="10"/>
        <v>144.46507433673298</v>
      </c>
    </row>
    <row r="121" spans="1:28" x14ac:dyDescent="0.25">
      <c r="A121" s="95">
        <v>2004</v>
      </c>
      <c r="B121" s="95" t="s">
        <v>60</v>
      </c>
      <c r="C121" s="52" t="s">
        <v>20</v>
      </c>
      <c r="D121" s="5">
        <f>VLOOKUP(B121,SWH!$A$4:$C$19,3,FALSE)</f>
        <v>3134.61</v>
      </c>
      <c r="E121" s="5">
        <f>'90.1 Data-SI'!E121/Convert!$B$5/$D121</f>
        <v>0</v>
      </c>
      <c r="F121" s="5">
        <f>'90.1 Data-SI'!F121/Convert!$B$5/$D121</f>
        <v>3.1937341841923272</v>
      </c>
      <c r="G121" s="5">
        <f>'90.1 Data-SI'!G121/Convert!$B$5/$D121</f>
        <v>30.36528733505391</v>
      </c>
      <c r="H121" s="5">
        <f>'90.1 Data-SI'!H121/Convert!$B$5/$D121</f>
        <v>12.358439770462319</v>
      </c>
      <c r="I121" s="5">
        <f>'90.1 Data-SI'!I121/Convert!$B$5/$D121</f>
        <v>6.4698815978879534</v>
      </c>
      <c r="J121" s="5">
        <f>'90.1 Data-SI'!J121/Convert!$B$5/$D121</f>
        <v>45.871380774287353</v>
      </c>
      <c r="K121" s="5">
        <f>'90.1 Data-SI'!K121/Convert!$B$5/$D121</f>
        <v>0</v>
      </c>
      <c r="L121" s="5">
        <f>'90.1 Data-SI'!L121/Convert!$B$5/$D121</f>
        <v>0</v>
      </c>
      <c r="M121" s="5">
        <f>'90.1 Data-SI'!M121/Convert!$B$5/$D121</f>
        <v>11.44746342713554</v>
      </c>
      <c r="N121" s="5">
        <f>'90.1 Data-SI'!N121/Convert!$B$5/$D121</f>
        <v>0</v>
      </c>
      <c r="O121" s="5">
        <f>'90.1 Data-SI'!O121/Convert!$B$5/$D121</f>
        <v>0</v>
      </c>
      <c r="P121" s="5">
        <f t="shared" si="6"/>
        <v>0</v>
      </c>
      <c r="Q121" s="5">
        <f>'90.1 Data-SI'!Q121/Convert!$B$5/$D121</f>
        <v>0</v>
      </c>
      <c r="R121" s="5">
        <f>'90.1 Data-SI'!R121/Convert!$B$5/$D121</f>
        <v>0</v>
      </c>
      <c r="S121" s="5">
        <f>'90.1 Data-SI'!S121/Convert!$B$5/$D121</f>
        <v>0</v>
      </c>
      <c r="T121" s="5">
        <f>'90.1 Data-SI'!T121/Convert!$B$5/$D121</f>
        <v>28.608024602741647</v>
      </c>
      <c r="U121" s="5">
        <f>'90.1 Data-SI'!U121/Convert!$B$5/$D121</f>
        <v>0</v>
      </c>
      <c r="V121" s="5">
        <f>'90.1 Data-SI'!V121/Convert!$B$5/$D121</f>
        <v>0</v>
      </c>
      <c r="W121" s="5">
        <f t="shared" si="7"/>
        <v>41.812750762189452</v>
      </c>
      <c r="X121" s="5">
        <f t="shared" si="8"/>
        <v>3.1937341841923272</v>
      </c>
      <c r="Y121" s="5">
        <f t="shared" si="9"/>
        <v>45.006484946381782</v>
      </c>
      <c r="Z121" s="5">
        <f>'90.1 Data-SI'!Y121/Convert!$B$5/$D121</f>
        <v>135.12047750756872</v>
      </c>
      <c r="AA121" s="5">
        <f>'90.1 Data-SI'!Z121/Convert!$B$5/$D121</f>
        <v>3.1937341841923272</v>
      </c>
      <c r="AB121" s="5">
        <f t="shared" si="10"/>
        <v>138.31421169176105</v>
      </c>
    </row>
    <row r="122" spans="1:28" x14ac:dyDescent="0.25">
      <c r="A122" s="95">
        <v>2004</v>
      </c>
      <c r="B122" s="95" t="s">
        <v>60</v>
      </c>
      <c r="C122" s="52" t="s">
        <v>3</v>
      </c>
      <c r="D122" s="5">
        <f>VLOOKUP(B122,SWH!$A$4:$C$19,3,FALSE)</f>
        <v>3134.61</v>
      </c>
      <c r="E122" s="5">
        <f>'90.1 Data-SI'!E122/Convert!$B$5/$D122</f>
        <v>0</v>
      </c>
      <c r="F122" s="5">
        <f>'90.1 Data-SI'!F122/Convert!$B$5/$D122</f>
        <v>16.888508901869415</v>
      </c>
      <c r="G122" s="5">
        <f>'90.1 Data-SI'!G122/Convert!$B$5/$D122</f>
        <v>20.750410559669128</v>
      </c>
      <c r="H122" s="5">
        <f>'90.1 Data-SI'!H122/Convert!$B$5/$D122</f>
        <v>12.358439770462319</v>
      </c>
      <c r="I122" s="5">
        <f>'90.1 Data-SI'!I122/Convert!$B$5/$D122</f>
        <v>6.4681092703717527</v>
      </c>
      <c r="J122" s="5">
        <f>'90.1 Data-SI'!J122/Convert!$B$5/$D122</f>
        <v>45.871380774287353</v>
      </c>
      <c r="K122" s="5">
        <f>'90.1 Data-SI'!K122/Convert!$B$5/$D122</f>
        <v>0</v>
      </c>
      <c r="L122" s="5">
        <f>'90.1 Data-SI'!L122/Convert!$B$5/$D122</f>
        <v>0</v>
      </c>
      <c r="M122" s="5">
        <f>'90.1 Data-SI'!M122/Convert!$B$5/$D122</f>
        <v>8.8740438736131981</v>
      </c>
      <c r="N122" s="5">
        <f>'90.1 Data-SI'!N122/Convert!$B$5/$D122</f>
        <v>0</v>
      </c>
      <c r="O122" s="5">
        <f>'90.1 Data-SI'!O122/Convert!$B$5/$D122</f>
        <v>0</v>
      </c>
      <c r="P122" s="5">
        <f t="shared" si="6"/>
        <v>0</v>
      </c>
      <c r="Q122" s="5">
        <f>'90.1 Data-SI'!Q122/Convert!$B$5/$D122</f>
        <v>0</v>
      </c>
      <c r="R122" s="5">
        <f>'90.1 Data-SI'!R122/Convert!$B$5/$D122</f>
        <v>0</v>
      </c>
      <c r="S122" s="5">
        <f>'90.1 Data-SI'!S122/Convert!$B$5/$D122</f>
        <v>0</v>
      </c>
      <c r="T122" s="5">
        <f>'90.1 Data-SI'!T122/Convert!$B$5/$D122</f>
        <v>32.187240021707467</v>
      </c>
      <c r="U122" s="5">
        <f>'90.1 Data-SI'!U122/Convert!$B$5/$D122</f>
        <v>0</v>
      </c>
      <c r="V122" s="5">
        <f>'90.1 Data-SI'!V122/Convert!$B$5/$D122</f>
        <v>0</v>
      </c>
      <c r="W122" s="5">
        <f t="shared" si="7"/>
        <v>29.624454433282324</v>
      </c>
      <c r="X122" s="5">
        <f t="shared" si="8"/>
        <v>16.888508901869415</v>
      </c>
      <c r="Y122" s="5">
        <f t="shared" si="9"/>
        <v>46.512963335151738</v>
      </c>
      <c r="Z122" s="5">
        <f>'90.1 Data-SI'!Y122/Convert!$B$5/$D122</f>
        <v>126.5105104338693</v>
      </c>
      <c r="AA122" s="5">
        <f>'90.1 Data-SI'!Z122/Convert!$B$5/$D122</f>
        <v>16.888508901869415</v>
      </c>
      <c r="AB122" s="5">
        <f t="shared" si="10"/>
        <v>143.39901933573873</v>
      </c>
    </row>
    <row r="123" spans="1:28" x14ac:dyDescent="0.25">
      <c r="A123" s="95">
        <v>2004</v>
      </c>
      <c r="B123" s="95" t="s">
        <v>60</v>
      </c>
      <c r="C123" s="52" t="s">
        <v>7</v>
      </c>
      <c r="D123" s="5">
        <f>VLOOKUP(B123,SWH!$A$4:$C$19,3,FALSE)</f>
        <v>3134.61</v>
      </c>
      <c r="E123" s="5">
        <f>'90.1 Data-SI'!E123/Convert!$B$5/$D123</f>
        <v>0</v>
      </c>
      <c r="F123" s="5">
        <f>'90.1 Data-SI'!F123/Convert!$B$5/$D123</f>
        <v>5.9045091202201654</v>
      </c>
      <c r="G123" s="5">
        <f>'90.1 Data-SI'!G123/Convert!$B$5/$D123</f>
        <v>22.060160594140896</v>
      </c>
      <c r="H123" s="5">
        <f>'90.1 Data-SI'!H123/Convert!$B$5/$D123</f>
        <v>12.358439770462319</v>
      </c>
      <c r="I123" s="5">
        <f>'90.1 Data-SI'!I123/Convert!$B$5/$D123</f>
        <v>6.4681092703717527</v>
      </c>
      <c r="J123" s="5">
        <f>'90.1 Data-SI'!J123/Convert!$B$5/$D123</f>
        <v>45.871380774287353</v>
      </c>
      <c r="K123" s="5">
        <f>'90.1 Data-SI'!K123/Convert!$B$5/$D123</f>
        <v>0</v>
      </c>
      <c r="L123" s="5">
        <f>'90.1 Data-SI'!L123/Convert!$B$5/$D123</f>
        <v>0</v>
      </c>
      <c r="M123" s="5">
        <f>'90.1 Data-SI'!M123/Convert!$B$5/$D123</f>
        <v>9.9595944772856733</v>
      </c>
      <c r="N123" s="5">
        <f>'90.1 Data-SI'!N123/Convert!$B$5/$D123</f>
        <v>0</v>
      </c>
      <c r="O123" s="5">
        <f>'90.1 Data-SI'!O123/Convert!$B$5/$D123</f>
        <v>0</v>
      </c>
      <c r="P123" s="5">
        <f t="shared" si="6"/>
        <v>0</v>
      </c>
      <c r="Q123" s="5">
        <f>'90.1 Data-SI'!Q123/Convert!$B$5/$D123</f>
        <v>0</v>
      </c>
      <c r="R123" s="5">
        <f>'90.1 Data-SI'!R123/Convert!$B$5/$D123</f>
        <v>0</v>
      </c>
      <c r="S123" s="5">
        <f>'90.1 Data-SI'!S123/Convert!$B$5/$D123</f>
        <v>0</v>
      </c>
      <c r="T123" s="5">
        <f>'90.1 Data-SI'!T123/Convert!$B$5/$D123</f>
        <v>31.220435361620389</v>
      </c>
      <c r="U123" s="5">
        <f>'90.1 Data-SI'!U123/Convert!$B$5/$D123</f>
        <v>0</v>
      </c>
      <c r="V123" s="5">
        <f>'90.1 Data-SI'!V123/Convert!$B$5/$D123</f>
        <v>0</v>
      </c>
      <c r="W123" s="5">
        <f t="shared" si="7"/>
        <v>32.019755071426573</v>
      </c>
      <c r="X123" s="5">
        <f t="shared" si="8"/>
        <v>5.9045091202201654</v>
      </c>
      <c r="Y123" s="5">
        <f t="shared" si="9"/>
        <v>37.924264191646742</v>
      </c>
      <c r="Z123" s="5">
        <f>'90.1 Data-SI'!Y123/Convert!$B$5/$D123</f>
        <v>127.93900641192648</v>
      </c>
      <c r="AA123" s="5">
        <f>'90.1 Data-SI'!Z123/Convert!$B$5/$D123</f>
        <v>5.9045091202201654</v>
      </c>
      <c r="AB123" s="5">
        <f t="shared" si="10"/>
        <v>133.84351553214665</v>
      </c>
    </row>
    <row r="124" spans="1:28" x14ac:dyDescent="0.25">
      <c r="A124" s="95">
        <v>2004</v>
      </c>
      <c r="B124" s="95" t="s">
        <v>60</v>
      </c>
      <c r="C124" s="52" t="s">
        <v>17</v>
      </c>
      <c r="D124" s="5">
        <f>VLOOKUP(B124,SWH!$A$4:$C$19,3,FALSE)</f>
        <v>3134.61</v>
      </c>
      <c r="E124" s="5">
        <f>'90.1 Data-SI'!E124/Convert!$B$5/$D124</f>
        <v>0</v>
      </c>
      <c r="F124" s="5">
        <f>'90.1 Data-SI'!F124/Convert!$B$5/$D124</f>
        <v>1.5117953713185655</v>
      </c>
      <c r="G124" s="5">
        <f>'90.1 Data-SI'!G124/Convert!$B$5/$D124</f>
        <v>17.821639339148696</v>
      </c>
      <c r="H124" s="5">
        <f>'90.1 Data-SI'!H124/Convert!$B$5/$D124</f>
        <v>12.358439770462319</v>
      </c>
      <c r="I124" s="5">
        <f>'90.1 Data-SI'!I124/Convert!$B$5/$D124</f>
        <v>6.4672231066136527</v>
      </c>
      <c r="J124" s="5">
        <f>'90.1 Data-SI'!J124/Convert!$B$5/$D124</f>
        <v>45.871380774287353</v>
      </c>
      <c r="K124" s="5">
        <f>'90.1 Data-SI'!K124/Convert!$B$5/$D124</f>
        <v>0</v>
      </c>
      <c r="L124" s="5">
        <f>'90.1 Data-SI'!L124/Convert!$B$5/$D124</f>
        <v>0</v>
      </c>
      <c r="M124" s="5">
        <f>'90.1 Data-SI'!M124/Convert!$B$5/$D124</f>
        <v>8.6126255649737029</v>
      </c>
      <c r="N124" s="5">
        <f>'90.1 Data-SI'!N124/Convert!$B$5/$D124</f>
        <v>0</v>
      </c>
      <c r="O124" s="5">
        <f>'90.1 Data-SI'!O124/Convert!$B$5/$D124</f>
        <v>0</v>
      </c>
      <c r="P124" s="5">
        <f t="shared" si="6"/>
        <v>0</v>
      </c>
      <c r="Q124" s="5">
        <f>'90.1 Data-SI'!Q124/Convert!$B$5/$D124</f>
        <v>0</v>
      </c>
      <c r="R124" s="5">
        <f>'90.1 Data-SI'!R124/Convert!$B$5/$D124</f>
        <v>0</v>
      </c>
      <c r="S124" s="5">
        <f>'90.1 Data-SI'!S124/Convert!$B$5/$D124</f>
        <v>0</v>
      </c>
      <c r="T124" s="5">
        <f>'90.1 Data-SI'!T124/Convert!$B$5/$D124</f>
        <v>32.544364016221756</v>
      </c>
      <c r="U124" s="5">
        <f>'90.1 Data-SI'!U124/Convert!$B$5/$D124</f>
        <v>0</v>
      </c>
      <c r="V124" s="5">
        <f>'90.1 Data-SI'!V124/Convert!$B$5/$D124</f>
        <v>0</v>
      </c>
      <c r="W124" s="5">
        <f t="shared" si="7"/>
        <v>26.434264904122401</v>
      </c>
      <c r="X124" s="5">
        <f t="shared" si="8"/>
        <v>1.5117953713185655</v>
      </c>
      <c r="Y124" s="5">
        <f t="shared" si="9"/>
        <v>27.946060275440967</v>
      </c>
      <c r="Z124" s="5">
        <f>'90.1 Data-SI'!Y124/Convert!$B$5/$D124</f>
        <v>123.67655873546559</v>
      </c>
      <c r="AA124" s="5">
        <f>'90.1 Data-SI'!Z124/Convert!$B$5/$D124</f>
        <v>1.5117953713185655</v>
      </c>
      <c r="AB124" s="5">
        <f t="shared" si="10"/>
        <v>125.18835410678416</v>
      </c>
    </row>
    <row r="125" spans="1:28" x14ac:dyDescent="0.25">
      <c r="A125" s="95">
        <v>2004</v>
      </c>
      <c r="B125" s="95" t="s">
        <v>60</v>
      </c>
      <c r="C125" s="52" t="s">
        <v>14</v>
      </c>
      <c r="D125" s="5">
        <f>VLOOKUP(B125,SWH!$A$4:$C$19,3,FALSE)</f>
        <v>3134.61</v>
      </c>
      <c r="E125" s="5">
        <f>'90.1 Data-SI'!E125/Convert!$B$5/$D125</f>
        <v>0</v>
      </c>
      <c r="F125" s="5">
        <f>'90.1 Data-SI'!F125/Convert!$B$5/$D125</f>
        <v>43.893463266208201</v>
      </c>
      <c r="G125" s="5">
        <f>'90.1 Data-SI'!G125/Convert!$B$5/$D125</f>
        <v>13.281822406402497</v>
      </c>
      <c r="H125" s="5">
        <f>'90.1 Data-SI'!H125/Convert!$B$5/$D125</f>
        <v>12.358439770462319</v>
      </c>
      <c r="I125" s="5">
        <f>'90.1 Data-SI'!I125/Convert!$B$5/$D125</f>
        <v>6.4583614690326527</v>
      </c>
      <c r="J125" s="5">
        <f>'90.1 Data-SI'!J125/Convert!$B$5/$D125</f>
        <v>45.871380774287353</v>
      </c>
      <c r="K125" s="5">
        <f>'90.1 Data-SI'!K125/Convert!$B$5/$D125</f>
        <v>0</v>
      </c>
      <c r="L125" s="5">
        <f>'90.1 Data-SI'!L125/Convert!$B$5/$D125</f>
        <v>0</v>
      </c>
      <c r="M125" s="5">
        <f>'90.1 Data-SI'!M125/Convert!$B$5/$D125</f>
        <v>7.9781323141741192</v>
      </c>
      <c r="N125" s="5">
        <f>'90.1 Data-SI'!N125/Convert!$B$5/$D125</f>
        <v>0</v>
      </c>
      <c r="O125" s="5">
        <f>'90.1 Data-SI'!O125/Convert!$B$5/$D125</f>
        <v>0</v>
      </c>
      <c r="P125" s="5">
        <f t="shared" si="6"/>
        <v>0</v>
      </c>
      <c r="Q125" s="5">
        <f>'90.1 Data-SI'!Q125/Convert!$B$5/$D125</f>
        <v>0</v>
      </c>
      <c r="R125" s="5">
        <f>'90.1 Data-SI'!R125/Convert!$B$5/$D125</f>
        <v>0</v>
      </c>
      <c r="S125" s="5">
        <f>'90.1 Data-SI'!S125/Convert!$B$5/$D125</f>
        <v>0</v>
      </c>
      <c r="T125" s="5">
        <f>'90.1 Data-SI'!T125/Convert!$B$5/$D125</f>
        <v>35.140823827454703</v>
      </c>
      <c r="U125" s="5">
        <f>'90.1 Data-SI'!U125/Convert!$B$5/$D125</f>
        <v>0</v>
      </c>
      <c r="V125" s="5">
        <f>'90.1 Data-SI'!V125/Convert!$B$5/$D125</f>
        <v>0</v>
      </c>
      <c r="W125" s="5">
        <f t="shared" si="7"/>
        <v>21.259954720576616</v>
      </c>
      <c r="X125" s="5">
        <f t="shared" si="8"/>
        <v>43.893463266208201</v>
      </c>
      <c r="Y125" s="5">
        <f t="shared" si="9"/>
        <v>65.153417986784817</v>
      </c>
      <c r="Z125" s="5">
        <f>'90.1 Data-SI'!Y125/Convert!$B$5/$D125</f>
        <v>121.08896056181365</v>
      </c>
      <c r="AA125" s="5">
        <f>'90.1 Data-SI'!Z125/Convert!$B$5/$D125</f>
        <v>43.893463266208201</v>
      </c>
      <c r="AB125" s="5">
        <f t="shared" si="10"/>
        <v>164.98242382802187</v>
      </c>
    </row>
    <row r="126" spans="1:28" x14ac:dyDescent="0.25">
      <c r="A126" s="95">
        <v>2004</v>
      </c>
      <c r="B126" s="95" t="s">
        <v>60</v>
      </c>
      <c r="C126" s="52" t="s">
        <v>2</v>
      </c>
      <c r="D126" s="5">
        <f>VLOOKUP(B126,SWH!$A$4:$C$19,3,FALSE)</f>
        <v>3134.61</v>
      </c>
      <c r="E126" s="5">
        <f>'90.1 Data-SI'!E126/Convert!$B$5/$D126</f>
        <v>0</v>
      </c>
      <c r="F126" s="5">
        <f>'90.1 Data-SI'!F126/Convert!$B$5/$D126</f>
        <v>16.555311328823823</v>
      </c>
      <c r="G126" s="5">
        <f>'90.1 Data-SI'!G126/Convert!$B$5/$D126</f>
        <v>14.124564140355577</v>
      </c>
      <c r="H126" s="5">
        <f>'90.1 Data-SI'!H126/Convert!$B$5/$D126</f>
        <v>12.358439770462319</v>
      </c>
      <c r="I126" s="5">
        <f>'90.1 Data-SI'!I126/Convert!$B$5/$D126</f>
        <v>6.4636784515812522</v>
      </c>
      <c r="J126" s="5">
        <f>'90.1 Data-SI'!J126/Convert!$B$5/$D126</f>
        <v>45.871380774287353</v>
      </c>
      <c r="K126" s="5">
        <f>'90.1 Data-SI'!K126/Convert!$B$5/$D126</f>
        <v>0</v>
      </c>
      <c r="L126" s="5">
        <f>'90.1 Data-SI'!L126/Convert!$B$5/$D126</f>
        <v>0</v>
      </c>
      <c r="M126" s="5">
        <f>'90.1 Data-SI'!M126/Convert!$B$5/$D126</f>
        <v>8.7907444803518011</v>
      </c>
      <c r="N126" s="5">
        <f>'90.1 Data-SI'!N126/Convert!$B$5/$D126</f>
        <v>0</v>
      </c>
      <c r="O126" s="5">
        <f>'90.1 Data-SI'!O126/Convert!$B$5/$D126</f>
        <v>0</v>
      </c>
      <c r="P126" s="5">
        <f t="shared" si="6"/>
        <v>0</v>
      </c>
      <c r="Q126" s="5">
        <f>'90.1 Data-SI'!Q126/Convert!$B$5/$D126</f>
        <v>0</v>
      </c>
      <c r="R126" s="5">
        <f>'90.1 Data-SI'!R126/Convert!$B$5/$D126</f>
        <v>0</v>
      </c>
      <c r="S126" s="5">
        <f>'90.1 Data-SI'!S126/Convert!$B$5/$D126</f>
        <v>0</v>
      </c>
      <c r="T126" s="5">
        <f>'90.1 Data-SI'!T126/Convert!$B$5/$D126</f>
        <v>34.276814163307222</v>
      </c>
      <c r="U126" s="5">
        <f>'90.1 Data-SI'!U126/Convert!$B$5/$D126</f>
        <v>0</v>
      </c>
      <c r="V126" s="5">
        <f>'90.1 Data-SI'!V126/Convert!$B$5/$D126</f>
        <v>0</v>
      </c>
      <c r="W126" s="5">
        <f t="shared" si="7"/>
        <v>22.915308620707378</v>
      </c>
      <c r="X126" s="5">
        <f t="shared" si="8"/>
        <v>16.555311328823823</v>
      </c>
      <c r="Y126" s="5">
        <f t="shared" si="9"/>
        <v>39.470619949531198</v>
      </c>
      <c r="Z126" s="5">
        <f>'90.1 Data-SI'!Y126/Convert!$B$5/$D126</f>
        <v>121.88650794410363</v>
      </c>
      <c r="AA126" s="5">
        <f>'90.1 Data-SI'!Z126/Convert!$B$5/$D126</f>
        <v>16.555311328823823</v>
      </c>
      <c r="AB126" s="5">
        <f t="shared" si="10"/>
        <v>138.44181927292746</v>
      </c>
    </row>
    <row r="127" spans="1:28" x14ac:dyDescent="0.25">
      <c r="A127" s="95">
        <v>2004</v>
      </c>
      <c r="B127" s="95" t="s">
        <v>60</v>
      </c>
      <c r="C127" s="52" t="s">
        <v>18</v>
      </c>
      <c r="D127" s="5">
        <f>VLOOKUP(B127,SWH!$A$4:$C$19,3,FALSE)</f>
        <v>3134.61</v>
      </c>
      <c r="E127" s="5">
        <f>'90.1 Data-SI'!E127/Convert!$B$5/$D127</f>
        <v>0</v>
      </c>
      <c r="F127" s="5">
        <f>'90.1 Data-SI'!F127/Convert!$B$5/$D127</f>
        <v>26.572506450385998</v>
      </c>
      <c r="G127" s="5">
        <f>'90.1 Data-SI'!G127/Convert!$B$5/$D127</f>
        <v>4.5752634830701959</v>
      </c>
      <c r="H127" s="5">
        <f>'90.1 Data-SI'!H127/Convert!$B$5/$D127</f>
        <v>12.358439770462319</v>
      </c>
      <c r="I127" s="5">
        <f>'90.1 Data-SI'!I127/Convert!$B$5/$D127</f>
        <v>6.4512721589678534</v>
      </c>
      <c r="J127" s="5">
        <f>'90.1 Data-SI'!J127/Convert!$B$5/$D127</f>
        <v>45.871380774287353</v>
      </c>
      <c r="K127" s="5">
        <f>'90.1 Data-SI'!K127/Convert!$B$5/$D127</f>
        <v>0</v>
      </c>
      <c r="L127" s="5">
        <f>'90.1 Data-SI'!L127/Convert!$B$5/$D127</f>
        <v>0</v>
      </c>
      <c r="M127" s="5">
        <f>'90.1 Data-SI'!M127/Convert!$B$5/$D127</f>
        <v>6.3812652220779551</v>
      </c>
      <c r="N127" s="5">
        <f>'90.1 Data-SI'!N127/Convert!$B$5/$D127</f>
        <v>0</v>
      </c>
      <c r="O127" s="5">
        <f>'90.1 Data-SI'!O127/Convert!$B$5/$D127</f>
        <v>0</v>
      </c>
      <c r="P127" s="5">
        <f t="shared" si="6"/>
        <v>0</v>
      </c>
      <c r="Q127" s="5">
        <f>'90.1 Data-SI'!Q127/Convert!$B$5/$D127</f>
        <v>0</v>
      </c>
      <c r="R127" s="5">
        <f>'90.1 Data-SI'!R127/Convert!$B$5/$D127</f>
        <v>0</v>
      </c>
      <c r="S127" s="5">
        <f>'90.1 Data-SI'!S127/Convert!$B$5/$D127</f>
        <v>0</v>
      </c>
      <c r="T127" s="5">
        <f>'90.1 Data-SI'!T127/Convert!$B$5/$D127</f>
        <v>36.034963059377581</v>
      </c>
      <c r="U127" s="5">
        <f>'90.1 Data-SI'!U127/Convert!$B$5/$D127</f>
        <v>0</v>
      </c>
      <c r="V127" s="5">
        <f>'90.1 Data-SI'!V127/Convert!$B$5/$D127</f>
        <v>0</v>
      </c>
      <c r="W127" s="5">
        <f t="shared" si="7"/>
        <v>10.956528705148152</v>
      </c>
      <c r="X127" s="5">
        <f t="shared" si="8"/>
        <v>26.572506450385998</v>
      </c>
      <c r="Y127" s="5">
        <f t="shared" si="9"/>
        <v>37.529035155534146</v>
      </c>
      <c r="Z127" s="5">
        <f>'90.1 Data-SI'!Y127/Convert!$B$5/$D127</f>
        <v>111.67347063200137</v>
      </c>
      <c r="AA127" s="5">
        <f>'90.1 Data-SI'!Z127/Convert!$B$5/$D127</f>
        <v>26.572506450385998</v>
      </c>
      <c r="AB127" s="5">
        <f t="shared" si="10"/>
        <v>138.24597708238736</v>
      </c>
    </row>
    <row r="128" spans="1:28" x14ac:dyDescent="0.25">
      <c r="A128" s="95">
        <v>2004</v>
      </c>
      <c r="B128" s="95" t="s">
        <v>60</v>
      </c>
      <c r="C128" s="52" t="s">
        <v>4</v>
      </c>
      <c r="D128" s="5">
        <f>VLOOKUP(B128,SWH!$A$4:$C$19,3,FALSE)</f>
        <v>3134.61</v>
      </c>
      <c r="E128" s="5">
        <f>'90.1 Data-SI'!E128/Convert!$B$5/$D128</f>
        <v>0</v>
      </c>
      <c r="F128" s="5">
        <f>'90.1 Data-SI'!F128/Convert!$B$5/$D128</f>
        <v>71.542658682685669</v>
      </c>
      <c r="G128" s="5">
        <f>'90.1 Data-SI'!G128/Convert!$B$5/$D128</f>
        <v>7.3844025962471314</v>
      </c>
      <c r="H128" s="5">
        <f>'90.1 Data-SI'!H128/Convert!$B$5/$D128</f>
        <v>12.358439770462319</v>
      </c>
      <c r="I128" s="5">
        <f>'90.1 Data-SI'!I128/Convert!$B$5/$D128</f>
        <v>6.4610199603069525</v>
      </c>
      <c r="J128" s="5">
        <f>'90.1 Data-SI'!J128/Convert!$B$5/$D128</f>
        <v>45.871380774287353</v>
      </c>
      <c r="K128" s="5">
        <f>'90.1 Data-SI'!K128/Convert!$B$5/$D128</f>
        <v>0</v>
      </c>
      <c r="L128" s="5">
        <f>'90.1 Data-SI'!L128/Convert!$B$5/$D128</f>
        <v>0</v>
      </c>
      <c r="M128" s="5">
        <f>'90.1 Data-SI'!M128/Convert!$B$5/$D128</f>
        <v>7.7450712457938247</v>
      </c>
      <c r="N128" s="5">
        <f>'90.1 Data-SI'!N128/Convert!$B$5/$D128</f>
        <v>0</v>
      </c>
      <c r="O128" s="5">
        <f>'90.1 Data-SI'!O128/Convert!$B$5/$D128</f>
        <v>0</v>
      </c>
      <c r="P128" s="5">
        <f t="shared" si="6"/>
        <v>0</v>
      </c>
      <c r="Q128" s="5">
        <f>'90.1 Data-SI'!Q128/Convert!$B$5/$D128</f>
        <v>0</v>
      </c>
      <c r="R128" s="5">
        <f>'90.1 Data-SI'!R128/Convert!$B$5/$D128</f>
        <v>0</v>
      </c>
      <c r="S128" s="5">
        <f>'90.1 Data-SI'!S128/Convert!$B$5/$D128</f>
        <v>0</v>
      </c>
      <c r="T128" s="5">
        <f>'90.1 Data-SI'!T128/Convert!$B$5/$D128</f>
        <v>37.616765367586041</v>
      </c>
      <c r="U128" s="5">
        <f>'90.1 Data-SI'!U128/Convert!$B$5/$D128</f>
        <v>0</v>
      </c>
      <c r="V128" s="5">
        <f>'90.1 Data-SI'!V128/Convert!$B$5/$D128</f>
        <v>0</v>
      </c>
      <c r="W128" s="5">
        <f t="shared" si="7"/>
        <v>15.129473842040955</v>
      </c>
      <c r="X128" s="5">
        <f t="shared" si="8"/>
        <v>71.542658682685669</v>
      </c>
      <c r="Y128" s="5">
        <f t="shared" si="9"/>
        <v>86.672132524726621</v>
      </c>
      <c r="Z128" s="5">
        <f>'90.1 Data-SI'!Y128/Convert!$B$5/$D128</f>
        <v>117.43619355092552</v>
      </c>
      <c r="AA128" s="5">
        <f>'90.1 Data-SI'!Z128/Convert!$B$5/$D128</f>
        <v>71.542658682685669</v>
      </c>
      <c r="AB128" s="5">
        <f t="shared" si="10"/>
        <v>188.97885223361118</v>
      </c>
    </row>
    <row r="129" spans="1:28" x14ac:dyDescent="0.25">
      <c r="A129" s="95">
        <v>2004</v>
      </c>
      <c r="B129" s="95" t="s">
        <v>60</v>
      </c>
      <c r="C129" s="52" t="s">
        <v>5</v>
      </c>
      <c r="D129" s="5">
        <f>VLOOKUP(B129,SWH!$A$4:$C$19,3,FALSE)</f>
        <v>3134.61</v>
      </c>
      <c r="E129" s="5">
        <f>'90.1 Data-SI'!E129/Convert!$B$5/$D129</f>
        <v>0</v>
      </c>
      <c r="F129" s="5">
        <f>'90.1 Data-SI'!F129/Convert!$B$5/$D129</f>
        <v>38.198974956657729</v>
      </c>
      <c r="G129" s="5">
        <f>'90.1 Data-SI'!G129/Convert!$B$5/$D129</f>
        <v>9.8762950840242762</v>
      </c>
      <c r="H129" s="5">
        <f>'90.1 Data-SI'!H129/Convert!$B$5/$D129</f>
        <v>12.358439770462319</v>
      </c>
      <c r="I129" s="5">
        <f>'90.1 Data-SI'!I129/Convert!$B$5/$D129</f>
        <v>6.4610199603069525</v>
      </c>
      <c r="J129" s="5">
        <f>'90.1 Data-SI'!J129/Convert!$B$5/$D129</f>
        <v>45.871380774287353</v>
      </c>
      <c r="K129" s="5">
        <f>'90.1 Data-SI'!K129/Convert!$B$5/$D129</f>
        <v>0</v>
      </c>
      <c r="L129" s="5">
        <f>'90.1 Data-SI'!L129/Convert!$B$5/$D129</f>
        <v>0</v>
      </c>
      <c r="M129" s="5">
        <f>'90.1 Data-SI'!M129/Convert!$B$5/$D129</f>
        <v>8.3893122979325092</v>
      </c>
      <c r="N129" s="5">
        <f>'90.1 Data-SI'!N129/Convert!$B$5/$D129</f>
        <v>0</v>
      </c>
      <c r="O129" s="5">
        <f>'90.1 Data-SI'!O129/Convert!$B$5/$D129</f>
        <v>0</v>
      </c>
      <c r="P129" s="5">
        <f t="shared" si="6"/>
        <v>0</v>
      </c>
      <c r="Q129" s="5">
        <f>'90.1 Data-SI'!Q129/Convert!$B$5/$D129</f>
        <v>0</v>
      </c>
      <c r="R129" s="5">
        <f>'90.1 Data-SI'!R129/Convert!$B$5/$D129</f>
        <v>0</v>
      </c>
      <c r="S129" s="5">
        <f>'90.1 Data-SI'!S129/Convert!$B$5/$D129</f>
        <v>0</v>
      </c>
      <c r="T129" s="5">
        <f>'90.1 Data-SI'!T129/Convert!$B$5/$D129</f>
        <v>36.891883413460263</v>
      </c>
      <c r="U129" s="5">
        <f>'90.1 Data-SI'!U129/Convert!$B$5/$D129</f>
        <v>0</v>
      </c>
      <c r="V129" s="5">
        <f>'90.1 Data-SI'!V129/Convert!$B$5/$D129</f>
        <v>0</v>
      </c>
      <c r="W129" s="5">
        <f t="shared" si="7"/>
        <v>18.265607381956784</v>
      </c>
      <c r="X129" s="5">
        <f t="shared" si="8"/>
        <v>38.198974956657729</v>
      </c>
      <c r="Y129" s="5">
        <f t="shared" si="9"/>
        <v>56.464582338614512</v>
      </c>
      <c r="Z129" s="5">
        <f>'90.1 Data-SI'!Y129/Convert!$B$5/$D129</f>
        <v>119.84921746423177</v>
      </c>
      <c r="AA129" s="5">
        <f>'90.1 Data-SI'!Z129/Convert!$B$5/$D129</f>
        <v>38.198974956657729</v>
      </c>
      <c r="AB129" s="5">
        <f t="shared" si="10"/>
        <v>158.04819242088951</v>
      </c>
    </row>
    <row r="130" spans="1:28" x14ac:dyDescent="0.25">
      <c r="A130" s="95">
        <v>2004</v>
      </c>
      <c r="B130" s="95" t="s">
        <v>60</v>
      </c>
      <c r="C130" s="52" t="s">
        <v>15</v>
      </c>
      <c r="D130" s="5">
        <f>VLOOKUP(B130,SWH!$A$4:$C$19,3,FALSE)</f>
        <v>3134.61</v>
      </c>
      <c r="E130" s="5">
        <f>'90.1 Data-SI'!E130/Convert!$B$5/$D130</f>
        <v>0</v>
      </c>
      <c r="F130" s="5">
        <f>'90.1 Data-SI'!F130/Convert!$B$5/$D130</f>
        <v>27.147626729392886</v>
      </c>
      <c r="G130" s="5">
        <f>'90.1 Data-SI'!G130/Convert!$B$5/$D130</f>
        <v>2.9447221681662326</v>
      </c>
      <c r="H130" s="5">
        <f>'90.1 Data-SI'!H130/Convert!$B$5/$D130</f>
        <v>12.358439770462319</v>
      </c>
      <c r="I130" s="5">
        <f>'90.1 Data-SI'!I130/Convert!$B$5/$D130</f>
        <v>6.4503859952097535</v>
      </c>
      <c r="J130" s="5">
        <f>'90.1 Data-SI'!J130/Convert!$B$5/$D130</f>
        <v>45.871380774287353</v>
      </c>
      <c r="K130" s="5">
        <f>'90.1 Data-SI'!K130/Convert!$B$5/$D130</f>
        <v>0</v>
      </c>
      <c r="L130" s="5">
        <f>'90.1 Data-SI'!L130/Convert!$B$5/$D130</f>
        <v>0</v>
      </c>
      <c r="M130" s="5">
        <f>'90.1 Data-SI'!M130/Convert!$B$5/$D130</f>
        <v>5.9443864893346641</v>
      </c>
      <c r="N130" s="5">
        <f>'90.1 Data-SI'!N130/Convert!$B$5/$D130</f>
        <v>0</v>
      </c>
      <c r="O130" s="5">
        <f>'90.1 Data-SI'!O130/Convert!$B$5/$D130</f>
        <v>0</v>
      </c>
      <c r="P130" s="5">
        <f t="shared" si="6"/>
        <v>0</v>
      </c>
      <c r="Q130" s="5">
        <f>'90.1 Data-SI'!Q130/Convert!$B$5/$D130</f>
        <v>0</v>
      </c>
      <c r="R130" s="5">
        <f>'90.1 Data-SI'!R130/Convert!$B$5/$D130</f>
        <v>0</v>
      </c>
      <c r="S130" s="5">
        <f>'90.1 Data-SI'!S130/Convert!$B$5/$D130</f>
        <v>0</v>
      </c>
      <c r="T130" s="5">
        <f>'90.1 Data-SI'!T130/Convert!$B$5/$D130</f>
        <v>37.436874124691748</v>
      </c>
      <c r="U130" s="5">
        <f>'90.1 Data-SI'!U130/Convert!$B$5/$D130</f>
        <v>0</v>
      </c>
      <c r="V130" s="5">
        <f>'90.1 Data-SI'!V130/Convert!$B$5/$D130</f>
        <v>0</v>
      </c>
      <c r="W130" s="5">
        <f t="shared" si="7"/>
        <v>8.8891086575008966</v>
      </c>
      <c r="X130" s="5">
        <f t="shared" si="8"/>
        <v>27.147626729392886</v>
      </c>
      <c r="Y130" s="5">
        <f t="shared" si="9"/>
        <v>36.036735386893781</v>
      </c>
      <c r="Z130" s="5">
        <f>'90.1 Data-SI'!Y130/Convert!$B$5/$D130</f>
        <v>111.00707548591018</v>
      </c>
      <c r="AA130" s="5">
        <f>'90.1 Data-SI'!Z130/Convert!$B$5/$D130</f>
        <v>27.147626729392886</v>
      </c>
      <c r="AB130" s="5">
        <f t="shared" si="10"/>
        <v>138.15470221530308</v>
      </c>
    </row>
    <row r="131" spans="1:28" x14ac:dyDescent="0.25">
      <c r="A131" s="95">
        <v>2004</v>
      </c>
      <c r="B131" s="95" t="s">
        <v>60</v>
      </c>
      <c r="C131" s="52" t="s">
        <v>16</v>
      </c>
      <c r="D131" s="5">
        <f>VLOOKUP(B131,SWH!$A$4:$C$19,3,FALSE)</f>
        <v>3134.61</v>
      </c>
      <c r="E131" s="5">
        <f>'90.1 Data-SI'!E131/Convert!$B$5/$D131</f>
        <v>0</v>
      </c>
      <c r="F131" s="5">
        <f>'90.1 Data-SI'!F131/Convert!$B$5/$D131</f>
        <v>102.57965814637934</v>
      </c>
      <c r="G131" s="5">
        <f>'90.1 Data-SI'!G131/Convert!$B$5/$D131</f>
        <v>7.9453442551244189</v>
      </c>
      <c r="H131" s="5">
        <f>'90.1 Data-SI'!H131/Convert!$B$5/$D131</f>
        <v>12.358439770462319</v>
      </c>
      <c r="I131" s="5">
        <f>'90.1 Data-SI'!I131/Convert!$B$5/$D131</f>
        <v>6.4574753052745528</v>
      </c>
      <c r="J131" s="5">
        <f>'90.1 Data-SI'!J131/Convert!$B$5/$D131</f>
        <v>45.871380774287353</v>
      </c>
      <c r="K131" s="5">
        <f>'90.1 Data-SI'!K131/Convert!$B$5/$D131</f>
        <v>0</v>
      </c>
      <c r="L131" s="5">
        <f>'90.1 Data-SI'!L131/Convert!$B$5/$D131</f>
        <v>0</v>
      </c>
      <c r="M131" s="5">
        <f>'90.1 Data-SI'!M131/Convert!$B$5/$D131</f>
        <v>8.5514802656648055</v>
      </c>
      <c r="N131" s="5">
        <f>'90.1 Data-SI'!N131/Convert!$B$5/$D131</f>
        <v>0</v>
      </c>
      <c r="O131" s="5">
        <f>'90.1 Data-SI'!O131/Convert!$B$5/$D131</f>
        <v>0</v>
      </c>
      <c r="P131" s="5">
        <f t="shared" ref="P131:P194" si="11">N131-O131</f>
        <v>0</v>
      </c>
      <c r="Q131" s="5">
        <f>'90.1 Data-SI'!Q131/Convert!$B$5/$D131</f>
        <v>0</v>
      </c>
      <c r="R131" s="5">
        <f>'90.1 Data-SI'!R131/Convert!$B$5/$D131</f>
        <v>0</v>
      </c>
      <c r="S131" s="5">
        <f>'90.1 Data-SI'!S131/Convert!$B$5/$D131</f>
        <v>0</v>
      </c>
      <c r="T131" s="5">
        <f>'90.1 Data-SI'!T131/Convert!$B$5/$D131</f>
        <v>39.436059562965305</v>
      </c>
      <c r="U131" s="5">
        <f>'90.1 Data-SI'!U131/Convert!$B$5/$D131</f>
        <v>0</v>
      </c>
      <c r="V131" s="5">
        <f>'90.1 Data-SI'!V131/Convert!$B$5/$D131</f>
        <v>0</v>
      </c>
      <c r="W131" s="5">
        <f t="shared" ref="W131:W194" si="12">E131+G131+M131+SUM(P131:S131)</f>
        <v>16.496824520789225</v>
      </c>
      <c r="X131" s="5">
        <f t="shared" ref="X131:X194" si="13">F131</f>
        <v>102.57965814637934</v>
      </c>
      <c r="Y131" s="5">
        <f t="shared" ref="Y131:Y194" si="14">SUM(W131:X131)</f>
        <v>119.07648266716856</v>
      </c>
      <c r="Z131" s="5">
        <f>'90.1 Data-SI'!Y131/Convert!$B$5/$D131</f>
        <v>120.62017993377876</v>
      </c>
      <c r="AA131" s="5">
        <f>'90.1 Data-SI'!Z131/Convert!$B$5/$D131</f>
        <v>102.57965814637934</v>
      </c>
      <c r="AB131" s="5">
        <f t="shared" ref="AB131:AB194" si="15">SUM(Z131:AA131)</f>
        <v>223.19983808015809</v>
      </c>
    </row>
    <row r="132" spans="1:28" x14ac:dyDescent="0.25">
      <c r="A132" s="95">
        <v>2004</v>
      </c>
      <c r="B132" s="95" t="s">
        <v>60</v>
      </c>
      <c r="C132" s="52" t="s">
        <v>9</v>
      </c>
      <c r="D132" s="5">
        <f>VLOOKUP(B132,SWH!$A$4:$C$19,3,FALSE)</f>
        <v>3134.61</v>
      </c>
      <c r="E132" s="5">
        <f>'90.1 Data-SI'!E132/Convert!$B$5/$D132</f>
        <v>0</v>
      </c>
      <c r="F132" s="5">
        <f>'90.1 Data-SI'!F132/Convert!$B$5/$D132</f>
        <v>70.600666607825389</v>
      </c>
      <c r="G132" s="5">
        <f>'90.1 Data-SI'!G132/Convert!$B$5/$D132</f>
        <v>5.9603374369804651</v>
      </c>
      <c r="H132" s="5">
        <f>'90.1 Data-SI'!H132/Convert!$B$5/$D132</f>
        <v>12.358439770462319</v>
      </c>
      <c r="I132" s="5">
        <f>'90.1 Data-SI'!I132/Convert!$B$5/$D132</f>
        <v>6.4530444864840524</v>
      </c>
      <c r="J132" s="5">
        <f>'90.1 Data-SI'!J132/Convert!$B$5/$D132</f>
        <v>45.871380774287353</v>
      </c>
      <c r="K132" s="5">
        <f>'90.1 Data-SI'!K132/Convert!$B$5/$D132</f>
        <v>0</v>
      </c>
      <c r="L132" s="5">
        <f>'90.1 Data-SI'!L132/Convert!$B$5/$D132</f>
        <v>0</v>
      </c>
      <c r="M132" s="5">
        <f>'90.1 Data-SI'!M132/Convert!$B$5/$D132</f>
        <v>8.0100342094657186</v>
      </c>
      <c r="N132" s="5">
        <f>'90.1 Data-SI'!N132/Convert!$B$5/$D132</f>
        <v>0</v>
      </c>
      <c r="O132" s="5">
        <f>'90.1 Data-SI'!O132/Convert!$B$5/$D132</f>
        <v>0</v>
      </c>
      <c r="P132" s="5">
        <f t="shared" si="11"/>
        <v>0</v>
      </c>
      <c r="Q132" s="5">
        <f>'90.1 Data-SI'!Q132/Convert!$B$5/$D132</f>
        <v>0</v>
      </c>
      <c r="R132" s="5">
        <f>'90.1 Data-SI'!R132/Convert!$B$5/$D132</f>
        <v>0</v>
      </c>
      <c r="S132" s="5">
        <f>'90.1 Data-SI'!S132/Convert!$B$5/$D132</f>
        <v>0</v>
      </c>
      <c r="T132" s="5">
        <f>'90.1 Data-SI'!T132/Convert!$B$5/$D132</f>
        <v>38.978799063785715</v>
      </c>
      <c r="U132" s="5">
        <f>'90.1 Data-SI'!U132/Convert!$B$5/$D132</f>
        <v>0</v>
      </c>
      <c r="V132" s="5">
        <f>'90.1 Data-SI'!V132/Convert!$B$5/$D132</f>
        <v>0</v>
      </c>
      <c r="W132" s="5">
        <f t="shared" si="12"/>
        <v>13.970371646446184</v>
      </c>
      <c r="X132" s="5">
        <f t="shared" si="13"/>
        <v>70.600666607825389</v>
      </c>
      <c r="Y132" s="5">
        <f t="shared" si="14"/>
        <v>84.571038254271571</v>
      </c>
      <c r="Z132" s="5">
        <f>'90.1 Data-SI'!Y132/Convert!$B$5/$D132</f>
        <v>117.63114957770753</v>
      </c>
      <c r="AA132" s="5">
        <f>'90.1 Data-SI'!Z132/Convert!$B$5/$D132</f>
        <v>70.600666607825389</v>
      </c>
      <c r="AB132" s="5">
        <f t="shared" si="15"/>
        <v>188.23181618553292</v>
      </c>
    </row>
    <row r="133" spans="1:28" x14ac:dyDescent="0.25">
      <c r="A133" s="95">
        <v>2004</v>
      </c>
      <c r="B133" s="95" t="s">
        <v>60</v>
      </c>
      <c r="C133" s="52" t="s">
        <v>12</v>
      </c>
      <c r="D133" s="5">
        <f>VLOOKUP(B133,SWH!$A$4:$C$19,3,FALSE)</f>
        <v>3134.61</v>
      </c>
      <c r="E133" s="5">
        <f>'90.1 Data-SI'!E133/Convert!$B$5/$D133</f>
        <v>0</v>
      </c>
      <c r="F133" s="5">
        <f>'90.1 Data-SI'!F133/Convert!$B$5/$D133</f>
        <v>109.8222745413305</v>
      </c>
      <c r="G133" s="5">
        <f>'90.1 Data-SI'!G133/Convert!$B$5/$D133</f>
        <v>6.8651106340005441</v>
      </c>
      <c r="H133" s="5">
        <f>'90.1 Data-SI'!H133/Convert!$B$5/$D133</f>
        <v>12.358439770462319</v>
      </c>
      <c r="I133" s="5">
        <f>'90.1 Data-SI'!I133/Convert!$B$5/$D133</f>
        <v>6.4486136676935519</v>
      </c>
      <c r="J133" s="5">
        <f>'90.1 Data-SI'!J133/Convert!$B$5/$D133</f>
        <v>45.871380774287353</v>
      </c>
      <c r="K133" s="5">
        <f>'90.1 Data-SI'!K133/Convert!$B$5/$D133</f>
        <v>0</v>
      </c>
      <c r="L133" s="5">
        <f>'90.1 Data-SI'!L133/Convert!$B$5/$D133</f>
        <v>0</v>
      </c>
      <c r="M133" s="5">
        <f>'90.1 Data-SI'!M133/Convert!$B$5/$D133</f>
        <v>8.9617740856650965</v>
      </c>
      <c r="N133" s="5">
        <f>'90.1 Data-SI'!N133/Convert!$B$5/$D133</f>
        <v>0</v>
      </c>
      <c r="O133" s="5">
        <f>'90.1 Data-SI'!O133/Convert!$B$5/$D133</f>
        <v>0</v>
      </c>
      <c r="P133" s="5">
        <f t="shared" si="11"/>
        <v>0</v>
      </c>
      <c r="Q133" s="5">
        <f>'90.1 Data-SI'!Q133/Convert!$B$5/$D133</f>
        <v>0</v>
      </c>
      <c r="R133" s="5">
        <f>'90.1 Data-SI'!R133/Convert!$B$5/$D133</f>
        <v>0</v>
      </c>
      <c r="S133" s="5">
        <f>'90.1 Data-SI'!S133/Convert!$B$5/$D133</f>
        <v>0</v>
      </c>
      <c r="T133" s="5">
        <f>'90.1 Data-SI'!T133/Convert!$B$5/$D133</f>
        <v>41.584120512599654</v>
      </c>
      <c r="U133" s="5">
        <f>'90.1 Data-SI'!U133/Convert!$B$5/$D133</f>
        <v>0</v>
      </c>
      <c r="V133" s="5">
        <f>'90.1 Data-SI'!V133/Convert!$B$5/$D133</f>
        <v>0</v>
      </c>
      <c r="W133" s="5">
        <f t="shared" si="12"/>
        <v>15.826884719665641</v>
      </c>
      <c r="X133" s="5">
        <f t="shared" si="13"/>
        <v>109.8222745413305</v>
      </c>
      <c r="Y133" s="5">
        <f t="shared" si="14"/>
        <v>125.64915926099614</v>
      </c>
      <c r="Z133" s="5">
        <f>'90.1 Data-SI'!Y133/Convert!$B$5/$D133</f>
        <v>122.08943944470853</v>
      </c>
      <c r="AA133" s="5">
        <f>'90.1 Data-SI'!Z133/Convert!$B$5/$D133</f>
        <v>109.8222745413305</v>
      </c>
      <c r="AB133" s="5">
        <f t="shared" si="15"/>
        <v>231.91171398603905</v>
      </c>
    </row>
    <row r="134" spans="1:28" x14ac:dyDescent="0.25">
      <c r="A134" s="95">
        <v>2004</v>
      </c>
      <c r="B134" s="95" t="s">
        <v>60</v>
      </c>
      <c r="C134" s="52" t="s">
        <v>8</v>
      </c>
      <c r="D134" s="5">
        <f>VLOOKUP(B134,SWH!$A$4:$C$19,3,FALSE)</f>
        <v>3134.61</v>
      </c>
      <c r="E134" s="5">
        <f>'90.1 Data-SI'!E134/Convert!$B$5/$D134</f>
        <v>0</v>
      </c>
      <c r="F134" s="5">
        <f>'90.1 Data-SI'!F134/Convert!$B$5/$D134</f>
        <v>125.24241009602825</v>
      </c>
      <c r="G134" s="5">
        <f>'90.1 Data-SI'!G134/Convert!$B$5/$D134</f>
        <v>4.2013023771520039</v>
      </c>
      <c r="H134" s="5">
        <f>'90.1 Data-SI'!H134/Convert!$B$5/$D134</f>
        <v>12.358439770462319</v>
      </c>
      <c r="I134" s="5">
        <f>'90.1 Data-SI'!I134/Convert!$B$5/$D134</f>
        <v>6.4131671173695546</v>
      </c>
      <c r="J134" s="5">
        <f>'90.1 Data-SI'!J134/Convert!$B$5/$D134</f>
        <v>45.871380774287353</v>
      </c>
      <c r="K134" s="5">
        <f>'90.1 Data-SI'!K134/Convert!$B$5/$D134</f>
        <v>0</v>
      </c>
      <c r="L134" s="5">
        <f>'90.1 Data-SI'!L134/Convert!$B$5/$D134</f>
        <v>0</v>
      </c>
      <c r="M134" s="5">
        <f>'90.1 Data-SI'!M134/Convert!$B$5/$D134</f>
        <v>9.1602747674794909</v>
      </c>
      <c r="N134" s="5">
        <f>'90.1 Data-SI'!N134/Convert!$B$5/$D134</f>
        <v>0</v>
      </c>
      <c r="O134" s="5">
        <f>'90.1 Data-SI'!O134/Convert!$B$5/$D134</f>
        <v>0</v>
      </c>
      <c r="P134" s="5">
        <f t="shared" si="11"/>
        <v>0</v>
      </c>
      <c r="Q134" s="5">
        <f>'90.1 Data-SI'!Q134/Convert!$B$5/$D134</f>
        <v>0</v>
      </c>
      <c r="R134" s="5">
        <f>'90.1 Data-SI'!R134/Convert!$B$5/$D134</f>
        <v>0</v>
      </c>
      <c r="S134" s="5">
        <f>'90.1 Data-SI'!S134/Convert!$B$5/$D134</f>
        <v>0</v>
      </c>
      <c r="T134" s="5">
        <f>'90.1 Data-SI'!T134/Convert!$B$5/$D134</f>
        <v>44.496940785474287</v>
      </c>
      <c r="U134" s="5">
        <f>'90.1 Data-SI'!U134/Convert!$B$5/$D134</f>
        <v>0</v>
      </c>
      <c r="V134" s="5">
        <f>'90.1 Data-SI'!V134/Convert!$B$5/$D134</f>
        <v>0</v>
      </c>
      <c r="W134" s="5">
        <f t="shared" si="12"/>
        <v>13.361577144631495</v>
      </c>
      <c r="X134" s="5">
        <f t="shared" si="13"/>
        <v>125.24241009602825</v>
      </c>
      <c r="Y134" s="5">
        <f t="shared" si="14"/>
        <v>138.60398724065973</v>
      </c>
      <c r="Z134" s="5">
        <f>'90.1 Data-SI'!Y134/Convert!$B$5/$D134</f>
        <v>122.50150559222503</v>
      </c>
      <c r="AA134" s="5">
        <f>'90.1 Data-SI'!Z134/Convert!$B$5/$D134</f>
        <v>125.24241009602825</v>
      </c>
      <c r="AB134" s="5">
        <f t="shared" si="15"/>
        <v>247.74391568825328</v>
      </c>
    </row>
    <row r="135" spans="1:28" x14ac:dyDescent="0.25">
      <c r="A135" s="95">
        <v>2007</v>
      </c>
      <c r="B135" s="95" t="s">
        <v>60</v>
      </c>
      <c r="C135" s="52" t="s">
        <v>10</v>
      </c>
      <c r="D135" s="5">
        <f>VLOOKUP(B135,SWH!$A$4:$C$19,3,FALSE)</f>
        <v>3134.61</v>
      </c>
      <c r="E135" s="5">
        <f>'90.1 Data-SI'!E135/Convert!$B$5/$D135</f>
        <v>0</v>
      </c>
      <c r="F135" s="5">
        <f>'90.1 Data-SI'!F135/Convert!$B$5/$D135</f>
        <v>0</v>
      </c>
      <c r="G135" s="5">
        <f>'90.1 Data-SI'!G135/Convert!$B$5/$D135</f>
        <v>56.326340792350919</v>
      </c>
      <c r="H135" s="5">
        <f>'90.1 Data-SI'!H135/Convert!$B$5/$D135</f>
        <v>12.358439770462319</v>
      </c>
      <c r="I135" s="5">
        <f>'90.1 Data-SI'!I135/Convert!$B$5/$D135</f>
        <v>6.473426252920353</v>
      </c>
      <c r="J135" s="5">
        <f>'90.1 Data-SI'!J135/Convert!$B$5/$D135</f>
        <v>45.871380774287353</v>
      </c>
      <c r="K135" s="5">
        <f>'90.1 Data-SI'!K135/Convert!$B$5/$D135</f>
        <v>0</v>
      </c>
      <c r="L135" s="5">
        <f>'90.1 Data-SI'!L135/Convert!$B$5/$D135</f>
        <v>0</v>
      </c>
      <c r="M135" s="5">
        <f>'90.1 Data-SI'!M135/Convert!$B$5/$D135</f>
        <v>15.543312317073648</v>
      </c>
      <c r="N135" s="5">
        <f>'90.1 Data-SI'!N135/Convert!$B$5/$D135</f>
        <v>0</v>
      </c>
      <c r="O135" s="5">
        <f>'90.1 Data-SI'!O135/Convert!$B$5/$D135</f>
        <v>0</v>
      </c>
      <c r="P135" s="5">
        <f t="shared" si="11"/>
        <v>0</v>
      </c>
      <c r="Q135" s="5">
        <f>'90.1 Data-SI'!Q135/Convert!$B$5/$D135</f>
        <v>0</v>
      </c>
      <c r="R135" s="5">
        <f>'90.1 Data-SI'!R135/Convert!$B$5/$D135</f>
        <v>0</v>
      </c>
      <c r="S135" s="5">
        <f>'90.1 Data-SI'!S135/Convert!$B$5/$D135</f>
        <v>0</v>
      </c>
      <c r="T135" s="5">
        <f>'90.1 Data-SI'!T135/Convert!$B$5/$D135</f>
        <v>24.39874675176674</v>
      </c>
      <c r="U135" s="5">
        <f>'90.1 Data-SI'!U135/Convert!$B$5/$D135</f>
        <v>0</v>
      </c>
      <c r="V135" s="5">
        <f>'90.1 Data-SI'!V135/Convert!$B$5/$D135</f>
        <v>0</v>
      </c>
      <c r="W135" s="5">
        <f t="shared" si="12"/>
        <v>71.869653109424561</v>
      </c>
      <c r="X135" s="5">
        <f t="shared" si="13"/>
        <v>0</v>
      </c>
      <c r="Y135" s="5">
        <f t="shared" si="14"/>
        <v>71.869653109424561</v>
      </c>
      <c r="Z135" s="5">
        <f>'90.1 Data-SI'!Y135/Convert!$B$5/$D135</f>
        <v>160.97164665886135</v>
      </c>
      <c r="AA135" s="5">
        <f>'90.1 Data-SI'!Z135/Convert!$B$5/$D135</f>
        <v>0</v>
      </c>
      <c r="AB135" s="5">
        <f t="shared" si="15"/>
        <v>160.97164665886135</v>
      </c>
    </row>
    <row r="136" spans="1:28" x14ac:dyDescent="0.25">
      <c r="A136" s="95">
        <v>2007</v>
      </c>
      <c r="B136" s="95" t="s">
        <v>60</v>
      </c>
      <c r="C136" s="52" t="s">
        <v>6</v>
      </c>
      <c r="D136" s="5">
        <f>VLOOKUP(B136,SWH!$A$4:$C$19,3,FALSE)</f>
        <v>3134.61</v>
      </c>
      <c r="E136" s="5">
        <f>'90.1 Data-SI'!E136/Convert!$B$5/$D136</f>
        <v>0</v>
      </c>
      <c r="F136" s="5">
        <f>'90.1 Data-SI'!F136/Convert!$B$5/$D136</f>
        <v>8.8616375809997985E-4</v>
      </c>
      <c r="G136" s="5">
        <f>'90.1 Data-SI'!G136/Convert!$B$5/$D136</f>
        <v>50.600836751266954</v>
      </c>
      <c r="H136" s="5">
        <f>'90.1 Data-SI'!H136/Convert!$B$5/$D136</f>
        <v>12.358439770462319</v>
      </c>
      <c r="I136" s="5">
        <f>'90.1 Data-SI'!I136/Convert!$B$5/$D136</f>
        <v>6.4743124166784529</v>
      </c>
      <c r="J136" s="5">
        <f>'90.1 Data-SI'!J136/Convert!$B$5/$D136</f>
        <v>45.871380774287353</v>
      </c>
      <c r="K136" s="5">
        <f>'90.1 Data-SI'!K136/Convert!$B$5/$D136</f>
        <v>0</v>
      </c>
      <c r="L136" s="5">
        <f>'90.1 Data-SI'!L136/Convert!$B$5/$D136</f>
        <v>0</v>
      </c>
      <c r="M136" s="5">
        <f>'90.1 Data-SI'!M136/Convert!$B$5/$D136</f>
        <v>15.261512241997853</v>
      </c>
      <c r="N136" s="5">
        <f>'90.1 Data-SI'!N136/Convert!$B$5/$D136</f>
        <v>0</v>
      </c>
      <c r="O136" s="5">
        <f>'90.1 Data-SI'!O136/Convert!$B$5/$D136</f>
        <v>0</v>
      </c>
      <c r="P136" s="5">
        <f t="shared" si="11"/>
        <v>0</v>
      </c>
      <c r="Q136" s="5">
        <f>'90.1 Data-SI'!Q136/Convert!$B$5/$D136</f>
        <v>0</v>
      </c>
      <c r="R136" s="5">
        <f>'90.1 Data-SI'!R136/Convert!$B$5/$D136</f>
        <v>0</v>
      </c>
      <c r="S136" s="5">
        <f>'90.1 Data-SI'!S136/Convert!$B$5/$D136</f>
        <v>0</v>
      </c>
      <c r="T136" s="5">
        <f>'90.1 Data-SI'!T136/Convert!$B$5/$D136</f>
        <v>24.298610247101447</v>
      </c>
      <c r="U136" s="5">
        <f>'90.1 Data-SI'!U136/Convert!$B$5/$D136</f>
        <v>0</v>
      </c>
      <c r="V136" s="5">
        <f>'90.1 Data-SI'!V136/Convert!$B$5/$D136</f>
        <v>0</v>
      </c>
      <c r="W136" s="5">
        <f t="shared" si="12"/>
        <v>65.862348993264803</v>
      </c>
      <c r="X136" s="5">
        <f t="shared" si="13"/>
        <v>8.8616375809997985E-4</v>
      </c>
      <c r="Y136" s="5">
        <f t="shared" si="14"/>
        <v>65.863235157022899</v>
      </c>
      <c r="Z136" s="5">
        <f>'90.1 Data-SI'!Y136/Convert!$B$5/$D136</f>
        <v>154.86597836555248</v>
      </c>
      <c r="AA136" s="5">
        <f>'90.1 Data-SI'!Z136/Convert!$B$5/$D136</f>
        <v>8.8616375809997985E-4</v>
      </c>
      <c r="AB136" s="5">
        <f t="shared" si="15"/>
        <v>154.86686452931059</v>
      </c>
    </row>
    <row r="137" spans="1:28" x14ac:dyDescent="0.25">
      <c r="A137" s="95">
        <v>2007</v>
      </c>
      <c r="B137" s="95" t="s">
        <v>60</v>
      </c>
      <c r="C137" s="52" t="s">
        <v>11</v>
      </c>
      <c r="D137" s="5">
        <f>VLOOKUP(B137,SWH!$A$4:$C$19,3,FALSE)</f>
        <v>3134.61</v>
      </c>
      <c r="E137" s="5">
        <f>'90.1 Data-SI'!E137/Convert!$B$5/$D137</f>
        <v>0</v>
      </c>
      <c r="F137" s="5">
        <f>'90.1 Data-SI'!F137/Convert!$B$5/$D137</f>
        <v>0</v>
      </c>
      <c r="G137" s="5">
        <f>'90.1 Data-SI'!G137/Convert!$B$5/$D137</f>
        <v>38.013766731214837</v>
      </c>
      <c r="H137" s="5">
        <f>'90.1 Data-SI'!H137/Convert!$B$5/$D137</f>
        <v>12.358439770462319</v>
      </c>
      <c r="I137" s="5">
        <f>'90.1 Data-SI'!I137/Convert!$B$5/$D137</f>
        <v>6.4751985804365528</v>
      </c>
      <c r="J137" s="5">
        <f>'90.1 Data-SI'!J137/Convert!$B$5/$D137</f>
        <v>45.871380774287353</v>
      </c>
      <c r="K137" s="5">
        <f>'90.1 Data-SI'!K137/Convert!$B$5/$D137</f>
        <v>0</v>
      </c>
      <c r="L137" s="5">
        <f>'90.1 Data-SI'!L137/Convert!$B$5/$D137</f>
        <v>0</v>
      </c>
      <c r="M137" s="5">
        <f>'90.1 Data-SI'!M137/Convert!$B$5/$D137</f>
        <v>12.518835410678417</v>
      </c>
      <c r="N137" s="5">
        <f>'90.1 Data-SI'!N137/Convert!$B$5/$D137</f>
        <v>0</v>
      </c>
      <c r="O137" s="5">
        <f>'90.1 Data-SI'!O137/Convert!$B$5/$D137</f>
        <v>0</v>
      </c>
      <c r="P137" s="5">
        <f t="shared" si="11"/>
        <v>0</v>
      </c>
      <c r="Q137" s="5">
        <f>'90.1 Data-SI'!Q137/Convert!$B$5/$D137</f>
        <v>0</v>
      </c>
      <c r="R137" s="5">
        <f>'90.1 Data-SI'!R137/Convert!$B$5/$D137</f>
        <v>0</v>
      </c>
      <c r="S137" s="5">
        <f>'90.1 Data-SI'!S137/Convert!$B$5/$D137</f>
        <v>0</v>
      </c>
      <c r="T137" s="5">
        <f>'90.1 Data-SI'!T137/Convert!$B$5/$D137</f>
        <v>26.272983100148203</v>
      </c>
      <c r="U137" s="5">
        <f>'90.1 Data-SI'!U137/Convert!$B$5/$D137</f>
        <v>0</v>
      </c>
      <c r="V137" s="5">
        <f>'90.1 Data-SI'!V137/Convert!$B$5/$D137</f>
        <v>0</v>
      </c>
      <c r="W137" s="5">
        <f t="shared" si="12"/>
        <v>50.53260214189325</v>
      </c>
      <c r="X137" s="5">
        <f t="shared" si="13"/>
        <v>0</v>
      </c>
      <c r="Y137" s="5">
        <f t="shared" si="14"/>
        <v>50.53260214189325</v>
      </c>
      <c r="Z137" s="5">
        <f>'90.1 Data-SI'!Y137/Convert!$B$5/$D137</f>
        <v>141.5106043672277</v>
      </c>
      <c r="AA137" s="5">
        <f>'90.1 Data-SI'!Z137/Convert!$B$5/$D137</f>
        <v>0</v>
      </c>
      <c r="AB137" s="5">
        <f t="shared" si="15"/>
        <v>141.5106043672277</v>
      </c>
    </row>
    <row r="138" spans="1:28" x14ac:dyDescent="0.25">
      <c r="A138" s="95">
        <v>2007</v>
      </c>
      <c r="B138" s="95" t="s">
        <v>60</v>
      </c>
      <c r="C138" s="52" t="s">
        <v>13</v>
      </c>
      <c r="D138" s="5">
        <f>VLOOKUP(B138,SWH!$A$4:$C$19,3,FALSE)</f>
        <v>3134.61</v>
      </c>
      <c r="E138" s="5">
        <f>'90.1 Data-SI'!E138/Convert!$B$5/$D138</f>
        <v>0</v>
      </c>
      <c r="F138" s="5">
        <f>'90.1 Data-SI'!F138/Convert!$B$5/$D138</f>
        <v>0.64424105213868532</v>
      </c>
      <c r="G138" s="5">
        <f>'90.1 Data-SI'!G138/Convert!$B$5/$D138</f>
        <v>38.356712105599527</v>
      </c>
      <c r="H138" s="5">
        <f>'90.1 Data-SI'!H138/Convert!$B$5/$D138</f>
        <v>12.358439770462319</v>
      </c>
      <c r="I138" s="5">
        <f>'90.1 Data-SI'!I138/Convert!$B$5/$D138</f>
        <v>6.4672231066136527</v>
      </c>
      <c r="J138" s="5">
        <f>'90.1 Data-SI'!J138/Convert!$B$5/$D138</f>
        <v>45.871380774287353</v>
      </c>
      <c r="K138" s="5">
        <f>'90.1 Data-SI'!K138/Convert!$B$5/$D138</f>
        <v>0</v>
      </c>
      <c r="L138" s="5">
        <f>'90.1 Data-SI'!L138/Convert!$B$5/$D138</f>
        <v>0</v>
      </c>
      <c r="M138" s="5">
        <f>'90.1 Data-SI'!M138/Convert!$B$5/$D138</f>
        <v>13.344740033227595</v>
      </c>
      <c r="N138" s="5">
        <f>'90.1 Data-SI'!N138/Convert!$B$5/$D138</f>
        <v>0</v>
      </c>
      <c r="O138" s="5">
        <f>'90.1 Data-SI'!O138/Convert!$B$5/$D138</f>
        <v>0</v>
      </c>
      <c r="P138" s="5">
        <f t="shared" si="11"/>
        <v>0</v>
      </c>
      <c r="Q138" s="5">
        <f>'90.1 Data-SI'!Q138/Convert!$B$5/$D138</f>
        <v>0</v>
      </c>
      <c r="R138" s="5">
        <f>'90.1 Data-SI'!R138/Convert!$B$5/$D138</f>
        <v>0</v>
      </c>
      <c r="S138" s="5">
        <f>'90.1 Data-SI'!S138/Convert!$B$5/$D138</f>
        <v>0</v>
      </c>
      <c r="T138" s="5">
        <f>'90.1 Data-SI'!T138/Convert!$B$5/$D138</f>
        <v>26.350079347102902</v>
      </c>
      <c r="U138" s="5">
        <f>'90.1 Data-SI'!U138/Convert!$B$5/$D138</f>
        <v>0</v>
      </c>
      <c r="V138" s="5">
        <f>'90.1 Data-SI'!V138/Convert!$B$5/$D138</f>
        <v>0</v>
      </c>
      <c r="W138" s="5">
        <f t="shared" si="12"/>
        <v>51.701452138827122</v>
      </c>
      <c r="X138" s="5">
        <f t="shared" si="13"/>
        <v>0.64424105213868532</v>
      </c>
      <c r="Y138" s="5">
        <f t="shared" si="14"/>
        <v>52.345693190965804</v>
      </c>
      <c r="Z138" s="5">
        <f>'90.1 Data-SI'!Y138/Convert!$B$5/$D138</f>
        <v>142.74857513729336</v>
      </c>
      <c r="AA138" s="5">
        <f>'90.1 Data-SI'!Z138/Convert!$B$5/$D138</f>
        <v>0.64424105213868532</v>
      </c>
      <c r="AB138" s="5">
        <f t="shared" si="15"/>
        <v>143.39281618943204</v>
      </c>
    </row>
    <row r="139" spans="1:28" x14ac:dyDescent="0.25">
      <c r="A139" s="95">
        <v>2007</v>
      </c>
      <c r="B139" s="95" t="s">
        <v>60</v>
      </c>
      <c r="C139" s="52" t="s">
        <v>19</v>
      </c>
      <c r="D139" s="5">
        <f>VLOOKUP(B139,SWH!$A$4:$C$19,3,FALSE)</f>
        <v>3134.61</v>
      </c>
      <c r="E139" s="5">
        <f>'90.1 Data-SI'!E139/Convert!$B$5/$D139</f>
        <v>0</v>
      </c>
      <c r="F139" s="5">
        <f>'90.1 Data-SI'!F139/Convert!$B$5/$D139</f>
        <v>1.5676236880788645</v>
      </c>
      <c r="G139" s="5">
        <f>'90.1 Data-SI'!G139/Convert!$B$5/$D139</f>
        <v>29.290370696478632</v>
      </c>
      <c r="H139" s="5">
        <f>'90.1 Data-SI'!H139/Convert!$B$5/$D139</f>
        <v>12.358439770462319</v>
      </c>
      <c r="I139" s="5">
        <f>'90.1 Data-SI'!I139/Convert!$B$5/$D139</f>
        <v>6.465450779097452</v>
      </c>
      <c r="J139" s="5">
        <f>'90.1 Data-SI'!J139/Convert!$B$5/$D139</f>
        <v>45.871380774287353</v>
      </c>
      <c r="K139" s="5">
        <f>'90.1 Data-SI'!K139/Convert!$B$5/$D139</f>
        <v>0</v>
      </c>
      <c r="L139" s="5">
        <f>'90.1 Data-SI'!L139/Convert!$B$5/$D139</f>
        <v>0</v>
      </c>
      <c r="M139" s="5">
        <f>'90.1 Data-SI'!M139/Convert!$B$5/$D139</f>
        <v>10.249370026184366</v>
      </c>
      <c r="N139" s="5">
        <f>'90.1 Data-SI'!N139/Convert!$B$5/$D139</f>
        <v>0</v>
      </c>
      <c r="O139" s="5">
        <f>'90.1 Data-SI'!O139/Convert!$B$5/$D139</f>
        <v>0</v>
      </c>
      <c r="P139" s="5">
        <f t="shared" si="11"/>
        <v>0</v>
      </c>
      <c r="Q139" s="5">
        <f>'90.1 Data-SI'!Q139/Convert!$B$5/$D139</f>
        <v>0</v>
      </c>
      <c r="R139" s="5">
        <f>'90.1 Data-SI'!R139/Convert!$B$5/$D139</f>
        <v>0</v>
      </c>
      <c r="S139" s="5">
        <f>'90.1 Data-SI'!S139/Convert!$B$5/$D139</f>
        <v>0</v>
      </c>
      <c r="T139" s="5">
        <f>'90.1 Data-SI'!T139/Convert!$B$5/$D139</f>
        <v>28.446742798767449</v>
      </c>
      <c r="U139" s="5">
        <f>'90.1 Data-SI'!U139/Convert!$B$5/$D139</f>
        <v>0</v>
      </c>
      <c r="V139" s="5">
        <f>'90.1 Data-SI'!V139/Convert!$B$5/$D139</f>
        <v>0</v>
      </c>
      <c r="W139" s="5">
        <f t="shared" si="12"/>
        <v>39.539740722662998</v>
      </c>
      <c r="X139" s="5">
        <f t="shared" si="13"/>
        <v>1.5676236880788645</v>
      </c>
      <c r="Y139" s="5">
        <f t="shared" si="14"/>
        <v>41.107364410741866</v>
      </c>
      <c r="Z139" s="5">
        <f>'90.1 Data-SI'!Y139/Convert!$B$5/$D139</f>
        <v>132.68086868151948</v>
      </c>
      <c r="AA139" s="5">
        <f>'90.1 Data-SI'!Z139/Convert!$B$5/$D139</f>
        <v>1.5676236880788645</v>
      </c>
      <c r="AB139" s="5">
        <f t="shared" si="15"/>
        <v>134.24849236959835</v>
      </c>
    </row>
    <row r="140" spans="1:28" x14ac:dyDescent="0.25">
      <c r="A140" s="95">
        <v>2007</v>
      </c>
      <c r="B140" s="95" t="s">
        <v>60</v>
      </c>
      <c r="C140" s="52" t="s">
        <v>20</v>
      </c>
      <c r="D140" s="5">
        <f>VLOOKUP(B140,SWH!$A$4:$C$19,3,FALSE)</f>
        <v>3134.61</v>
      </c>
      <c r="E140" s="5">
        <f>'90.1 Data-SI'!E140/Convert!$B$5/$D140</f>
        <v>0</v>
      </c>
      <c r="F140" s="5">
        <f>'90.1 Data-SI'!F140/Convert!$B$5/$D140</f>
        <v>1.3567167136510692</v>
      </c>
      <c r="G140" s="5">
        <f>'90.1 Data-SI'!G140/Convert!$B$5/$D140</f>
        <v>23.182043911895473</v>
      </c>
      <c r="H140" s="5">
        <f>'90.1 Data-SI'!H140/Convert!$B$5/$D140</f>
        <v>12.358439770462319</v>
      </c>
      <c r="I140" s="5">
        <f>'90.1 Data-SI'!I140/Convert!$B$5/$D140</f>
        <v>6.4698815978879534</v>
      </c>
      <c r="J140" s="5">
        <f>'90.1 Data-SI'!J140/Convert!$B$5/$D140</f>
        <v>45.871380774287353</v>
      </c>
      <c r="K140" s="5">
        <f>'90.1 Data-SI'!K140/Convert!$B$5/$D140</f>
        <v>0</v>
      </c>
      <c r="L140" s="5">
        <f>'90.1 Data-SI'!L140/Convert!$B$5/$D140</f>
        <v>0</v>
      </c>
      <c r="M140" s="5">
        <f>'90.1 Data-SI'!M140/Convert!$B$5/$D140</f>
        <v>10.585226090504259</v>
      </c>
      <c r="N140" s="5">
        <f>'90.1 Data-SI'!N140/Convert!$B$5/$D140</f>
        <v>0</v>
      </c>
      <c r="O140" s="5">
        <f>'90.1 Data-SI'!O140/Convert!$B$5/$D140</f>
        <v>0</v>
      </c>
      <c r="P140" s="5">
        <f t="shared" si="11"/>
        <v>0</v>
      </c>
      <c r="Q140" s="5">
        <f>'90.1 Data-SI'!Q140/Convert!$B$5/$D140</f>
        <v>0</v>
      </c>
      <c r="R140" s="5">
        <f>'90.1 Data-SI'!R140/Convert!$B$5/$D140</f>
        <v>0</v>
      </c>
      <c r="S140" s="5">
        <f>'90.1 Data-SI'!S140/Convert!$B$5/$D140</f>
        <v>0</v>
      </c>
      <c r="T140" s="5">
        <f>'90.1 Data-SI'!T140/Convert!$B$5/$D140</f>
        <v>28.588529000063449</v>
      </c>
      <c r="U140" s="5">
        <f>'90.1 Data-SI'!U140/Convert!$B$5/$D140</f>
        <v>0</v>
      </c>
      <c r="V140" s="5">
        <f>'90.1 Data-SI'!V140/Convert!$B$5/$D140</f>
        <v>0</v>
      </c>
      <c r="W140" s="5">
        <f t="shared" si="12"/>
        <v>33.767270002399734</v>
      </c>
      <c r="X140" s="5">
        <f t="shared" si="13"/>
        <v>1.3567167136510692</v>
      </c>
      <c r="Y140" s="5">
        <f t="shared" si="14"/>
        <v>35.123986716050801</v>
      </c>
      <c r="Z140" s="5">
        <f>'90.1 Data-SI'!Y140/Convert!$B$5/$D140</f>
        <v>127.05638730885892</v>
      </c>
      <c r="AA140" s="5">
        <f>'90.1 Data-SI'!Z140/Convert!$B$5/$D140</f>
        <v>1.3567167136510692</v>
      </c>
      <c r="AB140" s="5">
        <f t="shared" si="15"/>
        <v>128.41310402251</v>
      </c>
    </row>
    <row r="141" spans="1:28" x14ac:dyDescent="0.25">
      <c r="A141" s="95">
        <v>2007</v>
      </c>
      <c r="B141" s="95" t="s">
        <v>60</v>
      </c>
      <c r="C141" s="52" t="s">
        <v>3</v>
      </c>
      <c r="D141" s="5">
        <f>VLOOKUP(B141,SWH!$A$4:$C$19,3,FALSE)</f>
        <v>3134.61</v>
      </c>
      <c r="E141" s="5">
        <f>'90.1 Data-SI'!E141/Convert!$B$5/$D141</f>
        <v>0</v>
      </c>
      <c r="F141" s="5">
        <f>'90.1 Data-SI'!F141/Convert!$B$5/$D141</f>
        <v>16.819388128737618</v>
      </c>
      <c r="G141" s="5">
        <f>'90.1 Data-SI'!G141/Convert!$B$5/$D141</f>
        <v>15.603571452624447</v>
      </c>
      <c r="H141" s="5">
        <f>'90.1 Data-SI'!H141/Convert!$B$5/$D141</f>
        <v>12.358439770462319</v>
      </c>
      <c r="I141" s="5">
        <f>'90.1 Data-SI'!I141/Convert!$B$5/$D141</f>
        <v>6.4681092703717527</v>
      </c>
      <c r="J141" s="5">
        <f>'90.1 Data-SI'!J141/Convert!$B$5/$D141</f>
        <v>45.871380774287353</v>
      </c>
      <c r="K141" s="5">
        <f>'90.1 Data-SI'!K141/Convert!$B$5/$D141</f>
        <v>0</v>
      </c>
      <c r="L141" s="5">
        <f>'90.1 Data-SI'!L141/Convert!$B$5/$D141</f>
        <v>0</v>
      </c>
      <c r="M141" s="5">
        <f>'90.1 Data-SI'!M141/Convert!$B$5/$D141</f>
        <v>8.3086713959454102</v>
      </c>
      <c r="N141" s="5">
        <f>'90.1 Data-SI'!N141/Convert!$B$5/$D141</f>
        <v>0</v>
      </c>
      <c r="O141" s="5">
        <f>'90.1 Data-SI'!O141/Convert!$B$5/$D141</f>
        <v>0</v>
      </c>
      <c r="P141" s="5">
        <f t="shared" si="11"/>
        <v>0</v>
      </c>
      <c r="Q141" s="5">
        <f>'90.1 Data-SI'!Q141/Convert!$B$5/$D141</f>
        <v>0</v>
      </c>
      <c r="R141" s="5">
        <f>'90.1 Data-SI'!R141/Convert!$B$5/$D141</f>
        <v>0</v>
      </c>
      <c r="S141" s="5">
        <f>'90.1 Data-SI'!S141/Convert!$B$5/$D141</f>
        <v>0</v>
      </c>
      <c r="T141" s="5">
        <f>'90.1 Data-SI'!T141/Convert!$B$5/$D141</f>
        <v>32.192557004256066</v>
      </c>
      <c r="U141" s="5">
        <f>'90.1 Data-SI'!U141/Convert!$B$5/$D141</f>
        <v>0</v>
      </c>
      <c r="V141" s="5">
        <f>'90.1 Data-SI'!V141/Convert!$B$5/$D141</f>
        <v>0</v>
      </c>
      <c r="W141" s="5">
        <f t="shared" si="12"/>
        <v>23.912242848569857</v>
      </c>
      <c r="X141" s="5">
        <f t="shared" si="13"/>
        <v>16.819388128737618</v>
      </c>
      <c r="Y141" s="5">
        <f t="shared" si="14"/>
        <v>40.731630977307475</v>
      </c>
      <c r="Z141" s="5">
        <f>'90.1 Data-SI'!Y141/Convert!$B$5/$D141</f>
        <v>120.80272966794735</v>
      </c>
      <c r="AA141" s="5">
        <f>'90.1 Data-SI'!Z141/Convert!$B$5/$D141</f>
        <v>16.819388128737618</v>
      </c>
      <c r="AB141" s="5">
        <f t="shared" si="15"/>
        <v>137.62211779668496</v>
      </c>
    </row>
    <row r="142" spans="1:28" x14ac:dyDescent="0.25">
      <c r="A142" s="95">
        <v>2007</v>
      </c>
      <c r="B142" s="95" t="s">
        <v>60</v>
      </c>
      <c r="C142" s="52" t="s">
        <v>7</v>
      </c>
      <c r="D142" s="5">
        <f>VLOOKUP(B142,SWH!$A$4:$C$19,3,FALSE)</f>
        <v>3134.61</v>
      </c>
      <c r="E142" s="5">
        <f>'90.1 Data-SI'!E142/Convert!$B$5/$D142</f>
        <v>0</v>
      </c>
      <c r="F142" s="5">
        <f>'90.1 Data-SI'!F142/Convert!$B$5/$D142</f>
        <v>5.5730838746907736</v>
      </c>
      <c r="G142" s="5">
        <f>'90.1 Data-SI'!G142/Convert!$B$5/$D142</f>
        <v>16.177805567873232</v>
      </c>
      <c r="H142" s="5">
        <f>'90.1 Data-SI'!H142/Convert!$B$5/$D142</f>
        <v>12.358439770462319</v>
      </c>
      <c r="I142" s="5">
        <f>'90.1 Data-SI'!I142/Convert!$B$5/$D142</f>
        <v>6.4681092703717527</v>
      </c>
      <c r="J142" s="5">
        <f>'90.1 Data-SI'!J142/Convert!$B$5/$D142</f>
        <v>45.871380774287353</v>
      </c>
      <c r="K142" s="5">
        <f>'90.1 Data-SI'!K142/Convert!$B$5/$D142</f>
        <v>0</v>
      </c>
      <c r="L142" s="5">
        <f>'90.1 Data-SI'!L142/Convert!$B$5/$D142</f>
        <v>0</v>
      </c>
      <c r="M142" s="5">
        <f>'90.1 Data-SI'!M142/Convert!$B$5/$D142</f>
        <v>9.2249647218207897</v>
      </c>
      <c r="N142" s="5">
        <f>'90.1 Data-SI'!N142/Convert!$B$5/$D142</f>
        <v>0</v>
      </c>
      <c r="O142" s="5">
        <f>'90.1 Data-SI'!O142/Convert!$B$5/$D142</f>
        <v>0</v>
      </c>
      <c r="P142" s="5">
        <f t="shared" si="11"/>
        <v>0</v>
      </c>
      <c r="Q142" s="5">
        <f>'90.1 Data-SI'!Q142/Convert!$B$5/$D142</f>
        <v>0</v>
      </c>
      <c r="R142" s="5">
        <f>'90.1 Data-SI'!R142/Convert!$B$5/$D142</f>
        <v>0</v>
      </c>
      <c r="S142" s="5">
        <f>'90.1 Data-SI'!S142/Convert!$B$5/$D142</f>
        <v>0</v>
      </c>
      <c r="T142" s="5">
        <f>'90.1 Data-SI'!T142/Convert!$B$5/$D142</f>
        <v>31.225752344168988</v>
      </c>
      <c r="U142" s="5">
        <f>'90.1 Data-SI'!U142/Convert!$B$5/$D142</f>
        <v>0</v>
      </c>
      <c r="V142" s="5">
        <f>'90.1 Data-SI'!V142/Convert!$B$5/$D142</f>
        <v>0</v>
      </c>
      <c r="W142" s="5">
        <f t="shared" si="12"/>
        <v>25.402770289694022</v>
      </c>
      <c r="X142" s="5">
        <f t="shared" si="13"/>
        <v>5.5730838746907736</v>
      </c>
      <c r="Y142" s="5">
        <f t="shared" si="14"/>
        <v>30.975854164384796</v>
      </c>
      <c r="Z142" s="5">
        <f>'90.1 Data-SI'!Y142/Convert!$B$5/$D142</f>
        <v>121.32645244898443</v>
      </c>
      <c r="AA142" s="5">
        <f>'90.1 Data-SI'!Z142/Convert!$B$5/$D142</f>
        <v>5.5730838746907736</v>
      </c>
      <c r="AB142" s="5">
        <f t="shared" si="15"/>
        <v>126.89953632367519</v>
      </c>
    </row>
    <row r="143" spans="1:28" x14ac:dyDescent="0.25">
      <c r="A143" s="95">
        <v>2007</v>
      </c>
      <c r="B143" s="95" t="s">
        <v>60</v>
      </c>
      <c r="C143" s="52" t="s">
        <v>17</v>
      </c>
      <c r="D143" s="5">
        <f>VLOOKUP(B143,SWH!$A$4:$C$19,3,FALSE)</f>
        <v>3134.61</v>
      </c>
      <c r="E143" s="5">
        <f>'90.1 Data-SI'!E143/Convert!$B$5/$D143</f>
        <v>0</v>
      </c>
      <c r="F143" s="5">
        <f>'90.1 Data-SI'!F143/Convert!$B$5/$D143</f>
        <v>1.1972072371930726</v>
      </c>
      <c r="G143" s="5">
        <f>'90.1 Data-SI'!G143/Convert!$B$5/$D143</f>
        <v>8.4176695381917082</v>
      </c>
      <c r="H143" s="5">
        <f>'90.1 Data-SI'!H143/Convert!$B$5/$D143</f>
        <v>12.358439770462319</v>
      </c>
      <c r="I143" s="5">
        <f>'90.1 Data-SI'!I143/Convert!$B$5/$D143</f>
        <v>6.4672231066136527</v>
      </c>
      <c r="J143" s="5">
        <f>'90.1 Data-SI'!J143/Convert!$B$5/$D143</f>
        <v>45.871380774287353</v>
      </c>
      <c r="K143" s="5">
        <f>'90.1 Data-SI'!K143/Convert!$B$5/$D143</f>
        <v>0</v>
      </c>
      <c r="L143" s="5">
        <f>'90.1 Data-SI'!L143/Convert!$B$5/$D143</f>
        <v>0</v>
      </c>
      <c r="M143" s="5">
        <f>'90.1 Data-SI'!M143/Convert!$B$5/$D143</f>
        <v>6.3156891039785563</v>
      </c>
      <c r="N143" s="5">
        <f>'90.1 Data-SI'!N143/Convert!$B$5/$D143</f>
        <v>0</v>
      </c>
      <c r="O143" s="5">
        <f>'90.1 Data-SI'!O143/Convert!$B$5/$D143</f>
        <v>0</v>
      </c>
      <c r="P143" s="5">
        <f t="shared" si="11"/>
        <v>0</v>
      </c>
      <c r="Q143" s="5">
        <f>'90.1 Data-SI'!Q143/Convert!$B$5/$D143</f>
        <v>0</v>
      </c>
      <c r="R143" s="5">
        <f>'90.1 Data-SI'!R143/Convert!$B$5/$D143</f>
        <v>0</v>
      </c>
      <c r="S143" s="5">
        <f>'90.1 Data-SI'!S143/Convert!$B$5/$D143</f>
        <v>0</v>
      </c>
      <c r="T143" s="5">
        <f>'90.1 Data-SI'!T143/Convert!$B$5/$D143</f>
        <v>32.552339490044659</v>
      </c>
      <c r="U143" s="5">
        <f>'90.1 Data-SI'!U143/Convert!$B$5/$D143</f>
        <v>0</v>
      </c>
      <c r="V143" s="5">
        <f>'90.1 Data-SI'!V143/Convert!$B$5/$D143</f>
        <v>0</v>
      </c>
      <c r="W143" s="5">
        <f t="shared" si="12"/>
        <v>14.733358642170264</v>
      </c>
      <c r="X143" s="5">
        <f t="shared" si="13"/>
        <v>1.1972072371930726</v>
      </c>
      <c r="Y143" s="5">
        <f t="shared" si="14"/>
        <v>15.930565879363337</v>
      </c>
      <c r="Z143" s="5">
        <f>'90.1 Data-SI'!Y143/Convert!$B$5/$D143</f>
        <v>111.98362794733634</v>
      </c>
      <c r="AA143" s="5">
        <f>'90.1 Data-SI'!Z143/Convert!$B$5/$D143</f>
        <v>1.1972072371930726</v>
      </c>
      <c r="AB143" s="5">
        <f t="shared" si="15"/>
        <v>113.18083518452941</v>
      </c>
    </row>
    <row r="144" spans="1:28" x14ac:dyDescent="0.25">
      <c r="A144" s="95">
        <v>2007</v>
      </c>
      <c r="B144" s="95" t="s">
        <v>60</v>
      </c>
      <c r="C144" s="52" t="s">
        <v>14</v>
      </c>
      <c r="D144" s="5">
        <f>VLOOKUP(B144,SWH!$A$4:$C$19,3,FALSE)</f>
        <v>3134.61</v>
      </c>
      <c r="E144" s="5">
        <f>'90.1 Data-SI'!E144/Convert!$B$5/$D144</f>
        <v>0</v>
      </c>
      <c r="F144" s="5">
        <f>'90.1 Data-SI'!F144/Convert!$B$5/$D144</f>
        <v>38.216698231819727</v>
      </c>
      <c r="G144" s="5">
        <f>'90.1 Data-SI'!G144/Convert!$B$5/$D144</f>
        <v>11.303018734565242</v>
      </c>
      <c r="H144" s="5">
        <f>'90.1 Data-SI'!H144/Convert!$B$5/$D144</f>
        <v>12.358439770462319</v>
      </c>
      <c r="I144" s="5">
        <f>'90.1 Data-SI'!I144/Convert!$B$5/$D144</f>
        <v>6.4583614690326527</v>
      </c>
      <c r="J144" s="5">
        <f>'90.1 Data-SI'!J144/Convert!$B$5/$D144</f>
        <v>45.871380774287353</v>
      </c>
      <c r="K144" s="5">
        <f>'90.1 Data-SI'!K144/Convert!$B$5/$D144</f>
        <v>0</v>
      </c>
      <c r="L144" s="5">
        <f>'90.1 Data-SI'!L144/Convert!$B$5/$D144</f>
        <v>0</v>
      </c>
      <c r="M144" s="5">
        <f>'90.1 Data-SI'!M144/Convert!$B$5/$D144</f>
        <v>7.9648398578026187</v>
      </c>
      <c r="N144" s="5">
        <f>'90.1 Data-SI'!N144/Convert!$B$5/$D144</f>
        <v>0</v>
      </c>
      <c r="O144" s="5">
        <f>'90.1 Data-SI'!O144/Convert!$B$5/$D144</f>
        <v>0</v>
      </c>
      <c r="P144" s="5">
        <f t="shared" si="11"/>
        <v>0</v>
      </c>
      <c r="Q144" s="5">
        <f>'90.1 Data-SI'!Q144/Convert!$B$5/$D144</f>
        <v>0</v>
      </c>
      <c r="R144" s="5">
        <f>'90.1 Data-SI'!R144/Convert!$B$5/$D144</f>
        <v>0</v>
      </c>
      <c r="S144" s="5">
        <f>'90.1 Data-SI'!S144/Convert!$B$5/$D144</f>
        <v>0</v>
      </c>
      <c r="T144" s="5">
        <f>'90.1 Data-SI'!T144/Convert!$B$5/$D144</f>
        <v>35.133734517389904</v>
      </c>
      <c r="U144" s="5">
        <f>'90.1 Data-SI'!U144/Convert!$B$5/$D144</f>
        <v>0</v>
      </c>
      <c r="V144" s="5">
        <f>'90.1 Data-SI'!V144/Convert!$B$5/$D144</f>
        <v>0</v>
      </c>
      <c r="W144" s="5">
        <f t="shared" si="12"/>
        <v>19.267858592367862</v>
      </c>
      <c r="X144" s="5">
        <f t="shared" si="13"/>
        <v>38.216698231819727</v>
      </c>
      <c r="Y144" s="5">
        <f t="shared" si="14"/>
        <v>57.484556824187592</v>
      </c>
      <c r="Z144" s="5">
        <f>'90.1 Data-SI'!Y144/Convert!$B$5/$D144</f>
        <v>119.08888895978197</v>
      </c>
      <c r="AA144" s="5">
        <f>'90.1 Data-SI'!Z144/Convert!$B$5/$D144</f>
        <v>38.216698231819727</v>
      </c>
      <c r="AB144" s="5">
        <f t="shared" si="15"/>
        <v>157.30558719160169</v>
      </c>
    </row>
    <row r="145" spans="1:28" x14ac:dyDescent="0.25">
      <c r="A145" s="95">
        <v>2007</v>
      </c>
      <c r="B145" s="95" t="s">
        <v>60</v>
      </c>
      <c r="C145" s="52" t="s">
        <v>2</v>
      </c>
      <c r="D145" s="5">
        <f>VLOOKUP(B145,SWH!$A$4:$C$19,3,FALSE)</f>
        <v>3134.61</v>
      </c>
      <c r="E145" s="5">
        <f>'90.1 Data-SI'!E145/Convert!$B$5/$D145</f>
        <v>0</v>
      </c>
      <c r="F145" s="5">
        <f>'90.1 Data-SI'!F145/Convert!$B$5/$D145</f>
        <v>12.734173203896709</v>
      </c>
      <c r="G145" s="5">
        <f>'90.1 Data-SI'!G145/Convert!$B$5/$D145</f>
        <v>12.120947883291525</v>
      </c>
      <c r="H145" s="5">
        <f>'90.1 Data-SI'!H145/Convert!$B$5/$D145</f>
        <v>12.358439770462319</v>
      </c>
      <c r="I145" s="5">
        <f>'90.1 Data-SI'!I145/Convert!$B$5/$D145</f>
        <v>6.4636784515812522</v>
      </c>
      <c r="J145" s="5">
        <f>'90.1 Data-SI'!J145/Convert!$B$5/$D145</f>
        <v>45.871380774287353</v>
      </c>
      <c r="K145" s="5">
        <f>'90.1 Data-SI'!K145/Convert!$B$5/$D145</f>
        <v>0</v>
      </c>
      <c r="L145" s="5">
        <f>'90.1 Data-SI'!L145/Convert!$B$5/$D145</f>
        <v>0</v>
      </c>
      <c r="M145" s="5">
        <f>'90.1 Data-SI'!M145/Convert!$B$5/$D145</f>
        <v>8.7632734038507003</v>
      </c>
      <c r="N145" s="5">
        <f>'90.1 Data-SI'!N145/Convert!$B$5/$D145</f>
        <v>0</v>
      </c>
      <c r="O145" s="5">
        <f>'90.1 Data-SI'!O145/Convert!$B$5/$D145</f>
        <v>0</v>
      </c>
      <c r="P145" s="5">
        <f t="shared" si="11"/>
        <v>0</v>
      </c>
      <c r="Q145" s="5">
        <f>'90.1 Data-SI'!Q145/Convert!$B$5/$D145</f>
        <v>0</v>
      </c>
      <c r="R145" s="5">
        <f>'90.1 Data-SI'!R145/Convert!$B$5/$D145</f>
        <v>0</v>
      </c>
      <c r="S145" s="5">
        <f>'90.1 Data-SI'!S145/Convert!$B$5/$D145</f>
        <v>0</v>
      </c>
      <c r="T145" s="5">
        <f>'90.1 Data-SI'!T145/Convert!$B$5/$D145</f>
        <v>34.26352170693572</v>
      </c>
      <c r="U145" s="5">
        <f>'90.1 Data-SI'!U145/Convert!$B$5/$D145</f>
        <v>0</v>
      </c>
      <c r="V145" s="5">
        <f>'90.1 Data-SI'!V145/Convert!$B$5/$D145</f>
        <v>0</v>
      </c>
      <c r="W145" s="5">
        <f t="shared" si="12"/>
        <v>20.884221287142225</v>
      </c>
      <c r="X145" s="5">
        <f t="shared" si="13"/>
        <v>12.734173203896709</v>
      </c>
      <c r="Y145" s="5">
        <f t="shared" si="14"/>
        <v>33.618394491038934</v>
      </c>
      <c r="Z145" s="5">
        <f>'90.1 Data-SI'!Y145/Convert!$B$5/$D145</f>
        <v>119.84124199040888</v>
      </c>
      <c r="AA145" s="5">
        <f>'90.1 Data-SI'!Z145/Convert!$B$5/$D145</f>
        <v>12.734173203896709</v>
      </c>
      <c r="AB145" s="5">
        <f t="shared" si="15"/>
        <v>132.57541519430558</v>
      </c>
    </row>
    <row r="146" spans="1:28" x14ac:dyDescent="0.25">
      <c r="A146" s="95">
        <v>2007</v>
      </c>
      <c r="B146" s="95" t="s">
        <v>60</v>
      </c>
      <c r="C146" s="52" t="s">
        <v>18</v>
      </c>
      <c r="D146" s="5">
        <f>VLOOKUP(B146,SWH!$A$4:$C$19,3,FALSE)</f>
        <v>3134.61</v>
      </c>
      <c r="E146" s="5">
        <f>'90.1 Data-SI'!E146/Convert!$B$5/$D146</f>
        <v>0</v>
      </c>
      <c r="F146" s="5">
        <f>'90.1 Data-SI'!F146/Convert!$B$5/$D146</f>
        <v>21.495674280231214</v>
      </c>
      <c r="G146" s="5">
        <f>'90.1 Data-SI'!G146/Convert!$B$5/$D146</f>
        <v>4.2030747046682038</v>
      </c>
      <c r="H146" s="5">
        <f>'90.1 Data-SI'!H146/Convert!$B$5/$D146</f>
        <v>12.358439770462319</v>
      </c>
      <c r="I146" s="5">
        <f>'90.1 Data-SI'!I146/Convert!$B$5/$D146</f>
        <v>6.4512721589678534</v>
      </c>
      <c r="J146" s="5">
        <f>'90.1 Data-SI'!J146/Convert!$B$5/$D146</f>
        <v>45.871380774287353</v>
      </c>
      <c r="K146" s="5">
        <f>'90.1 Data-SI'!K146/Convert!$B$5/$D146</f>
        <v>0</v>
      </c>
      <c r="L146" s="5">
        <f>'90.1 Data-SI'!L146/Convert!$B$5/$D146</f>
        <v>0</v>
      </c>
      <c r="M146" s="5">
        <f>'90.1 Data-SI'!M146/Convert!$B$5/$D146</f>
        <v>6.3927853509332548</v>
      </c>
      <c r="N146" s="5">
        <f>'90.1 Data-SI'!N146/Convert!$B$5/$D146</f>
        <v>0</v>
      </c>
      <c r="O146" s="5">
        <f>'90.1 Data-SI'!O146/Convert!$B$5/$D146</f>
        <v>0</v>
      </c>
      <c r="P146" s="5">
        <f t="shared" si="11"/>
        <v>0</v>
      </c>
      <c r="Q146" s="5">
        <f>'90.1 Data-SI'!Q146/Convert!$B$5/$D146</f>
        <v>0</v>
      </c>
      <c r="R146" s="5">
        <f>'90.1 Data-SI'!R146/Convert!$B$5/$D146</f>
        <v>0</v>
      </c>
      <c r="S146" s="5">
        <f>'90.1 Data-SI'!S146/Convert!$B$5/$D146</f>
        <v>0</v>
      </c>
      <c r="T146" s="5">
        <f>'90.1 Data-SI'!T146/Convert!$B$5/$D146</f>
        <v>36.019012111731776</v>
      </c>
      <c r="U146" s="5">
        <f>'90.1 Data-SI'!U146/Convert!$B$5/$D146</f>
        <v>0</v>
      </c>
      <c r="V146" s="5">
        <f>'90.1 Data-SI'!V146/Convert!$B$5/$D146</f>
        <v>0</v>
      </c>
      <c r="W146" s="5">
        <f t="shared" si="12"/>
        <v>10.595860055601459</v>
      </c>
      <c r="X146" s="5">
        <f t="shared" si="13"/>
        <v>21.495674280231214</v>
      </c>
      <c r="Y146" s="5">
        <f t="shared" si="14"/>
        <v>32.091534335832677</v>
      </c>
      <c r="Z146" s="5">
        <f>'90.1 Data-SI'!Y146/Convert!$B$5/$D146</f>
        <v>111.29596487105078</v>
      </c>
      <c r="AA146" s="5">
        <f>'90.1 Data-SI'!Z146/Convert!$B$5/$D146</f>
        <v>21.495674280231214</v>
      </c>
      <c r="AB146" s="5">
        <f t="shared" si="15"/>
        <v>132.791639151282</v>
      </c>
    </row>
    <row r="147" spans="1:28" x14ac:dyDescent="0.25">
      <c r="A147" s="95">
        <v>2007</v>
      </c>
      <c r="B147" s="95" t="s">
        <v>60</v>
      </c>
      <c r="C147" s="52" t="s">
        <v>4</v>
      </c>
      <c r="D147" s="5">
        <f>VLOOKUP(B147,SWH!$A$4:$C$19,3,FALSE)</f>
        <v>3134.61</v>
      </c>
      <c r="E147" s="5">
        <f>'90.1 Data-SI'!E147/Convert!$B$5/$D147</f>
        <v>0</v>
      </c>
      <c r="F147" s="5">
        <f>'90.1 Data-SI'!F147/Convert!$B$5/$D147</f>
        <v>62.851164543241069</v>
      </c>
      <c r="G147" s="5">
        <f>'90.1 Data-SI'!G147/Convert!$B$5/$D147</f>
        <v>6.5062143119700515</v>
      </c>
      <c r="H147" s="5">
        <f>'90.1 Data-SI'!H147/Convert!$B$5/$D147</f>
        <v>12.358439770462319</v>
      </c>
      <c r="I147" s="5">
        <f>'90.1 Data-SI'!I147/Convert!$B$5/$D147</f>
        <v>6.4610199603069525</v>
      </c>
      <c r="J147" s="5">
        <f>'90.1 Data-SI'!J147/Convert!$B$5/$D147</f>
        <v>45.871380774287353</v>
      </c>
      <c r="K147" s="5">
        <f>'90.1 Data-SI'!K147/Convert!$B$5/$D147</f>
        <v>0</v>
      </c>
      <c r="L147" s="5">
        <f>'90.1 Data-SI'!L147/Convert!$B$5/$D147</f>
        <v>0</v>
      </c>
      <c r="M147" s="5">
        <f>'90.1 Data-SI'!M147/Convert!$B$5/$D147</f>
        <v>7.7689976672625232</v>
      </c>
      <c r="N147" s="5">
        <f>'90.1 Data-SI'!N147/Convert!$B$5/$D147</f>
        <v>0</v>
      </c>
      <c r="O147" s="5">
        <f>'90.1 Data-SI'!O147/Convert!$B$5/$D147</f>
        <v>0</v>
      </c>
      <c r="P147" s="5">
        <f t="shared" si="11"/>
        <v>0</v>
      </c>
      <c r="Q147" s="5">
        <f>'90.1 Data-SI'!Q147/Convert!$B$5/$D147</f>
        <v>0</v>
      </c>
      <c r="R147" s="5">
        <f>'90.1 Data-SI'!R147/Convert!$B$5/$D147</f>
        <v>0</v>
      </c>
      <c r="S147" s="5">
        <f>'90.1 Data-SI'!S147/Convert!$B$5/$D147</f>
        <v>0</v>
      </c>
      <c r="T147" s="5">
        <f>'90.1 Data-SI'!T147/Convert!$B$5/$D147</f>
        <v>37.607017566246938</v>
      </c>
      <c r="U147" s="5">
        <f>'90.1 Data-SI'!U147/Convert!$B$5/$D147</f>
        <v>0</v>
      </c>
      <c r="V147" s="5">
        <f>'90.1 Data-SI'!V147/Convert!$B$5/$D147</f>
        <v>0</v>
      </c>
      <c r="W147" s="5">
        <f t="shared" si="12"/>
        <v>14.275211979232575</v>
      </c>
      <c r="X147" s="5">
        <f t="shared" si="13"/>
        <v>62.851164543241069</v>
      </c>
      <c r="Y147" s="5">
        <f t="shared" si="14"/>
        <v>77.126376522473649</v>
      </c>
      <c r="Z147" s="5">
        <f>'90.1 Data-SI'!Y147/Convert!$B$5/$D147</f>
        <v>116.57307005053615</v>
      </c>
      <c r="AA147" s="5">
        <f>'90.1 Data-SI'!Z147/Convert!$B$5/$D147</f>
        <v>62.851164543241069</v>
      </c>
      <c r="AB147" s="5">
        <f t="shared" si="15"/>
        <v>179.42423459377721</v>
      </c>
    </row>
    <row r="148" spans="1:28" x14ac:dyDescent="0.25">
      <c r="A148" s="95">
        <v>2007</v>
      </c>
      <c r="B148" s="95" t="s">
        <v>60</v>
      </c>
      <c r="C148" s="52" t="s">
        <v>5</v>
      </c>
      <c r="D148" s="5">
        <f>VLOOKUP(B148,SWH!$A$4:$C$19,3,FALSE)</f>
        <v>3134.61</v>
      </c>
      <c r="E148" s="5">
        <f>'90.1 Data-SI'!E148/Convert!$B$5/$D148</f>
        <v>0</v>
      </c>
      <c r="F148" s="5">
        <f>'90.1 Data-SI'!F148/Convert!$B$5/$D148</f>
        <v>30.766719517473199</v>
      </c>
      <c r="G148" s="5">
        <f>'90.1 Data-SI'!G148/Convert!$B$5/$D148</f>
        <v>8.6817463381055031</v>
      </c>
      <c r="H148" s="5">
        <f>'90.1 Data-SI'!H148/Convert!$B$5/$D148</f>
        <v>12.358439770462319</v>
      </c>
      <c r="I148" s="5">
        <f>'90.1 Data-SI'!I148/Convert!$B$5/$D148</f>
        <v>6.4610199603069525</v>
      </c>
      <c r="J148" s="5">
        <f>'90.1 Data-SI'!J148/Convert!$B$5/$D148</f>
        <v>45.871380774287353</v>
      </c>
      <c r="K148" s="5">
        <f>'90.1 Data-SI'!K148/Convert!$B$5/$D148</f>
        <v>0</v>
      </c>
      <c r="L148" s="5">
        <f>'90.1 Data-SI'!L148/Convert!$B$5/$D148</f>
        <v>0</v>
      </c>
      <c r="M148" s="5">
        <f>'90.1 Data-SI'!M148/Convert!$B$5/$D148</f>
        <v>8.4407097959023076</v>
      </c>
      <c r="N148" s="5">
        <f>'90.1 Data-SI'!N148/Convert!$B$5/$D148</f>
        <v>0</v>
      </c>
      <c r="O148" s="5">
        <f>'90.1 Data-SI'!O148/Convert!$B$5/$D148</f>
        <v>0</v>
      </c>
      <c r="P148" s="5">
        <f t="shared" si="11"/>
        <v>0</v>
      </c>
      <c r="Q148" s="5">
        <f>'90.1 Data-SI'!Q148/Convert!$B$5/$D148</f>
        <v>0</v>
      </c>
      <c r="R148" s="5">
        <f>'90.1 Data-SI'!R148/Convert!$B$5/$D148</f>
        <v>0</v>
      </c>
      <c r="S148" s="5">
        <f>'90.1 Data-SI'!S148/Convert!$B$5/$D148</f>
        <v>0</v>
      </c>
      <c r="T148" s="5">
        <f>'90.1 Data-SI'!T148/Convert!$B$5/$D148</f>
        <v>36.879477120846857</v>
      </c>
      <c r="U148" s="5">
        <f>'90.1 Data-SI'!U148/Convert!$B$5/$D148</f>
        <v>0</v>
      </c>
      <c r="V148" s="5">
        <f>'90.1 Data-SI'!V148/Convert!$B$5/$D148</f>
        <v>0</v>
      </c>
      <c r="W148" s="5">
        <f t="shared" si="12"/>
        <v>17.122456134007813</v>
      </c>
      <c r="X148" s="5">
        <f t="shared" si="13"/>
        <v>30.766719517473199</v>
      </c>
      <c r="Y148" s="5">
        <f t="shared" si="14"/>
        <v>47.889175651481011</v>
      </c>
      <c r="Z148" s="5">
        <f>'90.1 Data-SI'!Y148/Convert!$B$5/$D148</f>
        <v>118.69277375991129</v>
      </c>
      <c r="AA148" s="5">
        <f>'90.1 Data-SI'!Z148/Convert!$B$5/$D148</f>
        <v>30.766719517473199</v>
      </c>
      <c r="AB148" s="5">
        <f t="shared" si="15"/>
        <v>149.4594932773845</v>
      </c>
    </row>
    <row r="149" spans="1:28" x14ac:dyDescent="0.25">
      <c r="A149" s="95">
        <v>2007</v>
      </c>
      <c r="B149" s="95" t="s">
        <v>60</v>
      </c>
      <c r="C149" s="52" t="s">
        <v>15</v>
      </c>
      <c r="D149" s="5">
        <f>VLOOKUP(B149,SWH!$A$4:$C$19,3,FALSE)</f>
        <v>3134.61</v>
      </c>
      <c r="E149" s="5">
        <f>'90.1 Data-SI'!E149/Convert!$B$5/$D149</f>
        <v>0</v>
      </c>
      <c r="F149" s="5">
        <f>'90.1 Data-SI'!F149/Convert!$B$5/$D149</f>
        <v>20.23554941621304</v>
      </c>
      <c r="G149" s="5">
        <f>'90.1 Data-SI'!G149/Convert!$B$5/$D149</f>
        <v>2.9429498406500327</v>
      </c>
      <c r="H149" s="5">
        <f>'90.1 Data-SI'!H149/Convert!$B$5/$D149</f>
        <v>12.358439770462319</v>
      </c>
      <c r="I149" s="5">
        <f>'90.1 Data-SI'!I149/Convert!$B$5/$D149</f>
        <v>6.4503859952097535</v>
      </c>
      <c r="J149" s="5">
        <f>'90.1 Data-SI'!J149/Convert!$B$5/$D149</f>
        <v>45.871380774287353</v>
      </c>
      <c r="K149" s="5">
        <f>'90.1 Data-SI'!K149/Convert!$B$5/$D149</f>
        <v>0</v>
      </c>
      <c r="L149" s="5">
        <f>'90.1 Data-SI'!L149/Convert!$B$5/$D149</f>
        <v>0</v>
      </c>
      <c r="M149" s="5">
        <f>'90.1 Data-SI'!M149/Convert!$B$5/$D149</f>
        <v>5.9585651094642644</v>
      </c>
      <c r="N149" s="5">
        <f>'90.1 Data-SI'!N149/Convert!$B$5/$D149</f>
        <v>0</v>
      </c>
      <c r="O149" s="5">
        <f>'90.1 Data-SI'!O149/Convert!$B$5/$D149</f>
        <v>0</v>
      </c>
      <c r="P149" s="5">
        <f t="shared" si="11"/>
        <v>0</v>
      </c>
      <c r="Q149" s="5">
        <f>'90.1 Data-SI'!Q149/Convert!$B$5/$D149</f>
        <v>0</v>
      </c>
      <c r="R149" s="5">
        <f>'90.1 Data-SI'!R149/Convert!$B$5/$D149</f>
        <v>0</v>
      </c>
      <c r="S149" s="5">
        <f>'90.1 Data-SI'!S149/Convert!$B$5/$D149</f>
        <v>0</v>
      </c>
      <c r="T149" s="5">
        <f>'90.1 Data-SI'!T149/Convert!$B$5/$D149</f>
        <v>37.41206153946495</v>
      </c>
      <c r="U149" s="5">
        <f>'90.1 Data-SI'!U149/Convert!$B$5/$D149</f>
        <v>0</v>
      </c>
      <c r="V149" s="5">
        <f>'90.1 Data-SI'!V149/Convert!$B$5/$D149</f>
        <v>0</v>
      </c>
      <c r="W149" s="5">
        <f t="shared" si="12"/>
        <v>8.9015149501142972</v>
      </c>
      <c r="X149" s="5">
        <f t="shared" si="13"/>
        <v>20.23554941621304</v>
      </c>
      <c r="Y149" s="5">
        <f t="shared" si="14"/>
        <v>29.137064366327337</v>
      </c>
      <c r="Z149" s="5">
        <f>'90.1 Data-SI'!Y149/Convert!$B$5/$D149</f>
        <v>110.99378302953868</v>
      </c>
      <c r="AA149" s="5">
        <f>'90.1 Data-SI'!Z149/Convert!$B$5/$D149</f>
        <v>20.23554941621304</v>
      </c>
      <c r="AB149" s="5">
        <f t="shared" si="15"/>
        <v>131.22933244575171</v>
      </c>
    </row>
    <row r="150" spans="1:28" x14ac:dyDescent="0.25">
      <c r="A150" s="95">
        <v>2007</v>
      </c>
      <c r="B150" s="95" t="s">
        <v>60</v>
      </c>
      <c r="C150" s="52" t="s">
        <v>16</v>
      </c>
      <c r="D150" s="5">
        <f>VLOOKUP(B150,SWH!$A$4:$C$19,3,FALSE)</f>
        <v>3134.61</v>
      </c>
      <c r="E150" s="5">
        <f>'90.1 Data-SI'!E150/Convert!$B$5/$D150</f>
        <v>0</v>
      </c>
      <c r="F150" s="5">
        <f>'90.1 Data-SI'!F150/Convert!$B$5/$D150</f>
        <v>91.497294187581005</v>
      </c>
      <c r="G150" s="5">
        <f>'90.1 Data-SI'!G150/Convert!$B$5/$D150</f>
        <v>6.9696779574563408</v>
      </c>
      <c r="H150" s="5">
        <f>'90.1 Data-SI'!H150/Convert!$B$5/$D150</f>
        <v>12.358439770462319</v>
      </c>
      <c r="I150" s="5">
        <f>'90.1 Data-SI'!I150/Convert!$B$5/$D150</f>
        <v>6.4574753052745528</v>
      </c>
      <c r="J150" s="5">
        <f>'90.1 Data-SI'!J150/Convert!$B$5/$D150</f>
        <v>45.871380774287353</v>
      </c>
      <c r="K150" s="5">
        <f>'90.1 Data-SI'!K150/Convert!$B$5/$D150</f>
        <v>0</v>
      </c>
      <c r="L150" s="5">
        <f>'90.1 Data-SI'!L150/Convert!$B$5/$D150</f>
        <v>0</v>
      </c>
      <c r="M150" s="5">
        <f>'90.1 Data-SI'!M150/Convert!$B$5/$D150</f>
        <v>8.3334839811722112</v>
      </c>
      <c r="N150" s="5">
        <f>'90.1 Data-SI'!N150/Convert!$B$5/$D150</f>
        <v>0</v>
      </c>
      <c r="O150" s="5">
        <f>'90.1 Data-SI'!O150/Convert!$B$5/$D150</f>
        <v>0</v>
      </c>
      <c r="P150" s="5">
        <f t="shared" si="11"/>
        <v>0</v>
      </c>
      <c r="Q150" s="5">
        <f>'90.1 Data-SI'!Q150/Convert!$B$5/$D150</f>
        <v>0</v>
      </c>
      <c r="R150" s="5">
        <f>'90.1 Data-SI'!R150/Convert!$B$5/$D150</f>
        <v>0</v>
      </c>
      <c r="S150" s="5">
        <f>'90.1 Data-SI'!S150/Convert!$B$5/$D150</f>
        <v>0</v>
      </c>
      <c r="T150" s="5">
        <f>'90.1 Data-SI'!T150/Convert!$B$5/$D150</f>
        <v>39.428084089142402</v>
      </c>
      <c r="U150" s="5">
        <f>'90.1 Data-SI'!U150/Convert!$B$5/$D150</f>
        <v>0</v>
      </c>
      <c r="V150" s="5">
        <f>'90.1 Data-SI'!V150/Convert!$B$5/$D150</f>
        <v>0</v>
      </c>
      <c r="W150" s="5">
        <f t="shared" si="12"/>
        <v>15.303161938628552</v>
      </c>
      <c r="X150" s="5">
        <f t="shared" si="13"/>
        <v>91.497294187581005</v>
      </c>
      <c r="Y150" s="5">
        <f t="shared" si="14"/>
        <v>106.80045612620955</v>
      </c>
      <c r="Z150" s="5">
        <f>'90.1 Data-SI'!Y150/Convert!$B$5/$D150</f>
        <v>119.41942804155327</v>
      </c>
      <c r="AA150" s="5">
        <f>'90.1 Data-SI'!Z150/Convert!$B$5/$D150</f>
        <v>91.497294187581005</v>
      </c>
      <c r="AB150" s="5">
        <f t="shared" si="15"/>
        <v>210.91672222913428</v>
      </c>
    </row>
    <row r="151" spans="1:28" x14ac:dyDescent="0.25">
      <c r="A151" s="95">
        <v>2007</v>
      </c>
      <c r="B151" s="95" t="s">
        <v>60</v>
      </c>
      <c r="C151" s="52" t="s">
        <v>9</v>
      </c>
      <c r="D151" s="5">
        <f>VLOOKUP(B151,SWH!$A$4:$C$19,3,FALSE)</f>
        <v>3134.61</v>
      </c>
      <c r="E151" s="5">
        <f>'90.1 Data-SI'!E151/Convert!$B$5/$D151</f>
        <v>0</v>
      </c>
      <c r="F151" s="5">
        <f>'90.1 Data-SI'!F151/Convert!$B$5/$D151</f>
        <v>60.385856968206916</v>
      </c>
      <c r="G151" s="5">
        <f>'90.1 Data-SI'!G151/Convert!$B$5/$D151</f>
        <v>5.3178687123579786</v>
      </c>
      <c r="H151" s="5">
        <f>'90.1 Data-SI'!H151/Convert!$B$5/$D151</f>
        <v>12.358439770462319</v>
      </c>
      <c r="I151" s="5">
        <f>'90.1 Data-SI'!I151/Convert!$B$5/$D151</f>
        <v>6.4530444864840524</v>
      </c>
      <c r="J151" s="5">
        <f>'90.1 Data-SI'!J151/Convert!$B$5/$D151</f>
        <v>45.871380774287353</v>
      </c>
      <c r="K151" s="5">
        <f>'90.1 Data-SI'!K151/Convert!$B$5/$D151</f>
        <v>0</v>
      </c>
      <c r="L151" s="5">
        <f>'90.1 Data-SI'!L151/Convert!$B$5/$D151</f>
        <v>0</v>
      </c>
      <c r="M151" s="5">
        <f>'90.1 Data-SI'!M151/Convert!$B$5/$D151</f>
        <v>8.0109203732238186</v>
      </c>
      <c r="N151" s="5">
        <f>'90.1 Data-SI'!N151/Convert!$B$5/$D151</f>
        <v>0</v>
      </c>
      <c r="O151" s="5">
        <f>'90.1 Data-SI'!O151/Convert!$B$5/$D151</f>
        <v>0</v>
      </c>
      <c r="P151" s="5">
        <f t="shared" si="11"/>
        <v>0</v>
      </c>
      <c r="Q151" s="5">
        <f>'90.1 Data-SI'!Q151/Convert!$B$5/$D151</f>
        <v>0</v>
      </c>
      <c r="R151" s="5">
        <f>'90.1 Data-SI'!R151/Convert!$B$5/$D151</f>
        <v>0</v>
      </c>
      <c r="S151" s="5">
        <f>'90.1 Data-SI'!S151/Convert!$B$5/$D151</f>
        <v>0</v>
      </c>
      <c r="T151" s="5">
        <f>'90.1 Data-SI'!T151/Convert!$B$5/$D151</f>
        <v>38.966392771172316</v>
      </c>
      <c r="U151" s="5">
        <f>'90.1 Data-SI'!U151/Convert!$B$5/$D151</f>
        <v>0</v>
      </c>
      <c r="V151" s="5">
        <f>'90.1 Data-SI'!V151/Convert!$B$5/$D151</f>
        <v>0</v>
      </c>
      <c r="W151" s="5">
        <f t="shared" si="12"/>
        <v>13.328789085581796</v>
      </c>
      <c r="X151" s="5">
        <f t="shared" si="13"/>
        <v>60.385856968206916</v>
      </c>
      <c r="Y151" s="5">
        <f t="shared" si="14"/>
        <v>73.714646053788712</v>
      </c>
      <c r="Z151" s="5">
        <f>'90.1 Data-SI'!Y151/Convert!$B$5/$D151</f>
        <v>116.97893305174593</v>
      </c>
      <c r="AA151" s="5">
        <f>'90.1 Data-SI'!Z151/Convert!$B$5/$D151</f>
        <v>60.385856968206916</v>
      </c>
      <c r="AB151" s="5">
        <f t="shared" si="15"/>
        <v>177.36479001995284</v>
      </c>
    </row>
    <row r="152" spans="1:28" x14ac:dyDescent="0.25">
      <c r="A152" s="95">
        <v>2007</v>
      </c>
      <c r="B152" s="95" t="s">
        <v>60</v>
      </c>
      <c r="C152" s="52" t="s">
        <v>12</v>
      </c>
      <c r="D152" s="5">
        <f>VLOOKUP(B152,SWH!$A$4:$C$19,3,FALSE)</f>
        <v>3134.61</v>
      </c>
      <c r="E152" s="5">
        <f>'90.1 Data-SI'!E152/Convert!$B$5/$D152</f>
        <v>0</v>
      </c>
      <c r="F152" s="5">
        <f>'90.1 Data-SI'!F152/Convert!$B$5/$D152</f>
        <v>90.286794494016434</v>
      </c>
      <c r="G152" s="5">
        <f>'90.1 Data-SI'!G152/Convert!$B$5/$D152</f>
        <v>5.7910801591833678</v>
      </c>
      <c r="H152" s="5">
        <f>'90.1 Data-SI'!H152/Convert!$B$5/$D152</f>
        <v>12.358439770462319</v>
      </c>
      <c r="I152" s="5">
        <f>'90.1 Data-SI'!I152/Convert!$B$5/$D152</f>
        <v>6.4486136676935519</v>
      </c>
      <c r="J152" s="5">
        <f>'90.1 Data-SI'!J152/Convert!$B$5/$D152</f>
        <v>45.871380774287353</v>
      </c>
      <c r="K152" s="5">
        <f>'90.1 Data-SI'!K152/Convert!$B$5/$D152</f>
        <v>0</v>
      </c>
      <c r="L152" s="5">
        <f>'90.1 Data-SI'!L152/Convert!$B$5/$D152</f>
        <v>0</v>
      </c>
      <c r="M152" s="5">
        <f>'90.1 Data-SI'!M152/Convert!$B$5/$D152</f>
        <v>8.4407097959023076</v>
      </c>
      <c r="N152" s="5">
        <f>'90.1 Data-SI'!N152/Convert!$B$5/$D152</f>
        <v>0</v>
      </c>
      <c r="O152" s="5">
        <f>'90.1 Data-SI'!O152/Convert!$B$5/$D152</f>
        <v>0</v>
      </c>
      <c r="P152" s="5">
        <f t="shared" si="11"/>
        <v>0</v>
      </c>
      <c r="Q152" s="5">
        <f>'90.1 Data-SI'!Q152/Convert!$B$5/$D152</f>
        <v>0</v>
      </c>
      <c r="R152" s="5">
        <f>'90.1 Data-SI'!R152/Convert!$B$5/$D152</f>
        <v>0</v>
      </c>
      <c r="S152" s="5">
        <f>'90.1 Data-SI'!S152/Convert!$B$5/$D152</f>
        <v>0</v>
      </c>
      <c r="T152" s="5">
        <f>'90.1 Data-SI'!T152/Convert!$B$5/$D152</f>
        <v>41.575258875018655</v>
      </c>
      <c r="U152" s="5">
        <f>'90.1 Data-SI'!U152/Convert!$B$5/$D152</f>
        <v>0</v>
      </c>
      <c r="V152" s="5">
        <f>'90.1 Data-SI'!V152/Convert!$B$5/$D152</f>
        <v>0</v>
      </c>
      <c r="W152" s="5">
        <f t="shared" si="12"/>
        <v>14.231789955085675</v>
      </c>
      <c r="X152" s="5">
        <f t="shared" si="13"/>
        <v>90.286794494016434</v>
      </c>
      <c r="Y152" s="5">
        <f t="shared" si="14"/>
        <v>104.51858444910211</v>
      </c>
      <c r="Z152" s="5">
        <f>'90.1 Data-SI'!Y152/Convert!$B$5/$D152</f>
        <v>120.48548304254757</v>
      </c>
      <c r="AA152" s="5">
        <f>'90.1 Data-SI'!Z152/Convert!$B$5/$D152</f>
        <v>90.286794494016434</v>
      </c>
      <c r="AB152" s="5">
        <f t="shared" si="15"/>
        <v>210.77227753656399</v>
      </c>
    </row>
    <row r="153" spans="1:28" x14ac:dyDescent="0.25">
      <c r="A153" s="95">
        <v>2007</v>
      </c>
      <c r="B153" s="95" t="s">
        <v>60</v>
      </c>
      <c r="C153" s="52" t="s">
        <v>8</v>
      </c>
      <c r="D153" s="5">
        <f>VLOOKUP(B153,SWH!$A$4:$C$19,3,FALSE)</f>
        <v>3134.61</v>
      </c>
      <c r="E153" s="5">
        <f>'90.1 Data-SI'!E153/Convert!$B$5/$D153</f>
        <v>0</v>
      </c>
      <c r="F153" s="5">
        <f>'90.1 Data-SI'!F153/Convert!$B$5/$D153</f>
        <v>112.73863946923754</v>
      </c>
      <c r="G153" s="5">
        <f>'90.1 Data-SI'!G153/Convert!$B$5/$D153</f>
        <v>3.7130261464389154</v>
      </c>
      <c r="H153" s="5">
        <f>'90.1 Data-SI'!H153/Convert!$B$5/$D153</f>
        <v>12.358439770462319</v>
      </c>
      <c r="I153" s="5">
        <f>'90.1 Data-SI'!I153/Convert!$B$5/$D153</f>
        <v>6.4131671173695546</v>
      </c>
      <c r="J153" s="5">
        <f>'90.1 Data-SI'!J153/Convert!$B$5/$D153</f>
        <v>45.871380774287353</v>
      </c>
      <c r="K153" s="5">
        <f>'90.1 Data-SI'!K153/Convert!$B$5/$D153</f>
        <v>0</v>
      </c>
      <c r="L153" s="5">
        <f>'90.1 Data-SI'!L153/Convert!$B$5/$D153</f>
        <v>0</v>
      </c>
      <c r="M153" s="5">
        <f>'90.1 Data-SI'!M153/Convert!$B$5/$D153</f>
        <v>9.0229193849739939</v>
      </c>
      <c r="N153" s="5">
        <f>'90.1 Data-SI'!N153/Convert!$B$5/$D153</f>
        <v>0</v>
      </c>
      <c r="O153" s="5">
        <f>'90.1 Data-SI'!O153/Convert!$B$5/$D153</f>
        <v>0</v>
      </c>
      <c r="P153" s="5">
        <f t="shared" si="11"/>
        <v>0</v>
      </c>
      <c r="Q153" s="5">
        <f>'90.1 Data-SI'!Q153/Convert!$B$5/$D153</f>
        <v>0</v>
      </c>
      <c r="R153" s="5">
        <f>'90.1 Data-SI'!R153/Convert!$B$5/$D153</f>
        <v>0</v>
      </c>
      <c r="S153" s="5">
        <f>'90.1 Data-SI'!S153/Convert!$B$5/$D153</f>
        <v>0</v>
      </c>
      <c r="T153" s="5">
        <f>'90.1 Data-SI'!T153/Convert!$B$5/$D153</f>
        <v>44.491623802925687</v>
      </c>
      <c r="U153" s="5">
        <f>'90.1 Data-SI'!U153/Convert!$B$5/$D153</f>
        <v>0</v>
      </c>
      <c r="V153" s="5">
        <f>'90.1 Data-SI'!V153/Convert!$B$5/$D153</f>
        <v>0</v>
      </c>
      <c r="W153" s="5">
        <f t="shared" si="12"/>
        <v>12.735945531412909</v>
      </c>
      <c r="X153" s="5">
        <f t="shared" si="13"/>
        <v>112.73863946923754</v>
      </c>
      <c r="Y153" s="5">
        <f t="shared" si="14"/>
        <v>125.47458500065045</v>
      </c>
      <c r="Z153" s="5">
        <f>'90.1 Data-SI'!Y153/Convert!$B$5/$D153</f>
        <v>121.86967083269971</v>
      </c>
      <c r="AA153" s="5">
        <f>'90.1 Data-SI'!Z153/Convert!$B$5/$D153</f>
        <v>112.73863946923754</v>
      </c>
      <c r="AB153" s="5">
        <f t="shared" si="15"/>
        <v>234.60831030193725</v>
      </c>
    </row>
    <row r="154" spans="1:28" x14ac:dyDescent="0.25">
      <c r="A154" s="95">
        <v>2010</v>
      </c>
      <c r="B154" s="95" t="s">
        <v>60</v>
      </c>
      <c r="C154" s="52" t="s">
        <v>10</v>
      </c>
      <c r="D154" s="5">
        <f>VLOOKUP(B154,SWH!$A$4:$C$19,3,FALSE)</f>
        <v>3134.61</v>
      </c>
      <c r="E154" s="5">
        <f>'90.1 Data-SI'!E154/Convert!$B$5/$D154</f>
        <v>0</v>
      </c>
      <c r="F154" s="5">
        <f>'90.1 Data-SI'!F154/Convert!$B$5/$D154</f>
        <v>0</v>
      </c>
      <c r="G154" s="5">
        <f>'90.1 Data-SI'!G154/Convert!$B$5/$D154</f>
        <v>54.271327037317057</v>
      </c>
      <c r="H154" s="5">
        <f>'90.1 Data-SI'!H154/Convert!$B$5/$D154</f>
        <v>13.649580366013987</v>
      </c>
      <c r="I154" s="5">
        <f>'90.1 Data-SI'!I154/Convert!$B$5/$D154</f>
        <v>3.49768835322062</v>
      </c>
      <c r="J154" s="5">
        <f>'90.1 Data-SI'!J154/Convert!$B$5/$D154</f>
        <v>45.318414589232965</v>
      </c>
      <c r="K154" s="5">
        <f>'90.1 Data-SI'!K154/Convert!$B$5/$D154</f>
        <v>0</v>
      </c>
      <c r="L154" s="5">
        <f>'90.1 Data-SI'!L154/Convert!$B$5/$D154</f>
        <v>0</v>
      </c>
      <c r="M154" s="5">
        <f>'90.1 Data-SI'!M154/Convert!$B$5/$D154</f>
        <v>14.908819066274061</v>
      </c>
      <c r="N154" s="5">
        <f>'90.1 Data-SI'!N154/Convert!$B$5/$D154</f>
        <v>0</v>
      </c>
      <c r="O154" s="5">
        <f>'90.1 Data-SI'!O154/Convert!$B$5/$D154</f>
        <v>0</v>
      </c>
      <c r="P154" s="5">
        <f t="shared" si="11"/>
        <v>0</v>
      </c>
      <c r="Q154" s="5">
        <f>'90.1 Data-SI'!Q154/Convert!$B$5/$D154</f>
        <v>0</v>
      </c>
      <c r="R154" s="5">
        <f>'90.1 Data-SI'!R154/Convert!$B$5/$D154</f>
        <v>0</v>
      </c>
      <c r="S154" s="5">
        <f>'90.1 Data-SI'!S154/Convert!$B$5/$D154</f>
        <v>0</v>
      </c>
      <c r="T154" s="5">
        <f>'90.1 Data-SI'!T154/Convert!$B$5/$D154</f>
        <v>24.397860588008644</v>
      </c>
      <c r="U154" s="5">
        <f>'90.1 Data-SI'!U154/Convert!$B$5/$D154</f>
        <v>0</v>
      </c>
      <c r="V154" s="5">
        <f>'90.1 Data-SI'!V154/Convert!$B$5/$D154</f>
        <v>0</v>
      </c>
      <c r="W154" s="5">
        <f t="shared" si="12"/>
        <v>69.180146103591113</v>
      </c>
      <c r="X154" s="5">
        <f t="shared" si="13"/>
        <v>0</v>
      </c>
      <c r="Y154" s="5">
        <f t="shared" si="14"/>
        <v>69.180146103591113</v>
      </c>
      <c r="Z154" s="5">
        <f>'90.1 Data-SI'!Y154/Convert!$B$5/$D154</f>
        <v>156.04457616382547</v>
      </c>
      <c r="AA154" s="5">
        <f>'90.1 Data-SI'!Z154/Convert!$B$5/$D154</f>
        <v>0</v>
      </c>
      <c r="AB154" s="5">
        <f t="shared" si="15"/>
        <v>156.04457616382547</v>
      </c>
    </row>
    <row r="155" spans="1:28" x14ac:dyDescent="0.25">
      <c r="A155" s="95">
        <v>2010</v>
      </c>
      <c r="B155" s="95" t="s">
        <v>60</v>
      </c>
      <c r="C155" s="52" t="s">
        <v>6</v>
      </c>
      <c r="D155" s="5">
        <f>VLOOKUP(B155,SWH!$A$4:$C$19,3,FALSE)</f>
        <v>3134.61</v>
      </c>
      <c r="E155" s="5">
        <f>'90.1 Data-SI'!E155/Convert!$B$5/$D155</f>
        <v>0</v>
      </c>
      <c r="F155" s="5">
        <f>'90.1 Data-SI'!F155/Convert!$B$5/$D155</f>
        <v>0</v>
      </c>
      <c r="G155" s="5">
        <f>'90.1 Data-SI'!G155/Convert!$B$5/$D155</f>
        <v>48.468726749278396</v>
      </c>
      <c r="H155" s="5">
        <f>'90.1 Data-SI'!H155/Convert!$B$5/$D155</f>
        <v>13.649580366013987</v>
      </c>
      <c r="I155" s="5">
        <f>'90.1 Data-SI'!I155/Convert!$B$5/$D155</f>
        <v>3.4985745169787199</v>
      </c>
      <c r="J155" s="5">
        <f>'90.1 Data-SI'!J155/Convert!$B$5/$D155</f>
        <v>45.318414589232965</v>
      </c>
      <c r="K155" s="5">
        <f>'90.1 Data-SI'!K155/Convert!$B$5/$D155</f>
        <v>0</v>
      </c>
      <c r="L155" s="5">
        <f>'90.1 Data-SI'!L155/Convert!$B$5/$D155</f>
        <v>0</v>
      </c>
      <c r="M155" s="5">
        <f>'90.1 Data-SI'!M155/Convert!$B$5/$D155</f>
        <v>14.397502577850371</v>
      </c>
      <c r="N155" s="5">
        <f>'90.1 Data-SI'!N155/Convert!$B$5/$D155</f>
        <v>0</v>
      </c>
      <c r="O155" s="5">
        <f>'90.1 Data-SI'!O155/Convert!$B$5/$D155</f>
        <v>0</v>
      </c>
      <c r="P155" s="5">
        <f t="shared" si="11"/>
        <v>0</v>
      </c>
      <c r="Q155" s="5">
        <f>'90.1 Data-SI'!Q155/Convert!$B$5/$D155</f>
        <v>0</v>
      </c>
      <c r="R155" s="5">
        <f>'90.1 Data-SI'!R155/Convert!$B$5/$D155</f>
        <v>0</v>
      </c>
      <c r="S155" s="5">
        <f>'90.1 Data-SI'!S155/Convert!$B$5/$D155</f>
        <v>0</v>
      </c>
      <c r="T155" s="5">
        <f>'90.1 Data-SI'!T155/Convert!$B$5/$D155</f>
        <v>24.297724083343347</v>
      </c>
      <c r="U155" s="5">
        <f>'90.1 Data-SI'!U155/Convert!$B$5/$D155</f>
        <v>0</v>
      </c>
      <c r="V155" s="5">
        <f>'90.1 Data-SI'!V155/Convert!$B$5/$D155</f>
        <v>0</v>
      </c>
      <c r="W155" s="5">
        <f t="shared" si="12"/>
        <v>62.866229327128764</v>
      </c>
      <c r="X155" s="5">
        <f t="shared" si="13"/>
        <v>0</v>
      </c>
      <c r="Y155" s="5">
        <f t="shared" si="14"/>
        <v>62.866229327128764</v>
      </c>
      <c r="Z155" s="5">
        <f>'90.1 Data-SI'!Y155/Convert!$B$5/$D155</f>
        <v>149.63052288269779</v>
      </c>
      <c r="AA155" s="5">
        <f>'90.1 Data-SI'!Z155/Convert!$B$5/$D155</f>
        <v>0</v>
      </c>
      <c r="AB155" s="5">
        <f t="shared" si="15"/>
        <v>149.63052288269779</v>
      </c>
    </row>
    <row r="156" spans="1:28" x14ac:dyDescent="0.25">
      <c r="A156" s="95">
        <v>2010</v>
      </c>
      <c r="B156" s="95" t="s">
        <v>60</v>
      </c>
      <c r="C156" s="52" t="s">
        <v>11</v>
      </c>
      <c r="D156" s="5">
        <f>VLOOKUP(B156,SWH!$A$4:$C$19,3,FALSE)</f>
        <v>3134.61</v>
      </c>
      <c r="E156" s="5">
        <f>'90.1 Data-SI'!E156/Convert!$B$5/$D156</f>
        <v>0</v>
      </c>
      <c r="F156" s="5">
        <f>'90.1 Data-SI'!F156/Convert!$B$5/$D156</f>
        <v>0</v>
      </c>
      <c r="G156" s="5">
        <f>'90.1 Data-SI'!G156/Convert!$B$5/$D156</f>
        <v>36.503743687412467</v>
      </c>
      <c r="H156" s="5">
        <f>'90.1 Data-SI'!H156/Convert!$B$5/$D156</f>
        <v>13.649580366013987</v>
      </c>
      <c r="I156" s="5">
        <f>'90.1 Data-SI'!I156/Convert!$B$5/$D156</f>
        <v>3.4994606807368203</v>
      </c>
      <c r="J156" s="5">
        <f>'90.1 Data-SI'!J156/Convert!$B$5/$D156</f>
        <v>45.318414589232965</v>
      </c>
      <c r="K156" s="5">
        <f>'90.1 Data-SI'!K156/Convert!$B$5/$D156</f>
        <v>0</v>
      </c>
      <c r="L156" s="5">
        <f>'90.1 Data-SI'!L156/Convert!$B$5/$D156</f>
        <v>0</v>
      </c>
      <c r="M156" s="5">
        <f>'90.1 Data-SI'!M156/Convert!$B$5/$D156</f>
        <v>12.066891894047425</v>
      </c>
      <c r="N156" s="5">
        <f>'90.1 Data-SI'!N156/Convert!$B$5/$D156</f>
        <v>0</v>
      </c>
      <c r="O156" s="5">
        <f>'90.1 Data-SI'!O156/Convert!$B$5/$D156</f>
        <v>0</v>
      </c>
      <c r="P156" s="5">
        <f t="shared" si="11"/>
        <v>0</v>
      </c>
      <c r="Q156" s="5">
        <f>'90.1 Data-SI'!Q156/Convert!$B$5/$D156</f>
        <v>0</v>
      </c>
      <c r="R156" s="5">
        <f>'90.1 Data-SI'!R156/Convert!$B$5/$D156</f>
        <v>0</v>
      </c>
      <c r="S156" s="5">
        <f>'90.1 Data-SI'!S156/Convert!$B$5/$D156</f>
        <v>0</v>
      </c>
      <c r="T156" s="5">
        <f>'90.1 Data-SI'!T156/Convert!$B$5/$D156</f>
        <v>26.272096936390103</v>
      </c>
      <c r="U156" s="5">
        <f>'90.1 Data-SI'!U156/Convert!$B$5/$D156</f>
        <v>0</v>
      </c>
      <c r="V156" s="5">
        <f>'90.1 Data-SI'!V156/Convert!$B$5/$D156</f>
        <v>0</v>
      </c>
      <c r="W156" s="5">
        <f t="shared" si="12"/>
        <v>48.570635581459889</v>
      </c>
      <c r="X156" s="5">
        <f t="shared" si="13"/>
        <v>0</v>
      </c>
      <c r="Y156" s="5">
        <f t="shared" si="14"/>
        <v>48.570635581459889</v>
      </c>
      <c r="Z156" s="5">
        <f>'90.1 Data-SI'!Y156/Convert!$B$5/$D156</f>
        <v>137.31018815383376</v>
      </c>
      <c r="AA156" s="5">
        <f>'90.1 Data-SI'!Z156/Convert!$B$5/$D156</f>
        <v>0</v>
      </c>
      <c r="AB156" s="5">
        <f t="shared" si="15"/>
        <v>137.31018815383376</v>
      </c>
    </row>
    <row r="157" spans="1:28" x14ac:dyDescent="0.25">
      <c r="A157" s="95">
        <v>2010</v>
      </c>
      <c r="B157" s="95" t="s">
        <v>60</v>
      </c>
      <c r="C157" s="52" t="s">
        <v>13</v>
      </c>
      <c r="D157" s="5">
        <f>VLOOKUP(B157,SWH!$A$4:$C$19,3,FALSE)</f>
        <v>3134.61</v>
      </c>
      <c r="E157" s="5">
        <f>'90.1 Data-SI'!E157/Convert!$B$5/$D157</f>
        <v>0</v>
      </c>
      <c r="F157" s="5">
        <f>'90.1 Data-SI'!F157/Convert!$B$5/$D157</f>
        <v>0.66816747360738471</v>
      </c>
      <c r="G157" s="5">
        <f>'90.1 Data-SI'!G157/Convert!$B$5/$D157</f>
        <v>37.469662183741448</v>
      </c>
      <c r="H157" s="5">
        <f>'90.1 Data-SI'!H157/Convert!$B$5/$D157</f>
        <v>13.649580366013987</v>
      </c>
      <c r="I157" s="5">
        <f>'90.1 Data-SI'!I157/Convert!$B$5/$D157</f>
        <v>3.4950298619463203</v>
      </c>
      <c r="J157" s="5">
        <f>'90.1 Data-SI'!J157/Convert!$B$5/$D157</f>
        <v>45.318414589232965</v>
      </c>
      <c r="K157" s="5">
        <f>'90.1 Data-SI'!K157/Convert!$B$5/$D157</f>
        <v>0</v>
      </c>
      <c r="L157" s="5">
        <f>'90.1 Data-SI'!L157/Convert!$B$5/$D157</f>
        <v>0</v>
      </c>
      <c r="M157" s="5">
        <f>'90.1 Data-SI'!M157/Convert!$B$5/$D157</f>
        <v>12.772278245495007</v>
      </c>
      <c r="N157" s="5">
        <f>'90.1 Data-SI'!N157/Convert!$B$5/$D157</f>
        <v>0</v>
      </c>
      <c r="O157" s="5">
        <f>'90.1 Data-SI'!O157/Convert!$B$5/$D157</f>
        <v>0</v>
      </c>
      <c r="P157" s="5">
        <f t="shared" si="11"/>
        <v>0</v>
      </c>
      <c r="Q157" s="5">
        <f>'90.1 Data-SI'!Q157/Convert!$B$5/$D157</f>
        <v>0</v>
      </c>
      <c r="R157" s="5">
        <f>'90.1 Data-SI'!R157/Convert!$B$5/$D157</f>
        <v>0</v>
      </c>
      <c r="S157" s="5">
        <f>'90.1 Data-SI'!S157/Convert!$B$5/$D157</f>
        <v>0</v>
      </c>
      <c r="T157" s="5">
        <f>'90.1 Data-SI'!T157/Convert!$B$5/$D157</f>
        <v>26.348307019586702</v>
      </c>
      <c r="U157" s="5">
        <f>'90.1 Data-SI'!U157/Convert!$B$5/$D157</f>
        <v>0</v>
      </c>
      <c r="V157" s="5">
        <f>'90.1 Data-SI'!V157/Convert!$B$5/$D157</f>
        <v>0</v>
      </c>
      <c r="W157" s="5">
        <f t="shared" si="12"/>
        <v>50.241940429236458</v>
      </c>
      <c r="X157" s="5">
        <f t="shared" si="13"/>
        <v>0.66816747360738471</v>
      </c>
      <c r="Y157" s="5">
        <f t="shared" si="14"/>
        <v>50.910107902843841</v>
      </c>
      <c r="Z157" s="5">
        <f>'90.1 Data-SI'!Y157/Convert!$B$5/$D157</f>
        <v>139.05327226601645</v>
      </c>
      <c r="AA157" s="5">
        <f>'90.1 Data-SI'!Z157/Convert!$B$5/$D157</f>
        <v>0.66816747360738471</v>
      </c>
      <c r="AB157" s="5">
        <f t="shared" si="15"/>
        <v>139.72143973962383</v>
      </c>
    </row>
    <row r="158" spans="1:28" x14ac:dyDescent="0.25">
      <c r="A158" s="95">
        <v>2010</v>
      </c>
      <c r="B158" s="95" t="s">
        <v>60</v>
      </c>
      <c r="C158" s="52" t="s">
        <v>19</v>
      </c>
      <c r="D158" s="5">
        <f>VLOOKUP(B158,SWH!$A$4:$C$19,3,FALSE)</f>
        <v>3134.61</v>
      </c>
      <c r="E158" s="5">
        <f>'90.1 Data-SI'!E158/Convert!$B$5/$D158</f>
        <v>0</v>
      </c>
      <c r="F158" s="5">
        <f>'90.1 Data-SI'!F158/Convert!$B$5/$D158</f>
        <v>1.2069550385321723</v>
      </c>
      <c r="G158" s="5">
        <f>'90.1 Data-SI'!G158/Convert!$B$5/$D158</f>
        <v>28.670942229566752</v>
      </c>
      <c r="H158" s="5">
        <f>'90.1 Data-SI'!H158/Convert!$B$5/$D158</f>
        <v>13.649580366013987</v>
      </c>
      <c r="I158" s="5">
        <f>'90.1 Data-SI'!I158/Convert!$B$5/$D158</f>
        <v>3.4932575344301204</v>
      </c>
      <c r="J158" s="5">
        <f>'90.1 Data-SI'!J158/Convert!$B$5/$D158</f>
        <v>45.318414589232965</v>
      </c>
      <c r="K158" s="5">
        <f>'90.1 Data-SI'!K158/Convert!$B$5/$D158</f>
        <v>0</v>
      </c>
      <c r="L158" s="5">
        <f>'90.1 Data-SI'!L158/Convert!$B$5/$D158</f>
        <v>0</v>
      </c>
      <c r="M158" s="5">
        <f>'90.1 Data-SI'!M158/Convert!$B$5/$D158</f>
        <v>9.9259202544778748</v>
      </c>
      <c r="N158" s="5">
        <f>'90.1 Data-SI'!N158/Convert!$B$5/$D158</f>
        <v>0</v>
      </c>
      <c r="O158" s="5">
        <f>'90.1 Data-SI'!O158/Convert!$B$5/$D158</f>
        <v>0</v>
      </c>
      <c r="P158" s="5">
        <f t="shared" si="11"/>
        <v>0</v>
      </c>
      <c r="Q158" s="5">
        <f>'90.1 Data-SI'!Q158/Convert!$B$5/$D158</f>
        <v>0</v>
      </c>
      <c r="R158" s="5">
        <f>'90.1 Data-SI'!R158/Convert!$B$5/$D158</f>
        <v>0</v>
      </c>
      <c r="S158" s="5">
        <f>'90.1 Data-SI'!S158/Convert!$B$5/$D158</f>
        <v>0</v>
      </c>
      <c r="T158" s="5">
        <f>'90.1 Data-SI'!T158/Convert!$B$5/$D158</f>
        <v>28.440539652460753</v>
      </c>
      <c r="U158" s="5">
        <f>'90.1 Data-SI'!U158/Convert!$B$5/$D158</f>
        <v>0</v>
      </c>
      <c r="V158" s="5">
        <f>'90.1 Data-SI'!V158/Convert!$B$5/$D158</f>
        <v>0</v>
      </c>
      <c r="W158" s="5">
        <f t="shared" si="12"/>
        <v>38.596862484044628</v>
      </c>
      <c r="X158" s="5">
        <f t="shared" si="13"/>
        <v>1.2069550385321723</v>
      </c>
      <c r="Y158" s="5">
        <f t="shared" si="14"/>
        <v>39.8038175225768</v>
      </c>
      <c r="Z158" s="5">
        <f>'90.1 Data-SI'!Y158/Convert!$B$5/$D158</f>
        <v>129.49865462618243</v>
      </c>
      <c r="AA158" s="5">
        <f>'90.1 Data-SI'!Z158/Convert!$B$5/$D158</f>
        <v>1.2069550385321723</v>
      </c>
      <c r="AB158" s="5">
        <f t="shared" si="15"/>
        <v>130.70560966471461</v>
      </c>
    </row>
    <row r="159" spans="1:28" x14ac:dyDescent="0.25">
      <c r="A159" s="95">
        <v>2010</v>
      </c>
      <c r="B159" s="95" t="s">
        <v>60</v>
      </c>
      <c r="C159" s="52" t="s">
        <v>20</v>
      </c>
      <c r="D159" s="5">
        <f>VLOOKUP(B159,SWH!$A$4:$C$19,3,FALSE)</f>
        <v>3134.61</v>
      </c>
      <c r="E159" s="5">
        <f>'90.1 Data-SI'!E159/Convert!$B$5/$D159</f>
        <v>0</v>
      </c>
      <c r="F159" s="5">
        <f>'90.1 Data-SI'!F159/Convert!$B$5/$D159</f>
        <v>1.0784612936076754</v>
      </c>
      <c r="G159" s="5">
        <f>'90.1 Data-SI'!G159/Convert!$B$5/$D159</f>
        <v>22.696426172456686</v>
      </c>
      <c r="H159" s="5">
        <f>'90.1 Data-SI'!H159/Convert!$B$5/$D159</f>
        <v>13.649580366013987</v>
      </c>
      <c r="I159" s="5">
        <f>'90.1 Data-SI'!I159/Convert!$B$5/$D159</f>
        <v>3.4959160257044206</v>
      </c>
      <c r="J159" s="5">
        <f>'90.1 Data-SI'!J159/Convert!$B$5/$D159</f>
        <v>45.318414589232965</v>
      </c>
      <c r="K159" s="5">
        <f>'90.1 Data-SI'!K159/Convert!$B$5/$D159</f>
        <v>0</v>
      </c>
      <c r="L159" s="5">
        <f>'90.1 Data-SI'!L159/Convert!$B$5/$D159</f>
        <v>0</v>
      </c>
      <c r="M159" s="5">
        <f>'90.1 Data-SI'!M159/Convert!$B$5/$D159</f>
        <v>10.142144211454269</v>
      </c>
      <c r="N159" s="5">
        <f>'90.1 Data-SI'!N159/Convert!$B$5/$D159</f>
        <v>0</v>
      </c>
      <c r="O159" s="5">
        <f>'90.1 Data-SI'!O159/Convert!$B$5/$D159</f>
        <v>0</v>
      </c>
      <c r="P159" s="5">
        <f t="shared" si="11"/>
        <v>0</v>
      </c>
      <c r="Q159" s="5">
        <f>'90.1 Data-SI'!Q159/Convert!$B$5/$D159</f>
        <v>0</v>
      </c>
      <c r="R159" s="5">
        <f>'90.1 Data-SI'!R159/Convert!$B$5/$D159</f>
        <v>0</v>
      </c>
      <c r="S159" s="5">
        <f>'90.1 Data-SI'!S159/Convert!$B$5/$D159</f>
        <v>0</v>
      </c>
      <c r="T159" s="5">
        <f>'90.1 Data-SI'!T159/Convert!$B$5/$D159</f>
        <v>28.583212017514853</v>
      </c>
      <c r="U159" s="5">
        <f>'90.1 Data-SI'!U159/Convert!$B$5/$D159</f>
        <v>0</v>
      </c>
      <c r="V159" s="5">
        <f>'90.1 Data-SI'!V159/Convert!$B$5/$D159</f>
        <v>0</v>
      </c>
      <c r="W159" s="5">
        <f t="shared" si="12"/>
        <v>32.838570383910955</v>
      </c>
      <c r="X159" s="5">
        <f t="shared" si="13"/>
        <v>1.0784612936076754</v>
      </c>
      <c r="Y159" s="5">
        <f t="shared" si="14"/>
        <v>33.917031677518629</v>
      </c>
      <c r="Z159" s="5">
        <f>'90.1 Data-SI'!Y159/Convert!$B$5/$D159</f>
        <v>123.88657954613528</v>
      </c>
      <c r="AA159" s="5">
        <f>'90.1 Data-SI'!Z159/Convert!$B$5/$D159</f>
        <v>1.0784612936076754</v>
      </c>
      <c r="AB159" s="5">
        <f t="shared" si="15"/>
        <v>124.96504083974295</v>
      </c>
    </row>
    <row r="160" spans="1:28" x14ac:dyDescent="0.25">
      <c r="A160" s="95">
        <v>2010</v>
      </c>
      <c r="B160" s="95" t="s">
        <v>60</v>
      </c>
      <c r="C160" s="52" t="s">
        <v>3</v>
      </c>
      <c r="D160" s="5">
        <f>VLOOKUP(B160,SWH!$A$4:$C$19,3,FALSE)</f>
        <v>3134.61</v>
      </c>
      <c r="E160" s="5">
        <f>'90.1 Data-SI'!E160/Convert!$B$5/$D160</f>
        <v>0</v>
      </c>
      <c r="F160" s="5">
        <f>'90.1 Data-SI'!F160/Convert!$B$5/$D160</f>
        <v>12.513518428129816</v>
      </c>
      <c r="G160" s="5">
        <f>'90.1 Data-SI'!G160/Convert!$B$5/$D160</f>
        <v>15.505207275475348</v>
      </c>
      <c r="H160" s="5">
        <f>'90.1 Data-SI'!H160/Convert!$B$5/$D160</f>
        <v>13.649580366013987</v>
      </c>
      <c r="I160" s="5">
        <f>'90.1 Data-SI'!I160/Convert!$B$5/$D160</f>
        <v>3.4950298619463203</v>
      </c>
      <c r="J160" s="5">
        <f>'90.1 Data-SI'!J160/Convert!$B$5/$D160</f>
        <v>45.318414589232965</v>
      </c>
      <c r="K160" s="5">
        <f>'90.1 Data-SI'!K160/Convert!$B$5/$D160</f>
        <v>0</v>
      </c>
      <c r="L160" s="5">
        <f>'90.1 Data-SI'!L160/Convert!$B$5/$D160</f>
        <v>0</v>
      </c>
      <c r="M160" s="5">
        <f>'90.1 Data-SI'!M160/Convert!$B$5/$D160</f>
        <v>7.9737014953836187</v>
      </c>
      <c r="N160" s="5">
        <f>'90.1 Data-SI'!N160/Convert!$B$5/$D160</f>
        <v>0</v>
      </c>
      <c r="O160" s="5">
        <f>'90.1 Data-SI'!O160/Convert!$B$5/$D160</f>
        <v>0</v>
      </c>
      <c r="P160" s="5">
        <f t="shared" si="11"/>
        <v>0</v>
      </c>
      <c r="Q160" s="5">
        <f>'90.1 Data-SI'!Q160/Convert!$B$5/$D160</f>
        <v>0</v>
      </c>
      <c r="R160" s="5">
        <f>'90.1 Data-SI'!R160/Convert!$B$5/$D160</f>
        <v>0</v>
      </c>
      <c r="S160" s="5">
        <f>'90.1 Data-SI'!S160/Convert!$B$5/$D160</f>
        <v>0</v>
      </c>
      <c r="T160" s="5">
        <f>'90.1 Data-SI'!T160/Convert!$B$5/$D160</f>
        <v>32.180150711642668</v>
      </c>
      <c r="U160" s="5">
        <f>'90.1 Data-SI'!U160/Convert!$B$5/$D160</f>
        <v>0</v>
      </c>
      <c r="V160" s="5">
        <f>'90.1 Data-SI'!V160/Convert!$B$5/$D160</f>
        <v>0</v>
      </c>
      <c r="W160" s="5">
        <f t="shared" si="12"/>
        <v>23.478908770858965</v>
      </c>
      <c r="X160" s="5">
        <f t="shared" si="13"/>
        <v>12.513518428129816</v>
      </c>
      <c r="Y160" s="5">
        <f t="shared" si="14"/>
        <v>35.992427198988779</v>
      </c>
      <c r="Z160" s="5">
        <f>'90.1 Data-SI'!Y160/Convert!$B$5/$D160</f>
        <v>118.12208429969492</v>
      </c>
      <c r="AA160" s="5">
        <f>'90.1 Data-SI'!Z160/Convert!$B$5/$D160</f>
        <v>12.513518428129816</v>
      </c>
      <c r="AB160" s="5">
        <f t="shared" si="15"/>
        <v>130.63560272782473</v>
      </c>
    </row>
    <row r="161" spans="1:28" x14ac:dyDescent="0.25">
      <c r="A161" s="95">
        <v>2010</v>
      </c>
      <c r="B161" s="95" t="s">
        <v>60</v>
      </c>
      <c r="C161" s="52" t="s">
        <v>7</v>
      </c>
      <c r="D161" s="5">
        <f>VLOOKUP(B161,SWH!$A$4:$C$19,3,FALSE)</f>
        <v>3134.61</v>
      </c>
      <c r="E161" s="5">
        <f>'90.1 Data-SI'!E161/Convert!$B$5/$D161</f>
        <v>0</v>
      </c>
      <c r="F161" s="5">
        <f>'90.1 Data-SI'!F161/Convert!$B$5/$D161</f>
        <v>4.3900552576273002</v>
      </c>
      <c r="G161" s="5">
        <f>'90.1 Data-SI'!G161/Convert!$B$5/$D161</f>
        <v>16.071465916901236</v>
      </c>
      <c r="H161" s="5">
        <f>'90.1 Data-SI'!H161/Convert!$B$5/$D161</f>
        <v>13.649580366013987</v>
      </c>
      <c r="I161" s="5">
        <f>'90.1 Data-SI'!I161/Convert!$B$5/$D161</f>
        <v>3.4950298619463203</v>
      </c>
      <c r="J161" s="5">
        <f>'90.1 Data-SI'!J161/Convert!$B$5/$D161</f>
        <v>45.318414589232965</v>
      </c>
      <c r="K161" s="5">
        <f>'90.1 Data-SI'!K161/Convert!$B$5/$D161</f>
        <v>0</v>
      </c>
      <c r="L161" s="5">
        <f>'90.1 Data-SI'!L161/Convert!$B$5/$D161</f>
        <v>0</v>
      </c>
      <c r="M161" s="5">
        <f>'90.1 Data-SI'!M161/Convert!$B$5/$D161</f>
        <v>8.857206762209298</v>
      </c>
      <c r="N161" s="5">
        <f>'90.1 Data-SI'!N161/Convert!$B$5/$D161</f>
        <v>0</v>
      </c>
      <c r="O161" s="5">
        <f>'90.1 Data-SI'!O161/Convert!$B$5/$D161</f>
        <v>0</v>
      </c>
      <c r="P161" s="5">
        <f t="shared" si="11"/>
        <v>0</v>
      </c>
      <c r="Q161" s="5">
        <f>'90.1 Data-SI'!Q161/Convert!$B$5/$D161</f>
        <v>0</v>
      </c>
      <c r="R161" s="5">
        <f>'90.1 Data-SI'!R161/Convert!$B$5/$D161</f>
        <v>0</v>
      </c>
      <c r="S161" s="5">
        <f>'90.1 Data-SI'!S161/Convert!$B$5/$D161</f>
        <v>0</v>
      </c>
      <c r="T161" s="5">
        <f>'90.1 Data-SI'!T161/Convert!$B$5/$D161</f>
        <v>31.215118379071786</v>
      </c>
      <c r="U161" s="5">
        <f>'90.1 Data-SI'!U161/Convert!$B$5/$D161</f>
        <v>0</v>
      </c>
      <c r="V161" s="5">
        <f>'90.1 Data-SI'!V161/Convert!$B$5/$D161</f>
        <v>0</v>
      </c>
      <c r="W161" s="5">
        <f t="shared" si="12"/>
        <v>24.928672679110534</v>
      </c>
      <c r="X161" s="5">
        <f t="shared" si="13"/>
        <v>4.3900552576273002</v>
      </c>
      <c r="Y161" s="5">
        <f t="shared" si="14"/>
        <v>29.318727936737833</v>
      </c>
      <c r="Z161" s="5">
        <f>'90.1 Data-SI'!Y161/Convert!$B$5/$D161</f>
        <v>118.6068158753756</v>
      </c>
      <c r="AA161" s="5">
        <f>'90.1 Data-SI'!Z161/Convert!$B$5/$D161</f>
        <v>4.3900552576273002</v>
      </c>
      <c r="AB161" s="5">
        <f t="shared" si="15"/>
        <v>122.9968711330029</v>
      </c>
    </row>
    <row r="162" spans="1:28" x14ac:dyDescent="0.25">
      <c r="A162" s="95">
        <v>2010</v>
      </c>
      <c r="B162" s="95" t="s">
        <v>60</v>
      </c>
      <c r="C162" s="52" t="s">
        <v>17</v>
      </c>
      <c r="D162" s="5">
        <f>VLOOKUP(B162,SWH!$A$4:$C$19,3,FALSE)</f>
        <v>3134.61</v>
      </c>
      <c r="E162" s="5">
        <f>'90.1 Data-SI'!E162/Convert!$B$5/$D162</f>
        <v>0</v>
      </c>
      <c r="F162" s="5">
        <f>'90.1 Data-SI'!F162/Convert!$B$5/$D162</f>
        <v>0.89413923192287958</v>
      </c>
      <c r="G162" s="5">
        <f>'90.1 Data-SI'!G162/Convert!$B$5/$D162</f>
        <v>8.7818828427708002</v>
      </c>
      <c r="H162" s="5">
        <f>'90.1 Data-SI'!H162/Convert!$B$5/$D162</f>
        <v>13.649580366013987</v>
      </c>
      <c r="I162" s="5">
        <f>'90.1 Data-SI'!I162/Convert!$B$5/$D162</f>
        <v>3.4950298619463203</v>
      </c>
      <c r="J162" s="5">
        <f>'90.1 Data-SI'!J162/Convert!$B$5/$D162</f>
        <v>45.318414589232965</v>
      </c>
      <c r="K162" s="5">
        <f>'90.1 Data-SI'!K162/Convert!$B$5/$D162</f>
        <v>0</v>
      </c>
      <c r="L162" s="5">
        <f>'90.1 Data-SI'!L162/Convert!$B$5/$D162</f>
        <v>0</v>
      </c>
      <c r="M162" s="5">
        <f>'90.1 Data-SI'!M162/Convert!$B$5/$D162</f>
        <v>6.2935350100260568</v>
      </c>
      <c r="N162" s="5">
        <f>'90.1 Data-SI'!N162/Convert!$B$5/$D162</f>
        <v>0</v>
      </c>
      <c r="O162" s="5">
        <f>'90.1 Data-SI'!O162/Convert!$B$5/$D162</f>
        <v>0</v>
      </c>
      <c r="P162" s="5">
        <f t="shared" si="11"/>
        <v>0</v>
      </c>
      <c r="Q162" s="5">
        <f>'90.1 Data-SI'!Q162/Convert!$B$5/$D162</f>
        <v>0</v>
      </c>
      <c r="R162" s="5">
        <f>'90.1 Data-SI'!R162/Convert!$B$5/$D162</f>
        <v>0</v>
      </c>
      <c r="S162" s="5">
        <f>'90.1 Data-SI'!S162/Convert!$B$5/$D162</f>
        <v>0</v>
      </c>
      <c r="T162" s="5">
        <f>'90.1 Data-SI'!T162/Convert!$B$5/$D162</f>
        <v>32.54525017997986</v>
      </c>
      <c r="U162" s="5">
        <f>'90.1 Data-SI'!U162/Convert!$B$5/$D162</f>
        <v>0</v>
      </c>
      <c r="V162" s="5">
        <f>'90.1 Data-SI'!V162/Convert!$B$5/$D162</f>
        <v>0</v>
      </c>
      <c r="W162" s="5">
        <f t="shared" si="12"/>
        <v>15.075417852796857</v>
      </c>
      <c r="X162" s="5">
        <f t="shared" si="13"/>
        <v>0.89413923192287958</v>
      </c>
      <c r="Y162" s="5">
        <f t="shared" si="14"/>
        <v>15.969557084719737</v>
      </c>
      <c r="Z162" s="5">
        <f>'90.1 Data-SI'!Y162/Convert!$B$5/$D162</f>
        <v>110.0828066862119</v>
      </c>
      <c r="AA162" s="5">
        <f>'90.1 Data-SI'!Z162/Convert!$B$5/$D162</f>
        <v>0.89413923192287958</v>
      </c>
      <c r="AB162" s="5">
        <f t="shared" si="15"/>
        <v>110.97694591813477</v>
      </c>
    </row>
    <row r="163" spans="1:28" x14ac:dyDescent="0.25">
      <c r="A163" s="95">
        <v>2010</v>
      </c>
      <c r="B163" s="95" t="s">
        <v>60</v>
      </c>
      <c r="C163" s="52" t="s">
        <v>14</v>
      </c>
      <c r="D163" s="5">
        <f>VLOOKUP(B163,SWH!$A$4:$C$19,3,FALSE)</f>
        <v>3134.61</v>
      </c>
      <c r="E163" s="5">
        <f>'90.1 Data-SI'!E163/Convert!$B$5/$D163</f>
        <v>0</v>
      </c>
      <c r="F163" s="5">
        <f>'90.1 Data-SI'!F163/Convert!$B$5/$D163</f>
        <v>27.725405499674071</v>
      </c>
      <c r="G163" s="5">
        <f>'90.1 Data-SI'!G163/Convert!$B$5/$D163</f>
        <v>11.618493032448837</v>
      </c>
      <c r="H163" s="5">
        <f>'90.1 Data-SI'!H163/Convert!$B$5/$D163</f>
        <v>13.649580366013987</v>
      </c>
      <c r="I163" s="5">
        <f>'90.1 Data-SI'!I163/Convert!$B$5/$D163</f>
        <v>3.4897128793977208</v>
      </c>
      <c r="J163" s="5">
        <f>'90.1 Data-SI'!J163/Convert!$B$5/$D163</f>
        <v>45.318414589232965</v>
      </c>
      <c r="K163" s="5">
        <f>'90.1 Data-SI'!K163/Convert!$B$5/$D163</f>
        <v>0</v>
      </c>
      <c r="L163" s="5">
        <f>'90.1 Data-SI'!L163/Convert!$B$5/$D163</f>
        <v>0</v>
      </c>
      <c r="M163" s="5">
        <f>'90.1 Data-SI'!M163/Convert!$B$5/$D163</f>
        <v>7.7122831867441244</v>
      </c>
      <c r="N163" s="5">
        <f>'90.1 Data-SI'!N163/Convert!$B$5/$D163</f>
        <v>0</v>
      </c>
      <c r="O163" s="5">
        <f>'90.1 Data-SI'!O163/Convert!$B$5/$D163</f>
        <v>0</v>
      </c>
      <c r="P163" s="5">
        <f t="shared" si="11"/>
        <v>0</v>
      </c>
      <c r="Q163" s="5">
        <f>'90.1 Data-SI'!Q163/Convert!$B$5/$D163</f>
        <v>0</v>
      </c>
      <c r="R163" s="5">
        <f>'90.1 Data-SI'!R163/Convert!$B$5/$D163</f>
        <v>0</v>
      </c>
      <c r="S163" s="5">
        <f>'90.1 Data-SI'!S163/Convert!$B$5/$D163</f>
        <v>0</v>
      </c>
      <c r="T163" s="5">
        <f>'90.1 Data-SI'!T163/Convert!$B$5/$D163</f>
        <v>35.117783569744098</v>
      </c>
      <c r="U163" s="5">
        <f>'90.1 Data-SI'!U163/Convert!$B$5/$D163</f>
        <v>0</v>
      </c>
      <c r="V163" s="5">
        <f>'90.1 Data-SI'!V163/Convert!$B$5/$D163</f>
        <v>0</v>
      </c>
      <c r="W163" s="5">
        <f t="shared" si="12"/>
        <v>19.330776219192963</v>
      </c>
      <c r="X163" s="5">
        <f t="shared" si="13"/>
        <v>27.725405499674071</v>
      </c>
      <c r="Y163" s="5">
        <f t="shared" si="14"/>
        <v>47.056181718867037</v>
      </c>
      <c r="Z163" s="5">
        <f>'90.1 Data-SI'!Y163/Convert!$B$5/$D163</f>
        <v>116.90626762358174</v>
      </c>
      <c r="AA163" s="5">
        <f>'90.1 Data-SI'!Z163/Convert!$B$5/$D163</f>
        <v>27.725405499674071</v>
      </c>
      <c r="AB163" s="5">
        <f t="shared" si="15"/>
        <v>144.63167312325581</v>
      </c>
    </row>
    <row r="164" spans="1:28" x14ac:dyDescent="0.25">
      <c r="A164" s="95">
        <v>2010</v>
      </c>
      <c r="B164" s="95" t="s">
        <v>60</v>
      </c>
      <c r="C164" s="52" t="s">
        <v>2</v>
      </c>
      <c r="D164" s="5">
        <f>VLOOKUP(B164,SWH!$A$4:$C$19,3,FALSE)</f>
        <v>3134.61</v>
      </c>
      <c r="E164" s="5">
        <f>'90.1 Data-SI'!E164/Convert!$B$5/$D164</f>
        <v>0</v>
      </c>
      <c r="F164" s="5">
        <f>'90.1 Data-SI'!F164/Convert!$B$5/$D164</f>
        <v>9.4181484210865847</v>
      </c>
      <c r="G164" s="5">
        <f>'90.1 Data-SI'!G164/Convert!$B$5/$D164</f>
        <v>12.74746566026821</v>
      </c>
      <c r="H164" s="5">
        <f>'90.1 Data-SI'!H164/Convert!$B$5/$D164</f>
        <v>13.649580366013987</v>
      </c>
      <c r="I164" s="5">
        <f>'90.1 Data-SI'!I164/Convert!$B$5/$D164</f>
        <v>3.4923713706720201</v>
      </c>
      <c r="J164" s="5">
        <f>'90.1 Data-SI'!J164/Convert!$B$5/$D164</f>
        <v>45.318414589232965</v>
      </c>
      <c r="K164" s="5">
        <f>'90.1 Data-SI'!K164/Convert!$B$5/$D164</f>
        <v>0</v>
      </c>
      <c r="L164" s="5">
        <f>'90.1 Data-SI'!L164/Convert!$B$5/$D164</f>
        <v>0</v>
      </c>
      <c r="M164" s="5">
        <f>'90.1 Data-SI'!M164/Convert!$B$5/$D164</f>
        <v>8.538187809293305</v>
      </c>
      <c r="N164" s="5">
        <f>'90.1 Data-SI'!N164/Convert!$B$5/$D164</f>
        <v>0</v>
      </c>
      <c r="O164" s="5">
        <f>'90.1 Data-SI'!O164/Convert!$B$5/$D164</f>
        <v>0</v>
      </c>
      <c r="P164" s="5">
        <f t="shared" si="11"/>
        <v>0</v>
      </c>
      <c r="Q164" s="5">
        <f>'90.1 Data-SI'!Q164/Convert!$B$5/$D164</f>
        <v>0</v>
      </c>
      <c r="R164" s="5">
        <f>'90.1 Data-SI'!R164/Convert!$B$5/$D164</f>
        <v>0</v>
      </c>
      <c r="S164" s="5">
        <f>'90.1 Data-SI'!S164/Convert!$B$5/$D164</f>
        <v>0</v>
      </c>
      <c r="T164" s="5">
        <f>'90.1 Data-SI'!T164/Convert!$B$5/$D164</f>
        <v>34.247570759289928</v>
      </c>
      <c r="U164" s="5">
        <f>'90.1 Data-SI'!U164/Convert!$B$5/$D164</f>
        <v>0</v>
      </c>
      <c r="V164" s="5">
        <f>'90.1 Data-SI'!V164/Convert!$B$5/$D164</f>
        <v>0</v>
      </c>
      <c r="W164" s="5">
        <f t="shared" si="12"/>
        <v>21.285653469561517</v>
      </c>
      <c r="X164" s="5">
        <f t="shared" si="13"/>
        <v>9.4181484210865847</v>
      </c>
      <c r="Y164" s="5">
        <f t="shared" si="14"/>
        <v>30.703801890648101</v>
      </c>
      <c r="Z164" s="5">
        <f>'90.1 Data-SI'!Y164/Convert!$B$5/$D164</f>
        <v>117.99447671852852</v>
      </c>
      <c r="AA164" s="5">
        <f>'90.1 Data-SI'!Z164/Convert!$B$5/$D164</f>
        <v>9.4181484210865847</v>
      </c>
      <c r="AB164" s="5">
        <f t="shared" si="15"/>
        <v>127.4126251396151</v>
      </c>
    </row>
    <row r="165" spans="1:28" x14ac:dyDescent="0.25">
      <c r="A165" s="95">
        <v>2010</v>
      </c>
      <c r="B165" s="95" t="s">
        <v>60</v>
      </c>
      <c r="C165" s="52" t="s">
        <v>18</v>
      </c>
      <c r="D165" s="5">
        <f>VLOOKUP(B165,SWH!$A$4:$C$19,3,FALSE)</f>
        <v>3134.61</v>
      </c>
      <c r="E165" s="5">
        <f>'90.1 Data-SI'!E165/Convert!$B$5/$D165</f>
        <v>0</v>
      </c>
      <c r="F165" s="5">
        <f>'90.1 Data-SI'!F165/Convert!$B$5/$D165</f>
        <v>15.774601057937739</v>
      </c>
      <c r="G165" s="5">
        <f>'90.1 Data-SI'!G165/Convert!$B$5/$D165</f>
        <v>4.9678340279084869</v>
      </c>
      <c r="H165" s="5">
        <f>'90.1 Data-SI'!H165/Convert!$B$5/$D165</f>
        <v>13.649580366013987</v>
      </c>
      <c r="I165" s="5">
        <f>'90.1 Data-SI'!I165/Convert!$B$5/$D165</f>
        <v>3.4861682243653211</v>
      </c>
      <c r="J165" s="5">
        <f>'90.1 Data-SI'!J165/Convert!$B$5/$D165</f>
        <v>45.318414589232965</v>
      </c>
      <c r="K165" s="5">
        <f>'90.1 Data-SI'!K165/Convert!$B$5/$D165</f>
        <v>0</v>
      </c>
      <c r="L165" s="5">
        <f>'90.1 Data-SI'!L165/Convert!$B$5/$D165</f>
        <v>0</v>
      </c>
      <c r="M165" s="5">
        <f>'90.1 Data-SI'!M165/Convert!$B$5/$D165</f>
        <v>6.2837872086869568</v>
      </c>
      <c r="N165" s="5">
        <f>'90.1 Data-SI'!N165/Convert!$B$5/$D165</f>
        <v>0</v>
      </c>
      <c r="O165" s="5">
        <f>'90.1 Data-SI'!O165/Convert!$B$5/$D165</f>
        <v>0</v>
      </c>
      <c r="P165" s="5">
        <f t="shared" si="11"/>
        <v>0</v>
      </c>
      <c r="Q165" s="5">
        <f>'90.1 Data-SI'!Q165/Convert!$B$5/$D165</f>
        <v>0</v>
      </c>
      <c r="R165" s="5">
        <f>'90.1 Data-SI'!R165/Convert!$B$5/$D165</f>
        <v>0</v>
      </c>
      <c r="S165" s="5">
        <f>'90.1 Data-SI'!S165/Convert!$B$5/$D165</f>
        <v>0</v>
      </c>
      <c r="T165" s="5">
        <f>'90.1 Data-SI'!T165/Convert!$B$5/$D165</f>
        <v>35.995971854021178</v>
      </c>
      <c r="U165" s="5">
        <f>'90.1 Data-SI'!U165/Convert!$B$5/$D165</f>
        <v>0</v>
      </c>
      <c r="V165" s="5">
        <f>'90.1 Data-SI'!V165/Convert!$B$5/$D165</f>
        <v>0</v>
      </c>
      <c r="W165" s="5">
        <f t="shared" si="12"/>
        <v>11.251621236595444</v>
      </c>
      <c r="X165" s="5">
        <f t="shared" si="13"/>
        <v>15.774601057937739</v>
      </c>
      <c r="Y165" s="5">
        <f t="shared" si="14"/>
        <v>27.026222294533184</v>
      </c>
      <c r="Z165" s="5">
        <f>'90.1 Data-SI'!Y165/Convert!$B$5/$D165</f>
        <v>109.70175627022891</v>
      </c>
      <c r="AA165" s="5">
        <f>'90.1 Data-SI'!Z165/Convert!$B$5/$D165</f>
        <v>15.774601057937739</v>
      </c>
      <c r="AB165" s="5">
        <f t="shared" si="15"/>
        <v>125.47635732816666</v>
      </c>
    </row>
    <row r="166" spans="1:28" x14ac:dyDescent="0.25">
      <c r="A166" s="95">
        <v>2010</v>
      </c>
      <c r="B166" s="95" t="s">
        <v>60</v>
      </c>
      <c r="C166" s="52" t="s">
        <v>4</v>
      </c>
      <c r="D166" s="5">
        <f>VLOOKUP(B166,SWH!$A$4:$C$19,3,FALSE)</f>
        <v>3134.61</v>
      </c>
      <c r="E166" s="5">
        <f>'90.1 Data-SI'!E166/Convert!$B$5/$D166</f>
        <v>0</v>
      </c>
      <c r="F166" s="5">
        <f>'90.1 Data-SI'!F166/Convert!$B$5/$D166</f>
        <v>47.717259882409614</v>
      </c>
      <c r="G166" s="5">
        <f>'90.1 Data-SI'!G166/Convert!$B$5/$D166</f>
        <v>6.9732226124887404</v>
      </c>
      <c r="H166" s="5">
        <f>'90.1 Data-SI'!H166/Convert!$B$5/$D166</f>
        <v>13.649580366013987</v>
      </c>
      <c r="I166" s="5">
        <f>'90.1 Data-SI'!I166/Convert!$B$5/$D166</f>
        <v>3.4905990431558207</v>
      </c>
      <c r="J166" s="5">
        <f>'90.1 Data-SI'!J166/Convert!$B$5/$D166</f>
        <v>45.318414589232965</v>
      </c>
      <c r="K166" s="5">
        <f>'90.1 Data-SI'!K166/Convert!$B$5/$D166</f>
        <v>0</v>
      </c>
      <c r="L166" s="5">
        <f>'90.1 Data-SI'!L166/Convert!$B$5/$D166</f>
        <v>0</v>
      </c>
      <c r="M166" s="5">
        <f>'90.1 Data-SI'!M166/Convert!$B$5/$D166</f>
        <v>7.4801082821219298</v>
      </c>
      <c r="N166" s="5">
        <f>'90.1 Data-SI'!N166/Convert!$B$5/$D166</f>
        <v>0</v>
      </c>
      <c r="O166" s="5">
        <f>'90.1 Data-SI'!O166/Convert!$B$5/$D166</f>
        <v>0</v>
      </c>
      <c r="P166" s="5">
        <f t="shared" si="11"/>
        <v>0</v>
      </c>
      <c r="Q166" s="5">
        <f>'90.1 Data-SI'!Q166/Convert!$B$5/$D166</f>
        <v>0</v>
      </c>
      <c r="R166" s="5">
        <f>'90.1 Data-SI'!R166/Convert!$B$5/$D166</f>
        <v>0</v>
      </c>
      <c r="S166" s="5">
        <f>'90.1 Data-SI'!S166/Convert!$B$5/$D166</f>
        <v>0</v>
      </c>
      <c r="T166" s="5">
        <f>'90.1 Data-SI'!T166/Convert!$B$5/$D166</f>
        <v>37.591952782359243</v>
      </c>
      <c r="U166" s="5">
        <f>'90.1 Data-SI'!U166/Convert!$B$5/$D166</f>
        <v>0</v>
      </c>
      <c r="V166" s="5">
        <f>'90.1 Data-SI'!V166/Convert!$B$5/$D166</f>
        <v>0</v>
      </c>
      <c r="W166" s="5">
        <f t="shared" si="12"/>
        <v>14.453330894610669</v>
      </c>
      <c r="X166" s="5">
        <f t="shared" si="13"/>
        <v>47.717259882409614</v>
      </c>
      <c r="Y166" s="5">
        <f t="shared" si="14"/>
        <v>62.17059077702028</v>
      </c>
      <c r="Z166" s="5">
        <f>'90.1 Data-SI'!Y166/Convert!$B$5/$D166</f>
        <v>114.5047638391308</v>
      </c>
      <c r="AA166" s="5">
        <f>'90.1 Data-SI'!Z166/Convert!$B$5/$D166</f>
        <v>47.717259882409614</v>
      </c>
      <c r="AB166" s="5">
        <f t="shared" si="15"/>
        <v>162.22202372154041</v>
      </c>
    </row>
    <row r="167" spans="1:28" x14ac:dyDescent="0.25">
      <c r="A167" s="95">
        <v>2010</v>
      </c>
      <c r="B167" s="95" t="s">
        <v>60</v>
      </c>
      <c r="C167" s="52" t="s">
        <v>5</v>
      </c>
      <c r="D167" s="5">
        <f>VLOOKUP(B167,SWH!$A$4:$C$19,3,FALSE)</f>
        <v>3134.61</v>
      </c>
      <c r="E167" s="5">
        <f>'90.1 Data-SI'!E167/Convert!$B$5/$D167</f>
        <v>0</v>
      </c>
      <c r="F167" s="5">
        <f>'90.1 Data-SI'!F167/Convert!$B$5/$D167</f>
        <v>23.953892545200553</v>
      </c>
      <c r="G167" s="5">
        <f>'90.1 Data-SI'!G167/Convert!$B$5/$D167</f>
        <v>9.268386745967689</v>
      </c>
      <c r="H167" s="5">
        <f>'90.1 Data-SI'!H167/Convert!$B$5/$D167</f>
        <v>13.649580366013987</v>
      </c>
      <c r="I167" s="5">
        <f>'90.1 Data-SI'!I167/Convert!$B$5/$D167</f>
        <v>3.4914852069139206</v>
      </c>
      <c r="J167" s="5">
        <f>'90.1 Data-SI'!J167/Convert!$B$5/$D167</f>
        <v>45.318414589232965</v>
      </c>
      <c r="K167" s="5">
        <f>'90.1 Data-SI'!K167/Convert!$B$5/$D167</f>
        <v>0</v>
      </c>
      <c r="L167" s="5">
        <f>'90.1 Data-SI'!L167/Convert!$B$5/$D167</f>
        <v>0</v>
      </c>
      <c r="M167" s="5">
        <f>'90.1 Data-SI'!M167/Convert!$B$5/$D167</f>
        <v>8.1190323517120166</v>
      </c>
      <c r="N167" s="5">
        <f>'90.1 Data-SI'!N167/Convert!$B$5/$D167</f>
        <v>0</v>
      </c>
      <c r="O167" s="5">
        <f>'90.1 Data-SI'!O167/Convert!$B$5/$D167</f>
        <v>0</v>
      </c>
      <c r="P167" s="5">
        <f t="shared" si="11"/>
        <v>0</v>
      </c>
      <c r="Q167" s="5">
        <f>'90.1 Data-SI'!Q167/Convert!$B$5/$D167</f>
        <v>0</v>
      </c>
      <c r="R167" s="5">
        <f>'90.1 Data-SI'!R167/Convert!$B$5/$D167</f>
        <v>0</v>
      </c>
      <c r="S167" s="5">
        <f>'90.1 Data-SI'!S167/Convert!$B$5/$D167</f>
        <v>0</v>
      </c>
      <c r="T167" s="5">
        <f>'90.1 Data-SI'!T167/Convert!$B$5/$D167</f>
        <v>36.862640009442963</v>
      </c>
      <c r="U167" s="5">
        <f>'90.1 Data-SI'!U167/Convert!$B$5/$D167</f>
        <v>0</v>
      </c>
      <c r="V167" s="5">
        <f>'90.1 Data-SI'!V167/Convert!$B$5/$D167</f>
        <v>0</v>
      </c>
      <c r="W167" s="5">
        <f t="shared" si="12"/>
        <v>17.387419097679704</v>
      </c>
      <c r="X167" s="5">
        <f t="shared" si="13"/>
        <v>23.953892545200553</v>
      </c>
      <c r="Y167" s="5">
        <f t="shared" si="14"/>
        <v>41.341311642880257</v>
      </c>
      <c r="Z167" s="5">
        <f>'90.1 Data-SI'!Y167/Convert!$B$5/$D167</f>
        <v>116.71042543304165</v>
      </c>
      <c r="AA167" s="5">
        <f>'90.1 Data-SI'!Z167/Convert!$B$5/$D167</f>
        <v>23.953892545200553</v>
      </c>
      <c r="AB167" s="5">
        <f t="shared" si="15"/>
        <v>140.6643179782422</v>
      </c>
    </row>
    <row r="168" spans="1:28" x14ac:dyDescent="0.25">
      <c r="A168" s="95">
        <v>2010</v>
      </c>
      <c r="B168" s="95" t="s">
        <v>60</v>
      </c>
      <c r="C168" s="52" t="s">
        <v>15</v>
      </c>
      <c r="D168" s="5">
        <f>VLOOKUP(B168,SWH!$A$4:$C$19,3,FALSE)</f>
        <v>3134.61</v>
      </c>
      <c r="E168" s="5">
        <f>'90.1 Data-SI'!E168/Convert!$B$5/$D168</f>
        <v>0</v>
      </c>
      <c r="F168" s="5">
        <f>'90.1 Data-SI'!F168/Convert!$B$5/$D168</f>
        <v>16.811412654914719</v>
      </c>
      <c r="G168" s="5">
        <f>'90.1 Data-SI'!G168/Convert!$B$5/$D168</f>
        <v>3.6279544256613172</v>
      </c>
      <c r="H168" s="5">
        <f>'90.1 Data-SI'!H168/Convert!$B$5/$D168</f>
        <v>13.649580366013987</v>
      </c>
      <c r="I168" s="5">
        <f>'90.1 Data-SI'!I168/Convert!$B$5/$D168</f>
        <v>3.4852820606072203</v>
      </c>
      <c r="J168" s="5">
        <f>'90.1 Data-SI'!J168/Convert!$B$5/$D168</f>
        <v>45.318414589232965</v>
      </c>
      <c r="K168" s="5">
        <f>'90.1 Data-SI'!K168/Convert!$B$5/$D168</f>
        <v>0</v>
      </c>
      <c r="L168" s="5">
        <f>'90.1 Data-SI'!L168/Convert!$B$5/$D168</f>
        <v>0</v>
      </c>
      <c r="M168" s="5">
        <f>'90.1 Data-SI'!M168/Convert!$B$5/$D168</f>
        <v>5.8912166638486658</v>
      </c>
      <c r="N168" s="5">
        <f>'90.1 Data-SI'!N168/Convert!$B$5/$D168</f>
        <v>0</v>
      </c>
      <c r="O168" s="5">
        <f>'90.1 Data-SI'!O168/Convert!$B$5/$D168</f>
        <v>0</v>
      </c>
      <c r="P168" s="5">
        <f t="shared" si="11"/>
        <v>0</v>
      </c>
      <c r="Q168" s="5">
        <f>'90.1 Data-SI'!Q168/Convert!$B$5/$D168</f>
        <v>0</v>
      </c>
      <c r="R168" s="5">
        <f>'90.1 Data-SI'!R168/Convert!$B$5/$D168</f>
        <v>0</v>
      </c>
      <c r="S168" s="5">
        <f>'90.1 Data-SI'!S168/Convert!$B$5/$D168</f>
        <v>0</v>
      </c>
      <c r="T168" s="5">
        <f>'90.1 Data-SI'!T168/Convert!$B$5/$D168</f>
        <v>37.394338264302952</v>
      </c>
      <c r="U168" s="5">
        <f>'90.1 Data-SI'!U168/Convert!$B$5/$D168</f>
        <v>0</v>
      </c>
      <c r="V168" s="5">
        <f>'90.1 Data-SI'!V168/Convert!$B$5/$D168</f>
        <v>0</v>
      </c>
      <c r="W168" s="5">
        <f t="shared" si="12"/>
        <v>9.5191710895099835</v>
      </c>
      <c r="X168" s="5">
        <f t="shared" si="13"/>
        <v>16.811412654914719</v>
      </c>
      <c r="Y168" s="5">
        <f t="shared" si="14"/>
        <v>26.3305837444247</v>
      </c>
      <c r="Z168" s="5">
        <f>'90.1 Data-SI'!Y168/Convert!$B$5/$D168</f>
        <v>109.36678636966711</v>
      </c>
      <c r="AA168" s="5">
        <f>'90.1 Data-SI'!Z168/Convert!$B$5/$D168</f>
        <v>16.811412654914719</v>
      </c>
      <c r="AB168" s="5">
        <f t="shared" si="15"/>
        <v>126.17819902458183</v>
      </c>
    </row>
    <row r="169" spans="1:28" x14ac:dyDescent="0.25">
      <c r="A169" s="95">
        <v>2010</v>
      </c>
      <c r="B169" s="95" t="s">
        <v>60</v>
      </c>
      <c r="C169" s="52" t="s">
        <v>16</v>
      </c>
      <c r="D169" s="5">
        <f>VLOOKUP(B169,SWH!$A$4:$C$19,3,FALSE)</f>
        <v>3134.61</v>
      </c>
      <c r="E169" s="5">
        <f>'90.1 Data-SI'!E169/Convert!$B$5/$D169</f>
        <v>0</v>
      </c>
      <c r="F169" s="5">
        <f>'90.1 Data-SI'!F169/Convert!$B$5/$D169</f>
        <v>71.92991224497537</v>
      </c>
      <c r="G169" s="5">
        <f>'90.1 Data-SI'!G169/Convert!$B$5/$D169</f>
        <v>7.3595900110203321</v>
      </c>
      <c r="H169" s="5">
        <f>'90.1 Data-SI'!H169/Convert!$B$5/$D169</f>
        <v>13.649580366013987</v>
      </c>
      <c r="I169" s="5">
        <f>'90.1 Data-SI'!I169/Convert!$B$5/$D169</f>
        <v>3.4897128793977208</v>
      </c>
      <c r="J169" s="5">
        <f>'90.1 Data-SI'!J169/Convert!$B$5/$D169</f>
        <v>45.318414589232965</v>
      </c>
      <c r="K169" s="5">
        <f>'90.1 Data-SI'!K169/Convert!$B$5/$D169</f>
        <v>0</v>
      </c>
      <c r="L169" s="5">
        <f>'90.1 Data-SI'!L169/Convert!$B$5/$D169</f>
        <v>0</v>
      </c>
      <c r="M169" s="5">
        <f>'90.1 Data-SI'!M169/Convert!$B$5/$D169</f>
        <v>7.9169870148652199</v>
      </c>
      <c r="N169" s="5">
        <f>'90.1 Data-SI'!N169/Convert!$B$5/$D169</f>
        <v>0</v>
      </c>
      <c r="O169" s="5">
        <f>'90.1 Data-SI'!O169/Convert!$B$5/$D169</f>
        <v>0</v>
      </c>
      <c r="P169" s="5">
        <f t="shared" si="11"/>
        <v>0</v>
      </c>
      <c r="Q169" s="5">
        <f>'90.1 Data-SI'!Q169/Convert!$B$5/$D169</f>
        <v>0</v>
      </c>
      <c r="R169" s="5">
        <f>'90.1 Data-SI'!R169/Convert!$B$5/$D169</f>
        <v>0</v>
      </c>
      <c r="S169" s="5">
        <f>'90.1 Data-SI'!S169/Convert!$B$5/$D169</f>
        <v>0</v>
      </c>
      <c r="T169" s="5">
        <f>'90.1 Data-SI'!T169/Convert!$B$5/$D169</f>
        <v>39.413905469012803</v>
      </c>
      <c r="U169" s="5">
        <f>'90.1 Data-SI'!U169/Convert!$B$5/$D169</f>
        <v>0</v>
      </c>
      <c r="V169" s="5">
        <f>'90.1 Data-SI'!V169/Convert!$B$5/$D169</f>
        <v>0</v>
      </c>
      <c r="W169" s="5">
        <f t="shared" si="12"/>
        <v>15.276577025885551</v>
      </c>
      <c r="X169" s="5">
        <f t="shared" si="13"/>
        <v>71.92991224497537</v>
      </c>
      <c r="Y169" s="5">
        <f t="shared" si="14"/>
        <v>87.206489270860914</v>
      </c>
      <c r="Z169" s="5">
        <f>'90.1 Data-SI'!Y169/Convert!$B$5/$D169</f>
        <v>117.14730416578493</v>
      </c>
      <c r="AA169" s="5">
        <f>'90.1 Data-SI'!Z169/Convert!$B$5/$D169</f>
        <v>71.92991224497537</v>
      </c>
      <c r="AB169" s="5">
        <f t="shared" si="15"/>
        <v>189.07721641076029</v>
      </c>
    </row>
    <row r="170" spans="1:28" x14ac:dyDescent="0.25">
      <c r="A170" s="95">
        <v>2010</v>
      </c>
      <c r="B170" s="95" t="s">
        <v>60</v>
      </c>
      <c r="C170" s="52" t="s">
        <v>9</v>
      </c>
      <c r="D170" s="5">
        <f>VLOOKUP(B170,SWH!$A$4:$C$19,3,FALSE)</f>
        <v>3134.61</v>
      </c>
      <c r="E170" s="5">
        <f>'90.1 Data-SI'!E170/Convert!$B$5/$D170</f>
        <v>0</v>
      </c>
      <c r="F170" s="5">
        <f>'90.1 Data-SI'!F170/Convert!$B$5/$D170</f>
        <v>47.105806889320633</v>
      </c>
      <c r="G170" s="5">
        <f>'90.1 Data-SI'!G170/Convert!$B$5/$D170</f>
        <v>5.8823550262676649</v>
      </c>
      <c r="H170" s="5">
        <f>'90.1 Data-SI'!H170/Convert!$B$5/$D170</f>
        <v>13.649580366013987</v>
      </c>
      <c r="I170" s="5">
        <f>'90.1 Data-SI'!I170/Convert!$B$5/$D170</f>
        <v>3.4870543881234206</v>
      </c>
      <c r="J170" s="5">
        <f>'90.1 Data-SI'!J170/Convert!$B$5/$D170</f>
        <v>45.318414589232965</v>
      </c>
      <c r="K170" s="5">
        <f>'90.1 Data-SI'!K170/Convert!$B$5/$D170</f>
        <v>0</v>
      </c>
      <c r="L170" s="5">
        <f>'90.1 Data-SI'!L170/Convert!$B$5/$D170</f>
        <v>0</v>
      </c>
      <c r="M170" s="5">
        <f>'90.1 Data-SI'!M170/Convert!$B$5/$D170</f>
        <v>7.5944234069168282</v>
      </c>
      <c r="N170" s="5">
        <f>'90.1 Data-SI'!N170/Convert!$B$5/$D170</f>
        <v>0</v>
      </c>
      <c r="O170" s="5">
        <f>'90.1 Data-SI'!O170/Convert!$B$5/$D170</f>
        <v>0</v>
      </c>
      <c r="P170" s="5">
        <f t="shared" si="11"/>
        <v>0</v>
      </c>
      <c r="Q170" s="5">
        <f>'90.1 Data-SI'!Q170/Convert!$B$5/$D170</f>
        <v>0</v>
      </c>
      <c r="R170" s="5">
        <f>'90.1 Data-SI'!R170/Convert!$B$5/$D170</f>
        <v>0</v>
      </c>
      <c r="S170" s="5">
        <f>'90.1 Data-SI'!S170/Convert!$B$5/$D170</f>
        <v>0</v>
      </c>
      <c r="T170" s="5">
        <f>'90.1 Data-SI'!T170/Convert!$B$5/$D170</f>
        <v>38.946897168494118</v>
      </c>
      <c r="U170" s="5">
        <f>'90.1 Data-SI'!U170/Convert!$B$5/$D170</f>
        <v>0</v>
      </c>
      <c r="V170" s="5">
        <f>'90.1 Data-SI'!V170/Convert!$B$5/$D170</f>
        <v>0</v>
      </c>
      <c r="W170" s="5">
        <f t="shared" si="12"/>
        <v>13.476778433184492</v>
      </c>
      <c r="X170" s="5">
        <f t="shared" si="13"/>
        <v>47.105806889320633</v>
      </c>
      <c r="Y170" s="5">
        <f t="shared" si="14"/>
        <v>60.582585322505125</v>
      </c>
      <c r="Z170" s="5">
        <f>'90.1 Data-SI'!Y170/Convert!$B$5/$D170</f>
        <v>114.87872494504899</v>
      </c>
      <c r="AA170" s="5">
        <f>'90.1 Data-SI'!Z170/Convert!$B$5/$D170</f>
        <v>47.105806889320633</v>
      </c>
      <c r="AB170" s="5">
        <f t="shared" si="15"/>
        <v>161.98453183436962</v>
      </c>
    </row>
    <row r="171" spans="1:28" x14ac:dyDescent="0.25">
      <c r="A171" s="95">
        <v>2010</v>
      </c>
      <c r="B171" s="95" t="s">
        <v>60</v>
      </c>
      <c r="C171" s="52" t="s">
        <v>12</v>
      </c>
      <c r="D171" s="5">
        <f>VLOOKUP(B171,SWH!$A$4:$C$19,3,FALSE)</f>
        <v>3134.61</v>
      </c>
      <c r="E171" s="5">
        <f>'90.1 Data-SI'!E171/Convert!$B$5/$D171</f>
        <v>0</v>
      </c>
      <c r="F171" s="5">
        <f>'90.1 Data-SI'!F171/Convert!$B$5/$D171</f>
        <v>74.634484034696499</v>
      </c>
      <c r="G171" s="5">
        <f>'90.1 Data-SI'!G171/Convert!$B$5/$D171</f>
        <v>6.301510483848956</v>
      </c>
      <c r="H171" s="5">
        <f>'90.1 Data-SI'!H171/Convert!$B$5/$D171</f>
        <v>13.649580366013987</v>
      </c>
      <c r="I171" s="5">
        <f>'90.1 Data-SI'!I171/Convert!$B$5/$D171</f>
        <v>3.4843958968491209</v>
      </c>
      <c r="J171" s="5">
        <f>'90.1 Data-SI'!J171/Convert!$B$5/$D171</f>
        <v>45.318414589232965</v>
      </c>
      <c r="K171" s="5">
        <f>'90.1 Data-SI'!K171/Convert!$B$5/$D171</f>
        <v>0</v>
      </c>
      <c r="L171" s="5">
        <f>'90.1 Data-SI'!L171/Convert!$B$5/$D171</f>
        <v>0</v>
      </c>
      <c r="M171" s="5">
        <f>'90.1 Data-SI'!M171/Convert!$B$5/$D171</f>
        <v>8.1092845503729158</v>
      </c>
      <c r="N171" s="5">
        <f>'90.1 Data-SI'!N171/Convert!$B$5/$D171</f>
        <v>0</v>
      </c>
      <c r="O171" s="5">
        <f>'90.1 Data-SI'!O171/Convert!$B$5/$D171</f>
        <v>0</v>
      </c>
      <c r="P171" s="5">
        <f t="shared" si="11"/>
        <v>0</v>
      </c>
      <c r="Q171" s="5">
        <f>'90.1 Data-SI'!Q171/Convert!$B$5/$D171</f>
        <v>0</v>
      </c>
      <c r="R171" s="5">
        <f>'90.1 Data-SI'!R171/Convert!$B$5/$D171</f>
        <v>0</v>
      </c>
      <c r="S171" s="5">
        <f>'90.1 Data-SI'!S171/Convert!$B$5/$D171</f>
        <v>0</v>
      </c>
      <c r="T171" s="5">
        <f>'90.1 Data-SI'!T171/Convert!$B$5/$D171</f>
        <v>41.561966418647152</v>
      </c>
      <c r="U171" s="5">
        <f>'90.1 Data-SI'!U171/Convert!$B$5/$D171</f>
        <v>0</v>
      </c>
      <c r="V171" s="5">
        <f>'90.1 Data-SI'!V171/Convert!$B$5/$D171</f>
        <v>0</v>
      </c>
      <c r="W171" s="5">
        <f t="shared" si="12"/>
        <v>14.410795034221872</v>
      </c>
      <c r="X171" s="5">
        <f t="shared" si="13"/>
        <v>74.634484034696499</v>
      </c>
      <c r="Y171" s="5">
        <f t="shared" si="14"/>
        <v>89.045279068918376</v>
      </c>
      <c r="Z171" s="5">
        <f>'90.1 Data-SI'!Y171/Convert!$B$5/$D171</f>
        <v>118.42515230496511</v>
      </c>
      <c r="AA171" s="5">
        <f>'90.1 Data-SI'!Z171/Convert!$B$5/$D171</f>
        <v>74.634484034696499</v>
      </c>
      <c r="AB171" s="5">
        <f t="shared" si="15"/>
        <v>193.05963633966161</v>
      </c>
    </row>
    <row r="172" spans="1:28" x14ac:dyDescent="0.25">
      <c r="A172" s="95">
        <v>2010</v>
      </c>
      <c r="B172" s="95" t="s">
        <v>60</v>
      </c>
      <c r="C172" s="52" t="s">
        <v>8</v>
      </c>
      <c r="D172" s="5">
        <f>VLOOKUP(B172,SWH!$A$4:$C$19,3,FALSE)</f>
        <v>3134.61</v>
      </c>
      <c r="E172" s="5">
        <f>'90.1 Data-SI'!E172/Convert!$B$5/$D172</f>
        <v>0</v>
      </c>
      <c r="F172" s="5">
        <f>'90.1 Data-SI'!F172/Convert!$B$5/$D172</f>
        <v>102.02403347005068</v>
      </c>
      <c r="G172" s="5">
        <f>'90.1 Data-SI'!G172/Convert!$B$5/$D172</f>
        <v>4.2659923314933028</v>
      </c>
      <c r="H172" s="5">
        <f>'90.1 Data-SI'!H172/Convert!$B$5/$D172</f>
        <v>13.649580366013987</v>
      </c>
      <c r="I172" s="5">
        <f>'90.1 Data-SI'!I172/Convert!$B$5/$D172</f>
        <v>3.465786457929021</v>
      </c>
      <c r="J172" s="5">
        <f>'90.1 Data-SI'!J172/Convert!$B$5/$D172</f>
        <v>45.318414589232965</v>
      </c>
      <c r="K172" s="5">
        <f>'90.1 Data-SI'!K172/Convert!$B$5/$D172</f>
        <v>0</v>
      </c>
      <c r="L172" s="5">
        <f>'90.1 Data-SI'!L172/Convert!$B$5/$D172</f>
        <v>0</v>
      </c>
      <c r="M172" s="5">
        <f>'90.1 Data-SI'!M172/Convert!$B$5/$D172</f>
        <v>8.6516167703301026</v>
      </c>
      <c r="N172" s="5">
        <f>'90.1 Data-SI'!N172/Convert!$B$5/$D172</f>
        <v>0</v>
      </c>
      <c r="O172" s="5">
        <f>'90.1 Data-SI'!O172/Convert!$B$5/$D172</f>
        <v>0</v>
      </c>
      <c r="P172" s="5">
        <f t="shared" si="11"/>
        <v>0</v>
      </c>
      <c r="Q172" s="5">
        <f>'90.1 Data-SI'!Q172/Convert!$B$5/$D172</f>
        <v>0</v>
      </c>
      <c r="R172" s="5">
        <f>'90.1 Data-SI'!R172/Convert!$B$5/$D172</f>
        <v>0</v>
      </c>
      <c r="S172" s="5">
        <f>'90.1 Data-SI'!S172/Convert!$B$5/$D172</f>
        <v>0</v>
      </c>
      <c r="T172" s="5">
        <f>'90.1 Data-SI'!T172/Convert!$B$5/$D172</f>
        <v>44.480103674070385</v>
      </c>
      <c r="U172" s="5">
        <f>'90.1 Data-SI'!U172/Convert!$B$5/$D172</f>
        <v>0</v>
      </c>
      <c r="V172" s="5">
        <f>'90.1 Data-SI'!V172/Convert!$B$5/$D172</f>
        <v>0</v>
      </c>
      <c r="W172" s="5">
        <f t="shared" si="12"/>
        <v>12.917609101823405</v>
      </c>
      <c r="X172" s="5">
        <f t="shared" si="13"/>
        <v>102.02403347005068</v>
      </c>
      <c r="Y172" s="5">
        <f t="shared" si="14"/>
        <v>114.94164257187408</v>
      </c>
      <c r="Z172" s="5">
        <f>'90.1 Data-SI'!Y172/Convert!$B$5/$D172</f>
        <v>119.83149418906977</v>
      </c>
      <c r="AA172" s="5">
        <f>'90.1 Data-SI'!Z172/Convert!$B$5/$D172</f>
        <v>102.02403347005068</v>
      </c>
      <c r="AB172" s="5">
        <f t="shared" si="15"/>
        <v>221.85552765912047</v>
      </c>
    </row>
    <row r="173" spans="1:28" x14ac:dyDescent="0.25">
      <c r="A173" s="95">
        <v>2013</v>
      </c>
      <c r="B173" s="95" t="s">
        <v>60</v>
      </c>
      <c r="C173" s="52" t="s">
        <v>10</v>
      </c>
      <c r="D173" s="5">
        <f>VLOOKUP(B173,SWH!$A$4:$C$19,3,FALSE)</f>
        <v>3134.61</v>
      </c>
      <c r="E173" s="5">
        <f>'90.1 Data-SI'!E173/Convert!$B$5/$D173</f>
        <v>0</v>
      </c>
      <c r="F173" s="5">
        <f>'90.1 Data-SI'!F173/Convert!$B$5/$D173</f>
        <v>0</v>
      </c>
      <c r="G173" s="5">
        <f>'90.1 Data-SI'!G173/Convert!$B$5/$D173</f>
        <v>46.147863866814546</v>
      </c>
      <c r="H173" s="5">
        <f>'90.1 Data-SI'!H173/Convert!$B$5/$D173</f>
        <v>11.531648984155035</v>
      </c>
      <c r="I173" s="5">
        <f>'90.1 Data-SI'!I173/Convert!$B$5/$D173</f>
        <v>3.49768835322062</v>
      </c>
      <c r="J173" s="5">
        <f>'90.1 Data-SI'!J173/Convert!$B$5/$D173</f>
        <v>45.289171185215672</v>
      </c>
      <c r="K173" s="5">
        <f>'90.1 Data-SI'!K173/Convert!$B$5/$D173</f>
        <v>0</v>
      </c>
      <c r="L173" s="5">
        <f>'90.1 Data-SI'!L173/Convert!$B$5/$D173</f>
        <v>0</v>
      </c>
      <c r="M173" s="5">
        <f>'90.1 Data-SI'!M173/Convert!$B$5/$D173</f>
        <v>13.478550760700692</v>
      </c>
      <c r="N173" s="5">
        <f>'90.1 Data-SI'!N173/Convert!$B$5/$D173</f>
        <v>0</v>
      </c>
      <c r="O173" s="5">
        <f>'90.1 Data-SI'!O173/Convert!$B$5/$D173</f>
        <v>0</v>
      </c>
      <c r="P173" s="5">
        <f t="shared" si="11"/>
        <v>0</v>
      </c>
      <c r="Q173" s="5">
        <f>'90.1 Data-SI'!Q173/Convert!$B$5/$D173</f>
        <v>0</v>
      </c>
      <c r="R173" s="5">
        <f>'90.1 Data-SI'!R173/Convert!$B$5/$D173</f>
        <v>0</v>
      </c>
      <c r="S173" s="5">
        <f>'90.1 Data-SI'!S173/Convert!$B$5/$D173</f>
        <v>0</v>
      </c>
      <c r="T173" s="5">
        <f>'90.1 Data-SI'!T173/Convert!$B$5/$D173</f>
        <v>24.368617183991343</v>
      </c>
      <c r="U173" s="5">
        <f>'90.1 Data-SI'!U173/Convert!$B$5/$D173</f>
        <v>0</v>
      </c>
      <c r="V173" s="5">
        <f>'90.1 Data-SI'!V173/Convert!$B$5/$D173</f>
        <v>0</v>
      </c>
      <c r="W173" s="5">
        <f t="shared" si="12"/>
        <v>59.626414627515238</v>
      </c>
      <c r="X173" s="5">
        <f t="shared" si="13"/>
        <v>0</v>
      </c>
      <c r="Y173" s="5">
        <f t="shared" si="14"/>
        <v>59.626414627515238</v>
      </c>
      <c r="Z173" s="5">
        <f>'90.1 Data-SI'!Y173/Convert!$B$5/$D173</f>
        <v>144.31354033409792</v>
      </c>
      <c r="AA173" s="5">
        <f>'90.1 Data-SI'!Z173/Convert!$B$5/$D173</f>
        <v>0</v>
      </c>
      <c r="AB173" s="5">
        <f t="shared" si="15"/>
        <v>144.31354033409792</v>
      </c>
    </row>
    <row r="174" spans="1:28" x14ac:dyDescent="0.25">
      <c r="A174" s="95">
        <v>2013</v>
      </c>
      <c r="B174" s="95" t="s">
        <v>60</v>
      </c>
      <c r="C174" s="52" t="s">
        <v>6</v>
      </c>
      <c r="D174" s="5">
        <f>VLOOKUP(B174,SWH!$A$4:$C$19,3,FALSE)</f>
        <v>3134.61</v>
      </c>
      <c r="E174" s="5">
        <f>'90.1 Data-SI'!E174/Convert!$B$5/$D174</f>
        <v>0</v>
      </c>
      <c r="F174" s="5">
        <f>'90.1 Data-SI'!F174/Convert!$B$5/$D174</f>
        <v>0</v>
      </c>
      <c r="G174" s="5">
        <f>'90.1 Data-SI'!G174/Convert!$B$5/$D174</f>
        <v>41.452968276400853</v>
      </c>
      <c r="H174" s="5">
        <f>'90.1 Data-SI'!H174/Convert!$B$5/$D174</f>
        <v>11.531648984155035</v>
      </c>
      <c r="I174" s="5">
        <f>'90.1 Data-SI'!I174/Convert!$B$5/$D174</f>
        <v>3.4985745169787199</v>
      </c>
      <c r="J174" s="5">
        <f>'90.1 Data-SI'!J174/Convert!$B$5/$D174</f>
        <v>45.289171185215672</v>
      </c>
      <c r="K174" s="5">
        <f>'90.1 Data-SI'!K174/Convert!$B$5/$D174</f>
        <v>0</v>
      </c>
      <c r="L174" s="5">
        <f>'90.1 Data-SI'!L174/Convert!$B$5/$D174</f>
        <v>0</v>
      </c>
      <c r="M174" s="5">
        <f>'90.1 Data-SI'!M174/Convert!$B$5/$D174</f>
        <v>13.143580860138901</v>
      </c>
      <c r="N174" s="5">
        <f>'90.1 Data-SI'!N174/Convert!$B$5/$D174</f>
        <v>0</v>
      </c>
      <c r="O174" s="5">
        <f>'90.1 Data-SI'!O174/Convert!$B$5/$D174</f>
        <v>0</v>
      </c>
      <c r="P174" s="5">
        <f t="shared" si="11"/>
        <v>0</v>
      </c>
      <c r="Q174" s="5">
        <f>'90.1 Data-SI'!Q174/Convert!$B$5/$D174</f>
        <v>0</v>
      </c>
      <c r="R174" s="5">
        <f>'90.1 Data-SI'!R174/Convert!$B$5/$D174</f>
        <v>0</v>
      </c>
      <c r="S174" s="5">
        <f>'90.1 Data-SI'!S174/Convert!$B$5/$D174</f>
        <v>0</v>
      </c>
      <c r="T174" s="5">
        <f>'90.1 Data-SI'!T174/Convert!$B$5/$D174</f>
        <v>24.264936024293647</v>
      </c>
      <c r="U174" s="5">
        <f>'90.1 Data-SI'!U174/Convert!$B$5/$D174</f>
        <v>0</v>
      </c>
      <c r="V174" s="5">
        <f>'90.1 Data-SI'!V174/Convert!$B$5/$D174</f>
        <v>0</v>
      </c>
      <c r="W174" s="5">
        <f t="shared" si="12"/>
        <v>54.59654913653975</v>
      </c>
      <c r="X174" s="5">
        <f t="shared" si="13"/>
        <v>0</v>
      </c>
      <c r="Y174" s="5">
        <f t="shared" si="14"/>
        <v>54.59654913653975</v>
      </c>
      <c r="Z174" s="5">
        <f>'90.1 Data-SI'!Y174/Convert!$B$5/$D174</f>
        <v>139.17999368342473</v>
      </c>
      <c r="AA174" s="5">
        <f>'90.1 Data-SI'!Z174/Convert!$B$5/$D174</f>
        <v>0</v>
      </c>
      <c r="AB174" s="5">
        <f t="shared" si="15"/>
        <v>139.17999368342473</v>
      </c>
    </row>
    <row r="175" spans="1:28" x14ac:dyDescent="0.25">
      <c r="A175" s="95">
        <v>2013</v>
      </c>
      <c r="B175" s="95" t="s">
        <v>60</v>
      </c>
      <c r="C175" s="52" t="s">
        <v>11</v>
      </c>
      <c r="D175" s="5">
        <f>VLOOKUP(B175,SWH!$A$4:$C$19,3,FALSE)</f>
        <v>3134.61</v>
      </c>
      <c r="E175" s="5">
        <f>'90.1 Data-SI'!E175/Convert!$B$5/$D175</f>
        <v>0</v>
      </c>
      <c r="F175" s="5">
        <f>'90.1 Data-SI'!F175/Convert!$B$5/$D175</f>
        <v>0</v>
      </c>
      <c r="G175" s="5">
        <f>'90.1 Data-SI'!G175/Convert!$B$5/$D175</f>
        <v>28.54067615712605</v>
      </c>
      <c r="H175" s="5">
        <f>'90.1 Data-SI'!H175/Convert!$B$5/$D175</f>
        <v>11.531648984155035</v>
      </c>
      <c r="I175" s="5">
        <f>'90.1 Data-SI'!I175/Convert!$B$5/$D175</f>
        <v>3.4994606807368203</v>
      </c>
      <c r="J175" s="5">
        <f>'90.1 Data-SI'!J175/Convert!$B$5/$D175</f>
        <v>45.289171185215672</v>
      </c>
      <c r="K175" s="5">
        <f>'90.1 Data-SI'!K175/Convert!$B$5/$D175</f>
        <v>0</v>
      </c>
      <c r="L175" s="5">
        <f>'90.1 Data-SI'!L175/Convert!$B$5/$D175</f>
        <v>0</v>
      </c>
      <c r="M175" s="5">
        <f>'90.1 Data-SI'!M175/Convert!$B$5/$D175</f>
        <v>10.444326052966362</v>
      </c>
      <c r="N175" s="5">
        <f>'90.1 Data-SI'!N175/Convert!$B$5/$D175</f>
        <v>0</v>
      </c>
      <c r="O175" s="5">
        <f>'90.1 Data-SI'!O175/Convert!$B$5/$D175</f>
        <v>0</v>
      </c>
      <c r="P175" s="5">
        <f t="shared" si="11"/>
        <v>0</v>
      </c>
      <c r="Q175" s="5">
        <f>'90.1 Data-SI'!Q175/Convert!$B$5/$D175</f>
        <v>0</v>
      </c>
      <c r="R175" s="5">
        <f>'90.1 Data-SI'!R175/Convert!$B$5/$D175</f>
        <v>0</v>
      </c>
      <c r="S175" s="5">
        <f>'90.1 Data-SI'!S175/Convert!$B$5/$D175</f>
        <v>0</v>
      </c>
      <c r="T175" s="5">
        <f>'90.1 Data-SI'!T175/Convert!$B$5/$D175</f>
        <v>26.217154783387905</v>
      </c>
      <c r="U175" s="5">
        <f>'90.1 Data-SI'!U175/Convert!$B$5/$D175</f>
        <v>0</v>
      </c>
      <c r="V175" s="5">
        <f>'90.1 Data-SI'!V175/Convert!$B$5/$D175</f>
        <v>0</v>
      </c>
      <c r="W175" s="5">
        <f t="shared" si="12"/>
        <v>38.985002210092411</v>
      </c>
      <c r="X175" s="5">
        <f t="shared" si="13"/>
        <v>0</v>
      </c>
      <c r="Y175" s="5">
        <f t="shared" si="14"/>
        <v>38.985002210092411</v>
      </c>
      <c r="Z175" s="5">
        <f>'90.1 Data-SI'!Y175/Convert!$B$5/$D175</f>
        <v>125.52155167982974</v>
      </c>
      <c r="AA175" s="5">
        <f>'90.1 Data-SI'!Z175/Convert!$B$5/$D175</f>
        <v>0</v>
      </c>
      <c r="AB175" s="5">
        <f t="shared" si="15"/>
        <v>125.52155167982974</v>
      </c>
    </row>
    <row r="176" spans="1:28" x14ac:dyDescent="0.25">
      <c r="A176" s="95">
        <v>2013</v>
      </c>
      <c r="B176" s="95" t="s">
        <v>60</v>
      </c>
      <c r="C176" s="52" t="s">
        <v>13</v>
      </c>
      <c r="D176" s="5">
        <f>VLOOKUP(B176,SWH!$A$4:$C$19,3,FALSE)</f>
        <v>3134.61</v>
      </c>
      <c r="E176" s="5">
        <f>'90.1 Data-SI'!E176/Convert!$B$5/$D176</f>
        <v>0</v>
      </c>
      <c r="F176" s="5">
        <f>'90.1 Data-SI'!F176/Convert!$B$5/$D176</f>
        <v>0.30572649654449302</v>
      </c>
      <c r="G176" s="5">
        <f>'90.1 Data-SI'!G176/Convert!$B$5/$D176</f>
        <v>32.185467694191267</v>
      </c>
      <c r="H176" s="5">
        <f>'90.1 Data-SI'!H176/Convert!$B$5/$D176</f>
        <v>11.531648984155035</v>
      </c>
      <c r="I176" s="5">
        <f>'90.1 Data-SI'!I176/Convert!$B$5/$D176</f>
        <v>3.4950298619463203</v>
      </c>
      <c r="J176" s="5">
        <f>'90.1 Data-SI'!J176/Convert!$B$5/$D176</f>
        <v>45.289171185215672</v>
      </c>
      <c r="K176" s="5">
        <f>'90.1 Data-SI'!K176/Convert!$B$5/$D176</f>
        <v>0</v>
      </c>
      <c r="L176" s="5">
        <f>'90.1 Data-SI'!L176/Convert!$B$5/$D176</f>
        <v>0</v>
      </c>
      <c r="M176" s="5">
        <f>'90.1 Data-SI'!M176/Convert!$B$5/$D176</f>
        <v>11.694703115645433</v>
      </c>
      <c r="N176" s="5">
        <f>'90.1 Data-SI'!N176/Convert!$B$5/$D176</f>
        <v>0</v>
      </c>
      <c r="O176" s="5">
        <f>'90.1 Data-SI'!O176/Convert!$B$5/$D176</f>
        <v>0</v>
      </c>
      <c r="P176" s="5">
        <f t="shared" si="11"/>
        <v>0</v>
      </c>
      <c r="Q176" s="5">
        <f>'90.1 Data-SI'!Q176/Convert!$B$5/$D176</f>
        <v>0</v>
      </c>
      <c r="R176" s="5">
        <f>'90.1 Data-SI'!R176/Convert!$B$5/$D176</f>
        <v>0</v>
      </c>
      <c r="S176" s="5">
        <f>'90.1 Data-SI'!S176/Convert!$B$5/$D176</f>
        <v>0</v>
      </c>
      <c r="T176" s="5">
        <f>'90.1 Data-SI'!T176/Convert!$B$5/$D176</f>
        <v>26.315518960537002</v>
      </c>
      <c r="U176" s="5">
        <f>'90.1 Data-SI'!U176/Convert!$B$5/$D176</f>
        <v>0</v>
      </c>
      <c r="V176" s="5">
        <f>'90.1 Data-SI'!V176/Convert!$B$5/$D176</f>
        <v>0</v>
      </c>
      <c r="W176" s="5">
        <f t="shared" si="12"/>
        <v>43.880170809836699</v>
      </c>
      <c r="X176" s="5">
        <f t="shared" si="13"/>
        <v>0.30572649654449302</v>
      </c>
      <c r="Y176" s="5">
        <f t="shared" si="14"/>
        <v>44.185897306381193</v>
      </c>
      <c r="Z176" s="5">
        <f>'90.1 Data-SI'!Y176/Convert!$B$5/$D176</f>
        <v>130.51153980169073</v>
      </c>
      <c r="AA176" s="5">
        <f>'90.1 Data-SI'!Z176/Convert!$B$5/$D176</f>
        <v>0.30572649654449302</v>
      </c>
      <c r="AB176" s="5">
        <f t="shared" si="15"/>
        <v>130.81726629823521</v>
      </c>
    </row>
    <row r="177" spans="1:28" x14ac:dyDescent="0.25">
      <c r="A177" s="95">
        <v>2013</v>
      </c>
      <c r="B177" s="95" t="s">
        <v>60</v>
      </c>
      <c r="C177" s="52" t="s">
        <v>19</v>
      </c>
      <c r="D177" s="5">
        <f>VLOOKUP(B177,SWH!$A$4:$C$19,3,FALSE)</f>
        <v>3134.61</v>
      </c>
      <c r="E177" s="5">
        <f>'90.1 Data-SI'!E177/Convert!$B$5/$D177</f>
        <v>0</v>
      </c>
      <c r="F177" s="5">
        <f>'90.1 Data-SI'!F177/Convert!$B$5/$D177</f>
        <v>0.86400966414748037</v>
      </c>
      <c r="G177" s="5">
        <f>'90.1 Data-SI'!G177/Convert!$B$5/$D177</f>
        <v>23.315854639368574</v>
      </c>
      <c r="H177" s="5">
        <f>'90.1 Data-SI'!H177/Convert!$B$5/$D177</f>
        <v>11.531648984155035</v>
      </c>
      <c r="I177" s="5">
        <f>'90.1 Data-SI'!I177/Convert!$B$5/$D177</f>
        <v>3.4932575344301204</v>
      </c>
      <c r="J177" s="5">
        <f>'90.1 Data-SI'!J177/Convert!$B$5/$D177</f>
        <v>45.289171185215672</v>
      </c>
      <c r="K177" s="5">
        <f>'90.1 Data-SI'!K177/Convert!$B$5/$D177</f>
        <v>0</v>
      </c>
      <c r="L177" s="5">
        <f>'90.1 Data-SI'!L177/Convert!$B$5/$D177</f>
        <v>0</v>
      </c>
      <c r="M177" s="5">
        <f>'90.1 Data-SI'!M177/Convert!$B$5/$D177</f>
        <v>8.9103765876952963</v>
      </c>
      <c r="N177" s="5">
        <f>'90.1 Data-SI'!N177/Convert!$B$5/$D177</f>
        <v>0</v>
      </c>
      <c r="O177" s="5">
        <f>'90.1 Data-SI'!O177/Convert!$B$5/$D177</f>
        <v>0</v>
      </c>
      <c r="P177" s="5">
        <f t="shared" si="11"/>
        <v>0</v>
      </c>
      <c r="Q177" s="5">
        <f>'90.1 Data-SI'!Q177/Convert!$B$5/$D177</f>
        <v>0</v>
      </c>
      <c r="R177" s="5">
        <f>'90.1 Data-SI'!R177/Convert!$B$5/$D177</f>
        <v>0</v>
      </c>
      <c r="S177" s="5">
        <f>'90.1 Data-SI'!S177/Convert!$B$5/$D177</f>
        <v>0</v>
      </c>
      <c r="T177" s="5">
        <f>'90.1 Data-SI'!T177/Convert!$B$5/$D177</f>
        <v>28.395345300797654</v>
      </c>
      <c r="U177" s="5">
        <f>'90.1 Data-SI'!U177/Convert!$B$5/$D177</f>
        <v>0</v>
      </c>
      <c r="V177" s="5">
        <f>'90.1 Data-SI'!V177/Convert!$B$5/$D177</f>
        <v>0</v>
      </c>
      <c r="W177" s="5">
        <f t="shared" si="12"/>
        <v>32.22623122706387</v>
      </c>
      <c r="X177" s="5">
        <f t="shared" si="13"/>
        <v>0.86400966414748037</v>
      </c>
      <c r="Y177" s="5">
        <f t="shared" si="14"/>
        <v>33.090240891211351</v>
      </c>
      <c r="Z177" s="5">
        <f>'90.1 Data-SI'!Y177/Convert!$B$5/$D177</f>
        <v>120.93476806790426</v>
      </c>
      <c r="AA177" s="5">
        <f>'90.1 Data-SI'!Z177/Convert!$B$5/$D177</f>
        <v>0.86400966414748037</v>
      </c>
      <c r="AB177" s="5">
        <f t="shared" si="15"/>
        <v>121.79877773205173</v>
      </c>
    </row>
    <row r="178" spans="1:28" x14ac:dyDescent="0.25">
      <c r="A178" s="95">
        <v>2013</v>
      </c>
      <c r="B178" s="95" t="s">
        <v>60</v>
      </c>
      <c r="C178" s="52" t="s">
        <v>20</v>
      </c>
      <c r="D178" s="5">
        <f>VLOOKUP(B178,SWH!$A$4:$C$19,3,FALSE)</f>
        <v>3134.61</v>
      </c>
      <c r="E178" s="5">
        <f>'90.1 Data-SI'!E178/Convert!$B$5/$D178</f>
        <v>0</v>
      </c>
      <c r="F178" s="5">
        <f>'90.1 Data-SI'!F178/Convert!$B$5/$D178</f>
        <v>0.63272092328338558</v>
      </c>
      <c r="G178" s="5">
        <f>'90.1 Data-SI'!G178/Convert!$B$5/$D178</f>
        <v>19.459269964117457</v>
      </c>
      <c r="H178" s="5">
        <f>'90.1 Data-SI'!H178/Convert!$B$5/$D178</f>
        <v>11.531648984155035</v>
      </c>
      <c r="I178" s="5">
        <f>'90.1 Data-SI'!I178/Convert!$B$5/$D178</f>
        <v>3.4959160257044206</v>
      </c>
      <c r="J178" s="5">
        <f>'90.1 Data-SI'!J178/Convert!$B$5/$D178</f>
        <v>45.289171185215672</v>
      </c>
      <c r="K178" s="5">
        <f>'90.1 Data-SI'!K178/Convert!$B$5/$D178</f>
        <v>0</v>
      </c>
      <c r="L178" s="5">
        <f>'90.1 Data-SI'!L178/Convert!$B$5/$D178</f>
        <v>0</v>
      </c>
      <c r="M178" s="5">
        <f>'90.1 Data-SI'!M178/Convert!$B$5/$D178</f>
        <v>9.4216930761189843</v>
      </c>
      <c r="N178" s="5">
        <f>'90.1 Data-SI'!N178/Convert!$B$5/$D178</f>
        <v>0</v>
      </c>
      <c r="O178" s="5">
        <f>'90.1 Data-SI'!O178/Convert!$B$5/$D178</f>
        <v>0</v>
      </c>
      <c r="P178" s="5">
        <f t="shared" si="11"/>
        <v>0</v>
      </c>
      <c r="Q178" s="5">
        <f>'90.1 Data-SI'!Q178/Convert!$B$5/$D178</f>
        <v>0</v>
      </c>
      <c r="R178" s="5">
        <f>'90.1 Data-SI'!R178/Convert!$B$5/$D178</f>
        <v>0</v>
      </c>
      <c r="S178" s="5">
        <f>'90.1 Data-SI'!S178/Convert!$B$5/$D178</f>
        <v>0</v>
      </c>
      <c r="T178" s="5">
        <f>'90.1 Data-SI'!T178/Convert!$B$5/$D178</f>
        <v>28.549537794707049</v>
      </c>
      <c r="U178" s="5">
        <f>'90.1 Data-SI'!U178/Convert!$B$5/$D178</f>
        <v>0</v>
      </c>
      <c r="V178" s="5">
        <f>'90.1 Data-SI'!V178/Convert!$B$5/$D178</f>
        <v>0</v>
      </c>
      <c r="W178" s="5">
        <f t="shared" si="12"/>
        <v>28.880963040236441</v>
      </c>
      <c r="X178" s="5">
        <f t="shared" si="13"/>
        <v>0.63272092328338558</v>
      </c>
      <c r="Y178" s="5">
        <f t="shared" si="14"/>
        <v>29.513683963519828</v>
      </c>
      <c r="Z178" s="5">
        <f>'90.1 Data-SI'!Y178/Convert!$B$5/$D178</f>
        <v>117.74723703001862</v>
      </c>
      <c r="AA178" s="5">
        <f>'90.1 Data-SI'!Z178/Convert!$B$5/$D178</f>
        <v>0.63272092328338558</v>
      </c>
      <c r="AB178" s="5">
        <f t="shared" si="15"/>
        <v>118.37995795330201</v>
      </c>
    </row>
    <row r="179" spans="1:28" x14ac:dyDescent="0.25">
      <c r="A179" s="95">
        <v>2013</v>
      </c>
      <c r="B179" s="95" t="s">
        <v>60</v>
      </c>
      <c r="C179" s="52" t="s">
        <v>3</v>
      </c>
      <c r="D179" s="5">
        <f>VLOOKUP(B179,SWH!$A$4:$C$19,3,FALSE)</f>
        <v>3134.61</v>
      </c>
      <c r="E179" s="5">
        <f>'90.1 Data-SI'!E179/Convert!$B$5/$D179</f>
        <v>0</v>
      </c>
      <c r="F179" s="5">
        <f>'90.1 Data-SI'!F179/Convert!$B$5/$D179</f>
        <v>10.420399631497663</v>
      </c>
      <c r="G179" s="5">
        <f>'90.1 Data-SI'!G179/Convert!$B$5/$D179</f>
        <v>12.696068162298412</v>
      </c>
      <c r="H179" s="5">
        <f>'90.1 Data-SI'!H179/Convert!$B$5/$D179</f>
        <v>11.531648984155035</v>
      </c>
      <c r="I179" s="5">
        <f>'90.1 Data-SI'!I179/Convert!$B$5/$D179</f>
        <v>3.4950298619463203</v>
      </c>
      <c r="J179" s="5">
        <f>'90.1 Data-SI'!J179/Convert!$B$5/$D179</f>
        <v>45.289171185215672</v>
      </c>
      <c r="K179" s="5">
        <f>'90.1 Data-SI'!K179/Convert!$B$5/$D179</f>
        <v>0</v>
      </c>
      <c r="L179" s="5">
        <f>'90.1 Data-SI'!L179/Convert!$B$5/$D179</f>
        <v>0</v>
      </c>
      <c r="M179" s="5">
        <f>'90.1 Data-SI'!M179/Convert!$B$5/$D179</f>
        <v>7.3400944083421322</v>
      </c>
      <c r="N179" s="5">
        <f>'90.1 Data-SI'!N179/Convert!$B$5/$D179</f>
        <v>0</v>
      </c>
      <c r="O179" s="5">
        <f>'90.1 Data-SI'!O179/Convert!$B$5/$D179</f>
        <v>0</v>
      </c>
      <c r="P179" s="5">
        <f t="shared" si="11"/>
        <v>0</v>
      </c>
      <c r="Q179" s="5">
        <f>'90.1 Data-SI'!Q179/Convert!$B$5/$D179</f>
        <v>0</v>
      </c>
      <c r="R179" s="5">
        <f>'90.1 Data-SI'!R179/Convert!$B$5/$D179</f>
        <v>0</v>
      </c>
      <c r="S179" s="5">
        <f>'90.1 Data-SI'!S179/Convert!$B$5/$D179</f>
        <v>0</v>
      </c>
      <c r="T179" s="5">
        <f>'90.1 Data-SI'!T179/Convert!$B$5/$D179</f>
        <v>32.140273342528168</v>
      </c>
      <c r="U179" s="5">
        <f>'90.1 Data-SI'!U179/Convert!$B$5/$D179</f>
        <v>0</v>
      </c>
      <c r="V179" s="5">
        <f>'90.1 Data-SI'!V179/Convert!$B$5/$D179</f>
        <v>0</v>
      </c>
      <c r="W179" s="5">
        <f t="shared" si="12"/>
        <v>20.036162570640542</v>
      </c>
      <c r="X179" s="5">
        <f t="shared" si="13"/>
        <v>10.420399631497663</v>
      </c>
      <c r="Y179" s="5">
        <f t="shared" si="14"/>
        <v>30.456562202138205</v>
      </c>
      <c r="Z179" s="5">
        <f>'90.1 Data-SI'!Y179/Convert!$B$5/$D179</f>
        <v>112.49228594448576</v>
      </c>
      <c r="AA179" s="5">
        <f>'90.1 Data-SI'!Z179/Convert!$B$5/$D179</f>
        <v>10.420399631497663</v>
      </c>
      <c r="AB179" s="5">
        <f t="shared" si="15"/>
        <v>122.91268557598342</v>
      </c>
    </row>
    <row r="180" spans="1:28" x14ac:dyDescent="0.25">
      <c r="A180" s="95">
        <v>2013</v>
      </c>
      <c r="B180" s="95" t="s">
        <v>60</v>
      </c>
      <c r="C180" s="52" t="s">
        <v>7</v>
      </c>
      <c r="D180" s="5">
        <f>VLOOKUP(B180,SWH!$A$4:$C$19,3,FALSE)</f>
        <v>3134.61</v>
      </c>
      <c r="E180" s="5">
        <f>'90.1 Data-SI'!E180/Convert!$B$5/$D180</f>
        <v>0</v>
      </c>
      <c r="F180" s="5">
        <f>'90.1 Data-SI'!F180/Convert!$B$5/$D180</f>
        <v>3.1636046164169285</v>
      </c>
      <c r="G180" s="5">
        <f>'90.1 Data-SI'!G180/Convert!$B$5/$D180</f>
        <v>13.805545187439586</v>
      </c>
      <c r="H180" s="5">
        <f>'90.1 Data-SI'!H180/Convert!$B$5/$D180</f>
        <v>11.531648984155035</v>
      </c>
      <c r="I180" s="5">
        <f>'90.1 Data-SI'!I180/Convert!$B$5/$D180</f>
        <v>3.4950298619463203</v>
      </c>
      <c r="J180" s="5">
        <f>'90.1 Data-SI'!J180/Convert!$B$5/$D180</f>
        <v>45.289171185215672</v>
      </c>
      <c r="K180" s="5">
        <f>'90.1 Data-SI'!K180/Convert!$B$5/$D180</f>
        <v>0</v>
      </c>
      <c r="L180" s="5">
        <f>'90.1 Data-SI'!L180/Convert!$B$5/$D180</f>
        <v>0</v>
      </c>
      <c r="M180" s="5">
        <f>'90.1 Data-SI'!M180/Convert!$B$5/$D180</f>
        <v>8.2847449744767108</v>
      </c>
      <c r="N180" s="5">
        <f>'90.1 Data-SI'!N180/Convert!$B$5/$D180</f>
        <v>0</v>
      </c>
      <c r="O180" s="5">
        <f>'90.1 Data-SI'!O180/Convert!$B$5/$D180</f>
        <v>0</v>
      </c>
      <c r="P180" s="5">
        <f t="shared" si="11"/>
        <v>0</v>
      </c>
      <c r="Q180" s="5">
        <f>'90.1 Data-SI'!Q180/Convert!$B$5/$D180</f>
        <v>0</v>
      </c>
      <c r="R180" s="5">
        <f>'90.1 Data-SI'!R180/Convert!$B$5/$D180</f>
        <v>0</v>
      </c>
      <c r="S180" s="5">
        <f>'90.1 Data-SI'!S180/Convert!$B$5/$D180</f>
        <v>0</v>
      </c>
      <c r="T180" s="5">
        <f>'90.1 Data-SI'!T180/Convert!$B$5/$D180</f>
        <v>31.17612717371539</v>
      </c>
      <c r="U180" s="5">
        <f>'90.1 Data-SI'!U180/Convert!$B$5/$D180</f>
        <v>0</v>
      </c>
      <c r="V180" s="5">
        <f>'90.1 Data-SI'!V180/Convert!$B$5/$D180</f>
        <v>0</v>
      </c>
      <c r="W180" s="5">
        <f t="shared" si="12"/>
        <v>22.090290161916297</v>
      </c>
      <c r="X180" s="5">
        <f t="shared" si="13"/>
        <v>3.1636046164169285</v>
      </c>
      <c r="Y180" s="5">
        <f t="shared" si="14"/>
        <v>25.253894778333226</v>
      </c>
      <c r="Z180" s="5">
        <f>'90.1 Data-SI'!Y180/Convert!$B$5/$D180</f>
        <v>113.58226736694871</v>
      </c>
      <c r="AA180" s="5">
        <f>'90.1 Data-SI'!Z180/Convert!$B$5/$D180</f>
        <v>3.1636046164169285</v>
      </c>
      <c r="AB180" s="5">
        <f t="shared" si="15"/>
        <v>116.74587198336565</v>
      </c>
    </row>
    <row r="181" spans="1:28" x14ac:dyDescent="0.25">
      <c r="A181" s="95">
        <v>2013</v>
      </c>
      <c r="B181" s="95" t="s">
        <v>60</v>
      </c>
      <c r="C181" s="52" t="s">
        <v>17</v>
      </c>
      <c r="D181" s="5">
        <f>VLOOKUP(B181,SWH!$A$4:$C$19,3,FALSE)</f>
        <v>3134.61</v>
      </c>
      <c r="E181" s="5">
        <f>'90.1 Data-SI'!E181/Convert!$B$5/$D181</f>
        <v>0</v>
      </c>
      <c r="F181" s="5">
        <f>'90.1 Data-SI'!F181/Convert!$B$5/$D181</f>
        <v>0.49536554077788875</v>
      </c>
      <c r="G181" s="5">
        <f>'90.1 Data-SI'!G181/Convert!$B$5/$D181</f>
        <v>6.5230514233739516</v>
      </c>
      <c r="H181" s="5">
        <f>'90.1 Data-SI'!H181/Convert!$B$5/$D181</f>
        <v>11.531648984155035</v>
      </c>
      <c r="I181" s="5">
        <f>'90.1 Data-SI'!I181/Convert!$B$5/$D181</f>
        <v>3.4950298619463203</v>
      </c>
      <c r="J181" s="5">
        <f>'90.1 Data-SI'!J181/Convert!$B$5/$D181</f>
        <v>45.289171185215672</v>
      </c>
      <c r="K181" s="5">
        <f>'90.1 Data-SI'!K181/Convert!$B$5/$D181</f>
        <v>0</v>
      </c>
      <c r="L181" s="5">
        <f>'90.1 Data-SI'!L181/Convert!$B$5/$D181</f>
        <v>0</v>
      </c>
      <c r="M181" s="5">
        <f>'90.1 Data-SI'!M181/Convert!$B$5/$D181</f>
        <v>5.7228455498096702</v>
      </c>
      <c r="N181" s="5">
        <f>'90.1 Data-SI'!N181/Convert!$B$5/$D181</f>
        <v>0</v>
      </c>
      <c r="O181" s="5">
        <f>'90.1 Data-SI'!O181/Convert!$B$5/$D181</f>
        <v>0</v>
      </c>
      <c r="P181" s="5">
        <f t="shared" si="11"/>
        <v>0</v>
      </c>
      <c r="Q181" s="5">
        <f>'90.1 Data-SI'!Q181/Convert!$B$5/$D181</f>
        <v>0</v>
      </c>
      <c r="R181" s="5">
        <f>'90.1 Data-SI'!R181/Convert!$B$5/$D181</f>
        <v>0</v>
      </c>
      <c r="S181" s="5">
        <f>'90.1 Data-SI'!S181/Convert!$B$5/$D181</f>
        <v>0</v>
      </c>
      <c r="T181" s="5">
        <f>'90.1 Data-SI'!T181/Convert!$B$5/$D181</f>
        <v>32.480560225638563</v>
      </c>
      <c r="U181" s="5">
        <f>'90.1 Data-SI'!U181/Convert!$B$5/$D181</f>
        <v>0</v>
      </c>
      <c r="V181" s="5">
        <f>'90.1 Data-SI'!V181/Convert!$B$5/$D181</f>
        <v>0</v>
      </c>
      <c r="W181" s="5">
        <f t="shared" si="12"/>
        <v>12.245896973183623</v>
      </c>
      <c r="X181" s="5">
        <f t="shared" si="13"/>
        <v>0.49536554077788875</v>
      </c>
      <c r="Y181" s="5">
        <f t="shared" si="14"/>
        <v>12.741262513961512</v>
      </c>
      <c r="Z181" s="5">
        <f>'90.1 Data-SI'!Y181/Convert!$B$5/$D181</f>
        <v>105.0414210663811</v>
      </c>
      <c r="AA181" s="5">
        <f>'90.1 Data-SI'!Z181/Convert!$B$5/$D181</f>
        <v>0.49536554077788875</v>
      </c>
      <c r="AB181" s="5">
        <f t="shared" si="15"/>
        <v>105.53678660715899</v>
      </c>
    </row>
    <row r="182" spans="1:28" x14ac:dyDescent="0.25">
      <c r="A182" s="95">
        <v>2013</v>
      </c>
      <c r="B182" s="95" t="s">
        <v>60</v>
      </c>
      <c r="C182" s="52" t="s">
        <v>14</v>
      </c>
      <c r="D182" s="5">
        <f>VLOOKUP(B182,SWH!$A$4:$C$19,3,FALSE)</f>
        <v>3134.61</v>
      </c>
      <c r="E182" s="5">
        <f>'90.1 Data-SI'!E182/Convert!$B$5/$D182</f>
        <v>0</v>
      </c>
      <c r="F182" s="5">
        <f>'90.1 Data-SI'!F182/Convert!$B$5/$D182</f>
        <v>9.341938337889987</v>
      </c>
      <c r="G182" s="5">
        <f>'90.1 Data-SI'!G182/Convert!$B$5/$D182</f>
        <v>9.3242150627279869</v>
      </c>
      <c r="H182" s="5">
        <f>'90.1 Data-SI'!H182/Convert!$B$5/$D182</f>
        <v>11.531648984155035</v>
      </c>
      <c r="I182" s="5">
        <f>'90.1 Data-SI'!I182/Convert!$B$5/$D182</f>
        <v>3.4897128793977208</v>
      </c>
      <c r="J182" s="5">
        <f>'90.1 Data-SI'!J182/Convert!$B$5/$D182</f>
        <v>45.289171185215672</v>
      </c>
      <c r="K182" s="5">
        <f>'90.1 Data-SI'!K182/Convert!$B$5/$D182</f>
        <v>0</v>
      </c>
      <c r="L182" s="5">
        <f>'90.1 Data-SI'!L182/Convert!$B$5/$D182</f>
        <v>0</v>
      </c>
      <c r="M182" s="5">
        <f>'90.1 Data-SI'!M182/Convert!$B$5/$D182</f>
        <v>6.8075099897240445</v>
      </c>
      <c r="N182" s="5">
        <f>'90.1 Data-SI'!N182/Convert!$B$5/$D182</f>
        <v>0</v>
      </c>
      <c r="O182" s="5">
        <f>'90.1 Data-SI'!O182/Convert!$B$5/$D182</f>
        <v>0</v>
      </c>
      <c r="P182" s="5">
        <f t="shared" si="11"/>
        <v>0</v>
      </c>
      <c r="Q182" s="5">
        <f>'90.1 Data-SI'!Q182/Convert!$B$5/$D182</f>
        <v>0</v>
      </c>
      <c r="R182" s="5">
        <f>'90.1 Data-SI'!R182/Convert!$B$5/$D182</f>
        <v>0</v>
      </c>
      <c r="S182" s="5">
        <f>'90.1 Data-SI'!S182/Convert!$B$5/$D182</f>
        <v>0</v>
      </c>
      <c r="T182" s="5">
        <f>'90.1 Data-SI'!T182/Convert!$B$5/$D182</f>
        <v>35.0291671939341</v>
      </c>
      <c r="U182" s="5">
        <f>'90.1 Data-SI'!U182/Convert!$B$5/$D182</f>
        <v>0</v>
      </c>
      <c r="V182" s="5">
        <f>'90.1 Data-SI'!V182/Convert!$B$5/$D182</f>
        <v>0</v>
      </c>
      <c r="W182" s="5">
        <f t="shared" si="12"/>
        <v>16.131725052452033</v>
      </c>
      <c r="X182" s="5">
        <f t="shared" si="13"/>
        <v>9.341938337889987</v>
      </c>
      <c r="Y182" s="5">
        <f t="shared" si="14"/>
        <v>25.473663390342018</v>
      </c>
      <c r="Z182" s="5">
        <f>'90.1 Data-SI'!Y182/Convert!$B$5/$D182</f>
        <v>111.47142529515457</v>
      </c>
      <c r="AA182" s="5">
        <f>'90.1 Data-SI'!Z182/Convert!$B$5/$D182</f>
        <v>9.341938337889987</v>
      </c>
      <c r="AB182" s="5">
        <f t="shared" si="15"/>
        <v>120.81336363304456</v>
      </c>
    </row>
    <row r="183" spans="1:28" x14ac:dyDescent="0.25">
      <c r="A183" s="95">
        <v>2013</v>
      </c>
      <c r="B183" s="95" t="s">
        <v>60</v>
      </c>
      <c r="C183" s="52" t="s">
        <v>2</v>
      </c>
      <c r="D183" s="5">
        <f>VLOOKUP(B183,SWH!$A$4:$C$19,3,FALSE)</f>
        <v>3134.61</v>
      </c>
      <c r="E183" s="5">
        <f>'90.1 Data-SI'!E183/Convert!$B$5/$D183</f>
        <v>0</v>
      </c>
      <c r="F183" s="5">
        <f>'90.1 Data-SI'!F183/Convert!$B$5/$D183</f>
        <v>7.1991943708042347</v>
      </c>
      <c r="G183" s="5">
        <f>'90.1 Data-SI'!G183/Convert!$B$5/$D183</f>
        <v>10.569275142858459</v>
      </c>
      <c r="H183" s="5">
        <f>'90.1 Data-SI'!H183/Convert!$B$5/$D183</f>
        <v>11.531648984155035</v>
      </c>
      <c r="I183" s="5">
        <f>'90.1 Data-SI'!I183/Convert!$B$5/$D183</f>
        <v>3.4923713706720201</v>
      </c>
      <c r="J183" s="5">
        <f>'90.1 Data-SI'!J183/Convert!$B$5/$D183</f>
        <v>45.289171185215672</v>
      </c>
      <c r="K183" s="5">
        <f>'90.1 Data-SI'!K183/Convert!$B$5/$D183</f>
        <v>0</v>
      </c>
      <c r="L183" s="5">
        <f>'90.1 Data-SI'!L183/Convert!$B$5/$D183</f>
        <v>0</v>
      </c>
      <c r="M183" s="5">
        <f>'90.1 Data-SI'!M183/Convert!$B$5/$D183</f>
        <v>7.8877436108479211</v>
      </c>
      <c r="N183" s="5">
        <f>'90.1 Data-SI'!N183/Convert!$B$5/$D183</f>
        <v>0</v>
      </c>
      <c r="O183" s="5">
        <f>'90.1 Data-SI'!O183/Convert!$B$5/$D183</f>
        <v>0</v>
      </c>
      <c r="P183" s="5">
        <f t="shared" si="11"/>
        <v>0</v>
      </c>
      <c r="Q183" s="5">
        <f>'90.1 Data-SI'!Q183/Convert!$B$5/$D183</f>
        <v>0</v>
      </c>
      <c r="R183" s="5">
        <f>'90.1 Data-SI'!R183/Convert!$B$5/$D183</f>
        <v>0</v>
      </c>
      <c r="S183" s="5">
        <f>'90.1 Data-SI'!S183/Convert!$B$5/$D183</f>
        <v>0</v>
      </c>
      <c r="T183" s="5">
        <f>'90.1 Data-SI'!T183/Convert!$B$5/$D183</f>
        <v>34.207693390175422</v>
      </c>
      <c r="U183" s="5">
        <f>'90.1 Data-SI'!U183/Convert!$B$5/$D183</f>
        <v>0</v>
      </c>
      <c r="V183" s="5">
        <f>'90.1 Data-SI'!V183/Convert!$B$5/$D183</f>
        <v>0</v>
      </c>
      <c r="W183" s="5">
        <f t="shared" si="12"/>
        <v>18.457018753706379</v>
      </c>
      <c r="X183" s="5">
        <f t="shared" si="13"/>
        <v>7.1991943708042347</v>
      </c>
      <c r="Y183" s="5">
        <f t="shared" si="14"/>
        <v>25.656213124510614</v>
      </c>
      <c r="Z183" s="5">
        <f>'90.1 Data-SI'!Y183/Convert!$B$5/$D183</f>
        <v>112.97790368392452</v>
      </c>
      <c r="AA183" s="5">
        <f>'90.1 Data-SI'!Z183/Convert!$B$5/$D183</f>
        <v>7.1991943708042347</v>
      </c>
      <c r="AB183" s="5">
        <f t="shared" si="15"/>
        <v>120.17709805472876</v>
      </c>
    </row>
    <row r="184" spans="1:28" x14ac:dyDescent="0.25">
      <c r="A184" s="95">
        <v>2013</v>
      </c>
      <c r="B184" s="95" t="s">
        <v>60</v>
      </c>
      <c r="C184" s="52" t="s">
        <v>18</v>
      </c>
      <c r="D184" s="5">
        <f>VLOOKUP(B184,SWH!$A$4:$C$19,3,FALSE)</f>
        <v>3134.61</v>
      </c>
      <c r="E184" s="5">
        <f>'90.1 Data-SI'!E184/Convert!$B$5/$D184</f>
        <v>0</v>
      </c>
      <c r="F184" s="5">
        <f>'90.1 Data-SI'!F184/Convert!$B$5/$D184</f>
        <v>13.044330519231702</v>
      </c>
      <c r="G184" s="5">
        <f>'90.1 Data-SI'!G184/Convert!$B$5/$D184</f>
        <v>3.8876004067846113</v>
      </c>
      <c r="H184" s="5">
        <f>'90.1 Data-SI'!H184/Convert!$B$5/$D184</f>
        <v>11.531648984155035</v>
      </c>
      <c r="I184" s="5">
        <f>'90.1 Data-SI'!I184/Convert!$B$5/$D184</f>
        <v>3.4861682243653211</v>
      </c>
      <c r="J184" s="5">
        <f>'90.1 Data-SI'!J184/Convert!$B$5/$D184</f>
        <v>45.289171185215672</v>
      </c>
      <c r="K184" s="5">
        <f>'90.1 Data-SI'!K184/Convert!$B$5/$D184</f>
        <v>0</v>
      </c>
      <c r="L184" s="5">
        <f>'90.1 Data-SI'!L184/Convert!$B$5/$D184</f>
        <v>0</v>
      </c>
      <c r="M184" s="5">
        <f>'90.1 Data-SI'!M184/Convert!$B$5/$D184</f>
        <v>5.8593147685570672</v>
      </c>
      <c r="N184" s="5">
        <f>'90.1 Data-SI'!N184/Convert!$B$5/$D184</f>
        <v>0</v>
      </c>
      <c r="O184" s="5">
        <f>'90.1 Data-SI'!O184/Convert!$B$5/$D184</f>
        <v>0</v>
      </c>
      <c r="P184" s="5">
        <f t="shared" si="11"/>
        <v>0</v>
      </c>
      <c r="Q184" s="5">
        <f>'90.1 Data-SI'!Q184/Convert!$B$5/$D184</f>
        <v>0</v>
      </c>
      <c r="R184" s="5">
        <f>'90.1 Data-SI'!R184/Convert!$B$5/$D184</f>
        <v>0</v>
      </c>
      <c r="S184" s="5">
        <f>'90.1 Data-SI'!S184/Convert!$B$5/$D184</f>
        <v>0</v>
      </c>
      <c r="T184" s="5">
        <f>'90.1 Data-SI'!T184/Convert!$B$5/$D184</f>
        <v>35.962297631213382</v>
      </c>
      <c r="U184" s="5">
        <f>'90.1 Data-SI'!U184/Convert!$B$5/$D184</f>
        <v>0</v>
      </c>
      <c r="V184" s="5">
        <f>'90.1 Data-SI'!V184/Convert!$B$5/$D184</f>
        <v>0</v>
      </c>
      <c r="W184" s="5">
        <f t="shared" si="12"/>
        <v>9.7469151753416785</v>
      </c>
      <c r="X184" s="5">
        <f t="shared" si="13"/>
        <v>13.044330519231702</v>
      </c>
      <c r="Y184" s="5">
        <f t="shared" si="14"/>
        <v>22.79124569457338</v>
      </c>
      <c r="Z184" s="5">
        <f>'90.1 Data-SI'!Y184/Convert!$B$5/$D184</f>
        <v>106.01620120029108</v>
      </c>
      <c r="AA184" s="5">
        <f>'90.1 Data-SI'!Z184/Convert!$B$5/$D184</f>
        <v>13.044330519231702</v>
      </c>
      <c r="AB184" s="5">
        <f t="shared" si="15"/>
        <v>119.06053171952279</v>
      </c>
    </row>
    <row r="185" spans="1:28" x14ac:dyDescent="0.25">
      <c r="A185" s="95">
        <v>2013</v>
      </c>
      <c r="B185" s="95" t="s">
        <v>60</v>
      </c>
      <c r="C185" s="52" t="s">
        <v>4</v>
      </c>
      <c r="D185" s="5">
        <f>VLOOKUP(B185,SWH!$A$4:$C$19,3,FALSE)</f>
        <v>3134.61</v>
      </c>
      <c r="E185" s="5">
        <f>'90.1 Data-SI'!E185/Convert!$B$5/$D185</f>
        <v>0</v>
      </c>
      <c r="F185" s="5">
        <f>'90.1 Data-SI'!F185/Convert!$B$5/$D185</f>
        <v>18.401190436946081</v>
      </c>
      <c r="G185" s="5">
        <f>'90.1 Data-SI'!G185/Convert!$B$5/$D185</f>
        <v>6.190740014086459</v>
      </c>
      <c r="H185" s="5">
        <f>'90.1 Data-SI'!H185/Convert!$B$5/$D185</f>
        <v>11.531648984155035</v>
      </c>
      <c r="I185" s="5">
        <f>'90.1 Data-SI'!I185/Convert!$B$5/$D185</f>
        <v>3.4905990431558207</v>
      </c>
      <c r="J185" s="5">
        <f>'90.1 Data-SI'!J185/Convert!$B$5/$D185</f>
        <v>45.289171185215672</v>
      </c>
      <c r="K185" s="5">
        <f>'90.1 Data-SI'!K185/Convert!$B$5/$D185</f>
        <v>0</v>
      </c>
      <c r="L185" s="5">
        <f>'90.1 Data-SI'!L185/Convert!$B$5/$D185</f>
        <v>0</v>
      </c>
      <c r="M185" s="5">
        <f>'90.1 Data-SI'!M185/Convert!$B$5/$D185</f>
        <v>6.5133036220348517</v>
      </c>
      <c r="N185" s="5">
        <f>'90.1 Data-SI'!N185/Convert!$B$5/$D185</f>
        <v>0</v>
      </c>
      <c r="O185" s="5">
        <f>'90.1 Data-SI'!O185/Convert!$B$5/$D185</f>
        <v>0</v>
      </c>
      <c r="P185" s="5">
        <f t="shared" si="11"/>
        <v>0</v>
      </c>
      <c r="Q185" s="5">
        <f>'90.1 Data-SI'!Q185/Convert!$B$5/$D185</f>
        <v>0</v>
      </c>
      <c r="R185" s="5">
        <f>'90.1 Data-SI'!R185/Convert!$B$5/$D185</f>
        <v>0</v>
      </c>
      <c r="S185" s="5">
        <f>'90.1 Data-SI'!S185/Convert!$B$5/$D185</f>
        <v>0</v>
      </c>
      <c r="T185" s="5">
        <f>'90.1 Data-SI'!T185/Convert!$B$5/$D185</f>
        <v>37.501564079033045</v>
      </c>
      <c r="U185" s="5">
        <f>'90.1 Data-SI'!U185/Convert!$B$5/$D185</f>
        <v>0</v>
      </c>
      <c r="V185" s="5">
        <f>'90.1 Data-SI'!V185/Convert!$B$5/$D185</f>
        <v>0</v>
      </c>
      <c r="W185" s="5">
        <f t="shared" si="12"/>
        <v>12.704043636121311</v>
      </c>
      <c r="X185" s="5">
        <f t="shared" si="13"/>
        <v>18.401190436946081</v>
      </c>
      <c r="Y185" s="5">
        <f t="shared" si="14"/>
        <v>31.105234073067393</v>
      </c>
      <c r="Z185" s="5">
        <f>'90.1 Data-SI'!Y185/Convert!$B$5/$D185</f>
        <v>110.51791309143898</v>
      </c>
      <c r="AA185" s="5">
        <f>'90.1 Data-SI'!Z185/Convert!$B$5/$D185</f>
        <v>18.401190436946081</v>
      </c>
      <c r="AB185" s="5">
        <f t="shared" si="15"/>
        <v>128.91910352838505</v>
      </c>
    </row>
    <row r="186" spans="1:28" x14ac:dyDescent="0.25">
      <c r="A186" s="95">
        <v>2013</v>
      </c>
      <c r="B186" s="95" t="s">
        <v>60</v>
      </c>
      <c r="C186" s="52" t="s">
        <v>5</v>
      </c>
      <c r="D186" s="5">
        <f>VLOOKUP(B186,SWH!$A$4:$C$19,3,FALSE)</f>
        <v>3134.61</v>
      </c>
      <c r="E186" s="5">
        <f>'90.1 Data-SI'!E186/Convert!$B$5/$D186</f>
        <v>0</v>
      </c>
      <c r="F186" s="5">
        <f>'90.1 Data-SI'!F186/Convert!$B$5/$D186</f>
        <v>19.311280616514757</v>
      </c>
      <c r="G186" s="5">
        <f>'90.1 Data-SI'!G186/Convert!$B$5/$D186</f>
        <v>7.6227806471760262</v>
      </c>
      <c r="H186" s="5">
        <f>'90.1 Data-SI'!H186/Convert!$B$5/$D186</f>
        <v>11.531648984155035</v>
      </c>
      <c r="I186" s="5">
        <f>'90.1 Data-SI'!I186/Convert!$B$5/$D186</f>
        <v>3.4914852069139206</v>
      </c>
      <c r="J186" s="5">
        <f>'90.1 Data-SI'!J186/Convert!$B$5/$D186</f>
        <v>45.289171185215672</v>
      </c>
      <c r="K186" s="5">
        <f>'90.1 Data-SI'!K186/Convert!$B$5/$D186</f>
        <v>0</v>
      </c>
      <c r="L186" s="5">
        <f>'90.1 Data-SI'!L186/Convert!$B$5/$D186</f>
        <v>0</v>
      </c>
      <c r="M186" s="5">
        <f>'90.1 Data-SI'!M186/Convert!$B$5/$D186</f>
        <v>7.5270749613012287</v>
      </c>
      <c r="N186" s="5">
        <f>'90.1 Data-SI'!N186/Convert!$B$5/$D186</f>
        <v>0</v>
      </c>
      <c r="O186" s="5">
        <f>'90.1 Data-SI'!O186/Convert!$B$5/$D186</f>
        <v>0</v>
      </c>
      <c r="P186" s="5">
        <f t="shared" si="11"/>
        <v>0</v>
      </c>
      <c r="Q186" s="5">
        <f>'90.1 Data-SI'!Q186/Convert!$B$5/$D186</f>
        <v>0</v>
      </c>
      <c r="R186" s="5">
        <f>'90.1 Data-SI'!R186/Convert!$B$5/$D186</f>
        <v>0</v>
      </c>
      <c r="S186" s="5">
        <f>'90.1 Data-SI'!S186/Convert!$B$5/$D186</f>
        <v>0</v>
      </c>
      <c r="T186" s="5">
        <f>'90.1 Data-SI'!T186/Convert!$B$5/$D186</f>
        <v>36.828079622877055</v>
      </c>
      <c r="U186" s="5">
        <f>'90.1 Data-SI'!U186/Convert!$B$5/$D186</f>
        <v>0</v>
      </c>
      <c r="V186" s="5">
        <f>'90.1 Data-SI'!V186/Convert!$B$5/$D186</f>
        <v>0</v>
      </c>
      <c r="W186" s="5">
        <f t="shared" si="12"/>
        <v>15.149855608477255</v>
      </c>
      <c r="X186" s="5">
        <f t="shared" si="13"/>
        <v>19.311280616514757</v>
      </c>
      <c r="Y186" s="5">
        <f t="shared" si="14"/>
        <v>34.461136224992011</v>
      </c>
      <c r="Z186" s="5">
        <f>'90.1 Data-SI'!Y186/Convert!$B$5/$D186</f>
        <v>112.28935444388085</v>
      </c>
      <c r="AA186" s="5">
        <f>'90.1 Data-SI'!Z186/Convert!$B$5/$D186</f>
        <v>19.311280616514757</v>
      </c>
      <c r="AB186" s="5">
        <f t="shared" si="15"/>
        <v>131.6006350603956</v>
      </c>
    </row>
    <row r="187" spans="1:28" x14ac:dyDescent="0.25">
      <c r="A187" s="95">
        <v>2013</v>
      </c>
      <c r="B187" s="95" t="s">
        <v>60</v>
      </c>
      <c r="C187" s="52" t="s">
        <v>15</v>
      </c>
      <c r="D187" s="5">
        <f>VLOOKUP(B187,SWH!$A$4:$C$19,3,FALSE)</f>
        <v>3134.61</v>
      </c>
      <c r="E187" s="5">
        <f>'90.1 Data-SI'!E187/Convert!$B$5/$D187</f>
        <v>0</v>
      </c>
      <c r="F187" s="5">
        <f>'90.1 Data-SI'!F187/Convert!$B$5/$D187</f>
        <v>13.067370776942305</v>
      </c>
      <c r="G187" s="5">
        <f>'90.1 Data-SI'!G187/Convert!$B$5/$D187</f>
        <v>3.1157517734795288</v>
      </c>
      <c r="H187" s="5">
        <f>'90.1 Data-SI'!H187/Convert!$B$5/$D187</f>
        <v>11.531648984155035</v>
      </c>
      <c r="I187" s="5">
        <f>'90.1 Data-SI'!I187/Convert!$B$5/$D187</f>
        <v>3.4852820606072203</v>
      </c>
      <c r="J187" s="5">
        <f>'90.1 Data-SI'!J187/Convert!$B$5/$D187</f>
        <v>45.289171185215672</v>
      </c>
      <c r="K187" s="5">
        <f>'90.1 Data-SI'!K187/Convert!$B$5/$D187</f>
        <v>0</v>
      </c>
      <c r="L187" s="5">
        <f>'90.1 Data-SI'!L187/Convert!$B$5/$D187</f>
        <v>0</v>
      </c>
      <c r="M187" s="5">
        <f>'90.1 Data-SI'!M187/Convert!$B$5/$D187</f>
        <v>5.579287020997473</v>
      </c>
      <c r="N187" s="5">
        <f>'90.1 Data-SI'!N187/Convert!$B$5/$D187</f>
        <v>0</v>
      </c>
      <c r="O187" s="5">
        <f>'90.1 Data-SI'!O187/Convert!$B$5/$D187</f>
        <v>0</v>
      </c>
      <c r="P187" s="5">
        <f t="shared" si="11"/>
        <v>0</v>
      </c>
      <c r="Q187" s="5">
        <f>'90.1 Data-SI'!Q187/Convert!$B$5/$D187</f>
        <v>0</v>
      </c>
      <c r="R187" s="5">
        <f>'90.1 Data-SI'!R187/Convert!$B$5/$D187</f>
        <v>0</v>
      </c>
      <c r="S187" s="5">
        <f>'90.1 Data-SI'!S187/Convert!$B$5/$D187</f>
        <v>0</v>
      </c>
      <c r="T187" s="5">
        <f>'90.1 Data-SI'!T187/Convert!$B$5/$D187</f>
        <v>37.360664041495156</v>
      </c>
      <c r="U187" s="5">
        <f>'90.1 Data-SI'!U187/Convert!$B$5/$D187</f>
        <v>0</v>
      </c>
      <c r="V187" s="5">
        <f>'90.1 Data-SI'!V187/Convert!$B$5/$D187</f>
        <v>0</v>
      </c>
      <c r="W187" s="5">
        <f t="shared" si="12"/>
        <v>8.6950387944770018</v>
      </c>
      <c r="X187" s="5">
        <f t="shared" si="13"/>
        <v>13.067370776942305</v>
      </c>
      <c r="Y187" s="5">
        <f t="shared" si="14"/>
        <v>21.762409571419305</v>
      </c>
      <c r="Z187" s="5">
        <f>'90.1 Data-SI'!Y187/Convert!$B$5/$D187</f>
        <v>106.36180506595008</v>
      </c>
      <c r="AA187" s="5">
        <f>'90.1 Data-SI'!Z187/Convert!$B$5/$D187</f>
        <v>13.067370776942305</v>
      </c>
      <c r="AB187" s="5">
        <f t="shared" si="15"/>
        <v>119.42917584289239</v>
      </c>
    </row>
    <row r="188" spans="1:28" x14ac:dyDescent="0.25">
      <c r="A188" s="95">
        <v>2013</v>
      </c>
      <c r="B188" s="95" t="s">
        <v>60</v>
      </c>
      <c r="C188" s="52" t="s">
        <v>16</v>
      </c>
      <c r="D188" s="5">
        <f>VLOOKUP(B188,SWH!$A$4:$C$19,3,FALSE)</f>
        <v>3134.61</v>
      </c>
      <c r="E188" s="5">
        <f>'90.1 Data-SI'!E188/Convert!$B$5/$D188</f>
        <v>0</v>
      </c>
      <c r="F188" s="5">
        <f>'90.1 Data-SI'!F188/Convert!$B$5/$D188</f>
        <v>32.022413562700869</v>
      </c>
      <c r="G188" s="5">
        <f>'90.1 Data-SI'!G188/Convert!$B$5/$D188</f>
        <v>6.5053281482119525</v>
      </c>
      <c r="H188" s="5">
        <f>'90.1 Data-SI'!H188/Convert!$B$5/$D188</f>
        <v>11.531648984155035</v>
      </c>
      <c r="I188" s="5">
        <f>'90.1 Data-SI'!I188/Convert!$B$5/$D188</f>
        <v>3.4897128793977208</v>
      </c>
      <c r="J188" s="5">
        <f>'90.1 Data-SI'!J188/Convert!$B$5/$D188</f>
        <v>45.289171185215672</v>
      </c>
      <c r="K188" s="5">
        <f>'90.1 Data-SI'!K188/Convert!$B$5/$D188</f>
        <v>0</v>
      </c>
      <c r="L188" s="5">
        <f>'90.1 Data-SI'!L188/Convert!$B$5/$D188</f>
        <v>0</v>
      </c>
      <c r="M188" s="5">
        <f>'90.1 Data-SI'!M188/Convert!$B$5/$D188</f>
        <v>6.866882961516743</v>
      </c>
      <c r="N188" s="5">
        <f>'90.1 Data-SI'!N188/Convert!$B$5/$D188</f>
        <v>0</v>
      </c>
      <c r="O188" s="5">
        <f>'90.1 Data-SI'!O188/Convert!$B$5/$D188</f>
        <v>0</v>
      </c>
      <c r="P188" s="5">
        <f t="shared" si="11"/>
        <v>0</v>
      </c>
      <c r="Q188" s="5">
        <f>'90.1 Data-SI'!Q188/Convert!$B$5/$D188</f>
        <v>0</v>
      </c>
      <c r="R188" s="5">
        <f>'90.1 Data-SI'!R188/Convert!$B$5/$D188</f>
        <v>0</v>
      </c>
      <c r="S188" s="5">
        <f>'90.1 Data-SI'!S188/Convert!$B$5/$D188</f>
        <v>0</v>
      </c>
      <c r="T188" s="5">
        <f>'90.1 Data-SI'!T188/Convert!$B$5/$D188</f>
        <v>39.325289093202798</v>
      </c>
      <c r="U188" s="5">
        <f>'90.1 Data-SI'!U188/Convert!$B$5/$D188</f>
        <v>0</v>
      </c>
      <c r="V188" s="5">
        <f>'90.1 Data-SI'!V188/Convert!$B$5/$D188</f>
        <v>0</v>
      </c>
      <c r="W188" s="5">
        <f t="shared" si="12"/>
        <v>13.372211109728696</v>
      </c>
      <c r="X188" s="5">
        <f t="shared" si="13"/>
        <v>32.022413562700869</v>
      </c>
      <c r="Y188" s="5">
        <f t="shared" si="14"/>
        <v>45.394624672429565</v>
      </c>
      <c r="Z188" s="5">
        <f>'90.1 Data-SI'!Y188/Convert!$B$5/$D188</f>
        <v>113.00714708794183</v>
      </c>
      <c r="AA188" s="5">
        <f>'90.1 Data-SI'!Z188/Convert!$B$5/$D188</f>
        <v>32.022413562700869</v>
      </c>
      <c r="AB188" s="5">
        <f t="shared" si="15"/>
        <v>145.02956065064271</v>
      </c>
    </row>
    <row r="189" spans="1:28" x14ac:dyDescent="0.25">
      <c r="A189" s="95">
        <v>2013</v>
      </c>
      <c r="B189" s="95" t="s">
        <v>60</v>
      </c>
      <c r="C189" s="52" t="s">
        <v>9</v>
      </c>
      <c r="D189" s="5">
        <f>VLOOKUP(B189,SWH!$A$4:$C$19,3,FALSE)</f>
        <v>3134.61</v>
      </c>
      <c r="E189" s="5">
        <f>'90.1 Data-SI'!E189/Convert!$B$5/$D189</f>
        <v>0</v>
      </c>
      <c r="F189" s="5">
        <f>'90.1 Data-SI'!F189/Convert!$B$5/$D189</f>
        <v>22.182451192758691</v>
      </c>
      <c r="G189" s="5">
        <f>'90.1 Data-SI'!G189/Convert!$B$5/$D189</f>
        <v>5.771584556505168</v>
      </c>
      <c r="H189" s="5">
        <f>'90.1 Data-SI'!H189/Convert!$B$5/$D189</f>
        <v>11.531648984155035</v>
      </c>
      <c r="I189" s="5">
        <f>'90.1 Data-SI'!I189/Convert!$B$5/$D189</f>
        <v>3.4870543881234206</v>
      </c>
      <c r="J189" s="5">
        <f>'90.1 Data-SI'!J189/Convert!$B$5/$D189</f>
        <v>45.289171185215672</v>
      </c>
      <c r="K189" s="5">
        <f>'90.1 Data-SI'!K189/Convert!$B$5/$D189</f>
        <v>0</v>
      </c>
      <c r="L189" s="5">
        <f>'90.1 Data-SI'!L189/Convert!$B$5/$D189</f>
        <v>0</v>
      </c>
      <c r="M189" s="5">
        <f>'90.1 Data-SI'!M189/Convert!$B$5/$D189</f>
        <v>7.0441157131367396</v>
      </c>
      <c r="N189" s="5">
        <f>'90.1 Data-SI'!N189/Convert!$B$5/$D189</f>
        <v>0</v>
      </c>
      <c r="O189" s="5">
        <f>'90.1 Data-SI'!O189/Convert!$B$5/$D189</f>
        <v>0</v>
      </c>
      <c r="P189" s="5">
        <f t="shared" si="11"/>
        <v>0</v>
      </c>
      <c r="Q189" s="5">
        <f>'90.1 Data-SI'!Q189/Convert!$B$5/$D189</f>
        <v>0</v>
      </c>
      <c r="R189" s="5">
        <f>'90.1 Data-SI'!R189/Convert!$B$5/$D189</f>
        <v>0</v>
      </c>
      <c r="S189" s="5">
        <f>'90.1 Data-SI'!S189/Convert!$B$5/$D189</f>
        <v>0</v>
      </c>
      <c r="T189" s="5">
        <f>'90.1 Data-SI'!T189/Convert!$B$5/$D189</f>
        <v>38.874231740329918</v>
      </c>
      <c r="U189" s="5">
        <f>'90.1 Data-SI'!U189/Convert!$B$5/$D189</f>
        <v>0</v>
      </c>
      <c r="V189" s="5">
        <f>'90.1 Data-SI'!V189/Convert!$B$5/$D189</f>
        <v>0</v>
      </c>
      <c r="W189" s="5">
        <f t="shared" si="12"/>
        <v>12.815700269641908</v>
      </c>
      <c r="X189" s="5">
        <f t="shared" si="13"/>
        <v>22.182451192758691</v>
      </c>
      <c r="Y189" s="5">
        <f t="shared" si="14"/>
        <v>34.9981514624006</v>
      </c>
      <c r="Z189" s="5">
        <f>'90.1 Data-SI'!Y189/Convert!$B$5/$D189</f>
        <v>111.99780656746594</v>
      </c>
      <c r="AA189" s="5">
        <f>'90.1 Data-SI'!Z189/Convert!$B$5/$D189</f>
        <v>22.182451192758691</v>
      </c>
      <c r="AB189" s="5">
        <f t="shared" si="15"/>
        <v>134.18025776022463</v>
      </c>
    </row>
    <row r="190" spans="1:28" x14ac:dyDescent="0.25">
      <c r="A190" s="95">
        <v>2013</v>
      </c>
      <c r="B190" s="95" t="s">
        <v>60</v>
      </c>
      <c r="C190" s="52" t="s">
        <v>12</v>
      </c>
      <c r="D190" s="5">
        <f>VLOOKUP(B190,SWH!$A$4:$C$19,3,FALSE)</f>
        <v>3134.61</v>
      </c>
      <c r="E190" s="5">
        <f>'90.1 Data-SI'!E190/Convert!$B$5/$D190</f>
        <v>0</v>
      </c>
      <c r="F190" s="5">
        <f>'90.1 Data-SI'!F190/Convert!$B$5/$D190</f>
        <v>35.668977427282286</v>
      </c>
      <c r="G190" s="5">
        <f>'90.1 Data-SI'!G190/Convert!$B$5/$D190</f>
        <v>5.8123480893777675</v>
      </c>
      <c r="H190" s="5">
        <f>'90.1 Data-SI'!H190/Convert!$B$5/$D190</f>
        <v>11.531648984155035</v>
      </c>
      <c r="I190" s="5">
        <f>'90.1 Data-SI'!I190/Convert!$B$5/$D190</f>
        <v>3.4843958968491209</v>
      </c>
      <c r="J190" s="5">
        <f>'90.1 Data-SI'!J190/Convert!$B$5/$D190</f>
        <v>45.289171185215672</v>
      </c>
      <c r="K190" s="5">
        <f>'90.1 Data-SI'!K190/Convert!$B$5/$D190</f>
        <v>0</v>
      </c>
      <c r="L190" s="5">
        <f>'90.1 Data-SI'!L190/Convert!$B$5/$D190</f>
        <v>0</v>
      </c>
      <c r="M190" s="5">
        <f>'90.1 Data-SI'!M190/Convert!$B$5/$D190</f>
        <v>7.1008301936551375</v>
      </c>
      <c r="N190" s="5">
        <f>'90.1 Data-SI'!N190/Convert!$B$5/$D190</f>
        <v>0</v>
      </c>
      <c r="O190" s="5">
        <f>'90.1 Data-SI'!O190/Convert!$B$5/$D190</f>
        <v>0</v>
      </c>
      <c r="P190" s="5">
        <f t="shared" si="11"/>
        <v>0</v>
      </c>
      <c r="Q190" s="5">
        <f>'90.1 Data-SI'!Q190/Convert!$B$5/$D190</f>
        <v>0</v>
      </c>
      <c r="R190" s="5">
        <f>'90.1 Data-SI'!R190/Convert!$B$5/$D190</f>
        <v>0</v>
      </c>
      <c r="S190" s="5">
        <f>'90.1 Data-SI'!S190/Convert!$B$5/$D190</f>
        <v>0</v>
      </c>
      <c r="T190" s="5">
        <f>'90.1 Data-SI'!T190/Convert!$B$5/$D190</f>
        <v>41.489300990482953</v>
      </c>
      <c r="U190" s="5">
        <f>'90.1 Data-SI'!U190/Convert!$B$5/$D190</f>
        <v>0</v>
      </c>
      <c r="V190" s="5">
        <f>'90.1 Data-SI'!V190/Convert!$B$5/$D190</f>
        <v>0</v>
      </c>
      <c r="W190" s="5">
        <f t="shared" si="12"/>
        <v>12.913178283032906</v>
      </c>
      <c r="X190" s="5">
        <f t="shared" si="13"/>
        <v>35.668977427282286</v>
      </c>
      <c r="Y190" s="5">
        <f t="shared" si="14"/>
        <v>48.582155710315192</v>
      </c>
      <c r="Z190" s="5">
        <f>'90.1 Data-SI'!Y190/Convert!$B$5/$D190</f>
        <v>114.70858150349379</v>
      </c>
      <c r="AA190" s="5">
        <f>'90.1 Data-SI'!Z190/Convert!$B$5/$D190</f>
        <v>35.668977427282286</v>
      </c>
      <c r="AB190" s="5">
        <f t="shared" si="15"/>
        <v>150.37755893077608</v>
      </c>
    </row>
    <row r="191" spans="1:28" x14ac:dyDescent="0.25">
      <c r="A191" s="95">
        <v>2013</v>
      </c>
      <c r="B191" s="95" t="s">
        <v>60</v>
      </c>
      <c r="C191" s="52" t="s">
        <v>8</v>
      </c>
      <c r="D191" s="5">
        <f>VLOOKUP(B191,SWH!$A$4:$C$19,3,FALSE)</f>
        <v>3134.61</v>
      </c>
      <c r="E191" s="5">
        <f>'90.1 Data-SI'!E191/Convert!$B$5/$D191</f>
        <v>0</v>
      </c>
      <c r="F191" s="5">
        <f>'90.1 Data-SI'!F191/Convert!$B$5/$D191</f>
        <v>52.657622833817001</v>
      </c>
      <c r="G191" s="5">
        <f>'90.1 Data-SI'!G191/Convert!$B$5/$D191</f>
        <v>4.6319779635885947</v>
      </c>
      <c r="H191" s="5">
        <f>'90.1 Data-SI'!H191/Convert!$B$5/$D191</f>
        <v>11.531648984155035</v>
      </c>
      <c r="I191" s="5">
        <f>'90.1 Data-SI'!I191/Convert!$B$5/$D191</f>
        <v>3.465786457929021</v>
      </c>
      <c r="J191" s="5">
        <f>'90.1 Data-SI'!J191/Convert!$B$5/$D191</f>
        <v>45.289171185215672</v>
      </c>
      <c r="K191" s="5">
        <f>'90.1 Data-SI'!K191/Convert!$B$5/$D191</f>
        <v>0</v>
      </c>
      <c r="L191" s="5">
        <f>'90.1 Data-SI'!L191/Convert!$B$5/$D191</f>
        <v>0</v>
      </c>
      <c r="M191" s="5">
        <f>'90.1 Data-SI'!M191/Convert!$B$5/$D191</f>
        <v>7.5483428914956283</v>
      </c>
      <c r="N191" s="5">
        <f>'90.1 Data-SI'!N191/Convert!$B$5/$D191</f>
        <v>0</v>
      </c>
      <c r="O191" s="5">
        <f>'90.1 Data-SI'!O191/Convert!$B$5/$D191</f>
        <v>0</v>
      </c>
      <c r="P191" s="5">
        <f t="shared" si="11"/>
        <v>0</v>
      </c>
      <c r="Q191" s="5">
        <f>'90.1 Data-SI'!Q191/Convert!$B$5/$D191</f>
        <v>0</v>
      </c>
      <c r="R191" s="5">
        <f>'90.1 Data-SI'!R191/Convert!$B$5/$D191</f>
        <v>0</v>
      </c>
      <c r="S191" s="5">
        <f>'90.1 Data-SI'!S191/Convert!$B$5/$D191</f>
        <v>0</v>
      </c>
      <c r="T191" s="5">
        <f>'90.1 Data-SI'!T191/Convert!$B$5/$D191</f>
        <v>44.417186047245288</v>
      </c>
      <c r="U191" s="5">
        <f>'90.1 Data-SI'!U191/Convert!$B$5/$D191</f>
        <v>0</v>
      </c>
      <c r="V191" s="5">
        <f>'90.1 Data-SI'!V191/Convert!$B$5/$D191</f>
        <v>0</v>
      </c>
      <c r="W191" s="5">
        <f t="shared" si="12"/>
        <v>12.180320855084222</v>
      </c>
      <c r="X191" s="5">
        <f t="shared" si="13"/>
        <v>52.657622833817001</v>
      </c>
      <c r="Y191" s="5">
        <f t="shared" si="14"/>
        <v>64.83794368890122</v>
      </c>
      <c r="Z191" s="5">
        <f>'90.1 Data-SI'!Y191/Convert!$B$5/$D191</f>
        <v>116.88411352962923</v>
      </c>
      <c r="AA191" s="5">
        <f>'90.1 Data-SI'!Z191/Convert!$B$5/$D191</f>
        <v>52.657622833817001</v>
      </c>
      <c r="AB191" s="5">
        <f t="shared" si="15"/>
        <v>169.54173636344623</v>
      </c>
    </row>
    <row r="192" spans="1:28" x14ac:dyDescent="0.25">
      <c r="A192" s="95">
        <v>2016</v>
      </c>
      <c r="B192" s="95" t="s">
        <v>60</v>
      </c>
      <c r="C192" s="52" t="s">
        <v>10</v>
      </c>
      <c r="D192" s="5">
        <f>VLOOKUP(B192,SWH!$A$4:$C$19,3,FALSE)</f>
        <v>3134.61</v>
      </c>
      <c r="E192" s="5">
        <f>'90.1 Data-SI'!E192/Convert!$B$5/$D192</f>
        <v>0</v>
      </c>
      <c r="F192" s="5">
        <f>'90.1 Data-SI'!F192/Convert!$B$5/$D192</f>
        <v>0</v>
      </c>
      <c r="G192" s="5">
        <f>'90.1 Data-SI'!G192/Convert!$B$5/$D192</f>
        <v>44.786716334372976</v>
      </c>
      <c r="H192" s="5">
        <f>'90.1 Data-SI'!H192/Convert!$B$5/$D192</f>
        <v>9.0495042977169948</v>
      </c>
      <c r="I192" s="5">
        <f>'90.1 Data-SI'!I192/Convert!$B$5/$D192</f>
        <v>2.3022534435437474</v>
      </c>
      <c r="J192" s="5">
        <f>'90.1 Data-SI'!J192/Convert!$B$5/$D192</f>
        <v>45.289171185215672</v>
      </c>
      <c r="K192" s="5">
        <f>'90.1 Data-SI'!K192/Convert!$B$5/$D192</f>
        <v>0</v>
      </c>
      <c r="L192" s="5">
        <f>'90.1 Data-SI'!L192/Convert!$B$5/$D192</f>
        <v>0</v>
      </c>
      <c r="M192" s="5">
        <f>'90.1 Data-SI'!M192/Convert!$B$5/$D192</f>
        <v>13.002680822601002</v>
      </c>
      <c r="N192" s="5">
        <f>'90.1 Data-SI'!N192/Convert!$B$5/$D192</f>
        <v>0</v>
      </c>
      <c r="O192" s="5">
        <f>'90.1 Data-SI'!O192/Convert!$B$5/$D192</f>
        <v>0</v>
      </c>
      <c r="P192" s="5">
        <f t="shared" si="11"/>
        <v>0</v>
      </c>
      <c r="Q192" s="5">
        <f>'90.1 Data-SI'!Q192/Convert!$B$5/$D192</f>
        <v>0</v>
      </c>
      <c r="R192" s="5">
        <f>'90.1 Data-SI'!R192/Convert!$B$5/$D192</f>
        <v>0</v>
      </c>
      <c r="S192" s="5">
        <f>'90.1 Data-SI'!S192/Convert!$B$5/$D192</f>
        <v>0</v>
      </c>
      <c r="T192" s="5">
        <f>'90.1 Data-SI'!T192/Convert!$B$5/$D192</f>
        <v>24.368617183991343</v>
      </c>
      <c r="U192" s="5">
        <f>'90.1 Data-SI'!U192/Convert!$B$5/$D192</f>
        <v>0</v>
      </c>
      <c r="V192" s="5">
        <f>'90.1 Data-SI'!V192/Convert!$B$5/$D192</f>
        <v>0</v>
      </c>
      <c r="W192" s="5">
        <f t="shared" si="12"/>
        <v>57.789397156973976</v>
      </c>
      <c r="X192" s="5">
        <f t="shared" si="13"/>
        <v>0</v>
      </c>
      <c r="Y192" s="5">
        <f t="shared" si="14"/>
        <v>57.789397156973976</v>
      </c>
      <c r="Z192" s="5">
        <f>'90.1 Data-SI'!Y192/Convert!$B$5/$D192</f>
        <v>138.79805710368365</v>
      </c>
      <c r="AA192" s="5">
        <f>'90.1 Data-SI'!Z192/Convert!$B$5/$D192</f>
        <v>0</v>
      </c>
      <c r="AB192" s="5">
        <f t="shared" si="15"/>
        <v>138.79805710368365</v>
      </c>
    </row>
    <row r="193" spans="1:28" x14ac:dyDescent="0.25">
      <c r="A193" s="95">
        <v>2016</v>
      </c>
      <c r="B193" s="95" t="s">
        <v>60</v>
      </c>
      <c r="C193" s="52" t="s">
        <v>6</v>
      </c>
      <c r="D193" s="5">
        <f>VLOOKUP(B193,SWH!$A$4:$C$19,3,FALSE)</f>
        <v>3134.61</v>
      </c>
      <c r="E193" s="5">
        <f>'90.1 Data-SI'!E193/Convert!$B$5/$D193</f>
        <v>0</v>
      </c>
      <c r="F193" s="5">
        <f>'90.1 Data-SI'!F193/Convert!$B$5/$D193</f>
        <v>0</v>
      </c>
      <c r="G193" s="5">
        <f>'90.1 Data-SI'!G193/Convert!$B$5/$D193</f>
        <v>40.107771691605087</v>
      </c>
      <c r="H193" s="5">
        <f>'90.1 Data-SI'!H193/Convert!$B$5/$D193</f>
        <v>9.0495042977169948</v>
      </c>
      <c r="I193" s="5">
        <f>'90.1 Data-SI'!I193/Convert!$B$5/$D193</f>
        <v>2.3031396073018473</v>
      </c>
      <c r="J193" s="5">
        <f>'90.1 Data-SI'!J193/Convert!$B$5/$D193</f>
        <v>45.289171185215672</v>
      </c>
      <c r="K193" s="5">
        <f>'90.1 Data-SI'!K193/Convert!$B$5/$D193</f>
        <v>0</v>
      </c>
      <c r="L193" s="5">
        <f>'90.1 Data-SI'!L193/Convert!$B$5/$D193</f>
        <v>0</v>
      </c>
      <c r="M193" s="5">
        <f>'90.1 Data-SI'!M193/Convert!$B$5/$D193</f>
        <v>12.698726653572713</v>
      </c>
      <c r="N193" s="5">
        <f>'90.1 Data-SI'!N193/Convert!$B$5/$D193</f>
        <v>0</v>
      </c>
      <c r="O193" s="5">
        <f>'90.1 Data-SI'!O193/Convert!$B$5/$D193</f>
        <v>0</v>
      </c>
      <c r="P193" s="5">
        <f t="shared" si="11"/>
        <v>0</v>
      </c>
      <c r="Q193" s="5">
        <f>'90.1 Data-SI'!Q193/Convert!$B$5/$D193</f>
        <v>0</v>
      </c>
      <c r="R193" s="5">
        <f>'90.1 Data-SI'!R193/Convert!$B$5/$D193</f>
        <v>0</v>
      </c>
      <c r="S193" s="5">
        <f>'90.1 Data-SI'!S193/Convert!$B$5/$D193</f>
        <v>0</v>
      </c>
      <c r="T193" s="5">
        <f>'90.1 Data-SI'!T193/Convert!$B$5/$D193</f>
        <v>24.264936024293647</v>
      </c>
      <c r="U193" s="5">
        <f>'90.1 Data-SI'!U193/Convert!$B$5/$D193</f>
        <v>0</v>
      </c>
      <c r="V193" s="5">
        <f>'90.1 Data-SI'!V193/Convert!$B$5/$D193</f>
        <v>0</v>
      </c>
      <c r="W193" s="5">
        <f t="shared" si="12"/>
        <v>52.806498345177801</v>
      </c>
      <c r="X193" s="5">
        <f t="shared" si="13"/>
        <v>0</v>
      </c>
      <c r="Y193" s="5">
        <f t="shared" si="14"/>
        <v>52.806498345177801</v>
      </c>
      <c r="Z193" s="5">
        <f>'90.1 Data-SI'!Y193/Convert!$B$5/$D193</f>
        <v>133.71236329594785</v>
      </c>
      <c r="AA193" s="5">
        <f>'90.1 Data-SI'!Z193/Convert!$B$5/$D193</f>
        <v>0</v>
      </c>
      <c r="AB193" s="5">
        <f t="shared" si="15"/>
        <v>133.71236329594785</v>
      </c>
    </row>
    <row r="194" spans="1:28" x14ac:dyDescent="0.25">
      <c r="A194" s="95">
        <v>2016</v>
      </c>
      <c r="B194" s="95" t="s">
        <v>60</v>
      </c>
      <c r="C194" s="52" t="s">
        <v>11</v>
      </c>
      <c r="D194" s="5">
        <f>VLOOKUP(B194,SWH!$A$4:$C$19,3,FALSE)</f>
        <v>3134.61</v>
      </c>
      <c r="E194" s="5">
        <f>'90.1 Data-SI'!E194/Convert!$B$5/$D194</f>
        <v>0</v>
      </c>
      <c r="F194" s="5">
        <f>'90.1 Data-SI'!F194/Convert!$B$5/$D194</f>
        <v>0</v>
      </c>
      <c r="G194" s="5">
        <f>'90.1 Data-SI'!G194/Convert!$B$5/$D194</f>
        <v>27.965555878119162</v>
      </c>
      <c r="H194" s="5">
        <f>'90.1 Data-SI'!H194/Convert!$B$5/$D194</f>
        <v>9.0495042977169948</v>
      </c>
      <c r="I194" s="5">
        <f>'90.1 Data-SI'!I194/Convert!$B$5/$D194</f>
        <v>2.3031396073018473</v>
      </c>
      <c r="J194" s="5">
        <f>'90.1 Data-SI'!J194/Convert!$B$5/$D194</f>
        <v>45.289171185215672</v>
      </c>
      <c r="K194" s="5">
        <f>'90.1 Data-SI'!K194/Convert!$B$5/$D194</f>
        <v>0</v>
      </c>
      <c r="L194" s="5">
        <f>'90.1 Data-SI'!L194/Convert!$B$5/$D194</f>
        <v>0</v>
      </c>
      <c r="M194" s="5">
        <f>'90.1 Data-SI'!M194/Convert!$B$5/$D194</f>
        <v>10.224557440957566</v>
      </c>
      <c r="N194" s="5">
        <f>'90.1 Data-SI'!N194/Convert!$B$5/$D194</f>
        <v>0</v>
      </c>
      <c r="O194" s="5">
        <f>'90.1 Data-SI'!O194/Convert!$B$5/$D194</f>
        <v>0</v>
      </c>
      <c r="P194" s="5">
        <f t="shared" si="11"/>
        <v>0</v>
      </c>
      <c r="Q194" s="5">
        <f>'90.1 Data-SI'!Q194/Convert!$B$5/$D194</f>
        <v>0</v>
      </c>
      <c r="R194" s="5">
        <f>'90.1 Data-SI'!R194/Convert!$B$5/$D194</f>
        <v>0</v>
      </c>
      <c r="S194" s="5">
        <f>'90.1 Data-SI'!S194/Convert!$B$5/$D194</f>
        <v>0</v>
      </c>
      <c r="T194" s="5">
        <f>'90.1 Data-SI'!T194/Convert!$B$5/$D194</f>
        <v>26.217154783387905</v>
      </c>
      <c r="U194" s="5">
        <f>'90.1 Data-SI'!U194/Convert!$B$5/$D194</f>
        <v>0</v>
      </c>
      <c r="V194" s="5">
        <f>'90.1 Data-SI'!V194/Convert!$B$5/$D194</f>
        <v>0</v>
      </c>
      <c r="W194" s="5">
        <f t="shared" si="12"/>
        <v>38.19011331907673</v>
      </c>
      <c r="X194" s="5">
        <f t="shared" si="13"/>
        <v>0</v>
      </c>
      <c r="Y194" s="5">
        <f t="shared" si="14"/>
        <v>38.19011331907673</v>
      </c>
      <c r="Z194" s="5">
        <f>'90.1 Data-SI'!Y194/Convert!$B$5/$D194</f>
        <v>121.04908319269914</v>
      </c>
      <c r="AA194" s="5">
        <f>'90.1 Data-SI'!Z194/Convert!$B$5/$D194</f>
        <v>0</v>
      </c>
      <c r="AB194" s="5">
        <f t="shared" si="15"/>
        <v>121.04908319269914</v>
      </c>
    </row>
    <row r="195" spans="1:28" x14ac:dyDescent="0.25">
      <c r="A195" s="95">
        <v>2016</v>
      </c>
      <c r="B195" s="95" t="s">
        <v>60</v>
      </c>
      <c r="C195" s="52" t="s">
        <v>13</v>
      </c>
      <c r="D195" s="5">
        <f>VLOOKUP(B195,SWH!$A$4:$C$19,3,FALSE)</f>
        <v>3134.61</v>
      </c>
      <c r="E195" s="5">
        <f>'90.1 Data-SI'!E195/Convert!$B$5/$D195</f>
        <v>0</v>
      </c>
      <c r="F195" s="5">
        <f>'90.1 Data-SI'!F195/Convert!$B$5/$D195</f>
        <v>0.35180701196569197</v>
      </c>
      <c r="G195" s="5">
        <f>'90.1 Data-SI'!G195/Convert!$B$5/$D195</f>
        <v>31.610347415184378</v>
      </c>
      <c r="H195" s="5">
        <f>'90.1 Data-SI'!H195/Convert!$B$5/$D195</f>
        <v>9.0495042977169948</v>
      </c>
      <c r="I195" s="5">
        <f>'90.1 Data-SI'!I195/Convert!$B$5/$D195</f>
        <v>2.3004811160275476</v>
      </c>
      <c r="J195" s="5">
        <f>'90.1 Data-SI'!J195/Convert!$B$5/$D195</f>
        <v>45.289171185215672</v>
      </c>
      <c r="K195" s="5">
        <f>'90.1 Data-SI'!K195/Convert!$B$5/$D195</f>
        <v>0</v>
      </c>
      <c r="L195" s="5">
        <f>'90.1 Data-SI'!L195/Convert!$B$5/$D195</f>
        <v>0</v>
      </c>
      <c r="M195" s="5">
        <f>'90.1 Data-SI'!M195/Convert!$B$5/$D195</f>
        <v>11.48290997745954</v>
      </c>
      <c r="N195" s="5">
        <f>'90.1 Data-SI'!N195/Convert!$B$5/$D195</f>
        <v>0</v>
      </c>
      <c r="O195" s="5">
        <f>'90.1 Data-SI'!O195/Convert!$B$5/$D195</f>
        <v>0</v>
      </c>
      <c r="P195" s="5">
        <f t="shared" ref="P195:P258" si="16">N195-O195</f>
        <v>0</v>
      </c>
      <c r="Q195" s="5">
        <f>'90.1 Data-SI'!Q195/Convert!$B$5/$D195</f>
        <v>0</v>
      </c>
      <c r="R195" s="5">
        <f>'90.1 Data-SI'!R195/Convert!$B$5/$D195</f>
        <v>0</v>
      </c>
      <c r="S195" s="5">
        <f>'90.1 Data-SI'!S195/Convert!$B$5/$D195</f>
        <v>0</v>
      </c>
      <c r="T195" s="5">
        <f>'90.1 Data-SI'!T195/Convert!$B$5/$D195</f>
        <v>26.317291288053202</v>
      </c>
      <c r="U195" s="5">
        <f>'90.1 Data-SI'!U195/Convert!$B$5/$D195</f>
        <v>0</v>
      </c>
      <c r="V195" s="5">
        <f>'90.1 Data-SI'!V195/Convert!$B$5/$D195</f>
        <v>0</v>
      </c>
      <c r="W195" s="5">
        <f t="shared" ref="W195:W258" si="17">E195+G195+M195+SUM(P195:S195)</f>
        <v>43.09325739264392</v>
      </c>
      <c r="X195" s="5">
        <f t="shared" ref="X195:X258" si="18">F195</f>
        <v>0.35180701196569197</v>
      </c>
      <c r="Y195" s="5">
        <f t="shared" ref="Y195:Y258" si="19">SUM(W195:X195)</f>
        <v>43.44506440460961</v>
      </c>
      <c r="Z195" s="5">
        <f>'90.1 Data-SI'!Y195/Convert!$B$5/$D195</f>
        <v>126.04881911589924</v>
      </c>
      <c r="AA195" s="5">
        <f>'90.1 Data-SI'!Z195/Convert!$B$5/$D195</f>
        <v>0.35180701196569197</v>
      </c>
      <c r="AB195" s="5">
        <f t="shared" ref="AB195:AB258" si="20">SUM(Z195:AA195)</f>
        <v>126.40062612786492</v>
      </c>
    </row>
    <row r="196" spans="1:28" x14ac:dyDescent="0.25">
      <c r="A196" s="95">
        <v>2016</v>
      </c>
      <c r="B196" s="95" t="s">
        <v>60</v>
      </c>
      <c r="C196" s="52" t="s">
        <v>19</v>
      </c>
      <c r="D196" s="5">
        <f>VLOOKUP(B196,SWH!$A$4:$C$19,3,FALSE)</f>
        <v>3134.61</v>
      </c>
      <c r="E196" s="5">
        <f>'90.1 Data-SI'!E196/Convert!$B$5/$D196</f>
        <v>0</v>
      </c>
      <c r="F196" s="5">
        <f>'90.1 Data-SI'!F196/Convert!$B$5/$D196</f>
        <v>0.91717948963347906</v>
      </c>
      <c r="G196" s="5">
        <f>'90.1 Data-SI'!G196/Convert!$B$5/$D196</f>
        <v>22.79656267712198</v>
      </c>
      <c r="H196" s="5">
        <f>'90.1 Data-SI'!H196/Convert!$B$5/$D196</f>
        <v>9.0495042977169948</v>
      </c>
      <c r="I196" s="5">
        <f>'90.1 Data-SI'!I196/Convert!$B$5/$D196</f>
        <v>2.2995949522694477</v>
      </c>
      <c r="J196" s="5">
        <f>'90.1 Data-SI'!J196/Convert!$B$5/$D196</f>
        <v>45.289171185215672</v>
      </c>
      <c r="K196" s="5">
        <f>'90.1 Data-SI'!K196/Convert!$B$5/$D196</f>
        <v>0</v>
      </c>
      <c r="L196" s="5">
        <f>'90.1 Data-SI'!L196/Convert!$B$5/$D196</f>
        <v>0</v>
      </c>
      <c r="M196" s="5">
        <f>'90.1 Data-SI'!M196/Convert!$B$5/$D196</f>
        <v>8.7118759058809019</v>
      </c>
      <c r="N196" s="5">
        <f>'90.1 Data-SI'!N196/Convert!$B$5/$D196</f>
        <v>0</v>
      </c>
      <c r="O196" s="5">
        <f>'90.1 Data-SI'!O196/Convert!$B$5/$D196</f>
        <v>0</v>
      </c>
      <c r="P196" s="5">
        <f t="shared" si="16"/>
        <v>0</v>
      </c>
      <c r="Q196" s="5">
        <f>'90.1 Data-SI'!Q196/Convert!$B$5/$D196</f>
        <v>0</v>
      </c>
      <c r="R196" s="5">
        <f>'90.1 Data-SI'!R196/Convert!$B$5/$D196</f>
        <v>0</v>
      </c>
      <c r="S196" s="5">
        <f>'90.1 Data-SI'!S196/Convert!$B$5/$D196</f>
        <v>0</v>
      </c>
      <c r="T196" s="5">
        <f>'90.1 Data-SI'!T196/Convert!$B$5/$D196</f>
        <v>28.396231464555751</v>
      </c>
      <c r="U196" s="5">
        <f>'90.1 Data-SI'!U196/Convert!$B$5/$D196</f>
        <v>0</v>
      </c>
      <c r="V196" s="5">
        <f>'90.1 Data-SI'!V196/Convert!$B$5/$D196</f>
        <v>0</v>
      </c>
      <c r="W196" s="5">
        <f t="shared" si="17"/>
        <v>31.508438583002881</v>
      </c>
      <c r="X196" s="5">
        <f t="shared" si="18"/>
        <v>0.91717948963347906</v>
      </c>
      <c r="Y196" s="5">
        <f t="shared" si="19"/>
        <v>32.425618072636361</v>
      </c>
      <c r="Z196" s="5">
        <f>'90.1 Data-SI'!Y196/Convert!$B$5/$D196</f>
        <v>116.54294048276076</v>
      </c>
      <c r="AA196" s="5">
        <f>'90.1 Data-SI'!Z196/Convert!$B$5/$D196</f>
        <v>0.91717948963347906</v>
      </c>
      <c r="AB196" s="5">
        <f t="shared" si="20"/>
        <v>117.46011997239424</v>
      </c>
    </row>
    <row r="197" spans="1:28" x14ac:dyDescent="0.25">
      <c r="A197" s="95">
        <v>2016</v>
      </c>
      <c r="B197" s="95" t="s">
        <v>60</v>
      </c>
      <c r="C197" s="52" t="s">
        <v>20</v>
      </c>
      <c r="D197" s="5">
        <f>VLOOKUP(B197,SWH!$A$4:$C$19,3,FALSE)</f>
        <v>3134.61</v>
      </c>
      <c r="E197" s="5">
        <f>'90.1 Data-SI'!E197/Convert!$B$5/$D197</f>
        <v>0</v>
      </c>
      <c r="F197" s="5">
        <f>'90.1 Data-SI'!F197/Convert!$B$5/$D197</f>
        <v>0.68766307628558432</v>
      </c>
      <c r="G197" s="5">
        <f>'90.1 Data-SI'!G197/Convert!$B$5/$D197</f>
        <v>18.956815113274768</v>
      </c>
      <c r="H197" s="5">
        <f>'90.1 Data-SI'!H197/Convert!$B$5/$D197</f>
        <v>9.0495042977169948</v>
      </c>
      <c r="I197" s="5">
        <f>'90.1 Data-SI'!I197/Convert!$B$5/$D197</f>
        <v>2.3013672797856475</v>
      </c>
      <c r="J197" s="5">
        <f>'90.1 Data-SI'!J197/Convert!$B$5/$D197</f>
        <v>45.289171185215672</v>
      </c>
      <c r="K197" s="5">
        <f>'90.1 Data-SI'!K197/Convert!$B$5/$D197</f>
        <v>0</v>
      </c>
      <c r="L197" s="5">
        <f>'90.1 Data-SI'!L197/Convert!$B$5/$D197</f>
        <v>0</v>
      </c>
      <c r="M197" s="5">
        <f>'90.1 Data-SI'!M197/Convert!$B$5/$D197</f>
        <v>9.2019244641101903</v>
      </c>
      <c r="N197" s="5">
        <f>'90.1 Data-SI'!N197/Convert!$B$5/$D197</f>
        <v>0</v>
      </c>
      <c r="O197" s="5">
        <f>'90.1 Data-SI'!O197/Convert!$B$5/$D197</f>
        <v>0</v>
      </c>
      <c r="P197" s="5">
        <f t="shared" si="16"/>
        <v>0</v>
      </c>
      <c r="Q197" s="5">
        <f>'90.1 Data-SI'!Q197/Convert!$B$5/$D197</f>
        <v>0</v>
      </c>
      <c r="R197" s="5">
        <f>'90.1 Data-SI'!R197/Convert!$B$5/$D197</f>
        <v>0</v>
      </c>
      <c r="S197" s="5">
        <f>'90.1 Data-SI'!S197/Convert!$B$5/$D197</f>
        <v>0</v>
      </c>
      <c r="T197" s="5">
        <f>'90.1 Data-SI'!T197/Convert!$B$5/$D197</f>
        <v>28.551310122223249</v>
      </c>
      <c r="U197" s="5">
        <f>'90.1 Data-SI'!U197/Convert!$B$5/$D197</f>
        <v>0</v>
      </c>
      <c r="V197" s="5">
        <f>'90.1 Data-SI'!V197/Convert!$B$5/$D197</f>
        <v>0</v>
      </c>
      <c r="W197" s="5">
        <f t="shared" si="17"/>
        <v>28.158739577384956</v>
      </c>
      <c r="X197" s="5">
        <f t="shared" si="18"/>
        <v>0.68766307628558432</v>
      </c>
      <c r="Y197" s="5">
        <f t="shared" si="19"/>
        <v>28.846402653670541</v>
      </c>
      <c r="Z197" s="5">
        <f>'90.1 Data-SI'!Y197/Convert!$B$5/$D197</f>
        <v>113.35009246232651</v>
      </c>
      <c r="AA197" s="5">
        <f>'90.1 Data-SI'!Z197/Convert!$B$5/$D197</f>
        <v>0.68766307628558432</v>
      </c>
      <c r="AB197" s="5">
        <f t="shared" si="20"/>
        <v>114.0377555386121</v>
      </c>
    </row>
    <row r="198" spans="1:28" x14ac:dyDescent="0.25">
      <c r="A198" s="95">
        <v>2016</v>
      </c>
      <c r="B198" s="95" t="s">
        <v>60</v>
      </c>
      <c r="C198" s="52" t="s">
        <v>3</v>
      </c>
      <c r="D198" s="5">
        <f>VLOOKUP(B198,SWH!$A$4:$C$19,3,FALSE)</f>
        <v>3134.61</v>
      </c>
      <c r="E198" s="5">
        <f>'90.1 Data-SI'!E198/Convert!$B$5/$D198</f>
        <v>0</v>
      </c>
      <c r="F198" s="5">
        <f>'90.1 Data-SI'!F198/Convert!$B$5/$D198</f>
        <v>10.95564254139005</v>
      </c>
      <c r="G198" s="5">
        <f>'90.1 Data-SI'!G198/Convert!$B$5/$D198</f>
        <v>12.32653787517072</v>
      </c>
      <c r="H198" s="5">
        <f>'90.1 Data-SI'!H198/Convert!$B$5/$D198</f>
        <v>9.0495042977169948</v>
      </c>
      <c r="I198" s="5">
        <f>'90.1 Data-SI'!I198/Convert!$B$5/$D198</f>
        <v>2.3004811160275476</v>
      </c>
      <c r="J198" s="5">
        <f>'90.1 Data-SI'!J198/Convert!$B$5/$D198</f>
        <v>45.289171185215672</v>
      </c>
      <c r="K198" s="5">
        <f>'90.1 Data-SI'!K198/Convert!$B$5/$D198</f>
        <v>0</v>
      </c>
      <c r="L198" s="5">
        <f>'90.1 Data-SI'!L198/Convert!$B$5/$D198</f>
        <v>0</v>
      </c>
      <c r="M198" s="5">
        <f>'90.1 Data-SI'!M198/Convert!$B$5/$D198</f>
        <v>7.2089421721433355</v>
      </c>
      <c r="N198" s="5">
        <f>'90.1 Data-SI'!N198/Convert!$B$5/$D198</f>
        <v>0</v>
      </c>
      <c r="O198" s="5">
        <f>'90.1 Data-SI'!O198/Convert!$B$5/$D198</f>
        <v>0</v>
      </c>
      <c r="P198" s="5">
        <f t="shared" si="16"/>
        <v>0</v>
      </c>
      <c r="Q198" s="5">
        <f>'90.1 Data-SI'!Q198/Convert!$B$5/$D198</f>
        <v>0</v>
      </c>
      <c r="R198" s="5">
        <f>'90.1 Data-SI'!R198/Convert!$B$5/$D198</f>
        <v>0</v>
      </c>
      <c r="S198" s="5">
        <f>'90.1 Data-SI'!S198/Convert!$B$5/$D198</f>
        <v>0</v>
      </c>
      <c r="T198" s="5">
        <f>'90.1 Data-SI'!T198/Convert!$B$5/$D198</f>
        <v>32.143817997560568</v>
      </c>
      <c r="U198" s="5">
        <f>'90.1 Data-SI'!U198/Convert!$B$5/$D198</f>
        <v>0</v>
      </c>
      <c r="V198" s="5">
        <f>'90.1 Data-SI'!V198/Convert!$B$5/$D198</f>
        <v>0</v>
      </c>
      <c r="W198" s="5">
        <f t="shared" si="17"/>
        <v>19.535480047314056</v>
      </c>
      <c r="X198" s="5">
        <f t="shared" si="18"/>
        <v>10.95564254139005</v>
      </c>
      <c r="Y198" s="5">
        <f t="shared" si="19"/>
        <v>30.491122588704108</v>
      </c>
      <c r="Z198" s="5">
        <f>'90.1 Data-SI'!Y198/Convert!$B$5/$D198</f>
        <v>108.31934080759292</v>
      </c>
      <c r="AA198" s="5">
        <f>'90.1 Data-SI'!Z198/Convert!$B$5/$D198</f>
        <v>10.95564254139005</v>
      </c>
      <c r="AB198" s="5">
        <f t="shared" si="20"/>
        <v>119.27498334898297</v>
      </c>
    </row>
    <row r="199" spans="1:28" x14ac:dyDescent="0.25">
      <c r="A199" s="95">
        <v>2016</v>
      </c>
      <c r="B199" s="95" t="s">
        <v>60</v>
      </c>
      <c r="C199" s="52" t="s">
        <v>7</v>
      </c>
      <c r="D199" s="5">
        <f>VLOOKUP(B199,SWH!$A$4:$C$19,3,FALSE)</f>
        <v>3134.61</v>
      </c>
      <c r="E199" s="5">
        <f>'90.1 Data-SI'!E199/Convert!$B$5/$D199</f>
        <v>0</v>
      </c>
      <c r="F199" s="5">
        <f>'90.1 Data-SI'!F199/Convert!$B$5/$D199</f>
        <v>3.4205921062659219</v>
      </c>
      <c r="G199" s="5">
        <f>'90.1 Data-SI'!G199/Convert!$B$5/$D199</f>
        <v>13.378414256035395</v>
      </c>
      <c r="H199" s="5">
        <f>'90.1 Data-SI'!H199/Convert!$B$5/$D199</f>
        <v>9.0495042977169948</v>
      </c>
      <c r="I199" s="5">
        <f>'90.1 Data-SI'!I199/Convert!$B$5/$D199</f>
        <v>2.3004811160275476</v>
      </c>
      <c r="J199" s="5">
        <f>'90.1 Data-SI'!J199/Convert!$B$5/$D199</f>
        <v>45.289171185215672</v>
      </c>
      <c r="K199" s="5">
        <f>'90.1 Data-SI'!K199/Convert!$B$5/$D199</f>
        <v>0</v>
      </c>
      <c r="L199" s="5">
        <f>'90.1 Data-SI'!L199/Convert!$B$5/$D199</f>
        <v>0</v>
      </c>
      <c r="M199" s="5">
        <f>'90.1 Data-SI'!M199/Convert!$B$5/$D199</f>
        <v>8.0968782577595171</v>
      </c>
      <c r="N199" s="5">
        <f>'90.1 Data-SI'!N199/Convert!$B$5/$D199</f>
        <v>0</v>
      </c>
      <c r="O199" s="5">
        <f>'90.1 Data-SI'!O199/Convert!$B$5/$D199</f>
        <v>0</v>
      </c>
      <c r="P199" s="5">
        <f t="shared" si="16"/>
        <v>0</v>
      </c>
      <c r="Q199" s="5">
        <f>'90.1 Data-SI'!Q199/Convert!$B$5/$D199</f>
        <v>0</v>
      </c>
      <c r="R199" s="5">
        <f>'90.1 Data-SI'!R199/Convert!$B$5/$D199</f>
        <v>0</v>
      </c>
      <c r="S199" s="5">
        <f>'90.1 Data-SI'!S199/Convert!$B$5/$D199</f>
        <v>0</v>
      </c>
      <c r="T199" s="5">
        <f>'90.1 Data-SI'!T199/Convert!$B$5/$D199</f>
        <v>31.179671828747793</v>
      </c>
      <c r="U199" s="5">
        <f>'90.1 Data-SI'!U199/Convert!$B$5/$D199</f>
        <v>0</v>
      </c>
      <c r="V199" s="5">
        <f>'90.1 Data-SI'!V199/Convert!$B$5/$D199</f>
        <v>0</v>
      </c>
      <c r="W199" s="5">
        <f t="shared" si="17"/>
        <v>21.475292513794912</v>
      </c>
      <c r="X199" s="5">
        <f t="shared" si="18"/>
        <v>3.4205921062659219</v>
      </c>
      <c r="Y199" s="5">
        <f t="shared" si="19"/>
        <v>24.895884620060833</v>
      </c>
      <c r="Z199" s="5">
        <f>'90.1 Data-SI'!Y199/Convert!$B$5/$D199</f>
        <v>109.29412094150291</v>
      </c>
      <c r="AA199" s="5">
        <f>'90.1 Data-SI'!Z199/Convert!$B$5/$D199</f>
        <v>3.4205921062659219</v>
      </c>
      <c r="AB199" s="5">
        <f t="shared" si="20"/>
        <v>112.71471304776884</v>
      </c>
    </row>
    <row r="200" spans="1:28" x14ac:dyDescent="0.25">
      <c r="A200" s="95">
        <v>2016</v>
      </c>
      <c r="B200" s="95" t="s">
        <v>60</v>
      </c>
      <c r="C200" s="52" t="s">
        <v>17</v>
      </c>
      <c r="D200" s="5">
        <f>VLOOKUP(B200,SWH!$A$4:$C$19,3,FALSE)</f>
        <v>3134.61</v>
      </c>
      <c r="E200" s="5">
        <f>'90.1 Data-SI'!E200/Convert!$B$5/$D200</f>
        <v>0</v>
      </c>
      <c r="F200" s="5">
        <f>'90.1 Data-SI'!F200/Convert!$B$5/$D200</f>
        <v>0.57512027900688689</v>
      </c>
      <c r="G200" s="5">
        <f>'90.1 Data-SI'!G200/Convert!$B$5/$D200</f>
        <v>6.1340255335680602</v>
      </c>
      <c r="H200" s="5">
        <f>'90.1 Data-SI'!H200/Convert!$B$5/$D200</f>
        <v>9.0495042977169948</v>
      </c>
      <c r="I200" s="5">
        <f>'90.1 Data-SI'!I200/Convert!$B$5/$D200</f>
        <v>2.3004811160275476</v>
      </c>
      <c r="J200" s="5">
        <f>'90.1 Data-SI'!J200/Convert!$B$5/$D200</f>
        <v>45.289171185215672</v>
      </c>
      <c r="K200" s="5">
        <f>'90.1 Data-SI'!K200/Convert!$B$5/$D200</f>
        <v>0</v>
      </c>
      <c r="L200" s="5">
        <f>'90.1 Data-SI'!L200/Convert!$B$5/$D200</f>
        <v>0</v>
      </c>
      <c r="M200" s="5">
        <f>'90.1 Data-SI'!M200/Convert!$B$5/$D200</f>
        <v>5.5252310317533739</v>
      </c>
      <c r="N200" s="5">
        <f>'90.1 Data-SI'!N200/Convert!$B$5/$D200</f>
        <v>0</v>
      </c>
      <c r="O200" s="5">
        <f>'90.1 Data-SI'!O200/Convert!$B$5/$D200</f>
        <v>0</v>
      </c>
      <c r="P200" s="5">
        <f t="shared" si="16"/>
        <v>0</v>
      </c>
      <c r="Q200" s="5">
        <f>'90.1 Data-SI'!Q200/Convert!$B$5/$D200</f>
        <v>0</v>
      </c>
      <c r="R200" s="5">
        <f>'90.1 Data-SI'!R200/Convert!$B$5/$D200</f>
        <v>0</v>
      </c>
      <c r="S200" s="5">
        <f>'90.1 Data-SI'!S200/Convert!$B$5/$D200</f>
        <v>0</v>
      </c>
      <c r="T200" s="5">
        <f>'90.1 Data-SI'!T200/Convert!$B$5/$D200</f>
        <v>32.484991044429059</v>
      </c>
      <c r="U200" s="5">
        <f>'90.1 Data-SI'!U200/Convert!$B$5/$D200</f>
        <v>0</v>
      </c>
      <c r="V200" s="5">
        <f>'90.1 Data-SI'!V200/Convert!$B$5/$D200</f>
        <v>0</v>
      </c>
      <c r="W200" s="5">
        <f t="shared" si="17"/>
        <v>11.659256565321435</v>
      </c>
      <c r="X200" s="5">
        <f t="shared" si="18"/>
        <v>0.57512027900688689</v>
      </c>
      <c r="Y200" s="5">
        <f t="shared" si="19"/>
        <v>12.234376844328322</v>
      </c>
      <c r="Z200" s="5">
        <f>'90.1 Data-SI'!Y200/Convert!$B$5/$D200</f>
        <v>100.7825180449526</v>
      </c>
      <c r="AA200" s="5">
        <f>'90.1 Data-SI'!Z200/Convert!$B$5/$D200</f>
        <v>0.57512027900688689</v>
      </c>
      <c r="AB200" s="5">
        <f t="shared" si="20"/>
        <v>101.35763832395948</v>
      </c>
    </row>
    <row r="201" spans="1:28" x14ac:dyDescent="0.25">
      <c r="A201" s="95">
        <v>2016</v>
      </c>
      <c r="B201" s="95" t="s">
        <v>60</v>
      </c>
      <c r="C201" s="52" t="s">
        <v>14</v>
      </c>
      <c r="D201" s="5">
        <f>VLOOKUP(B201,SWH!$A$4:$C$19,3,FALSE)</f>
        <v>3134.61</v>
      </c>
      <c r="E201" s="5">
        <f>'90.1 Data-SI'!E201/Convert!$B$5/$D201</f>
        <v>0</v>
      </c>
      <c r="F201" s="5">
        <f>'90.1 Data-SI'!F201/Convert!$B$5/$D201</f>
        <v>9.7921095270047775</v>
      </c>
      <c r="G201" s="5">
        <f>'90.1 Data-SI'!G201/Convert!$B$5/$D201</f>
        <v>8.7225098709781008</v>
      </c>
      <c r="H201" s="5">
        <f>'90.1 Data-SI'!H201/Convert!$B$5/$D201</f>
        <v>9.0495042977169948</v>
      </c>
      <c r="I201" s="5">
        <f>'90.1 Data-SI'!I201/Convert!$B$5/$D201</f>
        <v>2.2969364609951479</v>
      </c>
      <c r="J201" s="5">
        <f>'90.1 Data-SI'!J201/Convert!$B$5/$D201</f>
        <v>45.289171185215672</v>
      </c>
      <c r="K201" s="5">
        <f>'90.1 Data-SI'!K201/Convert!$B$5/$D201</f>
        <v>0</v>
      </c>
      <c r="L201" s="5">
        <f>'90.1 Data-SI'!L201/Convert!$B$5/$D201</f>
        <v>0</v>
      </c>
      <c r="M201" s="5">
        <f>'90.1 Data-SI'!M201/Convert!$B$5/$D201</f>
        <v>6.5407746985359507</v>
      </c>
      <c r="N201" s="5">
        <f>'90.1 Data-SI'!N201/Convert!$B$5/$D201</f>
        <v>0</v>
      </c>
      <c r="O201" s="5">
        <f>'90.1 Data-SI'!O201/Convert!$B$5/$D201</f>
        <v>0</v>
      </c>
      <c r="P201" s="5">
        <f t="shared" si="16"/>
        <v>0</v>
      </c>
      <c r="Q201" s="5">
        <f>'90.1 Data-SI'!Q201/Convert!$B$5/$D201</f>
        <v>0</v>
      </c>
      <c r="R201" s="5">
        <f>'90.1 Data-SI'!R201/Convert!$B$5/$D201</f>
        <v>0</v>
      </c>
      <c r="S201" s="5">
        <f>'90.1 Data-SI'!S201/Convert!$B$5/$D201</f>
        <v>0</v>
      </c>
      <c r="T201" s="5">
        <f>'90.1 Data-SI'!T201/Convert!$B$5/$D201</f>
        <v>35.034484176482707</v>
      </c>
      <c r="U201" s="5">
        <f>'90.1 Data-SI'!U201/Convert!$B$5/$D201</f>
        <v>0</v>
      </c>
      <c r="V201" s="5">
        <f>'90.1 Data-SI'!V201/Convert!$B$5/$D201</f>
        <v>0</v>
      </c>
      <c r="W201" s="5">
        <f t="shared" si="17"/>
        <v>15.263284569514052</v>
      </c>
      <c r="X201" s="5">
        <f t="shared" si="18"/>
        <v>9.7921095270047775</v>
      </c>
      <c r="Y201" s="5">
        <f t="shared" si="19"/>
        <v>25.055394096518832</v>
      </c>
      <c r="Z201" s="5">
        <f>'90.1 Data-SI'!Y201/Convert!$B$5/$D201</f>
        <v>106.93338068992456</v>
      </c>
      <c r="AA201" s="5">
        <f>'90.1 Data-SI'!Z201/Convert!$B$5/$D201</f>
        <v>9.7921095270047775</v>
      </c>
      <c r="AB201" s="5">
        <f t="shared" si="20"/>
        <v>116.72549021692934</v>
      </c>
    </row>
    <row r="202" spans="1:28" x14ac:dyDescent="0.25">
      <c r="A202" s="95">
        <v>2016</v>
      </c>
      <c r="B202" s="95" t="s">
        <v>60</v>
      </c>
      <c r="C202" s="52" t="s">
        <v>2</v>
      </c>
      <c r="D202" s="5">
        <f>VLOOKUP(B202,SWH!$A$4:$C$19,3,FALSE)</f>
        <v>3134.61</v>
      </c>
      <c r="E202" s="5">
        <f>'90.1 Data-SI'!E202/Convert!$B$5/$D202</f>
        <v>0</v>
      </c>
      <c r="F202" s="5">
        <f>'90.1 Data-SI'!F202/Convert!$B$5/$D202</f>
        <v>7.8177366739580219</v>
      </c>
      <c r="G202" s="5">
        <f>'90.1 Data-SI'!G202/Convert!$B$5/$D202</f>
        <v>9.7407120290349791</v>
      </c>
      <c r="H202" s="5">
        <f>'90.1 Data-SI'!H202/Convert!$B$5/$D202</f>
        <v>9.0495042977169948</v>
      </c>
      <c r="I202" s="5">
        <f>'90.1 Data-SI'!I202/Convert!$B$5/$D202</f>
        <v>2.2987087885113477</v>
      </c>
      <c r="J202" s="5">
        <f>'90.1 Data-SI'!J202/Convert!$B$5/$D202</f>
        <v>45.289171185215672</v>
      </c>
      <c r="K202" s="5">
        <f>'90.1 Data-SI'!K202/Convert!$B$5/$D202</f>
        <v>0</v>
      </c>
      <c r="L202" s="5">
        <f>'90.1 Data-SI'!L202/Convert!$B$5/$D202</f>
        <v>0</v>
      </c>
      <c r="M202" s="5">
        <f>'90.1 Data-SI'!M202/Convert!$B$5/$D202</f>
        <v>7.5563183653185275</v>
      </c>
      <c r="N202" s="5">
        <f>'90.1 Data-SI'!N202/Convert!$B$5/$D202</f>
        <v>0</v>
      </c>
      <c r="O202" s="5">
        <f>'90.1 Data-SI'!O202/Convert!$B$5/$D202</f>
        <v>0</v>
      </c>
      <c r="P202" s="5">
        <f t="shared" si="16"/>
        <v>0</v>
      </c>
      <c r="Q202" s="5">
        <f>'90.1 Data-SI'!Q202/Convert!$B$5/$D202</f>
        <v>0</v>
      </c>
      <c r="R202" s="5">
        <f>'90.1 Data-SI'!R202/Convert!$B$5/$D202</f>
        <v>0</v>
      </c>
      <c r="S202" s="5">
        <f>'90.1 Data-SI'!S202/Convert!$B$5/$D202</f>
        <v>0</v>
      </c>
      <c r="T202" s="5">
        <f>'90.1 Data-SI'!T202/Convert!$B$5/$D202</f>
        <v>34.214782700240228</v>
      </c>
      <c r="U202" s="5">
        <f>'90.1 Data-SI'!U202/Convert!$B$5/$D202</f>
        <v>0</v>
      </c>
      <c r="V202" s="5">
        <f>'90.1 Data-SI'!V202/Convert!$B$5/$D202</f>
        <v>0</v>
      </c>
      <c r="W202" s="5">
        <f t="shared" si="17"/>
        <v>17.297030394353506</v>
      </c>
      <c r="X202" s="5">
        <f t="shared" si="18"/>
        <v>7.8177366739580219</v>
      </c>
      <c r="Y202" s="5">
        <f t="shared" si="19"/>
        <v>25.114767068311529</v>
      </c>
      <c r="Z202" s="5">
        <f>'90.1 Data-SI'!Y202/Convert!$B$5/$D202</f>
        <v>108.14919736603774</v>
      </c>
      <c r="AA202" s="5">
        <f>'90.1 Data-SI'!Z202/Convert!$B$5/$D202</f>
        <v>7.8177366739580219</v>
      </c>
      <c r="AB202" s="5">
        <f t="shared" si="20"/>
        <v>115.96693403999576</v>
      </c>
    </row>
    <row r="203" spans="1:28" x14ac:dyDescent="0.25">
      <c r="A203" s="95">
        <v>2016</v>
      </c>
      <c r="B203" s="95" t="s">
        <v>60</v>
      </c>
      <c r="C203" s="52" t="s">
        <v>18</v>
      </c>
      <c r="D203" s="5">
        <f>VLOOKUP(B203,SWH!$A$4:$C$19,3,FALSE)</f>
        <v>3134.61</v>
      </c>
      <c r="E203" s="5">
        <f>'90.1 Data-SI'!E203/Convert!$B$5/$D203</f>
        <v>0</v>
      </c>
      <c r="F203" s="5">
        <f>'90.1 Data-SI'!F203/Convert!$B$5/$D203</f>
        <v>13.895047727007686</v>
      </c>
      <c r="G203" s="5">
        <f>'90.1 Data-SI'!G203/Convert!$B$5/$D203</f>
        <v>3.4232505975402221</v>
      </c>
      <c r="H203" s="5">
        <f>'90.1 Data-SI'!H203/Convert!$B$5/$D203</f>
        <v>9.0495042977169948</v>
      </c>
      <c r="I203" s="5">
        <f>'90.1 Data-SI'!I203/Convert!$B$5/$D203</f>
        <v>2.2942779697208477</v>
      </c>
      <c r="J203" s="5">
        <f>'90.1 Data-SI'!J203/Convert!$B$5/$D203</f>
        <v>45.289171185215672</v>
      </c>
      <c r="K203" s="5">
        <f>'90.1 Data-SI'!K203/Convert!$B$5/$D203</f>
        <v>0</v>
      </c>
      <c r="L203" s="5">
        <f>'90.1 Data-SI'!L203/Convert!$B$5/$D203</f>
        <v>0</v>
      </c>
      <c r="M203" s="5">
        <f>'90.1 Data-SI'!M203/Convert!$B$5/$D203</f>
        <v>5.6191643901119717</v>
      </c>
      <c r="N203" s="5">
        <f>'90.1 Data-SI'!N203/Convert!$B$5/$D203</f>
        <v>0</v>
      </c>
      <c r="O203" s="5">
        <f>'90.1 Data-SI'!O203/Convert!$B$5/$D203</f>
        <v>0</v>
      </c>
      <c r="P203" s="5">
        <f t="shared" si="16"/>
        <v>0</v>
      </c>
      <c r="Q203" s="5">
        <f>'90.1 Data-SI'!Q203/Convert!$B$5/$D203</f>
        <v>0</v>
      </c>
      <c r="R203" s="5">
        <f>'90.1 Data-SI'!R203/Convert!$B$5/$D203</f>
        <v>0</v>
      </c>
      <c r="S203" s="5">
        <f>'90.1 Data-SI'!S203/Convert!$B$5/$D203</f>
        <v>0</v>
      </c>
      <c r="T203" s="5">
        <f>'90.1 Data-SI'!T203/Convert!$B$5/$D203</f>
        <v>35.969386941278181</v>
      </c>
      <c r="U203" s="5">
        <f>'90.1 Data-SI'!U203/Convert!$B$5/$D203</f>
        <v>0</v>
      </c>
      <c r="V203" s="5">
        <f>'90.1 Data-SI'!V203/Convert!$B$5/$D203</f>
        <v>0</v>
      </c>
      <c r="W203" s="5">
        <f t="shared" si="17"/>
        <v>9.0424149876521938</v>
      </c>
      <c r="X203" s="5">
        <f t="shared" si="18"/>
        <v>13.895047727007686</v>
      </c>
      <c r="Y203" s="5">
        <f t="shared" si="19"/>
        <v>22.93746271465988</v>
      </c>
      <c r="Z203" s="5">
        <f>'90.1 Data-SI'!Y203/Convert!$B$5/$D203</f>
        <v>101.64475538158389</v>
      </c>
      <c r="AA203" s="5">
        <f>'90.1 Data-SI'!Z203/Convert!$B$5/$D203</f>
        <v>13.895047727007686</v>
      </c>
      <c r="AB203" s="5">
        <f t="shared" si="20"/>
        <v>115.53980310859157</v>
      </c>
    </row>
    <row r="204" spans="1:28" x14ac:dyDescent="0.25">
      <c r="A204" s="95">
        <v>2016</v>
      </c>
      <c r="B204" s="95" t="s">
        <v>60</v>
      </c>
      <c r="C204" s="52" t="s">
        <v>4</v>
      </c>
      <c r="D204" s="5">
        <f>VLOOKUP(B204,SWH!$A$4:$C$19,3,FALSE)</f>
        <v>3134.61</v>
      </c>
      <c r="E204" s="5">
        <f>'90.1 Data-SI'!E204/Convert!$B$5/$D204</f>
        <v>0</v>
      </c>
      <c r="F204" s="5">
        <f>'90.1 Data-SI'!F204/Convert!$B$5/$D204</f>
        <v>18.816801239494971</v>
      </c>
      <c r="G204" s="5">
        <f>'90.1 Data-SI'!G204/Convert!$B$5/$D204</f>
        <v>5.843363820911267</v>
      </c>
      <c r="H204" s="5">
        <f>'90.1 Data-SI'!H204/Convert!$B$5/$D204</f>
        <v>9.0495042977169948</v>
      </c>
      <c r="I204" s="5">
        <f>'90.1 Data-SI'!I204/Convert!$B$5/$D204</f>
        <v>2.2978226247532478</v>
      </c>
      <c r="J204" s="5">
        <f>'90.1 Data-SI'!J204/Convert!$B$5/$D204</f>
        <v>45.289171185215672</v>
      </c>
      <c r="K204" s="5">
        <f>'90.1 Data-SI'!K204/Convert!$B$5/$D204</f>
        <v>0</v>
      </c>
      <c r="L204" s="5">
        <f>'90.1 Data-SI'!L204/Convert!$B$5/$D204</f>
        <v>0</v>
      </c>
      <c r="M204" s="5">
        <f>'90.1 Data-SI'!M204/Convert!$B$5/$D204</f>
        <v>6.3050551388813565</v>
      </c>
      <c r="N204" s="5">
        <f>'90.1 Data-SI'!N204/Convert!$B$5/$D204</f>
        <v>0</v>
      </c>
      <c r="O204" s="5">
        <f>'90.1 Data-SI'!O204/Convert!$B$5/$D204</f>
        <v>0</v>
      </c>
      <c r="P204" s="5">
        <f t="shared" si="16"/>
        <v>0</v>
      </c>
      <c r="Q204" s="5">
        <f>'90.1 Data-SI'!Q204/Convert!$B$5/$D204</f>
        <v>0</v>
      </c>
      <c r="R204" s="5">
        <f>'90.1 Data-SI'!R204/Convert!$B$5/$D204</f>
        <v>0</v>
      </c>
      <c r="S204" s="5">
        <f>'90.1 Data-SI'!S204/Convert!$B$5/$D204</f>
        <v>0</v>
      </c>
      <c r="T204" s="5">
        <f>'90.1 Data-SI'!T204/Convert!$B$5/$D204</f>
        <v>37.505108734065445</v>
      </c>
      <c r="U204" s="5">
        <f>'90.1 Data-SI'!U204/Convert!$B$5/$D204</f>
        <v>0</v>
      </c>
      <c r="V204" s="5">
        <f>'90.1 Data-SI'!V204/Convert!$B$5/$D204</f>
        <v>0</v>
      </c>
      <c r="W204" s="5">
        <f t="shared" si="17"/>
        <v>12.148418959792624</v>
      </c>
      <c r="X204" s="5">
        <f t="shared" si="18"/>
        <v>18.816801239494971</v>
      </c>
      <c r="Y204" s="5">
        <f t="shared" si="19"/>
        <v>30.965220199287593</v>
      </c>
      <c r="Z204" s="5">
        <f>'90.1 Data-SI'!Y204/Convert!$B$5/$D204</f>
        <v>106.29002580154399</v>
      </c>
      <c r="AA204" s="5">
        <f>'90.1 Data-SI'!Z204/Convert!$B$5/$D204</f>
        <v>18.816801239494971</v>
      </c>
      <c r="AB204" s="5">
        <f t="shared" si="20"/>
        <v>125.10682704103897</v>
      </c>
    </row>
    <row r="205" spans="1:28" x14ac:dyDescent="0.25">
      <c r="A205" s="95">
        <v>2016</v>
      </c>
      <c r="B205" s="95" t="s">
        <v>60</v>
      </c>
      <c r="C205" s="52" t="s">
        <v>5</v>
      </c>
      <c r="D205" s="5">
        <f>VLOOKUP(B205,SWH!$A$4:$C$19,3,FALSE)</f>
        <v>3134.61</v>
      </c>
      <c r="E205" s="5">
        <f>'90.1 Data-SI'!E205/Convert!$B$5/$D205</f>
        <v>0</v>
      </c>
      <c r="F205" s="5">
        <f>'90.1 Data-SI'!F205/Convert!$B$5/$D205</f>
        <v>19.979448090122144</v>
      </c>
      <c r="G205" s="5">
        <f>'90.1 Data-SI'!G205/Convert!$B$5/$D205</f>
        <v>7.1734956218193373</v>
      </c>
      <c r="H205" s="5">
        <f>'90.1 Data-SI'!H205/Convert!$B$5/$D205</f>
        <v>9.0495042977169948</v>
      </c>
      <c r="I205" s="5">
        <f>'90.1 Data-SI'!I205/Convert!$B$5/$D205</f>
        <v>2.2978226247532478</v>
      </c>
      <c r="J205" s="5">
        <f>'90.1 Data-SI'!J205/Convert!$B$5/$D205</f>
        <v>45.289171185215672</v>
      </c>
      <c r="K205" s="5">
        <f>'90.1 Data-SI'!K205/Convert!$B$5/$D205</f>
        <v>0</v>
      </c>
      <c r="L205" s="5">
        <f>'90.1 Data-SI'!L205/Convert!$B$5/$D205</f>
        <v>0</v>
      </c>
      <c r="M205" s="5">
        <f>'90.1 Data-SI'!M205/Convert!$B$5/$D205</f>
        <v>7.2922415654047343</v>
      </c>
      <c r="N205" s="5">
        <f>'90.1 Data-SI'!N205/Convert!$B$5/$D205</f>
        <v>0</v>
      </c>
      <c r="O205" s="5">
        <f>'90.1 Data-SI'!O205/Convert!$B$5/$D205</f>
        <v>0</v>
      </c>
      <c r="P205" s="5">
        <f t="shared" si="16"/>
        <v>0</v>
      </c>
      <c r="Q205" s="5">
        <f>'90.1 Data-SI'!Q205/Convert!$B$5/$D205</f>
        <v>0</v>
      </c>
      <c r="R205" s="5">
        <f>'90.1 Data-SI'!R205/Convert!$B$5/$D205</f>
        <v>0</v>
      </c>
      <c r="S205" s="5">
        <f>'90.1 Data-SI'!S205/Convert!$B$5/$D205</f>
        <v>0</v>
      </c>
      <c r="T205" s="5">
        <f>'90.1 Data-SI'!T205/Convert!$B$5/$D205</f>
        <v>36.832510441667566</v>
      </c>
      <c r="U205" s="5">
        <f>'90.1 Data-SI'!U205/Convert!$B$5/$D205</f>
        <v>0</v>
      </c>
      <c r="V205" s="5">
        <f>'90.1 Data-SI'!V205/Convert!$B$5/$D205</f>
        <v>0</v>
      </c>
      <c r="W205" s="5">
        <f t="shared" si="17"/>
        <v>14.465737187224072</v>
      </c>
      <c r="X205" s="5">
        <f t="shared" si="18"/>
        <v>19.979448090122144</v>
      </c>
      <c r="Y205" s="5">
        <f t="shared" si="19"/>
        <v>34.445185277346212</v>
      </c>
      <c r="Z205" s="5">
        <f>'90.1 Data-SI'!Y205/Convert!$B$5/$D205</f>
        <v>107.93385957281944</v>
      </c>
      <c r="AA205" s="5">
        <f>'90.1 Data-SI'!Z205/Convert!$B$5/$D205</f>
        <v>19.979448090122144</v>
      </c>
      <c r="AB205" s="5">
        <f t="shared" si="20"/>
        <v>127.91330766294159</v>
      </c>
    </row>
    <row r="206" spans="1:28" x14ac:dyDescent="0.25">
      <c r="A206" s="95">
        <v>2016</v>
      </c>
      <c r="B206" s="95" t="s">
        <v>60</v>
      </c>
      <c r="C206" s="52" t="s">
        <v>15</v>
      </c>
      <c r="D206" s="5">
        <f>VLOOKUP(B206,SWH!$A$4:$C$19,3,FALSE)</f>
        <v>3134.61</v>
      </c>
      <c r="E206" s="5">
        <f>'90.1 Data-SI'!E206/Convert!$B$5/$D206</f>
        <v>0</v>
      </c>
      <c r="F206" s="5">
        <f>'90.1 Data-SI'!F206/Convert!$B$5/$D206</f>
        <v>13.884413761910485</v>
      </c>
      <c r="G206" s="5">
        <f>'90.1 Data-SI'!G206/Convert!$B$5/$D206</f>
        <v>2.8073667856607361</v>
      </c>
      <c r="H206" s="5">
        <f>'90.1 Data-SI'!H206/Convert!$B$5/$D206</f>
        <v>9.0495042977169948</v>
      </c>
      <c r="I206" s="5">
        <f>'90.1 Data-SI'!I206/Convert!$B$5/$D206</f>
        <v>2.2942779697208477</v>
      </c>
      <c r="J206" s="5">
        <f>'90.1 Data-SI'!J206/Convert!$B$5/$D206</f>
        <v>45.289171185215672</v>
      </c>
      <c r="K206" s="5">
        <f>'90.1 Data-SI'!K206/Convert!$B$5/$D206</f>
        <v>0</v>
      </c>
      <c r="L206" s="5">
        <f>'90.1 Data-SI'!L206/Convert!$B$5/$D206</f>
        <v>0</v>
      </c>
      <c r="M206" s="5">
        <f>'90.1 Data-SI'!M206/Convert!$B$5/$D206</f>
        <v>5.4082574156841767</v>
      </c>
      <c r="N206" s="5">
        <f>'90.1 Data-SI'!N206/Convert!$B$5/$D206</f>
        <v>0</v>
      </c>
      <c r="O206" s="5">
        <f>'90.1 Data-SI'!O206/Convert!$B$5/$D206</f>
        <v>0</v>
      </c>
      <c r="P206" s="5">
        <f t="shared" si="16"/>
        <v>0</v>
      </c>
      <c r="Q206" s="5">
        <f>'90.1 Data-SI'!Q206/Convert!$B$5/$D206</f>
        <v>0</v>
      </c>
      <c r="R206" s="5">
        <f>'90.1 Data-SI'!R206/Convert!$B$5/$D206</f>
        <v>0</v>
      </c>
      <c r="S206" s="5">
        <f>'90.1 Data-SI'!S206/Convert!$B$5/$D206</f>
        <v>0</v>
      </c>
      <c r="T206" s="5">
        <f>'90.1 Data-SI'!T206/Convert!$B$5/$D206</f>
        <v>37.366867187801851</v>
      </c>
      <c r="U206" s="5">
        <f>'90.1 Data-SI'!U206/Convert!$B$5/$D206</f>
        <v>0</v>
      </c>
      <c r="V206" s="5">
        <f>'90.1 Data-SI'!V206/Convert!$B$5/$D206</f>
        <v>0</v>
      </c>
      <c r="W206" s="5">
        <f t="shared" si="17"/>
        <v>8.2156242013449123</v>
      </c>
      <c r="X206" s="5">
        <f t="shared" si="18"/>
        <v>13.884413761910485</v>
      </c>
      <c r="Y206" s="5">
        <f t="shared" si="19"/>
        <v>22.100037963255396</v>
      </c>
      <c r="Z206" s="5">
        <f>'90.1 Data-SI'!Y206/Convert!$B$5/$D206</f>
        <v>102.21455867804218</v>
      </c>
      <c r="AA206" s="5">
        <f>'90.1 Data-SI'!Z206/Convert!$B$5/$D206</f>
        <v>13.884413761910485</v>
      </c>
      <c r="AB206" s="5">
        <f t="shared" si="20"/>
        <v>116.09897243995266</v>
      </c>
    </row>
    <row r="207" spans="1:28" x14ac:dyDescent="0.25">
      <c r="A207" s="95">
        <v>2016</v>
      </c>
      <c r="B207" s="95" t="s">
        <v>60</v>
      </c>
      <c r="C207" s="52" t="s">
        <v>16</v>
      </c>
      <c r="D207" s="5">
        <f>VLOOKUP(B207,SWH!$A$4:$C$19,3,FALSE)</f>
        <v>3134.61</v>
      </c>
      <c r="E207" s="5">
        <f>'90.1 Data-SI'!E207/Convert!$B$5/$D207</f>
        <v>0</v>
      </c>
      <c r="F207" s="5">
        <f>'90.1 Data-SI'!F207/Convert!$B$5/$D207</f>
        <v>30.929773648963589</v>
      </c>
      <c r="G207" s="5">
        <f>'90.1 Data-SI'!G207/Convert!$B$5/$D207</f>
        <v>6.4034193160304538</v>
      </c>
      <c r="H207" s="5">
        <f>'90.1 Data-SI'!H207/Convert!$B$5/$D207</f>
        <v>9.0495042977169948</v>
      </c>
      <c r="I207" s="5">
        <f>'90.1 Data-SI'!I207/Convert!$B$5/$D207</f>
        <v>2.2969364609951479</v>
      </c>
      <c r="J207" s="5">
        <f>'90.1 Data-SI'!J207/Convert!$B$5/$D207</f>
        <v>45.289171185215672</v>
      </c>
      <c r="K207" s="5">
        <f>'90.1 Data-SI'!K207/Convert!$B$5/$D207</f>
        <v>0</v>
      </c>
      <c r="L207" s="5">
        <f>'90.1 Data-SI'!L207/Convert!$B$5/$D207</f>
        <v>0</v>
      </c>
      <c r="M207" s="5">
        <f>'90.1 Data-SI'!M207/Convert!$B$5/$D207</f>
        <v>6.7162351226397483</v>
      </c>
      <c r="N207" s="5">
        <f>'90.1 Data-SI'!N207/Convert!$B$5/$D207</f>
        <v>0</v>
      </c>
      <c r="O207" s="5">
        <f>'90.1 Data-SI'!O207/Convert!$B$5/$D207</f>
        <v>0</v>
      </c>
      <c r="P207" s="5">
        <f t="shared" si="16"/>
        <v>0</v>
      </c>
      <c r="Q207" s="5">
        <f>'90.1 Data-SI'!Q207/Convert!$B$5/$D207</f>
        <v>0</v>
      </c>
      <c r="R207" s="5">
        <f>'90.1 Data-SI'!R207/Convert!$B$5/$D207</f>
        <v>0</v>
      </c>
      <c r="S207" s="5">
        <f>'90.1 Data-SI'!S207/Convert!$B$5/$D207</f>
        <v>0</v>
      </c>
      <c r="T207" s="5">
        <f>'90.1 Data-SI'!T207/Convert!$B$5/$D207</f>
        <v>39.324402929444702</v>
      </c>
      <c r="U207" s="5">
        <f>'90.1 Data-SI'!U207/Convert!$B$5/$D207</f>
        <v>0</v>
      </c>
      <c r="V207" s="5">
        <f>'90.1 Data-SI'!V207/Convert!$B$5/$D207</f>
        <v>0</v>
      </c>
      <c r="W207" s="5">
        <f t="shared" si="17"/>
        <v>13.119654438670203</v>
      </c>
      <c r="X207" s="5">
        <f t="shared" si="18"/>
        <v>30.929773648963589</v>
      </c>
      <c r="Y207" s="5">
        <f t="shared" si="19"/>
        <v>44.049428087633792</v>
      </c>
      <c r="Z207" s="5">
        <f>'90.1 Data-SI'!Y207/Convert!$B$5/$D207</f>
        <v>109.07878314828463</v>
      </c>
      <c r="AA207" s="5">
        <f>'90.1 Data-SI'!Z207/Convert!$B$5/$D207</f>
        <v>30.929773648963589</v>
      </c>
      <c r="AB207" s="5">
        <f t="shared" si="20"/>
        <v>140.00855679724822</v>
      </c>
    </row>
    <row r="208" spans="1:28" x14ac:dyDescent="0.25">
      <c r="A208" s="95">
        <v>2016</v>
      </c>
      <c r="B208" s="95" t="s">
        <v>60</v>
      </c>
      <c r="C208" s="52" t="s">
        <v>9</v>
      </c>
      <c r="D208" s="5">
        <f>VLOOKUP(B208,SWH!$A$4:$C$19,3,FALSE)</f>
        <v>3134.61</v>
      </c>
      <c r="E208" s="5">
        <f>'90.1 Data-SI'!E208/Convert!$B$5/$D208</f>
        <v>0</v>
      </c>
      <c r="F208" s="5">
        <f>'90.1 Data-SI'!F208/Convert!$B$5/$D208</f>
        <v>21.443390618503312</v>
      </c>
      <c r="G208" s="5">
        <f>'90.1 Data-SI'!G208/Convert!$B$5/$D208</f>
        <v>5.7033499471314695</v>
      </c>
      <c r="H208" s="5">
        <f>'90.1 Data-SI'!H208/Convert!$B$5/$D208</f>
        <v>9.0495042977169948</v>
      </c>
      <c r="I208" s="5">
        <f>'90.1 Data-SI'!I208/Convert!$B$5/$D208</f>
        <v>2.2951641334789477</v>
      </c>
      <c r="J208" s="5">
        <f>'90.1 Data-SI'!J208/Convert!$B$5/$D208</f>
        <v>45.289171185215672</v>
      </c>
      <c r="K208" s="5">
        <f>'90.1 Data-SI'!K208/Convert!$B$5/$D208</f>
        <v>0</v>
      </c>
      <c r="L208" s="5">
        <f>'90.1 Data-SI'!L208/Convert!$B$5/$D208</f>
        <v>0</v>
      </c>
      <c r="M208" s="5">
        <f>'90.1 Data-SI'!M208/Convert!$B$5/$D208</f>
        <v>6.912077313179843</v>
      </c>
      <c r="N208" s="5">
        <f>'90.1 Data-SI'!N208/Convert!$B$5/$D208</f>
        <v>0</v>
      </c>
      <c r="O208" s="5">
        <f>'90.1 Data-SI'!O208/Convert!$B$5/$D208</f>
        <v>0</v>
      </c>
      <c r="P208" s="5">
        <f t="shared" si="16"/>
        <v>0</v>
      </c>
      <c r="Q208" s="5">
        <f>'90.1 Data-SI'!Q208/Convert!$B$5/$D208</f>
        <v>0</v>
      </c>
      <c r="R208" s="5">
        <f>'90.1 Data-SI'!R208/Convert!$B$5/$D208</f>
        <v>0</v>
      </c>
      <c r="S208" s="5">
        <f>'90.1 Data-SI'!S208/Convert!$B$5/$D208</f>
        <v>0</v>
      </c>
      <c r="T208" s="5">
        <f>'90.1 Data-SI'!T208/Convert!$B$5/$D208</f>
        <v>38.872459412813718</v>
      </c>
      <c r="U208" s="5">
        <f>'90.1 Data-SI'!U208/Convert!$B$5/$D208</f>
        <v>0</v>
      </c>
      <c r="V208" s="5">
        <f>'90.1 Data-SI'!V208/Convert!$B$5/$D208</f>
        <v>0</v>
      </c>
      <c r="W208" s="5">
        <f t="shared" si="17"/>
        <v>12.615427260311312</v>
      </c>
      <c r="X208" s="5">
        <f t="shared" si="18"/>
        <v>21.443390618503312</v>
      </c>
      <c r="Y208" s="5">
        <f t="shared" si="19"/>
        <v>34.058817878814622</v>
      </c>
      <c r="Z208" s="5">
        <f>'90.1 Data-SI'!Y208/Convert!$B$5/$D208</f>
        <v>108.12261245329472</v>
      </c>
      <c r="AA208" s="5">
        <f>'90.1 Data-SI'!Z208/Convert!$B$5/$D208</f>
        <v>21.443390618503312</v>
      </c>
      <c r="AB208" s="5">
        <f t="shared" si="20"/>
        <v>129.56600307179804</v>
      </c>
    </row>
    <row r="209" spans="1:28" x14ac:dyDescent="0.25">
      <c r="A209" s="95">
        <v>2016</v>
      </c>
      <c r="B209" s="95" t="s">
        <v>60</v>
      </c>
      <c r="C209" s="52" t="s">
        <v>12</v>
      </c>
      <c r="D209" s="5">
        <f>VLOOKUP(B209,SWH!$A$4:$C$19,3,FALSE)</f>
        <v>3134.61</v>
      </c>
      <c r="E209" s="5">
        <f>'90.1 Data-SI'!E209/Convert!$B$5/$D209</f>
        <v>0</v>
      </c>
      <c r="F209" s="5">
        <f>'90.1 Data-SI'!F209/Convert!$B$5/$D209</f>
        <v>34.75002561013261</v>
      </c>
      <c r="G209" s="5">
        <f>'90.1 Data-SI'!G209/Convert!$B$5/$D209</f>
        <v>5.706008438405771</v>
      </c>
      <c r="H209" s="5">
        <f>'90.1 Data-SI'!H209/Convert!$B$5/$D209</f>
        <v>9.0495042977169948</v>
      </c>
      <c r="I209" s="5">
        <f>'90.1 Data-SI'!I209/Convert!$B$5/$D209</f>
        <v>2.2933918059627478</v>
      </c>
      <c r="J209" s="5">
        <f>'90.1 Data-SI'!J209/Convert!$B$5/$D209</f>
        <v>45.289171185215672</v>
      </c>
      <c r="K209" s="5">
        <f>'90.1 Data-SI'!K209/Convert!$B$5/$D209</f>
        <v>0</v>
      </c>
      <c r="L209" s="5">
        <f>'90.1 Data-SI'!L209/Convert!$B$5/$D209</f>
        <v>0</v>
      </c>
      <c r="M209" s="5">
        <f>'90.1 Data-SI'!M209/Convert!$B$5/$D209</f>
        <v>6.9537270098105415</v>
      </c>
      <c r="N209" s="5">
        <f>'90.1 Data-SI'!N209/Convert!$B$5/$D209</f>
        <v>0</v>
      </c>
      <c r="O209" s="5">
        <f>'90.1 Data-SI'!O209/Convert!$B$5/$D209</f>
        <v>0</v>
      </c>
      <c r="P209" s="5">
        <f t="shared" si="16"/>
        <v>0</v>
      </c>
      <c r="Q209" s="5">
        <f>'90.1 Data-SI'!Q209/Convert!$B$5/$D209</f>
        <v>0</v>
      </c>
      <c r="R209" s="5">
        <f>'90.1 Data-SI'!R209/Convert!$B$5/$D209</f>
        <v>0</v>
      </c>
      <c r="S209" s="5">
        <f>'90.1 Data-SI'!S209/Convert!$B$5/$D209</f>
        <v>0</v>
      </c>
      <c r="T209" s="5">
        <f>'90.1 Data-SI'!T209/Convert!$B$5/$D209</f>
        <v>41.488414826724856</v>
      </c>
      <c r="U209" s="5">
        <f>'90.1 Data-SI'!U209/Convert!$B$5/$D209</f>
        <v>0</v>
      </c>
      <c r="V209" s="5">
        <f>'90.1 Data-SI'!V209/Convert!$B$5/$D209</f>
        <v>0</v>
      </c>
      <c r="W209" s="5">
        <f t="shared" si="17"/>
        <v>12.659735448216313</v>
      </c>
      <c r="X209" s="5">
        <f t="shared" si="18"/>
        <v>34.75002561013261</v>
      </c>
      <c r="Y209" s="5">
        <f t="shared" si="19"/>
        <v>47.40976105834892</v>
      </c>
      <c r="Z209" s="5">
        <f>'90.1 Data-SI'!Y209/Convert!$B$5/$D209</f>
        <v>110.78110372759468</v>
      </c>
      <c r="AA209" s="5">
        <f>'90.1 Data-SI'!Z209/Convert!$B$5/$D209</f>
        <v>34.75002561013261</v>
      </c>
      <c r="AB209" s="5">
        <f t="shared" si="20"/>
        <v>145.53112933772729</v>
      </c>
    </row>
    <row r="210" spans="1:28" x14ac:dyDescent="0.25">
      <c r="A210" s="95">
        <v>2016</v>
      </c>
      <c r="B210" s="95" t="s">
        <v>60</v>
      </c>
      <c r="C210" s="52" t="s">
        <v>8</v>
      </c>
      <c r="D210" s="5">
        <f>VLOOKUP(B210,SWH!$A$4:$C$19,3,FALSE)</f>
        <v>3134.61</v>
      </c>
      <c r="E210" s="5">
        <f>'90.1 Data-SI'!E210/Convert!$B$5/$D210</f>
        <v>0</v>
      </c>
      <c r="F210" s="5">
        <f>'90.1 Data-SI'!F210/Convert!$B$5/$D210</f>
        <v>46.713236344482333</v>
      </c>
      <c r="G210" s="5">
        <f>'90.1 Data-SI'!G210/Convert!$B$5/$D210</f>
        <v>4.7684471823359917</v>
      </c>
      <c r="H210" s="5">
        <f>'90.1 Data-SI'!H210/Convert!$B$5/$D210</f>
        <v>9.0495042977169948</v>
      </c>
      <c r="I210" s="5">
        <f>'90.1 Data-SI'!I210/Convert!$B$5/$D210</f>
        <v>2.2809855133493482</v>
      </c>
      <c r="J210" s="5">
        <f>'90.1 Data-SI'!J210/Convert!$B$5/$D210</f>
        <v>45.289171185215672</v>
      </c>
      <c r="K210" s="5">
        <f>'90.1 Data-SI'!K210/Convert!$B$5/$D210</f>
        <v>0</v>
      </c>
      <c r="L210" s="5">
        <f>'90.1 Data-SI'!L210/Convert!$B$5/$D210</f>
        <v>0</v>
      </c>
      <c r="M210" s="5">
        <f>'90.1 Data-SI'!M210/Convert!$B$5/$D210</f>
        <v>7.3640208298108316</v>
      </c>
      <c r="N210" s="5">
        <f>'90.1 Data-SI'!N210/Convert!$B$5/$D210</f>
        <v>0</v>
      </c>
      <c r="O210" s="5">
        <f>'90.1 Data-SI'!O210/Convert!$B$5/$D210</f>
        <v>0</v>
      </c>
      <c r="P210" s="5">
        <f t="shared" si="16"/>
        <v>0</v>
      </c>
      <c r="Q210" s="5">
        <f>'90.1 Data-SI'!Q210/Convert!$B$5/$D210</f>
        <v>0</v>
      </c>
      <c r="R210" s="5">
        <f>'90.1 Data-SI'!R210/Convert!$B$5/$D210</f>
        <v>0</v>
      </c>
      <c r="S210" s="5">
        <f>'90.1 Data-SI'!S210/Convert!$B$5/$D210</f>
        <v>0</v>
      </c>
      <c r="T210" s="5">
        <f>'90.1 Data-SI'!T210/Convert!$B$5/$D210</f>
        <v>44.410982900938592</v>
      </c>
      <c r="U210" s="5">
        <f>'90.1 Data-SI'!U210/Convert!$B$5/$D210</f>
        <v>0</v>
      </c>
      <c r="V210" s="5">
        <f>'90.1 Data-SI'!V210/Convert!$B$5/$D210</f>
        <v>0</v>
      </c>
      <c r="W210" s="5">
        <f t="shared" si="17"/>
        <v>12.132468012146823</v>
      </c>
      <c r="X210" s="5">
        <f t="shared" si="18"/>
        <v>46.713236344482333</v>
      </c>
      <c r="Y210" s="5">
        <f t="shared" si="19"/>
        <v>58.845704356629156</v>
      </c>
      <c r="Z210" s="5">
        <f>'90.1 Data-SI'!Y210/Convert!$B$5/$D210</f>
        <v>113.16311190936743</v>
      </c>
      <c r="AA210" s="5">
        <f>'90.1 Data-SI'!Z210/Convert!$B$5/$D210</f>
        <v>46.713236344482333</v>
      </c>
      <c r="AB210" s="5">
        <f t="shared" si="20"/>
        <v>159.87634825384976</v>
      </c>
    </row>
    <row r="211" spans="1:28" x14ac:dyDescent="0.25">
      <c r="A211" s="95">
        <v>2019</v>
      </c>
      <c r="B211" s="95" t="s">
        <v>60</v>
      </c>
      <c r="C211" s="52" t="s">
        <v>10</v>
      </c>
      <c r="D211" s="5">
        <f>VLOOKUP(B211,SWH!$A$4:$C$19,3,FALSE)</f>
        <v>3134.61</v>
      </c>
      <c r="E211" s="5">
        <f>'90.1 Data-SI'!E211/Convert!$B$5/$D211</f>
        <v>0</v>
      </c>
      <c r="F211" s="5">
        <f>'90.1 Data-SI'!F211/Convert!$B$5/$D211</f>
        <v>0</v>
      </c>
      <c r="G211" s="5">
        <f>'90.1 Data-SI'!G211/Convert!$B$5/$D211</f>
        <v>35.202855290521697</v>
      </c>
      <c r="H211" s="5">
        <f>'90.1 Data-SI'!H211/Convert!$B$5/$D211</f>
        <v>7.3932642338281322</v>
      </c>
      <c r="I211" s="5">
        <f>'90.1 Data-SI'!I211/Convert!$B$5/$D211</f>
        <v>2.3022534435437474</v>
      </c>
      <c r="J211" s="5">
        <f>'90.1 Data-SI'!J211/Convert!$B$5/$D211</f>
        <v>45.289171185215672</v>
      </c>
      <c r="K211" s="5">
        <f>'90.1 Data-SI'!K211/Convert!$B$5/$D211</f>
        <v>0</v>
      </c>
      <c r="L211" s="5">
        <f>'90.1 Data-SI'!L211/Convert!$B$5/$D211</f>
        <v>0</v>
      </c>
      <c r="M211" s="5">
        <f>'90.1 Data-SI'!M211/Convert!$B$5/$D211</f>
        <v>11.449235754651736</v>
      </c>
      <c r="N211" s="5">
        <f>'90.1 Data-SI'!N211/Convert!$B$5/$D211</f>
        <v>0</v>
      </c>
      <c r="O211" s="5">
        <f>'90.1 Data-SI'!O211/Convert!$B$5/$D211</f>
        <v>0</v>
      </c>
      <c r="P211" s="5">
        <f t="shared" si="16"/>
        <v>0</v>
      </c>
      <c r="Q211" s="5">
        <f>'90.1 Data-SI'!Q211/Convert!$B$5/$D211</f>
        <v>0</v>
      </c>
      <c r="R211" s="5">
        <f>'90.1 Data-SI'!R211/Convert!$B$5/$D211</f>
        <v>0</v>
      </c>
      <c r="S211" s="5">
        <f>'90.1 Data-SI'!S211/Convert!$B$5/$D211</f>
        <v>0</v>
      </c>
      <c r="T211" s="5">
        <f>'90.1 Data-SI'!T211/Convert!$B$5/$D211</f>
        <v>24.379251149088546</v>
      </c>
      <c r="U211" s="5">
        <f>'90.1 Data-SI'!U211/Convert!$B$5/$D211</f>
        <v>0</v>
      </c>
      <c r="V211" s="5">
        <f>'90.1 Data-SI'!V211/Convert!$B$5/$D211</f>
        <v>0</v>
      </c>
      <c r="W211" s="5">
        <f t="shared" si="17"/>
        <v>46.652091045173435</v>
      </c>
      <c r="X211" s="5">
        <f t="shared" si="18"/>
        <v>0</v>
      </c>
      <c r="Y211" s="5">
        <f t="shared" si="19"/>
        <v>46.652091045173435</v>
      </c>
      <c r="Z211" s="5">
        <f>'90.1 Data-SI'!Y211/Convert!$B$5/$D211</f>
        <v>126.01603105684953</v>
      </c>
      <c r="AA211" s="5">
        <f>'90.1 Data-SI'!Z211/Convert!$B$5/$D211</f>
        <v>0</v>
      </c>
      <c r="AB211" s="5">
        <f t="shared" si="20"/>
        <v>126.01603105684953</v>
      </c>
    </row>
    <row r="212" spans="1:28" x14ac:dyDescent="0.25">
      <c r="A212" s="95">
        <v>2019</v>
      </c>
      <c r="B212" s="95" t="s">
        <v>60</v>
      </c>
      <c r="C212" s="52" t="s">
        <v>6</v>
      </c>
      <c r="D212" s="5">
        <f>VLOOKUP(B212,SWH!$A$4:$C$19,3,FALSE)</f>
        <v>3134.61</v>
      </c>
      <c r="E212" s="5">
        <f>'90.1 Data-SI'!E212/Convert!$B$5/$D212</f>
        <v>0</v>
      </c>
      <c r="F212" s="5">
        <f>'90.1 Data-SI'!F212/Convert!$B$5/$D212</f>
        <v>0</v>
      </c>
      <c r="G212" s="5">
        <f>'90.1 Data-SI'!G212/Convert!$B$5/$D212</f>
        <v>33.797399570175131</v>
      </c>
      <c r="H212" s="5">
        <f>'90.1 Data-SI'!H212/Convert!$B$5/$D212</f>
        <v>7.3932642338281322</v>
      </c>
      <c r="I212" s="5">
        <f>'90.1 Data-SI'!I212/Convert!$B$5/$D212</f>
        <v>2.3031396073018473</v>
      </c>
      <c r="J212" s="5">
        <f>'90.1 Data-SI'!J212/Convert!$B$5/$D212</f>
        <v>45.289171185215672</v>
      </c>
      <c r="K212" s="5">
        <f>'90.1 Data-SI'!K212/Convert!$B$5/$D212</f>
        <v>0</v>
      </c>
      <c r="L212" s="5">
        <f>'90.1 Data-SI'!L212/Convert!$B$5/$D212</f>
        <v>0</v>
      </c>
      <c r="M212" s="5">
        <f>'90.1 Data-SI'!M212/Convert!$B$5/$D212</f>
        <v>11.723946519662736</v>
      </c>
      <c r="N212" s="5">
        <f>'90.1 Data-SI'!N212/Convert!$B$5/$D212</f>
        <v>0</v>
      </c>
      <c r="O212" s="5">
        <f>'90.1 Data-SI'!O212/Convert!$B$5/$D212</f>
        <v>0</v>
      </c>
      <c r="P212" s="5">
        <f t="shared" si="16"/>
        <v>0</v>
      </c>
      <c r="Q212" s="5">
        <f>'90.1 Data-SI'!Q212/Convert!$B$5/$D212</f>
        <v>0</v>
      </c>
      <c r="R212" s="5">
        <f>'90.1 Data-SI'!R212/Convert!$B$5/$D212</f>
        <v>0</v>
      </c>
      <c r="S212" s="5">
        <f>'90.1 Data-SI'!S212/Convert!$B$5/$D212</f>
        <v>0</v>
      </c>
      <c r="T212" s="5">
        <f>'90.1 Data-SI'!T212/Convert!$B$5/$D212</f>
        <v>24.270253006842246</v>
      </c>
      <c r="U212" s="5">
        <f>'90.1 Data-SI'!U212/Convert!$B$5/$D212</f>
        <v>0</v>
      </c>
      <c r="V212" s="5">
        <f>'90.1 Data-SI'!V212/Convert!$B$5/$D212</f>
        <v>0</v>
      </c>
      <c r="W212" s="5">
        <f t="shared" si="17"/>
        <v>45.521346089837863</v>
      </c>
      <c r="X212" s="5">
        <f t="shared" si="18"/>
        <v>0</v>
      </c>
      <c r="Y212" s="5">
        <f t="shared" si="19"/>
        <v>45.521346089837863</v>
      </c>
      <c r="Z212" s="5">
        <f>'90.1 Data-SI'!Y212/Convert!$B$5/$D212</f>
        <v>124.77717412302574</v>
      </c>
      <c r="AA212" s="5">
        <f>'90.1 Data-SI'!Z212/Convert!$B$5/$D212</f>
        <v>0</v>
      </c>
      <c r="AB212" s="5">
        <f t="shared" si="20"/>
        <v>124.77717412302574</v>
      </c>
    </row>
    <row r="213" spans="1:28" x14ac:dyDescent="0.25">
      <c r="A213" s="95">
        <v>2019</v>
      </c>
      <c r="B213" s="95" t="s">
        <v>60</v>
      </c>
      <c r="C213" s="52" t="s">
        <v>11</v>
      </c>
      <c r="D213" s="5">
        <f>VLOOKUP(B213,SWH!$A$4:$C$19,3,FALSE)</f>
        <v>3134.61</v>
      </c>
      <c r="E213" s="5">
        <f>'90.1 Data-SI'!E213/Convert!$B$5/$D213</f>
        <v>0</v>
      </c>
      <c r="F213" s="5">
        <f>'90.1 Data-SI'!F213/Convert!$B$5/$D213</f>
        <v>0</v>
      </c>
      <c r="G213" s="5">
        <f>'90.1 Data-SI'!G213/Convert!$B$5/$D213</f>
        <v>24.645986440276641</v>
      </c>
      <c r="H213" s="5">
        <f>'90.1 Data-SI'!H213/Convert!$B$5/$D213</f>
        <v>7.3932642338281322</v>
      </c>
      <c r="I213" s="5">
        <f>'90.1 Data-SI'!I213/Convert!$B$5/$D213</f>
        <v>2.3031396073018473</v>
      </c>
      <c r="J213" s="5">
        <f>'90.1 Data-SI'!J213/Convert!$B$5/$D213</f>
        <v>45.289171185215672</v>
      </c>
      <c r="K213" s="5">
        <f>'90.1 Data-SI'!K213/Convert!$B$5/$D213</f>
        <v>0</v>
      </c>
      <c r="L213" s="5">
        <f>'90.1 Data-SI'!L213/Convert!$B$5/$D213</f>
        <v>0</v>
      </c>
      <c r="M213" s="5">
        <f>'90.1 Data-SI'!M213/Convert!$B$5/$D213</f>
        <v>9.7389397015187793</v>
      </c>
      <c r="N213" s="5">
        <f>'90.1 Data-SI'!N213/Convert!$B$5/$D213</f>
        <v>0</v>
      </c>
      <c r="O213" s="5">
        <f>'90.1 Data-SI'!O213/Convert!$B$5/$D213</f>
        <v>0</v>
      </c>
      <c r="P213" s="5">
        <f t="shared" si="16"/>
        <v>0</v>
      </c>
      <c r="Q213" s="5">
        <f>'90.1 Data-SI'!Q213/Convert!$B$5/$D213</f>
        <v>0</v>
      </c>
      <c r="R213" s="5">
        <f>'90.1 Data-SI'!R213/Convert!$B$5/$D213</f>
        <v>0</v>
      </c>
      <c r="S213" s="5">
        <f>'90.1 Data-SI'!S213/Convert!$B$5/$D213</f>
        <v>0</v>
      </c>
      <c r="T213" s="5">
        <f>'90.1 Data-SI'!T213/Convert!$B$5/$D213</f>
        <v>26.218927110904101</v>
      </c>
      <c r="U213" s="5">
        <f>'90.1 Data-SI'!U213/Convert!$B$5/$D213</f>
        <v>0</v>
      </c>
      <c r="V213" s="5">
        <f>'90.1 Data-SI'!V213/Convert!$B$5/$D213</f>
        <v>0</v>
      </c>
      <c r="W213" s="5">
        <f t="shared" si="17"/>
        <v>34.384926141795418</v>
      </c>
      <c r="X213" s="5">
        <f t="shared" si="18"/>
        <v>0</v>
      </c>
      <c r="Y213" s="5">
        <f t="shared" si="19"/>
        <v>34.384926141795418</v>
      </c>
      <c r="Z213" s="5">
        <f>'90.1 Data-SI'!Y213/Convert!$B$5/$D213</f>
        <v>115.59031444280329</v>
      </c>
      <c r="AA213" s="5">
        <f>'90.1 Data-SI'!Z213/Convert!$B$5/$D213</f>
        <v>0</v>
      </c>
      <c r="AB213" s="5">
        <f t="shared" si="20"/>
        <v>115.59031444280329</v>
      </c>
    </row>
    <row r="214" spans="1:28" x14ac:dyDescent="0.25">
      <c r="A214" s="95">
        <v>2019</v>
      </c>
      <c r="B214" s="95" t="s">
        <v>60</v>
      </c>
      <c r="C214" s="52" t="s">
        <v>13</v>
      </c>
      <c r="D214" s="5">
        <f>VLOOKUP(B214,SWH!$A$4:$C$19,3,FALSE)</f>
        <v>3134.61</v>
      </c>
      <c r="E214" s="5">
        <f>'90.1 Data-SI'!E214/Convert!$B$5/$D214</f>
        <v>0</v>
      </c>
      <c r="F214" s="5">
        <f>'90.1 Data-SI'!F214/Convert!$B$5/$D214</f>
        <v>0.12583525365019713</v>
      </c>
      <c r="G214" s="5">
        <f>'90.1 Data-SI'!G214/Convert!$B$5/$D214</f>
        <v>26.220699438420304</v>
      </c>
      <c r="H214" s="5">
        <f>'90.1 Data-SI'!H214/Convert!$B$5/$D214</f>
        <v>7.3932642338281322</v>
      </c>
      <c r="I214" s="5">
        <f>'90.1 Data-SI'!I214/Convert!$B$5/$D214</f>
        <v>2.3004811160275476</v>
      </c>
      <c r="J214" s="5">
        <f>'90.1 Data-SI'!J214/Convert!$B$5/$D214</f>
        <v>45.289171185215672</v>
      </c>
      <c r="K214" s="5">
        <f>'90.1 Data-SI'!K214/Convert!$B$5/$D214</f>
        <v>0</v>
      </c>
      <c r="L214" s="5">
        <f>'90.1 Data-SI'!L214/Convert!$B$5/$D214</f>
        <v>0</v>
      </c>
      <c r="M214" s="5">
        <f>'90.1 Data-SI'!M214/Convert!$B$5/$D214</f>
        <v>10.52319462743726</v>
      </c>
      <c r="N214" s="5">
        <f>'90.1 Data-SI'!N214/Convert!$B$5/$D214</f>
        <v>0</v>
      </c>
      <c r="O214" s="5">
        <f>'90.1 Data-SI'!O214/Convert!$B$5/$D214</f>
        <v>0</v>
      </c>
      <c r="P214" s="5">
        <f t="shared" si="16"/>
        <v>0</v>
      </c>
      <c r="Q214" s="5">
        <f>'90.1 Data-SI'!Q214/Convert!$B$5/$D214</f>
        <v>0</v>
      </c>
      <c r="R214" s="5">
        <f>'90.1 Data-SI'!R214/Convert!$B$5/$D214</f>
        <v>0</v>
      </c>
      <c r="S214" s="5">
        <f>'90.1 Data-SI'!S214/Convert!$B$5/$D214</f>
        <v>0</v>
      </c>
      <c r="T214" s="5">
        <f>'90.1 Data-SI'!T214/Convert!$B$5/$D214</f>
        <v>26.309315814230299</v>
      </c>
      <c r="U214" s="5">
        <f>'90.1 Data-SI'!U214/Convert!$B$5/$D214</f>
        <v>0</v>
      </c>
      <c r="V214" s="5">
        <f>'90.1 Data-SI'!V214/Convert!$B$5/$D214</f>
        <v>0</v>
      </c>
      <c r="W214" s="5">
        <f t="shared" si="17"/>
        <v>36.74389406585756</v>
      </c>
      <c r="X214" s="5">
        <f t="shared" si="18"/>
        <v>0.12583525365019713</v>
      </c>
      <c r="Y214" s="5">
        <f t="shared" si="19"/>
        <v>36.869729319507755</v>
      </c>
      <c r="Z214" s="5">
        <f>'90.1 Data-SI'!Y214/Convert!$B$5/$D214</f>
        <v>118.03612641515922</v>
      </c>
      <c r="AA214" s="5">
        <f>'90.1 Data-SI'!Z214/Convert!$B$5/$D214</f>
        <v>0.12583525365019713</v>
      </c>
      <c r="AB214" s="5">
        <f t="shared" si="20"/>
        <v>118.16196166880941</v>
      </c>
    </row>
    <row r="215" spans="1:28" x14ac:dyDescent="0.25">
      <c r="A215" s="95">
        <v>2019</v>
      </c>
      <c r="B215" s="95" t="s">
        <v>60</v>
      </c>
      <c r="C215" s="52" t="s">
        <v>19</v>
      </c>
      <c r="D215" s="5">
        <f>VLOOKUP(B215,SWH!$A$4:$C$19,3,FALSE)</f>
        <v>3134.61</v>
      </c>
      <c r="E215" s="5">
        <f>'90.1 Data-SI'!E215/Convert!$B$5/$D215</f>
        <v>0</v>
      </c>
      <c r="F215" s="5">
        <f>'90.1 Data-SI'!F215/Convert!$B$5/$D215</f>
        <v>0.17457426034569604</v>
      </c>
      <c r="G215" s="5">
        <f>'90.1 Data-SI'!G215/Convert!$B$5/$D215</f>
        <v>19.838548052584251</v>
      </c>
      <c r="H215" s="5">
        <f>'90.1 Data-SI'!H215/Convert!$B$5/$D215</f>
        <v>7.3932642338281322</v>
      </c>
      <c r="I215" s="5">
        <f>'90.1 Data-SI'!I215/Convert!$B$5/$D215</f>
        <v>2.2995949522694477</v>
      </c>
      <c r="J215" s="5">
        <f>'90.1 Data-SI'!J215/Convert!$B$5/$D215</f>
        <v>45.289171185215672</v>
      </c>
      <c r="K215" s="5">
        <f>'90.1 Data-SI'!K215/Convert!$B$5/$D215</f>
        <v>0</v>
      </c>
      <c r="L215" s="5">
        <f>'90.1 Data-SI'!L215/Convert!$B$5/$D215</f>
        <v>0</v>
      </c>
      <c r="M215" s="5">
        <f>'90.1 Data-SI'!M215/Convert!$B$5/$D215</f>
        <v>8.3352563086884093</v>
      </c>
      <c r="N215" s="5">
        <f>'90.1 Data-SI'!N215/Convert!$B$5/$D215</f>
        <v>0</v>
      </c>
      <c r="O215" s="5">
        <f>'90.1 Data-SI'!O215/Convert!$B$5/$D215</f>
        <v>0</v>
      </c>
      <c r="P215" s="5">
        <f t="shared" si="16"/>
        <v>0</v>
      </c>
      <c r="Q215" s="5">
        <f>'90.1 Data-SI'!Q215/Convert!$B$5/$D215</f>
        <v>0</v>
      </c>
      <c r="R215" s="5">
        <f>'90.1 Data-SI'!R215/Convert!$B$5/$D215</f>
        <v>0</v>
      </c>
      <c r="S215" s="5">
        <f>'90.1 Data-SI'!S215/Convert!$B$5/$D215</f>
        <v>0</v>
      </c>
      <c r="T215" s="5">
        <f>'90.1 Data-SI'!T215/Convert!$B$5/$D215</f>
        <v>28.379394353151856</v>
      </c>
      <c r="U215" s="5">
        <f>'90.1 Data-SI'!U215/Convert!$B$5/$D215</f>
        <v>0</v>
      </c>
      <c r="V215" s="5">
        <f>'90.1 Data-SI'!V215/Convert!$B$5/$D215</f>
        <v>0</v>
      </c>
      <c r="W215" s="5">
        <f t="shared" si="17"/>
        <v>28.173804361272659</v>
      </c>
      <c r="X215" s="5">
        <f t="shared" si="18"/>
        <v>0.17457426034569604</v>
      </c>
      <c r="Y215" s="5">
        <f t="shared" si="19"/>
        <v>28.348378621618355</v>
      </c>
      <c r="Z215" s="5">
        <f>'90.1 Data-SI'!Y215/Convert!$B$5/$D215</f>
        <v>111.53522908573777</v>
      </c>
      <c r="AA215" s="5">
        <f>'90.1 Data-SI'!Z215/Convert!$B$5/$D215</f>
        <v>0.17457426034569604</v>
      </c>
      <c r="AB215" s="5">
        <f t="shared" si="20"/>
        <v>111.70980334608346</v>
      </c>
    </row>
    <row r="216" spans="1:28" x14ac:dyDescent="0.25">
      <c r="A216" s="95">
        <v>2019</v>
      </c>
      <c r="B216" s="95" t="s">
        <v>60</v>
      </c>
      <c r="C216" s="52" t="s">
        <v>20</v>
      </c>
      <c r="D216" s="5">
        <f>VLOOKUP(B216,SWH!$A$4:$C$19,3,FALSE)</f>
        <v>3134.61</v>
      </c>
      <c r="E216" s="5">
        <f>'90.1 Data-SI'!E216/Convert!$B$5/$D216</f>
        <v>0</v>
      </c>
      <c r="F216" s="5">
        <f>'90.1 Data-SI'!F216/Convert!$B$5/$D216</f>
        <v>0.2587598173651941</v>
      </c>
      <c r="G216" s="5">
        <f>'90.1 Data-SI'!G216/Convert!$B$5/$D216</f>
        <v>18.002416745801092</v>
      </c>
      <c r="H216" s="5">
        <f>'90.1 Data-SI'!H216/Convert!$B$5/$D216</f>
        <v>7.3932642338281322</v>
      </c>
      <c r="I216" s="5">
        <f>'90.1 Data-SI'!I216/Convert!$B$5/$D216</f>
        <v>2.3013672797856475</v>
      </c>
      <c r="J216" s="5">
        <f>'90.1 Data-SI'!J216/Convert!$B$5/$D216</f>
        <v>45.289171185215672</v>
      </c>
      <c r="K216" s="5">
        <f>'90.1 Data-SI'!K216/Convert!$B$5/$D216</f>
        <v>0</v>
      </c>
      <c r="L216" s="5">
        <f>'90.1 Data-SI'!L216/Convert!$B$5/$D216</f>
        <v>0</v>
      </c>
      <c r="M216" s="5">
        <f>'90.1 Data-SI'!M216/Convert!$B$5/$D216</f>
        <v>9.2116722654492893</v>
      </c>
      <c r="N216" s="5">
        <f>'90.1 Data-SI'!N216/Convert!$B$5/$D216</f>
        <v>0</v>
      </c>
      <c r="O216" s="5">
        <f>'90.1 Data-SI'!O216/Convert!$B$5/$D216</f>
        <v>0</v>
      </c>
      <c r="P216" s="5">
        <f t="shared" si="16"/>
        <v>0</v>
      </c>
      <c r="Q216" s="5">
        <f>'90.1 Data-SI'!Q216/Convert!$B$5/$D216</f>
        <v>0</v>
      </c>
      <c r="R216" s="5">
        <f>'90.1 Data-SI'!R216/Convert!$B$5/$D216</f>
        <v>0</v>
      </c>
      <c r="S216" s="5">
        <f>'90.1 Data-SI'!S216/Convert!$B$5/$D216</f>
        <v>0</v>
      </c>
      <c r="T216" s="5">
        <f>'90.1 Data-SI'!T216/Convert!$B$5/$D216</f>
        <v>28.530042192028851</v>
      </c>
      <c r="U216" s="5">
        <f>'90.1 Data-SI'!U216/Convert!$B$5/$D216</f>
        <v>0</v>
      </c>
      <c r="V216" s="5">
        <f>'90.1 Data-SI'!V216/Convert!$B$5/$D216</f>
        <v>0</v>
      </c>
      <c r="W216" s="5">
        <f t="shared" si="17"/>
        <v>27.21408901125038</v>
      </c>
      <c r="X216" s="5">
        <f t="shared" si="18"/>
        <v>0.2587598173651941</v>
      </c>
      <c r="Y216" s="5">
        <f t="shared" si="19"/>
        <v>27.472848828615575</v>
      </c>
      <c r="Z216" s="5">
        <f>'90.1 Data-SI'!Y216/Convert!$B$5/$D216</f>
        <v>110.72882006586678</v>
      </c>
      <c r="AA216" s="5">
        <f>'90.1 Data-SI'!Z216/Convert!$B$5/$D216</f>
        <v>0.2587598173651941</v>
      </c>
      <c r="AB216" s="5">
        <f t="shared" si="20"/>
        <v>110.98757988323197</v>
      </c>
    </row>
    <row r="217" spans="1:28" x14ac:dyDescent="0.25">
      <c r="A217" s="95">
        <v>2019</v>
      </c>
      <c r="B217" s="95" t="s">
        <v>60</v>
      </c>
      <c r="C217" s="52" t="s">
        <v>3</v>
      </c>
      <c r="D217" s="5">
        <f>VLOOKUP(B217,SWH!$A$4:$C$19,3,FALSE)</f>
        <v>3134.61</v>
      </c>
      <c r="E217" s="5">
        <f>'90.1 Data-SI'!E217/Convert!$B$5/$D217</f>
        <v>0</v>
      </c>
      <c r="F217" s="5">
        <f>'90.1 Data-SI'!F217/Convert!$B$5/$D217</f>
        <v>3.7422695504562142</v>
      </c>
      <c r="G217" s="5">
        <f>'90.1 Data-SI'!G217/Convert!$B$5/$D217</f>
        <v>11.799270439101234</v>
      </c>
      <c r="H217" s="5">
        <f>'90.1 Data-SI'!H217/Convert!$B$5/$D217</f>
        <v>7.3932642338281322</v>
      </c>
      <c r="I217" s="5">
        <f>'90.1 Data-SI'!I217/Convert!$B$5/$D217</f>
        <v>2.3004811160275476</v>
      </c>
      <c r="J217" s="5">
        <f>'90.1 Data-SI'!J217/Convert!$B$5/$D217</f>
        <v>45.289171185215672</v>
      </c>
      <c r="K217" s="5">
        <f>'90.1 Data-SI'!K217/Convert!$B$5/$D217</f>
        <v>0</v>
      </c>
      <c r="L217" s="5">
        <f>'90.1 Data-SI'!L217/Convert!$B$5/$D217</f>
        <v>0</v>
      </c>
      <c r="M217" s="5">
        <f>'90.1 Data-SI'!M217/Convert!$B$5/$D217</f>
        <v>6.9599301561172418</v>
      </c>
      <c r="N217" s="5">
        <f>'90.1 Data-SI'!N217/Convert!$B$5/$D217</f>
        <v>0</v>
      </c>
      <c r="O217" s="5">
        <f>'90.1 Data-SI'!O217/Convert!$B$5/$D217</f>
        <v>0</v>
      </c>
      <c r="P217" s="5">
        <f t="shared" si="16"/>
        <v>0</v>
      </c>
      <c r="Q217" s="5">
        <f>'90.1 Data-SI'!Q217/Convert!$B$5/$D217</f>
        <v>0</v>
      </c>
      <c r="R217" s="5">
        <f>'90.1 Data-SI'!R217/Convert!$B$5/$D217</f>
        <v>0</v>
      </c>
      <c r="S217" s="5">
        <f>'90.1 Data-SI'!S217/Convert!$B$5/$D217</f>
        <v>0</v>
      </c>
      <c r="T217" s="5">
        <f>'90.1 Data-SI'!T217/Convert!$B$5/$D217</f>
        <v>32.100395973413669</v>
      </c>
      <c r="U217" s="5">
        <f>'90.1 Data-SI'!U217/Convert!$B$5/$D217</f>
        <v>0</v>
      </c>
      <c r="V217" s="5">
        <f>'90.1 Data-SI'!V217/Convert!$B$5/$D217</f>
        <v>0</v>
      </c>
      <c r="W217" s="5">
        <f t="shared" si="17"/>
        <v>18.759200595218473</v>
      </c>
      <c r="X217" s="5">
        <f t="shared" si="18"/>
        <v>3.7422695504562142</v>
      </c>
      <c r="Y217" s="5">
        <f t="shared" si="19"/>
        <v>22.501470145674688</v>
      </c>
      <c r="Z217" s="5">
        <f>'90.1 Data-SI'!Y217/Convert!$B$5/$D217</f>
        <v>105.84339926746159</v>
      </c>
      <c r="AA217" s="5">
        <f>'90.1 Data-SI'!Z217/Convert!$B$5/$D217</f>
        <v>3.7422695504562142</v>
      </c>
      <c r="AB217" s="5">
        <f t="shared" si="20"/>
        <v>109.58566881791781</v>
      </c>
    </row>
    <row r="218" spans="1:28" x14ac:dyDescent="0.25">
      <c r="A218" s="95">
        <v>2019</v>
      </c>
      <c r="B218" s="95" t="s">
        <v>60</v>
      </c>
      <c r="C218" s="52" t="s">
        <v>7</v>
      </c>
      <c r="D218" s="5">
        <f>VLOOKUP(B218,SWH!$A$4:$C$19,3,FALSE)</f>
        <v>3134.61</v>
      </c>
      <c r="E218" s="5">
        <f>'90.1 Data-SI'!E218/Convert!$B$5/$D218</f>
        <v>0</v>
      </c>
      <c r="F218" s="5">
        <f>'90.1 Data-SI'!F218/Convert!$B$5/$D218</f>
        <v>0.94376440237647852</v>
      </c>
      <c r="G218" s="5">
        <f>'90.1 Data-SI'!G218/Convert!$B$5/$D218</f>
        <v>13.476778433184496</v>
      </c>
      <c r="H218" s="5">
        <f>'90.1 Data-SI'!H218/Convert!$B$5/$D218</f>
        <v>7.3932642338281322</v>
      </c>
      <c r="I218" s="5">
        <f>'90.1 Data-SI'!I218/Convert!$B$5/$D218</f>
        <v>2.3004811160275476</v>
      </c>
      <c r="J218" s="5">
        <f>'90.1 Data-SI'!J218/Convert!$B$5/$D218</f>
        <v>45.289171185215672</v>
      </c>
      <c r="K218" s="5">
        <f>'90.1 Data-SI'!K218/Convert!$B$5/$D218</f>
        <v>0</v>
      </c>
      <c r="L218" s="5">
        <f>'90.1 Data-SI'!L218/Convert!$B$5/$D218</f>
        <v>0</v>
      </c>
      <c r="M218" s="5">
        <f>'90.1 Data-SI'!M218/Convert!$B$5/$D218</f>
        <v>8.2767695006538116</v>
      </c>
      <c r="N218" s="5">
        <f>'90.1 Data-SI'!N218/Convert!$B$5/$D218</f>
        <v>0</v>
      </c>
      <c r="O218" s="5">
        <f>'90.1 Data-SI'!O218/Convert!$B$5/$D218</f>
        <v>0</v>
      </c>
      <c r="P218" s="5">
        <f t="shared" si="16"/>
        <v>0</v>
      </c>
      <c r="Q218" s="5">
        <f>'90.1 Data-SI'!Q218/Convert!$B$5/$D218</f>
        <v>0</v>
      </c>
      <c r="R218" s="5">
        <f>'90.1 Data-SI'!R218/Convert!$B$5/$D218</f>
        <v>0</v>
      </c>
      <c r="S218" s="5">
        <f>'90.1 Data-SI'!S218/Convert!$B$5/$D218</f>
        <v>0</v>
      </c>
      <c r="T218" s="5">
        <f>'90.1 Data-SI'!T218/Convert!$B$5/$D218</f>
        <v>31.140680623391397</v>
      </c>
      <c r="U218" s="5">
        <f>'90.1 Data-SI'!U218/Convert!$B$5/$D218</f>
        <v>0</v>
      </c>
      <c r="V218" s="5">
        <f>'90.1 Data-SI'!V218/Convert!$B$5/$D218</f>
        <v>0</v>
      </c>
      <c r="W218" s="5">
        <f t="shared" si="17"/>
        <v>21.753547933838306</v>
      </c>
      <c r="X218" s="5">
        <f t="shared" si="18"/>
        <v>0.94376440237647852</v>
      </c>
      <c r="Y218" s="5">
        <f t="shared" si="19"/>
        <v>22.697312336214782</v>
      </c>
      <c r="Z218" s="5">
        <f>'90.1 Data-SI'!Y218/Convert!$B$5/$D218</f>
        <v>107.87714509230103</v>
      </c>
      <c r="AA218" s="5">
        <f>'90.1 Data-SI'!Z218/Convert!$B$5/$D218</f>
        <v>0.94376440237647852</v>
      </c>
      <c r="AB218" s="5">
        <f t="shared" si="20"/>
        <v>108.82090949467751</v>
      </c>
    </row>
    <row r="219" spans="1:28" x14ac:dyDescent="0.25">
      <c r="A219" s="95">
        <v>2019</v>
      </c>
      <c r="B219" s="95" t="s">
        <v>60</v>
      </c>
      <c r="C219" s="52" t="s">
        <v>17</v>
      </c>
      <c r="D219" s="5">
        <f>VLOOKUP(B219,SWH!$A$4:$C$19,3,FALSE)</f>
        <v>3134.61</v>
      </c>
      <c r="E219" s="5">
        <f>'90.1 Data-SI'!E219/Convert!$B$5/$D219</f>
        <v>0</v>
      </c>
      <c r="F219" s="5">
        <f>'90.1 Data-SI'!F219/Convert!$B$5/$D219</f>
        <v>0.57866493403928676</v>
      </c>
      <c r="G219" s="5">
        <f>'90.1 Data-SI'!G219/Convert!$B$5/$D219</f>
        <v>5.971857565835764</v>
      </c>
      <c r="H219" s="5">
        <f>'90.1 Data-SI'!H219/Convert!$B$5/$D219</f>
        <v>7.3932642338281322</v>
      </c>
      <c r="I219" s="5">
        <f>'90.1 Data-SI'!I219/Convert!$B$5/$D219</f>
        <v>2.3004811160275476</v>
      </c>
      <c r="J219" s="5">
        <f>'90.1 Data-SI'!J219/Convert!$B$5/$D219</f>
        <v>45.289171185215672</v>
      </c>
      <c r="K219" s="5">
        <f>'90.1 Data-SI'!K219/Convert!$B$5/$D219</f>
        <v>0</v>
      </c>
      <c r="L219" s="5">
        <f>'90.1 Data-SI'!L219/Convert!$B$5/$D219</f>
        <v>0</v>
      </c>
      <c r="M219" s="5">
        <f>'90.1 Data-SI'!M219/Convert!$B$5/$D219</f>
        <v>5.3497706076495781</v>
      </c>
      <c r="N219" s="5">
        <f>'90.1 Data-SI'!N219/Convert!$B$5/$D219</f>
        <v>0</v>
      </c>
      <c r="O219" s="5">
        <f>'90.1 Data-SI'!O219/Convert!$B$5/$D219</f>
        <v>0</v>
      </c>
      <c r="P219" s="5">
        <f t="shared" si="16"/>
        <v>0</v>
      </c>
      <c r="Q219" s="5">
        <f>'90.1 Data-SI'!Q219/Convert!$B$5/$D219</f>
        <v>0</v>
      </c>
      <c r="R219" s="5">
        <f>'90.1 Data-SI'!R219/Convert!$B$5/$D219</f>
        <v>0</v>
      </c>
      <c r="S219" s="5">
        <f>'90.1 Data-SI'!S219/Convert!$B$5/$D219</f>
        <v>0</v>
      </c>
      <c r="T219" s="5">
        <f>'90.1 Data-SI'!T219/Convert!$B$5/$D219</f>
        <v>32.485877208187155</v>
      </c>
      <c r="U219" s="5">
        <f>'90.1 Data-SI'!U219/Convert!$B$5/$D219</f>
        <v>0</v>
      </c>
      <c r="V219" s="5">
        <f>'90.1 Data-SI'!V219/Convert!$B$5/$D219</f>
        <v>0</v>
      </c>
      <c r="W219" s="5">
        <f t="shared" si="17"/>
        <v>11.321628173485342</v>
      </c>
      <c r="X219" s="5">
        <f t="shared" si="18"/>
        <v>0.57866493403928676</v>
      </c>
      <c r="Y219" s="5">
        <f t="shared" si="19"/>
        <v>11.900293107524629</v>
      </c>
      <c r="Z219" s="5">
        <f>'90.1 Data-SI'!Y219/Convert!$B$5/$D219</f>
        <v>98.791308080501935</v>
      </c>
      <c r="AA219" s="5">
        <f>'90.1 Data-SI'!Z219/Convert!$B$5/$D219</f>
        <v>0.57866493403928676</v>
      </c>
      <c r="AB219" s="5">
        <f t="shared" si="20"/>
        <v>99.369973014541216</v>
      </c>
    </row>
    <row r="220" spans="1:28" x14ac:dyDescent="0.25">
      <c r="A220" s="95">
        <v>2019</v>
      </c>
      <c r="B220" s="95" t="s">
        <v>60</v>
      </c>
      <c r="C220" s="52" t="s">
        <v>14</v>
      </c>
      <c r="D220" s="5">
        <f>VLOOKUP(B220,SWH!$A$4:$C$19,3,FALSE)</f>
        <v>3134.61</v>
      </c>
      <c r="E220" s="5">
        <f>'90.1 Data-SI'!E220/Convert!$B$5/$D220</f>
        <v>0</v>
      </c>
      <c r="F220" s="5">
        <f>'90.1 Data-SI'!F220/Convert!$B$5/$D220</f>
        <v>11.204654557416143</v>
      </c>
      <c r="G220" s="5">
        <f>'90.1 Data-SI'!G220/Convert!$B$5/$D220</f>
        <v>8.4557745797900079</v>
      </c>
      <c r="H220" s="5">
        <f>'90.1 Data-SI'!H220/Convert!$B$5/$D220</f>
        <v>7.3932642338281322</v>
      </c>
      <c r="I220" s="5">
        <f>'90.1 Data-SI'!I220/Convert!$B$5/$D220</f>
        <v>2.2969364609951479</v>
      </c>
      <c r="J220" s="5">
        <f>'90.1 Data-SI'!J220/Convert!$B$5/$D220</f>
        <v>45.289171185215672</v>
      </c>
      <c r="K220" s="5">
        <f>'90.1 Data-SI'!K220/Convert!$B$5/$D220</f>
        <v>0</v>
      </c>
      <c r="L220" s="5">
        <f>'90.1 Data-SI'!L220/Convert!$B$5/$D220</f>
        <v>0</v>
      </c>
      <c r="M220" s="5">
        <f>'90.1 Data-SI'!M220/Convert!$B$5/$D220</f>
        <v>6.3830375495941549</v>
      </c>
      <c r="N220" s="5">
        <f>'90.1 Data-SI'!N220/Convert!$B$5/$D220</f>
        <v>0</v>
      </c>
      <c r="O220" s="5">
        <f>'90.1 Data-SI'!O220/Convert!$B$5/$D220</f>
        <v>0</v>
      </c>
      <c r="P220" s="5">
        <f t="shared" si="16"/>
        <v>0</v>
      </c>
      <c r="Q220" s="5">
        <f>'90.1 Data-SI'!Q220/Convert!$B$5/$D220</f>
        <v>0</v>
      </c>
      <c r="R220" s="5">
        <f>'90.1 Data-SI'!R220/Convert!$B$5/$D220</f>
        <v>0</v>
      </c>
      <c r="S220" s="5">
        <f>'90.1 Data-SI'!S220/Convert!$B$5/$D220</f>
        <v>0</v>
      </c>
      <c r="T220" s="5">
        <f>'90.1 Data-SI'!T220/Convert!$B$5/$D220</f>
        <v>35.044231977821802</v>
      </c>
      <c r="U220" s="5">
        <f>'90.1 Data-SI'!U220/Convert!$B$5/$D220</f>
        <v>0</v>
      </c>
      <c r="V220" s="5">
        <f>'90.1 Data-SI'!V220/Convert!$B$5/$D220</f>
        <v>0</v>
      </c>
      <c r="W220" s="5">
        <f t="shared" si="17"/>
        <v>14.838812129384163</v>
      </c>
      <c r="X220" s="5">
        <f t="shared" si="18"/>
        <v>11.204654557416143</v>
      </c>
      <c r="Y220" s="5">
        <f t="shared" si="19"/>
        <v>26.043466686800308</v>
      </c>
      <c r="Z220" s="5">
        <f>'90.1 Data-SI'!Y220/Convert!$B$5/$D220</f>
        <v>104.86330215100301</v>
      </c>
      <c r="AA220" s="5">
        <f>'90.1 Data-SI'!Z220/Convert!$B$5/$D220</f>
        <v>11.204654557416143</v>
      </c>
      <c r="AB220" s="5">
        <f t="shared" si="20"/>
        <v>116.06795670841916</v>
      </c>
    </row>
    <row r="221" spans="1:28" x14ac:dyDescent="0.25">
      <c r="A221" s="95">
        <v>2019</v>
      </c>
      <c r="B221" s="95" t="s">
        <v>60</v>
      </c>
      <c r="C221" s="52" t="s">
        <v>2</v>
      </c>
      <c r="D221" s="5">
        <f>VLOOKUP(B221,SWH!$A$4:$C$19,3,FALSE)</f>
        <v>3134.61</v>
      </c>
      <c r="E221" s="5">
        <f>'90.1 Data-SI'!E221/Convert!$B$5/$D221</f>
        <v>0</v>
      </c>
      <c r="F221" s="5">
        <f>'90.1 Data-SI'!F221/Convert!$B$5/$D221</f>
        <v>3.1724662539979271</v>
      </c>
      <c r="G221" s="5">
        <f>'90.1 Data-SI'!G221/Convert!$B$5/$D221</f>
        <v>10.440781397933963</v>
      </c>
      <c r="H221" s="5">
        <f>'90.1 Data-SI'!H221/Convert!$B$5/$D221</f>
        <v>7.3932642338281322</v>
      </c>
      <c r="I221" s="5">
        <f>'90.1 Data-SI'!I221/Convert!$B$5/$D221</f>
        <v>2.2987087885113477</v>
      </c>
      <c r="J221" s="5">
        <f>'90.1 Data-SI'!J221/Convert!$B$5/$D221</f>
        <v>45.289171185215672</v>
      </c>
      <c r="K221" s="5">
        <f>'90.1 Data-SI'!K221/Convert!$B$5/$D221</f>
        <v>0</v>
      </c>
      <c r="L221" s="5">
        <f>'90.1 Data-SI'!L221/Convert!$B$5/$D221</f>
        <v>0</v>
      </c>
      <c r="M221" s="5">
        <f>'90.1 Data-SI'!M221/Convert!$B$5/$D221</f>
        <v>7.6050573720140262</v>
      </c>
      <c r="N221" s="5">
        <f>'90.1 Data-SI'!N221/Convert!$B$5/$D221</f>
        <v>0</v>
      </c>
      <c r="O221" s="5">
        <f>'90.1 Data-SI'!O221/Convert!$B$5/$D221</f>
        <v>0</v>
      </c>
      <c r="P221" s="5">
        <f t="shared" si="16"/>
        <v>0</v>
      </c>
      <c r="Q221" s="5">
        <f>'90.1 Data-SI'!Q221/Convert!$B$5/$D221</f>
        <v>0</v>
      </c>
      <c r="R221" s="5">
        <f>'90.1 Data-SI'!R221/Convert!$B$5/$D221</f>
        <v>0</v>
      </c>
      <c r="S221" s="5">
        <f>'90.1 Data-SI'!S221/Convert!$B$5/$D221</f>
        <v>0</v>
      </c>
      <c r="T221" s="5">
        <f>'90.1 Data-SI'!T221/Convert!$B$5/$D221</f>
        <v>34.174019167367618</v>
      </c>
      <c r="U221" s="5">
        <f>'90.1 Data-SI'!U221/Convert!$B$5/$D221</f>
        <v>0</v>
      </c>
      <c r="V221" s="5">
        <f>'90.1 Data-SI'!V221/Convert!$B$5/$D221</f>
        <v>0</v>
      </c>
      <c r="W221" s="5">
        <f t="shared" si="17"/>
        <v>18.045838769947988</v>
      </c>
      <c r="X221" s="5">
        <f t="shared" si="18"/>
        <v>3.1724662539979271</v>
      </c>
      <c r="Y221" s="5">
        <f t="shared" si="19"/>
        <v>21.218305023945916</v>
      </c>
      <c r="Z221" s="5">
        <f>'90.1 Data-SI'!Y221/Convert!$B$5/$D221</f>
        <v>107.20188830862887</v>
      </c>
      <c r="AA221" s="5">
        <f>'90.1 Data-SI'!Z221/Convert!$B$5/$D221</f>
        <v>3.1724662539979271</v>
      </c>
      <c r="AB221" s="5">
        <f t="shared" si="20"/>
        <v>110.37435456262679</v>
      </c>
    </row>
    <row r="222" spans="1:28" x14ac:dyDescent="0.25">
      <c r="A222" s="95">
        <v>2019</v>
      </c>
      <c r="B222" s="95" t="s">
        <v>60</v>
      </c>
      <c r="C222" s="52" t="s">
        <v>18</v>
      </c>
      <c r="D222" s="5">
        <f>VLOOKUP(B222,SWH!$A$4:$C$19,3,FALSE)</f>
        <v>3134.61</v>
      </c>
      <c r="E222" s="5">
        <f>'90.1 Data-SI'!E222/Convert!$B$5/$D222</f>
        <v>0</v>
      </c>
      <c r="F222" s="5">
        <f>'90.1 Data-SI'!F222/Convert!$B$5/$D222</f>
        <v>4.5282968038908971</v>
      </c>
      <c r="G222" s="5">
        <f>'90.1 Data-SI'!G222/Convert!$B$5/$D222</f>
        <v>4.7773088199169909</v>
      </c>
      <c r="H222" s="5">
        <f>'90.1 Data-SI'!H222/Convert!$B$5/$D222</f>
        <v>7.3932642338281322</v>
      </c>
      <c r="I222" s="5">
        <f>'90.1 Data-SI'!I222/Convert!$B$5/$D222</f>
        <v>2.2942779697208477</v>
      </c>
      <c r="J222" s="5">
        <f>'90.1 Data-SI'!J222/Convert!$B$5/$D222</f>
        <v>45.289171185215672</v>
      </c>
      <c r="K222" s="5">
        <f>'90.1 Data-SI'!K222/Convert!$B$5/$D222</f>
        <v>0</v>
      </c>
      <c r="L222" s="5">
        <f>'90.1 Data-SI'!L222/Convert!$B$5/$D222</f>
        <v>0</v>
      </c>
      <c r="M222" s="5">
        <f>'90.1 Data-SI'!M222/Convert!$B$5/$D222</f>
        <v>5.6590417592264712</v>
      </c>
      <c r="N222" s="5">
        <f>'90.1 Data-SI'!N222/Convert!$B$5/$D222</f>
        <v>0</v>
      </c>
      <c r="O222" s="5">
        <f>'90.1 Data-SI'!O222/Convert!$B$5/$D222</f>
        <v>0</v>
      </c>
      <c r="P222" s="5">
        <f t="shared" si="16"/>
        <v>0</v>
      </c>
      <c r="Q222" s="5">
        <f>'90.1 Data-SI'!Q222/Convert!$B$5/$D222</f>
        <v>0</v>
      </c>
      <c r="R222" s="5">
        <f>'90.1 Data-SI'!R222/Convert!$B$5/$D222</f>
        <v>0</v>
      </c>
      <c r="S222" s="5">
        <f>'90.1 Data-SI'!S222/Convert!$B$5/$D222</f>
        <v>0</v>
      </c>
      <c r="T222" s="5">
        <f>'90.1 Data-SI'!T222/Convert!$B$5/$D222</f>
        <v>35.90735547821118</v>
      </c>
      <c r="U222" s="5">
        <f>'90.1 Data-SI'!U222/Convert!$B$5/$D222</f>
        <v>0</v>
      </c>
      <c r="V222" s="5">
        <f>'90.1 Data-SI'!V222/Convert!$B$5/$D222</f>
        <v>0</v>
      </c>
      <c r="W222" s="5">
        <f t="shared" si="17"/>
        <v>10.436350579143461</v>
      </c>
      <c r="X222" s="5">
        <f t="shared" si="18"/>
        <v>4.5282968038908971</v>
      </c>
      <c r="Y222" s="5">
        <f t="shared" si="19"/>
        <v>14.964647383034357</v>
      </c>
      <c r="Z222" s="5">
        <f>'90.1 Data-SI'!Y222/Convert!$B$5/$D222</f>
        <v>101.32130560987738</v>
      </c>
      <c r="AA222" s="5">
        <f>'90.1 Data-SI'!Z222/Convert!$B$5/$D222</f>
        <v>4.5282968038908971</v>
      </c>
      <c r="AB222" s="5">
        <f t="shared" si="20"/>
        <v>105.84960241376828</v>
      </c>
    </row>
    <row r="223" spans="1:28" x14ac:dyDescent="0.25">
      <c r="A223" s="95">
        <v>2019</v>
      </c>
      <c r="B223" s="95" t="s">
        <v>60</v>
      </c>
      <c r="C223" s="52" t="s">
        <v>4</v>
      </c>
      <c r="D223" s="5">
        <f>VLOOKUP(B223,SWH!$A$4:$C$19,3,FALSE)</f>
        <v>3134.61</v>
      </c>
      <c r="E223" s="5">
        <f>'90.1 Data-SI'!E223/Convert!$B$5/$D223</f>
        <v>0</v>
      </c>
      <c r="F223" s="5">
        <f>'90.1 Data-SI'!F223/Convert!$B$5/$D223</f>
        <v>20.709647026796528</v>
      </c>
      <c r="G223" s="5">
        <f>'90.1 Data-SI'!G223/Convert!$B$5/$D223</f>
        <v>5.4933291364617753</v>
      </c>
      <c r="H223" s="5">
        <f>'90.1 Data-SI'!H223/Convert!$B$5/$D223</f>
        <v>7.3932642338281322</v>
      </c>
      <c r="I223" s="5">
        <f>'90.1 Data-SI'!I223/Convert!$B$5/$D223</f>
        <v>2.2978226247532478</v>
      </c>
      <c r="J223" s="5">
        <f>'90.1 Data-SI'!J223/Convert!$B$5/$D223</f>
        <v>45.289171185215672</v>
      </c>
      <c r="K223" s="5">
        <f>'90.1 Data-SI'!K223/Convert!$B$5/$D223</f>
        <v>0</v>
      </c>
      <c r="L223" s="5">
        <f>'90.1 Data-SI'!L223/Convert!$B$5/$D223</f>
        <v>0</v>
      </c>
      <c r="M223" s="5">
        <f>'90.1 Data-SI'!M223/Convert!$B$5/$D223</f>
        <v>6.1384563523585607</v>
      </c>
      <c r="N223" s="5">
        <f>'90.1 Data-SI'!N223/Convert!$B$5/$D223</f>
        <v>0</v>
      </c>
      <c r="O223" s="5">
        <f>'90.1 Data-SI'!O223/Convert!$B$5/$D223</f>
        <v>0</v>
      </c>
      <c r="P223" s="5">
        <f t="shared" si="16"/>
        <v>0</v>
      </c>
      <c r="Q223" s="5">
        <f>'90.1 Data-SI'!Q223/Convert!$B$5/$D223</f>
        <v>0</v>
      </c>
      <c r="R223" s="5">
        <f>'90.1 Data-SI'!R223/Convert!$B$5/$D223</f>
        <v>0</v>
      </c>
      <c r="S223" s="5">
        <f>'90.1 Data-SI'!S223/Convert!$B$5/$D223</f>
        <v>0</v>
      </c>
      <c r="T223" s="5">
        <f>'90.1 Data-SI'!T223/Convert!$B$5/$D223</f>
        <v>37.516628862920747</v>
      </c>
      <c r="U223" s="5">
        <f>'90.1 Data-SI'!U223/Convert!$B$5/$D223</f>
        <v>0</v>
      </c>
      <c r="V223" s="5">
        <f>'90.1 Data-SI'!V223/Convert!$B$5/$D223</f>
        <v>0</v>
      </c>
      <c r="W223" s="5">
        <f t="shared" si="17"/>
        <v>11.631785488820336</v>
      </c>
      <c r="X223" s="5">
        <f t="shared" si="18"/>
        <v>20.709647026796528</v>
      </c>
      <c r="Y223" s="5">
        <f t="shared" si="19"/>
        <v>32.341432515616866</v>
      </c>
      <c r="Z223" s="5">
        <f>'90.1 Data-SI'!Y223/Convert!$B$5/$D223</f>
        <v>104.12867239553812</v>
      </c>
      <c r="AA223" s="5">
        <f>'90.1 Data-SI'!Z223/Convert!$B$5/$D223</f>
        <v>20.709647026796528</v>
      </c>
      <c r="AB223" s="5">
        <f t="shared" si="20"/>
        <v>124.83831942233465</v>
      </c>
    </row>
    <row r="224" spans="1:28" x14ac:dyDescent="0.25">
      <c r="A224" s="95">
        <v>2019</v>
      </c>
      <c r="B224" s="95" t="s">
        <v>60</v>
      </c>
      <c r="C224" s="52" t="s">
        <v>5</v>
      </c>
      <c r="D224" s="5">
        <f>VLOOKUP(B224,SWH!$A$4:$C$19,3,FALSE)</f>
        <v>3134.61</v>
      </c>
      <c r="E224" s="5">
        <f>'90.1 Data-SI'!E224/Convert!$B$5/$D224</f>
        <v>0</v>
      </c>
      <c r="F224" s="5">
        <f>'90.1 Data-SI'!F224/Convert!$B$5/$D224</f>
        <v>9.2914270036782884</v>
      </c>
      <c r="G224" s="5">
        <f>'90.1 Data-SI'!G224/Convert!$B$5/$D224</f>
        <v>7.9542058927054198</v>
      </c>
      <c r="H224" s="5">
        <f>'90.1 Data-SI'!H224/Convert!$B$5/$D224</f>
        <v>7.3932642338281322</v>
      </c>
      <c r="I224" s="5">
        <f>'90.1 Data-SI'!I224/Convert!$B$5/$D224</f>
        <v>2.2978226247532478</v>
      </c>
      <c r="J224" s="5">
        <f>'90.1 Data-SI'!J224/Convert!$B$5/$D224</f>
        <v>45.289171185215672</v>
      </c>
      <c r="K224" s="5">
        <f>'90.1 Data-SI'!K224/Convert!$B$5/$D224</f>
        <v>0</v>
      </c>
      <c r="L224" s="5">
        <f>'90.1 Data-SI'!L224/Convert!$B$5/$D224</f>
        <v>0</v>
      </c>
      <c r="M224" s="5">
        <f>'90.1 Data-SI'!M224/Convert!$B$5/$D224</f>
        <v>7.0609528245406397</v>
      </c>
      <c r="N224" s="5">
        <f>'90.1 Data-SI'!N224/Convert!$B$5/$D224</f>
        <v>0</v>
      </c>
      <c r="O224" s="5">
        <f>'90.1 Data-SI'!O224/Convert!$B$5/$D224</f>
        <v>0</v>
      </c>
      <c r="P224" s="5">
        <f t="shared" si="16"/>
        <v>0</v>
      </c>
      <c r="Q224" s="5">
        <f>'90.1 Data-SI'!Q224/Convert!$B$5/$D224</f>
        <v>0</v>
      </c>
      <c r="R224" s="5">
        <f>'90.1 Data-SI'!R224/Convert!$B$5/$D224</f>
        <v>0</v>
      </c>
      <c r="S224" s="5">
        <f>'90.1 Data-SI'!S224/Convert!$B$5/$D224</f>
        <v>0</v>
      </c>
      <c r="T224" s="5">
        <f>'90.1 Data-SI'!T224/Convert!$B$5/$D224</f>
        <v>36.788202253762563</v>
      </c>
      <c r="U224" s="5">
        <f>'90.1 Data-SI'!U224/Convert!$B$5/$D224</f>
        <v>0</v>
      </c>
      <c r="V224" s="5">
        <f>'90.1 Data-SI'!V224/Convert!$B$5/$D224</f>
        <v>0</v>
      </c>
      <c r="W224" s="5">
        <f t="shared" si="17"/>
        <v>15.015158717246059</v>
      </c>
      <c r="X224" s="5">
        <f t="shared" si="18"/>
        <v>9.2914270036782884</v>
      </c>
      <c r="Y224" s="5">
        <f t="shared" si="19"/>
        <v>24.306585720924346</v>
      </c>
      <c r="Z224" s="5">
        <f>'90.1 Data-SI'!Y224/Convert!$B$5/$D224</f>
        <v>106.78361901480567</v>
      </c>
      <c r="AA224" s="5">
        <f>'90.1 Data-SI'!Z224/Convert!$B$5/$D224</f>
        <v>9.2914270036782884</v>
      </c>
      <c r="AB224" s="5">
        <f t="shared" si="20"/>
        <v>116.07504601848396</v>
      </c>
    </row>
    <row r="225" spans="1:28" x14ac:dyDescent="0.25">
      <c r="A225" s="95">
        <v>2019</v>
      </c>
      <c r="B225" s="95" t="s">
        <v>60</v>
      </c>
      <c r="C225" s="52" t="s">
        <v>15</v>
      </c>
      <c r="D225" s="5">
        <f>VLOOKUP(B225,SWH!$A$4:$C$19,3,FALSE)</f>
        <v>3134.61</v>
      </c>
      <c r="E225" s="5">
        <f>'90.1 Data-SI'!E225/Convert!$B$5/$D225</f>
        <v>0</v>
      </c>
      <c r="F225" s="5">
        <f>'90.1 Data-SI'!F225/Convert!$B$5/$D225</f>
        <v>3.5960525303697182</v>
      </c>
      <c r="G225" s="5">
        <f>'90.1 Data-SI'!G225/Convert!$B$5/$D225</f>
        <v>4.7002125729622932</v>
      </c>
      <c r="H225" s="5">
        <f>'90.1 Data-SI'!H225/Convert!$B$5/$D225</f>
        <v>7.3932642338281322</v>
      </c>
      <c r="I225" s="5">
        <f>'90.1 Data-SI'!I225/Convert!$B$5/$D225</f>
        <v>2.2942779697208477</v>
      </c>
      <c r="J225" s="5">
        <f>'90.1 Data-SI'!J225/Convert!$B$5/$D225</f>
        <v>45.289171185215672</v>
      </c>
      <c r="K225" s="5">
        <f>'90.1 Data-SI'!K225/Convert!$B$5/$D225</f>
        <v>0</v>
      </c>
      <c r="L225" s="5">
        <f>'90.1 Data-SI'!L225/Convert!$B$5/$D225</f>
        <v>0</v>
      </c>
      <c r="M225" s="5">
        <f>'90.1 Data-SI'!M225/Convert!$B$5/$D225</f>
        <v>5.5394096518829743</v>
      </c>
      <c r="N225" s="5">
        <f>'90.1 Data-SI'!N225/Convert!$B$5/$D225</f>
        <v>0</v>
      </c>
      <c r="O225" s="5">
        <f>'90.1 Data-SI'!O225/Convert!$B$5/$D225</f>
        <v>0</v>
      </c>
      <c r="P225" s="5">
        <f t="shared" si="16"/>
        <v>0</v>
      </c>
      <c r="Q225" s="5">
        <f>'90.1 Data-SI'!Q225/Convert!$B$5/$D225</f>
        <v>0</v>
      </c>
      <c r="R225" s="5">
        <f>'90.1 Data-SI'!R225/Convert!$B$5/$D225</f>
        <v>0</v>
      </c>
      <c r="S225" s="5">
        <f>'90.1 Data-SI'!S225/Convert!$B$5/$D225</f>
        <v>0</v>
      </c>
      <c r="T225" s="5">
        <f>'90.1 Data-SI'!T225/Convert!$B$5/$D225</f>
        <v>37.290657104605252</v>
      </c>
      <c r="U225" s="5">
        <f>'90.1 Data-SI'!U225/Convert!$B$5/$D225</f>
        <v>0</v>
      </c>
      <c r="V225" s="5">
        <f>'90.1 Data-SI'!V225/Convert!$B$5/$D225</f>
        <v>0</v>
      </c>
      <c r="W225" s="5">
        <f t="shared" si="17"/>
        <v>10.239622224845267</v>
      </c>
      <c r="X225" s="5">
        <f t="shared" si="18"/>
        <v>3.5960525303697182</v>
      </c>
      <c r="Y225" s="5">
        <f t="shared" si="19"/>
        <v>13.835674755214985</v>
      </c>
      <c r="Z225" s="5">
        <f>'90.1 Data-SI'!Y225/Convert!$B$5/$D225</f>
        <v>102.50699271821516</v>
      </c>
      <c r="AA225" s="5">
        <f>'90.1 Data-SI'!Z225/Convert!$B$5/$D225</f>
        <v>3.5960525303697182</v>
      </c>
      <c r="AB225" s="5">
        <f t="shared" si="20"/>
        <v>106.10304524858488</v>
      </c>
    </row>
    <row r="226" spans="1:28" x14ac:dyDescent="0.25">
      <c r="A226" s="95">
        <v>2019</v>
      </c>
      <c r="B226" s="95" t="s">
        <v>60</v>
      </c>
      <c r="C226" s="52" t="s">
        <v>16</v>
      </c>
      <c r="D226" s="5">
        <f>VLOOKUP(B226,SWH!$A$4:$C$19,3,FALSE)</f>
        <v>3134.61</v>
      </c>
      <c r="E226" s="5">
        <f>'90.1 Data-SI'!E226/Convert!$B$5/$D226</f>
        <v>0</v>
      </c>
      <c r="F226" s="5">
        <f>'90.1 Data-SI'!F226/Convert!$B$5/$D226</f>
        <v>33.580289449440635</v>
      </c>
      <c r="G226" s="5">
        <f>'90.1 Data-SI'!G226/Convert!$B$5/$D226</f>
        <v>5.9018506289458657</v>
      </c>
      <c r="H226" s="5">
        <f>'90.1 Data-SI'!H226/Convert!$B$5/$D226</f>
        <v>7.3932642338281322</v>
      </c>
      <c r="I226" s="5">
        <f>'90.1 Data-SI'!I226/Convert!$B$5/$D226</f>
        <v>2.2969364609951479</v>
      </c>
      <c r="J226" s="5">
        <f>'90.1 Data-SI'!J226/Convert!$B$5/$D226</f>
        <v>45.289171185215672</v>
      </c>
      <c r="K226" s="5">
        <f>'90.1 Data-SI'!K226/Convert!$B$5/$D226</f>
        <v>0</v>
      </c>
      <c r="L226" s="5">
        <f>'90.1 Data-SI'!L226/Convert!$B$5/$D226</f>
        <v>0</v>
      </c>
      <c r="M226" s="5">
        <f>'90.1 Data-SI'!M226/Convert!$B$5/$D226</f>
        <v>6.4760847441946527</v>
      </c>
      <c r="N226" s="5">
        <f>'90.1 Data-SI'!N226/Convert!$B$5/$D226</f>
        <v>0</v>
      </c>
      <c r="O226" s="5">
        <f>'90.1 Data-SI'!O226/Convert!$B$5/$D226</f>
        <v>0</v>
      </c>
      <c r="P226" s="5">
        <f t="shared" si="16"/>
        <v>0</v>
      </c>
      <c r="Q226" s="5">
        <f>'90.1 Data-SI'!Q226/Convert!$B$5/$D226</f>
        <v>0</v>
      </c>
      <c r="R226" s="5">
        <f>'90.1 Data-SI'!R226/Convert!$B$5/$D226</f>
        <v>0</v>
      </c>
      <c r="S226" s="5">
        <f>'90.1 Data-SI'!S226/Convert!$B$5/$D226</f>
        <v>0</v>
      </c>
      <c r="T226" s="5">
        <f>'90.1 Data-SI'!T226/Convert!$B$5/$D226</f>
        <v>39.335923058300004</v>
      </c>
      <c r="U226" s="5">
        <f>'90.1 Data-SI'!U226/Convert!$B$5/$D226</f>
        <v>0</v>
      </c>
      <c r="V226" s="5">
        <f>'90.1 Data-SI'!V226/Convert!$B$5/$D226</f>
        <v>0</v>
      </c>
      <c r="W226" s="5">
        <f t="shared" si="17"/>
        <v>12.377935373140518</v>
      </c>
      <c r="X226" s="5">
        <f t="shared" si="18"/>
        <v>33.580289449440635</v>
      </c>
      <c r="Y226" s="5">
        <f t="shared" si="19"/>
        <v>45.958224822581151</v>
      </c>
      <c r="Z226" s="5">
        <f>'90.1 Data-SI'!Y226/Convert!$B$5/$D226</f>
        <v>106.69323031147947</v>
      </c>
      <c r="AA226" s="5">
        <f>'90.1 Data-SI'!Z226/Convert!$B$5/$D226</f>
        <v>33.580289449440635</v>
      </c>
      <c r="AB226" s="5">
        <f t="shared" si="20"/>
        <v>140.2735197609201</v>
      </c>
    </row>
    <row r="227" spans="1:28" x14ac:dyDescent="0.25">
      <c r="A227" s="95">
        <v>2019</v>
      </c>
      <c r="B227" s="95" t="s">
        <v>60</v>
      </c>
      <c r="C227" s="52" t="s">
        <v>9</v>
      </c>
      <c r="D227" s="5">
        <f>VLOOKUP(B227,SWH!$A$4:$C$19,3,FALSE)</f>
        <v>3134.61</v>
      </c>
      <c r="E227" s="5">
        <f>'90.1 Data-SI'!E227/Convert!$B$5/$D227</f>
        <v>0</v>
      </c>
      <c r="F227" s="5">
        <f>'90.1 Data-SI'!F227/Convert!$B$5/$D227</f>
        <v>20.024642441785243</v>
      </c>
      <c r="G227" s="5">
        <f>'90.1 Data-SI'!G227/Convert!$B$5/$D227</f>
        <v>5.3825586666992775</v>
      </c>
      <c r="H227" s="5">
        <f>'90.1 Data-SI'!H227/Convert!$B$5/$D227</f>
        <v>7.3932642338281322</v>
      </c>
      <c r="I227" s="5">
        <f>'90.1 Data-SI'!I227/Convert!$B$5/$D227</f>
        <v>2.2951641334789477</v>
      </c>
      <c r="J227" s="5">
        <f>'90.1 Data-SI'!J227/Convert!$B$5/$D227</f>
        <v>45.289171185215672</v>
      </c>
      <c r="K227" s="5">
        <f>'90.1 Data-SI'!K227/Convert!$B$5/$D227</f>
        <v>0</v>
      </c>
      <c r="L227" s="5">
        <f>'90.1 Data-SI'!L227/Convert!$B$5/$D227</f>
        <v>0</v>
      </c>
      <c r="M227" s="5">
        <f>'90.1 Data-SI'!M227/Convert!$B$5/$D227</f>
        <v>6.5372300435035511</v>
      </c>
      <c r="N227" s="5">
        <f>'90.1 Data-SI'!N227/Convert!$B$5/$D227</f>
        <v>0</v>
      </c>
      <c r="O227" s="5">
        <f>'90.1 Data-SI'!O227/Convert!$B$5/$D227</f>
        <v>0</v>
      </c>
      <c r="P227" s="5">
        <f t="shared" si="16"/>
        <v>0</v>
      </c>
      <c r="Q227" s="5">
        <f>'90.1 Data-SI'!Q227/Convert!$B$5/$D227</f>
        <v>0</v>
      </c>
      <c r="R227" s="5">
        <f>'90.1 Data-SI'!R227/Convert!$B$5/$D227</f>
        <v>0</v>
      </c>
      <c r="S227" s="5">
        <f>'90.1 Data-SI'!S227/Convert!$B$5/$D227</f>
        <v>0</v>
      </c>
      <c r="T227" s="5">
        <f>'90.1 Data-SI'!T227/Convert!$B$5/$D227</f>
        <v>38.869800921539415</v>
      </c>
      <c r="U227" s="5">
        <f>'90.1 Data-SI'!U227/Convert!$B$5/$D227</f>
        <v>0</v>
      </c>
      <c r="V227" s="5">
        <f>'90.1 Data-SI'!V227/Convert!$B$5/$D227</f>
        <v>0</v>
      </c>
      <c r="W227" s="5">
        <f t="shared" si="17"/>
        <v>11.919788710202829</v>
      </c>
      <c r="X227" s="5">
        <f t="shared" si="18"/>
        <v>20.024642441785243</v>
      </c>
      <c r="Y227" s="5">
        <f t="shared" si="19"/>
        <v>31.94443115198807</v>
      </c>
      <c r="Z227" s="5">
        <f>'90.1 Data-SI'!Y227/Convert!$B$5/$D227</f>
        <v>105.76718918426498</v>
      </c>
      <c r="AA227" s="5">
        <f>'90.1 Data-SI'!Z227/Convert!$B$5/$D227</f>
        <v>20.024642441785243</v>
      </c>
      <c r="AB227" s="5">
        <f t="shared" si="20"/>
        <v>125.79183162605023</v>
      </c>
    </row>
    <row r="228" spans="1:28" x14ac:dyDescent="0.25">
      <c r="A228" s="95">
        <v>2019</v>
      </c>
      <c r="B228" s="95" t="s">
        <v>60</v>
      </c>
      <c r="C228" s="52" t="s">
        <v>12</v>
      </c>
      <c r="D228" s="5">
        <f>VLOOKUP(B228,SWH!$A$4:$C$19,3,FALSE)</f>
        <v>3134.61</v>
      </c>
      <c r="E228" s="5">
        <f>'90.1 Data-SI'!E228/Convert!$B$5/$D228</f>
        <v>0</v>
      </c>
      <c r="F228" s="5">
        <f>'90.1 Data-SI'!F228/Convert!$B$5/$D228</f>
        <v>33.133662915358244</v>
      </c>
      <c r="G228" s="5">
        <f>'90.1 Data-SI'!G228/Convert!$B$5/$D228</f>
        <v>5.25052026674238</v>
      </c>
      <c r="H228" s="5">
        <f>'90.1 Data-SI'!H228/Convert!$B$5/$D228</f>
        <v>7.3932642338281322</v>
      </c>
      <c r="I228" s="5">
        <f>'90.1 Data-SI'!I228/Convert!$B$5/$D228</f>
        <v>2.2933918059627478</v>
      </c>
      <c r="J228" s="5">
        <f>'90.1 Data-SI'!J228/Convert!$B$5/$D228</f>
        <v>45.289171185215672</v>
      </c>
      <c r="K228" s="5">
        <f>'90.1 Data-SI'!K228/Convert!$B$5/$D228</f>
        <v>0</v>
      </c>
      <c r="L228" s="5">
        <f>'90.1 Data-SI'!L228/Convert!$B$5/$D228</f>
        <v>0</v>
      </c>
      <c r="M228" s="5">
        <f>'90.1 Data-SI'!M228/Convert!$B$5/$D228</f>
        <v>6.4601337965488534</v>
      </c>
      <c r="N228" s="5">
        <f>'90.1 Data-SI'!N228/Convert!$B$5/$D228</f>
        <v>0</v>
      </c>
      <c r="O228" s="5">
        <f>'90.1 Data-SI'!O228/Convert!$B$5/$D228</f>
        <v>0</v>
      </c>
      <c r="P228" s="5">
        <f t="shared" si="16"/>
        <v>0</v>
      </c>
      <c r="Q228" s="5">
        <f>'90.1 Data-SI'!Q228/Convert!$B$5/$D228</f>
        <v>0</v>
      </c>
      <c r="R228" s="5">
        <f>'90.1 Data-SI'!R228/Convert!$B$5/$D228</f>
        <v>0</v>
      </c>
      <c r="S228" s="5">
        <f>'90.1 Data-SI'!S228/Convert!$B$5/$D228</f>
        <v>0</v>
      </c>
      <c r="T228" s="5">
        <f>'90.1 Data-SI'!T228/Convert!$B$5/$D228</f>
        <v>41.486642499208656</v>
      </c>
      <c r="U228" s="5">
        <f>'90.1 Data-SI'!U228/Convert!$B$5/$D228</f>
        <v>0</v>
      </c>
      <c r="V228" s="5">
        <f>'90.1 Data-SI'!V228/Convert!$B$5/$D228</f>
        <v>0</v>
      </c>
      <c r="W228" s="5">
        <f t="shared" si="17"/>
        <v>11.710654063291233</v>
      </c>
      <c r="X228" s="5">
        <f t="shared" si="18"/>
        <v>33.133662915358244</v>
      </c>
      <c r="Y228" s="5">
        <f t="shared" si="19"/>
        <v>44.844316978649474</v>
      </c>
      <c r="Z228" s="5">
        <f>'90.1 Data-SI'!Y228/Convert!$B$5/$D228</f>
        <v>108.17312378750644</v>
      </c>
      <c r="AA228" s="5">
        <f>'90.1 Data-SI'!Z228/Convert!$B$5/$D228</f>
        <v>33.133662915358244</v>
      </c>
      <c r="AB228" s="5">
        <f t="shared" si="20"/>
        <v>141.30678670286468</v>
      </c>
    </row>
    <row r="229" spans="1:28" x14ac:dyDescent="0.25">
      <c r="A229" s="95">
        <v>2019</v>
      </c>
      <c r="B229" s="95" t="s">
        <v>60</v>
      </c>
      <c r="C229" s="52" t="s">
        <v>8</v>
      </c>
      <c r="D229" s="5">
        <f>VLOOKUP(B229,SWH!$A$4:$C$19,3,FALSE)</f>
        <v>3134.61</v>
      </c>
      <c r="E229" s="5">
        <f>'90.1 Data-SI'!E229/Convert!$B$5/$D229</f>
        <v>0</v>
      </c>
      <c r="F229" s="5">
        <f>'90.1 Data-SI'!F229/Convert!$B$5/$D229</f>
        <v>42.493324528410234</v>
      </c>
      <c r="G229" s="5">
        <f>'90.1 Data-SI'!G229/Convert!$B$5/$D229</f>
        <v>4.4122093515797998</v>
      </c>
      <c r="H229" s="5">
        <f>'90.1 Data-SI'!H229/Convert!$B$5/$D229</f>
        <v>7.3932642338281322</v>
      </c>
      <c r="I229" s="5">
        <f>'90.1 Data-SI'!I229/Convert!$B$5/$D229</f>
        <v>2.2809855133493482</v>
      </c>
      <c r="J229" s="5">
        <f>'90.1 Data-SI'!J229/Convert!$B$5/$D229</f>
        <v>45.289171185215672</v>
      </c>
      <c r="K229" s="5">
        <f>'90.1 Data-SI'!K229/Convert!$B$5/$D229</f>
        <v>0</v>
      </c>
      <c r="L229" s="5">
        <f>'90.1 Data-SI'!L229/Convert!$B$5/$D229</f>
        <v>0</v>
      </c>
      <c r="M229" s="5">
        <f>'90.1 Data-SI'!M229/Convert!$B$5/$D229</f>
        <v>6.7826974044972461</v>
      </c>
      <c r="N229" s="5">
        <f>'90.1 Data-SI'!N229/Convert!$B$5/$D229</f>
        <v>0</v>
      </c>
      <c r="O229" s="5">
        <f>'90.1 Data-SI'!O229/Convert!$B$5/$D229</f>
        <v>0</v>
      </c>
      <c r="P229" s="5">
        <f t="shared" si="16"/>
        <v>0</v>
      </c>
      <c r="Q229" s="5">
        <f>'90.1 Data-SI'!Q229/Convert!$B$5/$D229</f>
        <v>0</v>
      </c>
      <c r="R229" s="5">
        <f>'90.1 Data-SI'!R229/Convert!$B$5/$D229</f>
        <v>0</v>
      </c>
      <c r="S229" s="5">
        <f>'90.1 Data-SI'!S229/Convert!$B$5/$D229</f>
        <v>0</v>
      </c>
      <c r="T229" s="5">
        <f>'90.1 Data-SI'!T229/Convert!$B$5/$D229</f>
        <v>44.405665918389992</v>
      </c>
      <c r="U229" s="5">
        <f>'90.1 Data-SI'!U229/Convert!$B$5/$D229</f>
        <v>0</v>
      </c>
      <c r="V229" s="5">
        <f>'90.1 Data-SI'!V229/Convert!$B$5/$D229</f>
        <v>0</v>
      </c>
      <c r="W229" s="5">
        <f t="shared" si="17"/>
        <v>11.194906756077046</v>
      </c>
      <c r="X229" s="5">
        <f t="shared" si="18"/>
        <v>42.493324528410234</v>
      </c>
      <c r="Y229" s="5">
        <f t="shared" si="19"/>
        <v>53.68823128448728</v>
      </c>
      <c r="Z229" s="5">
        <f>'90.1 Data-SI'!Y229/Convert!$B$5/$D229</f>
        <v>110.56399360686019</v>
      </c>
      <c r="AA229" s="5">
        <f>'90.1 Data-SI'!Z229/Convert!$B$5/$D229</f>
        <v>42.493324528410234</v>
      </c>
      <c r="AB229" s="5">
        <f t="shared" si="20"/>
        <v>153.05731813527044</v>
      </c>
    </row>
    <row r="230" spans="1:28" x14ac:dyDescent="0.25">
      <c r="A230" s="95">
        <v>2004</v>
      </c>
      <c r="B230" s="95" t="s">
        <v>0</v>
      </c>
      <c r="C230" s="52" t="s">
        <v>10</v>
      </c>
      <c r="D230" s="5">
        <f>VLOOKUP(B230,SWH!$A$4:$C$19,3,FALSE)</f>
        <v>22436.18</v>
      </c>
      <c r="E230" s="5">
        <f>'90.1 Data-SI'!E230/Convert!$B$5/$D230</f>
        <v>0</v>
      </c>
      <c r="F230" s="5">
        <f>'90.1 Data-SI'!F230/Convert!$B$5/$D230</f>
        <v>102.30227348070046</v>
      </c>
      <c r="G230" s="5">
        <f>'90.1 Data-SI'!G230/Convert!$B$5/$D230</f>
        <v>115.73085673823857</v>
      </c>
      <c r="H230" s="5">
        <f>'90.1 Data-SI'!H230/Convert!$B$5/$D230</f>
        <v>51.787385870104053</v>
      </c>
      <c r="I230" s="5">
        <f>'90.1 Data-SI'!I230/Convert!$B$5/$D230</f>
        <v>3.2412925115693594</v>
      </c>
      <c r="J230" s="5">
        <f>'90.1 Data-SI'!J230/Convert!$B$5/$D230</f>
        <v>87.996015562562093</v>
      </c>
      <c r="K230" s="5">
        <f>'90.1 Data-SI'!K230/Convert!$B$5/$D230</f>
        <v>34.566812274737593</v>
      </c>
      <c r="L230" s="5">
        <f>'90.1 Data-SI'!L230/Convert!$B$5/$D230</f>
        <v>33.5998720717064</v>
      </c>
      <c r="M230" s="5">
        <f>'90.1 Data-SI'!M230/Convert!$B$5/$D230</f>
        <v>57.658235740467205</v>
      </c>
      <c r="N230" s="5">
        <f>'90.1 Data-SI'!N230/Convert!$B$5/$D230</f>
        <v>22.366775449296625</v>
      </c>
      <c r="O230" s="5">
        <f>'90.1 Data-SI'!O230/Convert!$B$5/$D230</f>
        <v>9.7592247085832896E-3</v>
      </c>
      <c r="P230" s="5">
        <f t="shared" si="16"/>
        <v>22.35701622458804</v>
      </c>
      <c r="Q230" s="5">
        <f>'90.1 Data-SI'!Q230/Convert!$B$5/$D230</f>
        <v>25.153073691193814</v>
      </c>
      <c r="R230" s="5">
        <f>'90.1 Data-SI'!R230/Convert!$B$5/$D230</f>
        <v>0</v>
      </c>
      <c r="S230" s="5">
        <f>'90.1 Data-SI'!S230/Convert!$B$5/$D230</f>
        <v>0</v>
      </c>
      <c r="T230" s="5">
        <f>'90.1 Data-SI'!T230/Convert!$B$5/$D230</f>
        <v>0.35409077857480398</v>
      </c>
      <c r="U230" s="5">
        <f>'90.1 Data-SI'!U230/Convert!$B$5/$D230</f>
        <v>13.520448767224286</v>
      </c>
      <c r="V230" s="5">
        <f>'90.1 Data-SI'!V230/Convert!$B$5/$D230</f>
        <v>2.756831946337468</v>
      </c>
      <c r="W230" s="5">
        <f t="shared" si="17"/>
        <v>220.89918239448764</v>
      </c>
      <c r="X230" s="5">
        <f t="shared" si="18"/>
        <v>102.30227348070046</v>
      </c>
      <c r="Y230" s="5">
        <f t="shared" si="19"/>
        <v>323.20145587518812</v>
      </c>
      <c r="Z230" s="5">
        <f>'90.1 Data-SI'!Y230/Convert!$B$5/$D230</f>
        <v>400.64443036005042</v>
      </c>
      <c r="AA230" s="5">
        <f>'90.1 Data-SI'!Z230/Convert!$B$5/$D230</f>
        <v>150.3896583306269</v>
      </c>
      <c r="AB230" s="5">
        <f t="shared" si="20"/>
        <v>551.03408869067732</v>
      </c>
    </row>
    <row r="231" spans="1:28" x14ac:dyDescent="0.25">
      <c r="A231" s="95">
        <v>2004</v>
      </c>
      <c r="B231" s="95" t="s">
        <v>0</v>
      </c>
      <c r="C231" s="52" t="s">
        <v>6</v>
      </c>
      <c r="D231" s="5">
        <f>VLOOKUP(B231,SWH!$A$4:$C$19,3,FALSE)</f>
        <v>22436.18</v>
      </c>
      <c r="E231" s="5">
        <f>'90.1 Data-SI'!E231/Convert!$B$5/$D231</f>
        <v>0.52878381653600959</v>
      </c>
      <c r="F231" s="5">
        <f>'90.1 Data-SI'!F231/Convert!$B$5/$D231</f>
        <v>102.28345467009089</v>
      </c>
      <c r="G231" s="5">
        <f>'90.1 Data-SI'!G231/Convert!$B$5/$D231</f>
        <v>90.981397011434211</v>
      </c>
      <c r="H231" s="5">
        <f>'90.1 Data-SI'!H231/Convert!$B$5/$D231</f>
        <v>51.787385870104053</v>
      </c>
      <c r="I231" s="5">
        <f>'90.1 Data-SI'!I231/Convert!$B$5/$D231</f>
        <v>3.2419115513920427</v>
      </c>
      <c r="J231" s="5">
        <f>'90.1 Data-SI'!J231/Convert!$B$5/$D231</f>
        <v>87.996015562562093</v>
      </c>
      <c r="K231" s="5">
        <f>'90.1 Data-SI'!K231/Convert!$B$5/$D231</f>
        <v>34.566812274737593</v>
      </c>
      <c r="L231" s="5">
        <f>'90.1 Data-SI'!L231/Convert!$B$5/$D231</f>
        <v>33.5998720717064</v>
      </c>
      <c r="M231" s="5">
        <f>'90.1 Data-SI'!M231/Convert!$B$5/$D231</f>
        <v>58.513377351521818</v>
      </c>
      <c r="N231" s="5">
        <f>'90.1 Data-SI'!N231/Convert!$B$5/$D231</f>
        <v>20.870432389906739</v>
      </c>
      <c r="O231" s="5">
        <f>'90.1 Data-SI'!O231/Convert!$B$5/$D231</f>
        <v>9.7592247085832896E-3</v>
      </c>
      <c r="P231" s="5">
        <f t="shared" si="16"/>
        <v>20.860673165198154</v>
      </c>
      <c r="Q231" s="5">
        <f>'90.1 Data-SI'!Q231/Convert!$B$5/$D231</f>
        <v>20.275163696414552</v>
      </c>
      <c r="R231" s="5">
        <f>'90.1 Data-SI'!R231/Convert!$B$5/$D231</f>
        <v>0.34950988388694809</v>
      </c>
      <c r="S231" s="5">
        <f>'90.1 Data-SI'!S231/Convert!$B$5/$D231</f>
        <v>0</v>
      </c>
      <c r="T231" s="5">
        <f>'90.1 Data-SI'!T231/Convert!$B$5/$D231</f>
        <v>0.35409077857480398</v>
      </c>
      <c r="U231" s="5">
        <f>'90.1 Data-SI'!U231/Convert!$B$5/$D231</f>
        <v>13.50447753979906</v>
      </c>
      <c r="V231" s="5">
        <f>'90.1 Data-SI'!V231/Convert!$B$5/$D231</f>
        <v>2.7430892622739007</v>
      </c>
      <c r="W231" s="5">
        <f t="shared" si="17"/>
        <v>191.50890492499167</v>
      </c>
      <c r="X231" s="5">
        <f t="shared" si="18"/>
        <v>102.28345467009089</v>
      </c>
      <c r="Y231" s="5">
        <f t="shared" si="19"/>
        <v>293.79235959508253</v>
      </c>
      <c r="Z231" s="5">
        <f>'90.1 Data-SI'!Y231/Convert!$B$5/$D231</f>
        <v>371.24102924631359</v>
      </c>
      <c r="AA231" s="5">
        <f>'90.1 Data-SI'!Z231/Convert!$B$5/$D231</f>
        <v>150.35474448462756</v>
      </c>
      <c r="AB231" s="5">
        <f t="shared" si="20"/>
        <v>521.59577373094112</v>
      </c>
    </row>
    <row r="232" spans="1:28" x14ac:dyDescent="0.25">
      <c r="A232" s="95">
        <v>2004</v>
      </c>
      <c r="B232" s="95" t="s">
        <v>0</v>
      </c>
      <c r="C232" s="52" t="s">
        <v>11</v>
      </c>
      <c r="D232" s="5">
        <f>VLOOKUP(B232,SWH!$A$4:$C$19,3,FALSE)</f>
        <v>22436.18</v>
      </c>
      <c r="E232" s="5">
        <f>'90.1 Data-SI'!E232/Convert!$B$5/$D232</f>
        <v>0</v>
      </c>
      <c r="F232" s="5">
        <f>'90.1 Data-SI'!F232/Convert!$B$5/$D232</f>
        <v>112.75934178139455</v>
      </c>
      <c r="G232" s="5">
        <f>'90.1 Data-SI'!G232/Convert!$B$5/$D232</f>
        <v>98.311818975719888</v>
      </c>
      <c r="H232" s="5">
        <f>'90.1 Data-SI'!H232/Convert!$B$5/$D232</f>
        <v>51.787385870104053</v>
      </c>
      <c r="I232" s="5">
        <f>'90.1 Data-SI'!I232/Convert!$B$5/$D232</f>
        <v>3.2422829752856517</v>
      </c>
      <c r="J232" s="5">
        <f>'90.1 Data-SI'!J232/Convert!$B$5/$D232</f>
        <v>87.996015562562093</v>
      </c>
      <c r="K232" s="5">
        <f>'90.1 Data-SI'!K232/Convert!$B$5/$D232</f>
        <v>34.566812274737593</v>
      </c>
      <c r="L232" s="5">
        <f>'90.1 Data-SI'!L232/Convert!$B$5/$D232</f>
        <v>33.5998720717064</v>
      </c>
      <c r="M232" s="5">
        <f>'90.1 Data-SI'!M232/Convert!$B$5/$D232</f>
        <v>54.787748082685106</v>
      </c>
      <c r="N232" s="5">
        <f>'90.1 Data-SI'!N232/Convert!$B$5/$D232</f>
        <v>19.751332198460005</v>
      </c>
      <c r="O232" s="5">
        <f>'90.1 Data-SI'!O232/Convert!$B$5/$D232</f>
        <v>9.7592247085832896E-3</v>
      </c>
      <c r="P232" s="5">
        <f t="shared" si="16"/>
        <v>19.741572973751421</v>
      </c>
      <c r="Q232" s="5">
        <f>'90.1 Data-SI'!Q232/Convert!$B$5/$D232</f>
        <v>21.902867006177818</v>
      </c>
      <c r="R232" s="5">
        <f>'90.1 Data-SI'!R232/Convert!$B$5/$D232</f>
        <v>0</v>
      </c>
      <c r="S232" s="5">
        <f>'90.1 Data-SI'!S232/Convert!$B$5/$D232</f>
        <v>0</v>
      </c>
      <c r="T232" s="5">
        <f>'90.1 Data-SI'!T232/Convert!$B$5/$D232</f>
        <v>0.35421458653934057</v>
      </c>
      <c r="U232" s="5">
        <f>'90.1 Data-SI'!U232/Convert!$B$5/$D232</f>
        <v>13.802730926367838</v>
      </c>
      <c r="V232" s="5">
        <f>'90.1 Data-SI'!V232/Convert!$B$5/$D232</f>
        <v>2.7022326339768075</v>
      </c>
      <c r="W232" s="5">
        <f t="shared" si="17"/>
        <v>194.74400703833425</v>
      </c>
      <c r="X232" s="5">
        <f t="shared" si="18"/>
        <v>112.75934178139455</v>
      </c>
      <c r="Y232" s="5">
        <f t="shared" si="19"/>
        <v>307.50334881972879</v>
      </c>
      <c r="Z232" s="5">
        <f>'90.1 Data-SI'!Y232/Convert!$B$5/$D232</f>
        <v>374.4355223472881</v>
      </c>
      <c r="AA232" s="5">
        <f>'90.1 Data-SI'!Z232/Convert!$B$5/$D232</f>
        <v>161.12888498250001</v>
      </c>
      <c r="AB232" s="5">
        <f t="shared" si="20"/>
        <v>535.56440732978808</v>
      </c>
    </row>
    <row r="233" spans="1:28" x14ac:dyDescent="0.25">
      <c r="A233" s="95">
        <v>2004</v>
      </c>
      <c r="B233" s="95" t="s">
        <v>0</v>
      </c>
      <c r="C233" s="52" t="s">
        <v>13</v>
      </c>
      <c r="D233" s="5">
        <f>VLOOKUP(B233,SWH!$A$4:$C$19,3,FALSE)</f>
        <v>22436.18</v>
      </c>
      <c r="E233" s="5">
        <f>'90.1 Data-SI'!E233/Convert!$B$5/$D233</f>
        <v>1.9240995768639957</v>
      </c>
      <c r="F233" s="5">
        <f>'90.1 Data-SI'!F233/Convert!$B$5/$D233</f>
        <v>103.09588253338036</v>
      </c>
      <c r="G233" s="5">
        <f>'90.1 Data-SI'!G233/Convert!$B$5/$D233</f>
        <v>90.137893349046053</v>
      </c>
      <c r="H233" s="5">
        <f>'90.1 Data-SI'!H233/Convert!$B$5/$D233</f>
        <v>51.787385870104053</v>
      </c>
      <c r="I233" s="5">
        <f>'90.1 Data-SI'!I233/Convert!$B$5/$D233</f>
        <v>3.2381973124559429</v>
      </c>
      <c r="J233" s="5">
        <f>'90.1 Data-SI'!J233/Convert!$B$5/$D233</f>
        <v>87.996015562562093</v>
      </c>
      <c r="K233" s="5">
        <f>'90.1 Data-SI'!K233/Convert!$B$5/$D233</f>
        <v>34.566812274737593</v>
      </c>
      <c r="L233" s="5">
        <f>'90.1 Data-SI'!L233/Convert!$B$5/$D233</f>
        <v>33.5998720717064</v>
      </c>
      <c r="M233" s="5">
        <f>'90.1 Data-SI'!M233/Convert!$B$5/$D233</f>
        <v>58.094658815458878</v>
      </c>
      <c r="N233" s="5">
        <f>'90.1 Data-SI'!N233/Convert!$B$5/$D233</f>
        <v>18.709859600777754</v>
      </c>
      <c r="O233" s="5">
        <f>'90.1 Data-SI'!O233/Convert!$B$5/$D233</f>
        <v>9.7592247085832896E-3</v>
      </c>
      <c r="P233" s="5">
        <f t="shared" si="16"/>
        <v>18.70010037606917</v>
      </c>
      <c r="Q233" s="5">
        <f>'90.1 Data-SI'!Q233/Convert!$B$5/$D233</f>
        <v>15.278521863644643</v>
      </c>
      <c r="R233" s="5">
        <f>'90.1 Data-SI'!R233/Convert!$B$5/$D233</f>
        <v>0.97907338355578655</v>
      </c>
      <c r="S233" s="5">
        <f>'90.1 Data-SI'!S233/Convert!$B$5/$D233</f>
        <v>0</v>
      </c>
      <c r="T233" s="5">
        <f>'90.1 Data-SI'!T233/Convert!$B$5/$D233</f>
        <v>0.35409077857480398</v>
      </c>
      <c r="U233" s="5">
        <f>'90.1 Data-SI'!U233/Convert!$B$5/$D233</f>
        <v>13.824521128126287</v>
      </c>
      <c r="V233" s="5">
        <f>'90.1 Data-SI'!V233/Convert!$B$5/$D233</f>
        <v>2.6795757764666019</v>
      </c>
      <c r="W233" s="5">
        <f t="shared" si="17"/>
        <v>185.11434736463855</v>
      </c>
      <c r="X233" s="5">
        <f t="shared" si="18"/>
        <v>103.09588253338036</v>
      </c>
      <c r="Y233" s="5">
        <f t="shared" si="19"/>
        <v>288.21022989801889</v>
      </c>
      <c r="Z233" s="5">
        <f>'90.1 Data-SI'!Y233/Convert!$B$5/$D233</f>
        <v>364.77912015325245</v>
      </c>
      <c r="AA233" s="5">
        <f>'90.1 Data-SI'!Z233/Convert!$B$5/$D233</f>
        <v>151.48733974420878</v>
      </c>
      <c r="AB233" s="5">
        <f t="shared" si="20"/>
        <v>516.26645989746123</v>
      </c>
    </row>
    <row r="234" spans="1:28" x14ac:dyDescent="0.25">
      <c r="A234" s="95">
        <v>2004</v>
      </c>
      <c r="B234" s="95" t="s">
        <v>0</v>
      </c>
      <c r="C234" s="52" t="s">
        <v>19</v>
      </c>
      <c r="D234" s="5">
        <f>VLOOKUP(B234,SWH!$A$4:$C$19,3,FALSE)</f>
        <v>22436.18</v>
      </c>
      <c r="E234" s="5">
        <f>'90.1 Data-SI'!E234/Convert!$B$5/$D234</f>
        <v>3.4074427999775367</v>
      </c>
      <c r="F234" s="5">
        <f>'90.1 Data-SI'!F234/Convert!$B$5/$D234</f>
        <v>123.58127215357814</v>
      </c>
      <c r="G234" s="5">
        <f>'90.1 Data-SI'!G234/Convert!$B$5/$D234</f>
        <v>77.88635241035783</v>
      </c>
      <c r="H234" s="5">
        <f>'90.1 Data-SI'!H234/Convert!$B$5/$D234</f>
        <v>51.787385870104053</v>
      </c>
      <c r="I234" s="5">
        <f>'90.1 Data-SI'!I234/Convert!$B$5/$D234</f>
        <v>3.2370830407751132</v>
      </c>
      <c r="J234" s="5">
        <f>'90.1 Data-SI'!J234/Convert!$B$5/$D234</f>
        <v>87.996015562562093</v>
      </c>
      <c r="K234" s="5">
        <f>'90.1 Data-SI'!K234/Convert!$B$5/$D234</f>
        <v>34.566812274737593</v>
      </c>
      <c r="L234" s="5">
        <f>'90.1 Data-SI'!L234/Convert!$B$5/$D234</f>
        <v>33.5998720717064</v>
      </c>
      <c r="M234" s="5">
        <f>'90.1 Data-SI'!M234/Convert!$B$5/$D234</f>
        <v>55.151000650635623</v>
      </c>
      <c r="N234" s="5">
        <f>'90.1 Data-SI'!N234/Convert!$B$5/$D234</f>
        <v>19.458650170295382</v>
      </c>
      <c r="O234" s="5">
        <f>'90.1 Data-SI'!O234/Convert!$B$5/$D234</f>
        <v>9.7592247085832896E-3</v>
      </c>
      <c r="P234" s="5">
        <f t="shared" si="16"/>
        <v>19.448890945586797</v>
      </c>
      <c r="Q234" s="5">
        <f>'90.1 Data-SI'!Q234/Convert!$B$5/$D234</f>
        <v>17.28421088913829</v>
      </c>
      <c r="R234" s="5">
        <f>'90.1 Data-SI'!R234/Convert!$B$5/$D234</f>
        <v>4.0401014987597907</v>
      </c>
      <c r="S234" s="5">
        <f>'90.1 Data-SI'!S234/Convert!$B$5/$D234</f>
        <v>0</v>
      </c>
      <c r="T234" s="5">
        <f>'90.1 Data-SI'!T234/Convert!$B$5/$D234</f>
        <v>0.35421458653934057</v>
      </c>
      <c r="U234" s="5">
        <f>'90.1 Data-SI'!U234/Convert!$B$5/$D234</f>
        <v>14.157069320871715</v>
      </c>
      <c r="V234" s="5">
        <f>'90.1 Data-SI'!V234/Convert!$B$5/$D234</f>
        <v>2.6330239818008234</v>
      </c>
      <c r="W234" s="5">
        <f t="shared" si="17"/>
        <v>177.21799919445587</v>
      </c>
      <c r="X234" s="5">
        <f t="shared" si="18"/>
        <v>123.58127215357814</v>
      </c>
      <c r="Y234" s="5">
        <f t="shared" si="19"/>
        <v>300.79927134803404</v>
      </c>
      <c r="Z234" s="5">
        <f>'90.1 Data-SI'!Y234/Convert!$B$5/$D234</f>
        <v>356.83535353265228</v>
      </c>
      <c r="AA234" s="5">
        <f>'90.1 Data-SI'!Z234/Convert!$B$5/$D234</f>
        <v>172.30515374918744</v>
      </c>
      <c r="AB234" s="5">
        <f t="shared" si="20"/>
        <v>529.14050728183975</v>
      </c>
    </row>
    <row r="235" spans="1:28" x14ac:dyDescent="0.25">
      <c r="A235" s="95">
        <v>2004</v>
      </c>
      <c r="B235" s="95" t="s">
        <v>0</v>
      </c>
      <c r="C235" s="52" t="s">
        <v>20</v>
      </c>
      <c r="D235" s="5">
        <f>VLOOKUP(B235,SWH!$A$4:$C$19,3,FALSE)</f>
        <v>22436.18</v>
      </c>
      <c r="E235" s="5">
        <f>'90.1 Data-SI'!E235/Convert!$B$5/$D235</f>
        <v>15.716306826246221</v>
      </c>
      <c r="F235" s="5">
        <f>'90.1 Data-SI'!F235/Convert!$B$5/$D235</f>
        <v>110.7489480532485</v>
      </c>
      <c r="G235" s="5">
        <f>'90.1 Data-SI'!G235/Convert!$B$5/$D235</f>
        <v>57.704168495310299</v>
      </c>
      <c r="H235" s="5">
        <f>'90.1 Data-SI'!H235/Convert!$B$5/$D235</f>
        <v>51.787385870104053</v>
      </c>
      <c r="I235" s="5">
        <f>'90.1 Data-SI'!I235/Convert!$B$5/$D235</f>
        <v>3.239435392101309</v>
      </c>
      <c r="J235" s="5">
        <f>'90.1 Data-SI'!J235/Convert!$B$5/$D235</f>
        <v>87.996015562562093</v>
      </c>
      <c r="K235" s="5">
        <f>'90.1 Data-SI'!K235/Convert!$B$5/$D235</f>
        <v>34.566812274737593</v>
      </c>
      <c r="L235" s="5">
        <f>'90.1 Data-SI'!L235/Convert!$B$5/$D235</f>
        <v>33.5998720717064</v>
      </c>
      <c r="M235" s="5">
        <f>'90.1 Data-SI'!M235/Convert!$B$5/$D235</f>
        <v>57.843204839484962</v>
      </c>
      <c r="N235" s="5">
        <f>'90.1 Data-SI'!N235/Convert!$B$5/$D235</f>
        <v>14.847917762986192</v>
      </c>
      <c r="O235" s="5">
        <f>'90.1 Data-SI'!O235/Convert!$B$5/$D235</f>
        <v>9.7592247085832896E-3</v>
      </c>
      <c r="P235" s="5">
        <f t="shared" si="16"/>
        <v>14.838158538277609</v>
      </c>
      <c r="Q235" s="5">
        <f>'90.1 Data-SI'!Q235/Convert!$B$5/$D235</f>
        <v>8.6239675777645246</v>
      </c>
      <c r="R235" s="5">
        <f>'90.1 Data-SI'!R235/Convert!$B$5/$D235</f>
        <v>33.929696489232029</v>
      </c>
      <c r="S235" s="5">
        <f>'90.1 Data-SI'!S235/Convert!$B$5/$D235</f>
        <v>0</v>
      </c>
      <c r="T235" s="5">
        <f>'90.1 Data-SI'!T235/Convert!$B$5/$D235</f>
        <v>0.35421458653934057</v>
      </c>
      <c r="U235" s="5">
        <f>'90.1 Data-SI'!U235/Convert!$B$5/$D235</f>
        <v>14.215382872168476</v>
      </c>
      <c r="V235" s="5">
        <f>'90.1 Data-SI'!V235/Convert!$B$5/$D235</f>
        <v>2.5726056951069407</v>
      </c>
      <c r="W235" s="5">
        <f t="shared" si="17"/>
        <v>188.65550276631566</v>
      </c>
      <c r="X235" s="5">
        <f t="shared" si="18"/>
        <v>110.7489480532485</v>
      </c>
      <c r="Y235" s="5">
        <f t="shared" si="19"/>
        <v>299.40445081956415</v>
      </c>
      <c r="Z235" s="5">
        <f>'90.1 Data-SI'!Y235/Convert!$B$5/$D235</f>
        <v>368.21479116914435</v>
      </c>
      <c r="AA235" s="5">
        <f>'90.1 Data-SI'!Z235/Convert!$B$5/$D235</f>
        <v>159.53126700811913</v>
      </c>
      <c r="AB235" s="5">
        <f t="shared" si="20"/>
        <v>527.74605817726342</v>
      </c>
    </row>
    <row r="236" spans="1:28" x14ac:dyDescent="0.25">
      <c r="A236" s="95">
        <v>2004</v>
      </c>
      <c r="B236" s="95" t="s">
        <v>0</v>
      </c>
      <c r="C236" s="52" t="s">
        <v>3</v>
      </c>
      <c r="D236" s="5">
        <f>VLOOKUP(B236,SWH!$A$4:$C$19,3,FALSE)</f>
        <v>22436.18</v>
      </c>
      <c r="E236" s="5">
        <f>'90.1 Data-SI'!E236/Convert!$B$5/$D236</f>
        <v>8.7136045440890566</v>
      </c>
      <c r="F236" s="5">
        <f>'90.1 Data-SI'!F236/Convert!$B$5/$D236</f>
        <v>134.95699555113413</v>
      </c>
      <c r="G236" s="5">
        <f>'90.1 Data-SI'!G236/Convert!$B$5/$D236</f>
        <v>59.182930823735994</v>
      </c>
      <c r="H236" s="5">
        <f>'90.1 Data-SI'!H236/Convert!$B$5/$D236</f>
        <v>51.787385870104053</v>
      </c>
      <c r="I236" s="5">
        <f>'90.1 Data-SI'!I236/Convert!$B$5/$D236</f>
        <v>3.2388163522786262</v>
      </c>
      <c r="J236" s="5">
        <f>'90.1 Data-SI'!J236/Convert!$B$5/$D236</f>
        <v>87.996015562562093</v>
      </c>
      <c r="K236" s="5">
        <f>'90.1 Data-SI'!K236/Convert!$B$5/$D236</f>
        <v>34.566812274737593</v>
      </c>
      <c r="L236" s="5">
        <f>'90.1 Data-SI'!L236/Convert!$B$5/$D236</f>
        <v>33.5998720717064</v>
      </c>
      <c r="M236" s="5">
        <f>'90.1 Data-SI'!M236/Convert!$B$5/$D236</f>
        <v>55.073496864835683</v>
      </c>
      <c r="N236" s="5">
        <f>'90.1 Data-SI'!N236/Convert!$B$5/$D236</f>
        <v>16.666780569994042</v>
      </c>
      <c r="O236" s="5">
        <f>'90.1 Data-SI'!O236/Convert!$B$5/$D236</f>
        <v>9.7592247085832896E-3</v>
      </c>
      <c r="P236" s="5">
        <f t="shared" si="16"/>
        <v>16.657021345285457</v>
      </c>
      <c r="Q236" s="5">
        <f>'90.1 Data-SI'!Q236/Convert!$B$5/$D236</f>
        <v>10.829977889878462</v>
      </c>
      <c r="R236" s="5">
        <f>'90.1 Data-SI'!R236/Convert!$B$5/$D236</f>
        <v>15.486519244066205</v>
      </c>
      <c r="S236" s="5">
        <f>'90.1 Data-SI'!S236/Convert!$B$5/$D236</f>
        <v>0</v>
      </c>
      <c r="T236" s="5">
        <f>'90.1 Data-SI'!T236/Convert!$B$5/$D236</f>
        <v>0.35421458653934057</v>
      </c>
      <c r="U236" s="5">
        <f>'90.1 Data-SI'!U236/Convert!$B$5/$D236</f>
        <v>14.951173605409753</v>
      </c>
      <c r="V236" s="5">
        <f>'90.1 Data-SI'!V236/Convert!$B$5/$D236</f>
        <v>2.5222158535405264</v>
      </c>
      <c r="W236" s="5">
        <f t="shared" si="17"/>
        <v>165.94355071189085</v>
      </c>
      <c r="X236" s="5">
        <f t="shared" si="18"/>
        <v>134.95699555113413</v>
      </c>
      <c r="Y236" s="5">
        <f t="shared" si="19"/>
        <v>300.90054626302498</v>
      </c>
      <c r="Z236" s="5">
        <f>'90.1 Data-SI'!Y236/Convert!$B$5/$D236</f>
        <v>345.45170642536596</v>
      </c>
      <c r="AA236" s="5">
        <f>'90.1 Data-SI'!Z236/Convert!$B$5/$D236</f>
        <v>184.47498143128149</v>
      </c>
      <c r="AB236" s="5">
        <f t="shared" si="20"/>
        <v>529.9266878566475</v>
      </c>
    </row>
    <row r="237" spans="1:28" x14ac:dyDescent="0.25">
      <c r="A237" s="95">
        <v>2004</v>
      </c>
      <c r="B237" s="95" t="s">
        <v>0</v>
      </c>
      <c r="C237" s="52" t="s">
        <v>7</v>
      </c>
      <c r="D237" s="5">
        <f>VLOOKUP(B237,SWH!$A$4:$C$19,3,FALSE)</f>
        <v>22436.18</v>
      </c>
      <c r="E237" s="5">
        <f>'90.1 Data-SI'!E237/Convert!$B$5/$D237</f>
        <v>14.18529753678607</v>
      </c>
      <c r="F237" s="5">
        <f>'90.1 Data-SI'!F237/Convert!$B$5/$D237</f>
        <v>109.25124310624872</v>
      </c>
      <c r="G237" s="5">
        <f>'90.1 Data-SI'!G237/Convert!$B$5/$D237</f>
        <v>43.618164946082629</v>
      </c>
      <c r="H237" s="5">
        <f>'90.1 Data-SI'!H237/Convert!$B$5/$D237</f>
        <v>51.787385870104053</v>
      </c>
      <c r="I237" s="5">
        <f>'90.1 Data-SI'!I237/Convert!$B$5/$D237</f>
        <v>3.2386925443140897</v>
      </c>
      <c r="J237" s="5">
        <f>'90.1 Data-SI'!J237/Convert!$B$5/$D237</f>
        <v>87.996015562562093</v>
      </c>
      <c r="K237" s="5">
        <f>'90.1 Data-SI'!K237/Convert!$B$5/$D237</f>
        <v>34.566812274737593</v>
      </c>
      <c r="L237" s="5">
        <f>'90.1 Data-SI'!L237/Convert!$B$5/$D237</f>
        <v>33.5998720717064</v>
      </c>
      <c r="M237" s="5">
        <f>'90.1 Data-SI'!M237/Convert!$B$5/$D237</f>
        <v>57.621217159070753</v>
      </c>
      <c r="N237" s="5">
        <f>'90.1 Data-SI'!N237/Convert!$B$5/$D237</f>
        <v>13.323594103611024</v>
      </c>
      <c r="O237" s="5">
        <f>'90.1 Data-SI'!O237/Convert!$B$5/$D237</f>
        <v>9.7592247085832896E-3</v>
      </c>
      <c r="P237" s="5">
        <f t="shared" si="16"/>
        <v>13.313834878902441</v>
      </c>
      <c r="Q237" s="5">
        <f>'90.1 Data-SI'!Q237/Convert!$B$5/$D237</f>
        <v>6.9768264175690042</v>
      </c>
      <c r="R237" s="5">
        <f>'90.1 Data-SI'!R237/Convert!$B$5/$D237</f>
        <v>32.913109292421638</v>
      </c>
      <c r="S237" s="5">
        <f>'90.1 Data-SI'!S237/Convert!$B$5/$D237</f>
        <v>0</v>
      </c>
      <c r="T237" s="5">
        <f>'90.1 Data-SI'!T237/Convert!$B$5/$D237</f>
        <v>0.35421458653934057</v>
      </c>
      <c r="U237" s="5">
        <f>'90.1 Data-SI'!U237/Convert!$B$5/$D237</f>
        <v>14.743423840917265</v>
      </c>
      <c r="V237" s="5">
        <f>'90.1 Data-SI'!V237/Convert!$B$5/$D237</f>
        <v>2.5133016800938881</v>
      </c>
      <c r="W237" s="5">
        <f t="shared" si="17"/>
        <v>168.62845023083253</v>
      </c>
      <c r="X237" s="5">
        <f t="shared" si="18"/>
        <v>109.25124310624872</v>
      </c>
      <c r="Y237" s="5">
        <f t="shared" si="19"/>
        <v>277.87969333708122</v>
      </c>
      <c r="Z237" s="5">
        <f>'90.1 Data-SI'!Y237/Convert!$B$5/$D237</f>
        <v>348.12744415493188</v>
      </c>
      <c r="AA237" s="5">
        <f>'90.1 Data-SI'!Z237/Convert!$B$5/$D237</f>
        <v>158.5614792219036</v>
      </c>
      <c r="AB237" s="5">
        <f t="shared" si="20"/>
        <v>506.68892337683548</v>
      </c>
    </row>
    <row r="238" spans="1:28" x14ac:dyDescent="0.25">
      <c r="A238" s="95">
        <v>2004</v>
      </c>
      <c r="B238" s="95" t="s">
        <v>0</v>
      </c>
      <c r="C238" s="52" t="s">
        <v>17</v>
      </c>
      <c r="D238" s="5">
        <f>VLOOKUP(B238,SWH!$A$4:$C$19,3,FALSE)</f>
        <v>22436.18</v>
      </c>
      <c r="E238" s="5">
        <f>'90.1 Data-SI'!E238/Convert!$B$5/$D238</f>
        <v>4.3693068764627299</v>
      </c>
      <c r="F238" s="5">
        <f>'90.1 Data-SI'!F238/Convert!$B$5/$D238</f>
        <v>138.38622855287011</v>
      </c>
      <c r="G238" s="5">
        <f>'90.1 Data-SI'!G238/Convert!$B$5/$D238</f>
        <v>38.038387600345118</v>
      </c>
      <c r="H238" s="5">
        <f>'90.1 Data-SI'!H238/Convert!$B$5/$D238</f>
        <v>51.787385870104053</v>
      </c>
      <c r="I238" s="5">
        <f>'90.1 Data-SI'!I238/Convert!$B$5/$D238</f>
        <v>3.2381973124559429</v>
      </c>
      <c r="J238" s="5">
        <f>'90.1 Data-SI'!J238/Convert!$B$5/$D238</f>
        <v>87.996015562562093</v>
      </c>
      <c r="K238" s="5">
        <f>'90.1 Data-SI'!K238/Convert!$B$5/$D238</f>
        <v>34.566812274737593</v>
      </c>
      <c r="L238" s="5">
        <f>'90.1 Data-SI'!L238/Convert!$B$5/$D238</f>
        <v>33.5998720717064</v>
      </c>
      <c r="M238" s="5">
        <f>'90.1 Data-SI'!M238/Convert!$B$5/$D238</f>
        <v>54.735253505721559</v>
      </c>
      <c r="N238" s="5">
        <f>'90.1 Data-SI'!N238/Convert!$B$5/$D238</f>
        <v>12.92666576930654</v>
      </c>
      <c r="O238" s="5">
        <f>'90.1 Data-SI'!O238/Convert!$B$5/$D238</f>
        <v>9.7592247085832896E-3</v>
      </c>
      <c r="P238" s="5">
        <f t="shared" si="16"/>
        <v>12.916906544597957</v>
      </c>
      <c r="Q238" s="5">
        <f>'90.1 Data-SI'!Q238/Convert!$B$5/$D238</f>
        <v>6.6098596106823884</v>
      </c>
      <c r="R238" s="5">
        <f>'90.1 Data-SI'!R238/Convert!$B$5/$D238</f>
        <v>6.53012728152079</v>
      </c>
      <c r="S238" s="5">
        <f>'90.1 Data-SI'!S238/Convert!$B$5/$D238</f>
        <v>0</v>
      </c>
      <c r="T238" s="5">
        <f>'90.1 Data-SI'!T238/Convert!$B$5/$D238</f>
        <v>0.35421458653934057</v>
      </c>
      <c r="U238" s="5">
        <f>'90.1 Data-SI'!U238/Convert!$B$5/$D238</f>
        <v>14.981258940792159</v>
      </c>
      <c r="V238" s="5">
        <f>'90.1 Data-SI'!V238/Convert!$B$5/$D238</f>
        <v>2.4960923730232945</v>
      </c>
      <c r="W238" s="5">
        <f t="shared" si="17"/>
        <v>123.19984141933054</v>
      </c>
      <c r="X238" s="5">
        <f t="shared" si="18"/>
        <v>138.38622855287011</v>
      </c>
      <c r="Y238" s="5">
        <f t="shared" si="19"/>
        <v>261.58606997220068</v>
      </c>
      <c r="Z238" s="5">
        <f>'90.1 Data-SI'!Y238/Convert!$B$5/$D238</f>
        <v>302.68150222839478</v>
      </c>
      <c r="AA238" s="5">
        <f>'90.1 Data-SI'!Z238/Convert!$B$5/$D238</f>
        <v>187.93442357636442</v>
      </c>
      <c r="AB238" s="5">
        <f t="shared" si="20"/>
        <v>490.61592580475917</v>
      </c>
    </row>
    <row r="239" spans="1:28" x14ac:dyDescent="0.25">
      <c r="A239" s="95">
        <v>2004</v>
      </c>
      <c r="B239" s="95" t="s">
        <v>0</v>
      </c>
      <c r="C239" s="52" t="s">
        <v>14</v>
      </c>
      <c r="D239" s="5">
        <f>VLOOKUP(B239,SWH!$A$4:$C$19,3,FALSE)</f>
        <v>22436.18</v>
      </c>
      <c r="E239" s="5">
        <f>'90.1 Data-SI'!E239/Convert!$B$5/$D239</f>
        <v>12.41632933948649</v>
      </c>
      <c r="F239" s="5">
        <f>'90.1 Data-SI'!F239/Convert!$B$5/$D239</f>
        <v>154.41502668160683</v>
      </c>
      <c r="G239" s="5">
        <f>'90.1 Data-SI'!G239/Convert!$B$5/$D239</f>
        <v>47.833702330590839</v>
      </c>
      <c r="H239" s="5">
        <f>'90.1 Data-SI'!H239/Convert!$B$5/$D239</f>
        <v>51.787385870104053</v>
      </c>
      <c r="I239" s="5">
        <f>'90.1 Data-SI'!I239/Convert!$B$5/$D239</f>
        <v>3.2338640336971598</v>
      </c>
      <c r="J239" s="5">
        <f>'90.1 Data-SI'!J239/Convert!$B$5/$D239</f>
        <v>87.996015562562093</v>
      </c>
      <c r="K239" s="5">
        <f>'90.1 Data-SI'!K239/Convert!$B$5/$D239</f>
        <v>34.566812274737593</v>
      </c>
      <c r="L239" s="5">
        <f>'90.1 Data-SI'!L239/Convert!$B$5/$D239</f>
        <v>33.5998720717064</v>
      </c>
      <c r="M239" s="5">
        <f>'90.1 Data-SI'!M239/Convert!$B$5/$D239</f>
        <v>54.118442226399992</v>
      </c>
      <c r="N239" s="5">
        <f>'90.1 Data-SI'!N239/Convert!$B$5/$D239</f>
        <v>15.270969577807909</v>
      </c>
      <c r="O239" s="5">
        <f>'90.1 Data-SI'!O239/Convert!$B$5/$D239</f>
        <v>9.7592247085832896E-3</v>
      </c>
      <c r="P239" s="5">
        <f t="shared" si="16"/>
        <v>15.261210353099326</v>
      </c>
      <c r="Q239" s="5">
        <f>'90.1 Data-SI'!Q239/Convert!$B$5/$D239</f>
        <v>7.7188075490371162</v>
      </c>
      <c r="R239" s="5">
        <f>'90.1 Data-SI'!R239/Convert!$B$5/$D239</f>
        <v>21.921438200858315</v>
      </c>
      <c r="S239" s="5">
        <f>'90.1 Data-SI'!S239/Convert!$B$5/$D239</f>
        <v>0</v>
      </c>
      <c r="T239" s="5">
        <f>'90.1 Data-SI'!T239/Convert!$B$5/$D239</f>
        <v>0.35421458653934057</v>
      </c>
      <c r="U239" s="5">
        <f>'90.1 Data-SI'!U239/Convert!$B$5/$D239</f>
        <v>15.665174136892585</v>
      </c>
      <c r="V239" s="5">
        <f>'90.1 Data-SI'!V239/Convert!$B$5/$D239</f>
        <v>2.4489215385348331</v>
      </c>
      <c r="W239" s="5">
        <f t="shared" si="17"/>
        <v>159.26992999947208</v>
      </c>
      <c r="X239" s="5">
        <f t="shared" si="18"/>
        <v>154.41502668160683</v>
      </c>
      <c r="Y239" s="5">
        <f t="shared" si="19"/>
        <v>313.68495668107892</v>
      </c>
      <c r="Z239" s="5">
        <f>'90.1 Data-SI'!Y239/Convert!$B$5/$D239</f>
        <v>338.69983907936</v>
      </c>
      <c r="AA239" s="5">
        <f>'90.1 Data-SI'!Z239/Convert!$B$5/$D239</f>
        <v>204.64701309323701</v>
      </c>
      <c r="AB239" s="5">
        <f t="shared" si="20"/>
        <v>543.34685217259698</v>
      </c>
    </row>
    <row r="240" spans="1:28" x14ac:dyDescent="0.25">
      <c r="A240" s="95">
        <v>2004</v>
      </c>
      <c r="B240" s="95" t="s">
        <v>0</v>
      </c>
      <c r="C240" s="52" t="s">
        <v>2</v>
      </c>
      <c r="D240" s="5">
        <f>VLOOKUP(B240,SWH!$A$4:$C$19,3,FALSE)</f>
        <v>22436.18</v>
      </c>
      <c r="E240" s="5">
        <f>'90.1 Data-SI'!E240/Convert!$B$5/$D240</f>
        <v>15.544461371469355</v>
      </c>
      <c r="F240" s="5">
        <f>'90.1 Data-SI'!F240/Convert!$B$5/$D240</f>
        <v>113.18561260329423</v>
      </c>
      <c r="G240" s="5">
        <f>'90.1 Data-SI'!G240/Convert!$B$5/$D240</f>
        <v>32.000273169892949</v>
      </c>
      <c r="H240" s="5">
        <f>'90.1 Data-SI'!H240/Convert!$B$5/$D240</f>
        <v>51.787385870104053</v>
      </c>
      <c r="I240" s="5">
        <f>'90.1 Data-SI'!I240/Convert!$B$5/$D240</f>
        <v>3.236340192987893</v>
      </c>
      <c r="J240" s="5">
        <f>'90.1 Data-SI'!J240/Convert!$B$5/$D240</f>
        <v>87.996015562562093</v>
      </c>
      <c r="K240" s="5">
        <f>'90.1 Data-SI'!K240/Convert!$B$5/$D240</f>
        <v>34.566812274737593</v>
      </c>
      <c r="L240" s="5">
        <f>'90.1 Data-SI'!L240/Convert!$B$5/$D240</f>
        <v>33.5998720717064</v>
      </c>
      <c r="M240" s="5">
        <f>'90.1 Data-SI'!M240/Convert!$B$5/$D240</f>
        <v>58.781173978814586</v>
      </c>
      <c r="N240" s="5">
        <f>'90.1 Data-SI'!N240/Convert!$B$5/$D240</f>
        <v>11.281257920614532</v>
      </c>
      <c r="O240" s="5">
        <f>'90.1 Data-SI'!O240/Convert!$B$5/$D240</f>
        <v>9.7592247085832896E-3</v>
      </c>
      <c r="P240" s="5">
        <f t="shared" si="16"/>
        <v>11.271498695905949</v>
      </c>
      <c r="Q240" s="5">
        <f>'90.1 Data-SI'!Q240/Convert!$B$5/$D240</f>
        <v>3.9867402660444968</v>
      </c>
      <c r="R240" s="5">
        <f>'90.1 Data-SI'!R240/Convert!$B$5/$D240</f>
        <v>42.183973484890132</v>
      </c>
      <c r="S240" s="5">
        <f>'90.1 Data-SI'!S240/Convert!$B$5/$D240</f>
        <v>0</v>
      </c>
      <c r="T240" s="5">
        <f>'90.1 Data-SI'!T240/Convert!$B$5/$D240</f>
        <v>0.35421458653934057</v>
      </c>
      <c r="U240" s="5">
        <f>'90.1 Data-SI'!U240/Convert!$B$5/$D240</f>
        <v>15.441081721081259</v>
      </c>
      <c r="V240" s="5">
        <f>'90.1 Data-SI'!V240/Convert!$B$5/$D240</f>
        <v>2.4379026296910715</v>
      </c>
      <c r="W240" s="5">
        <f t="shared" si="17"/>
        <v>163.76812096701747</v>
      </c>
      <c r="X240" s="5">
        <f t="shared" si="18"/>
        <v>113.18561260329423</v>
      </c>
      <c r="Y240" s="5">
        <f t="shared" si="19"/>
        <v>276.95373357031167</v>
      </c>
      <c r="Z240" s="5">
        <f>'90.1 Data-SI'!Y240/Convert!$B$5/$D240</f>
        <v>343.18948729735234</v>
      </c>
      <c r="AA240" s="5">
        <f>'90.1 Data-SI'!Z240/Convert!$B$5/$D240</f>
        <v>163.19350659911308</v>
      </c>
      <c r="AB240" s="5">
        <f t="shared" si="20"/>
        <v>506.38299389646545</v>
      </c>
    </row>
    <row r="241" spans="1:28" x14ac:dyDescent="0.25">
      <c r="A241" s="95">
        <v>2004</v>
      </c>
      <c r="B241" s="95" t="s">
        <v>0</v>
      </c>
      <c r="C241" s="52" t="s">
        <v>18</v>
      </c>
      <c r="D241" s="5">
        <f>VLOOKUP(B241,SWH!$A$4:$C$19,3,FALSE)</f>
        <v>22436.18</v>
      </c>
      <c r="E241" s="5">
        <f>'90.1 Data-SI'!E241/Convert!$B$5/$D241</f>
        <v>11.683509997394088</v>
      </c>
      <c r="F241" s="5">
        <f>'90.1 Data-SI'!F241/Convert!$B$5/$D241</f>
        <v>149.93503548484836</v>
      </c>
      <c r="G241" s="5">
        <f>'90.1 Data-SI'!G241/Convert!$B$5/$D241</f>
        <v>24.199752364261652</v>
      </c>
      <c r="H241" s="5">
        <f>'90.1 Data-SI'!H241/Convert!$B$5/$D241</f>
        <v>51.787385870104053</v>
      </c>
      <c r="I241" s="5">
        <f>'90.1 Data-SI'!I241/Convert!$B$5/$D241</f>
        <v>3.2301497947610609</v>
      </c>
      <c r="J241" s="5">
        <f>'90.1 Data-SI'!J241/Convert!$B$5/$D241</f>
        <v>87.996015562562093</v>
      </c>
      <c r="K241" s="5">
        <f>'90.1 Data-SI'!K241/Convert!$B$5/$D241</f>
        <v>34.566812274737593</v>
      </c>
      <c r="L241" s="5">
        <f>'90.1 Data-SI'!L241/Convert!$B$5/$D241</f>
        <v>33.5998720717064</v>
      </c>
      <c r="M241" s="5">
        <f>'90.1 Data-SI'!M241/Convert!$B$5/$D241</f>
        <v>53.95117766631099</v>
      </c>
      <c r="N241" s="5">
        <f>'90.1 Data-SI'!N241/Convert!$B$5/$D241</f>
        <v>10.990804435811564</v>
      </c>
      <c r="O241" s="5">
        <f>'90.1 Data-SI'!O241/Convert!$B$5/$D241</f>
        <v>9.7592247085832896E-3</v>
      </c>
      <c r="P241" s="5">
        <f t="shared" si="16"/>
        <v>10.98104521110298</v>
      </c>
      <c r="Q241" s="5">
        <f>'90.1 Data-SI'!Q241/Convert!$B$5/$D241</f>
        <v>2.3488847031892237</v>
      </c>
      <c r="R241" s="5">
        <f>'90.1 Data-SI'!R241/Convert!$B$5/$D241</f>
        <v>11.629034492997967</v>
      </c>
      <c r="S241" s="5">
        <f>'90.1 Data-SI'!S241/Convert!$B$5/$D241</f>
        <v>0</v>
      </c>
      <c r="T241" s="5">
        <f>'90.1 Data-SI'!T241/Convert!$B$5/$D241</f>
        <v>0.35421458653934057</v>
      </c>
      <c r="U241" s="5">
        <f>'90.1 Data-SI'!U241/Convert!$B$5/$D241</f>
        <v>15.884685658016057</v>
      </c>
      <c r="V241" s="5">
        <f>'90.1 Data-SI'!V241/Convert!$B$5/$D241</f>
        <v>2.4000173925428578</v>
      </c>
      <c r="W241" s="5">
        <f t="shared" si="17"/>
        <v>114.7934044352569</v>
      </c>
      <c r="X241" s="5">
        <f t="shared" si="18"/>
        <v>149.93503548484836</v>
      </c>
      <c r="Y241" s="5">
        <f t="shared" si="19"/>
        <v>264.72843992010525</v>
      </c>
      <c r="Z241" s="5">
        <f>'90.1 Data-SI'!Y241/Convert!$B$5/$D241</f>
        <v>294.1708189381813</v>
      </c>
      <c r="AA241" s="5">
        <f>'90.1 Data-SI'!Z241/Convert!$B$5/$D241</f>
        <v>200.38665722556652</v>
      </c>
      <c r="AB241" s="5">
        <f t="shared" si="20"/>
        <v>494.55747616374782</v>
      </c>
    </row>
    <row r="242" spans="1:28" x14ac:dyDescent="0.25">
      <c r="A242" s="95">
        <v>2004</v>
      </c>
      <c r="B242" s="95" t="s">
        <v>0</v>
      </c>
      <c r="C242" s="52" t="s">
        <v>4</v>
      </c>
      <c r="D242" s="5">
        <f>VLOOKUP(B242,SWH!$A$4:$C$19,3,FALSE)</f>
        <v>22436.18</v>
      </c>
      <c r="E242" s="5">
        <f>'90.1 Data-SI'!E242/Convert!$B$5/$D242</f>
        <v>14.197059293417052</v>
      </c>
      <c r="F242" s="5">
        <f>'90.1 Data-SI'!F242/Convert!$B$5/$D242</f>
        <v>163.03428955671893</v>
      </c>
      <c r="G242" s="5">
        <f>'90.1 Data-SI'!G242/Convert!$B$5/$D242</f>
        <v>34.013019249365179</v>
      </c>
      <c r="H242" s="5">
        <f>'90.1 Data-SI'!H242/Convert!$B$5/$D242</f>
        <v>51.787385870104053</v>
      </c>
      <c r="I242" s="5">
        <f>'90.1 Data-SI'!I242/Convert!$B$5/$D242</f>
        <v>3.234854497413453</v>
      </c>
      <c r="J242" s="5">
        <f>'90.1 Data-SI'!J242/Convert!$B$5/$D242</f>
        <v>87.996015562562093</v>
      </c>
      <c r="K242" s="5">
        <f>'90.1 Data-SI'!K242/Convert!$B$5/$D242</f>
        <v>34.566812274737593</v>
      </c>
      <c r="L242" s="5">
        <f>'90.1 Data-SI'!L242/Convert!$B$5/$D242</f>
        <v>33.5998720717064</v>
      </c>
      <c r="M242" s="5">
        <f>'90.1 Data-SI'!M242/Convert!$B$5/$D242</f>
        <v>54.230240818376579</v>
      </c>
      <c r="N242" s="5">
        <f>'90.1 Data-SI'!N242/Convert!$B$5/$D242</f>
        <v>13.153729576266748</v>
      </c>
      <c r="O242" s="5">
        <f>'90.1 Data-SI'!O242/Convert!$B$5/$D242</f>
        <v>9.7592247085832896E-3</v>
      </c>
      <c r="P242" s="5">
        <f t="shared" si="16"/>
        <v>13.143970351558165</v>
      </c>
      <c r="Q242" s="5">
        <f>'90.1 Data-SI'!Q242/Convert!$B$5/$D242</f>
        <v>5.0686980681302352</v>
      </c>
      <c r="R242" s="5">
        <f>'90.1 Data-SI'!R242/Convert!$B$5/$D242</f>
        <v>26.169784695968744</v>
      </c>
      <c r="S242" s="5">
        <f>'90.1 Data-SI'!S242/Convert!$B$5/$D242</f>
        <v>0</v>
      </c>
      <c r="T242" s="5">
        <f>'90.1 Data-SI'!T242/Convert!$B$5/$D242</f>
        <v>0.35421458653934057</v>
      </c>
      <c r="U242" s="5">
        <f>'90.1 Data-SI'!U242/Convert!$B$5/$D242</f>
        <v>16.388088841822054</v>
      </c>
      <c r="V242" s="5">
        <f>'90.1 Data-SI'!V242/Convert!$B$5/$D242</f>
        <v>2.3934555704224159</v>
      </c>
      <c r="W242" s="5">
        <f t="shared" si="17"/>
        <v>146.82277247681594</v>
      </c>
      <c r="X242" s="5">
        <f t="shared" si="18"/>
        <v>163.03428955671893</v>
      </c>
      <c r="Y242" s="5">
        <f t="shared" si="19"/>
        <v>309.85706203353487</v>
      </c>
      <c r="Z242" s="5">
        <f>'90.1 Data-SI'!Y242/Convert!$B$5/$D242</f>
        <v>326.1982060523078</v>
      </c>
      <c r="AA242" s="5">
        <f>'90.1 Data-SI'!Z242/Convert!$B$5/$D242</f>
        <v>213.98931448124316</v>
      </c>
      <c r="AB242" s="5">
        <f t="shared" si="20"/>
        <v>540.18752053355092</v>
      </c>
    </row>
    <row r="243" spans="1:28" x14ac:dyDescent="0.25">
      <c r="A243" s="95">
        <v>2004</v>
      </c>
      <c r="B243" s="95" t="s">
        <v>0</v>
      </c>
      <c r="C243" s="52" t="s">
        <v>5</v>
      </c>
      <c r="D243" s="5">
        <f>VLOOKUP(B243,SWH!$A$4:$C$19,3,FALSE)</f>
        <v>22436.18</v>
      </c>
      <c r="E243" s="5">
        <f>'90.1 Data-SI'!E243/Convert!$B$5/$D243</f>
        <v>17.700205649981417</v>
      </c>
      <c r="F243" s="5">
        <f>'90.1 Data-SI'!F243/Convert!$B$5/$D243</f>
        <v>125.17034737840599</v>
      </c>
      <c r="G243" s="5">
        <f>'90.1 Data-SI'!G243/Convert!$B$5/$D243</f>
        <v>30.794383595306034</v>
      </c>
      <c r="H243" s="5">
        <f>'90.1 Data-SI'!H243/Convert!$B$5/$D243</f>
        <v>51.787385870104053</v>
      </c>
      <c r="I243" s="5">
        <f>'90.1 Data-SI'!I243/Convert!$B$5/$D243</f>
        <v>3.2349783053779904</v>
      </c>
      <c r="J243" s="5">
        <f>'90.1 Data-SI'!J243/Convert!$B$5/$D243</f>
        <v>87.996015562562093</v>
      </c>
      <c r="K243" s="5">
        <f>'90.1 Data-SI'!K243/Convert!$B$5/$D243</f>
        <v>34.566812274737593</v>
      </c>
      <c r="L243" s="5">
        <f>'90.1 Data-SI'!L243/Convert!$B$5/$D243</f>
        <v>33.5998720717064</v>
      </c>
      <c r="M243" s="5">
        <f>'90.1 Data-SI'!M243/Convert!$B$5/$D243</f>
        <v>58.767307486786464</v>
      </c>
      <c r="N243" s="5">
        <f>'90.1 Data-SI'!N243/Convert!$B$5/$D243</f>
        <v>10.843596765977493</v>
      </c>
      <c r="O243" s="5">
        <f>'90.1 Data-SI'!O243/Convert!$B$5/$D243</f>
        <v>9.7592247085832896E-3</v>
      </c>
      <c r="P243" s="5">
        <f t="shared" si="16"/>
        <v>10.83383754126891</v>
      </c>
      <c r="Q243" s="5">
        <f>'90.1 Data-SI'!Q243/Convert!$B$5/$D243</f>
        <v>2.9741149240992799</v>
      </c>
      <c r="R243" s="5">
        <f>'90.1 Data-SI'!R243/Convert!$B$5/$D243</f>
        <v>42.383180499829592</v>
      </c>
      <c r="S243" s="5">
        <f>'90.1 Data-SI'!S243/Convert!$B$5/$D243</f>
        <v>0</v>
      </c>
      <c r="T243" s="5">
        <f>'90.1 Data-SI'!T243/Convert!$B$5/$D243</f>
        <v>0.35421458653934057</v>
      </c>
      <c r="U243" s="5">
        <f>'90.1 Data-SI'!U243/Convert!$B$5/$D243</f>
        <v>16.169196360521266</v>
      </c>
      <c r="V243" s="5">
        <f>'90.1 Data-SI'!V243/Convert!$B$5/$D243</f>
        <v>2.3919698748479759</v>
      </c>
      <c r="W243" s="5">
        <f t="shared" si="17"/>
        <v>163.45302969727169</v>
      </c>
      <c r="X243" s="5">
        <f t="shared" si="18"/>
        <v>125.17034737840599</v>
      </c>
      <c r="Y243" s="5">
        <f t="shared" si="19"/>
        <v>288.62337707567769</v>
      </c>
      <c r="Z243" s="5">
        <f>'90.1 Data-SI'!Y243/Convert!$B$5/$D243</f>
        <v>342.82710138515364</v>
      </c>
      <c r="AA243" s="5">
        <f>'90.1 Data-SI'!Z243/Convert!$B$5/$D243</f>
        <v>175.90647982162938</v>
      </c>
      <c r="AB243" s="5">
        <f t="shared" si="20"/>
        <v>518.73358120678301</v>
      </c>
    </row>
    <row r="244" spans="1:28" x14ac:dyDescent="0.25">
      <c r="A244" s="95">
        <v>2004</v>
      </c>
      <c r="B244" s="95" t="s">
        <v>0</v>
      </c>
      <c r="C244" s="52" t="s">
        <v>15</v>
      </c>
      <c r="D244" s="5">
        <f>VLOOKUP(B244,SWH!$A$4:$C$19,3,FALSE)</f>
        <v>22436.18</v>
      </c>
      <c r="E244" s="5">
        <f>'90.1 Data-SI'!E244/Convert!$B$5/$D244</f>
        <v>13.298832510703695</v>
      </c>
      <c r="F244" s="5">
        <f>'90.1 Data-SI'!F244/Convert!$B$5/$D244</f>
        <v>151.79884058298296</v>
      </c>
      <c r="G244" s="5">
        <f>'90.1 Data-SI'!G244/Convert!$B$5/$D244</f>
        <v>20.635197257287114</v>
      </c>
      <c r="H244" s="5">
        <f>'90.1 Data-SI'!H244/Convert!$B$5/$D244</f>
        <v>51.787385870104053</v>
      </c>
      <c r="I244" s="5">
        <f>'90.1 Data-SI'!I244/Convert!$B$5/$D244</f>
        <v>3.2299021788319879</v>
      </c>
      <c r="J244" s="5">
        <f>'90.1 Data-SI'!J244/Convert!$B$5/$D244</f>
        <v>87.996015562562093</v>
      </c>
      <c r="K244" s="5">
        <f>'90.1 Data-SI'!K244/Convert!$B$5/$D244</f>
        <v>34.566812274737593</v>
      </c>
      <c r="L244" s="5">
        <f>'90.1 Data-SI'!L244/Convert!$B$5/$D244</f>
        <v>33.5998720717064</v>
      </c>
      <c r="M244" s="5">
        <f>'90.1 Data-SI'!M244/Convert!$B$5/$D244</f>
        <v>53.817341256646884</v>
      </c>
      <c r="N244" s="5">
        <f>'90.1 Data-SI'!N244/Convert!$B$5/$D244</f>
        <v>10.003435918631821</v>
      </c>
      <c r="O244" s="5">
        <f>'90.1 Data-SI'!O244/Convert!$B$5/$D244</f>
        <v>9.7592247085832896E-3</v>
      </c>
      <c r="P244" s="5">
        <f t="shared" si="16"/>
        <v>9.9936766939232378</v>
      </c>
      <c r="Q244" s="5">
        <f>'90.1 Data-SI'!Q244/Convert!$B$5/$D244</f>
        <v>1.4242868240295612</v>
      </c>
      <c r="R244" s="5">
        <f>'90.1 Data-SI'!R244/Convert!$B$5/$D244</f>
        <v>12.17279907324291</v>
      </c>
      <c r="S244" s="5">
        <f>'90.1 Data-SI'!S244/Convert!$B$5/$D244</f>
        <v>0</v>
      </c>
      <c r="T244" s="5">
        <f>'90.1 Data-SI'!T244/Convert!$B$5/$D244</f>
        <v>0.35421458653934057</v>
      </c>
      <c r="U244" s="5">
        <f>'90.1 Data-SI'!U244/Convert!$B$5/$D244</f>
        <v>16.279014025065269</v>
      </c>
      <c r="V244" s="5">
        <f>'90.1 Data-SI'!V244/Convert!$B$5/$D244</f>
        <v>2.3664654341534272</v>
      </c>
      <c r="W244" s="5">
        <f t="shared" si="17"/>
        <v>111.3421336158334</v>
      </c>
      <c r="X244" s="5">
        <f t="shared" si="18"/>
        <v>151.79884058298296</v>
      </c>
      <c r="Y244" s="5">
        <f t="shared" si="19"/>
        <v>263.14097419881637</v>
      </c>
      <c r="Z244" s="5">
        <f>'90.1 Data-SI'!Y244/Convert!$B$5/$D244</f>
        <v>290.68574854443926</v>
      </c>
      <c r="AA244" s="5">
        <f>'90.1 Data-SI'!Z244/Convert!$B$5/$D244</f>
        <v>202.64466688278583</v>
      </c>
      <c r="AB244" s="5">
        <f t="shared" si="20"/>
        <v>493.33041542722509</v>
      </c>
    </row>
    <row r="245" spans="1:28" x14ac:dyDescent="0.25">
      <c r="A245" s="95">
        <v>2004</v>
      </c>
      <c r="B245" s="95" t="s">
        <v>0</v>
      </c>
      <c r="C245" s="52" t="s">
        <v>16</v>
      </c>
      <c r="D245" s="5">
        <f>VLOOKUP(B245,SWH!$A$4:$C$19,3,FALSE)</f>
        <v>22436.18</v>
      </c>
      <c r="E245" s="5">
        <f>'90.1 Data-SI'!E245/Convert!$B$5/$D245</f>
        <v>14.421523133121987</v>
      </c>
      <c r="F245" s="5">
        <f>'90.1 Data-SI'!F245/Convert!$B$5/$D245</f>
        <v>197.53102652352882</v>
      </c>
      <c r="G245" s="5">
        <f>'90.1 Data-SI'!G245/Convert!$B$5/$D245</f>
        <v>34.218911894389628</v>
      </c>
      <c r="H245" s="5">
        <f>'90.1 Data-SI'!H245/Convert!$B$5/$D245</f>
        <v>51.787385870104053</v>
      </c>
      <c r="I245" s="5">
        <f>'90.1 Data-SI'!I245/Convert!$B$5/$D245</f>
        <v>3.2333688018390143</v>
      </c>
      <c r="J245" s="5">
        <f>'90.1 Data-SI'!J245/Convert!$B$5/$D245</f>
        <v>87.996015562562093</v>
      </c>
      <c r="K245" s="5">
        <f>'90.1 Data-SI'!K245/Convert!$B$5/$D245</f>
        <v>34.566812274737593</v>
      </c>
      <c r="L245" s="5">
        <f>'90.1 Data-SI'!L245/Convert!$B$5/$D245</f>
        <v>33.5998720717064</v>
      </c>
      <c r="M245" s="5">
        <f>'90.1 Data-SI'!M245/Convert!$B$5/$D245</f>
        <v>54.585941100490366</v>
      </c>
      <c r="N245" s="5">
        <f>'90.1 Data-SI'!N245/Convert!$B$5/$D245</f>
        <v>13.833063877679317</v>
      </c>
      <c r="O245" s="5">
        <f>'90.1 Data-SI'!O245/Convert!$B$5/$D245</f>
        <v>9.7592247085832896E-3</v>
      </c>
      <c r="P245" s="5">
        <f t="shared" si="16"/>
        <v>13.823304652970734</v>
      </c>
      <c r="Q245" s="5">
        <f>'90.1 Data-SI'!Q245/Convert!$B$5/$D245</f>
        <v>5.4775119670302361</v>
      </c>
      <c r="R245" s="5">
        <f>'90.1 Data-SI'!R245/Convert!$B$5/$D245</f>
        <v>31.300510554331836</v>
      </c>
      <c r="S245" s="5">
        <f>'90.1 Data-SI'!S245/Convert!$B$5/$D245</f>
        <v>0</v>
      </c>
      <c r="T245" s="5">
        <f>'90.1 Data-SI'!T245/Convert!$B$5/$D245</f>
        <v>0.35433839450387727</v>
      </c>
      <c r="U245" s="5">
        <f>'90.1 Data-SI'!U245/Convert!$B$5/$D245</f>
        <v>17.009728631760549</v>
      </c>
      <c r="V245" s="5">
        <f>'90.1 Data-SI'!V245/Convert!$B$5/$D245</f>
        <v>2.3777319589262622</v>
      </c>
      <c r="W245" s="5">
        <f t="shared" si="17"/>
        <v>153.82770330233478</v>
      </c>
      <c r="X245" s="5">
        <f t="shared" si="18"/>
        <v>197.53102652352882</v>
      </c>
      <c r="Y245" s="5">
        <f t="shared" si="19"/>
        <v>351.35872982586363</v>
      </c>
      <c r="Z245" s="5">
        <f>'90.1 Data-SI'!Y245/Convert!$B$5/$D245</f>
        <v>333.18617518668509</v>
      </c>
      <c r="AA245" s="5">
        <f>'90.1 Data-SI'!Z245/Convert!$B$5/$D245</f>
        <v>249.10756743002693</v>
      </c>
      <c r="AB245" s="5">
        <f t="shared" si="20"/>
        <v>582.29374261671205</v>
      </c>
    </row>
    <row r="246" spans="1:28" x14ac:dyDescent="0.25">
      <c r="A246" s="95">
        <v>2004</v>
      </c>
      <c r="B246" s="95" t="s">
        <v>0</v>
      </c>
      <c r="C246" s="52" t="s">
        <v>9</v>
      </c>
      <c r="D246" s="5">
        <f>VLOOKUP(B246,SWH!$A$4:$C$19,3,FALSE)</f>
        <v>22436.18</v>
      </c>
      <c r="E246" s="5">
        <f>'90.1 Data-SI'!E246/Convert!$B$5/$D246</f>
        <v>19.627771849852433</v>
      </c>
      <c r="F246" s="5">
        <f>'90.1 Data-SI'!F246/Convert!$B$5/$D246</f>
        <v>171.85176898305426</v>
      </c>
      <c r="G246" s="5">
        <f>'90.1 Data-SI'!G246/Convert!$B$5/$D246</f>
        <v>27.875239407461024</v>
      </c>
      <c r="H246" s="5">
        <f>'90.1 Data-SI'!H246/Convert!$B$5/$D246</f>
        <v>51.787385870104053</v>
      </c>
      <c r="I246" s="5">
        <f>'90.1 Data-SI'!I246/Convert!$B$5/$D246</f>
        <v>3.2310164505128176</v>
      </c>
      <c r="J246" s="5">
        <f>'90.1 Data-SI'!J246/Convert!$B$5/$D246</f>
        <v>87.996015562562093</v>
      </c>
      <c r="K246" s="5">
        <f>'90.1 Data-SI'!K246/Convert!$B$5/$D246</f>
        <v>34.566812274737593</v>
      </c>
      <c r="L246" s="5">
        <f>'90.1 Data-SI'!L246/Convert!$B$5/$D246</f>
        <v>33.5998720717064</v>
      </c>
      <c r="M246" s="5">
        <f>'90.1 Data-SI'!M246/Convert!$B$5/$D246</f>
        <v>56.521802433985343</v>
      </c>
      <c r="N246" s="5">
        <f>'90.1 Data-SI'!N246/Convert!$B$5/$D246</f>
        <v>11.165497473772769</v>
      </c>
      <c r="O246" s="5">
        <f>'90.1 Data-SI'!O246/Convert!$B$5/$D246</f>
        <v>9.7592247085832896E-3</v>
      </c>
      <c r="P246" s="5">
        <f t="shared" si="16"/>
        <v>11.155738249064186</v>
      </c>
      <c r="Q246" s="5">
        <f>'90.1 Data-SI'!Q246/Convert!$B$5/$D246</f>
        <v>2.1325921891437059</v>
      </c>
      <c r="R246" s="5">
        <f>'90.1 Data-SI'!R246/Convert!$B$5/$D246</f>
        <v>44.378222040373089</v>
      </c>
      <c r="S246" s="5">
        <f>'90.1 Data-SI'!S246/Convert!$B$5/$D246</f>
        <v>0</v>
      </c>
      <c r="T246" s="5">
        <f>'90.1 Data-SI'!T246/Convert!$B$5/$D246</f>
        <v>0.35433839450387727</v>
      </c>
      <c r="U246" s="5">
        <f>'90.1 Data-SI'!U246/Convert!$B$5/$D246</f>
        <v>16.835530825657486</v>
      </c>
      <c r="V246" s="5">
        <f>'90.1 Data-SI'!V246/Convert!$B$5/$D246</f>
        <v>2.3547036775224459</v>
      </c>
      <c r="W246" s="5">
        <f t="shared" si="17"/>
        <v>161.69136616987979</v>
      </c>
      <c r="X246" s="5">
        <f t="shared" si="18"/>
        <v>171.85176898305426</v>
      </c>
      <c r="Y246" s="5">
        <f t="shared" si="19"/>
        <v>333.54313515293404</v>
      </c>
      <c r="Z246" s="5">
        <f>'90.1 Data-SI'!Y246/Convert!$B$5/$D246</f>
        <v>341.02445742150007</v>
      </c>
      <c r="AA246" s="5">
        <f>'90.1 Data-SI'!Z246/Convert!$B$5/$D246</f>
        <v>223.25411208344937</v>
      </c>
      <c r="AB246" s="5">
        <f t="shared" si="20"/>
        <v>564.27856950494947</v>
      </c>
    </row>
    <row r="247" spans="1:28" x14ac:dyDescent="0.25">
      <c r="A247" s="95">
        <v>2004</v>
      </c>
      <c r="B247" s="95" t="s">
        <v>0</v>
      </c>
      <c r="C247" s="52" t="s">
        <v>12</v>
      </c>
      <c r="D247" s="5">
        <f>VLOOKUP(B247,SWH!$A$4:$C$19,3,FALSE)</f>
        <v>22436.18</v>
      </c>
      <c r="E247" s="5">
        <f>'90.1 Data-SI'!E247/Convert!$B$5/$D247</f>
        <v>16.509668262997039</v>
      </c>
      <c r="F247" s="5">
        <f>'90.1 Data-SI'!F247/Convert!$B$5/$D247</f>
        <v>218.67235073984176</v>
      </c>
      <c r="G247" s="5">
        <f>'90.1 Data-SI'!G247/Convert!$B$5/$D247</f>
        <v>30.166058175282561</v>
      </c>
      <c r="H247" s="5">
        <f>'90.1 Data-SI'!H247/Convert!$B$5/$D247</f>
        <v>51.787385870104053</v>
      </c>
      <c r="I247" s="5">
        <f>'90.1 Data-SI'!I247/Convert!$B$5/$D247</f>
        <v>3.2290355230802312</v>
      </c>
      <c r="J247" s="5">
        <f>'90.1 Data-SI'!J247/Convert!$B$5/$D247</f>
        <v>87.996015562562093</v>
      </c>
      <c r="K247" s="5">
        <f>'90.1 Data-SI'!K247/Convert!$B$5/$D247</f>
        <v>34.566812274737593</v>
      </c>
      <c r="L247" s="5">
        <f>'90.1 Data-SI'!L247/Convert!$B$5/$D247</f>
        <v>33.5998720717064</v>
      </c>
      <c r="M247" s="5">
        <f>'90.1 Data-SI'!M247/Convert!$B$5/$D247</f>
        <v>54.641159452673719</v>
      </c>
      <c r="N247" s="5">
        <f>'90.1 Data-SI'!N247/Convert!$B$5/$D247</f>
        <v>12.476128586357691</v>
      </c>
      <c r="O247" s="5">
        <f>'90.1 Data-SI'!O247/Convert!$B$5/$D247</f>
        <v>9.7592247085832896E-3</v>
      </c>
      <c r="P247" s="5">
        <f t="shared" si="16"/>
        <v>12.466369361649107</v>
      </c>
      <c r="Q247" s="5">
        <f>'90.1 Data-SI'!Q247/Convert!$B$5/$D247</f>
        <v>3.8441134908982826</v>
      </c>
      <c r="R247" s="5">
        <f>'90.1 Data-SI'!R247/Convert!$B$5/$D247</f>
        <v>39.06611751396381</v>
      </c>
      <c r="S247" s="5">
        <f>'90.1 Data-SI'!S247/Convert!$B$5/$D247</f>
        <v>0</v>
      </c>
      <c r="T247" s="5">
        <f>'90.1 Data-SI'!T247/Convert!$B$5/$D247</f>
        <v>0.35446220246841387</v>
      </c>
      <c r="U247" s="5">
        <f>'90.1 Data-SI'!U247/Convert!$B$5/$D247</f>
        <v>17.744281285356461</v>
      </c>
      <c r="V247" s="5">
        <f>'90.1 Data-SI'!V247/Convert!$B$5/$D247</f>
        <v>2.3461609279694176</v>
      </c>
      <c r="W247" s="5">
        <f t="shared" si="17"/>
        <v>156.69348625746451</v>
      </c>
      <c r="X247" s="5">
        <f t="shared" si="18"/>
        <v>218.67235073984176</v>
      </c>
      <c r="Y247" s="5">
        <f t="shared" si="19"/>
        <v>375.36583699730625</v>
      </c>
      <c r="Z247" s="5">
        <f>'90.1 Data-SI'!Y247/Convert!$B$5/$D247</f>
        <v>336.01630144802823</v>
      </c>
      <c r="AA247" s="5">
        <f>'90.1 Data-SI'!Z247/Convert!$B$5/$D247</f>
        <v>270.9834442999358</v>
      </c>
      <c r="AB247" s="5">
        <f t="shared" si="20"/>
        <v>606.99974574796397</v>
      </c>
    </row>
    <row r="248" spans="1:28" x14ac:dyDescent="0.25">
      <c r="A248" s="95">
        <v>2004</v>
      </c>
      <c r="B248" s="95" t="s">
        <v>0</v>
      </c>
      <c r="C248" s="52" t="s">
        <v>8</v>
      </c>
      <c r="D248" s="5">
        <f>VLOOKUP(B248,SWH!$A$4:$C$19,3,FALSE)</f>
        <v>22436.18</v>
      </c>
      <c r="E248" s="5">
        <f>'90.1 Data-SI'!E248/Convert!$B$5/$D248</f>
        <v>20.341029533548046</v>
      </c>
      <c r="F248" s="5">
        <f>'90.1 Data-SI'!F248/Convert!$B$5/$D248</f>
        <v>259.44058015025536</v>
      </c>
      <c r="G248" s="5">
        <f>'90.1 Data-SI'!G248/Convert!$B$5/$D248</f>
        <v>21.202732966723094</v>
      </c>
      <c r="H248" s="5">
        <f>'90.1 Data-SI'!H248/Convert!$B$5/$D248</f>
        <v>51.787385870104053</v>
      </c>
      <c r="I248" s="5">
        <f>'90.1 Data-SI'!I248/Convert!$B$5/$D248</f>
        <v>3.2112071761869543</v>
      </c>
      <c r="J248" s="5">
        <f>'90.1 Data-SI'!J248/Convert!$B$5/$D248</f>
        <v>87.996015562562093</v>
      </c>
      <c r="K248" s="5">
        <f>'90.1 Data-SI'!K248/Convert!$B$5/$D248</f>
        <v>34.566812274737593</v>
      </c>
      <c r="L248" s="5">
        <f>'90.1 Data-SI'!L248/Convert!$B$5/$D248</f>
        <v>33.5998720717064</v>
      </c>
      <c r="M248" s="5">
        <f>'90.1 Data-SI'!M248/Convert!$B$5/$D248</f>
        <v>53.696257067330045</v>
      </c>
      <c r="N248" s="5">
        <f>'90.1 Data-SI'!N248/Convert!$B$5/$D248</f>
        <v>10.416335480361532</v>
      </c>
      <c r="O248" s="5">
        <f>'90.1 Data-SI'!O248/Convert!$B$5/$D248</f>
        <v>9.7592247085832896E-3</v>
      </c>
      <c r="P248" s="5">
        <f t="shared" si="16"/>
        <v>10.406576255652949</v>
      </c>
      <c r="Q248" s="5">
        <f>'90.1 Data-SI'!Q248/Convert!$B$5/$D248</f>
        <v>1.4855717664752002</v>
      </c>
      <c r="R248" s="5">
        <f>'90.1 Data-SI'!R248/Convert!$B$5/$D248</f>
        <v>49.883714607388605</v>
      </c>
      <c r="S248" s="5">
        <f>'90.1 Data-SI'!S248/Convert!$B$5/$D248</f>
        <v>0</v>
      </c>
      <c r="T248" s="5">
        <f>'90.1 Data-SI'!T248/Convert!$B$5/$D248</f>
        <v>0.35458601043295052</v>
      </c>
      <c r="U248" s="5">
        <f>'90.1 Data-SI'!U248/Convert!$B$5/$D248</f>
        <v>18.84060081132845</v>
      </c>
      <c r="V248" s="5">
        <f>'90.1 Data-SI'!V248/Convert!$B$5/$D248</f>
        <v>2.2946568147221735</v>
      </c>
      <c r="W248" s="5">
        <f t="shared" si="17"/>
        <v>157.01588219711795</v>
      </c>
      <c r="X248" s="5">
        <f t="shared" si="18"/>
        <v>259.44058015025536</v>
      </c>
      <c r="Y248" s="5">
        <f t="shared" si="19"/>
        <v>416.4564623473733</v>
      </c>
      <c r="Z248" s="5">
        <f>'90.1 Data-SI'!Y248/Convert!$B$5/$D248</f>
        <v>336.26948873550566</v>
      </c>
      <c r="AA248" s="5">
        <f>'90.1 Data-SI'!Z248/Convert!$B$5/$D248</f>
        <v>312.84799323632137</v>
      </c>
      <c r="AB248" s="5">
        <f t="shared" si="20"/>
        <v>649.11748197182703</v>
      </c>
    </row>
    <row r="249" spans="1:28" x14ac:dyDescent="0.25">
      <c r="A249" s="95">
        <v>2007</v>
      </c>
      <c r="B249" s="95" t="s">
        <v>0</v>
      </c>
      <c r="C249" s="52" t="s">
        <v>10</v>
      </c>
      <c r="D249" s="5">
        <f>VLOOKUP(B249,SWH!$A$4:$C$19,3,FALSE)</f>
        <v>22436.18</v>
      </c>
      <c r="E249" s="5">
        <f>'90.1 Data-SI'!E249/Convert!$B$5/$D249</f>
        <v>0</v>
      </c>
      <c r="F249" s="5">
        <f>'90.1 Data-SI'!F249/Convert!$B$5/$D249</f>
        <v>103.10677763425957</v>
      </c>
      <c r="G249" s="5">
        <f>'90.1 Data-SI'!G249/Convert!$B$5/$D249</f>
        <v>123.76946025967383</v>
      </c>
      <c r="H249" s="5">
        <f>'90.1 Data-SI'!H249/Convert!$B$5/$D249</f>
        <v>51.787385870104053</v>
      </c>
      <c r="I249" s="5">
        <f>'90.1 Data-SI'!I249/Convert!$B$5/$D249</f>
        <v>3.2412925115693594</v>
      </c>
      <c r="J249" s="5">
        <f>'90.1 Data-SI'!J249/Convert!$B$5/$D249</f>
        <v>87.996015562562093</v>
      </c>
      <c r="K249" s="5">
        <f>'90.1 Data-SI'!K249/Convert!$B$5/$D249</f>
        <v>34.566812274737593</v>
      </c>
      <c r="L249" s="5">
        <f>'90.1 Data-SI'!L249/Convert!$B$5/$D249</f>
        <v>33.5998720717064</v>
      </c>
      <c r="M249" s="5">
        <f>'90.1 Data-SI'!M249/Convert!$B$5/$D249</f>
        <v>55.606242536236863</v>
      </c>
      <c r="N249" s="5">
        <f>'90.1 Data-SI'!N249/Convert!$B$5/$D249</f>
        <v>23.830928437906987</v>
      </c>
      <c r="O249" s="5">
        <f>'90.1 Data-SI'!O249/Convert!$B$5/$D249</f>
        <v>9.7592247085832896E-3</v>
      </c>
      <c r="P249" s="5">
        <f t="shared" si="16"/>
        <v>23.821169213198402</v>
      </c>
      <c r="Q249" s="5">
        <f>'90.1 Data-SI'!Q249/Convert!$B$5/$D249</f>
        <v>26.874747246040396</v>
      </c>
      <c r="R249" s="5">
        <f>'90.1 Data-SI'!R249/Convert!$B$5/$D249</f>
        <v>0</v>
      </c>
      <c r="S249" s="5">
        <f>'90.1 Data-SI'!S249/Convert!$B$5/$D249</f>
        <v>0</v>
      </c>
      <c r="T249" s="5">
        <f>'90.1 Data-SI'!T249/Convert!$B$5/$D249</f>
        <v>0.35409077857480398</v>
      </c>
      <c r="U249" s="5">
        <f>'90.1 Data-SI'!U249/Convert!$B$5/$D249</f>
        <v>13.520820191117897</v>
      </c>
      <c r="V249" s="5">
        <f>'90.1 Data-SI'!V249/Convert!$B$5/$D249</f>
        <v>2.7559652905857117</v>
      </c>
      <c r="W249" s="5">
        <f t="shared" si="17"/>
        <v>230.07161925514947</v>
      </c>
      <c r="X249" s="5">
        <f t="shared" si="18"/>
        <v>103.10677763425957</v>
      </c>
      <c r="Y249" s="5">
        <f t="shared" si="19"/>
        <v>333.17839688940904</v>
      </c>
      <c r="Z249" s="5">
        <f>'90.1 Data-SI'!Y249/Convert!$B$5/$D249</f>
        <v>409.81600056496052</v>
      </c>
      <c r="AA249" s="5">
        <f>'90.1 Data-SI'!Z249/Convert!$B$5/$D249</f>
        <v>151.19441010011508</v>
      </c>
      <c r="AB249" s="5">
        <f t="shared" si="20"/>
        <v>561.0104106650756</v>
      </c>
    </row>
    <row r="250" spans="1:28" x14ac:dyDescent="0.25">
      <c r="A250" s="95">
        <v>2007</v>
      </c>
      <c r="B250" s="95" t="s">
        <v>0</v>
      </c>
      <c r="C250" s="52" t="s">
        <v>6</v>
      </c>
      <c r="D250" s="5">
        <f>VLOOKUP(B250,SWH!$A$4:$C$19,3,FALSE)</f>
        <v>22436.18</v>
      </c>
      <c r="E250" s="5">
        <f>'90.1 Data-SI'!E250/Convert!$B$5/$D250</f>
        <v>0.52791716078425321</v>
      </c>
      <c r="F250" s="5">
        <f>'90.1 Data-SI'!F250/Convert!$B$5/$D250</f>
        <v>102.09613321974696</v>
      </c>
      <c r="G250" s="5">
        <f>'90.1 Data-SI'!G250/Convert!$B$5/$D250</f>
        <v>94.608598948464291</v>
      </c>
      <c r="H250" s="5">
        <f>'90.1 Data-SI'!H250/Convert!$B$5/$D250</f>
        <v>51.787385870104053</v>
      </c>
      <c r="I250" s="5">
        <f>'90.1 Data-SI'!I250/Convert!$B$5/$D250</f>
        <v>3.2419115513920427</v>
      </c>
      <c r="J250" s="5">
        <f>'90.1 Data-SI'!J250/Convert!$B$5/$D250</f>
        <v>87.996015562562093</v>
      </c>
      <c r="K250" s="5">
        <f>'90.1 Data-SI'!K250/Convert!$B$5/$D250</f>
        <v>34.566812274737593</v>
      </c>
      <c r="L250" s="5">
        <f>'90.1 Data-SI'!L250/Convert!$B$5/$D250</f>
        <v>33.5998720717064</v>
      </c>
      <c r="M250" s="5">
        <f>'90.1 Data-SI'!M250/Convert!$B$5/$D250</f>
        <v>56.837141319660176</v>
      </c>
      <c r="N250" s="5">
        <f>'90.1 Data-SI'!N250/Convert!$B$5/$D250</f>
        <v>21.87562925397976</v>
      </c>
      <c r="O250" s="5">
        <f>'90.1 Data-SI'!O250/Convert!$B$5/$D250</f>
        <v>9.7592247085832896E-3</v>
      </c>
      <c r="P250" s="5">
        <f t="shared" si="16"/>
        <v>21.865870029271175</v>
      </c>
      <c r="Q250" s="5">
        <f>'90.1 Data-SI'!Q250/Convert!$B$5/$D250</f>
        <v>21.2253898242333</v>
      </c>
      <c r="R250" s="5">
        <f>'90.1 Data-SI'!R250/Convert!$B$5/$D250</f>
        <v>0.35099557946138787</v>
      </c>
      <c r="S250" s="5">
        <f>'90.1 Data-SI'!S250/Convert!$B$5/$D250</f>
        <v>0</v>
      </c>
      <c r="T250" s="5">
        <f>'90.1 Data-SI'!T250/Convert!$B$5/$D250</f>
        <v>0.35409077857480398</v>
      </c>
      <c r="U250" s="5">
        <f>'90.1 Data-SI'!U250/Convert!$B$5/$D250</f>
        <v>13.504725155728133</v>
      </c>
      <c r="V250" s="5">
        <f>'90.1 Data-SI'!V250/Convert!$B$5/$D250</f>
        <v>2.7417273746639976</v>
      </c>
      <c r="W250" s="5">
        <f t="shared" si="17"/>
        <v>195.41591286187457</v>
      </c>
      <c r="X250" s="5">
        <f t="shared" si="18"/>
        <v>102.09613321974696</v>
      </c>
      <c r="Y250" s="5">
        <f t="shared" si="19"/>
        <v>297.51204608162152</v>
      </c>
      <c r="Z250" s="5">
        <f>'90.1 Data-SI'!Y250/Convert!$B$5/$D250</f>
        <v>375.14667529558659</v>
      </c>
      <c r="AA250" s="5">
        <f>'90.1 Data-SI'!Z250/Convert!$B$5/$D250</f>
        <v>150.16779445817724</v>
      </c>
      <c r="AB250" s="5">
        <f t="shared" si="20"/>
        <v>525.31446975376389</v>
      </c>
    </row>
    <row r="251" spans="1:28" x14ac:dyDescent="0.25">
      <c r="A251" s="95">
        <v>2007</v>
      </c>
      <c r="B251" s="95" t="s">
        <v>0</v>
      </c>
      <c r="C251" s="52" t="s">
        <v>11</v>
      </c>
      <c r="D251" s="5">
        <f>VLOOKUP(B251,SWH!$A$4:$C$19,3,FALSE)</f>
        <v>22436.18</v>
      </c>
      <c r="E251" s="5">
        <f>'90.1 Data-SI'!E251/Convert!$B$5/$D251</f>
        <v>0</v>
      </c>
      <c r="F251" s="5">
        <f>'90.1 Data-SI'!F251/Convert!$B$5/$D251</f>
        <v>113.05809039982147</v>
      </c>
      <c r="G251" s="5">
        <f>'90.1 Data-SI'!G251/Convert!$B$5/$D251</f>
        <v>88.276069178343988</v>
      </c>
      <c r="H251" s="5">
        <f>'90.1 Data-SI'!H251/Convert!$B$5/$D251</f>
        <v>51.787385870104053</v>
      </c>
      <c r="I251" s="5">
        <f>'90.1 Data-SI'!I251/Convert!$B$5/$D251</f>
        <v>3.2422829752856517</v>
      </c>
      <c r="J251" s="5">
        <f>'90.1 Data-SI'!J251/Convert!$B$5/$D251</f>
        <v>87.996015562562093</v>
      </c>
      <c r="K251" s="5">
        <f>'90.1 Data-SI'!K251/Convert!$B$5/$D251</f>
        <v>34.566812274737593</v>
      </c>
      <c r="L251" s="5">
        <f>'90.1 Data-SI'!L251/Convert!$B$5/$D251</f>
        <v>33.5998720717064</v>
      </c>
      <c r="M251" s="5">
        <f>'90.1 Data-SI'!M251/Convert!$B$5/$D251</f>
        <v>53.369527848917841</v>
      </c>
      <c r="N251" s="5">
        <f>'90.1 Data-SI'!N251/Convert!$B$5/$D251</f>
        <v>20.264887635358011</v>
      </c>
      <c r="O251" s="5">
        <f>'90.1 Data-SI'!O251/Convert!$B$5/$D251</f>
        <v>9.7592247085832896E-3</v>
      </c>
      <c r="P251" s="5">
        <f t="shared" si="16"/>
        <v>20.255128410649426</v>
      </c>
      <c r="Q251" s="5">
        <f>'90.1 Data-SI'!Q251/Convert!$B$5/$D251</f>
        <v>22.887140324244143</v>
      </c>
      <c r="R251" s="5">
        <f>'90.1 Data-SI'!R251/Convert!$B$5/$D251</f>
        <v>0</v>
      </c>
      <c r="S251" s="5">
        <f>'90.1 Data-SI'!S251/Convert!$B$5/$D251</f>
        <v>0</v>
      </c>
      <c r="T251" s="5">
        <f>'90.1 Data-SI'!T251/Convert!$B$5/$D251</f>
        <v>0.35421458653934057</v>
      </c>
      <c r="U251" s="5">
        <f>'90.1 Data-SI'!U251/Convert!$B$5/$D251</f>
        <v>13.803102350261449</v>
      </c>
      <c r="V251" s="5">
        <f>'90.1 Data-SI'!V251/Convert!$B$5/$D251</f>
        <v>2.701861210083198</v>
      </c>
      <c r="W251" s="5">
        <f t="shared" si="17"/>
        <v>184.78786576215541</v>
      </c>
      <c r="X251" s="5">
        <f t="shared" si="18"/>
        <v>113.05809039982147</v>
      </c>
      <c r="Y251" s="5">
        <f t="shared" si="19"/>
        <v>297.84595616197686</v>
      </c>
      <c r="Z251" s="5">
        <f>'90.1 Data-SI'!Y251/Convert!$B$5/$D251</f>
        <v>364.47925726314475</v>
      </c>
      <c r="AA251" s="5">
        <f>'90.1 Data-SI'!Z251/Convert!$B$5/$D251</f>
        <v>161.42800502482052</v>
      </c>
      <c r="AB251" s="5">
        <f t="shared" si="20"/>
        <v>525.9072622879653</v>
      </c>
    </row>
    <row r="252" spans="1:28" x14ac:dyDescent="0.25">
      <c r="A252" s="95">
        <v>2007</v>
      </c>
      <c r="B252" s="95" t="s">
        <v>0</v>
      </c>
      <c r="C252" s="52" t="s">
        <v>13</v>
      </c>
      <c r="D252" s="5">
        <f>VLOOKUP(B252,SWH!$A$4:$C$19,3,FALSE)</f>
        <v>22436.18</v>
      </c>
      <c r="E252" s="5">
        <f>'90.1 Data-SI'!E252/Convert!$B$5/$D252</f>
        <v>1.9242233848285322</v>
      </c>
      <c r="F252" s="5">
        <f>'90.1 Data-SI'!F252/Convert!$B$5/$D252</f>
        <v>101.17264961226813</v>
      </c>
      <c r="G252" s="5">
        <f>'90.1 Data-SI'!G252/Convert!$B$5/$D252</f>
        <v>80.117248123343629</v>
      </c>
      <c r="H252" s="5">
        <f>'90.1 Data-SI'!H252/Convert!$B$5/$D252</f>
        <v>51.787385870104053</v>
      </c>
      <c r="I252" s="5">
        <f>'90.1 Data-SI'!I252/Convert!$B$5/$D252</f>
        <v>3.2381973124559429</v>
      </c>
      <c r="J252" s="5">
        <f>'90.1 Data-SI'!J252/Convert!$B$5/$D252</f>
        <v>87.996015562562093</v>
      </c>
      <c r="K252" s="5">
        <f>'90.1 Data-SI'!K252/Convert!$B$5/$D252</f>
        <v>34.566812274737593</v>
      </c>
      <c r="L252" s="5">
        <f>'90.1 Data-SI'!L252/Convert!$B$5/$D252</f>
        <v>33.5998720717064</v>
      </c>
      <c r="M252" s="5">
        <f>'90.1 Data-SI'!M252/Convert!$B$5/$D252</f>
        <v>56.74193299493151</v>
      </c>
      <c r="N252" s="5">
        <f>'90.1 Data-SI'!N252/Convert!$B$5/$D252</f>
        <v>19.022969943090928</v>
      </c>
      <c r="O252" s="5">
        <f>'90.1 Data-SI'!O252/Convert!$B$5/$D252</f>
        <v>9.7592247085832896E-3</v>
      </c>
      <c r="P252" s="5">
        <f t="shared" si="16"/>
        <v>19.013210718382343</v>
      </c>
      <c r="Q252" s="5">
        <f>'90.1 Data-SI'!Q252/Convert!$B$5/$D252</f>
        <v>15.777715576656393</v>
      </c>
      <c r="R252" s="5">
        <f>'90.1 Data-SI'!R252/Convert!$B$5/$D252</f>
        <v>0.97919719152032325</v>
      </c>
      <c r="S252" s="5">
        <f>'90.1 Data-SI'!S252/Convert!$B$5/$D252</f>
        <v>0</v>
      </c>
      <c r="T252" s="5">
        <f>'90.1 Data-SI'!T252/Convert!$B$5/$D252</f>
        <v>0.35409077857480398</v>
      </c>
      <c r="U252" s="5">
        <f>'90.1 Data-SI'!U252/Convert!$B$5/$D252</f>
        <v>13.825016359984433</v>
      </c>
      <c r="V252" s="5">
        <f>'90.1 Data-SI'!V252/Convert!$B$5/$D252</f>
        <v>2.6796995844311389</v>
      </c>
      <c r="W252" s="5">
        <f t="shared" si="17"/>
        <v>174.55352798966271</v>
      </c>
      <c r="X252" s="5">
        <f t="shared" si="18"/>
        <v>101.17264961226813</v>
      </c>
      <c r="Y252" s="5">
        <f t="shared" si="19"/>
        <v>275.72617760193083</v>
      </c>
      <c r="Z252" s="5">
        <f>'90.1 Data-SI'!Y252/Convert!$B$5/$D252</f>
        <v>354.21854839420575</v>
      </c>
      <c r="AA252" s="5">
        <f>'90.1 Data-SI'!Z252/Convert!$B$5/$D252</f>
        <v>149.56435443902564</v>
      </c>
      <c r="AB252" s="5">
        <f t="shared" si="20"/>
        <v>503.78290283323139</v>
      </c>
    </row>
    <row r="253" spans="1:28" x14ac:dyDescent="0.25">
      <c r="A253" s="95">
        <v>2007</v>
      </c>
      <c r="B253" s="95" t="s">
        <v>0</v>
      </c>
      <c r="C253" s="52" t="s">
        <v>19</v>
      </c>
      <c r="D253" s="5">
        <f>VLOOKUP(B253,SWH!$A$4:$C$19,3,FALSE)</f>
        <v>22436.18</v>
      </c>
      <c r="E253" s="5">
        <f>'90.1 Data-SI'!E253/Convert!$B$5/$D253</f>
        <v>3.3982810106018251</v>
      </c>
      <c r="F253" s="5">
        <f>'90.1 Data-SI'!F253/Convert!$B$5/$D253</f>
        <v>126.66173811921439</v>
      </c>
      <c r="G253" s="5">
        <f>'90.1 Data-SI'!G253/Convert!$B$5/$D253</f>
        <v>80.599851569107472</v>
      </c>
      <c r="H253" s="5">
        <f>'90.1 Data-SI'!H253/Convert!$B$5/$D253</f>
        <v>51.787385870104053</v>
      </c>
      <c r="I253" s="5">
        <f>'90.1 Data-SI'!I253/Convert!$B$5/$D253</f>
        <v>3.2370830407751132</v>
      </c>
      <c r="J253" s="5">
        <f>'90.1 Data-SI'!J253/Convert!$B$5/$D253</f>
        <v>87.996015562562093</v>
      </c>
      <c r="K253" s="5">
        <f>'90.1 Data-SI'!K253/Convert!$B$5/$D253</f>
        <v>34.566812274737593</v>
      </c>
      <c r="L253" s="5">
        <f>'90.1 Data-SI'!L253/Convert!$B$5/$D253</f>
        <v>33.5998720717064</v>
      </c>
      <c r="M253" s="5">
        <f>'90.1 Data-SI'!M253/Convert!$B$5/$D253</f>
        <v>53.257357833047628</v>
      </c>
      <c r="N253" s="5">
        <f>'90.1 Data-SI'!N253/Convert!$B$5/$D253</f>
        <v>20.145165333651075</v>
      </c>
      <c r="O253" s="5">
        <f>'90.1 Data-SI'!O253/Convert!$B$5/$D253</f>
        <v>9.7592247085832896E-3</v>
      </c>
      <c r="P253" s="5">
        <f t="shared" si="16"/>
        <v>20.13540610894249</v>
      </c>
      <c r="Q253" s="5">
        <f>'90.1 Data-SI'!Q253/Convert!$B$5/$D253</f>
        <v>17.927888496764304</v>
      </c>
      <c r="R253" s="5">
        <f>'90.1 Data-SI'!R253/Convert!$B$5/$D253</f>
        <v>4.0345301403556419</v>
      </c>
      <c r="S253" s="5">
        <f>'90.1 Data-SI'!S253/Convert!$B$5/$D253</f>
        <v>0</v>
      </c>
      <c r="T253" s="5">
        <f>'90.1 Data-SI'!T253/Convert!$B$5/$D253</f>
        <v>0.35421458653934057</v>
      </c>
      <c r="U253" s="5">
        <f>'90.1 Data-SI'!U253/Convert!$B$5/$D253</f>
        <v>14.157688360694397</v>
      </c>
      <c r="V253" s="5">
        <f>'90.1 Data-SI'!V253/Convert!$B$5/$D253</f>
        <v>2.6324049419781406</v>
      </c>
      <c r="W253" s="5">
        <f t="shared" si="17"/>
        <v>179.35331515881936</v>
      </c>
      <c r="X253" s="5">
        <f t="shared" si="18"/>
        <v>126.66173811921439</v>
      </c>
      <c r="Y253" s="5">
        <f t="shared" si="19"/>
        <v>306.01505327803375</v>
      </c>
      <c r="Z253" s="5">
        <f>'90.1 Data-SI'!Y253/Convert!$B$5/$D253</f>
        <v>358.97005045719305</v>
      </c>
      <c r="AA253" s="5">
        <f>'90.1 Data-SI'!Z253/Convert!$B$5/$D253</f>
        <v>175.3862387546464</v>
      </c>
      <c r="AB253" s="5">
        <f t="shared" si="20"/>
        <v>534.35628921183945</v>
      </c>
    </row>
    <row r="254" spans="1:28" x14ac:dyDescent="0.25">
      <c r="A254" s="95">
        <v>2007</v>
      </c>
      <c r="B254" s="95" t="s">
        <v>0</v>
      </c>
      <c r="C254" s="52" t="s">
        <v>20</v>
      </c>
      <c r="D254" s="5">
        <f>VLOOKUP(B254,SWH!$A$4:$C$19,3,FALSE)</f>
        <v>22436.18</v>
      </c>
      <c r="E254" s="5">
        <f>'90.1 Data-SI'!E254/Convert!$B$5/$D254</f>
        <v>15.548547034299064</v>
      </c>
      <c r="F254" s="5">
        <f>'90.1 Data-SI'!F254/Convert!$B$5/$D254</f>
        <v>111.7084597784075</v>
      </c>
      <c r="G254" s="5">
        <f>'90.1 Data-SI'!G254/Convert!$B$5/$D254</f>
        <v>56.319500219932458</v>
      </c>
      <c r="H254" s="5">
        <f>'90.1 Data-SI'!H254/Convert!$B$5/$D254</f>
        <v>51.787385870104053</v>
      </c>
      <c r="I254" s="5">
        <f>'90.1 Data-SI'!I254/Convert!$B$5/$D254</f>
        <v>3.239435392101309</v>
      </c>
      <c r="J254" s="5">
        <f>'90.1 Data-SI'!J254/Convert!$B$5/$D254</f>
        <v>87.996015562562093</v>
      </c>
      <c r="K254" s="5">
        <f>'90.1 Data-SI'!K254/Convert!$B$5/$D254</f>
        <v>34.566812274737593</v>
      </c>
      <c r="L254" s="5">
        <f>'90.1 Data-SI'!L254/Convert!$B$5/$D254</f>
        <v>33.5998720717064</v>
      </c>
      <c r="M254" s="5">
        <f>'90.1 Data-SI'!M254/Convert!$B$5/$D254</f>
        <v>55.363702733709573</v>
      </c>
      <c r="N254" s="5">
        <f>'90.1 Data-SI'!N254/Convert!$B$5/$D254</f>
        <v>14.750357086931317</v>
      </c>
      <c r="O254" s="5">
        <f>'90.1 Data-SI'!O254/Convert!$B$5/$D254</f>
        <v>9.7592247085832896E-3</v>
      </c>
      <c r="P254" s="5">
        <f t="shared" si="16"/>
        <v>14.740597862222733</v>
      </c>
      <c r="Q254" s="5">
        <f>'90.1 Data-SI'!Q254/Convert!$B$5/$D254</f>
        <v>8.5230640866671603</v>
      </c>
      <c r="R254" s="5">
        <f>'90.1 Data-SI'!R254/Convert!$B$5/$D254</f>
        <v>33.606433893826846</v>
      </c>
      <c r="S254" s="5">
        <f>'90.1 Data-SI'!S254/Convert!$B$5/$D254</f>
        <v>0</v>
      </c>
      <c r="T254" s="5">
        <f>'90.1 Data-SI'!T254/Convert!$B$5/$D254</f>
        <v>0.35421458653934057</v>
      </c>
      <c r="U254" s="5">
        <f>'90.1 Data-SI'!U254/Convert!$B$5/$D254</f>
        <v>14.21587810402662</v>
      </c>
      <c r="V254" s="5">
        <f>'90.1 Data-SI'!V254/Convert!$B$5/$D254</f>
        <v>2.5726056951069407</v>
      </c>
      <c r="W254" s="5">
        <f t="shared" si="17"/>
        <v>184.10184583065785</v>
      </c>
      <c r="X254" s="5">
        <f t="shared" si="18"/>
        <v>111.7084597784075</v>
      </c>
      <c r="Y254" s="5">
        <f t="shared" si="19"/>
        <v>295.81030560906538</v>
      </c>
      <c r="Z254" s="5">
        <f>'90.1 Data-SI'!Y254/Convert!$B$5/$D254</f>
        <v>363.66113423348656</v>
      </c>
      <c r="AA254" s="5">
        <f>'90.1 Data-SI'!Z254/Convert!$B$5/$D254</f>
        <v>160.49127396513626</v>
      </c>
      <c r="AB254" s="5">
        <f t="shared" si="20"/>
        <v>524.15240819862288</v>
      </c>
    </row>
    <row r="255" spans="1:28" x14ac:dyDescent="0.25">
      <c r="A255" s="95">
        <v>2007</v>
      </c>
      <c r="B255" s="95" t="s">
        <v>0</v>
      </c>
      <c r="C255" s="52" t="s">
        <v>3</v>
      </c>
      <c r="D255" s="5">
        <f>VLOOKUP(B255,SWH!$A$4:$C$19,3,FALSE)</f>
        <v>22436.18</v>
      </c>
      <c r="E255" s="5">
        <f>'90.1 Data-SI'!E255/Convert!$B$5/$D255</f>
        <v>8.7134807361245201</v>
      </c>
      <c r="F255" s="5">
        <f>'90.1 Data-SI'!F255/Convert!$B$5/$D255</f>
        <v>140.51188749599976</v>
      </c>
      <c r="G255" s="5">
        <f>'90.1 Data-SI'!G255/Convert!$B$5/$D255</f>
        <v>59.946949772891628</v>
      </c>
      <c r="H255" s="5">
        <f>'90.1 Data-SI'!H255/Convert!$B$5/$D255</f>
        <v>51.787385870104053</v>
      </c>
      <c r="I255" s="5">
        <f>'90.1 Data-SI'!I255/Convert!$B$5/$D255</f>
        <v>3.2388163522786262</v>
      </c>
      <c r="J255" s="5">
        <f>'90.1 Data-SI'!J255/Convert!$B$5/$D255</f>
        <v>87.996015562562093</v>
      </c>
      <c r="K255" s="5">
        <f>'90.1 Data-SI'!K255/Convert!$B$5/$D255</f>
        <v>34.566812274737593</v>
      </c>
      <c r="L255" s="5">
        <f>'90.1 Data-SI'!L255/Convert!$B$5/$D255</f>
        <v>33.5998720717064</v>
      </c>
      <c r="M255" s="5">
        <f>'90.1 Data-SI'!M255/Convert!$B$5/$D255</f>
        <v>53.457060079845242</v>
      </c>
      <c r="N255" s="5">
        <f>'90.1 Data-SI'!N255/Convert!$B$5/$D255</f>
        <v>17.06048989722057</v>
      </c>
      <c r="O255" s="5">
        <f>'90.1 Data-SI'!O255/Convert!$B$5/$D255</f>
        <v>9.7592247085832896E-3</v>
      </c>
      <c r="P255" s="5">
        <f t="shared" si="16"/>
        <v>17.050730672511985</v>
      </c>
      <c r="Q255" s="5">
        <f>'90.1 Data-SI'!Q255/Convert!$B$5/$D255</f>
        <v>11.116469519816258</v>
      </c>
      <c r="R255" s="5">
        <f>'90.1 Data-SI'!R255/Convert!$B$5/$D255</f>
        <v>15.482557389201032</v>
      </c>
      <c r="S255" s="5">
        <f>'90.1 Data-SI'!S255/Convert!$B$5/$D255</f>
        <v>0</v>
      </c>
      <c r="T255" s="5">
        <f>'90.1 Data-SI'!T255/Convert!$B$5/$D255</f>
        <v>0.35421458653934057</v>
      </c>
      <c r="U255" s="5">
        <f>'90.1 Data-SI'!U255/Convert!$B$5/$D255</f>
        <v>14.952535493019658</v>
      </c>
      <c r="V255" s="5">
        <f>'90.1 Data-SI'!V255/Convert!$B$5/$D255</f>
        <v>2.5220920455759899</v>
      </c>
      <c r="W255" s="5">
        <f t="shared" si="17"/>
        <v>165.76724817039067</v>
      </c>
      <c r="X255" s="5">
        <f t="shared" si="18"/>
        <v>140.51188749599976</v>
      </c>
      <c r="Y255" s="5">
        <f t="shared" si="19"/>
        <v>306.2791356663904</v>
      </c>
      <c r="Z255" s="5">
        <f>'90.1 Data-SI'!Y255/Convert!$B$5/$D255</f>
        <v>345.27528007590126</v>
      </c>
      <c r="AA255" s="5">
        <f>'90.1 Data-SI'!Z255/Convert!$B$5/$D255</f>
        <v>190.03123526375703</v>
      </c>
      <c r="AB255" s="5">
        <f t="shared" si="20"/>
        <v>535.30651533965829</v>
      </c>
    </row>
    <row r="256" spans="1:28" x14ac:dyDescent="0.25">
      <c r="A256" s="95">
        <v>2007</v>
      </c>
      <c r="B256" s="95" t="s">
        <v>0</v>
      </c>
      <c r="C256" s="52" t="s">
        <v>7</v>
      </c>
      <c r="D256" s="5">
        <f>VLOOKUP(B256,SWH!$A$4:$C$19,3,FALSE)</f>
        <v>22436.18</v>
      </c>
      <c r="E256" s="5">
        <f>'90.1 Data-SI'!E256/Convert!$B$5/$D256</f>
        <v>14.187526080147732</v>
      </c>
      <c r="F256" s="5">
        <f>'90.1 Data-SI'!F256/Convert!$B$5/$D256</f>
        <v>112.58539159122056</v>
      </c>
      <c r="G256" s="5">
        <f>'90.1 Data-SI'!G256/Convert!$B$5/$D256</f>
        <v>43.809819675185352</v>
      </c>
      <c r="H256" s="5">
        <f>'90.1 Data-SI'!H256/Convert!$B$5/$D256</f>
        <v>51.787385870104053</v>
      </c>
      <c r="I256" s="5">
        <f>'90.1 Data-SI'!I256/Convert!$B$5/$D256</f>
        <v>3.2386925443140897</v>
      </c>
      <c r="J256" s="5">
        <f>'90.1 Data-SI'!J256/Convert!$B$5/$D256</f>
        <v>87.996015562562093</v>
      </c>
      <c r="K256" s="5">
        <f>'90.1 Data-SI'!K256/Convert!$B$5/$D256</f>
        <v>34.566812274737593</v>
      </c>
      <c r="L256" s="5">
        <f>'90.1 Data-SI'!L256/Convert!$B$5/$D256</f>
        <v>33.5998720717064</v>
      </c>
      <c r="M256" s="5">
        <f>'90.1 Data-SI'!M256/Convert!$B$5/$D256</f>
        <v>55.888524695380404</v>
      </c>
      <c r="N256" s="5">
        <f>'90.1 Data-SI'!N256/Convert!$B$5/$D256</f>
        <v>13.542610392876346</v>
      </c>
      <c r="O256" s="5">
        <f>'90.1 Data-SI'!O256/Convert!$B$5/$D256</f>
        <v>9.7592247085832896E-3</v>
      </c>
      <c r="P256" s="5">
        <f t="shared" si="16"/>
        <v>13.532851168167763</v>
      </c>
      <c r="Q256" s="5">
        <f>'90.1 Data-SI'!Q256/Convert!$B$5/$D256</f>
        <v>7.0841679228222754</v>
      </c>
      <c r="R256" s="5">
        <f>'90.1 Data-SI'!R256/Convert!$B$5/$D256</f>
        <v>32.913604524279783</v>
      </c>
      <c r="S256" s="5">
        <f>'90.1 Data-SI'!S256/Convert!$B$5/$D256</f>
        <v>0</v>
      </c>
      <c r="T256" s="5">
        <f>'90.1 Data-SI'!T256/Convert!$B$5/$D256</f>
        <v>0.35421458653934057</v>
      </c>
      <c r="U256" s="5">
        <f>'90.1 Data-SI'!U256/Convert!$B$5/$D256</f>
        <v>14.744042880739951</v>
      </c>
      <c r="V256" s="5">
        <f>'90.1 Data-SI'!V256/Convert!$B$5/$D256</f>
        <v>2.5131778721293516</v>
      </c>
      <c r="W256" s="5">
        <f t="shared" si="17"/>
        <v>167.41649406598333</v>
      </c>
      <c r="X256" s="5">
        <f t="shared" si="18"/>
        <v>112.58539159122056</v>
      </c>
      <c r="Y256" s="5">
        <f t="shared" si="19"/>
        <v>280.0018856572039</v>
      </c>
      <c r="Z256" s="5">
        <f>'90.1 Data-SI'!Y256/Convert!$B$5/$D256</f>
        <v>346.91573560601176</v>
      </c>
      <c r="AA256" s="5">
        <f>'90.1 Data-SI'!Z256/Convert!$B$5/$D256</f>
        <v>161.89637055466264</v>
      </c>
      <c r="AB256" s="5">
        <f t="shared" si="20"/>
        <v>508.81210616067438</v>
      </c>
    </row>
    <row r="257" spans="1:28" x14ac:dyDescent="0.25">
      <c r="A257" s="95">
        <v>2007</v>
      </c>
      <c r="B257" s="95" t="s">
        <v>0</v>
      </c>
      <c r="C257" s="52" t="s">
        <v>17</v>
      </c>
      <c r="D257" s="5">
        <f>VLOOKUP(B257,SWH!$A$4:$C$19,3,FALSE)</f>
        <v>22436.18</v>
      </c>
      <c r="E257" s="5">
        <f>'90.1 Data-SI'!E257/Convert!$B$5/$D257</f>
        <v>4.3589070074416512</v>
      </c>
      <c r="F257" s="5">
        <f>'90.1 Data-SI'!F257/Convert!$B$5/$D257</f>
        <v>140.85582602148256</v>
      </c>
      <c r="G257" s="5">
        <f>'90.1 Data-SI'!G257/Convert!$B$5/$D257</f>
        <v>37.550831835999809</v>
      </c>
      <c r="H257" s="5">
        <f>'90.1 Data-SI'!H257/Convert!$B$5/$D257</f>
        <v>51.787385870104053</v>
      </c>
      <c r="I257" s="5">
        <f>'90.1 Data-SI'!I257/Convert!$B$5/$D257</f>
        <v>3.2381973124559429</v>
      </c>
      <c r="J257" s="5">
        <f>'90.1 Data-SI'!J257/Convert!$B$5/$D257</f>
        <v>87.996015562562093</v>
      </c>
      <c r="K257" s="5">
        <f>'90.1 Data-SI'!K257/Convert!$B$5/$D257</f>
        <v>34.566812274737593</v>
      </c>
      <c r="L257" s="5">
        <f>'90.1 Data-SI'!L257/Convert!$B$5/$D257</f>
        <v>33.5998720717064</v>
      </c>
      <c r="M257" s="5">
        <f>'90.1 Data-SI'!M257/Convert!$B$5/$D257</f>
        <v>53.018408461491916</v>
      </c>
      <c r="N257" s="5">
        <f>'90.1 Data-SI'!N257/Convert!$B$5/$D257</f>
        <v>12.862161819782949</v>
      </c>
      <c r="O257" s="5">
        <f>'90.1 Data-SI'!O257/Convert!$B$5/$D257</f>
        <v>9.7592247085832896E-3</v>
      </c>
      <c r="P257" s="5">
        <f t="shared" si="16"/>
        <v>12.852402595074366</v>
      </c>
      <c r="Q257" s="5">
        <f>'90.1 Data-SI'!Q257/Convert!$B$5/$D257</f>
        <v>6.5420128461163074</v>
      </c>
      <c r="R257" s="5">
        <f>'90.1 Data-SI'!R257/Convert!$B$5/$D257</f>
        <v>6.5234416514358102</v>
      </c>
      <c r="S257" s="5">
        <f>'90.1 Data-SI'!S257/Convert!$B$5/$D257</f>
        <v>0</v>
      </c>
      <c r="T257" s="5">
        <f>'90.1 Data-SI'!T257/Convert!$B$5/$D257</f>
        <v>0.35421458653934057</v>
      </c>
      <c r="U257" s="5">
        <f>'90.1 Data-SI'!U257/Convert!$B$5/$D257</f>
        <v>14.982744636366599</v>
      </c>
      <c r="V257" s="5">
        <f>'90.1 Data-SI'!V257/Convert!$B$5/$D257</f>
        <v>2.4959685650587575</v>
      </c>
      <c r="W257" s="5">
        <f t="shared" si="17"/>
        <v>120.84600439755985</v>
      </c>
      <c r="X257" s="5">
        <f t="shared" si="18"/>
        <v>140.85582602148256</v>
      </c>
      <c r="Y257" s="5">
        <f t="shared" si="19"/>
        <v>261.70183041904238</v>
      </c>
      <c r="Z257" s="5">
        <f>'90.1 Data-SI'!Y257/Convert!$B$5/$D257</f>
        <v>300.32741759069501</v>
      </c>
      <c r="AA257" s="5">
        <f>'90.1 Data-SI'!Z257/Convert!$B$5/$D257</f>
        <v>190.40550674055129</v>
      </c>
      <c r="AB257" s="5">
        <f t="shared" si="20"/>
        <v>490.73292433124629</v>
      </c>
    </row>
    <row r="258" spans="1:28" x14ac:dyDescent="0.25">
      <c r="A258" s="95">
        <v>2007</v>
      </c>
      <c r="B258" s="95" t="s">
        <v>0</v>
      </c>
      <c r="C258" s="52" t="s">
        <v>14</v>
      </c>
      <c r="D258" s="5">
        <f>VLOOKUP(B258,SWH!$A$4:$C$19,3,FALSE)</f>
        <v>22436.18</v>
      </c>
      <c r="E258" s="5">
        <f>'90.1 Data-SI'!E258/Convert!$B$5/$D258</f>
        <v>12.414224604089368</v>
      </c>
      <c r="F258" s="5">
        <f>'90.1 Data-SI'!F258/Convert!$B$5/$D258</f>
        <v>163.68638610593348</v>
      </c>
      <c r="G258" s="5">
        <f>'90.1 Data-SI'!G258/Convert!$B$5/$D258</f>
        <v>48.159688701215828</v>
      </c>
      <c r="H258" s="5">
        <f>'90.1 Data-SI'!H258/Convert!$B$5/$D258</f>
        <v>51.787385870104053</v>
      </c>
      <c r="I258" s="5">
        <f>'90.1 Data-SI'!I258/Convert!$B$5/$D258</f>
        <v>3.2338640336971598</v>
      </c>
      <c r="J258" s="5">
        <f>'90.1 Data-SI'!J258/Convert!$B$5/$D258</f>
        <v>87.996015562562093</v>
      </c>
      <c r="K258" s="5">
        <f>'90.1 Data-SI'!K258/Convert!$B$5/$D258</f>
        <v>34.566812274737593</v>
      </c>
      <c r="L258" s="5">
        <f>'90.1 Data-SI'!L258/Convert!$B$5/$D258</f>
        <v>33.5998720717064</v>
      </c>
      <c r="M258" s="5">
        <f>'90.1 Data-SI'!M258/Convert!$B$5/$D258</f>
        <v>52.088982071715314</v>
      </c>
      <c r="N258" s="5">
        <f>'90.1 Data-SI'!N258/Convert!$B$5/$D258</f>
        <v>15.574422898887224</v>
      </c>
      <c r="O258" s="5">
        <f>'90.1 Data-SI'!O258/Convert!$B$5/$D258</f>
        <v>9.7592247085832896E-3</v>
      </c>
      <c r="P258" s="5">
        <f t="shared" si="16"/>
        <v>15.564663674178641</v>
      </c>
      <c r="Q258" s="5">
        <f>'90.1 Data-SI'!Q258/Convert!$B$5/$D258</f>
        <v>7.885576877267976</v>
      </c>
      <c r="R258" s="5">
        <f>'90.1 Data-SI'!R258/Convert!$B$5/$D258</f>
        <v>21.919085849532124</v>
      </c>
      <c r="S258" s="5">
        <f>'90.1 Data-SI'!S258/Convert!$B$5/$D258</f>
        <v>0</v>
      </c>
      <c r="T258" s="5">
        <f>'90.1 Data-SI'!T258/Convert!$B$5/$D258</f>
        <v>0.35421458653934057</v>
      </c>
      <c r="U258" s="5">
        <f>'90.1 Data-SI'!U258/Convert!$B$5/$D258</f>
        <v>15.669755031580442</v>
      </c>
      <c r="V258" s="5">
        <f>'90.1 Data-SI'!V258/Convert!$B$5/$D258</f>
        <v>2.4489215385348331</v>
      </c>
      <c r="W258" s="5">
        <f t="shared" si="17"/>
        <v>158.03222177799924</v>
      </c>
      <c r="X258" s="5">
        <f t="shared" si="18"/>
        <v>163.68638610593348</v>
      </c>
      <c r="Y258" s="5">
        <f t="shared" si="19"/>
        <v>321.71860788393269</v>
      </c>
      <c r="Z258" s="5">
        <f>'90.1 Data-SI'!Y258/Convert!$B$5/$D258</f>
        <v>337.46213085788719</v>
      </c>
      <c r="AA258" s="5">
        <f>'90.1 Data-SI'!Z258/Convert!$B$5/$D258</f>
        <v>213.92307722021604</v>
      </c>
      <c r="AB258" s="5">
        <f t="shared" si="20"/>
        <v>551.38520807810323</v>
      </c>
    </row>
    <row r="259" spans="1:28" x14ac:dyDescent="0.25">
      <c r="A259" s="95">
        <v>2007</v>
      </c>
      <c r="B259" s="95" t="s">
        <v>0</v>
      </c>
      <c r="C259" s="52" t="s">
        <v>2</v>
      </c>
      <c r="D259" s="5">
        <f>VLOOKUP(B259,SWH!$A$4:$C$19,3,FALSE)</f>
        <v>22436.18</v>
      </c>
      <c r="E259" s="5">
        <f>'90.1 Data-SI'!E259/Convert!$B$5/$D259</f>
        <v>15.543966139611211</v>
      </c>
      <c r="F259" s="5">
        <f>'90.1 Data-SI'!F259/Convert!$B$5/$D259</f>
        <v>116.89242306152137</v>
      </c>
      <c r="G259" s="5">
        <f>'90.1 Data-SI'!G259/Convert!$B$5/$D259</f>
        <v>31.849475069087319</v>
      </c>
      <c r="H259" s="5">
        <f>'90.1 Data-SI'!H259/Convert!$B$5/$D259</f>
        <v>51.787385870104053</v>
      </c>
      <c r="I259" s="5">
        <f>'90.1 Data-SI'!I259/Convert!$B$5/$D259</f>
        <v>3.236340192987893</v>
      </c>
      <c r="J259" s="5">
        <f>'90.1 Data-SI'!J259/Convert!$B$5/$D259</f>
        <v>87.996015562562093</v>
      </c>
      <c r="K259" s="5">
        <f>'90.1 Data-SI'!K259/Convert!$B$5/$D259</f>
        <v>34.566812274737593</v>
      </c>
      <c r="L259" s="5">
        <f>'90.1 Data-SI'!L259/Convert!$B$5/$D259</f>
        <v>33.5998720717064</v>
      </c>
      <c r="M259" s="5">
        <f>'90.1 Data-SI'!M259/Convert!$B$5/$D259</f>
        <v>56.992767931082739</v>
      </c>
      <c r="N259" s="5">
        <f>'90.1 Data-SI'!N259/Convert!$B$5/$D259</f>
        <v>11.420294264789183</v>
      </c>
      <c r="O259" s="5">
        <f>'90.1 Data-SI'!O259/Convert!$B$5/$D259</f>
        <v>9.7592247085832896E-3</v>
      </c>
      <c r="P259" s="5">
        <f t="shared" ref="P259:P322" si="21">N259-O259</f>
        <v>11.4105350400806</v>
      </c>
      <c r="Q259" s="5">
        <f>'90.1 Data-SI'!Q259/Convert!$B$5/$D259</f>
        <v>3.9700261908320504</v>
      </c>
      <c r="R259" s="5">
        <f>'90.1 Data-SI'!R259/Convert!$B$5/$D259</f>
        <v>42.187563915861688</v>
      </c>
      <c r="S259" s="5">
        <f>'90.1 Data-SI'!S259/Convert!$B$5/$D259</f>
        <v>0</v>
      </c>
      <c r="T259" s="5">
        <f>'90.1 Data-SI'!T259/Convert!$B$5/$D259</f>
        <v>0.35421458653934057</v>
      </c>
      <c r="U259" s="5">
        <f>'90.1 Data-SI'!U259/Convert!$B$5/$D259</f>
        <v>15.442072184797551</v>
      </c>
      <c r="V259" s="5">
        <f>'90.1 Data-SI'!V259/Convert!$B$5/$D259</f>
        <v>2.4379026296910715</v>
      </c>
      <c r="W259" s="5">
        <f t="shared" ref="W259:W322" si="22">E259+G259+M259+SUM(P259:S259)</f>
        <v>161.95433428655559</v>
      </c>
      <c r="X259" s="5">
        <f t="shared" ref="X259:X322" si="23">F259</f>
        <v>116.89242306152137</v>
      </c>
      <c r="Y259" s="5">
        <f t="shared" ref="Y259:Y322" si="24">SUM(W259:X259)</f>
        <v>278.84675734807695</v>
      </c>
      <c r="Z259" s="5">
        <f>'90.1 Data-SI'!Y259/Convert!$B$5/$D259</f>
        <v>341.37570061689053</v>
      </c>
      <c r="AA259" s="5">
        <f>'90.1 Data-SI'!Z259/Convert!$B$5/$D259</f>
        <v>166.90130752105651</v>
      </c>
      <c r="AB259" s="5">
        <f t="shared" ref="AB259:AB322" si="25">SUM(Z259:AA259)</f>
        <v>508.27700813794706</v>
      </c>
    </row>
    <row r="260" spans="1:28" x14ac:dyDescent="0.25">
      <c r="A260" s="95">
        <v>2007</v>
      </c>
      <c r="B260" s="95" t="s">
        <v>0</v>
      </c>
      <c r="C260" s="52" t="s">
        <v>18</v>
      </c>
      <c r="D260" s="5">
        <f>VLOOKUP(B260,SWH!$A$4:$C$19,3,FALSE)</f>
        <v>22436.18</v>
      </c>
      <c r="E260" s="5">
        <f>'90.1 Data-SI'!E260/Convert!$B$5/$D260</f>
        <v>11.681157646067893</v>
      </c>
      <c r="F260" s="5">
        <f>'90.1 Data-SI'!F260/Convert!$B$5/$D260</f>
        <v>153.76738721911565</v>
      </c>
      <c r="G260" s="5">
        <f>'90.1 Data-SI'!G260/Convert!$B$5/$D260</f>
        <v>24.093525130689208</v>
      </c>
      <c r="H260" s="5">
        <f>'90.1 Data-SI'!H260/Convert!$B$5/$D260</f>
        <v>51.787385870104053</v>
      </c>
      <c r="I260" s="5">
        <f>'90.1 Data-SI'!I260/Convert!$B$5/$D260</f>
        <v>3.2301497947610609</v>
      </c>
      <c r="J260" s="5">
        <f>'90.1 Data-SI'!J260/Convert!$B$5/$D260</f>
        <v>87.996015562562093</v>
      </c>
      <c r="K260" s="5">
        <f>'90.1 Data-SI'!K260/Convert!$B$5/$D260</f>
        <v>34.566812274737593</v>
      </c>
      <c r="L260" s="5">
        <f>'90.1 Data-SI'!L260/Convert!$B$5/$D260</f>
        <v>33.5998720717064</v>
      </c>
      <c r="M260" s="5">
        <f>'90.1 Data-SI'!M260/Convert!$B$5/$D260</f>
        <v>52.52899557767855</v>
      </c>
      <c r="N260" s="5">
        <f>'90.1 Data-SI'!N260/Convert!$B$5/$D260</f>
        <v>11.035375303044756</v>
      </c>
      <c r="O260" s="5">
        <f>'90.1 Data-SI'!O260/Convert!$B$5/$D260</f>
        <v>9.7592247085832896E-3</v>
      </c>
      <c r="P260" s="5">
        <f t="shared" si="21"/>
        <v>11.025616078336173</v>
      </c>
      <c r="Q260" s="5">
        <f>'90.1 Data-SI'!Q260/Convert!$B$5/$D260</f>
        <v>2.334894403196583</v>
      </c>
      <c r="R260" s="5">
        <f>'90.1 Data-SI'!R260/Convert!$B$5/$D260</f>
        <v>11.623710750522891</v>
      </c>
      <c r="S260" s="5">
        <f>'90.1 Data-SI'!S260/Convert!$B$5/$D260</f>
        <v>0</v>
      </c>
      <c r="T260" s="5">
        <f>'90.1 Data-SI'!T260/Convert!$B$5/$D260</f>
        <v>0.35421458653934057</v>
      </c>
      <c r="U260" s="5">
        <f>'90.1 Data-SI'!U260/Convert!$B$5/$D260</f>
        <v>15.888276088987618</v>
      </c>
      <c r="V260" s="5">
        <f>'90.1 Data-SI'!V260/Convert!$B$5/$D260</f>
        <v>2.4000173925428578</v>
      </c>
      <c r="W260" s="5">
        <f t="shared" si="22"/>
        <v>113.28789958649129</v>
      </c>
      <c r="X260" s="5">
        <f t="shared" si="23"/>
        <v>153.76738721911565</v>
      </c>
      <c r="Y260" s="5">
        <f t="shared" si="24"/>
        <v>267.05528680560695</v>
      </c>
      <c r="Z260" s="5">
        <f>'90.1 Data-SI'!Y260/Convert!$B$5/$D260</f>
        <v>292.66531408941569</v>
      </c>
      <c r="AA260" s="5">
        <f>'90.1 Data-SI'!Z260/Convert!$B$5/$D260</f>
        <v>204.22247558284084</v>
      </c>
      <c r="AB260" s="5">
        <f t="shared" si="25"/>
        <v>496.88778967225653</v>
      </c>
    </row>
    <row r="261" spans="1:28" x14ac:dyDescent="0.25">
      <c r="A261" s="95">
        <v>2007</v>
      </c>
      <c r="B261" s="95" t="s">
        <v>0</v>
      </c>
      <c r="C261" s="52" t="s">
        <v>4</v>
      </c>
      <c r="D261" s="5">
        <f>VLOOKUP(B261,SWH!$A$4:$C$19,3,FALSE)</f>
        <v>22436.18</v>
      </c>
      <c r="E261" s="5">
        <f>'90.1 Data-SI'!E261/Convert!$B$5/$D261</f>
        <v>14.197925949168809</v>
      </c>
      <c r="F261" s="5">
        <f>'90.1 Data-SI'!F261/Convert!$B$5/$D261</f>
        <v>177.63446758266733</v>
      </c>
      <c r="G261" s="5">
        <f>'90.1 Data-SI'!G261/Convert!$B$5/$D261</f>
        <v>33.602967270819818</v>
      </c>
      <c r="H261" s="5">
        <f>'90.1 Data-SI'!H261/Convert!$B$5/$D261</f>
        <v>51.787385870104053</v>
      </c>
      <c r="I261" s="5">
        <f>'90.1 Data-SI'!I261/Convert!$B$5/$D261</f>
        <v>3.234854497413453</v>
      </c>
      <c r="J261" s="5">
        <f>'90.1 Data-SI'!J261/Convert!$B$5/$D261</f>
        <v>87.996015562562093</v>
      </c>
      <c r="K261" s="5">
        <f>'90.1 Data-SI'!K261/Convert!$B$5/$D261</f>
        <v>34.566812274737593</v>
      </c>
      <c r="L261" s="5">
        <f>'90.1 Data-SI'!L261/Convert!$B$5/$D261</f>
        <v>33.5998720717064</v>
      </c>
      <c r="M261" s="5">
        <f>'90.1 Data-SI'!M261/Convert!$B$5/$D261</f>
        <v>52.871448407586911</v>
      </c>
      <c r="N261" s="5">
        <f>'90.1 Data-SI'!N261/Convert!$B$5/$D261</f>
        <v>13.481944490253392</v>
      </c>
      <c r="O261" s="5">
        <f>'90.1 Data-SI'!O261/Convert!$B$5/$D261</f>
        <v>9.7592247085832896E-3</v>
      </c>
      <c r="P261" s="5">
        <f t="shared" si="21"/>
        <v>13.472185265544809</v>
      </c>
      <c r="Q261" s="5">
        <f>'90.1 Data-SI'!Q261/Convert!$B$5/$D261</f>
        <v>5.1172307902286001</v>
      </c>
      <c r="R261" s="5">
        <f>'90.1 Data-SI'!R261/Convert!$B$5/$D261</f>
        <v>26.177832213663624</v>
      </c>
      <c r="S261" s="5">
        <f>'90.1 Data-SI'!S261/Convert!$B$5/$D261</f>
        <v>0</v>
      </c>
      <c r="T261" s="5">
        <f>'90.1 Data-SI'!T261/Convert!$B$5/$D261</f>
        <v>0.35421458653934057</v>
      </c>
      <c r="U261" s="5">
        <f>'90.1 Data-SI'!U261/Convert!$B$5/$D261</f>
        <v>16.387469801999369</v>
      </c>
      <c r="V261" s="5">
        <f>'90.1 Data-SI'!V261/Convert!$B$5/$D261</f>
        <v>2.3938269943160257</v>
      </c>
      <c r="W261" s="5">
        <f t="shared" si="22"/>
        <v>145.43958989701258</v>
      </c>
      <c r="X261" s="5">
        <f t="shared" si="23"/>
        <v>177.63446758266733</v>
      </c>
      <c r="Y261" s="5">
        <f t="shared" si="24"/>
        <v>323.07405747967994</v>
      </c>
      <c r="Z261" s="5">
        <f>'90.1 Data-SI'!Y261/Convert!$B$5/$D261</f>
        <v>324.81551870436255</v>
      </c>
      <c r="AA261" s="5">
        <f>'90.1 Data-SI'!Z261/Convert!$B$5/$D261</f>
        <v>228.58874965940427</v>
      </c>
      <c r="AB261" s="5">
        <f t="shared" si="25"/>
        <v>553.40426836376685</v>
      </c>
    </row>
    <row r="262" spans="1:28" x14ac:dyDescent="0.25">
      <c r="A262" s="95">
        <v>2007</v>
      </c>
      <c r="B262" s="95" t="s">
        <v>0</v>
      </c>
      <c r="C262" s="52" t="s">
        <v>5</v>
      </c>
      <c r="D262" s="5">
        <f>VLOOKUP(B262,SWH!$A$4:$C$19,3,FALSE)</f>
        <v>22436.18</v>
      </c>
      <c r="E262" s="5">
        <f>'90.1 Data-SI'!E262/Convert!$B$5/$D262</f>
        <v>17.696243795116242</v>
      </c>
      <c r="F262" s="5">
        <f>'90.1 Data-SI'!F262/Convert!$B$5/$D262</f>
        <v>133.19557963967128</v>
      </c>
      <c r="G262" s="5">
        <f>'90.1 Data-SI'!G262/Convert!$B$5/$D262</f>
        <v>30.211743314196585</v>
      </c>
      <c r="H262" s="5">
        <f>'90.1 Data-SI'!H262/Convert!$B$5/$D262</f>
        <v>51.787385870104053</v>
      </c>
      <c r="I262" s="5">
        <f>'90.1 Data-SI'!I262/Convert!$B$5/$D262</f>
        <v>3.2349783053779904</v>
      </c>
      <c r="J262" s="5">
        <f>'90.1 Data-SI'!J262/Convert!$B$5/$D262</f>
        <v>87.996015562562093</v>
      </c>
      <c r="K262" s="5">
        <f>'90.1 Data-SI'!K262/Convert!$B$5/$D262</f>
        <v>34.566812274737593</v>
      </c>
      <c r="L262" s="5">
        <f>'90.1 Data-SI'!L262/Convert!$B$5/$D262</f>
        <v>33.5998720717064</v>
      </c>
      <c r="M262" s="5">
        <f>'90.1 Data-SI'!M262/Convert!$B$5/$D262</f>
        <v>57.150870701796038</v>
      </c>
      <c r="N262" s="5">
        <f>'90.1 Data-SI'!N262/Convert!$B$5/$D262</f>
        <v>10.934967043805537</v>
      </c>
      <c r="O262" s="5">
        <f>'90.1 Data-SI'!O262/Convert!$B$5/$D262</f>
        <v>9.7592247085832896E-3</v>
      </c>
      <c r="P262" s="5">
        <f t="shared" si="21"/>
        <v>10.925207819096954</v>
      </c>
      <c r="Q262" s="5">
        <f>'90.1 Data-SI'!Q262/Convert!$B$5/$D262</f>
        <v>2.925829817929988</v>
      </c>
      <c r="R262" s="5">
        <f>'90.1 Data-SI'!R262/Convert!$B$5/$D262</f>
        <v>42.399523151148429</v>
      </c>
      <c r="S262" s="5">
        <f>'90.1 Data-SI'!S262/Convert!$B$5/$D262</f>
        <v>0</v>
      </c>
      <c r="T262" s="5">
        <f>'90.1 Data-SI'!T262/Convert!$B$5/$D262</f>
        <v>0.35421458653934057</v>
      </c>
      <c r="U262" s="5">
        <f>'90.1 Data-SI'!U262/Convert!$B$5/$D262</f>
        <v>16.169320168485804</v>
      </c>
      <c r="V262" s="5">
        <f>'90.1 Data-SI'!V262/Convert!$B$5/$D262</f>
        <v>2.3920936828125128</v>
      </c>
      <c r="W262" s="5">
        <f t="shared" si="22"/>
        <v>161.30941859928424</v>
      </c>
      <c r="X262" s="5">
        <f t="shared" si="23"/>
        <v>133.19557963967128</v>
      </c>
      <c r="Y262" s="5">
        <f t="shared" si="24"/>
        <v>294.50499823895552</v>
      </c>
      <c r="Z262" s="5">
        <f>'90.1 Data-SI'!Y262/Convert!$B$5/$D262</f>
        <v>340.68373790309522</v>
      </c>
      <c r="AA262" s="5">
        <f>'90.1 Data-SI'!Z262/Convert!$B$5/$D262</f>
        <v>183.93183589085919</v>
      </c>
      <c r="AB262" s="5">
        <f t="shared" si="25"/>
        <v>524.61557379395435</v>
      </c>
    </row>
    <row r="263" spans="1:28" x14ac:dyDescent="0.25">
      <c r="A263" s="95">
        <v>2007</v>
      </c>
      <c r="B263" s="95" t="s">
        <v>0</v>
      </c>
      <c r="C263" s="52" t="s">
        <v>15</v>
      </c>
      <c r="D263" s="5">
        <f>VLOOKUP(B263,SWH!$A$4:$C$19,3,FALSE)</f>
        <v>22436.18</v>
      </c>
      <c r="E263" s="5">
        <f>'90.1 Data-SI'!E263/Convert!$B$5/$D263</f>
        <v>13.301432477958961</v>
      </c>
      <c r="F263" s="5">
        <f>'90.1 Data-SI'!F263/Convert!$B$5/$D263</f>
        <v>158.25889255657606</v>
      </c>
      <c r="G263" s="5">
        <f>'90.1 Data-SI'!G263/Convert!$B$5/$D263</f>
        <v>20.549645953792293</v>
      </c>
      <c r="H263" s="5">
        <f>'90.1 Data-SI'!H263/Convert!$B$5/$D263</f>
        <v>51.787385870104053</v>
      </c>
      <c r="I263" s="5">
        <f>'90.1 Data-SI'!I263/Convert!$B$5/$D263</f>
        <v>3.2299021788319879</v>
      </c>
      <c r="J263" s="5">
        <f>'90.1 Data-SI'!J263/Convert!$B$5/$D263</f>
        <v>87.996015562562093</v>
      </c>
      <c r="K263" s="5">
        <f>'90.1 Data-SI'!K263/Convert!$B$5/$D263</f>
        <v>34.566812274737593</v>
      </c>
      <c r="L263" s="5">
        <f>'90.1 Data-SI'!L263/Convert!$B$5/$D263</f>
        <v>33.5998720717064</v>
      </c>
      <c r="M263" s="5">
        <f>'90.1 Data-SI'!M263/Convert!$B$5/$D263</f>
        <v>52.506586336097421</v>
      </c>
      <c r="N263" s="5">
        <f>'90.1 Data-SI'!N263/Convert!$B$5/$D263</f>
        <v>9.9926646257171328</v>
      </c>
      <c r="O263" s="5">
        <f>'90.1 Data-SI'!O263/Convert!$B$5/$D263</f>
        <v>9.7592247085832896E-3</v>
      </c>
      <c r="P263" s="5">
        <f t="shared" si="21"/>
        <v>9.9829054010085496</v>
      </c>
      <c r="Q263" s="5">
        <f>'90.1 Data-SI'!Q263/Convert!$B$5/$D263</f>
        <v>1.420077353235315</v>
      </c>
      <c r="R263" s="5">
        <f>'90.1 Data-SI'!R263/Convert!$B$5/$D263</f>
        <v>12.166237251122467</v>
      </c>
      <c r="S263" s="5">
        <f>'90.1 Data-SI'!S263/Convert!$B$5/$D263</f>
        <v>0</v>
      </c>
      <c r="T263" s="5">
        <f>'90.1 Data-SI'!T263/Convert!$B$5/$D263</f>
        <v>0.35421458653934057</v>
      </c>
      <c r="U263" s="5">
        <f>'90.1 Data-SI'!U263/Convert!$B$5/$D263</f>
        <v>16.279509256923419</v>
      </c>
      <c r="V263" s="5">
        <f>'90.1 Data-SI'!V263/Convert!$B$5/$D263</f>
        <v>2.3664654341534272</v>
      </c>
      <c r="W263" s="5">
        <f t="shared" si="22"/>
        <v>109.92688477321501</v>
      </c>
      <c r="X263" s="5">
        <f t="shared" si="23"/>
        <v>158.25889255657606</v>
      </c>
      <c r="Y263" s="5">
        <f t="shared" si="24"/>
        <v>268.18577732979105</v>
      </c>
      <c r="Z263" s="5">
        <f>'90.1 Data-SI'!Y263/Convert!$B$5/$D263</f>
        <v>289.27049970182088</v>
      </c>
      <c r="AA263" s="5">
        <f>'90.1 Data-SI'!Z263/Convert!$B$5/$D263</f>
        <v>209.10521408823703</v>
      </c>
      <c r="AB263" s="5">
        <f t="shared" si="25"/>
        <v>498.37571379005794</v>
      </c>
    </row>
    <row r="264" spans="1:28" x14ac:dyDescent="0.25">
      <c r="A264" s="95">
        <v>2007</v>
      </c>
      <c r="B264" s="95" t="s">
        <v>0</v>
      </c>
      <c r="C264" s="52" t="s">
        <v>16</v>
      </c>
      <c r="D264" s="5">
        <f>VLOOKUP(B264,SWH!$A$4:$C$19,3,FALSE)</f>
        <v>22436.18</v>
      </c>
      <c r="E264" s="5">
        <f>'90.1 Data-SI'!E264/Convert!$B$5/$D264</f>
        <v>14.421770749051062</v>
      </c>
      <c r="F264" s="5">
        <f>'90.1 Data-SI'!F264/Convert!$B$5/$D264</f>
        <v>219.77089880917541</v>
      </c>
      <c r="G264" s="5">
        <f>'90.1 Data-SI'!G264/Convert!$B$5/$D264</f>
        <v>34.233026002346804</v>
      </c>
      <c r="H264" s="5">
        <f>'90.1 Data-SI'!H264/Convert!$B$5/$D264</f>
        <v>51.787385870104053</v>
      </c>
      <c r="I264" s="5">
        <f>'90.1 Data-SI'!I264/Convert!$B$5/$D264</f>
        <v>3.2333688018390143</v>
      </c>
      <c r="J264" s="5">
        <f>'90.1 Data-SI'!J264/Convert!$B$5/$D264</f>
        <v>87.996015562562093</v>
      </c>
      <c r="K264" s="5">
        <f>'90.1 Data-SI'!K264/Convert!$B$5/$D264</f>
        <v>34.566812274737593</v>
      </c>
      <c r="L264" s="5">
        <f>'90.1 Data-SI'!L264/Convert!$B$5/$D264</f>
        <v>33.5998720717064</v>
      </c>
      <c r="M264" s="5">
        <f>'90.1 Data-SI'!M264/Convert!$B$5/$D264</f>
        <v>53.218853556076738</v>
      </c>
      <c r="N264" s="5">
        <f>'90.1 Data-SI'!N264/Convert!$B$5/$D264</f>
        <v>14.34253365174761</v>
      </c>
      <c r="O264" s="5">
        <f>'90.1 Data-SI'!O264/Convert!$B$5/$D264</f>
        <v>9.7592247085832896E-3</v>
      </c>
      <c r="P264" s="5">
        <f t="shared" si="21"/>
        <v>14.332774427039027</v>
      </c>
      <c r="Q264" s="5">
        <f>'90.1 Data-SI'!Q264/Convert!$B$5/$D264</f>
        <v>5.5541490970784189</v>
      </c>
      <c r="R264" s="5">
        <f>'90.1 Data-SI'!R264/Convert!$B$5/$D264</f>
        <v>31.310291383530235</v>
      </c>
      <c r="S264" s="5">
        <f>'90.1 Data-SI'!S264/Convert!$B$5/$D264</f>
        <v>0</v>
      </c>
      <c r="T264" s="5">
        <f>'90.1 Data-SI'!T264/Convert!$B$5/$D264</f>
        <v>0.35433839450387727</v>
      </c>
      <c r="U264" s="5">
        <f>'90.1 Data-SI'!U264/Convert!$B$5/$D264</f>
        <v>17.007128664505281</v>
      </c>
      <c r="V264" s="5">
        <f>'90.1 Data-SI'!V264/Convert!$B$5/$D264</f>
        <v>2.3787224226425554</v>
      </c>
      <c r="W264" s="5">
        <f t="shared" si="22"/>
        <v>153.0708652151223</v>
      </c>
      <c r="X264" s="5">
        <f t="shared" si="23"/>
        <v>219.77089880917541</v>
      </c>
      <c r="Y264" s="5">
        <f t="shared" si="24"/>
        <v>372.84176402429773</v>
      </c>
      <c r="Z264" s="5">
        <f>'90.1 Data-SI'!Y264/Convert!$B$5/$D264</f>
        <v>332.43032756318888</v>
      </c>
      <c r="AA264" s="5">
        <f>'90.1 Data-SI'!Z264/Convert!$B$5/$D264</f>
        <v>271.34483974841828</v>
      </c>
      <c r="AB264" s="5">
        <f t="shared" si="25"/>
        <v>603.77516731160722</v>
      </c>
    </row>
    <row r="265" spans="1:28" x14ac:dyDescent="0.25">
      <c r="A265" s="95">
        <v>2007</v>
      </c>
      <c r="B265" s="95" t="s">
        <v>0</v>
      </c>
      <c r="C265" s="52" t="s">
        <v>9</v>
      </c>
      <c r="D265" s="5">
        <f>VLOOKUP(B265,SWH!$A$4:$C$19,3,FALSE)</f>
        <v>22436.18</v>
      </c>
      <c r="E265" s="5">
        <f>'90.1 Data-SI'!E265/Convert!$B$5/$D265</f>
        <v>19.628762313568732</v>
      </c>
      <c r="F265" s="5">
        <f>'90.1 Data-SI'!F265/Convert!$B$5/$D265</f>
        <v>187.13635743696119</v>
      </c>
      <c r="G265" s="5">
        <f>'90.1 Data-SI'!G265/Convert!$B$5/$D265</f>
        <v>27.330484363499785</v>
      </c>
      <c r="H265" s="5">
        <f>'90.1 Data-SI'!H265/Convert!$B$5/$D265</f>
        <v>51.787385870104053</v>
      </c>
      <c r="I265" s="5">
        <f>'90.1 Data-SI'!I265/Convert!$B$5/$D265</f>
        <v>3.2310164505128176</v>
      </c>
      <c r="J265" s="5">
        <f>'90.1 Data-SI'!J265/Convert!$B$5/$D265</f>
        <v>87.996015562562093</v>
      </c>
      <c r="K265" s="5">
        <f>'90.1 Data-SI'!K265/Convert!$B$5/$D265</f>
        <v>34.566812274737593</v>
      </c>
      <c r="L265" s="5">
        <f>'90.1 Data-SI'!L265/Convert!$B$5/$D265</f>
        <v>33.5998720717064</v>
      </c>
      <c r="M265" s="5">
        <f>'90.1 Data-SI'!M265/Convert!$B$5/$D265</f>
        <v>55.031154540964145</v>
      </c>
      <c r="N265" s="5">
        <f>'90.1 Data-SI'!N265/Convert!$B$5/$D265</f>
        <v>11.216630163126403</v>
      </c>
      <c r="O265" s="5">
        <f>'90.1 Data-SI'!O265/Convert!$B$5/$D265</f>
        <v>9.7592247085832896E-3</v>
      </c>
      <c r="P265" s="5">
        <f t="shared" si="21"/>
        <v>11.20687093841782</v>
      </c>
      <c r="Q265" s="5">
        <f>'90.1 Data-SI'!Q265/Convert!$B$5/$D265</f>
        <v>2.0862880104070003</v>
      </c>
      <c r="R265" s="5">
        <f>'90.1 Data-SI'!R265/Convert!$B$5/$D265</f>
        <v>44.408678799649095</v>
      </c>
      <c r="S265" s="5">
        <f>'90.1 Data-SI'!S265/Convert!$B$5/$D265</f>
        <v>0</v>
      </c>
      <c r="T265" s="5">
        <f>'90.1 Data-SI'!T265/Convert!$B$5/$D265</f>
        <v>0.35433839450387727</v>
      </c>
      <c r="U265" s="5">
        <f>'90.1 Data-SI'!U265/Convert!$B$5/$D265</f>
        <v>16.834664169905732</v>
      </c>
      <c r="V265" s="5">
        <f>'90.1 Data-SI'!V265/Convert!$B$5/$D265</f>
        <v>2.3554465253096661</v>
      </c>
      <c r="W265" s="5">
        <f t="shared" si="22"/>
        <v>159.69223896650658</v>
      </c>
      <c r="X265" s="5">
        <f t="shared" si="23"/>
        <v>187.13635743696119</v>
      </c>
      <c r="Y265" s="5">
        <f t="shared" si="24"/>
        <v>346.82859640346777</v>
      </c>
      <c r="Z265" s="5">
        <f>'90.1 Data-SI'!Y265/Convert!$B$5/$D265</f>
        <v>339.02607306591409</v>
      </c>
      <c r="AA265" s="5">
        <f>'90.1 Data-SI'!Z265/Convert!$B$5/$D265</f>
        <v>238.53783388160448</v>
      </c>
      <c r="AB265" s="5">
        <f t="shared" si="25"/>
        <v>577.5639069475186</v>
      </c>
    </row>
    <row r="266" spans="1:28" x14ac:dyDescent="0.25">
      <c r="A266" s="95">
        <v>2007</v>
      </c>
      <c r="B266" s="95" t="s">
        <v>0</v>
      </c>
      <c r="C266" s="52" t="s">
        <v>12</v>
      </c>
      <c r="D266" s="5">
        <f>VLOOKUP(B266,SWH!$A$4:$C$19,3,FALSE)</f>
        <v>22436.18</v>
      </c>
      <c r="E266" s="5">
        <f>'90.1 Data-SI'!E266/Convert!$B$5/$D266</f>
        <v>16.475373456820389</v>
      </c>
      <c r="F266" s="5">
        <f>'90.1 Data-SI'!F266/Convert!$B$5/$D266</f>
        <v>248.01174313591315</v>
      </c>
      <c r="G266" s="5">
        <f>'90.1 Data-SI'!G266/Convert!$B$5/$D266</f>
        <v>29.735454074624112</v>
      </c>
      <c r="H266" s="5">
        <f>'90.1 Data-SI'!H266/Convert!$B$5/$D266</f>
        <v>51.787385870104053</v>
      </c>
      <c r="I266" s="5">
        <f>'90.1 Data-SI'!I266/Convert!$B$5/$D266</f>
        <v>3.2290355230802312</v>
      </c>
      <c r="J266" s="5">
        <f>'90.1 Data-SI'!J266/Convert!$B$5/$D266</f>
        <v>87.996015562562093</v>
      </c>
      <c r="K266" s="5">
        <f>'90.1 Data-SI'!K266/Convert!$B$5/$D266</f>
        <v>34.566812274737593</v>
      </c>
      <c r="L266" s="5">
        <f>'90.1 Data-SI'!L266/Convert!$B$5/$D266</f>
        <v>33.5998720717064</v>
      </c>
      <c r="M266" s="5">
        <f>'90.1 Data-SI'!M266/Convert!$B$5/$D266</f>
        <v>53.10036933401517</v>
      </c>
      <c r="N266" s="5">
        <f>'90.1 Data-SI'!N266/Convert!$B$5/$D266</f>
        <v>12.726468290650788</v>
      </c>
      <c r="O266" s="5">
        <f>'90.1 Data-SI'!O266/Convert!$B$5/$D266</f>
        <v>9.7592247085832896E-3</v>
      </c>
      <c r="P266" s="5">
        <f t="shared" si="21"/>
        <v>12.716709065942204</v>
      </c>
      <c r="Q266" s="5">
        <f>'90.1 Data-SI'!Q266/Convert!$B$5/$D266</f>
        <v>3.8321041183382278</v>
      </c>
      <c r="R266" s="5">
        <f>'90.1 Data-SI'!R266/Convert!$B$5/$D266</f>
        <v>39.010403929922319</v>
      </c>
      <c r="S266" s="5">
        <f>'90.1 Data-SI'!S266/Convert!$B$5/$D266</f>
        <v>0</v>
      </c>
      <c r="T266" s="5">
        <f>'90.1 Data-SI'!T266/Convert!$B$5/$D266</f>
        <v>0.35446220246841387</v>
      </c>
      <c r="U266" s="5">
        <f>'90.1 Data-SI'!U266/Convert!$B$5/$D266</f>
        <v>17.749605027831535</v>
      </c>
      <c r="V266" s="5">
        <f>'90.1 Data-SI'!V266/Convert!$B$5/$D266</f>
        <v>2.3472751996502477</v>
      </c>
      <c r="W266" s="5">
        <f t="shared" si="22"/>
        <v>154.87041397966243</v>
      </c>
      <c r="X266" s="5">
        <f t="shared" si="23"/>
        <v>248.01174313591315</v>
      </c>
      <c r="Y266" s="5">
        <f t="shared" si="24"/>
        <v>402.88215711557558</v>
      </c>
      <c r="Z266" s="5">
        <f>'90.1 Data-SI'!Y266/Convert!$B$5/$D266</f>
        <v>334.19421963394245</v>
      </c>
      <c r="AA266" s="5">
        <f>'90.1 Data-SI'!Z266/Convert!$B$5/$D266</f>
        <v>300.3282842464468</v>
      </c>
      <c r="AB266" s="5">
        <f t="shared" si="25"/>
        <v>634.52250388038919</v>
      </c>
    </row>
    <row r="267" spans="1:28" x14ac:dyDescent="0.25">
      <c r="A267" s="95">
        <v>2007</v>
      </c>
      <c r="B267" s="95" t="s">
        <v>0</v>
      </c>
      <c r="C267" s="52" t="s">
        <v>8</v>
      </c>
      <c r="D267" s="5">
        <f>VLOOKUP(B267,SWH!$A$4:$C$19,3,FALSE)</f>
        <v>22436.18</v>
      </c>
      <c r="E267" s="5">
        <f>'90.1 Data-SI'!E267/Convert!$B$5/$D267</f>
        <v>20.338677182221851</v>
      </c>
      <c r="F267" s="5">
        <f>'90.1 Data-SI'!F267/Convert!$B$5/$D267</f>
        <v>307.22884495786121</v>
      </c>
      <c r="G267" s="5">
        <f>'90.1 Data-SI'!G267/Convert!$B$5/$D267</f>
        <v>20.593226357309192</v>
      </c>
      <c r="H267" s="5">
        <f>'90.1 Data-SI'!H267/Convert!$B$5/$D267</f>
        <v>51.787385870104053</v>
      </c>
      <c r="I267" s="5">
        <f>'90.1 Data-SI'!I267/Convert!$B$5/$D267</f>
        <v>3.2112071761869543</v>
      </c>
      <c r="J267" s="5">
        <f>'90.1 Data-SI'!J267/Convert!$B$5/$D267</f>
        <v>87.996015562562093</v>
      </c>
      <c r="K267" s="5">
        <f>'90.1 Data-SI'!K267/Convert!$B$5/$D267</f>
        <v>34.566812274737593</v>
      </c>
      <c r="L267" s="5">
        <f>'90.1 Data-SI'!L267/Convert!$B$5/$D267</f>
        <v>33.5998720717064</v>
      </c>
      <c r="M267" s="5">
        <f>'90.1 Data-SI'!M267/Convert!$B$5/$D267</f>
        <v>52.449139440552415</v>
      </c>
      <c r="N267" s="5">
        <f>'90.1 Data-SI'!N267/Convert!$B$5/$D267</f>
        <v>10.610713984684063</v>
      </c>
      <c r="O267" s="5">
        <f>'90.1 Data-SI'!O267/Convert!$B$5/$D267</f>
        <v>9.7592247085832896E-3</v>
      </c>
      <c r="P267" s="5">
        <f t="shared" si="21"/>
        <v>10.60095475997548</v>
      </c>
      <c r="Q267" s="5">
        <f>'90.1 Data-SI'!Q267/Convert!$B$5/$D267</f>
        <v>1.4080679806752605</v>
      </c>
      <c r="R267" s="5">
        <f>'90.1 Data-SI'!R267/Convert!$B$5/$D267</f>
        <v>49.893495436586996</v>
      </c>
      <c r="S267" s="5">
        <f>'90.1 Data-SI'!S267/Convert!$B$5/$D267</f>
        <v>0</v>
      </c>
      <c r="T267" s="5">
        <f>'90.1 Data-SI'!T267/Convert!$B$5/$D267</f>
        <v>0.35458601043295052</v>
      </c>
      <c r="U267" s="5">
        <f>'90.1 Data-SI'!U267/Convert!$B$5/$D267</f>
        <v>18.847162633448889</v>
      </c>
      <c r="V267" s="5">
        <f>'90.1 Data-SI'!V267/Convert!$B$5/$D267</f>
        <v>2.29478062268671</v>
      </c>
      <c r="W267" s="5">
        <f t="shared" si="22"/>
        <v>155.2835611573212</v>
      </c>
      <c r="X267" s="5">
        <f t="shared" si="23"/>
        <v>307.22884495786121</v>
      </c>
      <c r="Y267" s="5">
        <f t="shared" si="24"/>
        <v>462.51240611518244</v>
      </c>
      <c r="Z267" s="5">
        <f>'90.1 Data-SI'!Y267/Convert!$B$5/$D267</f>
        <v>334.53729150367349</v>
      </c>
      <c r="AA267" s="5">
        <f>'90.1 Data-SI'!Z267/Convert!$B$5/$D267</f>
        <v>360.64281986604772</v>
      </c>
      <c r="AB267" s="5">
        <f t="shared" si="25"/>
        <v>695.1801113697212</v>
      </c>
    </row>
    <row r="268" spans="1:28" x14ac:dyDescent="0.25">
      <c r="A268" s="95">
        <v>2010</v>
      </c>
      <c r="B268" s="95" t="s">
        <v>0</v>
      </c>
      <c r="C268" s="52" t="s">
        <v>10</v>
      </c>
      <c r="D268" s="5">
        <f>VLOOKUP(B268,SWH!$A$4:$C$19,3,FALSE)</f>
        <v>22436.18</v>
      </c>
      <c r="E268" s="5">
        <f>'90.1 Data-SI'!E268/Convert!$B$5/$D268</f>
        <v>0</v>
      </c>
      <c r="F268" s="5">
        <f>'90.1 Data-SI'!F268/Convert!$B$5/$D268</f>
        <v>47.423402736116394</v>
      </c>
      <c r="G268" s="5">
        <f>'90.1 Data-SI'!G268/Convert!$B$5/$D268</f>
        <v>83.54152880649815</v>
      </c>
      <c r="H268" s="5">
        <f>'90.1 Data-SI'!H268/Convert!$B$5/$D268</f>
        <v>44.395431347443676</v>
      </c>
      <c r="I268" s="5">
        <f>'90.1 Data-SI'!I268/Convert!$B$5/$D268</f>
        <v>2.6315382862263839</v>
      </c>
      <c r="J268" s="5">
        <f>'90.1 Data-SI'!J268/Convert!$B$5/$D268</f>
        <v>86.058792341457206</v>
      </c>
      <c r="K268" s="5">
        <f>'90.1 Data-SI'!K268/Convert!$B$5/$D268</f>
        <v>34.566812274737593</v>
      </c>
      <c r="L268" s="5">
        <f>'90.1 Data-SI'!L268/Convert!$B$5/$D268</f>
        <v>32.395715808622995</v>
      </c>
      <c r="M268" s="5">
        <f>'90.1 Data-SI'!M268/Convert!$B$5/$D268</f>
        <v>37.078009219434371</v>
      </c>
      <c r="N268" s="5">
        <f>'90.1 Data-SI'!N268/Convert!$B$5/$D268</f>
        <v>12.515747135009416</v>
      </c>
      <c r="O268" s="5">
        <f>'90.1 Data-SI'!O268/Convert!$B$5/$D268</f>
        <v>9.7592247085832896E-3</v>
      </c>
      <c r="P268" s="5">
        <f t="shared" si="21"/>
        <v>12.505987910300833</v>
      </c>
      <c r="Q268" s="5">
        <f>'90.1 Data-SI'!Q268/Convert!$B$5/$D268</f>
        <v>13.077216254183101</v>
      </c>
      <c r="R268" s="5">
        <f>'90.1 Data-SI'!R268/Convert!$B$5/$D268</f>
        <v>0</v>
      </c>
      <c r="S268" s="5">
        <f>'90.1 Data-SI'!S268/Convert!$B$5/$D268</f>
        <v>3.4136331982043693</v>
      </c>
      <c r="T268" s="5">
        <f>'90.1 Data-SI'!T268/Convert!$B$5/$D268</f>
        <v>0.32685302637674207</v>
      </c>
      <c r="U268" s="5">
        <f>'90.1 Data-SI'!U268/Convert!$B$5/$D268</f>
        <v>13.421030971701363</v>
      </c>
      <c r="V268" s="5">
        <f>'90.1 Data-SI'!V268/Convert!$B$5/$D268</f>
        <v>2.7529938994368326</v>
      </c>
      <c r="W268" s="5">
        <f t="shared" si="22"/>
        <v>149.61637538862081</v>
      </c>
      <c r="X268" s="5">
        <f t="shared" si="23"/>
        <v>47.423402736116394</v>
      </c>
      <c r="Y268" s="5">
        <f t="shared" si="24"/>
        <v>197.03977812473721</v>
      </c>
      <c r="Z268" s="5">
        <f>'90.1 Data-SI'!Y268/Convert!$B$5/$D268</f>
        <v>318.18733551492869</v>
      </c>
      <c r="AA268" s="5">
        <f>'90.1 Data-SI'!Z268/Convert!$B$5/$D268</f>
        <v>95.411369790519885</v>
      </c>
      <c r="AB268" s="5">
        <f t="shared" si="25"/>
        <v>413.59870530544856</v>
      </c>
    </row>
    <row r="269" spans="1:28" x14ac:dyDescent="0.25">
      <c r="A269" s="95">
        <v>2010</v>
      </c>
      <c r="B269" s="95" t="s">
        <v>0</v>
      </c>
      <c r="C269" s="52" t="s">
        <v>6</v>
      </c>
      <c r="D269" s="5">
        <f>VLOOKUP(B269,SWH!$A$4:$C$19,3,FALSE)</f>
        <v>22436.18</v>
      </c>
      <c r="E269" s="5">
        <f>'90.1 Data-SI'!E269/Convert!$B$5/$D269</f>
        <v>0.41178529004888037</v>
      </c>
      <c r="F269" s="5">
        <f>'90.1 Data-SI'!F269/Convert!$B$5/$D269</f>
        <v>48.624092376192785</v>
      </c>
      <c r="G269" s="5">
        <f>'90.1 Data-SI'!G269/Convert!$B$5/$D269</f>
        <v>69.907176711900149</v>
      </c>
      <c r="H269" s="5">
        <f>'90.1 Data-SI'!H269/Convert!$B$5/$D269</f>
        <v>44.39716465894719</v>
      </c>
      <c r="I269" s="5">
        <f>'90.1 Data-SI'!I269/Convert!$B$5/$D269</f>
        <v>2.6320335180845302</v>
      </c>
      <c r="J269" s="5">
        <f>'90.1 Data-SI'!J269/Convert!$B$5/$D269</f>
        <v>86.058792341457206</v>
      </c>
      <c r="K269" s="5">
        <f>'90.1 Data-SI'!K269/Convert!$B$5/$D269</f>
        <v>34.566812274737593</v>
      </c>
      <c r="L269" s="5">
        <f>'90.1 Data-SI'!L269/Convert!$B$5/$D269</f>
        <v>32.395715808622995</v>
      </c>
      <c r="M269" s="5">
        <f>'90.1 Data-SI'!M269/Convert!$B$5/$D269</f>
        <v>37.959150503041663</v>
      </c>
      <c r="N269" s="5">
        <f>'90.1 Data-SI'!N269/Convert!$B$5/$D269</f>
        <v>11.415713370101328</v>
      </c>
      <c r="O269" s="5">
        <f>'90.1 Data-SI'!O269/Convert!$B$5/$D269</f>
        <v>9.7592247085832896E-3</v>
      </c>
      <c r="P269" s="5">
        <f t="shared" si="21"/>
        <v>11.405954145392744</v>
      </c>
      <c r="Q269" s="5">
        <f>'90.1 Data-SI'!Q269/Convert!$B$5/$D269</f>
        <v>9.3825389764805482</v>
      </c>
      <c r="R269" s="5">
        <f>'90.1 Data-SI'!R269/Convert!$B$5/$D269</f>
        <v>0.37365243697159384</v>
      </c>
      <c r="S269" s="5">
        <f>'90.1 Data-SI'!S269/Convert!$B$5/$D269</f>
        <v>0</v>
      </c>
      <c r="T269" s="5">
        <f>'90.1 Data-SI'!T269/Convert!$B$5/$D269</f>
        <v>0.32685302637674207</v>
      </c>
      <c r="U269" s="5">
        <f>'90.1 Data-SI'!U269/Convert!$B$5/$D269</f>
        <v>13.405431168169745</v>
      </c>
      <c r="V269" s="5">
        <f>'90.1 Data-SI'!V269/Convert!$B$5/$D269</f>
        <v>2.7411083348413143</v>
      </c>
      <c r="W269" s="5">
        <f t="shared" si="22"/>
        <v>129.44025806383559</v>
      </c>
      <c r="X269" s="5">
        <f t="shared" si="23"/>
        <v>48.624092376192785</v>
      </c>
      <c r="Y269" s="5">
        <f t="shared" si="24"/>
        <v>178.06435044002836</v>
      </c>
      <c r="Z269" s="5">
        <f>'90.1 Data-SI'!Y269/Convert!$B$5/$D269</f>
        <v>298.00168497687412</v>
      </c>
      <c r="AA269" s="5">
        <f>'90.1 Data-SI'!Z269/Convert!$B$5/$D269</f>
        <v>96.596459627064661</v>
      </c>
      <c r="AB269" s="5">
        <f t="shared" si="25"/>
        <v>394.59814460393875</v>
      </c>
    </row>
    <row r="270" spans="1:28" x14ac:dyDescent="0.25">
      <c r="A270" s="95">
        <v>2010</v>
      </c>
      <c r="B270" s="95" t="s">
        <v>0</v>
      </c>
      <c r="C270" s="52" t="s">
        <v>11</v>
      </c>
      <c r="D270" s="5">
        <f>VLOOKUP(B270,SWH!$A$4:$C$19,3,FALSE)</f>
        <v>22436.18</v>
      </c>
      <c r="E270" s="5">
        <f>'90.1 Data-SI'!E270/Convert!$B$5/$D270</f>
        <v>0</v>
      </c>
      <c r="F270" s="5">
        <f>'90.1 Data-SI'!F270/Convert!$B$5/$D270</f>
        <v>54.145184746739908</v>
      </c>
      <c r="G270" s="5">
        <f>'90.1 Data-SI'!G270/Convert!$B$5/$D270</f>
        <v>63.021720572159197</v>
      </c>
      <c r="H270" s="5">
        <f>'90.1 Data-SI'!H270/Convert!$B$5/$D270</f>
        <v>44.398526546557093</v>
      </c>
      <c r="I270" s="5">
        <f>'90.1 Data-SI'!I270/Convert!$B$5/$D270</f>
        <v>2.6322811340136036</v>
      </c>
      <c r="J270" s="5">
        <f>'90.1 Data-SI'!J270/Convert!$B$5/$D270</f>
        <v>86.058792341457206</v>
      </c>
      <c r="K270" s="5">
        <f>'90.1 Data-SI'!K270/Convert!$B$5/$D270</f>
        <v>34.566812274737593</v>
      </c>
      <c r="L270" s="5">
        <f>'90.1 Data-SI'!L270/Convert!$B$5/$D270</f>
        <v>32.395715808622995</v>
      </c>
      <c r="M270" s="5">
        <f>'90.1 Data-SI'!M270/Convert!$B$5/$D270</f>
        <v>36.38233226670296</v>
      </c>
      <c r="N270" s="5">
        <f>'90.1 Data-SI'!N270/Convert!$B$5/$D270</f>
        <v>10.49346784226786</v>
      </c>
      <c r="O270" s="5">
        <f>'90.1 Data-SI'!O270/Convert!$B$5/$D270</f>
        <v>9.7592247085832896E-3</v>
      </c>
      <c r="P270" s="5">
        <f t="shared" si="21"/>
        <v>10.483708617559277</v>
      </c>
      <c r="Q270" s="5">
        <f>'90.1 Data-SI'!Q270/Convert!$B$5/$D270</f>
        <v>10.406554651163136</v>
      </c>
      <c r="R270" s="5">
        <f>'90.1 Data-SI'!R270/Convert!$B$5/$D270</f>
        <v>0</v>
      </c>
      <c r="S270" s="5">
        <f>'90.1 Data-SI'!S270/Convert!$B$5/$D270</f>
        <v>3.4136331982043693</v>
      </c>
      <c r="T270" s="5">
        <f>'90.1 Data-SI'!T270/Convert!$B$5/$D270</f>
        <v>0.32685302637674207</v>
      </c>
      <c r="U270" s="5">
        <f>'90.1 Data-SI'!U270/Convert!$B$5/$D270</f>
        <v>13.703313130844911</v>
      </c>
      <c r="V270" s="5">
        <f>'90.1 Data-SI'!V270/Convert!$B$5/$D270</f>
        <v>2.7016135941541246</v>
      </c>
      <c r="W270" s="5">
        <f t="shared" si="22"/>
        <v>123.70794930578894</v>
      </c>
      <c r="X270" s="5">
        <f t="shared" si="23"/>
        <v>54.145184746739908</v>
      </c>
      <c r="Y270" s="5">
        <f t="shared" si="24"/>
        <v>177.85313405252884</v>
      </c>
      <c r="Z270" s="5">
        <f>'90.1 Data-SI'!Y270/Convert!$B$5/$D270</f>
        <v>292.23173859760834</v>
      </c>
      <c r="AA270" s="5">
        <f>'90.1 Data-SI'!Z270/Convert!$B$5/$D270</f>
        <v>102.41531015232243</v>
      </c>
      <c r="AB270" s="5">
        <f t="shared" si="25"/>
        <v>394.64704874993078</v>
      </c>
    </row>
    <row r="271" spans="1:28" x14ac:dyDescent="0.25">
      <c r="A271" s="95">
        <v>2010</v>
      </c>
      <c r="B271" s="95" t="s">
        <v>0</v>
      </c>
      <c r="C271" s="52" t="s">
        <v>13</v>
      </c>
      <c r="D271" s="5">
        <f>VLOOKUP(B271,SWH!$A$4:$C$19,3,FALSE)</f>
        <v>22436.18</v>
      </c>
      <c r="E271" s="5">
        <f>'90.1 Data-SI'!E271/Convert!$B$5/$D271</f>
        <v>1.3465354223005481</v>
      </c>
      <c r="F271" s="5">
        <f>'90.1 Data-SI'!F271/Convert!$B$5/$D271</f>
        <v>53.767446646938616</v>
      </c>
      <c r="G271" s="5">
        <f>'90.1 Data-SI'!G271/Convert!$B$5/$D271</f>
        <v>65.737695890199561</v>
      </c>
      <c r="H271" s="5">
        <f>'90.1 Data-SI'!H271/Convert!$B$5/$D271</f>
        <v>44.399269394344316</v>
      </c>
      <c r="I271" s="5">
        <f>'90.1 Data-SI'!I271/Convert!$B$5/$D271</f>
        <v>2.6290621269356507</v>
      </c>
      <c r="J271" s="5">
        <f>'90.1 Data-SI'!J271/Convert!$B$5/$D271</f>
        <v>86.058792341457206</v>
      </c>
      <c r="K271" s="5">
        <f>'90.1 Data-SI'!K271/Convert!$B$5/$D271</f>
        <v>34.566812274737593</v>
      </c>
      <c r="L271" s="5">
        <f>'90.1 Data-SI'!L271/Convert!$B$5/$D271</f>
        <v>32.395715808622995</v>
      </c>
      <c r="M271" s="5">
        <f>'90.1 Data-SI'!M271/Convert!$B$5/$D271</f>
        <v>37.816276111966374</v>
      </c>
      <c r="N271" s="5">
        <f>'90.1 Data-SI'!N271/Convert!$B$5/$D271</f>
        <v>10.227156910549537</v>
      </c>
      <c r="O271" s="5">
        <f>'90.1 Data-SI'!O271/Convert!$B$5/$D271</f>
        <v>9.7592247085832896E-3</v>
      </c>
      <c r="P271" s="5">
        <f t="shared" si="21"/>
        <v>10.217397685840954</v>
      </c>
      <c r="Q271" s="5">
        <f>'90.1 Data-SI'!Q271/Convert!$B$5/$D271</f>
        <v>7.1955950909052557</v>
      </c>
      <c r="R271" s="5">
        <f>'90.1 Data-SI'!R271/Convert!$B$5/$D271</f>
        <v>0.98575901364076535</v>
      </c>
      <c r="S271" s="5">
        <f>'90.1 Data-SI'!S271/Convert!$B$5/$D271</f>
        <v>0</v>
      </c>
      <c r="T271" s="5">
        <f>'90.1 Data-SI'!T271/Convert!$B$5/$D271</f>
        <v>0.32685302637674207</v>
      </c>
      <c r="U271" s="5">
        <f>'90.1 Data-SI'!U271/Convert!$B$5/$D271</f>
        <v>13.735750817553514</v>
      </c>
      <c r="V271" s="5">
        <f>'90.1 Data-SI'!V271/Convert!$B$5/$D271</f>
        <v>2.679451968502065</v>
      </c>
      <c r="W271" s="5">
        <f t="shared" si="22"/>
        <v>123.29925921485346</v>
      </c>
      <c r="X271" s="5">
        <f t="shared" si="23"/>
        <v>53.767446646938616</v>
      </c>
      <c r="Y271" s="5">
        <f t="shared" si="24"/>
        <v>177.06670586179209</v>
      </c>
      <c r="Z271" s="5">
        <f>'90.1 Data-SI'!Y271/Convert!$B$5/$D271</f>
        <v>291.79816310580105</v>
      </c>
      <c r="AA271" s="5">
        <f>'90.1 Data-SI'!Z271/Convert!$B$5/$D271</f>
        <v>102.07000973922972</v>
      </c>
      <c r="AB271" s="5">
        <f t="shared" si="25"/>
        <v>393.86817284503076</v>
      </c>
    </row>
    <row r="272" spans="1:28" x14ac:dyDescent="0.25">
      <c r="A272" s="95">
        <v>2010</v>
      </c>
      <c r="B272" s="95" t="s">
        <v>0</v>
      </c>
      <c r="C272" s="52" t="s">
        <v>19</v>
      </c>
      <c r="D272" s="5">
        <f>VLOOKUP(B272,SWH!$A$4:$C$19,3,FALSE)</f>
        <v>22436.18</v>
      </c>
      <c r="E272" s="5">
        <f>'90.1 Data-SI'!E272/Convert!$B$5/$D272</f>
        <v>2.2613524722618163</v>
      </c>
      <c r="F272" s="5">
        <f>'90.1 Data-SI'!F272/Convert!$B$5/$D272</f>
        <v>65.718753271625459</v>
      </c>
      <c r="G272" s="5">
        <f>'90.1 Data-SI'!G272/Convert!$B$5/$D272</f>
        <v>54.033014730869716</v>
      </c>
      <c r="H272" s="5">
        <f>'90.1 Data-SI'!H272/Convert!$B$5/$D272</f>
        <v>44.398650354521628</v>
      </c>
      <c r="I272" s="5">
        <f>'90.1 Data-SI'!I272/Convert!$B$5/$D272</f>
        <v>2.6280716632193579</v>
      </c>
      <c r="J272" s="5">
        <f>'90.1 Data-SI'!J272/Convert!$B$5/$D272</f>
        <v>86.058792341457206</v>
      </c>
      <c r="K272" s="5">
        <f>'90.1 Data-SI'!K272/Convert!$B$5/$D272</f>
        <v>34.566812274737593</v>
      </c>
      <c r="L272" s="5">
        <f>'90.1 Data-SI'!L272/Convert!$B$5/$D272</f>
        <v>32.395715808622995</v>
      </c>
      <c r="M272" s="5">
        <f>'90.1 Data-SI'!M272/Convert!$B$5/$D272</f>
        <v>35.590951757384722</v>
      </c>
      <c r="N272" s="5">
        <f>'90.1 Data-SI'!N272/Convert!$B$5/$D272</f>
        <v>10.192738296408351</v>
      </c>
      <c r="O272" s="5">
        <f>'90.1 Data-SI'!O272/Convert!$B$5/$D272</f>
        <v>9.7592247085832896E-3</v>
      </c>
      <c r="P272" s="5">
        <f t="shared" si="21"/>
        <v>10.182979071699767</v>
      </c>
      <c r="Q272" s="5">
        <f>'90.1 Data-SI'!Q272/Convert!$B$5/$D272</f>
        <v>8.0045563311876915</v>
      </c>
      <c r="R272" s="5">
        <f>'90.1 Data-SI'!R272/Convert!$B$5/$D272</f>
        <v>3.5764406715700563</v>
      </c>
      <c r="S272" s="5">
        <f>'90.1 Data-SI'!S272/Convert!$B$5/$D272</f>
        <v>3.046294967424144</v>
      </c>
      <c r="T272" s="5">
        <f>'90.1 Data-SI'!T272/Convert!$B$5/$D272</f>
        <v>0.32685302637674207</v>
      </c>
      <c r="U272" s="5">
        <f>'90.1 Data-SI'!U272/Convert!$B$5/$D272</f>
        <v>14.064213347469233</v>
      </c>
      <c r="V272" s="5">
        <f>'90.1 Data-SI'!V272/Convert!$B$5/$D272</f>
        <v>2.629433550829261</v>
      </c>
      <c r="W272" s="5">
        <f t="shared" si="22"/>
        <v>116.69559000239792</v>
      </c>
      <c r="X272" s="5">
        <f t="shared" si="23"/>
        <v>65.718753271625459</v>
      </c>
      <c r="Y272" s="5">
        <f t="shared" si="24"/>
        <v>182.41434327402339</v>
      </c>
      <c r="Z272" s="5">
        <f>'90.1 Data-SI'!Y272/Convert!$B$5/$D272</f>
        <v>285.14274216416919</v>
      </c>
      <c r="AA272" s="5">
        <f>'90.1 Data-SI'!Z272/Convert!$B$5/$D272</f>
        <v>114.34990270179682</v>
      </c>
      <c r="AB272" s="5">
        <f t="shared" si="25"/>
        <v>399.49264486596599</v>
      </c>
    </row>
    <row r="273" spans="1:28" x14ac:dyDescent="0.25">
      <c r="A273" s="95">
        <v>2010</v>
      </c>
      <c r="B273" s="95" t="s">
        <v>0</v>
      </c>
      <c r="C273" s="52" t="s">
        <v>20</v>
      </c>
      <c r="D273" s="5">
        <f>VLOOKUP(B273,SWH!$A$4:$C$19,3,FALSE)</f>
        <v>22436.18</v>
      </c>
      <c r="E273" s="5">
        <f>'90.1 Data-SI'!E273/Convert!$B$5/$D273</f>
        <v>10.552029009493694</v>
      </c>
      <c r="F273" s="5">
        <f>'90.1 Data-SI'!F273/Convert!$B$5/$D273</f>
        <v>58.031516753545198</v>
      </c>
      <c r="G273" s="5">
        <f>'90.1 Data-SI'!G273/Convert!$B$5/$D273</f>
        <v>36.790650933744814</v>
      </c>
      <c r="H273" s="5">
        <f>'90.1 Data-SI'!H273/Convert!$B$5/$D273</f>
        <v>44.398402738592559</v>
      </c>
      <c r="I273" s="5">
        <f>'90.1 Data-SI'!I273/Convert!$B$5/$D273</f>
        <v>2.6300525906519443</v>
      </c>
      <c r="J273" s="5">
        <f>'90.1 Data-SI'!J273/Convert!$B$5/$D273</f>
        <v>86.058792341457206</v>
      </c>
      <c r="K273" s="5">
        <f>'90.1 Data-SI'!K273/Convert!$B$5/$D273</f>
        <v>34.566812274737593</v>
      </c>
      <c r="L273" s="5">
        <f>'90.1 Data-SI'!L273/Convert!$B$5/$D273</f>
        <v>32.395715808622995</v>
      </c>
      <c r="M273" s="5">
        <f>'90.1 Data-SI'!M273/Convert!$B$5/$D273</f>
        <v>38.216423453348817</v>
      </c>
      <c r="N273" s="5">
        <f>'90.1 Data-SI'!N273/Convert!$B$5/$D273</f>
        <v>7.5776664694653402</v>
      </c>
      <c r="O273" s="5">
        <f>'90.1 Data-SI'!O273/Convert!$B$5/$D273</f>
        <v>9.7592247085832896E-3</v>
      </c>
      <c r="P273" s="5">
        <f t="shared" si="21"/>
        <v>7.567907244756757</v>
      </c>
      <c r="Q273" s="5">
        <f>'90.1 Data-SI'!Q273/Convert!$B$5/$D273</f>
        <v>3.4684801264941019</v>
      </c>
      <c r="R273" s="5">
        <f>'90.1 Data-SI'!R273/Convert!$B$5/$D273</f>
        <v>32.14549991229444</v>
      </c>
      <c r="S273" s="5">
        <f>'90.1 Data-SI'!S273/Convert!$B$5/$D273</f>
        <v>0</v>
      </c>
      <c r="T273" s="5">
        <f>'90.1 Data-SI'!T273/Convert!$B$5/$D273</f>
        <v>0.32685302637674207</v>
      </c>
      <c r="U273" s="5">
        <f>'90.1 Data-SI'!U273/Convert!$B$5/$D273</f>
        <v>14.127974449205603</v>
      </c>
      <c r="V273" s="5">
        <f>'90.1 Data-SI'!V273/Convert!$B$5/$D273</f>
        <v>2.5721104632487943</v>
      </c>
      <c r="W273" s="5">
        <f t="shared" si="22"/>
        <v>128.74099068013263</v>
      </c>
      <c r="X273" s="5">
        <f t="shared" si="23"/>
        <v>58.031516753545198</v>
      </c>
      <c r="Y273" s="5">
        <f t="shared" si="24"/>
        <v>186.77250743367782</v>
      </c>
      <c r="Z273" s="5">
        <f>'90.1 Data-SI'!Y273/Convert!$B$5/$D273</f>
        <v>297.13267687379141</v>
      </c>
      <c r="AA273" s="5">
        <f>'90.1 Data-SI'!Z273/Convert!$B$5/$D273</f>
        <v>106.72630347748839</v>
      </c>
      <c r="AB273" s="5">
        <f t="shared" si="25"/>
        <v>403.8589803512798</v>
      </c>
    </row>
    <row r="274" spans="1:28" x14ac:dyDescent="0.25">
      <c r="A274" s="95">
        <v>2010</v>
      </c>
      <c r="B274" s="95" t="s">
        <v>0</v>
      </c>
      <c r="C274" s="52" t="s">
        <v>3</v>
      </c>
      <c r="D274" s="5">
        <f>VLOOKUP(B274,SWH!$A$4:$C$19,3,FALSE)</f>
        <v>22436.18</v>
      </c>
      <c r="E274" s="5">
        <f>'90.1 Data-SI'!E274/Convert!$B$5/$D274</f>
        <v>5.8006507544708787</v>
      </c>
      <c r="F274" s="5">
        <f>'90.1 Data-SI'!F274/Convert!$B$5/$D274</f>
        <v>75.912729647679186</v>
      </c>
      <c r="G274" s="5">
        <f>'90.1 Data-SI'!G274/Convert!$B$5/$D274</f>
        <v>36.071821891645058</v>
      </c>
      <c r="H274" s="5">
        <f>'90.1 Data-SI'!H274/Convert!$B$5/$D274</f>
        <v>44.401993169564122</v>
      </c>
      <c r="I274" s="5">
        <f>'90.1 Data-SI'!I274/Convert!$B$5/$D274</f>
        <v>2.629557358793797</v>
      </c>
      <c r="J274" s="5">
        <f>'90.1 Data-SI'!J274/Convert!$B$5/$D274</f>
        <v>86.058792341457206</v>
      </c>
      <c r="K274" s="5">
        <f>'90.1 Data-SI'!K274/Convert!$B$5/$D274</f>
        <v>34.566812274737593</v>
      </c>
      <c r="L274" s="5">
        <f>'90.1 Data-SI'!L274/Convert!$B$5/$D274</f>
        <v>32.395715808622995</v>
      </c>
      <c r="M274" s="5">
        <f>'90.1 Data-SI'!M274/Convert!$B$5/$D274</f>
        <v>35.746578368807292</v>
      </c>
      <c r="N274" s="5">
        <f>'90.1 Data-SI'!N274/Convert!$B$5/$D274</f>
        <v>8.543616208780243</v>
      </c>
      <c r="O274" s="5">
        <f>'90.1 Data-SI'!O274/Convert!$B$5/$D274</f>
        <v>9.7592247085832896E-3</v>
      </c>
      <c r="P274" s="5">
        <f t="shared" si="21"/>
        <v>8.5338569840716598</v>
      </c>
      <c r="Q274" s="5">
        <f>'90.1 Data-SI'!Q274/Convert!$B$5/$D274</f>
        <v>4.5843613108628807</v>
      </c>
      <c r="R274" s="5">
        <f>'90.1 Data-SI'!R274/Convert!$B$5/$D274</f>
        <v>12.893980466668866</v>
      </c>
      <c r="S274" s="5">
        <f>'90.1 Data-SI'!S274/Convert!$B$5/$D274</f>
        <v>2.870859081675718</v>
      </c>
      <c r="T274" s="5">
        <f>'90.1 Data-SI'!T274/Convert!$B$5/$D274</f>
        <v>0.32685302637674207</v>
      </c>
      <c r="U274" s="5">
        <f>'90.1 Data-SI'!U274/Convert!$B$5/$D274</f>
        <v>14.875774555006938</v>
      </c>
      <c r="V274" s="5">
        <f>'90.1 Data-SI'!V274/Convert!$B$5/$D274</f>
        <v>2.5186254225689639</v>
      </c>
      <c r="W274" s="5">
        <f t="shared" si="22"/>
        <v>106.50210885820235</v>
      </c>
      <c r="X274" s="5">
        <f t="shared" si="23"/>
        <v>75.912729647679186</v>
      </c>
      <c r="Y274" s="5">
        <f t="shared" si="24"/>
        <v>182.41483850588153</v>
      </c>
      <c r="Z274" s="5">
        <f>'90.1 Data-SI'!Y274/Convert!$B$5/$D274</f>
        <v>274.84340521029475</v>
      </c>
      <c r="AA274" s="5">
        <f>'90.1 Data-SI'!Z274/Convert!$B$5/$D274</f>
        <v>125.35531647742371</v>
      </c>
      <c r="AB274" s="5">
        <f t="shared" si="25"/>
        <v>400.19872168771849</v>
      </c>
    </row>
    <row r="275" spans="1:28" x14ac:dyDescent="0.25">
      <c r="A275" s="95">
        <v>2010</v>
      </c>
      <c r="B275" s="95" t="s">
        <v>0</v>
      </c>
      <c r="C275" s="52" t="s">
        <v>7</v>
      </c>
      <c r="D275" s="5">
        <f>VLOOKUP(B275,SWH!$A$4:$C$19,3,FALSE)</f>
        <v>22436.18</v>
      </c>
      <c r="E275" s="5">
        <f>'90.1 Data-SI'!E275/Convert!$B$5/$D275</f>
        <v>9.6011838418522633</v>
      </c>
      <c r="F275" s="5">
        <f>'90.1 Data-SI'!F275/Convert!$B$5/$D275</f>
        <v>59.912654966714967</v>
      </c>
      <c r="G275" s="5">
        <f>'90.1 Data-SI'!G275/Convert!$B$5/$D275</f>
        <v>30.297789849549549</v>
      </c>
      <c r="H275" s="5">
        <f>'90.1 Data-SI'!H275/Convert!$B$5/$D275</f>
        <v>44.397659890805343</v>
      </c>
      <c r="I275" s="5">
        <f>'90.1 Data-SI'!I275/Convert!$B$5/$D275</f>
        <v>2.629433550829261</v>
      </c>
      <c r="J275" s="5">
        <f>'90.1 Data-SI'!J275/Convert!$B$5/$D275</f>
        <v>86.058792341457206</v>
      </c>
      <c r="K275" s="5">
        <f>'90.1 Data-SI'!K275/Convert!$B$5/$D275</f>
        <v>34.566812274737593</v>
      </c>
      <c r="L275" s="5">
        <f>'90.1 Data-SI'!L275/Convert!$B$5/$D275</f>
        <v>32.395715808622995</v>
      </c>
      <c r="M275" s="5">
        <f>'90.1 Data-SI'!M275/Convert!$B$5/$D275</f>
        <v>39.144487955515501</v>
      </c>
      <c r="N275" s="5">
        <f>'90.1 Data-SI'!N275/Convert!$B$5/$D275</f>
        <v>7.0013403945472596</v>
      </c>
      <c r="O275" s="5">
        <f>'90.1 Data-SI'!O275/Convert!$B$5/$D275</f>
        <v>9.7592247085832896E-3</v>
      </c>
      <c r="P275" s="5">
        <f t="shared" si="21"/>
        <v>6.9915811698386765</v>
      </c>
      <c r="Q275" s="5">
        <f>'90.1 Data-SI'!Q275/Convert!$B$5/$D275</f>
        <v>2.9793148586098184</v>
      </c>
      <c r="R275" s="5">
        <f>'90.1 Data-SI'!R275/Convert!$B$5/$D275</f>
        <v>30.564100781267879</v>
      </c>
      <c r="S275" s="5">
        <f>'90.1 Data-SI'!S275/Convert!$B$5/$D275</f>
        <v>0</v>
      </c>
      <c r="T275" s="5">
        <f>'90.1 Data-SI'!T275/Convert!$B$5/$D275</f>
        <v>0.32685302637674207</v>
      </c>
      <c r="U275" s="5">
        <f>'90.1 Data-SI'!U275/Convert!$B$5/$D275</f>
        <v>14.657624921493371</v>
      </c>
      <c r="V275" s="5">
        <f>'90.1 Data-SI'!V275/Convert!$B$5/$D275</f>
        <v>2.5142921438101813</v>
      </c>
      <c r="W275" s="5">
        <f t="shared" si="22"/>
        <v>119.57845845663368</v>
      </c>
      <c r="X275" s="5">
        <f t="shared" si="23"/>
        <v>59.912654966714967</v>
      </c>
      <c r="Y275" s="5">
        <f t="shared" si="24"/>
        <v>179.49111342334865</v>
      </c>
      <c r="Z275" s="5">
        <f>'90.1 Data-SI'!Y275/Convert!$B$5/$D275</f>
        <v>287.91108825120858</v>
      </c>
      <c r="AA275" s="5">
        <f>'90.1 Data-SI'!Z275/Convert!$B$5/$D275</f>
        <v>109.13709216294595</v>
      </c>
      <c r="AB275" s="5">
        <f t="shared" si="25"/>
        <v>397.04818041415456</v>
      </c>
    </row>
    <row r="276" spans="1:28" x14ac:dyDescent="0.25">
      <c r="A276" s="95">
        <v>2010</v>
      </c>
      <c r="B276" s="95" t="s">
        <v>0</v>
      </c>
      <c r="C276" s="52" t="s">
        <v>17</v>
      </c>
      <c r="D276" s="5">
        <f>VLOOKUP(B276,SWH!$A$4:$C$19,3,FALSE)</f>
        <v>22436.18</v>
      </c>
      <c r="E276" s="5">
        <f>'90.1 Data-SI'!E276/Convert!$B$5/$D276</f>
        <v>2.8850969975974321</v>
      </c>
      <c r="F276" s="5">
        <f>'90.1 Data-SI'!F276/Convert!$B$5/$D276</f>
        <v>71.125447082940738</v>
      </c>
      <c r="G276" s="5">
        <f>'90.1 Data-SI'!G276/Convert!$B$5/$D276</f>
        <v>24.818668378980341</v>
      </c>
      <c r="H276" s="5">
        <f>'90.1 Data-SI'!H276/Convert!$B$5/$D276</f>
        <v>44.397783698769878</v>
      </c>
      <c r="I276" s="5">
        <f>'90.1 Data-SI'!I276/Convert!$B$5/$D276</f>
        <v>2.6290621269356507</v>
      </c>
      <c r="J276" s="5">
        <f>'90.1 Data-SI'!J276/Convert!$B$5/$D276</f>
        <v>86.058792341457206</v>
      </c>
      <c r="K276" s="5">
        <f>'90.1 Data-SI'!K276/Convert!$B$5/$D276</f>
        <v>34.566812274737593</v>
      </c>
      <c r="L276" s="5">
        <f>'90.1 Data-SI'!L276/Convert!$B$5/$D276</f>
        <v>32.395715808622995</v>
      </c>
      <c r="M276" s="5">
        <f>'90.1 Data-SI'!M276/Convert!$B$5/$D276</f>
        <v>36.373170477327243</v>
      </c>
      <c r="N276" s="5">
        <f>'90.1 Data-SI'!N276/Convert!$B$5/$D276</f>
        <v>6.2747114506816919</v>
      </c>
      <c r="O276" s="5">
        <f>'90.1 Data-SI'!O276/Convert!$B$5/$D276</f>
        <v>9.7592247085832896E-3</v>
      </c>
      <c r="P276" s="5">
        <f t="shared" si="21"/>
        <v>6.2649522259731087</v>
      </c>
      <c r="Q276" s="5">
        <f>'90.1 Data-SI'!Q276/Convert!$B$5/$D276</f>
        <v>2.3393514899199022</v>
      </c>
      <c r="R276" s="5">
        <f>'90.1 Data-SI'!R276/Convert!$B$5/$D276</f>
        <v>6.0244955543531331</v>
      </c>
      <c r="S276" s="5">
        <f>'90.1 Data-SI'!S276/Convert!$B$5/$D276</f>
        <v>0</v>
      </c>
      <c r="T276" s="5">
        <f>'90.1 Data-SI'!T276/Convert!$B$5/$D276</f>
        <v>0.32685302637674207</v>
      </c>
      <c r="U276" s="5">
        <f>'90.1 Data-SI'!U276/Convert!$B$5/$D276</f>
        <v>14.906478930212025</v>
      </c>
      <c r="V276" s="5">
        <f>'90.1 Data-SI'!V276/Convert!$B$5/$D276</f>
        <v>2.4959685650587575</v>
      </c>
      <c r="W276" s="5">
        <f t="shared" si="22"/>
        <v>78.705735124151161</v>
      </c>
      <c r="X276" s="5">
        <f t="shared" si="23"/>
        <v>71.125447082940738</v>
      </c>
      <c r="Y276" s="5">
        <f t="shared" si="24"/>
        <v>149.8311822070919</v>
      </c>
      <c r="Z276" s="5">
        <f>'90.1 Data-SI'!Y276/Convert!$B$5/$D276</f>
        <v>247.01979372404548</v>
      </c>
      <c r="AA276" s="5">
        <f>'90.1 Data-SI'!Z276/Convert!$B$5/$D276</f>
        <v>120.59886209585488</v>
      </c>
      <c r="AB276" s="5">
        <f t="shared" si="25"/>
        <v>367.61865581990037</v>
      </c>
    </row>
    <row r="277" spans="1:28" x14ac:dyDescent="0.25">
      <c r="A277" s="95">
        <v>2010</v>
      </c>
      <c r="B277" s="95" t="s">
        <v>0</v>
      </c>
      <c r="C277" s="52" t="s">
        <v>14</v>
      </c>
      <c r="D277" s="5">
        <f>VLOOKUP(B277,SWH!$A$4:$C$19,3,FALSE)</f>
        <v>22436.18</v>
      </c>
      <c r="E277" s="5">
        <f>'90.1 Data-SI'!E277/Convert!$B$5/$D277</f>
        <v>8.2718577266223079</v>
      </c>
      <c r="F277" s="5">
        <f>'90.1 Data-SI'!F277/Convert!$B$5/$D277</f>
        <v>87.547459307045827</v>
      </c>
      <c r="G277" s="5">
        <f>'90.1 Data-SI'!G277/Convert!$B$5/$D277</f>
        <v>28.93924505468895</v>
      </c>
      <c r="H277" s="5">
        <f>'90.1 Data-SI'!H277/Convert!$B$5/$D277</f>
        <v>44.397907506734413</v>
      </c>
      <c r="I277" s="5">
        <f>'90.1 Data-SI'!I277/Convert!$B$5/$D277</f>
        <v>2.6254716959640882</v>
      </c>
      <c r="J277" s="5">
        <f>'90.1 Data-SI'!J277/Convert!$B$5/$D277</f>
        <v>86.058792341457206</v>
      </c>
      <c r="K277" s="5">
        <f>'90.1 Data-SI'!K277/Convert!$B$5/$D277</f>
        <v>34.566812274737593</v>
      </c>
      <c r="L277" s="5">
        <f>'90.1 Data-SI'!L277/Convert!$B$5/$D277</f>
        <v>32.395715808622995</v>
      </c>
      <c r="M277" s="5">
        <f>'90.1 Data-SI'!M277/Convert!$B$5/$D277</f>
        <v>36.411055714475459</v>
      </c>
      <c r="N277" s="5">
        <f>'90.1 Data-SI'!N277/Convert!$B$5/$D277</f>
        <v>8.0216418302937491</v>
      </c>
      <c r="O277" s="5">
        <f>'90.1 Data-SI'!O277/Convert!$B$5/$D277</f>
        <v>9.7592247085832896E-3</v>
      </c>
      <c r="P277" s="5">
        <f t="shared" si="21"/>
        <v>8.011882605585166</v>
      </c>
      <c r="Q277" s="5">
        <f>'90.1 Data-SI'!Q277/Convert!$B$5/$D277</f>
        <v>3.159084023117027</v>
      </c>
      <c r="R277" s="5">
        <f>'90.1 Data-SI'!R277/Convert!$B$5/$D277</f>
        <v>17.362086098831835</v>
      </c>
      <c r="S277" s="5">
        <f>'90.1 Data-SI'!S277/Convert!$B$5/$D277</f>
        <v>2.9488580993338043</v>
      </c>
      <c r="T277" s="5">
        <f>'90.1 Data-SI'!T277/Convert!$B$5/$D277</f>
        <v>0.32685302637674207</v>
      </c>
      <c r="U277" s="5">
        <f>'90.1 Data-SI'!U277/Convert!$B$5/$D277</f>
        <v>15.609708168780168</v>
      </c>
      <c r="V277" s="5">
        <f>'90.1 Data-SI'!V277/Convert!$B$5/$D277</f>
        <v>2.445826339421417</v>
      </c>
      <c r="W277" s="5">
        <f t="shared" si="22"/>
        <v>105.10406932265455</v>
      </c>
      <c r="X277" s="5">
        <f t="shared" si="23"/>
        <v>87.547459307045827</v>
      </c>
      <c r="Y277" s="5">
        <f t="shared" si="24"/>
        <v>192.65152862970038</v>
      </c>
      <c r="Z277" s="5">
        <f>'90.1 Data-SI'!Y277/Convert!$B$5/$D277</f>
        <v>273.36439526594</v>
      </c>
      <c r="AA277" s="5">
        <f>'90.1 Data-SI'!Z277/Convert!$B$5/$D277</f>
        <v>137.72385594259904</v>
      </c>
      <c r="AB277" s="5">
        <f t="shared" si="25"/>
        <v>411.08825120853908</v>
      </c>
    </row>
    <row r="278" spans="1:28" x14ac:dyDescent="0.25">
      <c r="A278" s="95">
        <v>2010</v>
      </c>
      <c r="B278" s="95" t="s">
        <v>0</v>
      </c>
      <c r="C278" s="52" t="s">
        <v>2</v>
      </c>
      <c r="D278" s="5">
        <f>VLOOKUP(B278,SWH!$A$4:$C$19,3,FALSE)</f>
        <v>22436.18</v>
      </c>
      <c r="E278" s="5">
        <f>'90.1 Data-SI'!E278/Convert!$B$5/$D278</f>
        <v>10.611333024506749</v>
      </c>
      <c r="F278" s="5">
        <f>'90.1 Data-SI'!F278/Convert!$B$5/$D278</f>
        <v>63.43325824627901</v>
      </c>
      <c r="G278" s="5">
        <f>'90.1 Data-SI'!G278/Convert!$B$5/$D278</f>
        <v>22.103683524656255</v>
      </c>
      <c r="H278" s="5">
        <f>'90.1 Data-SI'!H278/Convert!$B$5/$D278</f>
        <v>44.395307539479148</v>
      </c>
      <c r="I278" s="5">
        <f>'90.1 Data-SI'!I278/Convert!$B$5/$D278</f>
        <v>2.6274526233966746</v>
      </c>
      <c r="J278" s="5">
        <f>'90.1 Data-SI'!J278/Convert!$B$5/$D278</f>
        <v>86.058792341457206</v>
      </c>
      <c r="K278" s="5">
        <f>'90.1 Data-SI'!K278/Convert!$B$5/$D278</f>
        <v>34.566812274737593</v>
      </c>
      <c r="L278" s="5">
        <f>'90.1 Data-SI'!L278/Convert!$B$5/$D278</f>
        <v>32.395715808622995</v>
      </c>
      <c r="M278" s="5">
        <f>'90.1 Data-SI'!M278/Convert!$B$5/$D278</f>
        <v>40.851923594440372</v>
      </c>
      <c r="N278" s="5">
        <f>'90.1 Data-SI'!N278/Convert!$B$5/$D278</f>
        <v>6.1330751392517699</v>
      </c>
      <c r="O278" s="5">
        <f>'90.1 Data-SI'!O278/Convert!$B$5/$D278</f>
        <v>9.7592247085832896E-3</v>
      </c>
      <c r="P278" s="5">
        <f t="shared" si="21"/>
        <v>6.1233159145431868</v>
      </c>
      <c r="Q278" s="5">
        <f>'90.1 Data-SI'!Q278/Convert!$B$5/$D278</f>
        <v>1.5558946903320143</v>
      </c>
      <c r="R278" s="5">
        <f>'90.1 Data-SI'!R278/Convert!$B$5/$D278</f>
        <v>38.55664773989551</v>
      </c>
      <c r="S278" s="5">
        <f>'90.1 Data-SI'!S278/Convert!$B$5/$D278</f>
        <v>0</v>
      </c>
      <c r="T278" s="5">
        <f>'90.1 Data-SI'!T278/Convert!$B$5/$D278</f>
        <v>0.32685302637674207</v>
      </c>
      <c r="U278" s="5">
        <f>'90.1 Data-SI'!U278/Convert!$B$5/$D278</f>
        <v>15.372615916692494</v>
      </c>
      <c r="V278" s="5">
        <f>'90.1 Data-SI'!V278/Convert!$B$5/$D278</f>
        <v>2.4386454774782913</v>
      </c>
      <c r="W278" s="5">
        <f t="shared" si="22"/>
        <v>119.80279848837409</v>
      </c>
      <c r="X278" s="5">
        <f t="shared" si="23"/>
        <v>63.43325824627901</v>
      </c>
      <c r="Y278" s="5">
        <f t="shared" si="24"/>
        <v>183.23605673465312</v>
      </c>
      <c r="Z278" s="5">
        <f>'90.1 Data-SI'!Y278/Convert!$B$5/$D278</f>
        <v>288.05544833785825</v>
      </c>
      <c r="AA278" s="5">
        <f>'90.1 Data-SI'!Z278/Convert!$B$5/$D278</f>
        <v>113.37268643770909</v>
      </c>
      <c r="AB278" s="5">
        <f t="shared" si="25"/>
        <v>401.42813477556734</v>
      </c>
    </row>
    <row r="279" spans="1:28" x14ac:dyDescent="0.25">
      <c r="A279" s="95">
        <v>2010</v>
      </c>
      <c r="B279" s="95" t="s">
        <v>0</v>
      </c>
      <c r="C279" s="52" t="s">
        <v>18</v>
      </c>
      <c r="D279" s="5">
        <f>VLOOKUP(B279,SWH!$A$4:$C$19,3,FALSE)</f>
        <v>22436.18</v>
      </c>
      <c r="E279" s="5">
        <f>'90.1 Data-SI'!E279/Convert!$B$5/$D279</f>
        <v>7.7594165614051356</v>
      </c>
      <c r="F279" s="5">
        <f>'90.1 Data-SI'!F279/Convert!$B$5/$D279</f>
        <v>88.95305112843036</v>
      </c>
      <c r="G279" s="5">
        <f>'90.1 Data-SI'!G279/Convert!$B$5/$D279</f>
        <v>15.692535697055183</v>
      </c>
      <c r="H279" s="5">
        <f>'90.1 Data-SI'!H279/Convert!$B$5/$D279</f>
        <v>44.401869361599587</v>
      </c>
      <c r="I279" s="5">
        <f>'90.1 Data-SI'!I279/Convert!$B$5/$D279</f>
        <v>2.6225003048152087</v>
      </c>
      <c r="J279" s="5">
        <f>'90.1 Data-SI'!J279/Convert!$B$5/$D279</f>
        <v>86.058792341457206</v>
      </c>
      <c r="K279" s="5">
        <f>'90.1 Data-SI'!K279/Convert!$B$5/$D279</f>
        <v>34.566812274737593</v>
      </c>
      <c r="L279" s="5">
        <f>'90.1 Data-SI'!L279/Convert!$B$5/$D279</f>
        <v>32.395715808622995</v>
      </c>
      <c r="M279" s="5">
        <f>'90.1 Data-SI'!M279/Convert!$B$5/$D279</f>
        <v>36.821107693020828</v>
      </c>
      <c r="N279" s="5">
        <f>'90.1 Data-SI'!N279/Convert!$B$5/$D279</f>
        <v>5.7471657137910483</v>
      </c>
      <c r="O279" s="5">
        <f>'90.1 Data-SI'!O279/Convert!$B$5/$D279</f>
        <v>9.7592247085832896E-3</v>
      </c>
      <c r="P279" s="5">
        <f t="shared" si="21"/>
        <v>5.7374064890824652</v>
      </c>
      <c r="Q279" s="5">
        <f>'90.1 Data-SI'!Q279/Convert!$B$5/$D279</f>
        <v>0.80165657037477467</v>
      </c>
      <c r="R279" s="5">
        <f>'90.1 Data-SI'!R279/Convert!$B$5/$D279</f>
        <v>10.093815732743572</v>
      </c>
      <c r="S279" s="5">
        <f>'90.1 Data-SI'!S279/Convert!$B$5/$D279</f>
        <v>0</v>
      </c>
      <c r="T279" s="5">
        <f>'90.1 Data-SI'!T279/Convert!$B$5/$D279</f>
        <v>0.32685302637674207</v>
      </c>
      <c r="U279" s="5">
        <f>'90.1 Data-SI'!U279/Convert!$B$5/$D279</f>
        <v>15.823772139464026</v>
      </c>
      <c r="V279" s="5">
        <f>'90.1 Data-SI'!V279/Convert!$B$5/$D279</f>
        <v>2.4001412005073952</v>
      </c>
      <c r="W279" s="5">
        <f t="shared" si="22"/>
        <v>76.905938743681958</v>
      </c>
      <c r="X279" s="5">
        <f t="shared" si="23"/>
        <v>88.95305112843036</v>
      </c>
      <c r="Y279" s="5">
        <f t="shared" si="24"/>
        <v>165.85898987211232</v>
      </c>
      <c r="Z279" s="5">
        <f>'90.1 Data-SI'!Y279/Convert!$B$5/$D279</f>
        <v>245.12157001176965</v>
      </c>
      <c r="AA279" s="5">
        <f>'90.1 Data-SI'!Z279/Convert!$B$5/$D279</f>
        <v>139.34375935059651</v>
      </c>
      <c r="AB279" s="5">
        <f t="shared" si="25"/>
        <v>384.46532936236616</v>
      </c>
    </row>
    <row r="280" spans="1:28" x14ac:dyDescent="0.25">
      <c r="A280" s="95">
        <v>2010</v>
      </c>
      <c r="B280" s="95" t="s">
        <v>0</v>
      </c>
      <c r="C280" s="52" t="s">
        <v>4</v>
      </c>
      <c r="D280" s="5">
        <f>VLOOKUP(B280,SWH!$A$4:$C$19,3,FALSE)</f>
        <v>22436.18</v>
      </c>
      <c r="E280" s="5">
        <f>'90.1 Data-SI'!E280/Convert!$B$5/$D280</f>
        <v>9.5806317197391788</v>
      </c>
      <c r="F280" s="5">
        <f>'90.1 Data-SI'!F280/Convert!$B$5/$D280</f>
        <v>95.116459218993612</v>
      </c>
      <c r="G280" s="5">
        <f>'90.1 Data-SI'!G280/Convert!$B$5/$D280</f>
        <v>21.646955943480577</v>
      </c>
      <c r="H280" s="5">
        <f>'90.1 Data-SI'!H280/Convert!$B$5/$D280</f>
        <v>44.398402738592559</v>
      </c>
      <c r="I280" s="5">
        <f>'90.1 Data-SI'!I280/Convert!$B$5/$D280</f>
        <v>2.6263383517158445</v>
      </c>
      <c r="J280" s="5">
        <f>'90.1 Data-SI'!J280/Convert!$B$5/$D280</f>
        <v>86.058792341457206</v>
      </c>
      <c r="K280" s="5">
        <f>'90.1 Data-SI'!K280/Convert!$B$5/$D280</f>
        <v>34.566812274737593</v>
      </c>
      <c r="L280" s="5">
        <f>'90.1 Data-SI'!L280/Convert!$B$5/$D280</f>
        <v>32.395715808622995</v>
      </c>
      <c r="M280" s="5">
        <f>'90.1 Data-SI'!M280/Convert!$B$5/$D280</f>
        <v>37.004714904428674</v>
      </c>
      <c r="N280" s="5">
        <f>'90.1 Data-SI'!N280/Convert!$B$5/$D280</f>
        <v>7.2052521121391138</v>
      </c>
      <c r="O280" s="5">
        <f>'90.1 Data-SI'!O280/Convert!$B$5/$D280</f>
        <v>9.7592247085832896E-3</v>
      </c>
      <c r="P280" s="5">
        <f t="shared" si="21"/>
        <v>7.1954928874305306</v>
      </c>
      <c r="Q280" s="5">
        <f>'90.1 Data-SI'!Q280/Convert!$B$5/$D280</f>
        <v>1.9015665273183264</v>
      </c>
      <c r="R280" s="5">
        <f>'90.1 Data-SI'!R280/Convert!$B$5/$D280</f>
        <v>19.604248336590476</v>
      </c>
      <c r="S280" s="5">
        <f>'90.1 Data-SI'!S280/Convert!$B$5/$D280</f>
        <v>2.7468035012100001</v>
      </c>
      <c r="T280" s="5">
        <f>'90.1 Data-SI'!T280/Convert!$B$5/$D280</f>
        <v>0.32685302637674207</v>
      </c>
      <c r="U280" s="5">
        <f>'90.1 Data-SI'!U280/Convert!$B$5/$D280</f>
        <v>16.341660855120814</v>
      </c>
      <c r="V280" s="5">
        <f>'90.1 Data-SI'!V280/Convert!$B$5/$D280</f>
        <v>2.3945698421032455</v>
      </c>
      <c r="W280" s="5">
        <f t="shared" si="22"/>
        <v>99.680413820197771</v>
      </c>
      <c r="X280" s="5">
        <f t="shared" si="23"/>
        <v>95.116459218993612</v>
      </c>
      <c r="Y280" s="5">
        <f t="shared" si="24"/>
        <v>194.79687303919138</v>
      </c>
      <c r="Z280" s="5">
        <f>'90.1 Data-SI'!Y280/Convert!$B$5/$D280</f>
        <v>267.89084515377499</v>
      </c>
      <c r="AA280" s="5">
        <f>'90.1 Data-SI'!Z280/Convert!$B$5/$D280</f>
        <v>146.02505615681656</v>
      </c>
      <c r="AB280" s="5">
        <f t="shared" si="25"/>
        <v>413.91590131059155</v>
      </c>
    </row>
    <row r="281" spans="1:28" x14ac:dyDescent="0.25">
      <c r="A281" s="95">
        <v>2010</v>
      </c>
      <c r="B281" s="95" t="s">
        <v>0</v>
      </c>
      <c r="C281" s="52" t="s">
        <v>5</v>
      </c>
      <c r="D281" s="5">
        <f>VLOOKUP(B281,SWH!$A$4:$C$19,3,FALSE)</f>
        <v>22436.18</v>
      </c>
      <c r="E281" s="5">
        <f>'90.1 Data-SI'!E281/Convert!$B$5/$D281</f>
        <v>12.078209788336913</v>
      </c>
      <c r="F281" s="5">
        <f>'90.1 Data-SI'!F281/Convert!$B$5/$D281</f>
        <v>76.79164238792481</v>
      </c>
      <c r="G281" s="5">
        <f>'90.1 Data-SI'!G281/Convert!$B$5/$D281</f>
        <v>18.415072837216002</v>
      </c>
      <c r="H281" s="5">
        <f>'90.1 Data-SI'!H281/Convert!$B$5/$D281</f>
        <v>44.396793235053579</v>
      </c>
      <c r="I281" s="5">
        <f>'90.1 Data-SI'!I281/Convert!$B$5/$D281</f>
        <v>2.626462159680381</v>
      </c>
      <c r="J281" s="5">
        <f>'90.1 Data-SI'!J281/Convert!$B$5/$D281</f>
        <v>86.058792341457206</v>
      </c>
      <c r="K281" s="5">
        <f>'90.1 Data-SI'!K281/Convert!$B$5/$D281</f>
        <v>34.566812274737593</v>
      </c>
      <c r="L281" s="5">
        <f>'90.1 Data-SI'!L281/Convert!$B$5/$D281</f>
        <v>32.395715808622995</v>
      </c>
      <c r="M281" s="5">
        <f>'90.1 Data-SI'!M281/Convert!$B$5/$D281</f>
        <v>41.298746538453116</v>
      </c>
      <c r="N281" s="5">
        <f>'90.1 Data-SI'!N281/Convert!$B$5/$D281</f>
        <v>5.7673464120105216</v>
      </c>
      <c r="O281" s="5">
        <f>'90.1 Data-SI'!O281/Convert!$B$5/$D281</f>
        <v>9.7592247085832896E-3</v>
      </c>
      <c r="P281" s="5">
        <f t="shared" si="21"/>
        <v>5.7575871873019384</v>
      </c>
      <c r="Q281" s="5">
        <f>'90.1 Data-SI'!Q281/Convert!$B$5/$D281</f>
        <v>0.97783530391042017</v>
      </c>
      <c r="R281" s="5">
        <f>'90.1 Data-SI'!R281/Convert!$B$5/$D281</f>
        <v>37.080485378725101</v>
      </c>
      <c r="S281" s="5">
        <f>'90.1 Data-SI'!S281/Convert!$B$5/$D281</f>
        <v>0</v>
      </c>
      <c r="T281" s="5">
        <f>'90.1 Data-SI'!T281/Convert!$B$5/$D281</f>
        <v>0.32685302637674207</v>
      </c>
      <c r="U281" s="5">
        <f>'90.1 Data-SI'!U281/Convert!$B$5/$D281</f>
        <v>16.118063671167629</v>
      </c>
      <c r="V281" s="5">
        <f>'90.1 Data-SI'!V281/Convert!$B$5/$D281</f>
        <v>2.3918460668834398</v>
      </c>
      <c r="W281" s="5">
        <f t="shared" si="22"/>
        <v>115.6079370339435</v>
      </c>
      <c r="X281" s="5">
        <f t="shared" si="23"/>
        <v>76.79164238792481</v>
      </c>
      <c r="Y281" s="5">
        <f t="shared" si="24"/>
        <v>192.39957942186831</v>
      </c>
      <c r="Z281" s="5">
        <f>'90.1 Data-SI'!Y281/Convert!$B$5/$D281</f>
        <v>283.81415889672644</v>
      </c>
      <c r="AA281" s="5">
        <f>'90.1 Data-SI'!Z281/Convert!$B$5/$D281</f>
        <v>127.47664214179458</v>
      </c>
      <c r="AB281" s="5">
        <f t="shared" si="25"/>
        <v>411.29080103852101</v>
      </c>
    </row>
    <row r="282" spans="1:28" x14ac:dyDescent="0.25">
      <c r="A282" s="95">
        <v>2010</v>
      </c>
      <c r="B282" s="95" t="s">
        <v>0</v>
      </c>
      <c r="C282" s="52" t="s">
        <v>15</v>
      </c>
      <c r="D282" s="5">
        <f>VLOOKUP(B282,SWH!$A$4:$C$19,3,FALSE)</f>
        <v>22436.18</v>
      </c>
      <c r="E282" s="5">
        <f>'90.1 Data-SI'!E282/Convert!$B$5/$D282</f>
        <v>8.7716704794567431</v>
      </c>
      <c r="F282" s="5">
        <f>'90.1 Data-SI'!F282/Convert!$B$5/$D282</f>
        <v>93.539393366725818</v>
      </c>
      <c r="G282" s="5">
        <f>'90.1 Data-SI'!G282/Convert!$B$5/$D282</f>
        <v>12.876028311811051</v>
      </c>
      <c r="H282" s="5">
        <f>'90.1 Data-SI'!H282/Convert!$B$5/$D282</f>
        <v>44.403231249209483</v>
      </c>
      <c r="I282" s="5">
        <f>'90.1 Data-SI'!I282/Convert!$B$5/$D282</f>
        <v>2.6222526888861353</v>
      </c>
      <c r="J282" s="5">
        <f>'90.1 Data-SI'!J282/Convert!$B$5/$D282</f>
        <v>86.058792341457206</v>
      </c>
      <c r="K282" s="5">
        <f>'90.1 Data-SI'!K282/Convert!$B$5/$D282</f>
        <v>34.566812274737593</v>
      </c>
      <c r="L282" s="5">
        <f>'90.1 Data-SI'!L282/Convert!$B$5/$D282</f>
        <v>32.395715808622995</v>
      </c>
      <c r="M282" s="5">
        <f>'90.1 Data-SI'!M282/Convert!$B$5/$D282</f>
        <v>37.234254870679614</v>
      </c>
      <c r="N282" s="5">
        <f>'90.1 Data-SI'!N282/Convert!$B$5/$D282</f>
        <v>5.2903143246508293</v>
      </c>
      <c r="O282" s="5">
        <f>'90.1 Data-SI'!O282/Convert!$B$5/$D282</f>
        <v>9.7592247085832896E-3</v>
      </c>
      <c r="P282" s="5">
        <f t="shared" si="21"/>
        <v>5.2805550999422461</v>
      </c>
      <c r="Q282" s="5">
        <f>'90.1 Data-SI'!Q282/Convert!$B$5/$D282</f>
        <v>0.79373286064442927</v>
      </c>
      <c r="R282" s="5">
        <f>'90.1 Data-SI'!R282/Convert!$B$5/$D282</f>
        <v>10.247461416733548</v>
      </c>
      <c r="S282" s="5">
        <f>'90.1 Data-SI'!S282/Convert!$B$5/$D282</f>
        <v>0</v>
      </c>
      <c r="T282" s="5">
        <f>'90.1 Data-SI'!T282/Convert!$B$5/$D282</f>
        <v>0.32685302637674207</v>
      </c>
      <c r="U282" s="5">
        <f>'90.1 Data-SI'!U282/Convert!$B$5/$D282</f>
        <v>16.22045285783944</v>
      </c>
      <c r="V282" s="5">
        <f>'90.1 Data-SI'!V282/Convert!$B$5/$D282</f>
        <v>2.3665892421179642</v>
      </c>
      <c r="W282" s="5">
        <f t="shared" si="22"/>
        <v>75.203703039267623</v>
      </c>
      <c r="X282" s="5">
        <f t="shared" si="23"/>
        <v>93.539393366725818</v>
      </c>
      <c r="Y282" s="5">
        <f t="shared" si="24"/>
        <v>168.74309640599344</v>
      </c>
      <c r="Z282" s="5">
        <f>'90.1 Data-SI'!Y282/Convert!$B$5/$D282</f>
        <v>243.38702042861129</v>
      </c>
      <c r="AA282" s="5">
        <f>'90.1 Data-SI'!Z282/Convert!$B$5/$D282</f>
        <v>144.32678230726739</v>
      </c>
      <c r="AB282" s="5">
        <f t="shared" si="25"/>
        <v>387.71380273587869</v>
      </c>
    </row>
    <row r="283" spans="1:28" x14ac:dyDescent="0.25">
      <c r="A283" s="95">
        <v>2010</v>
      </c>
      <c r="B283" s="95" t="s">
        <v>0</v>
      </c>
      <c r="C283" s="52" t="s">
        <v>16</v>
      </c>
      <c r="D283" s="5">
        <f>VLOOKUP(B283,SWH!$A$4:$C$19,3,FALSE)</f>
        <v>22436.18</v>
      </c>
      <c r="E283" s="5">
        <f>'90.1 Data-SI'!E283/Convert!$B$5/$D283</f>
        <v>9.7651055868987804</v>
      </c>
      <c r="F283" s="5">
        <f>'90.1 Data-SI'!F283/Convert!$B$5/$D283</f>
        <v>127.61332613464306</v>
      </c>
      <c r="G283" s="5">
        <f>'90.1 Data-SI'!G283/Convert!$B$5/$D283</f>
        <v>23.196165003727607</v>
      </c>
      <c r="H283" s="5">
        <f>'90.1 Data-SI'!H283/Convert!$B$5/$D283</f>
        <v>44.398650354521628</v>
      </c>
      <c r="I283" s="5">
        <f>'90.1 Data-SI'!I283/Convert!$B$5/$D283</f>
        <v>2.6251002720704784</v>
      </c>
      <c r="J283" s="5">
        <f>'90.1 Data-SI'!J283/Convert!$B$5/$D283</f>
        <v>86.058792341457206</v>
      </c>
      <c r="K283" s="5">
        <f>'90.1 Data-SI'!K283/Convert!$B$5/$D283</f>
        <v>34.566812274737593</v>
      </c>
      <c r="L283" s="5">
        <f>'90.1 Data-SI'!L283/Convert!$B$5/$D283</f>
        <v>32.395715808622995</v>
      </c>
      <c r="M283" s="5">
        <f>'90.1 Data-SI'!M283/Convert!$B$5/$D283</f>
        <v>37.364748465301233</v>
      </c>
      <c r="N283" s="5">
        <f>'90.1 Data-SI'!N283/Convert!$B$5/$D283</f>
        <v>7.794949447227153</v>
      </c>
      <c r="O283" s="5">
        <f>'90.1 Data-SI'!O283/Convert!$B$5/$D283</f>
        <v>9.7592247085832896E-3</v>
      </c>
      <c r="P283" s="5">
        <f t="shared" si="21"/>
        <v>7.7851902225185698</v>
      </c>
      <c r="Q283" s="5">
        <f>'90.1 Data-SI'!Q283/Convert!$B$5/$D283</f>
        <v>2.0653644644003073</v>
      </c>
      <c r="R283" s="5">
        <f>'90.1 Data-SI'!R283/Convert!$B$5/$D283</f>
        <v>21.493434067455134</v>
      </c>
      <c r="S283" s="5">
        <f>'90.1 Data-SI'!S283/Convert!$B$5/$D283</f>
        <v>2.8205930480738401</v>
      </c>
      <c r="T283" s="5">
        <f>'90.1 Data-SI'!T283/Convert!$B$5/$D283</f>
        <v>0.32685302637674207</v>
      </c>
      <c r="U283" s="5">
        <f>'90.1 Data-SI'!U283/Convert!$B$5/$D283</f>
        <v>16.968252963640769</v>
      </c>
      <c r="V283" s="5">
        <f>'90.1 Data-SI'!V283/Convert!$B$5/$D283</f>
        <v>2.3841699730821673</v>
      </c>
      <c r="W283" s="5">
        <f t="shared" si="22"/>
        <v>104.49060085837547</v>
      </c>
      <c r="X283" s="5">
        <f t="shared" si="23"/>
        <v>127.61332613464306</v>
      </c>
      <c r="Y283" s="5">
        <f t="shared" si="24"/>
        <v>232.10392699301855</v>
      </c>
      <c r="Z283" s="5">
        <f>'90.1 Data-SI'!Y283/Convert!$B$5/$D283</f>
        <v>272.68976566717981</v>
      </c>
      <c r="AA283" s="5">
        <f>'90.1 Data-SI'!Z283/Convert!$B$5/$D283</f>
        <v>179.14839137302144</v>
      </c>
      <c r="AB283" s="5">
        <f t="shared" si="25"/>
        <v>451.83815704020128</v>
      </c>
    </row>
    <row r="284" spans="1:28" x14ac:dyDescent="0.25">
      <c r="A284" s="95">
        <v>2010</v>
      </c>
      <c r="B284" s="95" t="s">
        <v>0</v>
      </c>
      <c r="C284" s="52" t="s">
        <v>9</v>
      </c>
      <c r="D284" s="5">
        <f>VLOOKUP(B284,SWH!$A$4:$C$19,3,FALSE)</f>
        <v>22436.18</v>
      </c>
      <c r="E284" s="5">
        <f>'90.1 Data-SI'!E284/Convert!$B$5/$D284</f>
        <v>13.22219538065551</v>
      </c>
      <c r="F284" s="5">
        <f>'90.1 Data-SI'!F284/Convert!$B$5/$D284</f>
        <v>110.04237599963788</v>
      </c>
      <c r="G284" s="5">
        <f>'90.1 Data-SI'!G284/Convert!$B$5/$D284</f>
        <v>16.640161857618661</v>
      </c>
      <c r="H284" s="5">
        <f>'90.1 Data-SI'!H284/Convert!$B$5/$D284</f>
        <v>44.399640818237927</v>
      </c>
      <c r="I284" s="5">
        <f>'90.1 Data-SI'!I284/Convert!$B$5/$D284</f>
        <v>2.6232431526024285</v>
      </c>
      <c r="J284" s="5">
        <f>'90.1 Data-SI'!J284/Convert!$B$5/$D284</f>
        <v>86.058792341457206</v>
      </c>
      <c r="K284" s="5">
        <f>'90.1 Data-SI'!K284/Convert!$B$5/$D284</f>
        <v>34.566812274737593</v>
      </c>
      <c r="L284" s="5">
        <f>'90.1 Data-SI'!L284/Convert!$B$5/$D284</f>
        <v>32.395715808622995</v>
      </c>
      <c r="M284" s="5">
        <f>'90.1 Data-SI'!M284/Convert!$B$5/$D284</f>
        <v>39.453141211105354</v>
      </c>
      <c r="N284" s="5">
        <f>'90.1 Data-SI'!N284/Convert!$B$5/$D284</f>
        <v>5.9068779880433198</v>
      </c>
      <c r="O284" s="5">
        <f>'90.1 Data-SI'!O284/Convert!$B$5/$D284</f>
        <v>9.7592247085832896E-3</v>
      </c>
      <c r="P284" s="5">
        <f t="shared" si="21"/>
        <v>5.8971187633347366</v>
      </c>
      <c r="Q284" s="5">
        <f>'90.1 Data-SI'!Q284/Convert!$B$5/$D284</f>
        <v>0.66856300849788153</v>
      </c>
      <c r="R284" s="5">
        <f>'90.1 Data-SI'!R284/Convert!$B$5/$D284</f>
        <v>34.358072046528818</v>
      </c>
      <c r="S284" s="5">
        <f>'90.1 Data-SI'!S284/Convert!$B$5/$D284</f>
        <v>2.7654985038550337</v>
      </c>
      <c r="T284" s="5">
        <f>'90.1 Data-SI'!T284/Convert!$B$5/$D284</f>
        <v>0.32685302637674207</v>
      </c>
      <c r="U284" s="5">
        <f>'90.1 Data-SI'!U284/Convert!$B$5/$D284</f>
        <v>16.793931349573175</v>
      </c>
      <c r="V284" s="5">
        <f>'90.1 Data-SI'!V284/Convert!$B$5/$D284</f>
        <v>2.3586655323876187</v>
      </c>
      <c r="W284" s="5">
        <f t="shared" si="22"/>
        <v>113.00475077159601</v>
      </c>
      <c r="X284" s="5">
        <f t="shared" si="23"/>
        <v>110.04237599963788</v>
      </c>
      <c r="Y284" s="5">
        <f t="shared" si="24"/>
        <v>223.04712677123388</v>
      </c>
      <c r="Z284" s="5">
        <f>'90.1 Data-SI'!Y284/Convert!$B$5/$D284</f>
        <v>281.17742067598954</v>
      </c>
      <c r="AA284" s="5">
        <f>'90.1 Data-SI'!Z284/Convert!$B$5/$D284</f>
        <v>161.40311962394867</v>
      </c>
      <c r="AB284" s="5">
        <f t="shared" si="25"/>
        <v>442.58054029993821</v>
      </c>
    </row>
    <row r="285" spans="1:28" x14ac:dyDescent="0.25">
      <c r="A285" s="95">
        <v>2010</v>
      </c>
      <c r="B285" s="95" t="s">
        <v>0</v>
      </c>
      <c r="C285" s="52" t="s">
        <v>12</v>
      </c>
      <c r="D285" s="5">
        <f>VLOOKUP(B285,SWH!$A$4:$C$19,3,FALSE)</f>
        <v>22436.18</v>
      </c>
      <c r="E285" s="5">
        <f>'90.1 Data-SI'!E285/Convert!$B$5/$D285</f>
        <v>11.134297866709534</v>
      </c>
      <c r="F285" s="5">
        <f>'90.1 Data-SI'!F285/Convert!$B$5/$D285</f>
        <v>146.38719445308624</v>
      </c>
      <c r="G285" s="5">
        <f>'90.1 Data-SI'!G285/Convert!$B$5/$D285</f>
        <v>19.684104473716609</v>
      </c>
      <c r="H285" s="5">
        <f>'90.1 Data-SI'!H285/Convert!$B$5/$D285</f>
        <v>44.398897970450705</v>
      </c>
      <c r="I285" s="5">
        <f>'90.1 Data-SI'!I285/Convert!$B$5/$D285</f>
        <v>2.621633649063452</v>
      </c>
      <c r="J285" s="5">
        <f>'90.1 Data-SI'!J285/Convert!$B$5/$D285</f>
        <v>86.058792341457206</v>
      </c>
      <c r="K285" s="5">
        <f>'90.1 Data-SI'!K285/Convert!$B$5/$D285</f>
        <v>34.566812274737593</v>
      </c>
      <c r="L285" s="5">
        <f>'90.1 Data-SI'!L285/Convert!$B$5/$D285</f>
        <v>32.395715808622995</v>
      </c>
      <c r="M285" s="5">
        <f>'90.1 Data-SI'!M285/Convert!$B$5/$D285</f>
        <v>37.343701111330006</v>
      </c>
      <c r="N285" s="5">
        <f>'90.1 Data-SI'!N285/Convert!$B$5/$D285</f>
        <v>7.0093879122421408</v>
      </c>
      <c r="O285" s="5">
        <f>'90.1 Data-SI'!O285/Convert!$B$5/$D285</f>
        <v>9.7592247085832896E-3</v>
      </c>
      <c r="P285" s="5">
        <f t="shared" si="21"/>
        <v>6.9996286875335576</v>
      </c>
      <c r="Q285" s="5">
        <f>'90.1 Data-SI'!Q285/Convert!$B$5/$D285</f>
        <v>1.3694398957398273</v>
      </c>
      <c r="R285" s="5">
        <f>'90.1 Data-SI'!R285/Convert!$B$5/$D285</f>
        <v>26.288021302101239</v>
      </c>
      <c r="S285" s="5">
        <f>'90.1 Data-SI'!S285/Convert!$B$5/$D285</f>
        <v>2.8702400418530347</v>
      </c>
      <c r="T285" s="5">
        <f>'90.1 Data-SI'!T285/Convert!$B$5/$D285</f>
        <v>0.32685302637674207</v>
      </c>
      <c r="U285" s="5">
        <f>'90.1 Data-SI'!U285/Convert!$B$5/$D285</f>
        <v>17.724719626959672</v>
      </c>
      <c r="V285" s="5">
        <f>'90.1 Data-SI'!V285/Convert!$B$5/$D285</f>
        <v>2.3554465253096661</v>
      </c>
      <c r="W285" s="5">
        <f t="shared" si="22"/>
        <v>105.68943337898381</v>
      </c>
      <c r="X285" s="5">
        <f t="shared" si="23"/>
        <v>146.38719445308624</v>
      </c>
      <c r="Y285" s="5">
        <f t="shared" si="24"/>
        <v>252.07662783207005</v>
      </c>
      <c r="Z285" s="5">
        <f>'90.1 Data-SI'!Y285/Convert!$B$5/$D285</f>
        <v>273.85653192497313</v>
      </c>
      <c r="AA285" s="5">
        <f>'90.1 Data-SI'!Z285/Convert!$B$5/$D285</f>
        <v>198.67872635478352</v>
      </c>
      <c r="AB285" s="5">
        <f t="shared" si="25"/>
        <v>472.53525827975665</v>
      </c>
    </row>
    <row r="286" spans="1:28" x14ac:dyDescent="0.25">
      <c r="A286" s="95">
        <v>2010</v>
      </c>
      <c r="B286" s="95" t="s">
        <v>0</v>
      </c>
      <c r="C286" s="52" t="s">
        <v>8</v>
      </c>
      <c r="D286" s="5">
        <f>VLOOKUP(B286,SWH!$A$4:$C$19,3,FALSE)</f>
        <v>22436.18</v>
      </c>
      <c r="E286" s="5">
        <f>'90.1 Data-SI'!E286/Convert!$B$5/$D286</f>
        <v>13.69167518217847</v>
      </c>
      <c r="F286" s="5">
        <f>'90.1 Data-SI'!F286/Convert!$B$5/$D286</f>
        <v>185.33185635383961</v>
      </c>
      <c r="G286" s="5">
        <f>'90.1 Data-SI'!G286/Convert!$B$5/$D286</f>
        <v>13.166977028472168</v>
      </c>
      <c r="H286" s="5">
        <f>'90.1 Data-SI'!H286/Convert!$B$5/$D286</f>
        <v>44.424526219109786</v>
      </c>
      <c r="I286" s="5">
        <f>'90.1 Data-SI'!I286/Convert!$B$5/$D286</f>
        <v>2.6071481172126649</v>
      </c>
      <c r="J286" s="5">
        <f>'90.1 Data-SI'!J286/Convert!$B$5/$D286</f>
        <v>86.058792341457206</v>
      </c>
      <c r="K286" s="5">
        <f>'90.1 Data-SI'!K286/Convert!$B$5/$D286</f>
        <v>34.566812274737593</v>
      </c>
      <c r="L286" s="5">
        <f>'90.1 Data-SI'!L286/Convert!$B$5/$D286</f>
        <v>32.395715808622995</v>
      </c>
      <c r="M286" s="5">
        <f>'90.1 Data-SI'!M286/Convert!$B$5/$D286</f>
        <v>36.908516115983694</v>
      </c>
      <c r="N286" s="5">
        <f>'90.1 Data-SI'!N286/Convert!$B$5/$D286</f>
        <v>5.9003161659228782</v>
      </c>
      <c r="O286" s="5">
        <f>'90.1 Data-SI'!O286/Convert!$B$5/$D286</f>
        <v>9.7592247085832896E-3</v>
      </c>
      <c r="P286" s="5">
        <f t="shared" si="21"/>
        <v>5.8905569412142951</v>
      </c>
      <c r="Q286" s="5">
        <f>'90.1 Data-SI'!Q286/Convert!$B$5/$D286</f>
        <v>0.68849609078828133</v>
      </c>
      <c r="R286" s="5">
        <f>'90.1 Data-SI'!R286/Convert!$B$5/$D286</f>
        <v>32.222756082165304</v>
      </c>
      <c r="S286" s="5">
        <f>'90.1 Data-SI'!S286/Convert!$B$5/$D286</f>
        <v>2.9600008161421023</v>
      </c>
      <c r="T286" s="5">
        <f>'90.1 Data-SI'!T286/Convert!$B$5/$D286</f>
        <v>0.32685302637674207</v>
      </c>
      <c r="U286" s="5">
        <f>'90.1 Data-SI'!U286/Convert!$B$5/$D286</f>
        <v>18.834658029030692</v>
      </c>
      <c r="V286" s="5">
        <f>'90.1 Data-SI'!V286/Convert!$B$5/$D286</f>
        <v>2.3109994660410105</v>
      </c>
      <c r="W286" s="5">
        <f t="shared" si="22"/>
        <v>105.52897825694431</v>
      </c>
      <c r="X286" s="5">
        <f t="shared" si="23"/>
        <v>185.33185635383961</v>
      </c>
      <c r="Y286" s="5">
        <f t="shared" si="24"/>
        <v>290.86083461078391</v>
      </c>
      <c r="Z286" s="5">
        <f>'90.1 Data-SI'!Y286/Convert!$B$5/$D286</f>
        <v>273.66277246047332</v>
      </c>
      <c r="AA286" s="5">
        <f>'90.1 Data-SI'!Z286/Convert!$B$5/$D286</f>
        <v>238.73332665760788</v>
      </c>
      <c r="AB286" s="5">
        <f t="shared" si="25"/>
        <v>512.39609911808122</v>
      </c>
    </row>
    <row r="287" spans="1:28" x14ac:dyDescent="0.25">
      <c r="A287" s="95">
        <v>2013</v>
      </c>
      <c r="B287" s="95" t="s">
        <v>0</v>
      </c>
      <c r="C287" s="52" t="s">
        <v>10</v>
      </c>
      <c r="D287" s="5">
        <f>VLOOKUP(B287,SWH!$A$4:$C$19,3,FALSE)</f>
        <v>22436.18</v>
      </c>
      <c r="E287" s="5">
        <f>'90.1 Data-SI'!E287/Convert!$B$5/$D287</f>
        <v>0</v>
      </c>
      <c r="F287" s="5">
        <f>'90.1 Data-SI'!F287/Convert!$B$5/$D287</f>
        <v>47.103235339824636</v>
      </c>
      <c r="G287" s="5">
        <f>'90.1 Data-SI'!G287/Convert!$B$5/$D287</f>
        <v>78.354841748164489</v>
      </c>
      <c r="H287" s="5">
        <f>'90.1 Data-SI'!H287/Convert!$B$5/$D287</f>
        <v>42.91877375441512</v>
      </c>
      <c r="I287" s="5">
        <f>'90.1 Data-SI'!I287/Convert!$B$5/$D287</f>
        <v>2.6315382862263839</v>
      </c>
      <c r="J287" s="5">
        <f>'90.1 Data-SI'!J287/Convert!$B$5/$D287</f>
        <v>85.628188240798764</v>
      </c>
      <c r="K287" s="5">
        <f>'90.1 Data-SI'!K287/Convert!$B$5/$D287</f>
        <v>34.566812274737593</v>
      </c>
      <c r="L287" s="5">
        <f>'90.1 Data-SI'!L287/Convert!$B$5/$D287</f>
        <v>32.319697718397492</v>
      </c>
      <c r="M287" s="5">
        <f>'90.1 Data-SI'!M287/Convert!$B$5/$D287</f>
        <v>35.456496307897929</v>
      </c>
      <c r="N287" s="5">
        <f>'90.1 Data-SI'!N287/Convert!$B$5/$D287</f>
        <v>11.293019677245512</v>
      </c>
      <c r="O287" s="5">
        <f>'90.1 Data-SI'!O287/Convert!$B$5/$D287</f>
        <v>9.7592247085832896E-3</v>
      </c>
      <c r="P287" s="5">
        <f t="shared" si="21"/>
        <v>11.283260452536929</v>
      </c>
      <c r="Q287" s="5">
        <f>'90.1 Data-SI'!Q287/Convert!$B$5/$D287</f>
        <v>12.471052459811686</v>
      </c>
      <c r="R287" s="5">
        <f>'90.1 Data-SI'!R287/Convert!$B$5/$D287</f>
        <v>0</v>
      </c>
      <c r="S287" s="5">
        <f>'90.1 Data-SI'!S287/Convert!$B$5/$D287</f>
        <v>3.4136331982043693</v>
      </c>
      <c r="T287" s="5">
        <f>'90.1 Data-SI'!T287/Convert!$B$5/$D287</f>
        <v>0.32685302637674207</v>
      </c>
      <c r="U287" s="5">
        <f>'90.1 Data-SI'!U287/Convert!$B$5/$D287</f>
        <v>13.421030971701363</v>
      </c>
      <c r="V287" s="5">
        <f>'90.1 Data-SI'!V287/Convert!$B$5/$D287</f>
        <v>2.2331242563474611</v>
      </c>
      <c r="W287" s="5">
        <f t="shared" si="22"/>
        <v>140.9792841666154</v>
      </c>
      <c r="X287" s="5">
        <f t="shared" si="23"/>
        <v>47.103235339824636</v>
      </c>
      <c r="Y287" s="5">
        <f t="shared" si="24"/>
        <v>188.08251950644004</v>
      </c>
      <c r="Z287" s="5">
        <f>'90.1 Data-SI'!Y287/Convert!$B$5/$D287</f>
        <v>307.04709486592139</v>
      </c>
      <c r="AA287" s="5">
        <f>'90.1 Data-SI'!Z287/Convert!$B$5/$D287</f>
        <v>95.091202394228134</v>
      </c>
      <c r="AB287" s="5">
        <f t="shared" si="25"/>
        <v>402.13829726014956</v>
      </c>
    </row>
    <row r="288" spans="1:28" x14ac:dyDescent="0.25">
      <c r="A288" s="95">
        <v>2013</v>
      </c>
      <c r="B288" s="95" t="s">
        <v>0</v>
      </c>
      <c r="C288" s="52" t="s">
        <v>6</v>
      </c>
      <c r="D288" s="5">
        <f>VLOOKUP(B288,SWH!$A$4:$C$19,3,FALSE)</f>
        <v>22436.18</v>
      </c>
      <c r="E288" s="5">
        <f>'90.1 Data-SI'!E288/Convert!$B$5/$D288</f>
        <v>1.4980763708934012E-2</v>
      </c>
      <c r="F288" s="5">
        <f>'90.1 Data-SI'!F288/Convert!$B$5/$D288</f>
        <v>48.747900340729423</v>
      </c>
      <c r="G288" s="5">
        <f>'90.1 Data-SI'!G288/Convert!$B$5/$D288</f>
        <v>64.648557226170709</v>
      </c>
      <c r="H288" s="5">
        <f>'90.1 Data-SI'!H288/Convert!$B$5/$D288</f>
        <v>42.922240377422142</v>
      </c>
      <c r="I288" s="5">
        <f>'90.1 Data-SI'!I288/Convert!$B$5/$D288</f>
        <v>2.6320335180845302</v>
      </c>
      <c r="J288" s="5">
        <f>'90.1 Data-SI'!J288/Convert!$B$5/$D288</f>
        <v>85.628188240798764</v>
      </c>
      <c r="K288" s="5">
        <f>'90.1 Data-SI'!K288/Convert!$B$5/$D288</f>
        <v>34.566812274737593</v>
      </c>
      <c r="L288" s="5">
        <f>'90.1 Data-SI'!L288/Convert!$B$5/$D288</f>
        <v>32.319697718397492</v>
      </c>
      <c r="M288" s="5">
        <f>'90.1 Data-SI'!M288/Convert!$B$5/$D288</f>
        <v>35.545638042364317</v>
      </c>
      <c r="N288" s="5">
        <f>'90.1 Data-SI'!N288/Convert!$B$5/$D288</f>
        <v>9.6592497772199479</v>
      </c>
      <c r="O288" s="5">
        <f>'90.1 Data-SI'!O288/Convert!$B$5/$D288</f>
        <v>9.7592247085832896E-3</v>
      </c>
      <c r="P288" s="5">
        <f t="shared" si="21"/>
        <v>9.6494905525113648</v>
      </c>
      <c r="Q288" s="5">
        <f>'90.1 Data-SI'!Q288/Convert!$B$5/$D288</f>
        <v>8.8276316794273058</v>
      </c>
      <c r="R288" s="5">
        <f>'90.1 Data-SI'!R288/Convert!$B$5/$D288</f>
        <v>3.7018581396456779E-2</v>
      </c>
      <c r="S288" s="5">
        <f>'90.1 Data-SI'!S288/Convert!$B$5/$D288</f>
        <v>3.4136331982043693</v>
      </c>
      <c r="T288" s="5">
        <f>'90.1 Data-SI'!T288/Convert!$B$5/$D288</f>
        <v>0.32685302637674207</v>
      </c>
      <c r="U288" s="5">
        <f>'90.1 Data-SI'!U288/Convert!$B$5/$D288</f>
        <v>13.405554976134281</v>
      </c>
      <c r="V288" s="5">
        <f>'90.1 Data-SI'!V288/Convert!$B$5/$D288</f>
        <v>2.2207434598937965</v>
      </c>
      <c r="W288" s="5">
        <f t="shared" si="22"/>
        <v>122.13695004378346</v>
      </c>
      <c r="X288" s="5">
        <f t="shared" si="23"/>
        <v>48.747900340729423</v>
      </c>
      <c r="Y288" s="5">
        <f t="shared" si="24"/>
        <v>170.88485038451287</v>
      </c>
      <c r="Z288" s="5">
        <f>'90.1 Data-SI'!Y288/Convert!$B$5/$D288</f>
        <v>288.19634180150098</v>
      </c>
      <c r="AA288" s="5">
        <f>'90.1 Data-SI'!Z288/Convert!$B$5/$D288</f>
        <v>96.720267591601313</v>
      </c>
      <c r="AB288" s="5">
        <f t="shared" si="25"/>
        <v>384.91660939310231</v>
      </c>
    </row>
    <row r="289" spans="1:28" x14ac:dyDescent="0.25">
      <c r="A289" s="95">
        <v>2013</v>
      </c>
      <c r="B289" s="95" t="s">
        <v>0</v>
      </c>
      <c r="C289" s="52" t="s">
        <v>11</v>
      </c>
      <c r="D289" s="5">
        <f>VLOOKUP(B289,SWH!$A$4:$C$19,3,FALSE)</f>
        <v>22436.18</v>
      </c>
      <c r="E289" s="5">
        <f>'90.1 Data-SI'!E289/Convert!$B$5/$D289</f>
        <v>0</v>
      </c>
      <c r="F289" s="5">
        <f>'90.1 Data-SI'!F289/Convert!$B$5/$D289</f>
        <v>53.202387096793373</v>
      </c>
      <c r="G289" s="5">
        <f>'90.1 Data-SI'!G289/Convert!$B$5/$D289</f>
        <v>61.871792197542831</v>
      </c>
      <c r="H289" s="5">
        <f>'90.1 Data-SI'!H289/Convert!$B$5/$D289</f>
        <v>42.959382766783136</v>
      </c>
      <c r="I289" s="5">
        <f>'90.1 Data-SI'!I289/Convert!$B$5/$D289</f>
        <v>2.6322811340136036</v>
      </c>
      <c r="J289" s="5">
        <f>'90.1 Data-SI'!J289/Convert!$B$5/$D289</f>
        <v>85.628188240798764</v>
      </c>
      <c r="K289" s="5">
        <f>'90.1 Data-SI'!K289/Convert!$B$5/$D289</f>
        <v>34.566812274737593</v>
      </c>
      <c r="L289" s="5">
        <f>'90.1 Data-SI'!L289/Convert!$B$5/$D289</f>
        <v>32.319697718397492</v>
      </c>
      <c r="M289" s="5">
        <f>'90.1 Data-SI'!M289/Convert!$B$5/$D289</f>
        <v>34.824580456902893</v>
      </c>
      <c r="N289" s="5">
        <f>'90.1 Data-SI'!N289/Convert!$B$5/$D289</f>
        <v>9.1320754642229165</v>
      </c>
      <c r="O289" s="5">
        <f>'90.1 Data-SI'!O289/Convert!$B$5/$D289</f>
        <v>9.7592247085832896E-3</v>
      </c>
      <c r="P289" s="5">
        <f t="shared" si="21"/>
        <v>9.1223162395143333</v>
      </c>
      <c r="Q289" s="5">
        <f>'90.1 Data-SI'!Q289/Convert!$B$5/$D289</f>
        <v>10.283984766271859</v>
      </c>
      <c r="R289" s="5">
        <f>'90.1 Data-SI'!R289/Convert!$B$5/$D289</f>
        <v>0</v>
      </c>
      <c r="S289" s="5">
        <f>'90.1 Data-SI'!S289/Convert!$B$5/$D289</f>
        <v>3.4136331982043693</v>
      </c>
      <c r="T289" s="5">
        <f>'90.1 Data-SI'!T289/Convert!$B$5/$D289</f>
        <v>0.32685302637674207</v>
      </c>
      <c r="U289" s="5">
        <f>'90.1 Data-SI'!U289/Convert!$B$5/$D289</f>
        <v>13.703313130844911</v>
      </c>
      <c r="V289" s="5">
        <f>'90.1 Data-SI'!V289/Convert!$B$5/$D289</f>
        <v>2.1860772298235358</v>
      </c>
      <c r="W289" s="5">
        <f t="shared" si="22"/>
        <v>119.51630685843628</v>
      </c>
      <c r="X289" s="5">
        <f t="shared" si="23"/>
        <v>53.202387096793373</v>
      </c>
      <c r="Y289" s="5">
        <f t="shared" si="24"/>
        <v>172.71869395522964</v>
      </c>
      <c r="Z289" s="5">
        <f>'90.1 Data-SI'!Y289/Convert!$B$5/$D289</f>
        <v>285.57854619933818</v>
      </c>
      <c r="AA289" s="5">
        <f>'90.1 Data-SI'!Z289/Convert!$B$5/$D289</f>
        <v>101.47263631034039</v>
      </c>
      <c r="AB289" s="5">
        <f t="shared" si="25"/>
        <v>387.0511825096786</v>
      </c>
    </row>
    <row r="290" spans="1:28" x14ac:dyDescent="0.25">
      <c r="A290" s="95">
        <v>2013</v>
      </c>
      <c r="B290" s="95" t="s">
        <v>0</v>
      </c>
      <c r="C290" s="52" t="s">
        <v>13</v>
      </c>
      <c r="D290" s="5">
        <f>VLOOKUP(B290,SWH!$A$4:$C$19,3,FALSE)</f>
        <v>22436.18</v>
      </c>
      <c r="E290" s="5">
        <f>'90.1 Data-SI'!E290/Convert!$B$5/$D290</f>
        <v>4.2961363694215722E-2</v>
      </c>
      <c r="F290" s="5">
        <f>'90.1 Data-SI'!F290/Convert!$B$5/$D290</f>
        <v>53.863397819454512</v>
      </c>
      <c r="G290" s="5">
        <f>'90.1 Data-SI'!G290/Convert!$B$5/$D290</f>
        <v>60.483657299157976</v>
      </c>
      <c r="H290" s="5">
        <f>'90.1 Data-SI'!H290/Convert!$B$5/$D290</f>
        <v>42.944525811038737</v>
      </c>
      <c r="I290" s="5">
        <f>'90.1 Data-SI'!I290/Convert!$B$5/$D290</f>
        <v>2.6290621269356507</v>
      </c>
      <c r="J290" s="5">
        <f>'90.1 Data-SI'!J290/Convert!$B$5/$D290</f>
        <v>85.628188240798764</v>
      </c>
      <c r="K290" s="5">
        <f>'90.1 Data-SI'!K290/Convert!$B$5/$D290</f>
        <v>34.566812274737593</v>
      </c>
      <c r="L290" s="5">
        <f>'90.1 Data-SI'!L290/Convert!$B$5/$D290</f>
        <v>32.319697718397492</v>
      </c>
      <c r="M290" s="5">
        <f>'90.1 Data-SI'!M290/Convert!$B$5/$D290</f>
        <v>35.788054036927065</v>
      </c>
      <c r="N290" s="5">
        <f>'90.1 Data-SI'!N290/Convert!$B$5/$D290</f>
        <v>8.7175663989542294</v>
      </c>
      <c r="O290" s="5">
        <f>'90.1 Data-SI'!O290/Convert!$B$5/$D290</f>
        <v>9.7592247085832896E-3</v>
      </c>
      <c r="P290" s="5">
        <f t="shared" si="21"/>
        <v>8.7078071742456462</v>
      </c>
      <c r="Q290" s="5">
        <f>'90.1 Data-SI'!Q290/Convert!$B$5/$D290</f>
        <v>6.4102811718493173</v>
      </c>
      <c r="R290" s="5">
        <f>'90.1 Data-SI'!R290/Convert!$B$5/$D290</f>
        <v>0.1088272008277107</v>
      </c>
      <c r="S290" s="5">
        <f>'90.1 Data-SI'!S290/Convert!$B$5/$D290</f>
        <v>3.4136331982043693</v>
      </c>
      <c r="T290" s="5">
        <f>'90.1 Data-SI'!T290/Convert!$B$5/$D290</f>
        <v>0.32685302637674207</v>
      </c>
      <c r="U290" s="5">
        <f>'90.1 Data-SI'!U290/Convert!$B$5/$D290</f>
        <v>13.735874625518051</v>
      </c>
      <c r="V290" s="5">
        <f>'90.1 Data-SI'!V290/Convert!$B$5/$D290</f>
        <v>2.1640394121360131</v>
      </c>
      <c r="W290" s="5">
        <f t="shared" si="22"/>
        <v>114.95522144490631</v>
      </c>
      <c r="X290" s="5">
        <f t="shared" si="23"/>
        <v>53.863397819454512</v>
      </c>
      <c r="Y290" s="5">
        <f t="shared" si="24"/>
        <v>168.81861926436082</v>
      </c>
      <c r="Z290" s="5">
        <f>'90.1 Data-SI'!Y290/Convert!$B$5/$D290</f>
        <v>280.97722319733373</v>
      </c>
      <c r="AA290" s="5">
        <f>'90.1 Data-SI'!Z290/Convert!$B$5/$D290</f>
        <v>102.1662085276747</v>
      </c>
      <c r="AB290" s="5">
        <f t="shared" si="25"/>
        <v>383.14343172500844</v>
      </c>
    </row>
    <row r="291" spans="1:28" x14ac:dyDescent="0.25">
      <c r="A291" s="95">
        <v>2013</v>
      </c>
      <c r="B291" s="95" t="s">
        <v>0</v>
      </c>
      <c r="C291" s="52" t="s">
        <v>19</v>
      </c>
      <c r="D291" s="5">
        <f>VLOOKUP(B291,SWH!$A$4:$C$19,3,FALSE)</f>
        <v>22436.18</v>
      </c>
      <c r="E291" s="5">
        <f>'90.1 Data-SI'!E291/Convert!$B$5/$D291</f>
        <v>0.37328101307798384</v>
      </c>
      <c r="F291" s="5">
        <f>'90.1 Data-SI'!F291/Convert!$B$5/$D291</f>
        <v>63.711083318699238</v>
      </c>
      <c r="G291" s="5">
        <f>'90.1 Data-SI'!G291/Convert!$B$5/$D291</f>
        <v>51.490246755216106</v>
      </c>
      <c r="H291" s="5">
        <f>'90.1 Data-SI'!H291/Convert!$B$5/$D291</f>
        <v>42.954059024308059</v>
      </c>
      <c r="I291" s="5">
        <f>'90.1 Data-SI'!I291/Convert!$B$5/$D291</f>
        <v>2.6280716632193579</v>
      </c>
      <c r="J291" s="5">
        <f>'90.1 Data-SI'!J291/Convert!$B$5/$D291</f>
        <v>85.628188240798764</v>
      </c>
      <c r="K291" s="5">
        <f>'90.1 Data-SI'!K291/Convert!$B$5/$D291</f>
        <v>34.566812274737593</v>
      </c>
      <c r="L291" s="5">
        <f>'90.1 Data-SI'!L291/Convert!$B$5/$D291</f>
        <v>32.319697718397492</v>
      </c>
      <c r="M291" s="5">
        <f>'90.1 Data-SI'!M291/Convert!$B$5/$D291</f>
        <v>34.295920448331422</v>
      </c>
      <c r="N291" s="5">
        <f>'90.1 Data-SI'!N291/Convert!$B$5/$D291</f>
        <v>8.7685752803433274</v>
      </c>
      <c r="O291" s="5">
        <f>'90.1 Data-SI'!O291/Convert!$B$5/$D291</f>
        <v>9.7592247085832896E-3</v>
      </c>
      <c r="P291" s="5">
        <f t="shared" si="21"/>
        <v>8.7588160556347443</v>
      </c>
      <c r="Q291" s="5">
        <f>'90.1 Data-SI'!Q291/Convert!$B$5/$D291</f>
        <v>7.5692475278768487</v>
      </c>
      <c r="R291" s="5">
        <f>'90.1 Data-SI'!R291/Convert!$B$5/$D291</f>
        <v>1.8181199592206276</v>
      </c>
      <c r="S291" s="5">
        <f>'90.1 Data-SI'!S291/Convert!$B$5/$D291</f>
        <v>3.0540948691899521</v>
      </c>
      <c r="T291" s="5">
        <f>'90.1 Data-SI'!T291/Convert!$B$5/$D291</f>
        <v>0.32685302637674207</v>
      </c>
      <c r="U291" s="5">
        <f>'90.1 Data-SI'!U291/Convert!$B$5/$D291</f>
        <v>14.064460963398306</v>
      </c>
      <c r="V291" s="5">
        <f>'90.1 Data-SI'!V291/Convert!$B$5/$D291</f>
        <v>2.1183542732219913</v>
      </c>
      <c r="W291" s="5">
        <f t="shared" si="22"/>
        <v>107.35972662854769</v>
      </c>
      <c r="X291" s="5">
        <f t="shared" si="23"/>
        <v>63.711083318699238</v>
      </c>
      <c r="Y291" s="5">
        <f t="shared" si="24"/>
        <v>171.07080994724691</v>
      </c>
      <c r="Z291" s="5">
        <f>'90.1 Data-SI'!Y291/Convert!$B$5/$D291</f>
        <v>273.34470979957865</v>
      </c>
      <c r="AA291" s="5">
        <f>'90.1 Data-SI'!Z291/Convert!$B$5/$D291</f>
        <v>112.34235655683514</v>
      </c>
      <c r="AB291" s="5">
        <f t="shared" si="25"/>
        <v>385.68706635641377</v>
      </c>
    </row>
    <row r="292" spans="1:28" x14ac:dyDescent="0.25">
      <c r="A292" s="95">
        <v>2013</v>
      </c>
      <c r="B292" s="95" t="s">
        <v>0</v>
      </c>
      <c r="C292" s="52" t="s">
        <v>20</v>
      </c>
      <c r="D292" s="5">
        <f>VLOOKUP(B292,SWH!$A$4:$C$19,3,FALSE)</f>
        <v>22436.18</v>
      </c>
      <c r="E292" s="5">
        <f>'90.1 Data-SI'!E292/Convert!$B$5/$D292</f>
        <v>1.8844810282122697</v>
      </c>
      <c r="F292" s="5">
        <f>'90.1 Data-SI'!F292/Convert!$B$5/$D292</f>
        <v>55.792449714899973</v>
      </c>
      <c r="G292" s="5">
        <f>'90.1 Data-SI'!G292/Convert!$B$5/$D292</f>
        <v>34.118503635150411</v>
      </c>
      <c r="H292" s="5">
        <f>'90.1 Data-SI'!H292/Convert!$B$5/$D292</f>
        <v>42.972258795094945</v>
      </c>
      <c r="I292" s="5">
        <f>'90.1 Data-SI'!I292/Convert!$B$5/$D292</f>
        <v>2.6300525906519443</v>
      </c>
      <c r="J292" s="5">
        <f>'90.1 Data-SI'!J292/Convert!$B$5/$D292</f>
        <v>85.628188240798764</v>
      </c>
      <c r="K292" s="5">
        <f>'90.1 Data-SI'!K292/Convert!$B$5/$D292</f>
        <v>34.566812274737593</v>
      </c>
      <c r="L292" s="5">
        <f>'90.1 Data-SI'!L292/Convert!$B$5/$D292</f>
        <v>32.319697718397492</v>
      </c>
      <c r="M292" s="5">
        <f>'90.1 Data-SI'!M292/Convert!$B$5/$D292</f>
        <v>36.672661943541392</v>
      </c>
      <c r="N292" s="5">
        <f>'90.1 Data-SI'!N292/Convert!$B$5/$D292</f>
        <v>6.4256333594518606</v>
      </c>
      <c r="O292" s="5">
        <f>'90.1 Data-SI'!O292/Convert!$B$5/$D292</f>
        <v>9.7592247085832896E-3</v>
      </c>
      <c r="P292" s="5">
        <f t="shared" si="21"/>
        <v>6.4158741347432775</v>
      </c>
      <c r="Q292" s="5">
        <f>'90.1 Data-SI'!Q292/Convert!$B$5/$D292</f>
        <v>2.8062313241875896</v>
      </c>
      <c r="R292" s="5">
        <f>'90.1 Data-SI'!R292/Convert!$B$5/$D292</f>
        <v>13.901034450209934</v>
      </c>
      <c r="S292" s="5">
        <f>'90.1 Data-SI'!S292/Convert!$B$5/$D292</f>
        <v>2.7153562782176919</v>
      </c>
      <c r="T292" s="5">
        <f>'90.1 Data-SI'!T292/Convert!$B$5/$D292</f>
        <v>0.32685302637674207</v>
      </c>
      <c r="U292" s="5">
        <f>'90.1 Data-SI'!U292/Convert!$B$5/$D292</f>
        <v>14.128345873099214</v>
      </c>
      <c r="V292" s="5">
        <f>'90.1 Data-SI'!V292/Convert!$B$5/$D292</f>
        <v>2.0618978413932814</v>
      </c>
      <c r="W292" s="5">
        <f t="shared" si="22"/>
        <v>98.514142794262568</v>
      </c>
      <c r="X292" s="5">
        <f t="shared" si="23"/>
        <v>55.792449714899973</v>
      </c>
      <c r="Y292" s="5">
        <f t="shared" si="24"/>
        <v>154.30659250916256</v>
      </c>
      <c r="Z292" s="5">
        <f>'90.1 Data-SI'!Y292/Convert!$B$5/$D292</f>
        <v>264.4626026157552</v>
      </c>
      <c r="AA292" s="5">
        <f>'90.1 Data-SI'!Z292/Convert!$B$5/$D292</f>
        <v>104.48760786273679</v>
      </c>
      <c r="AB292" s="5">
        <f t="shared" si="25"/>
        <v>368.95021047849201</v>
      </c>
    </row>
    <row r="293" spans="1:28" x14ac:dyDescent="0.25">
      <c r="A293" s="95">
        <v>2013</v>
      </c>
      <c r="B293" s="95" t="s">
        <v>0</v>
      </c>
      <c r="C293" s="52" t="s">
        <v>3</v>
      </c>
      <c r="D293" s="5">
        <f>VLOOKUP(B293,SWH!$A$4:$C$19,3,FALSE)</f>
        <v>22436.18</v>
      </c>
      <c r="E293" s="5">
        <f>'90.1 Data-SI'!E293/Convert!$B$5/$D293</f>
        <v>1.1578520843467015</v>
      </c>
      <c r="F293" s="5">
        <f>'90.1 Data-SI'!F293/Convert!$B$5/$D293</f>
        <v>72.964862012061673</v>
      </c>
      <c r="G293" s="5">
        <f>'90.1 Data-SI'!G293/Convert!$B$5/$D293</f>
        <v>35.361783215027394</v>
      </c>
      <c r="H293" s="5">
        <f>'90.1 Data-SI'!H293/Convert!$B$5/$D293</f>
        <v>42.973249258811244</v>
      </c>
      <c r="I293" s="5">
        <f>'90.1 Data-SI'!I293/Convert!$B$5/$D293</f>
        <v>2.629557358793797</v>
      </c>
      <c r="J293" s="5">
        <f>'90.1 Data-SI'!J293/Convert!$B$5/$D293</f>
        <v>85.628188240798764</v>
      </c>
      <c r="K293" s="5">
        <f>'90.1 Data-SI'!K293/Convert!$B$5/$D293</f>
        <v>34.566812274737593</v>
      </c>
      <c r="L293" s="5">
        <f>'90.1 Data-SI'!L293/Convert!$B$5/$D293</f>
        <v>32.319697718397492</v>
      </c>
      <c r="M293" s="5">
        <f>'90.1 Data-SI'!M293/Convert!$B$5/$D293</f>
        <v>35.073682081550622</v>
      </c>
      <c r="N293" s="5">
        <f>'90.1 Data-SI'!N293/Convert!$B$5/$D293</f>
        <v>7.2370707590250305</v>
      </c>
      <c r="O293" s="5">
        <f>'90.1 Data-SI'!O293/Convert!$B$5/$D293</f>
        <v>9.7592247085832896E-3</v>
      </c>
      <c r="P293" s="5">
        <f t="shared" si="21"/>
        <v>7.2273115343164474</v>
      </c>
      <c r="Q293" s="5">
        <f>'90.1 Data-SI'!Q293/Convert!$B$5/$D293</f>
        <v>4.3534594570020388</v>
      </c>
      <c r="R293" s="5">
        <f>'90.1 Data-SI'!R293/Convert!$B$5/$D293</f>
        <v>7.6172850181170668</v>
      </c>
      <c r="S293" s="5">
        <f>'90.1 Data-SI'!S293/Convert!$B$5/$D293</f>
        <v>2.8868303091009451</v>
      </c>
      <c r="T293" s="5">
        <f>'90.1 Data-SI'!T293/Convert!$B$5/$D293</f>
        <v>0.32685302637674207</v>
      </c>
      <c r="U293" s="5">
        <f>'90.1 Data-SI'!U293/Convert!$B$5/$D293</f>
        <v>14.875898362971473</v>
      </c>
      <c r="V293" s="5">
        <f>'90.1 Data-SI'!V293/Convert!$B$5/$D293</f>
        <v>2.0141079670821367</v>
      </c>
      <c r="W293" s="5">
        <f t="shared" si="22"/>
        <v>93.678203699461221</v>
      </c>
      <c r="X293" s="5">
        <f t="shared" si="23"/>
        <v>72.964862012061673</v>
      </c>
      <c r="Y293" s="5">
        <f t="shared" si="24"/>
        <v>166.64306571152289</v>
      </c>
      <c r="Z293" s="5">
        <f>'90.1 Data-SI'!Y293/Convert!$B$5/$D293</f>
        <v>259.57949268646541</v>
      </c>
      <c r="AA293" s="5">
        <f>'90.1 Data-SI'!Z293/Convert!$B$5/$D293</f>
        <v>122.40769645773527</v>
      </c>
      <c r="AB293" s="5">
        <f t="shared" si="25"/>
        <v>381.98718914420067</v>
      </c>
    </row>
    <row r="294" spans="1:28" x14ac:dyDescent="0.25">
      <c r="A294" s="95">
        <v>2013</v>
      </c>
      <c r="B294" s="95" t="s">
        <v>0</v>
      </c>
      <c r="C294" s="52" t="s">
        <v>7</v>
      </c>
      <c r="D294" s="5">
        <f>VLOOKUP(B294,SWH!$A$4:$C$19,3,FALSE)</f>
        <v>22436.18</v>
      </c>
      <c r="E294" s="5">
        <f>'90.1 Data-SI'!E294/Convert!$B$5/$D294</f>
        <v>1.7438351804986409</v>
      </c>
      <c r="F294" s="5">
        <f>'90.1 Data-SI'!F294/Convert!$B$5/$D294</f>
        <v>57.227384023879686</v>
      </c>
      <c r="G294" s="5">
        <f>'90.1 Data-SI'!G294/Convert!$B$5/$D294</f>
        <v>28.570173512405209</v>
      </c>
      <c r="H294" s="5">
        <f>'90.1 Data-SI'!H294/Convert!$B$5/$D294</f>
        <v>42.957154223421469</v>
      </c>
      <c r="I294" s="5">
        <f>'90.1 Data-SI'!I294/Convert!$B$5/$D294</f>
        <v>2.629433550829261</v>
      </c>
      <c r="J294" s="5">
        <f>'90.1 Data-SI'!J294/Convert!$B$5/$D294</f>
        <v>85.628188240798764</v>
      </c>
      <c r="K294" s="5">
        <f>'90.1 Data-SI'!K294/Convert!$B$5/$D294</f>
        <v>34.566812274737593</v>
      </c>
      <c r="L294" s="5">
        <f>'90.1 Data-SI'!L294/Convert!$B$5/$D294</f>
        <v>32.319697718397492</v>
      </c>
      <c r="M294" s="5">
        <f>'90.1 Data-SI'!M294/Convert!$B$5/$D294</f>
        <v>38.180395335668649</v>
      </c>
      <c r="N294" s="5">
        <f>'90.1 Data-SI'!N294/Convert!$B$5/$D294</f>
        <v>5.9180207048516182</v>
      </c>
      <c r="O294" s="5">
        <f>'90.1 Data-SI'!O294/Convert!$B$5/$D294</f>
        <v>9.7592247085832896E-3</v>
      </c>
      <c r="P294" s="5">
        <f t="shared" si="21"/>
        <v>5.9082614801430351</v>
      </c>
      <c r="Q294" s="5">
        <f>'90.1 Data-SI'!Q294/Convert!$B$5/$D294</f>
        <v>2.44458825977605</v>
      </c>
      <c r="R294" s="5">
        <f>'90.1 Data-SI'!R294/Convert!$B$5/$D294</f>
        <v>14.426723067632528</v>
      </c>
      <c r="S294" s="5">
        <f>'90.1 Data-SI'!S294/Convert!$B$5/$D294</f>
        <v>2.6249764641059419</v>
      </c>
      <c r="T294" s="5">
        <f>'90.1 Data-SI'!T294/Convert!$B$5/$D294</f>
        <v>0.32685302637674207</v>
      </c>
      <c r="U294" s="5">
        <f>'90.1 Data-SI'!U294/Convert!$B$5/$D294</f>
        <v>14.657253497599758</v>
      </c>
      <c r="V294" s="5">
        <f>'90.1 Data-SI'!V294/Convert!$B$5/$D294</f>
        <v>2.0084128007134505</v>
      </c>
      <c r="W294" s="5">
        <f t="shared" si="22"/>
        <v>93.898953300230062</v>
      </c>
      <c r="X294" s="5">
        <f t="shared" si="23"/>
        <v>57.227384023879686</v>
      </c>
      <c r="Y294" s="5">
        <f t="shared" si="24"/>
        <v>151.12633732410976</v>
      </c>
      <c r="Z294" s="5">
        <f>'90.1 Data-SI'!Y294/Convert!$B$5/$D294</f>
        <v>259.77857589344035</v>
      </c>
      <c r="AA294" s="5">
        <f>'90.1 Data-SI'!Z294/Convert!$B$5/$D294</f>
        <v>106.45144979621705</v>
      </c>
      <c r="AB294" s="5">
        <f t="shared" si="25"/>
        <v>366.2300256896574</v>
      </c>
    </row>
    <row r="295" spans="1:28" x14ac:dyDescent="0.25">
      <c r="A295" s="95">
        <v>2013</v>
      </c>
      <c r="B295" s="95" t="s">
        <v>0</v>
      </c>
      <c r="C295" s="52" t="s">
        <v>17</v>
      </c>
      <c r="D295" s="5">
        <f>VLOOKUP(B295,SWH!$A$4:$C$19,3,FALSE)</f>
        <v>22436.18</v>
      </c>
      <c r="E295" s="5">
        <f>'90.1 Data-SI'!E295/Convert!$B$5/$D295</f>
        <v>0.45932754843095197</v>
      </c>
      <c r="F295" s="5">
        <f>'90.1 Data-SI'!F295/Convert!$B$5/$D295</f>
        <v>68.087199633211483</v>
      </c>
      <c r="G295" s="5">
        <f>'90.1 Data-SI'!G295/Convert!$B$5/$D295</f>
        <v>25.195416015065348</v>
      </c>
      <c r="H295" s="5">
        <f>'90.1 Data-SI'!H295/Convert!$B$5/$D295</f>
        <v>42.943906771216056</v>
      </c>
      <c r="I295" s="5">
        <f>'90.1 Data-SI'!I295/Convert!$B$5/$D295</f>
        <v>2.6290621269356507</v>
      </c>
      <c r="J295" s="5">
        <f>'90.1 Data-SI'!J295/Convert!$B$5/$D295</f>
        <v>85.628188240798764</v>
      </c>
      <c r="K295" s="5">
        <f>'90.1 Data-SI'!K295/Convert!$B$5/$D295</f>
        <v>34.566812274737593</v>
      </c>
      <c r="L295" s="5">
        <f>'90.1 Data-SI'!L295/Convert!$B$5/$D295</f>
        <v>32.319697718397492</v>
      </c>
      <c r="M295" s="5">
        <f>'90.1 Data-SI'!M295/Convert!$B$5/$D295</f>
        <v>34.977483293105649</v>
      </c>
      <c r="N295" s="5">
        <f>'90.1 Data-SI'!N295/Convert!$B$5/$D295</f>
        <v>5.317056844990744</v>
      </c>
      <c r="O295" s="5">
        <f>'90.1 Data-SI'!O295/Convert!$B$5/$D295</f>
        <v>9.7592247085832896E-3</v>
      </c>
      <c r="P295" s="5">
        <f t="shared" si="21"/>
        <v>5.3072976202821609</v>
      </c>
      <c r="Q295" s="5">
        <f>'90.1 Data-SI'!Q295/Convert!$B$5/$D295</f>
        <v>2.0428314148546383</v>
      </c>
      <c r="R295" s="5">
        <f>'90.1 Data-SI'!R295/Convert!$B$5/$D295</f>
        <v>3.2983679832207522</v>
      </c>
      <c r="S295" s="5">
        <f>'90.1 Data-SI'!S295/Convert!$B$5/$D295</f>
        <v>0</v>
      </c>
      <c r="T295" s="5">
        <f>'90.1 Data-SI'!T295/Convert!$B$5/$D295</f>
        <v>0.32685302637674207</v>
      </c>
      <c r="U295" s="5">
        <f>'90.1 Data-SI'!U295/Convert!$B$5/$D295</f>
        <v>14.906602738176563</v>
      </c>
      <c r="V295" s="5">
        <f>'90.1 Data-SI'!V295/Convert!$B$5/$D295</f>
        <v>1.9946701166498835</v>
      </c>
      <c r="W295" s="5">
        <f t="shared" si="22"/>
        <v>71.280723874959492</v>
      </c>
      <c r="X295" s="5">
        <f t="shared" si="23"/>
        <v>68.087199633211483</v>
      </c>
      <c r="Y295" s="5">
        <f t="shared" si="24"/>
        <v>139.36792350817097</v>
      </c>
      <c r="Z295" s="5">
        <f>'90.1 Data-SI'!Y295/Convert!$B$5/$D295</f>
        <v>237.13298490800724</v>
      </c>
      <c r="AA295" s="5">
        <f>'90.1 Data-SI'!Z295/Convert!$B$5/$D295</f>
        <v>117.56073845409017</v>
      </c>
      <c r="AB295" s="5">
        <f t="shared" si="25"/>
        <v>354.69372336209744</v>
      </c>
    </row>
    <row r="296" spans="1:28" x14ac:dyDescent="0.25">
      <c r="A296" s="95">
        <v>2013</v>
      </c>
      <c r="B296" s="95" t="s">
        <v>0</v>
      </c>
      <c r="C296" s="52" t="s">
        <v>14</v>
      </c>
      <c r="D296" s="5">
        <f>VLOOKUP(B296,SWH!$A$4:$C$19,3,FALSE)</f>
        <v>22436.18</v>
      </c>
      <c r="E296" s="5">
        <f>'90.1 Data-SI'!E296/Convert!$B$5/$D296</f>
        <v>1.7616635273919179</v>
      </c>
      <c r="F296" s="5">
        <f>'90.1 Data-SI'!F296/Convert!$B$5/$D296</f>
        <v>83.850429678017079</v>
      </c>
      <c r="G296" s="5">
        <f>'90.1 Data-SI'!G296/Convert!$B$5/$D296</f>
        <v>27.871525168524929</v>
      </c>
      <c r="H296" s="5">
        <f>'90.1 Data-SI'!H296/Convert!$B$5/$D296</f>
        <v>42.922116569457607</v>
      </c>
      <c r="I296" s="5">
        <f>'90.1 Data-SI'!I296/Convert!$B$5/$D296</f>
        <v>2.6254716959640882</v>
      </c>
      <c r="J296" s="5">
        <f>'90.1 Data-SI'!J296/Convert!$B$5/$D296</f>
        <v>85.628188240798764</v>
      </c>
      <c r="K296" s="5">
        <f>'90.1 Data-SI'!K296/Convert!$B$5/$D296</f>
        <v>34.566812274737593</v>
      </c>
      <c r="L296" s="5">
        <f>'90.1 Data-SI'!L296/Convert!$B$5/$D296</f>
        <v>32.319697718397492</v>
      </c>
      <c r="M296" s="5">
        <f>'90.1 Data-SI'!M296/Convert!$B$5/$D296</f>
        <v>35.972775520015738</v>
      </c>
      <c r="N296" s="5">
        <f>'90.1 Data-SI'!N296/Convert!$B$5/$D296</f>
        <v>6.7937144380193066</v>
      </c>
      <c r="O296" s="5">
        <f>'90.1 Data-SI'!O296/Convert!$B$5/$D296</f>
        <v>9.7592247085832896E-3</v>
      </c>
      <c r="P296" s="5">
        <f t="shared" si="21"/>
        <v>6.7839552133107235</v>
      </c>
      <c r="Q296" s="5">
        <f>'90.1 Data-SI'!Q296/Convert!$B$5/$D296</f>
        <v>2.9821624417941619</v>
      </c>
      <c r="R296" s="5">
        <f>'90.1 Data-SI'!R296/Convert!$B$5/$D296</f>
        <v>11.437627379824315</v>
      </c>
      <c r="S296" s="5">
        <f>'90.1 Data-SI'!S296/Convert!$B$5/$D296</f>
        <v>2.9509628347309267</v>
      </c>
      <c r="T296" s="5">
        <f>'90.1 Data-SI'!T296/Convert!$B$5/$D296</f>
        <v>0.32685302637674207</v>
      </c>
      <c r="U296" s="5">
        <f>'90.1 Data-SI'!U296/Convert!$B$5/$D296</f>
        <v>15.60822247320573</v>
      </c>
      <c r="V296" s="5">
        <f>'90.1 Data-SI'!V296/Convert!$B$5/$D296</f>
        <v>1.9452707387997621</v>
      </c>
      <c r="W296" s="5">
        <f t="shared" si="22"/>
        <v>89.760672085592716</v>
      </c>
      <c r="X296" s="5">
        <f t="shared" si="23"/>
        <v>83.850429678017079</v>
      </c>
      <c r="Y296" s="5">
        <f t="shared" si="24"/>
        <v>173.61110176360978</v>
      </c>
      <c r="Z296" s="5">
        <f>'90.1 Data-SI'!Y296/Convert!$B$5/$D296</f>
        <v>255.53790549213124</v>
      </c>
      <c r="AA296" s="5">
        <f>'90.1 Data-SI'!Z296/Convert!$B$5/$D296</f>
        <v>134.02558823392496</v>
      </c>
      <c r="AB296" s="5">
        <f t="shared" si="25"/>
        <v>389.56349372605621</v>
      </c>
    </row>
    <row r="297" spans="1:28" x14ac:dyDescent="0.25">
      <c r="A297" s="95">
        <v>2013</v>
      </c>
      <c r="B297" s="95" t="s">
        <v>0</v>
      </c>
      <c r="C297" s="52" t="s">
        <v>2</v>
      </c>
      <c r="D297" s="5">
        <f>VLOOKUP(B297,SWH!$A$4:$C$19,3,FALSE)</f>
        <v>22436.18</v>
      </c>
      <c r="E297" s="5">
        <f>'90.1 Data-SI'!E297/Convert!$B$5/$D297</f>
        <v>2.0285934989329242</v>
      </c>
      <c r="F297" s="5">
        <f>'90.1 Data-SI'!F297/Convert!$B$5/$D297</f>
        <v>58.840477993827633</v>
      </c>
      <c r="G297" s="5">
        <f>'90.1 Data-SI'!G297/Convert!$B$5/$D297</f>
        <v>20.922926966870275</v>
      </c>
      <c r="H297" s="5">
        <f>'90.1 Data-SI'!H297/Convert!$B$5/$D297</f>
        <v>42.907259613713208</v>
      </c>
      <c r="I297" s="5">
        <f>'90.1 Data-SI'!I297/Convert!$B$5/$D297</f>
        <v>2.6274526233966746</v>
      </c>
      <c r="J297" s="5">
        <f>'90.1 Data-SI'!J297/Convert!$B$5/$D297</f>
        <v>85.628188240798764</v>
      </c>
      <c r="K297" s="5">
        <f>'90.1 Data-SI'!K297/Convert!$B$5/$D297</f>
        <v>34.566812274737593</v>
      </c>
      <c r="L297" s="5">
        <f>'90.1 Data-SI'!L297/Convert!$B$5/$D297</f>
        <v>32.319697718397492</v>
      </c>
      <c r="M297" s="5">
        <f>'90.1 Data-SI'!M297/Convert!$B$5/$D297</f>
        <v>40.238950362019445</v>
      </c>
      <c r="N297" s="5">
        <f>'90.1 Data-SI'!N297/Convert!$B$5/$D297</f>
        <v>5.1533827158733008</v>
      </c>
      <c r="O297" s="5">
        <f>'90.1 Data-SI'!O297/Convert!$B$5/$D297</f>
        <v>9.7592247085832896E-3</v>
      </c>
      <c r="P297" s="5">
        <f t="shared" si="21"/>
        <v>5.1436234911647176</v>
      </c>
      <c r="Q297" s="5">
        <f>'90.1 Data-SI'!Q297/Convert!$B$5/$D297</f>
        <v>1.0474153799800143</v>
      </c>
      <c r="R297" s="5">
        <f>'90.1 Data-SI'!R297/Convert!$B$5/$D297</f>
        <v>20.284325485790262</v>
      </c>
      <c r="S297" s="5">
        <f>'90.1 Data-SI'!S297/Convert!$B$5/$D297</f>
        <v>2.5872150349222651</v>
      </c>
      <c r="T297" s="5">
        <f>'90.1 Data-SI'!T297/Convert!$B$5/$D297</f>
        <v>0.32685302637674207</v>
      </c>
      <c r="U297" s="5">
        <f>'90.1 Data-SI'!U297/Convert!$B$5/$D297</f>
        <v>15.371377837047126</v>
      </c>
      <c r="V297" s="5">
        <f>'90.1 Data-SI'!V297/Convert!$B$5/$D297</f>
        <v>1.9372232211048801</v>
      </c>
      <c r="W297" s="5">
        <f t="shared" si="22"/>
        <v>92.253050219679906</v>
      </c>
      <c r="X297" s="5">
        <f t="shared" si="23"/>
        <v>58.840477993827633</v>
      </c>
      <c r="Y297" s="5">
        <f t="shared" si="24"/>
        <v>151.09352821350754</v>
      </c>
      <c r="Z297" s="5">
        <f>'90.1 Data-SI'!Y297/Convert!$B$5/$D297</f>
        <v>258.00948388817631</v>
      </c>
      <c r="AA297" s="5">
        <f>'90.1 Data-SI'!Z297/Convert!$B$5/$D297</f>
        <v>108.77866810561237</v>
      </c>
      <c r="AB297" s="5">
        <f t="shared" si="25"/>
        <v>366.78815199378869</v>
      </c>
    </row>
    <row r="298" spans="1:28" x14ac:dyDescent="0.25">
      <c r="A298" s="95">
        <v>2013</v>
      </c>
      <c r="B298" s="95" t="s">
        <v>0</v>
      </c>
      <c r="C298" s="52" t="s">
        <v>18</v>
      </c>
      <c r="D298" s="5">
        <f>VLOOKUP(B298,SWH!$A$4:$C$19,3,FALSE)</f>
        <v>22436.18</v>
      </c>
      <c r="E298" s="5">
        <f>'90.1 Data-SI'!E298/Convert!$B$5/$D298</f>
        <v>1.0170824286685365</v>
      </c>
      <c r="F298" s="5">
        <f>'90.1 Data-SI'!F298/Convert!$B$5/$D298</f>
        <v>80.070324904784243</v>
      </c>
      <c r="G298" s="5">
        <f>'90.1 Data-SI'!G298/Convert!$B$5/$D298</f>
        <v>15.124257139831984</v>
      </c>
      <c r="H298" s="5">
        <f>'90.1 Data-SI'!H298/Convert!$B$5/$D298</f>
        <v>42.951582865017329</v>
      </c>
      <c r="I298" s="5">
        <f>'90.1 Data-SI'!I298/Convert!$B$5/$D298</f>
        <v>2.6225003048152087</v>
      </c>
      <c r="J298" s="5">
        <f>'90.1 Data-SI'!J298/Convert!$B$5/$D298</f>
        <v>85.628188240798764</v>
      </c>
      <c r="K298" s="5">
        <f>'90.1 Data-SI'!K298/Convert!$B$5/$D298</f>
        <v>34.566812274737593</v>
      </c>
      <c r="L298" s="5">
        <f>'90.1 Data-SI'!L298/Convert!$B$5/$D298</f>
        <v>32.319697718397492</v>
      </c>
      <c r="M298" s="5">
        <f>'90.1 Data-SI'!M298/Convert!$B$5/$D298</f>
        <v>36.391370248114136</v>
      </c>
      <c r="N298" s="5">
        <f>'90.1 Data-SI'!N298/Convert!$B$5/$D298</f>
        <v>4.7490259036966185</v>
      </c>
      <c r="O298" s="5">
        <f>'90.1 Data-SI'!O298/Convert!$B$5/$D298</f>
        <v>9.7592247085832896E-3</v>
      </c>
      <c r="P298" s="5">
        <f t="shared" si="21"/>
        <v>4.7392666789880353</v>
      </c>
      <c r="Q298" s="5">
        <f>'90.1 Data-SI'!Q298/Convert!$B$5/$D298</f>
        <v>0.52284103423825068</v>
      </c>
      <c r="R298" s="5">
        <f>'90.1 Data-SI'!R298/Convert!$B$5/$D298</f>
        <v>3.8425039873593065</v>
      </c>
      <c r="S298" s="5">
        <f>'90.1 Data-SI'!S298/Convert!$B$5/$D298</f>
        <v>2.5968720561561232</v>
      </c>
      <c r="T298" s="5">
        <f>'90.1 Data-SI'!T298/Convert!$B$5/$D298</f>
        <v>0.32685302637674207</v>
      </c>
      <c r="U298" s="5">
        <f>'90.1 Data-SI'!U298/Convert!$B$5/$D298</f>
        <v>15.824391179286712</v>
      </c>
      <c r="V298" s="5">
        <f>'90.1 Data-SI'!V298/Convert!$B$5/$D298</f>
        <v>1.9039188786445229</v>
      </c>
      <c r="W298" s="5">
        <f t="shared" si="22"/>
        <v>64.234193573356379</v>
      </c>
      <c r="X298" s="5">
        <f t="shared" si="23"/>
        <v>80.070324904784243</v>
      </c>
      <c r="Y298" s="5">
        <f t="shared" si="24"/>
        <v>144.30451847814061</v>
      </c>
      <c r="Z298" s="5">
        <f>'90.1 Data-SI'!Y298/Convert!$B$5/$D298</f>
        <v>229.996693832115</v>
      </c>
      <c r="AA298" s="5">
        <f>'90.1 Data-SI'!Z298/Convert!$B$5/$D298</f>
        <v>130.46165216677309</v>
      </c>
      <c r="AB298" s="5">
        <f t="shared" si="25"/>
        <v>360.45834599888809</v>
      </c>
    </row>
    <row r="299" spans="1:28" x14ac:dyDescent="0.25">
      <c r="A299" s="95">
        <v>2013</v>
      </c>
      <c r="B299" s="95" t="s">
        <v>0</v>
      </c>
      <c r="C299" s="52" t="s">
        <v>4</v>
      </c>
      <c r="D299" s="5">
        <f>VLOOKUP(B299,SWH!$A$4:$C$19,3,FALSE)</f>
        <v>22436.18</v>
      </c>
      <c r="E299" s="5">
        <f>'90.1 Data-SI'!E299/Convert!$B$5/$D299</f>
        <v>1.9997462431958859</v>
      </c>
      <c r="F299" s="5">
        <f>'90.1 Data-SI'!F299/Convert!$B$5/$D299</f>
        <v>91.25426976527298</v>
      </c>
      <c r="G299" s="5">
        <f>'90.1 Data-SI'!G299/Convert!$B$5/$D299</f>
        <v>20.337439102576486</v>
      </c>
      <c r="H299" s="5">
        <f>'90.1 Data-SI'!H299/Convert!$B$5/$D299</f>
        <v>42.92595461635824</v>
      </c>
      <c r="I299" s="5">
        <f>'90.1 Data-SI'!I299/Convert!$B$5/$D299</f>
        <v>2.6263383517158445</v>
      </c>
      <c r="J299" s="5">
        <f>'90.1 Data-SI'!J299/Convert!$B$5/$D299</f>
        <v>85.628188240798764</v>
      </c>
      <c r="K299" s="5">
        <f>'90.1 Data-SI'!K299/Convert!$B$5/$D299</f>
        <v>34.566812274737593</v>
      </c>
      <c r="L299" s="5">
        <f>'90.1 Data-SI'!L299/Convert!$B$5/$D299</f>
        <v>32.319697718397492</v>
      </c>
      <c r="M299" s="5">
        <f>'90.1 Data-SI'!M299/Convert!$B$5/$D299</f>
        <v>36.625862532946542</v>
      </c>
      <c r="N299" s="5">
        <f>'90.1 Data-SI'!N299/Convert!$B$5/$D299</f>
        <v>6.0615141357495892</v>
      </c>
      <c r="O299" s="5">
        <f>'90.1 Data-SI'!O299/Convert!$B$5/$D299</f>
        <v>9.7592247085832896E-3</v>
      </c>
      <c r="P299" s="5">
        <f t="shared" si="21"/>
        <v>6.051754911041006</v>
      </c>
      <c r="Q299" s="5">
        <f>'90.1 Data-SI'!Q299/Convert!$B$5/$D299</f>
        <v>1.8543956928298648</v>
      </c>
      <c r="R299" s="5">
        <f>'90.1 Data-SI'!R299/Convert!$B$5/$D299</f>
        <v>12.44319566779094</v>
      </c>
      <c r="S299" s="5">
        <f>'90.1 Data-SI'!S299/Convert!$B$5/$D299</f>
        <v>2.7689651268620592</v>
      </c>
      <c r="T299" s="5">
        <f>'90.1 Data-SI'!T299/Convert!$B$5/$D299</f>
        <v>0.32685302637674207</v>
      </c>
      <c r="U299" s="5">
        <f>'90.1 Data-SI'!U299/Convert!$B$5/$D299</f>
        <v>16.341537047156276</v>
      </c>
      <c r="V299" s="5">
        <f>'90.1 Data-SI'!V299/Convert!$B$5/$D299</f>
        <v>1.8968618246659341</v>
      </c>
      <c r="W299" s="5">
        <f t="shared" si="22"/>
        <v>82.081359277242782</v>
      </c>
      <c r="X299" s="5">
        <f t="shared" si="23"/>
        <v>91.25426976527298</v>
      </c>
      <c r="Y299" s="5">
        <f t="shared" si="24"/>
        <v>173.33562904251576</v>
      </c>
      <c r="Z299" s="5">
        <f>'90.1 Data-SI'!Y299/Convert!$B$5/$D299</f>
        <v>247.81513608822891</v>
      </c>
      <c r="AA299" s="5">
        <f>'90.1 Data-SI'!Z299/Convert!$B$5/$D299</f>
        <v>142.1627428951314</v>
      </c>
      <c r="AB299" s="5">
        <f t="shared" si="25"/>
        <v>389.97787898336031</v>
      </c>
    </row>
    <row r="300" spans="1:28" x14ac:dyDescent="0.25">
      <c r="A300" s="95">
        <v>2013</v>
      </c>
      <c r="B300" s="95" t="s">
        <v>0</v>
      </c>
      <c r="C300" s="52" t="s">
        <v>5</v>
      </c>
      <c r="D300" s="5">
        <f>VLOOKUP(B300,SWH!$A$4:$C$19,3,FALSE)</f>
        <v>22436.18</v>
      </c>
      <c r="E300" s="5">
        <f>'90.1 Data-SI'!E300/Convert!$B$5/$D300</f>
        <v>2.0142317750466732</v>
      </c>
      <c r="F300" s="5">
        <f>'90.1 Data-SI'!F300/Convert!$B$5/$D300</f>
        <v>68.35784384368857</v>
      </c>
      <c r="G300" s="5">
        <f>'90.1 Data-SI'!G300/Convert!$B$5/$D300</f>
        <v>16.922320208797675</v>
      </c>
      <c r="H300" s="5">
        <f>'90.1 Data-SI'!H300/Convert!$B$5/$D300</f>
        <v>42.912459548223751</v>
      </c>
      <c r="I300" s="5">
        <f>'90.1 Data-SI'!I300/Convert!$B$5/$D300</f>
        <v>2.626462159680381</v>
      </c>
      <c r="J300" s="5">
        <f>'90.1 Data-SI'!J300/Convert!$B$5/$D300</f>
        <v>85.628188240798764</v>
      </c>
      <c r="K300" s="5">
        <f>'90.1 Data-SI'!K300/Convert!$B$5/$D300</f>
        <v>34.566812274737593</v>
      </c>
      <c r="L300" s="5">
        <f>'90.1 Data-SI'!L300/Convert!$B$5/$D300</f>
        <v>32.319697718397492</v>
      </c>
      <c r="M300" s="5">
        <f>'90.1 Data-SI'!M300/Convert!$B$5/$D300</f>
        <v>40.518508745943187</v>
      </c>
      <c r="N300" s="5">
        <f>'90.1 Data-SI'!N300/Convert!$B$5/$D300</f>
        <v>4.8652815823965287</v>
      </c>
      <c r="O300" s="5">
        <f>'90.1 Data-SI'!O300/Convert!$B$5/$D300</f>
        <v>9.7592247085832896E-3</v>
      </c>
      <c r="P300" s="5">
        <f t="shared" si="21"/>
        <v>4.8555223576879456</v>
      </c>
      <c r="Q300" s="5">
        <f>'90.1 Data-SI'!Q300/Convert!$B$5/$D300</f>
        <v>0.44645152011914097</v>
      </c>
      <c r="R300" s="5">
        <f>'90.1 Data-SI'!R300/Convert!$B$5/$D300</f>
        <v>17.422380577561185</v>
      </c>
      <c r="S300" s="5">
        <f>'90.1 Data-SI'!S300/Convert!$B$5/$D300</f>
        <v>2.6971565074308055</v>
      </c>
      <c r="T300" s="5">
        <f>'90.1 Data-SI'!T300/Convert!$B$5/$D300</f>
        <v>0.32685302637674207</v>
      </c>
      <c r="U300" s="5">
        <f>'90.1 Data-SI'!U300/Convert!$B$5/$D300</f>
        <v>16.118311287096706</v>
      </c>
      <c r="V300" s="5">
        <f>'90.1 Data-SI'!V300/Convert!$B$5/$D300</f>
        <v>1.8928999698007614</v>
      </c>
      <c r="W300" s="5">
        <f t="shared" si="22"/>
        <v>84.876571692586609</v>
      </c>
      <c r="X300" s="5">
        <f t="shared" si="23"/>
        <v>68.35784384368857</v>
      </c>
      <c r="Y300" s="5">
        <f t="shared" si="24"/>
        <v>153.23441553627518</v>
      </c>
      <c r="Z300" s="5">
        <f>'90.1 Data-SI'!Y300/Convert!$B$5/$D300</f>
        <v>250.59276777260854</v>
      </c>
      <c r="AA300" s="5">
        <f>'90.1 Data-SI'!Z300/Convert!$B$5/$D300</f>
        <v>119.04296740552289</v>
      </c>
      <c r="AB300" s="5">
        <f t="shared" si="25"/>
        <v>369.63573517813143</v>
      </c>
    </row>
    <row r="301" spans="1:28" x14ac:dyDescent="0.25">
      <c r="A301" s="95">
        <v>2013</v>
      </c>
      <c r="B301" s="95" t="s">
        <v>0</v>
      </c>
      <c r="C301" s="52" t="s">
        <v>15</v>
      </c>
      <c r="D301" s="5">
        <f>VLOOKUP(B301,SWH!$A$4:$C$19,3,FALSE)</f>
        <v>22436.18</v>
      </c>
      <c r="E301" s="5">
        <f>'90.1 Data-SI'!E301/Convert!$B$5/$D301</f>
        <v>1.2577651117277739</v>
      </c>
      <c r="F301" s="5">
        <f>'90.1 Data-SI'!F301/Convert!$B$5/$D301</f>
        <v>82.586845591956092</v>
      </c>
      <c r="G301" s="5">
        <f>'90.1 Data-SI'!G301/Convert!$B$5/$D301</f>
        <v>12.28051200238979</v>
      </c>
      <c r="H301" s="5">
        <f>'90.1 Data-SI'!H301/Convert!$B$5/$D301</f>
        <v>42.950097169442884</v>
      </c>
      <c r="I301" s="5">
        <f>'90.1 Data-SI'!I301/Convert!$B$5/$D301</f>
        <v>2.6222526888861353</v>
      </c>
      <c r="J301" s="5">
        <f>'90.1 Data-SI'!J301/Convert!$B$5/$D301</f>
        <v>85.628188240798764</v>
      </c>
      <c r="K301" s="5">
        <f>'90.1 Data-SI'!K301/Convert!$B$5/$D301</f>
        <v>34.566812274737593</v>
      </c>
      <c r="L301" s="5">
        <f>'90.1 Data-SI'!L301/Convert!$B$5/$D301</f>
        <v>32.319697718397492</v>
      </c>
      <c r="M301" s="5">
        <f>'90.1 Data-SI'!M301/Convert!$B$5/$D301</f>
        <v>36.627100612591903</v>
      </c>
      <c r="N301" s="5">
        <f>'90.1 Data-SI'!N301/Convert!$B$5/$D301</f>
        <v>4.3243645853359274</v>
      </c>
      <c r="O301" s="5">
        <f>'90.1 Data-SI'!O301/Convert!$B$5/$D301</f>
        <v>9.7592247085832896E-3</v>
      </c>
      <c r="P301" s="5">
        <f t="shared" si="21"/>
        <v>4.3146053606273442</v>
      </c>
      <c r="Q301" s="5">
        <f>'90.1 Data-SI'!Q301/Convert!$B$5/$D301</f>
        <v>0.45945135639548862</v>
      </c>
      <c r="R301" s="5">
        <f>'90.1 Data-SI'!R301/Convert!$B$5/$D301</f>
        <v>3.5182509282378338</v>
      </c>
      <c r="S301" s="5">
        <f>'90.1 Data-SI'!S301/Convert!$B$5/$D301</f>
        <v>2.7486606206780495</v>
      </c>
      <c r="T301" s="5">
        <f>'90.1 Data-SI'!T301/Convert!$B$5/$D301</f>
        <v>0.32685302637674207</v>
      </c>
      <c r="U301" s="5">
        <f>'90.1 Data-SI'!U301/Convert!$B$5/$D301</f>
        <v>16.219957625981287</v>
      </c>
      <c r="V301" s="5">
        <f>'90.1 Data-SI'!V301/Convert!$B$5/$D301</f>
        <v>1.8722240397231416</v>
      </c>
      <c r="W301" s="5">
        <f t="shared" si="22"/>
        <v>61.206345992648181</v>
      </c>
      <c r="X301" s="5">
        <f t="shared" si="23"/>
        <v>82.586845591956092</v>
      </c>
      <c r="Y301" s="5">
        <f t="shared" si="24"/>
        <v>143.79319158460427</v>
      </c>
      <c r="Z301" s="5">
        <f>'90.1 Data-SI'!Y301/Convert!$B$5/$D301</f>
        <v>226.93541810098193</v>
      </c>
      <c r="AA301" s="5">
        <f>'90.1 Data-SI'!Z301/Convert!$B$5/$D301</f>
        <v>133.37361549267499</v>
      </c>
      <c r="AB301" s="5">
        <f t="shared" si="25"/>
        <v>360.30903359365692</v>
      </c>
    </row>
    <row r="302" spans="1:28" x14ac:dyDescent="0.25">
      <c r="A302" s="95">
        <v>2013</v>
      </c>
      <c r="B302" s="95" t="s">
        <v>0</v>
      </c>
      <c r="C302" s="52" t="s">
        <v>16</v>
      </c>
      <c r="D302" s="5">
        <f>VLOOKUP(B302,SWH!$A$4:$C$19,3,FALSE)</f>
        <v>22436.18</v>
      </c>
      <c r="E302" s="5">
        <f>'90.1 Data-SI'!E302/Convert!$B$5/$D302</f>
        <v>2.1589632855900107</v>
      </c>
      <c r="F302" s="5">
        <f>'90.1 Data-SI'!F302/Convert!$B$5/$D302</f>
        <v>105.59866053648862</v>
      </c>
      <c r="G302" s="5">
        <f>'90.1 Data-SI'!G302/Convert!$B$5/$D302</f>
        <v>19.769531969246891</v>
      </c>
      <c r="H302" s="5">
        <f>'90.1 Data-SI'!H302/Convert!$B$5/$D302</f>
        <v>42.926697464145462</v>
      </c>
      <c r="I302" s="5">
        <f>'90.1 Data-SI'!I302/Convert!$B$5/$D302</f>
        <v>2.6251002720704784</v>
      </c>
      <c r="J302" s="5">
        <f>'90.1 Data-SI'!J302/Convert!$B$5/$D302</f>
        <v>85.628188240798764</v>
      </c>
      <c r="K302" s="5">
        <f>'90.1 Data-SI'!K302/Convert!$B$5/$D302</f>
        <v>34.566812274737593</v>
      </c>
      <c r="L302" s="5">
        <f>'90.1 Data-SI'!L302/Convert!$B$5/$D302</f>
        <v>32.319697718397492</v>
      </c>
      <c r="M302" s="5">
        <f>'90.1 Data-SI'!M302/Convert!$B$5/$D302</f>
        <v>37.01214338230087</v>
      </c>
      <c r="N302" s="5">
        <f>'90.1 Data-SI'!N302/Convert!$B$5/$D302</f>
        <v>6.4630233647419288</v>
      </c>
      <c r="O302" s="5">
        <f>'90.1 Data-SI'!O302/Convert!$B$5/$D302</f>
        <v>9.7592247085832896E-3</v>
      </c>
      <c r="P302" s="5">
        <f t="shared" si="21"/>
        <v>6.4532641400333457</v>
      </c>
      <c r="Q302" s="5">
        <f>'90.1 Data-SI'!Q302/Convert!$B$5/$D302</f>
        <v>1.9071378857224754</v>
      </c>
      <c r="R302" s="5">
        <f>'90.1 Data-SI'!R302/Convert!$B$5/$D302</f>
        <v>14.032023276689703</v>
      </c>
      <c r="S302" s="5">
        <f>'90.1 Data-SI'!S302/Convert!$B$5/$D302</f>
        <v>2.835326195853701</v>
      </c>
      <c r="T302" s="5">
        <f>'90.1 Data-SI'!T302/Convert!$B$5/$D302</f>
        <v>0.32685302637674207</v>
      </c>
      <c r="U302" s="5">
        <f>'90.1 Data-SI'!U302/Convert!$B$5/$D302</f>
        <v>16.96862438753438</v>
      </c>
      <c r="V302" s="5">
        <f>'90.1 Data-SI'!V302/Convert!$B$5/$D302</f>
        <v>1.886709571573929</v>
      </c>
      <c r="W302" s="5">
        <f t="shared" si="22"/>
        <v>84.168390135436994</v>
      </c>
      <c r="X302" s="5">
        <f t="shared" si="23"/>
        <v>105.59866053648862</v>
      </c>
      <c r="Y302" s="5">
        <f t="shared" si="24"/>
        <v>189.76705067192563</v>
      </c>
      <c r="Z302" s="5">
        <f>'90.1 Data-SI'!Y302/Convert!$B$5/$D302</f>
        <v>249.8911480375794</v>
      </c>
      <c r="AA302" s="5">
        <f>'90.1 Data-SI'!Z302/Convert!$B$5/$D302</f>
        <v>157.13409719876063</v>
      </c>
      <c r="AB302" s="5">
        <f t="shared" si="25"/>
        <v>407.02524523634003</v>
      </c>
    </row>
    <row r="303" spans="1:28" x14ac:dyDescent="0.25">
      <c r="A303" s="95">
        <v>2013</v>
      </c>
      <c r="B303" s="95" t="s">
        <v>0</v>
      </c>
      <c r="C303" s="52" t="s">
        <v>9</v>
      </c>
      <c r="D303" s="5">
        <f>VLOOKUP(B303,SWH!$A$4:$C$19,3,FALSE)</f>
        <v>22436.18</v>
      </c>
      <c r="E303" s="5">
        <f>'90.1 Data-SI'!E303/Convert!$B$5/$D303</f>
        <v>2.4952257172715382</v>
      </c>
      <c r="F303" s="5">
        <f>'90.1 Data-SI'!F303/Convert!$B$5/$D303</f>
        <v>90.126007784450536</v>
      </c>
      <c r="G303" s="5">
        <f>'90.1 Data-SI'!G303/Convert!$B$5/$D303</f>
        <v>14.081051230646215</v>
      </c>
      <c r="H303" s="5">
        <f>'90.1 Data-SI'!H303/Convert!$B$5/$D303</f>
        <v>42.92508796060649</v>
      </c>
      <c r="I303" s="5">
        <f>'90.1 Data-SI'!I303/Convert!$B$5/$D303</f>
        <v>2.6232431526024285</v>
      </c>
      <c r="J303" s="5">
        <f>'90.1 Data-SI'!J303/Convert!$B$5/$D303</f>
        <v>85.628188240798764</v>
      </c>
      <c r="K303" s="5">
        <f>'90.1 Data-SI'!K303/Convert!$B$5/$D303</f>
        <v>34.566812274737593</v>
      </c>
      <c r="L303" s="5">
        <f>'90.1 Data-SI'!L303/Convert!$B$5/$D303</f>
        <v>32.319697718397492</v>
      </c>
      <c r="M303" s="5">
        <f>'90.1 Data-SI'!M303/Convert!$B$5/$D303</f>
        <v>39.100412320140457</v>
      </c>
      <c r="N303" s="5">
        <f>'90.1 Data-SI'!N303/Convert!$B$5/$D303</f>
        <v>4.8068442231352311</v>
      </c>
      <c r="O303" s="5">
        <f>'90.1 Data-SI'!O303/Convert!$B$5/$D303</f>
        <v>9.7592247085832896E-3</v>
      </c>
      <c r="P303" s="5">
        <f t="shared" si="21"/>
        <v>4.7970849984266479</v>
      </c>
      <c r="Q303" s="5">
        <f>'90.1 Data-SI'!Q303/Convert!$B$5/$D303</f>
        <v>0.33861478300772335</v>
      </c>
      <c r="R303" s="5">
        <f>'90.1 Data-SI'!R303/Convert!$B$5/$D303</f>
        <v>18.697107380430477</v>
      </c>
      <c r="S303" s="5">
        <f>'90.1 Data-SI'!S303/Convert!$B$5/$D303</f>
        <v>2.7846887383582133</v>
      </c>
      <c r="T303" s="5">
        <f>'90.1 Data-SI'!T303/Convert!$B$5/$D303</f>
        <v>0.32685302637674207</v>
      </c>
      <c r="U303" s="5">
        <f>'90.1 Data-SI'!U303/Convert!$B$5/$D303</f>
        <v>16.793559925679567</v>
      </c>
      <c r="V303" s="5">
        <f>'90.1 Data-SI'!V303/Convert!$B$5/$D303</f>
        <v>1.8619479786666</v>
      </c>
      <c r="W303" s="5">
        <f t="shared" si="22"/>
        <v>82.294185168281274</v>
      </c>
      <c r="X303" s="5">
        <f t="shared" si="23"/>
        <v>90.126007784450536</v>
      </c>
      <c r="Y303" s="5">
        <f t="shared" si="24"/>
        <v>172.42019295273181</v>
      </c>
      <c r="Z303" s="5">
        <f>'90.1 Data-SI'!Y303/Convert!$B$5/$D303</f>
        <v>247.98896247043837</v>
      </c>
      <c r="AA303" s="5">
        <f>'90.1 Data-SI'!Z303/Convert!$B$5/$D303</f>
        <v>141.48650379283222</v>
      </c>
      <c r="AB303" s="5">
        <f t="shared" si="25"/>
        <v>389.47546626327062</v>
      </c>
    </row>
    <row r="304" spans="1:28" x14ac:dyDescent="0.25">
      <c r="A304" s="95">
        <v>2013</v>
      </c>
      <c r="B304" s="95" t="s">
        <v>0</v>
      </c>
      <c r="C304" s="52" t="s">
        <v>12</v>
      </c>
      <c r="D304" s="5">
        <f>VLOOKUP(B304,SWH!$A$4:$C$19,3,FALSE)</f>
        <v>22436.18</v>
      </c>
      <c r="E304" s="5">
        <f>'90.1 Data-SI'!E304/Convert!$B$5/$D304</f>
        <v>2.5094636331932523</v>
      </c>
      <c r="F304" s="5">
        <f>'90.1 Data-SI'!F304/Convert!$B$5/$D304</f>
        <v>120.70211793827846</v>
      </c>
      <c r="G304" s="5">
        <f>'90.1 Data-SI'!G304/Convert!$B$5/$D304</f>
        <v>16.139730064961544</v>
      </c>
      <c r="H304" s="5">
        <f>'90.1 Data-SI'!H304/Convert!$B$5/$D304</f>
        <v>42.919392794237801</v>
      </c>
      <c r="I304" s="5">
        <f>'90.1 Data-SI'!I304/Convert!$B$5/$D304</f>
        <v>2.621633649063452</v>
      </c>
      <c r="J304" s="5">
        <f>'90.1 Data-SI'!J304/Convert!$B$5/$D304</f>
        <v>85.628188240798764</v>
      </c>
      <c r="K304" s="5">
        <f>'90.1 Data-SI'!K304/Convert!$B$5/$D304</f>
        <v>34.566812274737593</v>
      </c>
      <c r="L304" s="5">
        <f>'90.1 Data-SI'!L304/Convert!$B$5/$D304</f>
        <v>32.319697718397492</v>
      </c>
      <c r="M304" s="5">
        <f>'90.1 Data-SI'!M304/Convert!$B$5/$D304</f>
        <v>37.323520413110529</v>
      </c>
      <c r="N304" s="5">
        <f>'90.1 Data-SI'!N304/Convert!$B$5/$D304</f>
        <v>5.794831780137657</v>
      </c>
      <c r="O304" s="5">
        <f>'90.1 Data-SI'!O304/Convert!$B$5/$D304</f>
        <v>9.7592247085832896E-3</v>
      </c>
      <c r="P304" s="5">
        <f t="shared" si="21"/>
        <v>5.7850725554290738</v>
      </c>
      <c r="Q304" s="5">
        <f>'90.1 Data-SI'!Q304/Convert!$B$5/$D304</f>
        <v>1.2778220019827102</v>
      </c>
      <c r="R304" s="5">
        <f>'90.1 Data-SI'!R304/Convert!$B$5/$D304</f>
        <v>18.161885549738564</v>
      </c>
      <c r="S304" s="5">
        <f>'90.1 Data-SI'!S304/Convert!$B$5/$D304</f>
        <v>2.8791542152996734</v>
      </c>
      <c r="T304" s="5">
        <f>'90.1 Data-SI'!T304/Convert!$B$5/$D304</f>
        <v>0.32685302637674207</v>
      </c>
      <c r="U304" s="5">
        <f>'90.1 Data-SI'!U304/Convert!$B$5/$D304</f>
        <v>17.724224395101523</v>
      </c>
      <c r="V304" s="5">
        <f>'90.1 Data-SI'!V304/Convert!$B$5/$D304</f>
        <v>1.8593480114113308</v>
      </c>
      <c r="W304" s="5">
        <f t="shared" si="22"/>
        <v>84.076648433715349</v>
      </c>
      <c r="X304" s="5">
        <f t="shared" si="23"/>
        <v>120.70211793827846</v>
      </c>
      <c r="Y304" s="5">
        <f t="shared" si="24"/>
        <v>204.77876637199381</v>
      </c>
      <c r="Z304" s="5">
        <f>'90.1 Data-SI'!Y304/Convert!$B$5/$D304</f>
        <v>249.76127348278044</v>
      </c>
      <c r="AA304" s="5">
        <f>'90.1 Data-SI'!Z304/Convert!$B$5/$D304</f>
        <v>172.99315460811761</v>
      </c>
      <c r="AB304" s="5">
        <f t="shared" si="25"/>
        <v>422.75442809089805</v>
      </c>
    </row>
    <row r="305" spans="1:28" x14ac:dyDescent="0.25">
      <c r="A305" s="95">
        <v>2013</v>
      </c>
      <c r="B305" s="95" t="s">
        <v>0</v>
      </c>
      <c r="C305" s="52" t="s">
        <v>8</v>
      </c>
      <c r="D305" s="5">
        <f>VLOOKUP(B305,SWH!$A$4:$C$19,3,FALSE)</f>
        <v>22436.18</v>
      </c>
      <c r="E305" s="5">
        <f>'90.1 Data-SI'!E305/Convert!$B$5/$D305</f>
        <v>3.1734457470032775</v>
      </c>
      <c r="F305" s="5">
        <f>'90.1 Data-SI'!F305/Convert!$B$5/$D305</f>
        <v>150.12978541306447</v>
      </c>
      <c r="G305" s="5">
        <f>'90.1 Data-SI'!G305/Convert!$B$5/$D305</f>
        <v>9.1985603411790944</v>
      </c>
      <c r="H305" s="5">
        <f>'90.1 Data-SI'!H305/Convert!$B$5/$D305</f>
        <v>43.013115423392037</v>
      </c>
      <c r="I305" s="5">
        <f>'90.1 Data-SI'!I305/Convert!$B$5/$D305</f>
        <v>2.6071481172126649</v>
      </c>
      <c r="J305" s="5">
        <f>'90.1 Data-SI'!J305/Convert!$B$5/$D305</f>
        <v>85.628188240798764</v>
      </c>
      <c r="K305" s="5">
        <f>'90.1 Data-SI'!K305/Convert!$B$5/$D305</f>
        <v>34.566812274737593</v>
      </c>
      <c r="L305" s="5">
        <f>'90.1 Data-SI'!L305/Convert!$B$5/$D305</f>
        <v>32.319697718397492</v>
      </c>
      <c r="M305" s="5">
        <f>'90.1 Data-SI'!M305/Convert!$B$5/$D305</f>
        <v>37.053742858385185</v>
      </c>
      <c r="N305" s="5">
        <f>'90.1 Data-SI'!N305/Convert!$B$5/$D305</f>
        <v>4.7760160399656071</v>
      </c>
      <c r="O305" s="5">
        <f>'90.1 Data-SI'!O305/Convert!$B$5/$D305</f>
        <v>9.7592247085832896E-3</v>
      </c>
      <c r="P305" s="5">
        <f t="shared" si="21"/>
        <v>4.7662568152570239</v>
      </c>
      <c r="Q305" s="5">
        <f>'90.1 Data-SI'!Q305/Convert!$B$5/$D305</f>
        <v>0.33031964938376812</v>
      </c>
      <c r="R305" s="5">
        <f>'90.1 Data-SI'!R305/Convert!$B$5/$D305</f>
        <v>23.146394201983881</v>
      </c>
      <c r="S305" s="5">
        <f>'90.1 Data-SI'!S305/Convert!$B$5/$D305</f>
        <v>2.9650769426881047</v>
      </c>
      <c r="T305" s="5">
        <f>'90.1 Data-SI'!T305/Convert!$B$5/$D305</f>
        <v>0.32685302637674207</v>
      </c>
      <c r="U305" s="5">
        <f>'90.1 Data-SI'!U305/Convert!$B$5/$D305</f>
        <v>18.833667565314396</v>
      </c>
      <c r="V305" s="5">
        <f>'90.1 Data-SI'!V305/Convert!$B$5/$D305</f>
        <v>1.8168818795752615</v>
      </c>
      <c r="W305" s="5">
        <f t="shared" si="22"/>
        <v>80.633796555880338</v>
      </c>
      <c r="X305" s="5">
        <f t="shared" si="23"/>
        <v>150.12978541306447</v>
      </c>
      <c r="Y305" s="5">
        <f t="shared" si="24"/>
        <v>230.76358196894481</v>
      </c>
      <c r="Z305" s="5">
        <f>'90.1 Data-SI'!Y305/Convert!$B$5/$D305</f>
        <v>246.35544018634187</v>
      </c>
      <c r="AA305" s="5">
        <f>'90.1 Data-SI'!Z305/Convert!$B$5/$D305</f>
        <v>203.53038906108102</v>
      </c>
      <c r="AB305" s="5">
        <f t="shared" si="25"/>
        <v>449.88582924742286</v>
      </c>
    </row>
    <row r="306" spans="1:28" x14ac:dyDescent="0.25">
      <c r="A306" s="95">
        <v>2016</v>
      </c>
      <c r="B306" s="95" t="s">
        <v>0</v>
      </c>
      <c r="C306" s="52" t="s">
        <v>10</v>
      </c>
      <c r="D306" s="5">
        <f>VLOOKUP(B306,SWH!$A$4:$C$19,3,FALSE)</f>
        <v>22436.18</v>
      </c>
      <c r="E306" s="5">
        <f>'90.1 Data-SI'!E306/Convert!$B$5/$D306</f>
        <v>0</v>
      </c>
      <c r="F306" s="5">
        <f>'90.1 Data-SI'!F306/Convert!$B$5/$D306</f>
        <v>47.404831541435904</v>
      </c>
      <c r="G306" s="5">
        <f>'90.1 Data-SI'!G306/Convert!$B$5/$D306</f>
        <v>76.298391457210826</v>
      </c>
      <c r="H306" s="5">
        <f>'90.1 Data-SI'!H306/Convert!$B$5/$D306</f>
        <v>42.068460653977439</v>
      </c>
      <c r="I306" s="5">
        <f>'90.1 Data-SI'!I306/Convert!$B$5/$D306</f>
        <v>1.9216234175732629</v>
      </c>
      <c r="J306" s="5">
        <f>'90.1 Data-SI'!J306/Convert!$B$5/$D306</f>
        <v>85.628188240798764</v>
      </c>
      <c r="K306" s="5">
        <f>'90.1 Data-SI'!K306/Convert!$B$5/$D306</f>
        <v>34.566812274737593</v>
      </c>
      <c r="L306" s="5">
        <f>'90.1 Data-SI'!L306/Convert!$B$5/$D306</f>
        <v>31.923017000022085</v>
      </c>
      <c r="M306" s="5">
        <f>'90.1 Data-SI'!M306/Convert!$B$5/$D306</f>
        <v>35.153538218676758</v>
      </c>
      <c r="N306" s="5">
        <f>'90.1 Data-SI'!N306/Convert!$B$5/$D306</f>
        <v>10.016188138979095</v>
      </c>
      <c r="O306" s="5">
        <f>'90.1 Data-SI'!O306/Convert!$B$5/$D306</f>
        <v>9.7592247085832896E-3</v>
      </c>
      <c r="P306" s="5">
        <f t="shared" si="21"/>
        <v>10.006428914270511</v>
      </c>
      <c r="Q306" s="5">
        <f>'90.1 Data-SI'!Q306/Convert!$B$5/$D306</f>
        <v>12.439481428854842</v>
      </c>
      <c r="R306" s="5">
        <f>'90.1 Data-SI'!R306/Convert!$B$5/$D306</f>
        <v>0</v>
      </c>
      <c r="S306" s="5">
        <f>'90.1 Data-SI'!S306/Convert!$B$5/$D306</f>
        <v>2.5160254553136943</v>
      </c>
      <c r="T306" s="5">
        <f>'90.1 Data-SI'!T306/Convert!$B$5/$D306</f>
        <v>0.32685302637674207</v>
      </c>
      <c r="U306" s="5">
        <f>'90.1 Data-SI'!U306/Convert!$B$5/$D306</f>
        <v>12.293140414772529</v>
      </c>
      <c r="V306" s="5">
        <f>'90.1 Data-SI'!V306/Convert!$B$5/$D306</f>
        <v>2.2341147200637543</v>
      </c>
      <c r="W306" s="5">
        <f t="shared" si="22"/>
        <v>136.41386547432663</v>
      </c>
      <c r="X306" s="5">
        <f t="shared" si="23"/>
        <v>47.404831541435904</v>
      </c>
      <c r="Y306" s="5">
        <f t="shared" si="24"/>
        <v>183.81869701576252</v>
      </c>
      <c r="Z306" s="5">
        <f>'90.1 Data-SI'!Y306/Convert!$B$5/$D306</f>
        <v>300.52575794988275</v>
      </c>
      <c r="AA306" s="5">
        <f>'90.1 Data-SI'!Z306/Convert!$B$5/$D306</f>
        <v>94.26478423094602</v>
      </c>
      <c r="AB306" s="5">
        <f t="shared" si="25"/>
        <v>394.79054218082877</v>
      </c>
    </row>
    <row r="307" spans="1:28" x14ac:dyDescent="0.25">
      <c r="A307" s="95">
        <v>2016</v>
      </c>
      <c r="B307" s="95" t="s">
        <v>0</v>
      </c>
      <c r="C307" s="52" t="s">
        <v>6</v>
      </c>
      <c r="D307" s="5">
        <f>VLOOKUP(B307,SWH!$A$4:$C$19,3,FALSE)</f>
        <v>22436.18</v>
      </c>
      <c r="E307" s="5">
        <f>'90.1 Data-SI'!E307/Convert!$B$5/$D307</f>
        <v>1.4733147779860721E-2</v>
      </c>
      <c r="F307" s="5">
        <f>'90.1 Data-SI'!F307/Convert!$B$5/$D307</f>
        <v>48.979297426448419</v>
      </c>
      <c r="G307" s="5">
        <f>'90.1 Data-SI'!G307/Convert!$B$5/$D307</f>
        <v>63.363059130386731</v>
      </c>
      <c r="H307" s="5">
        <f>'90.1 Data-SI'!H307/Convert!$B$5/$D307</f>
        <v>42.069203501764662</v>
      </c>
      <c r="I307" s="5">
        <f>'90.1 Data-SI'!I307/Convert!$B$5/$D307</f>
        <v>1.921994841466873</v>
      </c>
      <c r="J307" s="5">
        <f>'90.1 Data-SI'!J307/Convert!$B$5/$D307</f>
        <v>85.628188240798764</v>
      </c>
      <c r="K307" s="5">
        <f>'90.1 Data-SI'!K307/Convert!$B$5/$D307</f>
        <v>34.566812274737593</v>
      </c>
      <c r="L307" s="5">
        <f>'90.1 Data-SI'!L307/Convert!$B$5/$D307</f>
        <v>31.923017000022085</v>
      </c>
      <c r="M307" s="5">
        <f>'90.1 Data-SI'!M307/Convert!$B$5/$D307</f>
        <v>35.219156439881182</v>
      </c>
      <c r="N307" s="5">
        <f>'90.1 Data-SI'!N307/Convert!$B$5/$D307</f>
        <v>8.8237936325266713</v>
      </c>
      <c r="O307" s="5">
        <f>'90.1 Data-SI'!O307/Convert!$B$5/$D307</f>
        <v>9.7592247085832896E-3</v>
      </c>
      <c r="P307" s="5">
        <f t="shared" si="21"/>
        <v>8.8140344078180881</v>
      </c>
      <c r="Q307" s="5">
        <f>'90.1 Data-SI'!Q307/Convert!$B$5/$D307</f>
        <v>8.8463266820723394</v>
      </c>
      <c r="R307" s="5">
        <f>'90.1 Data-SI'!R307/Convert!$B$5/$D307</f>
        <v>3.615192564470026E-2</v>
      </c>
      <c r="S307" s="5">
        <f>'90.1 Data-SI'!S307/Convert!$B$5/$D307</f>
        <v>2.5160254553136943</v>
      </c>
      <c r="T307" s="5">
        <f>'90.1 Data-SI'!T307/Convert!$B$5/$D307</f>
        <v>0.32685302637674207</v>
      </c>
      <c r="U307" s="5">
        <f>'90.1 Data-SI'!U307/Convert!$B$5/$D307</f>
        <v>12.302178396183702</v>
      </c>
      <c r="V307" s="5">
        <f>'90.1 Data-SI'!V307/Convert!$B$5/$D307</f>
        <v>2.2211148837874064</v>
      </c>
      <c r="W307" s="5">
        <f t="shared" si="22"/>
        <v>118.8094871888966</v>
      </c>
      <c r="X307" s="5">
        <f t="shared" si="23"/>
        <v>48.979297426448419</v>
      </c>
      <c r="Y307" s="5">
        <f t="shared" si="24"/>
        <v>167.78878461534501</v>
      </c>
      <c r="Z307" s="5">
        <f>'90.1 Data-SI'!Y307/Convert!$B$5/$D307</f>
        <v>282.90949409985717</v>
      </c>
      <c r="AA307" s="5">
        <f>'90.1 Data-SI'!Z307/Convert!$B$5/$D307</f>
        <v>95.848288097369718</v>
      </c>
      <c r="AB307" s="5">
        <f t="shared" si="25"/>
        <v>378.7577821972269</v>
      </c>
    </row>
    <row r="308" spans="1:28" x14ac:dyDescent="0.25">
      <c r="A308" s="95">
        <v>2016</v>
      </c>
      <c r="B308" s="95" t="s">
        <v>0</v>
      </c>
      <c r="C308" s="52" t="s">
        <v>11</v>
      </c>
      <c r="D308" s="5">
        <f>VLOOKUP(B308,SWH!$A$4:$C$19,3,FALSE)</f>
        <v>22436.18</v>
      </c>
      <c r="E308" s="5">
        <f>'90.1 Data-SI'!E308/Convert!$B$5/$D308</f>
        <v>0</v>
      </c>
      <c r="F308" s="5">
        <f>'90.1 Data-SI'!F308/Convert!$B$5/$D308</f>
        <v>53.092693240213904</v>
      </c>
      <c r="G308" s="5">
        <f>'90.1 Data-SI'!G308/Convert!$B$5/$D308</f>
        <v>62.67877251039269</v>
      </c>
      <c r="H308" s="5">
        <f>'90.1 Data-SI'!H308/Convert!$B$5/$D308</f>
        <v>42.087155656622471</v>
      </c>
      <c r="I308" s="5">
        <f>'90.1 Data-SI'!I308/Convert!$B$5/$D308</f>
        <v>1.9222424573959458</v>
      </c>
      <c r="J308" s="5">
        <f>'90.1 Data-SI'!J308/Convert!$B$5/$D308</f>
        <v>85.628188240798764</v>
      </c>
      <c r="K308" s="5">
        <f>'90.1 Data-SI'!K308/Convert!$B$5/$D308</f>
        <v>34.566812274737593</v>
      </c>
      <c r="L308" s="5">
        <f>'90.1 Data-SI'!L308/Convert!$B$5/$D308</f>
        <v>31.923017000022085</v>
      </c>
      <c r="M308" s="5">
        <f>'90.1 Data-SI'!M308/Convert!$B$5/$D308</f>
        <v>34.586497741098924</v>
      </c>
      <c r="N308" s="5">
        <f>'90.1 Data-SI'!N308/Convert!$B$5/$D308</f>
        <v>8.3895991008966568</v>
      </c>
      <c r="O308" s="5">
        <f>'90.1 Data-SI'!O308/Convert!$B$5/$D308</f>
        <v>9.7592247085832896E-3</v>
      </c>
      <c r="P308" s="5">
        <f t="shared" si="21"/>
        <v>8.3798398761880737</v>
      </c>
      <c r="Q308" s="5">
        <f>'90.1 Data-SI'!Q308/Convert!$B$5/$D308</f>
        <v>10.268880194598387</v>
      </c>
      <c r="R308" s="5">
        <f>'90.1 Data-SI'!R308/Convert!$B$5/$D308</f>
        <v>0</v>
      </c>
      <c r="S308" s="5">
        <f>'90.1 Data-SI'!S308/Convert!$B$5/$D308</f>
        <v>2.5160254553136943</v>
      </c>
      <c r="T308" s="5">
        <f>'90.1 Data-SI'!T308/Convert!$B$5/$D308</f>
        <v>0.32685302637674207</v>
      </c>
      <c r="U308" s="5">
        <f>'90.1 Data-SI'!U308/Convert!$B$5/$D308</f>
        <v>12.575546381880617</v>
      </c>
      <c r="V308" s="5">
        <f>'90.1 Data-SI'!V308/Convert!$B$5/$D308</f>
        <v>2.1869438855752925</v>
      </c>
      <c r="W308" s="5">
        <f t="shared" si="22"/>
        <v>118.43001577759176</v>
      </c>
      <c r="X308" s="5">
        <f t="shared" si="23"/>
        <v>53.092693240213904</v>
      </c>
      <c r="Y308" s="5">
        <f t="shared" si="24"/>
        <v>171.52270901780565</v>
      </c>
      <c r="Z308" s="5">
        <f>'90.1 Data-SI'!Y308/Convert!$B$5/$D308</f>
        <v>282.51392765316263</v>
      </c>
      <c r="AA308" s="5">
        <f>'90.1 Data-SI'!Z308/Convert!$B$5/$D308</f>
        <v>100.23505189683212</v>
      </c>
      <c r="AB308" s="5">
        <f t="shared" si="25"/>
        <v>382.74897954999471</v>
      </c>
    </row>
    <row r="309" spans="1:28" x14ac:dyDescent="0.25">
      <c r="A309" s="95">
        <v>2016</v>
      </c>
      <c r="B309" s="95" t="s">
        <v>0</v>
      </c>
      <c r="C309" s="52" t="s">
        <v>13</v>
      </c>
      <c r="D309" s="5">
        <f>VLOOKUP(B309,SWH!$A$4:$C$19,3,FALSE)</f>
        <v>22436.18</v>
      </c>
      <c r="E309" s="5">
        <f>'90.1 Data-SI'!E309/Convert!$B$5/$D309</f>
        <v>4.2589939800605783E-2</v>
      </c>
      <c r="F309" s="5">
        <f>'90.1 Data-SI'!F309/Convert!$B$5/$D309</f>
        <v>53.939787333573619</v>
      </c>
      <c r="G309" s="5">
        <f>'90.1 Data-SI'!G309/Convert!$B$5/$D309</f>
        <v>59.497403053659063</v>
      </c>
      <c r="H309" s="5">
        <f>'90.1 Data-SI'!H309/Convert!$B$5/$D309</f>
        <v>42.072422508842607</v>
      </c>
      <c r="I309" s="5">
        <f>'90.1 Data-SI'!I309/Convert!$B$5/$D309</f>
        <v>1.9197662981052133</v>
      </c>
      <c r="J309" s="5">
        <f>'90.1 Data-SI'!J309/Convert!$B$5/$D309</f>
        <v>85.628188240798764</v>
      </c>
      <c r="K309" s="5">
        <f>'90.1 Data-SI'!K309/Convert!$B$5/$D309</f>
        <v>34.566812274737593</v>
      </c>
      <c r="L309" s="5">
        <f>'90.1 Data-SI'!L309/Convert!$B$5/$D309</f>
        <v>31.923017000022085</v>
      </c>
      <c r="M309" s="5">
        <f>'90.1 Data-SI'!M309/Convert!$B$5/$D309</f>
        <v>35.562599733505834</v>
      </c>
      <c r="N309" s="5">
        <f>'90.1 Data-SI'!N309/Convert!$B$5/$D309</f>
        <v>8.0997646559163723</v>
      </c>
      <c r="O309" s="5">
        <f>'90.1 Data-SI'!O309/Convert!$B$5/$D309</f>
        <v>9.7592247085832896E-3</v>
      </c>
      <c r="P309" s="5">
        <f t="shared" si="21"/>
        <v>8.0900054312077891</v>
      </c>
      <c r="Q309" s="5">
        <f>'90.1 Data-SI'!Q309/Convert!$B$5/$D309</f>
        <v>6.4521282638627042</v>
      </c>
      <c r="R309" s="5">
        <f>'90.1 Data-SI'!R309/Convert!$B$5/$D309</f>
        <v>0.10758912118234426</v>
      </c>
      <c r="S309" s="5">
        <f>'90.1 Data-SI'!S309/Convert!$B$5/$D309</f>
        <v>2.5160254553136943</v>
      </c>
      <c r="T309" s="5">
        <f>'90.1 Data-SI'!T309/Convert!$B$5/$D309</f>
        <v>0.32685302637674207</v>
      </c>
      <c r="U309" s="5">
        <f>'90.1 Data-SI'!U309/Convert!$B$5/$D309</f>
        <v>12.722630243750148</v>
      </c>
      <c r="V309" s="5">
        <f>'90.1 Data-SI'!V309/Convert!$B$5/$D309</f>
        <v>2.1619346767388903</v>
      </c>
      <c r="W309" s="5">
        <f t="shared" si="22"/>
        <v>112.26834099853203</v>
      </c>
      <c r="X309" s="5">
        <f t="shared" si="23"/>
        <v>53.939787333573619</v>
      </c>
      <c r="Y309" s="5">
        <f t="shared" si="24"/>
        <v>166.20812833210564</v>
      </c>
      <c r="Z309" s="5">
        <f>'90.1 Data-SI'!Y309/Convert!$B$5/$D309</f>
        <v>276.31028197412496</v>
      </c>
      <c r="AA309" s="5">
        <f>'90.1 Data-SI'!Z309/Convert!$B$5/$D309</f>
        <v>101.22935366002591</v>
      </c>
      <c r="AB309" s="5">
        <f t="shared" si="25"/>
        <v>377.53963563415084</v>
      </c>
    </row>
    <row r="310" spans="1:28" x14ac:dyDescent="0.25">
      <c r="A310" s="95">
        <v>2016</v>
      </c>
      <c r="B310" s="95" t="s">
        <v>0</v>
      </c>
      <c r="C310" s="52" t="s">
        <v>19</v>
      </c>
      <c r="D310" s="5">
        <f>VLOOKUP(B310,SWH!$A$4:$C$19,3,FALSE)</f>
        <v>22436.18</v>
      </c>
      <c r="E310" s="5">
        <f>'90.1 Data-SI'!E310/Convert!$B$5/$D310</f>
        <v>0.37130008564539752</v>
      </c>
      <c r="F310" s="5">
        <f>'90.1 Data-SI'!F310/Convert!$B$5/$D310</f>
        <v>63.771873029286724</v>
      </c>
      <c r="G310" s="5">
        <f>'90.1 Data-SI'!G310/Convert!$B$5/$D310</f>
        <v>51.340315310162232</v>
      </c>
      <c r="H310" s="5">
        <f>'90.1 Data-SI'!H310/Convert!$B$5/$D310</f>
        <v>42.081831914147401</v>
      </c>
      <c r="I310" s="5">
        <f>'90.1 Data-SI'!I310/Convert!$B$5/$D310</f>
        <v>1.9191472582825297</v>
      </c>
      <c r="J310" s="5">
        <f>'90.1 Data-SI'!J310/Convert!$B$5/$D310</f>
        <v>85.628188240798764</v>
      </c>
      <c r="K310" s="5">
        <f>'90.1 Data-SI'!K310/Convert!$B$5/$D310</f>
        <v>34.566812274737593</v>
      </c>
      <c r="L310" s="5">
        <f>'90.1 Data-SI'!L310/Convert!$B$5/$D310</f>
        <v>31.923017000022085</v>
      </c>
      <c r="M310" s="5">
        <f>'90.1 Data-SI'!M310/Convert!$B$5/$D310</f>
        <v>34.091513498881419</v>
      </c>
      <c r="N310" s="5">
        <f>'90.1 Data-SI'!N310/Convert!$B$5/$D310</f>
        <v>7.9873470241170983</v>
      </c>
      <c r="O310" s="5">
        <f>'90.1 Data-SI'!O310/Convert!$B$5/$D310</f>
        <v>9.7592247085832896E-3</v>
      </c>
      <c r="P310" s="5">
        <f t="shared" si="21"/>
        <v>7.9775877994085151</v>
      </c>
      <c r="Q310" s="5">
        <f>'90.1 Data-SI'!Q310/Convert!$B$5/$D310</f>
        <v>7.5499334854091318</v>
      </c>
      <c r="R310" s="5">
        <f>'90.1 Data-SI'!R310/Convert!$B$5/$D310</f>
        <v>1.8015296919727175</v>
      </c>
      <c r="S310" s="5">
        <f>'90.1 Data-SI'!S310/Convert!$B$5/$D310</f>
        <v>2.3565607969904958</v>
      </c>
      <c r="T310" s="5">
        <f>'90.1 Data-SI'!T310/Convert!$B$5/$D310</f>
        <v>0.32685302637674207</v>
      </c>
      <c r="U310" s="5">
        <f>'90.1 Data-SI'!U310/Convert!$B$5/$D310</f>
        <v>13.102720694877648</v>
      </c>
      <c r="V310" s="5">
        <f>'90.1 Data-SI'!V310/Convert!$B$5/$D310</f>
        <v>2.1188495050801377</v>
      </c>
      <c r="W310" s="5">
        <f t="shared" si="22"/>
        <v>105.48874066846992</v>
      </c>
      <c r="X310" s="5">
        <f t="shared" si="23"/>
        <v>63.771873029286724</v>
      </c>
      <c r="Y310" s="5">
        <f t="shared" si="24"/>
        <v>169.26061369775664</v>
      </c>
      <c r="Z310" s="5">
        <f>'90.1 Data-SI'!Y310/Convert!$B$5/$D310</f>
        <v>269.49638683788618</v>
      </c>
      <c r="AA310" s="5">
        <f>'90.1 Data-SI'!Z310/Convert!$B$5/$D310</f>
        <v>111.44128219093743</v>
      </c>
      <c r="AB310" s="5">
        <f t="shared" si="25"/>
        <v>380.93766902882362</v>
      </c>
    </row>
    <row r="311" spans="1:28" x14ac:dyDescent="0.25">
      <c r="A311" s="95">
        <v>2016</v>
      </c>
      <c r="B311" s="95" t="s">
        <v>0</v>
      </c>
      <c r="C311" s="52" t="s">
        <v>20</v>
      </c>
      <c r="D311" s="5">
        <f>VLOOKUP(B311,SWH!$A$4:$C$19,3,FALSE)</f>
        <v>22436.18</v>
      </c>
      <c r="E311" s="5">
        <f>'90.1 Data-SI'!E311/Convert!$B$5/$D311</f>
        <v>1.8740811591911914</v>
      </c>
      <c r="F311" s="5">
        <f>'90.1 Data-SI'!F311/Convert!$B$5/$D311</f>
        <v>50.93608230595008</v>
      </c>
      <c r="G311" s="5">
        <f>'90.1 Data-SI'!G311/Convert!$B$5/$D311</f>
        <v>33.222505395798713</v>
      </c>
      <c r="H311" s="5">
        <f>'90.1 Data-SI'!H311/Convert!$B$5/$D311</f>
        <v>42.100279300863356</v>
      </c>
      <c r="I311" s="5">
        <f>'90.1 Data-SI'!I311/Convert!$B$5/$D311</f>
        <v>1.920509145892433</v>
      </c>
      <c r="J311" s="5">
        <f>'90.1 Data-SI'!J311/Convert!$B$5/$D311</f>
        <v>85.628188240798764</v>
      </c>
      <c r="K311" s="5">
        <f>'90.1 Data-SI'!K311/Convert!$B$5/$D311</f>
        <v>34.566812274737593</v>
      </c>
      <c r="L311" s="5">
        <f>'90.1 Data-SI'!L311/Convert!$B$5/$D311</f>
        <v>31.923017000022085</v>
      </c>
      <c r="M311" s="5">
        <f>'90.1 Data-SI'!M311/Convert!$B$5/$D311</f>
        <v>36.566558517933487</v>
      </c>
      <c r="N311" s="5">
        <f>'90.1 Data-SI'!N311/Convert!$B$5/$D311</f>
        <v>6.0966755976779972</v>
      </c>
      <c r="O311" s="5">
        <f>'90.1 Data-SI'!O311/Convert!$B$5/$D311</f>
        <v>9.7592247085832896E-3</v>
      </c>
      <c r="P311" s="5">
        <f t="shared" si="21"/>
        <v>6.086916372969414</v>
      </c>
      <c r="Q311" s="5">
        <f>'90.1 Data-SI'!Q311/Convert!$B$5/$D311</f>
        <v>2.7891458250815324</v>
      </c>
      <c r="R311" s="5">
        <f>'90.1 Data-SI'!R311/Convert!$B$5/$D311</f>
        <v>13.889520309508024</v>
      </c>
      <c r="S311" s="5">
        <f>'90.1 Data-SI'!S311/Convert!$B$5/$D311</f>
        <v>2.2320099846666315</v>
      </c>
      <c r="T311" s="5">
        <f>'90.1 Data-SI'!T311/Convert!$B$5/$D311</f>
        <v>0.32685302637674207</v>
      </c>
      <c r="U311" s="5">
        <f>'90.1 Data-SI'!U311/Convert!$B$5/$D311</f>
        <v>13.190252925805058</v>
      </c>
      <c r="V311" s="5">
        <f>'90.1 Data-SI'!V311/Convert!$B$5/$D311</f>
        <v>2.0621454573223548</v>
      </c>
      <c r="W311" s="5">
        <f t="shared" si="22"/>
        <v>96.660737565148992</v>
      </c>
      <c r="X311" s="5">
        <f t="shared" si="23"/>
        <v>50.93608230595008</v>
      </c>
      <c r="Y311" s="5">
        <f t="shared" si="24"/>
        <v>147.59681987109906</v>
      </c>
      <c r="Z311" s="5">
        <f>'90.1 Data-SI'!Y311/Convert!$B$5/$D311</f>
        <v>260.63136515316876</v>
      </c>
      <c r="AA311" s="5">
        <f>'90.1 Data-SI'!Z311/Convert!$B$5/$D311</f>
        <v>98.693271314457277</v>
      </c>
      <c r="AB311" s="5">
        <f t="shared" si="25"/>
        <v>359.32463646762602</v>
      </c>
    </row>
    <row r="312" spans="1:28" x14ac:dyDescent="0.25">
      <c r="A312" s="95">
        <v>2016</v>
      </c>
      <c r="B312" s="95" t="s">
        <v>0</v>
      </c>
      <c r="C312" s="52" t="s">
        <v>3</v>
      </c>
      <c r="D312" s="5">
        <f>VLOOKUP(B312,SWH!$A$4:$C$19,3,FALSE)</f>
        <v>22436.18</v>
      </c>
      <c r="E312" s="5">
        <f>'90.1 Data-SI'!E312/Convert!$B$5/$D312</f>
        <v>1.1522807259425525</v>
      </c>
      <c r="F312" s="5">
        <f>'90.1 Data-SI'!F312/Convert!$B$5/$D312</f>
        <v>72.700160583882322</v>
      </c>
      <c r="G312" s="5">
        <f>'90.1 Data-SI'!G312/Convert!$B$5/$D312</f>
        <v>35.095843707202683</v>
      </c>
      <c r="H312" s="5">
        <f>'90.1 Data-SI'!H312/Convert!$B$5/$D312</f>
        <v>42.101269764579655</v>
      </c>
      <c r="I312" s="5">
        <f>'90.1 Data-SI'!I312/Convert!$B$5/$D312</f>
        <v>1.9201377219988232</v>
      </c>
      <c r="J312" s="5">
        <f>'90.1 Data-SI'!J312/Convert!$B$5/$D312</f>
        <v>85.628188240798764</v>
      </c>
      <c r="K312" s="5">
        <f>'90.1 Data-SI'!K312/Convert!$B$5/$D312</f>
        <v>34.566812274737593</v>
      </c>
      <c r="L312" s="5">
        <f>'90.1 Data-SI'!L312/Convert!$B$5/$D312</f>
        <v>31.923017000022085</v>
      </c>
      <c r="M312" s="5">
        <f>'90.1 Data-SI'!M312/Convert!$B$5/$D312</f>
        <v>34.892674837398047</v>
      </c>
      <c r="N312" s="5">
        <f>'90.1 Data-SI'!N312/Convert!$B$5/$D312</f>
        <v>6.6886014761276957</v>
      </c>
      <c r="O312" s="5">
        <f>'90.1 Data-SI'!O312/Convert!$B$5/$D312</f>
        <v>9.7592247085832896E-3</v>
      </c>
      <c r="P312" s="5">
        <f t="shared" si="21"/>
        <v>6.6788422514191126</v>
      </c>
      <c r="Q312" s="5">
        <f>'90.1 Data-SI'!Q312/Convert!$B$5/$D312</f>
        <v>4.3332787587825656</v>
      </c>
      <c r="R312" s="5">
        <f>'90.1 Data-SI'!R312/Convert!$B$5/$D312</f>
        <v>7.5609523942528947</v>
      </c>
      <c r="S312" s="5">
        <f>'90.1 Data-SI'!S312/Convert!$B$5/$D312</f>
        <v>2.2677904864177214</v>
      </c>
      <c r="T312" s="5">
        <f>'90.1 Data-SI'!T312/Convert!$B$5/$D312</f>
        <v>0.32685302637674207</v>
      </c>
      <c r="U312" s="5">
        <f>'90.1 Data-SI'!U312/Convert!$B$5/$D312</f>
        <v>14.171431044757966</v>
      </c>
      <c r="V312" s="5">
        <f>'90.1 Data-SI'!V312/Convert!$B$5/$D312</f>
        <v>2.0144793909757466</v>
      </c>
      <c r="W312" s="5">
        <f t="shared" si="22"/>
        <v>91.981663161415582</v>
      </c>
      <c r="X312" s="5">
        <f t="shared" si="23"/>
        <v>72.700160583882322</v>
      </c>
      <c r="Y312" s="5">
        <f t="shared" si="24"/>
        <v>164.68182374529789</v>
      </c>
      <c r="Z312" s="5">
        <f>'90.1 Data-SI'!Y312/Convert!$B$5/$D312</f>
        <v>255.90549133884053</v>
      </c>
      <c r="AA312" s="5">
        <f>'90.1 Data-SI'!Z312/Convert!$B$5/$D312</f>
        <v>121.43840390337789</v>
      </c>
      <c r="AB312" s="5">
        <f t="shared" si="25"/>
        <v>377.34389524221842</v>
      </c>
    </row>
    <row r="313" spans="1:28" x14ac:dyDescent="0.25">
      <c r="A313" s="95">
        <v>2016</v>
      </c>
      <c r="B313" s="95" t="s">
        <v>0</v>
      </c>
      <c r="C313" s="52" t="s">
        <v>7</v>
      </c>
      <c r="D313" s="5">
        <f>VLOOKUP(B313,SWH!$A$4:$C$19,3,FALSE)</f>
        <v>22436.18</v>
      </c>
      <c r="E313" s="5">
        <f>'90.1 Data-SI'!E313/Convert!$B$5/$D313</f>
        <v>1.7329400796194163</v>
      </c>
      <c r="F313" s="5">
        <f>'90.1 Data-SI'!F313/Convert!$B$5/$D313</f>
        <v>55.406292673510187</v>
      </c>
      <c r="G313" s="5">
        <f>'90.1 Data-SI'!G313/Convert!$B$5/$D313</f>
        <v>28.431013360266025</v>
      </c>
      <c r="H313" s="5">
        <f>'90.1 Data-SI'!H313/Convert!$B$5/$D313</f>
        <v>42.084927113260811</v>
      </c>
      <c r="I313" s="5">
        <f>'90.1 Data-SI'!I313/Convert!$B$5/$D313</f>
        <v>1.9201377219988232</v>
      </c>
      <c r="J313" s="5">
        <f>'90.1 Data-SI'!J313/Convert!$B$5/$D313</f>
        <v>85.628188240798764</v>
      </c>
      <c r="K313" s="5">
        <f>'90.1 Data-SI'!K313/Convert!$B$5/$D313</f>
        <v>34.566812274737593</v>
      </c>
      <c r="L313" s="5">
        <f>'90.1 Data-SI'!L313/Convert!$B$5/$D313</f>
        <v>31.923017000022085</v>
      </c>
      <c r="M313" s="5">
        <f>'90.1 Data-SI'!M313/Convert!$B$5/$D313</f>
        <v>37.960512390651566</v>
      </c>
      <c r="N313" s="5">
        <f>'90.1 Data-SI'!N313/Convert!$B$5/$D313</f>
        <v>5.5738345634397461</v>
      </c>
      <c r="O313" s="5">
        <f>'90.1 Data-SI'!O313/Convert!$B$5/$D313</f>
        <v>9.7592247085832896E-3</v>
      </c>
      <c r="P313" s="5">
        <f t="shared" si="21"/>
        <v>5.564075338731163</v>
      </c>
      <c r="Q313" s="5">
        <f>'90.1 Data-SI'!Q313/Convert!$B$5/$D313</f>
        <v>2.4684831969316225</v>
      </c>
      <c r="R313" s="5">
        <f>'90.1 Data-SI'!R313/Convert!$B$5/$D313</f>
        <v>14.269734568600061</v>
      </c>
      <c r="S313" s="5">
        <f>'90.1 Data-SI'!S313/Convert!$B$5/$D313</f>
        <v>2.1764202085896778</v>
      </c>
      <c r="T313" s="5">
        <f>'90.1 Data-SI'!T313/Convert!$B$5/$D313</f>
        <v>0.32685302637674207</v>
      </c>
      <c r="U313" s="5">
        <f>'90.1 Data-SI'!U313/Convert!$B$5/$D313</f>
        <v>13.871691962614751</v>
      </c>
      <c r="V313" s="5">
        <f>'90.1 Data-SI'!V313/Convert!$B$5/$D313</f>
        <v>2.0085366086779874</v>
      </c>
      <c r="W313" s="5">
        <f t="shared" si="22"/>
        <v>92.603179143389525</v>
      </c>
      <c r="X313" s="5">
        <f t="shared" si="23"/>
        <v>55.406292673510187</v>
      </c>
      <c r="Y313" s="5">
        <f t="shared" si="24"/>
        <v>148.00947181689972</v>
      </c>
      <c r="Z313" s="5">
        <f>'90.1 Data-SI'!Y313/Convert!$B$5/$D313</f>
        <v>256.50422665533972</v>
      </c>
      <c r="AA313" s="5">
        <f>'90.1 Data-SI'!Z313/Convert!$B$5/$D313</f>
        <v>103.84479691086253</v>
      </c>
      <c r="AB313" s="5">
        <f t="shared" si="25"/>
        <v>360.34902356620228</v>
      </c>
    </row>
    <row r="314" spans="1:28" x14ac:dyDescent="0.25">
      <c r="A314" s="95">
        <v>2016</v>
      </c>
      <c r="B314" s="95" t="s">
        <v>0</v>
      </c>
      <c r="C314" s="52" t="s">
        <v>17</v>
      </c>
      <c r="D314" s="5">
        <f>VLOOKUP(B314,SWH!$A$4:$C$19,3,FALSE)</f>
        <v>22436.18</v>
      </c>
      <c r="E314" s="5">
        <f>'90.1 Data-SI'!E314/Convert!$B$5/$D314</f>
        <v>0.45709900506929241</v>
      </c>
      <c r="F314" s="5">
        <f>'90.1 Data-SI'!F314/Convert!$B$5/$D314</f>
        <v>65.032238108269766</v>
      </c>
      <c r="G314" s="5">
        <f>'90.1 Data-SI'!G314/Convert!$B$5/$D314</f>
        <v>24.46705375969627</v>
      </c>
      <c r="H314" s="5">
        <f>'90.1 Data-SI'!H314/Convert!$B$5/$D314</f>
        <v>42.071432045126322</v>
      </c>
      <c r="I314" s="5">
        <f>'90.1 Data-SI'!I314/Convert!$B$5/$D314</f>
        <v>1.9197662981052133</v>
      </c>
      <c r="J314" s="5">
        <f>'90.1 Data-SI'!J314/Convert!$B$5/$D314</f>
        <v>85.628188240798764</v>
      </c>
      <c r="K314" s="5">
        <f>'90.1 Data-SI'!K314/Convert!$B$5/$D314</f>
        <v>34.566812274737593</v>
      </c>
      <c r="L314" s="5">
        <f>'90.1 Data-SI'!L314/Convert!$B$5/$D314</f>
        <v>31.923017000022085</v>
      </c>
      <c r="M314" s="5">
        <f>'90.1 Data-SI'!M314/Convert!$B$5/$D314</f>
        <v>34.804894990541563</v>
      </c>
      <c r="N314" s="5">
        <f>'90.1 Data-SI'!N314/Convert!$B$5/$D314</f>
        <v>4.5734662099836561</v>
      </c>
      <c r="O314" s="5">
        <f>'90.1 Data-SI'!O314/Convert!$B$5/$D314</f>
        <v>9.7592247085832896E-3</v>
      </c>
      <c r="P314" s="5">
        <f t="shared" si="21"/>
        <v>4.5637069852750729</v>
      </c>
      <c r="Q314" s="5">
        <f>'90.1 Data-SI'!Q314/Convert!$B$5/$D314</f>
        <v>2.0462980378616642</v>
      </c>
      <c r="R314" s="5">
        <f>'90.1 Data-SI'!R314/Convert!$B$5/$D314</f>
        <v>3.2710064230581537</v>
      </c>
      <c r="S314" s="5">
        <f>'90.1 Data-SI'!S314/Convert!$B$5/$D314</f>
        <v>0</v>
      </c>
      <c r="T314" s="5">
        <f>'90.1 Data-SI'!T314/Convert!$B$5/$D314</f>
        <v>0.32685302637674207</v>
      </c>
      <c r="U314" s="5">
        <f>'90.1 Data-SI'!U314/Convert!$B$5/$D314</f>
        <v>14.22553512526048</v>
      </c>
      <c r="V314" s="5">
        <f>'90.1 Data-SI'!V314/Convert!$B$5/$D314</f>
        <v>1.9970224679760797</v>
      </c>
      <c r="W314" s="5">
        <f t="shared" si="22"/>
        <v>69.610059201502011</v>
      </c>
      <c r="X314" s="5">
        <f t="shared" si="23"/>
        <v>65.032238108269766</v>
      </c>
      <c r="Y314" s="5">
        <f t="shared" si="24"/>
        <v>134.64229730977178</v>
      </c>
      <c r="Z314" s="5">
        <f>'90.1 Data-SI'!Y314/Convert!$B$5/$D314</f>
        <v>233.48597369665129</v>
      </c>
      <c r="AA314" s="5">
        <f>'90.1 Data-SI'!Z314/Convert!$B$5/$D314</f>
        <v>113.8244617003033</v>
      </c>
      <c r="AB314" s="5">
        <f t="shared" si="25"/>
        <v>347.31043539695457</v>
      </c>
    </row>
    <row r="315" spans="1:28" x14ac:dyDescent="0.25">
      <c r="A315" s="95">
        <v>2016</v>
      </c>
      <c r="B315" s="95" t="s">
        <v>0</v>
      </c>
      <c r="C315" s="52" t="s">
        <v>14</v>
      </c>
      <c r="D315" s="5">
        <f>VLOOKUP(B315,SWH!$A$4:$C$19,3,FALSE)</f>
        <v>22436.18</v>
      </c>
      <c r="E315" s="5">
        <f>'90.1 Data-SI'!E315/Convert!$B$5/$D315</f>
        <v>1.7533683937679627</v>
      </c>
      <c r="F315" s="5">
        <f>'90.1 Data-SI'!F315/Convert!$B$5/$D315</f>
        <v>84.907749695160035</v>
      </c>
      <c r="G315" s="5">
        <f>'90.1 Data-SI'!G315/Convert!$B$5/$D315</f>
        <v>27.496758459872503</v>
      </c>
      <c r="H315" s="5">
        <f>'90.1 Data-SI'!H315/Convert!$B$5/$D315</f>
        <v>42.062517871679681</v>
      </c>
      <c r="I315" s="5">
        <f>'90.1 Data-SI'!I315/Convert!$B$5/$D315</f>
        <v>1.9172901388144805</v>
      </c>
      <c r="J315" s="5">
        <f>'90.1 Data-SI'!J315/Convert!$B$5/$D315</f>
        <v>85.628188240798764</v>
      </c>
      <c r="K315" s="5">
        <f>'90.1 Data-SI'!K315/Convert!$B$5/$D315</f>
        <v>34.566812274737593</v>
      </c>
      <c r="L315" s="5">
        <f>'90.1 Data-SI'!L315/Convert!$B$5/$D315</f>
        <v>31.923017000022085</v>
      </c>
      <c r="M315" s="5">
        <f>'90.1 Data-SI'!M315/Convert!$B$5/$D315</f>
        <v>35.795730130728337</v>
      </c>
      <c r="N315" s="5">
        <f>'90.1 Data-SI'!N315/Convert!$B$5/$D315</f>
        <v>5.7591750863511031</v>
      </c>
      <c r="O315" s="5">
        <f>'90.1 Data-SI'!O315/Convert!$B$5/$D315</f>
        <v>9.7592247085832896E-3</v>
      </c>
      <c r="P315" s="5">
        <f t="shared" si="21"/>
        <v>5.7494158616425199</v>
      </c>
      <c r="Q315" s="5">
        <f>'90.1 Data-SI'!Q315/Convert!$B$5/$D315</f>
        <v>2.9609912798583951</v>
      </c>
      <c r="R315" s="5">
        <f>'90.1 Data-SI'!R315/Convert!$B$5/$D315</f>
        <v>11.361856905527887</v>
      </c>
      <c r="S315" s="5">
        <f>'90.1 Data-SI'!S315/Convert!$B$5/$D315</f>
        <v>2.322018374884772</v>
      </c>
      <c r="T315" s="5">
        <f>'90.1 Data-SI'!T315/Convert!$B$5/$D315</f>
        <v>0.32685302637674207</v>
      </c>
      <c r="U315" s="5">
        <f>'90.1 Data-SI'!U315/Convert!$B$5/$D315</f>
        <v>15.160656681405758</v>
      </c>
      <c r="V315" s="5">
        <f>'90.1 Data-SI'!V315/Convert!$B$5/$D315</f>
        <v>1.9455183547288353</v>
      </c>
      <c r="W315" s="5">
        <f t="shared" si="22"/>
        <v>87.440139406282384</v>
      </c>
      <c r="X315" s="5">
        <f t="shared" si="23"/>
        <v>84.907749695160035</v>
      </c>
      <c r="Y315" s="5">
        <f t="shared" si="24"/>
        <v>172.34788910144243</v>
      </c>
      <c r="Z315" s="5">
        <f>'90.1 Data-SI'!Y315/Convert!$B$5/$D315</f>
        <v>251.25303564748251</v>
      </c>
      <c r="AA315" s="5">
        <f>'90.1 Data-SI'!Z315/Convert!$B$5/$D315</f>
        <v>134.63534245926792</v>
      </c>
      <c r="AB315" s="5">
        <f t="shared" si="25"/>
        <v>385.88837810675045</v>
      </c>
    </row>
    <row r="316" spans="1:28" x14ac:dyDescent="0.25">
      <c r="A316" s="95">
        <v>2016</v>
      </c>
      <c r="B316" s="95" t="s">
        <v>0</v>
      </c>
      <c r="C316" s="52" t="s">
        <v>2</v>
      </c>
      <c r="D316" s="5">
        <f>VLOOKUP(B316,SWH!$A$4:$C$19,3,FALSE)</f>
        <v>22436.18</v>
      </c>
      <c r="E316" s="5">
        <f>'90.1 Data-SI'!E316/Convert!$B$5/$D316</f>
        <v>2.0068032971744745</v>
      </c>
      <c r="F316" s="5">
        <f>'90.1 Data-SI'!F316/Convert!$B$5/$D316</f>
        <v>58.671975354093256</v>
      </c>
      <c r="G316" s="5">
        <f>'90.1 Data-SI'!G316/Convert!$B$5/$D316</f>
        <v>20.701063094420611</v>
      </c>
      <c r="H316" s="5">
        <f>'90.1 Data-SI'!H316/Convert!$B$5/$D316</f>
        <v>42.048403763722504</v>
      </c>
      <c r="I316" s="5">
        <f>'90.1 Data-SI'!I316/Convert!$B$5/$D316</f>
        <v>1.9187758343889201</v>
      </c>
      <c r="J316" s="5">
        <f>'90.1 Data-SI'!J316/Convert!$B$5/$D316</f>
        <v>85.628188240798764</v>
      </c>
      <c r="K316" s="5">
        <f>'90.1 Data-SI'!K316/Convert!$B$5/$D316</f>
        <v>34.566812274737593</v>
      </c>
      <c r="L316" s="5">
        <f>'90.1 Data-SI'!L316/Convert!$B$5/$D316</f>
        <v>31.923017000022085</v>
      </c>
      <c r="M316" s="5">
        <f>'90.1 Data-SI'!M316/Convert!$B$5/$D316</f>
        <v>39.908878328564747</v>
      </c>
      <c r="N316" s="5">
        <f>'90.1 Data-SI'!N316/Convert!$B$5/$D316</f>
        <v>4.827520153212852</v>
      </c>
      <c r="O316" s="5">
        <f>'90.1 Data-SI'!O316/Convert!$B$5/$D316</f>
        <v>9.7592247085832896E-3</v>
      </c>
      <c r="P316" s="5">
        <f t="shared" si="21"/>
        <v>4.8177609285042688</v>
      </c>
      <c r="Q316" s="5">
        <f>'90.1 Data-SI'!Q316/Convert!$B$5/$D316</f>
        <v>1.0339203118455202</v>
      </c>
      <c r="R316" s="5">
        <f>'90.1 Data-SI'!R316/Convert!$B$5/$D316</f>
        <v>19.986814947008703</v>
      </c>
      <c r="S316" s="5">
        <f>'90.1 Data-SI'!S316/Convert!$B$5/$D316</f>
        <v>2.0938402962437359</v>
      </c>
      <c r="T316" s="5">
        <f>'90.1 Data-SI'!T316/Convert!$B$5/$D316</f>
        <v>0.32685302637674207</v>
      </c>
      <c r="U316" s="5">
        <f>'90.1 Data-SI'!U316/Convert!$B$5/$D316</f>
        <v>14.864755646163179</v>
      </c>
      <c r="V316" s="5">
        <f>'90.1 Data-SI'!V316/Convert!$B$5/$D316</f>
        <v>1.9372232211048801</v>
      </c>
      <c r="W316" s="5">
        <f t="shared" si="22"/>
        <v>90.549081203762057</v>
      </c>
      <c r="X316" s="5">
        <f t="shared" si="23"/>
        <v>58.671975354093256</v>
      </c>
      <c r="Y316" s="5">
        <f t="shared" si="24"/>
        <v>149.22105655785532</v>
      </c>
      <c r="Z316" s="5">
        <f>'90.1 Data-SI'!Y316/Convert!$B$5/$D316</f>
        <v>254.34130151488452</v>
      </c>
      <c r="AA316" s="5">
        <f>'90.1 Data-SI'!Z316/Convert!$B$5/$D316</f>
        <v>108.10354327499402</v>
      </c>
      <c r="AB316" s="5">
        <f t="shared" si="25"/>
        <v>362.44484478987852</v>
      </c>
    </row>
    <row r="317" spans="1:28" x14ac:dyDescent="0.25">
      <c r="A317" s="95">
        <v>2016</v>
      </c>
      <c r="B317" s="95" t="s">
        <v>0</v>
      </c>
      <c r="C317" s="52" t="s">
        <v>18</v>
      </c>
      <c r="D317" s="5">
        <f>VLOOKUP(B317,SWH!$A$4:$C$19,3,FALSE)</f>
        <v>22436.18</v>
      </c>
      <c r="E317" s="5">
        <f>'90.1 Data-SI'!E317/Convert!$B$5/$D317</f>
        <v>1.0103967985835576</v>
      </c>
      <c r="F317" s="5">
        <f>'90.1 Data-SI'!F317/Convert!$B$5/$D317</f>
        <v>78.408574404773404</v>
      </c>
      <c r="G317" s="5">
        <f>'90.1 Data-SI'!G317/Convert!$B$5/$D317</f>
        <v>14.688948336521143</v>
      </c>
      <c r="H317" s="5">
        <f>'90.1 Data-SI'!H317/Convert!$B$5/$D317</f>
        <v>42.093841286707452</v>
      </c>
      <c r="I317" s="5">
        <f>'90.1 Data-SI'!I317/Convert!$B$5/$D317</f>
        <v>1.915061595452821</v>
      </c>
      <c r="J317" s="5">
        <f>'90.1 Data-SI'!J317/Convert!$B$5/$D317</f>
        <v>85.628188240798764</v>
      </c>
      <c r="K317" s="5">
        <f>'90.1 Data-SI'!K317/Convert!$B$5/$D317</f>
        <v>34.566812274737593</v>
      </c>
      <c r="L317" s="5">
        <f>'90.1 Data-SI'!L317/Convert!$B$5/$D317</f>
        <v>31.923017000022085</v>
      </c>
      <c r="M317" s="5">
        <f>'90.1 Data-SI'!M317/Convert!$B$5/$D317</f>
        <v>36.213829626968582</v>
      </c>
      <c r="N317" s="5">
        <f>'90.1 Data-SI'!N317/Convert!$B$5/$D317</f>
        <v>4.4308394348374414</v>
      </c>
      <c r="O317" s="5">
        <f>'90.1 Data-SI'!O317/Convert!$B$5/$D317</f>
        <v>9.7592247085832896E-3</v>
      </c>
      <c r="P317" s="5">
        <f t="shared" si="21"/>
        <v>4.4210802101288582</v>
      </c>
      <c r="Q317" s="5">
        <f>'90.1 Data-SI'!Q317/Convert!$B$5/$D317</f>
        <v>0.54549789174845675</v>
      </c>
      <c r="R317" s="5">
        <f>'90.1 Data-SI'!R317/Convert!$B$5/$D317</f>
        <v>3.8111805723315344</v>
      </c>
      <c r="S317" s="5">
        <f>'90.1 Data-SI'!S317/Convert!$B$5/$D317</f>
        <v>2.1704774262919191</v>
      </c>
      <c r="T317" s="5">
        <f>'90.1 Data-SI'!T317/Convert!$B$5/$D317</f>
        <v>0.32685302637674207</v>
      </c>
      <c r="U317" s="5">
        <f>'90.1 Data-SI'!U317/Convert!$B$5/$D317</f>
        <v>15.436377018428864</v>
      </c>
      <c r="V317" s="5">
        <f>'90.1 Data-SI'!V317/Convert!$B$5/$D317</f>
        <v>1.9049093423608159</v>
      </c>
      <c r="W317" s="5">
        <f t="shared" si="22"/>
        <v>62.861410862574047</v>
      </c>
      <c r="X317" s="5">
        <f t="shared" si="23"/>
        <v>78.408574404773404</v>
      </c>
      <c r="Y317" s="5">
        <f t="shared" si="24"/>
        <v>141.26998526734747</v>
      </c>
      <c r="Z317" s="5">
        <f>'90.1 Data-SI'!Y317/Convert!$B$5/$D317</f>
        <v>226.66304057900132</v>
      </c>
      <c r="AA317" s="5">
        <f>'90.1 Data-SI'!Z317/Convert!$B$5/$D317</f>
        <v>128.41188750590442</v>
      </c>
      <c r="AB317" s="5">
        <f t="shared" si="25"/>
        <v>355.07492808490576</v>
      </c>
    </row>
    <row r="318" spans="1:28" x14ac:dyDescent="0.25">
      <c r="A318" s="95">
        <v>2016</v>
      </c>
      <c r="B318" s="95" t="s">
        <v>0</v>
      </c>
      <c r="C318" s="52" t="s">
        <v>4</v>
      </c>
      <c r="D318" s="5">
        <f>VLOOKUP(B318,SWH!$A$4:$C$19,3,FALSE)</f>
        <v>22436.18</v>
      </c>
      <c r="E318" s="5">
        <f>'90.1 Data-SI'!E318/Convert!$B$5/$D318</f>
        <v>1.9909558777137839</v>
      </c>
      <c r="F318" s="5">
        <f>'90.1 Data-SI'!F318/Convert!$B$5/$D318</f>
        <v>91.944127743671174</v>
      </c>
      <c r="G318" s="5">
        <f>'90.1 Data-SI'!G318/Convert!$B$5/$D318</f>
        <v>20.272563729159284</v>
      </c>
      <c r="H318" s="5">
        <f>'90.1 Data-SI'!H318/Convert!$B$5/$D318</f>
        <v>42.05991790442441</v>
      </c>
      <c r="I318" s="5">
        <f>'90.1 Data-SI'!I318/Convert!$B$5/$D318</f>
        <v>1.9177853706726271</v>
      </c>
      <c r="J318" s="5">
        <f>'90.1 Data-SI'!J318/Convert!$B$5/$D318</f>
        <v>85.628188240798764</v>
      </c>
      <c r="K318" s="5">
        <f>'90.1 Data-SI'!K318/Convert!$B$5/$D318</f>
        <v>34.566812274737593</v>
      </c>
      <c r="L318" s="5">
        <f>'90.1 Data-SI'!L318/Convert!$B$5/$D318</f>
        <v>31.923017000022085</v>
      </c>
      <c r="M318" s="5">
        <f>'90.1 Data-SI'!M318/Convert!$B$5/$D318</f>
        <v>36.480140558686912</v>
      </c>
      <c r="N318" s="5">
        <f>'90.1 Data-SI'!N318/Convert!$B$5/$D318</f>
        <v>5.086897838917122</v>
      </c>
      <c r="O318" s="5">
        <f>'90.1 Data-SI'!O318/Convert!$B$5/$D318</f>
        <v>9.7592247085832896E-3</v>
      </c>
      <c r="P318" s="5">
        <f t="shared" si="21"/>
        <v>5.0771386142085388</v>
      </c>
      <c r="Q318" s="5">
        <f>'90.1 Data-SI'!Q318/Convert!$B$5/$D318</f>
        <v>1.8623194025602099</v>
      </c>
      <c r="R318" s="5">
        <f>'90.1 Data-SI'!R318/Convert!$B$5/$D318</f>
        <v>12.409643709401511</v>
      </c>
      <c r="S318" s="5">
        <f>'90.1 Data-SI'!S318/Convert!$B$5/$D318</f>
        <v>2.2503335634180548</v>
      </c>
      <c r="T318" s="5">
        <f>'90.1 Data-SI'!T318/Convert!$B$5/$D318</f>
        <v>0.32685302637674207</v>
      </c>
      <c r="U318" s="5">
        <f>'90.1 Data-SI'!U318/Convert!$B$5/$D318</f>
        <v>16.064454822523263</v>
      </c>
      <c r="V318" s="5">
        <f>'90.1 Data-SI'!V318/Convert!$B$5/$D318</f>
        <v>1.8968618246659341</v>
      </c>
      <c r="W318" s="5">
        <f t="shared" si="22"/>
        <v>80.343095455148301</v>
      </c>
      <c r="X318" s="5">
        <f t="shared" si="23"/>
        <v>91.944127743671174</v>
      </c>
      <c r="Y318" s="5">
        <f t="shared" si="24"/>
        <v>172.28722319881948</v>
      </c>
      <c r="Z318" s="5">
        <f>'90.1 Data-SI'!Y318/Convert!$B$5/$D318</f>
        <v>244.10547804681741</v>
      </c>
      <c r="AA318" s="5">
        <f>'90.1 Data-SI'!Z318/Convert!$B$5/$D318</f>
        <v>142.57539484093203</v>
      </c>
      <c r="AB318" s="5">
        <f t="shared" si="25"/>
        <v>386.68087288774944</v>
      </c>
    </row>
    <row r="319" spans="1:28" x14ac:dyDescent="0.25">
      <c r="A319" s="95">
        <v>2016</v>
      </c>
      <c r="B319" s="95" t="s">
        <v>0</v>
      </c>
      <c r="C319" s="52" t="s">
        <v>5</v>
      </c>
      <c r="D319" s="5">
        <f>VLOOKUP(B319,SWH!$A$4:$C$19,3,FALSE)</f>
        <v>22436.18</v>
      </c>
      <c r="E319" s="5">
        <f>'90.1 Data-SI'!E319/Convert!$B$5/$D319</f>
        <v>1.9952891564725663</v>
      </c>
      <c r="F319" s="5">
        <f>'90.1 Data-SI'!F319/Convert!$B$5/$D319</f>
        <v>68.587755233833136</v>
      </c>
      <c r="G319" s="5">
        <f>'90.1 Data-SI'!G319/Convert!$B$5/$D319</f>
        <v>16.803588370807034</v>
      </c>
      <c r="H319" s="5">
        <f>'90.1 Data-SI'!H319/Convert!$B$5/$D319</f>
        <v>42.046051412396309</v>
      </c>
      <c r="I319" s="5">
        <f>'90.1 Data-SI'!I319/Convert!$B$5/$D319</f>
        <v>1.9179091786371634</v>
      </c>
      <c r="J319" s="5">
        <f>'90.1 Data-SI'!J319/Convert!$B$5/$D319</f>
        <v>85.628188240798764</v>
      </c>
      <c r="K319" s="5">
        <f>'90.1 Data-SI'!K319/Convert!$B$5/$D319</f>
        <v>34.566812274737593</v>
      </c>
      <c r="L319" s="5">
        <f>'90.1 Data-SI'!L319/Convert!$B$5/$D319</f>
        <v>31.923017000022085</v>
      </c>
      <c r="M319" s="5">
        <f>'90.1 Data-SI'!M319/Convert!$B$5/$D319</f>
        <v>40.411167240689913</v>
      </c>
      <c r="N319" s="5">
        <f>'90.1 Data-SI'!N319/Convert!$B$5/$D319</f>
        <v>4.1105482305811414</v>
      </c>
      <c r="O319" s="5">
        <f>'90.1 Data-SI'!O319/Convert!$B$5/$D319</f>
        <v>9.7592247085832896E-3</v>
      </c>
      <c r="P319" s="5">
        <f t="shared" si="21"/>
        <v>4.1007890058725582</v>
      </c>
      <c r="Q319" s="5">
        <f>'90.1 Data-SI'!Q319/Convert!$B$5/$D319</f>
        <v>0.44298489711211481</v>
      </c>
      <c r="R319" s="5">
        <f>'90.1 Data-SI'!R319/Convert!$B$5/$D319</f>
        <v>17.209307070593617</v>
      </c>
      <c r="S319" s="5">
        <f>'90.1 Data-SI'!S319/Convert!$B$5/$D319</f>
        <v>2.1207066245481876</v>
      </c>
      <c r="T319" s="5">
        <f>'90.1 Data-SI'!T319/Convert!$B$5/$D319</f>
        <v>0.32685302637674207</v>
      </c>
      <c r="U319" s="5">
        <f>'90.1 Data-SI'!U319/Convert!$B$5/$D319</f>
        <v>15.796782003195039</v>
      </c>
      <c r="V319" s="5">
        <f>'90.1 Data-SI'!V319/Convert!$B$5/$D319</f>
        <v>1.8928999698007614</v>
      </c>
      <c r="W319" s="5">
        <f t="shared" si="22"/>
        <v>83.08383236609599</v>
      </c>
      <c r="X319" s="5">
        <f t="shared" si="23"/>
        <v>68.587755233833136</v>
      </c>
      <c r="Y319" s="5">
        <f t="shared" si="24"/>
        <v>151.67158759992913</v>
      </c>
      <c r="Z319" s="5">
        <f>'90.1 Data-SI'!Y319/Convert!$B$5/$D319</f>
        <v>246.8285104188364</v>
      </c>
      <c r="AA319" s="5">
        <f>'90.1 Data-SI'!Z319/Convert!$B$5/$D319</f>
        <v>118.9514733197303</v>
      </c>
      <c r="AB319" s="5">
        <f t="shared" si="25"/>
        <v>365.77998373856667</v>
      </c>
    </row>
    <row r="320" spans="1:28" x14ac:dyDescent="0.25">
      <c r="A320" s="95">
        <v>2016</v>
      </c>
      <c r="B320" s="95" t="s">
        <v>0</v>
      </c>
      <c r="C320" s="52" t="s">
        <v>15</v>
      </c>
      <c r="D320" s="5">
        <f>VLOOKUP(B320,SWH!$A$4:$C$19,3,FALSE)</f>
        <v>22436.18</v>
      </c>
      <c r="E320" s="5">
        <f>'90.1 Data-SI'!E320/Convert!$B$5/$D320</f>
        <v>1.2507080577491849</v>
      </c>
      <c r="F320" s="5">
        <f>'90.1 Data-SI'!F320/Convert!$B$5/$D320</f>
        <v>79.110070331838031</v>
      </c>
      <c r="G320" s="5">
        <f>'90.1 Data-SI'!G320/Convert!$B$5/$D320</f>
        <v>11.742442588513534</v>
      </c>
      <c r="H320" s="5">
        <f>'90.1 Data-SI'!H320/Convert!$B$5/$D320</f>
        <v>42.0845556893672</v>
      </c>
      <c r="I320" s="5">
        <f>'90.1 Data-SI'!I320/Convert!$B$5/$D320</f>
        <v>1.9149377874882838</v>
      </c>
      <c r="J320" s="5">
        <f>'90.1 Data-SI'!J320/Convert!$B$5/$D320</f>
        <v>85.628188240798764</v>
      </c>
      <c r="K320" s="5">
        <f>'90.1 Data-SI'!K320/Convert!$B$5/$D320</f>
        <v>34.566812274737593</v>
      </c>
      <c r="L320" s="5">
        <f>'90.1 Data-SI'!L320/Convert!$B$5/$D320</f>
        <v>31.923017000022085</v>
      </c>
      <c r="M320" s="5">
        <f>'90.1 Data-SI'!M320/Convert!$B$5/$D320</f>
        <v>36.643319455946205</v>
      </c>
      <c r="N320" s="5">
        <f>'90.1 Data-SI'!N320/Convert!$B$5/$D320</f>
        <v>3.5618313317547323</v>
      </c>
      <c r="O320" s="5">
        <f>'90.1 Data-SI'!O320/Convert!$B$5/$D320</f>
        <v>9.7592247085832896E-3</v>
      </c>
      <c r="P320" s="5">
        <f t="shared" si="21"/>
        <v>3.5520721070461492</v>
      </c>
      <c r="Q320" s="5">
        <f>'90.1 Data-SI'!Q320/Convert!$B$5/$D320</f>
        <v>0.45957516436002527</v>
      </c>
      <c r="R320" s="5">
        <f>'90.1 Data-SI'!R320/Convert!$B$5/$D320</f>
        <v>3.497079766302067</v>
      </c>
      <c r="S320" s="5">
        <f>'90.1 Data-SI'!S320/Convert!$B$5/$D320</f>
        <v>2.2037817687522763</v>
      </c>
      <c r="T320" s="5">
        <f>'90.1 Data-SI'!T320/Convert!$B$5/$D320</f>
        <v>0.32685302637674207</v>
      </c>
      <c r="U320" s="5">
        <f>'90.1 Data-SI'!U320/Convert!$B$5/$D320</f>
        <v>15.978408287170295</v>
      </c>
      <c r="V320" s="5">
        <f>'90.1 Data-SI'!V320/Convert!$B$5/$D320</f>
        <v>1.873090695474898</v>
      </c>
      <c r="W320" s="5">
        <f t="shared" si="22"/>
        <v>59.348978908669444</v>
      </c>
      <c r="X320" s="5">
        <f t="shared" si="23"/>
        <v>79.110070331838031</v>
      </c>
      <c r="Y320" s="5">
        <f t="shared" si="24"/>
        <v>138.45904924050748</v>
      </c>
      <c r="Z320" s="5">
        <f>'90.1 Data-SI'!Y320/Convert!$B$5/$D320</f>
        <v>223.10900914901239</v>
      </c>
      <c r="AA320" s="5">
        <f>'90.1 Data-SI'!Z320/Convert!$B$5/$D320</f>
        <v>129.65529089374596</v>
      </c>
      <c r="AB320" s="5">
        <f t="shared" si="25"/>
        <v>352.76430004275835</v>
      </c>
    </row>
    <row r="321" spans="1:28" x14ac:dyDescent="0.25">
      <c r="A321" s="95">
        <v>2016</v>
      </c>
      <c r="B321" s="95" t="s">
        <v>0</v>
      </c>
      <c r="C321" s="52" t="s">
        <v>16</v>
      </c>
      <c r="D321" s="5">
        <f>VLOOKUP(B321,SWH!$A$4:$C$19,3,FALSE)</f>
        <v>22436.18</v>
      </c>
      <c r="E321" s="5">
        <f>'90.1 Data-SI'!E321/Convert!$B$5/$D321</f>
        <v>2.1481919926753226</v>
      </c>
      <c r="F321" s="5">
        <f>'90.1 Data-SI'!F321/Convert!$B$5/$D321</f>
        <v>103.76246461444566</v>
      </c>
      <c r="G321" s="5">
        <f>'90.1 Data-SI'!G321/Convert!$B$5/$D321</f>
        <v>19.833416878947801</v>
      </c>
      <c r="H321" s="5">
        <f>'90.1 Data-SI'!H321/Convert!$B$5/$D321</f>
        <v>42.054717969913874</v>
      </c>
      <c r="I321" s="5">
        <f>'90.1 Data-SI'!I321/Convert!$B$5/$D321</f>
        <v>1.9169187149208704</v>
      </c>
      <c r="J321" s="5">
        <f>'90.1 Data-SI'!J321/Convert!$B$5/$D321</f>
        <v>85.628188240798764</v>
      </c>
      <c r="K321" s="5">
        <f>'90.1 Data-SI'!K321/Convert!$B$5/$D321</f>
        <v>34.566812274737593</v>
      </c>
      <c r="L321" s="5">
        <f>'90.1 Data-SI'!L321/Convert!$B$5/$D321</f>
        <v>31.923017000022085</v>
      </c>
      <c r="M321" s="5">
        <f>'90.1 Data-SI'!M321/Convert!$B$5/$D321</f>
        <v>36.904182837224916</v>
      </c>
      <c r="N321" s="5">
        <f>'90.1 Data-SI'!N321/Convert!$B$5/$D321</f>
        <v>5.3626181759402298</v>
      </c>
      <c r="O321" s="5">
        <f>'90.1 Data-SI'!O321/Convert!$B$5/$D321</f>
        <v>9.7592247085832896E-3</v>
      </c>
      <c r="P321" s="5">
        <f t="shared" si="21"/>
        <v>5.3528589512316467</v>
      </c>
      <c r="Q321" s="5">
        <f>'90.1 Data-SI'!Q321/Convert!$B$5/$D321</f>
        <v>1.9087473892614517</v>
      </c>
      <c r="R321" s="5">
        <f>'90.1 Data-SI'!R321/Convert!$B$5/$D321</f>
        <v>14.00069986166193</v>
      </c>
      <c r="S321" s="5">
        <f>'90.1 Data-SI'!S321/Convert!$B$5/$D321</f>
        <v>2.278809395261483</v>
      </c>
      <c r="T321" s="5">
        <f>'90.1 Data-SI'!T321/Convert!$B$5/$D321</f>
        <v>0.32685302637674207</v>
      </c>
      <c r="U321" s="5">
        <f>'90.1 Data-SI'!U321/Convert!$B$5/$D321</f>
        <v>16.784645752232926</v>
      </c>
      <c r="V321" s="5">
        <f>'90.1 Data-SI'!V321/Convert!$B$5/$D321</f>
        <v>1.8868333795384657</v>
      </c>
      <c r="W321" s="5">
        <f t="shared" si="22"/>
        <v>82.426907306264553</v>
      </c>
      <c r="X321" s="5">
        <f t="shared" si="23"/>
        <v>103.76246461444566</v>
      </c>
      <c r="Y321" s="5">
        <f t="shared" si="24"/>
        <v>186.18937192071022</v>
      </c>
      <c r="Z321" s="5">
        <f>'90.1 Data-SI'!Y321/Convert!$B$5/$D321</f>
        <v>246.17331867050848</v>
      </c>
      <c r="AA321" s="5">
        <f>'90.1 Data-SI'!Z321/Convert!$B$5/$D321</f>
        <v>155.11404644938074</v>
      </c>
      <c r="AB321" s="5">
        <f t="shared" si="25"/>
        <v>401.28736511988922</v>
      </c>
    </row>
    <row r="322" spans="1:28" x14ac:dyDescent="0.25">
      <c r="A322" s="95">
        <v>2016</v>
      </c>
      <c r="B322" s="95" t="s">
        <v>0</v>
      </c>
      <c r="C322" s="52" t="s">
        <v>9</v>
      </c>
      <c r="D322" s="5">
        <f>VLOOKUP(B322,SWH!$A$4:$C$19,3,FALSE)</f>
        <v>22436.18</v>
      </c>
      <c r="E322" s="5">
        <f>'90.1 Data-SI'!E322/Convert!$B$5/$D322</f>
        <v>2.4787592579881643</v>
      </c>
      <c r="F322" s="5">
        <f>'90.1 Data-SI'!F322/Convert!$B$5/$D322</f>
        <v>87.83531282459353</v>
      </c>
      <c r="G322" s="5">
        <f>'90.1 Data-SI'!G322/Convert!$B$5/$D322</f>
        <v>13.976681116541826</v>
      </c>
      <c r="H322" s="5">
        <f>'90.1 Data-SI'!H322/Convert!$B$5/$D322</f>
        <v>42.053108466374894</v>
      </c>
      <c r="I322" s="5">
        <f>'90.1 Data-SI'!I322/Convert!$B$5/$D322</f>
        <v>1.9155568273109673</v>
      </c>
      <c r="J322" s="5">
        <f>'90.1 Data-SI'!J322/Convert!$B$5/$D322</f>
        <v>85.628188240798764</v>
      </c>
      <c r="K322" s="5">
        <f>'90.1 Data-SI'!K322/Convert!$B$5/$D322</f>
        <v>34.566812274737593</v>
      </c>
      <c r="L322" s="5">
        <f>'90.1 Data-SI'!L322/Convert!$B$5/$D322</f>
        <v>31.923017000022085</v>
      </c>
      <c r="M322" s="5">
        <f>'90.1 Data-SI'!M322/Convert!$B$5/$D322</f>
        <v>38.984404257369626</v>
      </c>
      <c r="N322" s="5">
        <f>'90.1 Data-SI'!N322/Convert!$B$5/$D322</f>
        <v>3.8993318430816255</v>
      </c>
      <c r="O322" s="5">
        <f>'90.1 Data-SI'!O322/Convert!$B$5/$D322</f>
        <v>9.7592247085832896E-3</v>
      </c>
      <c r="P322" s="5">
        <f t="shared" si="21"/>
        <v>3.8895726183730424</v>
      </c>
      <c r="Q322" s="5">
        <f>'90.1 Data-SI'!Q322/Convert!$B$5/$D322</f>
        <v>0.33291961663903769</v>
      </c>
      <c r="R322" s="5">
        <f>'90.1 Data-SI'!R322/Convert!$B$5/$D322</f>
        <v>18.54247123272421</v>
      </c>
      <c r="S322" s="5">
        <f>'90.1 Data-SI'!S322/Convert!$B$5/$D322</f>
        <v>2.2409241581132697</v>
      </c>
      <c r="T322" s="5">
        <f>'90.1 Data-SI'!T322/Convert!$B$5/$D322</f>
        <v>0.32685302637674207</v>
      </c>
      <c r="U322" s="5">
        <f>'90.1 Data-SI'!U322/Convert!$B$5/$D322</f>
        <v>16.597695725782593</v>
      </c>
      <c r="V322" s="5">
        <f>'90.1 Data-SI'!V322/Convert!$B$5/$D322</f>
        <v>1.8619479786666</v>
      </c>
      <c r="W322" s="5">
        <f t="shared" si="22"/>
        <v>80.445732257749171</v>
      </c>
      <c r="X322" s="5">
        <f t="shared" si="23"/>
        <v>87.83531282459353</v>
      </c>
      <c r="Y322" s="5">
        <f t="shared" si="24"/>
        <v>168.2810450823427</v>
      </c>
      <c r="Z322" s="5">
        <f>'90.1 Data-SI'!Y322/Convert!$B$5/$D322</f>
        <v>244.16428682997235</v>
      </c>
      <c r="AA322" s="5">
        <f>'90.1 Data-SI'!Z322/Convert!$B$5/$D322</f>
        <v>138.99982082511372</v>
      </c>
      <c r="AB322" s="5">
        <f t="shared" si="25"/>
        <v>383.16410765508607</v>
      </c>
    </row>
    <row r="323" spans="1:28" x14ac:dyDescent="0.25">
      <c r="A323" s="95">
        <v>2016</v>
      </c>
      <c r="B323" s="95" t="s">
        <v>0</v>
      </c>
      <c r="C323" s="52" t="s">
        <v>12</v>
      </c>
      <c r="D323" s="5">
        <f>VLOOKUP(B323,SWH!$A$4:$C$19,3,FALSE)</f>
        <v>22436.18</v>
      </c>
      <c r="E323" s="5">
        <f>'90.1 Data-SI'!E323/Convert!$B$5/$D323</f>
        <v>2.4967114128459773</v>
      </c>
      <c r="F323" s="5">
        <f>'90.1 Data-SI'!F323/Convert!$B$5/$D323</f>
        <v>115.99902478942494</v>
      </c>
      <c r="G323" s="5">
        <f>'90.1 Data-SI'!G323/Convert!$B$5/$D323</f>
        <v>15.752706367819993</v>
      </c>
      <c r="H323" s="5">
        <f>'90.1 Data-SI'!H323/Convert!$B$5/$D323</f>
        <v>42.047537107970747</v>
      </c>
      <c r="I323" s="5">
        <f>'90.1 Data-SI'!I323/Convert!$B$5/$D323</f>
        <v>1.9144425556301377</v>
      </c>
      <c r="J323" s="5">
        <f>'90.1 Data-SI'!J323/Convert!$B$5/$D323</f>
        <v>85.628188240798764</v>
      </c>
      <c r="K323" s="5">
        <f>'90.1 Data-SI'!K323/Convert!$B$5/$D323</f>
        <v>34.566812274737593</v>
      </c>
      <c r="L323" s="5">
        <f>'90.1 Data-SI'!L323/Convert!$B$5/$D323</f>
        <v>31.923017000022085</v>
      </c>
      <c r="M323" s="5">
        <f>'90.1 Data-SI'!M323/Convert!$B$5/$D323</f>
        <v>37.271149644111532</v>
      </c>
      <c r="N323" s="5">
        <f>'90.1 Data-SI'!N323/Convert!$B$5/$D323</f>
        <v>4.5800280321040985</v>
      </c>
      <c r="O323" s="5">
        <f>'90.1 Data-SI'!O323/Convert!$B$5/$D323</f>
        <v>9.7592247085832896E-3</v>
      </c>
      <c r="P323" s="5">
        <f t="shared" ref="P323:P386" si="26">N323-O323</f>
        <v>4.5702688073955153</v>
      </c>
      <c r="Q323" s="5">
        <f>'90.1 Data-SI'!Q323/Convert!$B$5/$D323</f>
        <v>1.2807933931315898</v>
      </c>
      <c r="R323" s="5">
        <f>'90.1 Data-SI'!R323/Convert!$B$5/$D323</f>
        <v>18.113352827640195</v>
      </c>
      <c r="S323" s="5">
        <f>'90.1 Data-SI'!S323/Convert!$B$5/$D323</f>
        <v>2.2764570439352867</v>
      </c>
      <c r="T323" s="5">
        <f>'90.1 Data-SI'!T323/Convert!$B$5/$D323</f>
        <v>0.32685302637674207</v>
      </c>
      <c r="U323" s="5">
        <f>'90.1 Data-SI'!U323/Convert!$B$5/$D323</f>
        <v>17.648949152663242</v>
      </c>
      <c r="V323" s="5">
        <f>'90.1 Data-SI'!V323/Convert!$B$5/$D323</f>
        <v>1.8593480114113308</v>
      </c>
      <c r="W323" s="5">
        <f t="shared" ref="W323:W386" si="27">E323+G323+M323+SUM(P323:S323)</f>
        <v>81.761439496880087</v>
      </c>
      <c r="X323" s="5">
        <f t="shared" ref="X323:X386" si="28">F323</f>
        <v>115.99902478942494</v>
      </c>
      <c r="Y323" s="5">
        <f t="shared" ref="Y323:Y386" si="29">SUM(W323:X323)</f>
        <v>197.76046428630502</v>
      </c>
      <c r="Z323" s="5">
        <f>'90.1 Data-SI'!Y323/Convert!$B$5/$D323</f>
        <v>245.47046085583392</v>
      </c>
      <c r="AA323" s="5">
        <f>'90.1 Data-SI'!Z323/Convert!$B$5/$D323</f>
        <v>168.21478621682579</v>
      </c>
      <c r="AB323" s="5">
        <f t="shared" ref="AB323:AB386" si="30">SUM(Z323:AA323)</f>
        <v>413.68524707265971</v>
      </c>
    </row>
    <row r="324" spans="1:28" x14ac:dyDescent="0.25">
      <c r="A324" s="95">
        <v>2016</v>
      </c>
      <c r="B324" s="95" t="s">
        <v>0</v>
      </c>
      <c r="C324" s="52" t="s">
        <v>8</v>
      </c>
      <c r="D324" s="5">
        <f>VLOOKUP(B324,SWH!$A$4:$C$19,3,FALSE)</f>
        <v>22436.18</v>
      </c>
      <c r="E324" s="5">
        <f>'90.1 Data-SI'!E324/Convert!$B$5/$D324</f>
        <v>3.1554935921454641</v>
      </c>
      <c r="F324" s="5">
        <f>'90.1 Data-SI'!F324/Convert!$B$5/$D324</f>
        <v>142.61266103825756</v>
      </c>
      <c r="G324" s="5">
        <f>'90.1 Data-SI'!G324/Convert!$B$5/$D324</f>
        <v>9.07982850318845</v>
      </c>
      <c r="H324" s="5">
        <f>'90.1 Data-SI'!H324/Convert!$B$5/$D324</f>
        <v>42.14125973712499</v>
      </c>
      <c r="I324" s="5">
        <f>'90.1 Data-SI'!I324/Convert!$B$5/$D324</f>
        <v>1.903795070679986</v>
      </c>
      <c r="J324" s="5">
        <f>'90.1 Data-SI'!J324/Convert!$B$5/$D324</f>
        <v>85.628188240798764</v>
      </c>
      <c r="K324" s="5">
        <f>'90.1 Data-SI'!K324/Convert!$B$5/$D324</f>
        <v>34.566812274737593</v>
      </c>
      <c r="L324" s="5">
        <f>'90.1 Data-SI'!L324/Convert!$B$5/$D324</f>
        <v>31.923017000022085</v>
      </c>
      <c r="M324" s="5">
        <f>'90.1 Data-SI'!M324/Convert!$B$5/$D324</f>
        <v>36.987257981429003</v>
      </c>
      <c r="N324" s="5">
        <f>'90.1 Data-SI'!N324/Convert!$B$5/$D324</f>
        <v>3.3818145513184508</v>
      </c>
      <c r="O324" s="5">
        <f>'90.1 Data-SI'!O324/Convert!$B$5/$D324</f>
        <v>9.7592247085832896E-3</v>
      </c>
      <c r="P324" s="5">
        <f t="shared" si="26"/>
        <v>3.3720553266098676</v>
      </c>
      <c r="Q324" s="5">
        <f>'90.1 Data-SI'!Q324/Convert!$B$5/$D324</f>
        <v>0.3727857812198373</v>
      </c>
      <c r="R324" s="5">
        <f>'90.1 Data-SI'!R324/Convert!$B$5/$D324</f>
        <v>23.054528692297687</v>
      </c>
      <c r="S324" s="5">
        <f>'90.1 Data-SI'!S324/Convert!$B$5/$D324</f>
        <v>2.2644476713752324</v>
      </c>
      <c r="T324" s="5">
        <f>'90.1 Data-SI'!T324/Convert!$B$5/$D324</f>
        <v>0.32685302637674207</v>
      </c>
      <c r="U324" s="5">
        <f>'90.1 Data-SI'!U324/Convert!$B$5/$D324</f>
        <v>18.820543921073511</v>
      </c>
      <c r="V324" s="5">
        <f>'90.1 Data-SI'!V324/Convert!$B$5/$D324</f>
        <v>1.817005687539798</v>
      </c>
      <c r="W324" s="5">
        <f t="shared" si="27"/>
        <v>78.286397548265541</v>
      </c>
      <c r="X324" s="5">
        <f t="shared" si="28"/>
        <v>142.61266103825756</v>
      </c>
      <c r="Y324" s="5">
        <f t="shared" si="29"/>
        <v>220.8990585865231</v>
      </c>
      <c r="Z324" s="5">
        <f>'90.1 Data-SI'!Y324/Convert!$B$5/$D324</f>
        <v>242.03639934348101</v>
      </c>
      <c r="AA324" s="5">
        <f>'90.1 Data-SI'!Z324/Convert!$B$5/$D324</f>
        <v>196.00001723406868</v>
      </c>
      <c r="AB324" s="5">
        <f t="shared" si="30"/>
        <v>438.03641657754969</v>
      </c>
    </row>
    <row r="325" spans="1:28" x14ac:dyDescent="0.25">
      <c r="A325" s="95">
        <v>2019</v>
      </c>
      <c r="B325" s="95" t="s">
        <v>0</v>
      </c>
      <c r="C325" s="52" t="s">
        <v>10</v>
      </c>
      <c r="D325" s="5">
        <f>VLOOKUP(B325,SWH!$A$4:$C$19,3,FALSE)</f>
        <v>22436.18</v>
      </c>
      <c r="E325" s="5">
        <f>'90.1 Data-SI'!E325/Convert!$B$5/$D325</f>
        <v>0</v>
      </c>
      <c r="F325" s="5">
        <f>'90.1 Data-SI'!F325/Convert!$B$5/$D325</f>
        <v>6.8735705751454415</v>
      </c>
      <c r="G325" s="5">
        <f>'90.1 Data-SI'!G325/Convert!$B$5/$D325</f>
        <v>81.102511905126264</v>
      </c>
      <c r="H325" s="5">
        <f>'90.1 Data-SI'!H325/Convert!$B$5/$D325</f>
        <v>40.566546236183406</v>
      </c>
      <c r="I325" s="5">
        <f>'90.1 Data-SI'!I325/Convert!$B$5/$D325</f>
        <v>1.9216234175732629</v>
      </c>
      <c r="J325" s="5">
        <f>'90.1 Data-SI'!J325/Convert!$B$5/$D325</f>
        <v>85.337239524137658</v>
      </c>
      <c r="K325" s="5">
        <f>'90.1 Data-SI'!K325/Convert!$B$5/$D325</f>
        <v>34.566812274737593</v>
      </c>
      <c r="L325" s="5">
        <f>'90.1 Data-SI'!L325/Convert!$B$5/$D325</f>
        <v>31.918807529227841</v>
      </c>
      <c r="M325" s="5">
        <f>'90.1 Data-SI'!M325/Convert!$B$5/$D325</f>
        <v>34.452661331434811</v>
      </c>
      <c r="N325" s="5">
        <f>'90.1 Data-SI'!N325/Convert!$B$5/$D325</f>
        <v>9.1573322889883908</v>
      </c>
      <c r="O325" s="5">
        <f>'90.1 Data-SI'!O325/Convert!$B$5/$D325</f>
        <v>9.7592247085832896E-3</v>
      </c>
      <c r="P325" s="5">
        <f t="shared" si="26"/>
        <v>9.1475730642798077</v>
      </c>
      <c r="Q325" s="5">
        <f>'90.1 Data-SI'!Q325/Convert!$B$5/$D325</f>
        <v>11.826879620327524</v>
      </c>
      <c r="R325" s="5">
        <f>'90.1 Data-SI'!R325/Convert!$B$5/$D325</f>
        <v>0</v>
      </c>
      <c r="S325" s="5">
        <f>'90.1 Data-SI'!S325/Convert!$B$5/$D325</f>
        <v>2.3902365633444633</v>
      </c>
      <c r="T325" s="5">
        <f>'90.1 Data-SI'!T325/Convert!$B$5/$D325</f>
        <v>0.32685302637674207</v>
      </c>
      <c r="U325" s="5">
        <f>'90.1 Data-SI'!U325/Convert!$B$5/$D325</f>
        <v>12.293635646630676</v>
      </c>
      <c r="V325" s="5">
        <f>'90.1 Data-SI'!V325/Convert!$B$5/$D325</f>
        <v>1.5858562177498823</v>
      </c>
      <c r="W325" s="5">
        <f t="shared" si="27"/>
        <v>138.91986248451286</v>
      </c>
      <c r="X325" s="5">
        <f t="shared" si="28"/>
        <v>6.8735705751454415</v>
      </c>
      <c r="Y325" s="5">
        <f t="shared" si="29"/>
        <v>145.7934330596583</v>
      </c>
      <c r="Z325" s="5">
        <f>'90.1 Data-SI'!Y325/Convert!$B$5/$D325</f>
        <v>300.58667146843476</v>
      </c>
      <c r="AA325" s="5">
        <f>'90.1 Data-SI'!Z325/Convert!$B$5/$D325</f>
        <v>53.734142304478254</v>
      </c>
      <c r="AB325" s="5">
        <f t="shared" si="30"/>
        <v>354.32081377291303</v>
      </c>
    </row>
    <row r="326" spans="1:28" x14ac:dyDescent="0.25">
      <c r="A326" s="95">
        <v>2019</v>
      </c>
      <c r="B326" s="95" t="s">
        <v>0</v>
      </c>
      <c r="C326" s="52" t="s">
        <v>6</v>
      </c>
      <c r="D326" s="5">
        <f>VLOOKUP(B326,SWH!$A$4:$C$19,3,FALSE)</f>
        <v>22436.18</v>
      </c>
      <c r="E326" s="5">
        <f>'90.1 Data-SI'!E326/Convert!$B$5/$D326</f>
        <v>1.4733147779860721E-2</v>
      </c>
      <c r="F326" s="5">
        <f>'90.1 Data-SI'!F326/Convert!$B$5/$D326</f>
        <v>7.8642819073676744</v>
      </c>
      <c r="G326" s="5">
        <f>'90.1 Data-SI'!G326/Convert!$B$5/$D326</f>
        <v>71.30199724037</v>
      </c>
      <c r="H326" s="5">
        <f>'90.1 Data-SI'!H326/Convert!$B$5/$D326</f>
        <v>40.572612826445699</v>
      </c>
      <c r="I326" s="5">
        <f>'90.1 Data-SI'!I326/Convert!$B$5/$D326</f>
        <v>1.921994841466873</v>
      </c>
      <c r="J326" s="5">
        <f>'90.1 Data-SI'!J326/Convert!$B$5/$D326</f>
        <v>85.337239524137658</v>
      </c>
      <c r="K326" s="5">
        <f>'90.1 Data-SI'!K326/Convert!$B$5/$D326</f>
        <v>34.566812274737593</v>
      </c>
      <c r="L326" s="5">
        <f>'90.1 Data-SI'!L326/Convert!$B$5/$D326</f>
        <v>31.918807529227841</v>
      </c>
      <c r="M326" s="5">
        <f>'90.1 Data-SI'!M326/Convert!$B$5/$D326</f>
        <v>34.487327561505076</v>
      </c>
      <c r="N326" s="5">
        <f>'90.1 Data-SI'!N326/Convert!$B$5/$D326</f>
        <v>8.16996377180865</v>
      </c>
      <c r="O326" s="5">
        <f>'90.1 Data-SI'!O326/Convert!$B$5/$D326</f>
        <v>9.7592247085832896E-3</v>
      </c>
      <c r="P326" s="5">
        <f t="shared" si="26"/>
        <v>8.1602045471000668</v>
      </c>
      <c r="Q326" s="5">
        <f>'90.1 Data-SI'!Q326/Convert!$B$5/$D326</f>
        <v>8.0416987205486858</v>
      </c>
      <c r="R326" s="5">
        <f>'90.1 Data-SI'!R326/Convert!$B$5/$D326</f>
        <v>3.6028117680163618E-2</v>
      </c>
      <c r="S326" s="5">
        <f>'90.1 Data-SI'!S326/Convert!$B$5/$D326</f>
        <v>2.3902365633444633</v>
      </c>
      <c r="T326" s="5">
        <f>'90.1 Data-SI'!T326/Convert!$B$5/$D326</f>
        <v>0.32685302637674207</v>
      </c>
      <c r="U326" s="5">
        <f>'90.1 Data-SI'!U326/Convert!$B$5/$D326</f>
        <v>12.301683164325558</v>
      </c>
      <c r="V326" s="5">
        <f>'90.1 Data-SI'!V326/Convert!$B$5/$D326</f>
        <v>1.5779325080195372</v>
      </c>
      <c r="W326" s="5">
        <f t="shared" si="27"/>
        <v>124.43222589832833</v>
      </c>
      <c r="X326" s="5">
        <f t="shared" si="28"/>
        <v>7.8642819073676744</v>
      </c>
      <c r="Y326" s="5">
        <f t="shared" si="29"/>
        <v>132.296507805696</v>
      </c>
      <c r="Z326" s="5">
        <f>'90.1 Data-SI'!Y326/Convert!$B$5/$D326</f>
        <v>286.09754918667574</v>
      </c>
      <c r="AA326" s="5">
        <f>'90.1 Data-SI'!Z326/Convert!$B$5/$D326</f>
        <v>54.732777346430829</v>
      </c>
      <c r="AB326" s="5">
        <f t="shared" si="30"/>
        <v>340.83032653310659</v>
      </c>
    </row>
    <row r="327" spans="1:28" x14ac:dyDescent="0.25">
      <c r="A327" s="95">
        <v>2019</v>
      </c>
      <c r="B327" s="95" t="s">
        <v>0</v>
      </c>
      <c r="C327" s="52" t="s">
        <v>11</v>
      </c>
      <c r="D327" s="5">
        <f>VLOOKUP(B327,SWH!$A$4:$C$19,3,FALSE)</f>
        <v>22436.18</v>
      </c>
      <c r="E327" s="5">
        <f>'90.1 Data-SI'!E327/Convert!$B$5/$D327</f>
        <v>0</v>
      </c>
      <c r="F327" s="5">
        <f>'90.1 Data-SI'!F327/Convert!$B$5/$D327</f>
        <v>9.4901280976628914</v>
      </c>
      <c r="G327" s="5">
        <f>'90.1 Data-SI'!G327/Convert!$B$5/$D327</f>
        <v>64.443036005039872</v>
      </c>
      <c r="H327" s="5">
        <f>'90.1 Data-SI'!H327/Convert!$B$5/$D327</f>
        <v>40.592298292807023</v>
      </c>
      <c r="I327" s="5">
        <f>'90.1 Data-SI'!I327/Convert!$B$5/$D327</f>
        <v>1.9222424573959458</v>
      </c>
      <c r="J327" s="5">
        <f>'90.1 Data-SI'!J327/Convert!$B$5/$D327</f>
        <v>85.337239524137658</v>
      </c>
      <c r="K327" s="5">
        <f>'90.1 Data-SI'!K327/Convert!$B$5/$D327</f>
        <v>34.566812274737593</v>
      </c>
      <c r="L327" s="5">
        <f>'90.1 Data-SI'!L327/Convert!$B$5/$D327</f>
        <v>31.918807529227841</v>
      </c>
      <c r="M327" s="5">
        <f>'90.1 Data-SI'!M327/Convert!$B$5/$D327</f>
        <v>33.84934512024774</v>
      </c>
      <c r="N327" s="5">
        <f>'90.1 Data-SI'!N327/Convert!$B$5/$D327</f>
        <v>7.407059094333845</v>
      </c>
      <c r="O327" s="5">
        <f>'90.1 Data-SI'!O327/Convert!$B$5/$D327</f>
        <v>9.7592247085832896E-3</v>
      </c>
      <c r="P327" s="5">
        <f t="shared" si="26"/>
        <v>7.3972998696252619</v>
      </c>
      <c r="Q327" s="5">
        <f>'90.1 Data-SI'!Q327/Convert!$B$5/$D327</f>
        <v>9.4034625224872403</v>
      </c>
      <c r="R327" s="5">
        <f>'90.1 Data-SI'!R327/Convert!$B$5/$D327</f>
        <v>0</v>
      </c>
      <c r="S327" s="5">
        <f>'90.1 Data-SI'!S327/Convert!$B$5/$D327</f>
        <v>2.3902365633444633</v>
      </c>
      <c r="T327" s="5">
        <f>'90.1 Data-SI'!T327/Convert!$B$5/$D327</f>
        <v>0.32685302637674207</v>
      </c>
      <c r="U327" s="5">
        <f>'90.1 Data-SI'!U327/Convert!$B$5/$D327</f>
        <v>12.576289229667834</v>
      </c>
      <c r="V327" s="5">
        <f>'90.1 Data-SI'!V327/Convert!$B$5/$D327</f>
        <v>1.5453710133463994</v>
      </c>
      <c r="W327" s="5">
        <f t="shared" si="27"/>
        <v>117.48338008074458</v>
      </c>
      <c r="X327" s="5">
        <f t="shared" si="28"/>
        <v>9.4901280976628914</v>
      </c>
      <c r="Y327" s="5">
        <f t="shared" si="29"/>
        <v>126.97350817840747</v>
      </c>
      <c r="Z327" s="5">
        <f>'90.1 Data-SI'!Y327/Convert!$B$5/$D327</f>
        <v>279.13595114874477</v>
      </c>
      <c r="AA327" s="5">
        <f>'90.1 Data-SI'!Z327/Convert!$B$5/$D327</f>
        <v>56.633229602068319</v>
      </c>
      <c r="AB327" s="5">
        <f t="shared" si="30"/>
        <v>335.76918075081306</v>
      </c>
    </row>
    <row r="328" spans="1:28" x14ac:dyDescent="0.25">
      <c r="A328" s="95">
        <v>2019</v>
      </c>
      <c r="B328" s="95" t="s">
        <v>0</v>
      </c>
      <c r="C328" s="52" t="s">
        <v>13</v>
      </c>
      <c r="D328" s="5">
        <f>VLOOKUP(B328,SWH!$A$4:$C$19,3,FALSE)</f>
        <v>22436.18</v>
      </c>
      <c r="E328" s="5">
        <f>'90.1 Data-SI'!E328/Convert!$B$5/$D328</f>
        <v>4.2466131836069142E-2</v>
      </c>
      <c r="F328" s="5">
        <f>'90.1 Data-SI'!F328/Convert!$B$5/$D328</f>
        <v>9.9488366062711613</v>
      </c>
      <c r="G328" s="5">
        <f>'90.1 Data-SI'!G328/Convert!$B$5/$D328</f>
        <v>64.111354468046201</v>
      </c>
      <c r="H328" s="5">
        <f>'90.1 Data-SI'!H328/Convert!$B$5/$D328</f>
        <v>40.585984086615653</v>
      </c>
      <c r="I328" s="5">
        <f>'90.1 Data-SI'!I328/Convert!$B$5/$D328</f>
        <v>1.9197662981052133</v>
      </c>
      <c r="J328" s="5">
        <f>'90.1 Data-SI'!J328/Convert!$B$5/$D328</f>
        <v>85.337239524137658</v>
      </c>
      <c r="K328" s="5">
        <f>'90.1 Data-SI'!K328/Convert!$B$5/$D328</f>
        <v>34.566812274737593</v>
      </c>
      <c r="L328" s="5">
        <f>'90.1 Data-SI'!L328/Convert!$B$5/$D328</f>
        <v>31.918807529227841</v>
      </c>
      <c r="M328" s="5">
        <f>'90.1 Data-SI'!M328/Convert!$B$5/$D328</f>
        <v>35.2959173778939</v>
      </c>
      <c r="N328" s="5">
        <f>'90.1 Data-SI'!N328/Convert!$B$5/$D328</f>
        <v>7.524305236750048</v>
      </c>
      <c r="O328" s="5">
        <f>'90.1 Data-SI'!O328/Convert!$B$5/$D328</f>
        <v>9.7592247085832896E-3</v>
      </c>
      <c r="P328" s="5">
        <f t="shared" si="26"/>
        <v>7.5145460120414649</v>
      </c>
      <c r="Q328" s="5">
        <f>'90.1 Data-SI'!Q328/Convert!$B$5/$D328</f>
        <v>6.0184289640908375</v>
      </c>
      <c r="R328" s="5">
        <f>'90.1 Data-SI'!R328/Convert!$B$5/$D328</f>
        <v>0.10709388932419769</v>
      </c>
      <c r="S328" s="5">
        <f>'90.1 Data-SI'!S328/Convert!$B$5/$D328</f>
        <v>2.3902365633444633</v>
      </c>
      <c r="T328" s="5">
        <f>'90.1 Data-SI'!T328/Convert!$B$5/$D328</f>
        <v>0.32685302637674207</v>
      </c>
      <c r="U328" s="5">
        <f>'90.1 Data-SI'!U328/Convert!$B$5/$D328</f>
        <v>12.722011203927465</v>
      </c>
      <c r="V328" s="5">
        <f>'90.1 Data-SI'!V328/Convert!$B$5/$D328</f>
        <v>1.5317521372473686</v>
      </c>
      <c r="W328" s="5">
        <f t="shared" si="27"/>
        <v>115.48004340657712</v>
      </c>
      <c r="X328" s="5">
        <f t="shared" si="28"/>
        <v>9.9488366062711613</v>
      </c>
      <c r="Y328" s="5">
        <f t="shared" si="29"/>
        <v>125.42888001284828</v>
      </c>
      <c r="Z328" s="5">
        <f>'90.1 Data-SI'!Y328/Convert!$B$5/$D328</f>
        <v>277.11032904096078</v>
      </c>
      <c r="AA328" s="5">
        <f>'90.1 Data-SI'!Z328/Convert!$B$5/$D328</f>
        <v>57.237783892900765</v>
      </c>
      <c r="AB328" s="5">
        <f t="shared" si="30"/>
        <v>334.34811293386156</v>
      </c>
    </row>
    <row r="329" spans="1:28" x14ac:dyDescent="0.25">
      <c r="A329" s="95">
        <v>2019</v>
      </c>
      <c r="B329" s="95" t="s">
        <v>0</v>
      </c>
      <c r="C329" s="52" t="s">
        <v>19</v>
      </c>
      <c r="D329" s="5">
        <f>VLOOKUP(B329,SWH!$A$4:$C$19,3,FALSE)</f>
        <v>22436.18</v>
      </c>
      <c r="E329" s="5">
        <f>'90.1 Data-SI'!E329/Convert!$B$5/$D329</f>
        <v>0.37043342989364103</v>
      </c>
      <c r="F329" s="5">
        <f>'90.1 Data-SI'!F329/Convert!$B$5/$D329</f>
        <v>13.525772509699364</v>
      </c>
      <c r="G329" s="5">
        <f>'90.1 Data-SI'!G329/Convert!$B$5/$D329</f>
        <v>58.006383736744247</v>
      </c>
      <c r="H329" s="5">
        <f>'90.1 Data-SI'!H329/Convert!$B$5/$D329</f>
        <v>40.582517463608632</v>
      </c>
      <c r="I329" s="5">
        <f>'90.1 Data-SI'!I329/Convert!$B$5/$D329</f>
        <v>1.9191472582825297</v>
      </c>
      <c r="J329" s="5">
        <f>'90.1 Data-SI'!J329/Convert!$B$5/$D329</f>
        <v>85.337239524137658</v>
      </c>
      <c r="K329" s="5">
        <f>'90.1 Data-SI'!K329/Convert!$B$5/$D329</f>
        <v>34.566812274737593</v>
      </c>
      <c r="L329" s="5">
        <f>'90.1 Data-SI'!L329/Convert!$B$5/$D329</f>
        <v>31.918807529227841</v>
      </c>
      <c r="M329" s="5">
        <f>'90.1 Data-SI'!M329/Convert!$B$5/$D329</f>
        <v>33.79152680080913</v>
      </c>
      <c r="N329" s="5">
        <f>'90.1 Data-SI'!N329/Convert!$B$5/$D329</f>
        <v>6.8895418025706689</v>
      </c>
      <c r="O329" s="5">
        <f>'90.1 Data-SI'!O329/Convert!$B$5/$D329</f>
        <v>9.7592247085832896E-3</v>
      </c>
      <c r="P329" s="5">
        <f t="shared" si="26"/>
        <v>6.8797825778620858</v>
      </c>
      <c r="Q329" s="5">
        <f>'90.1 Data-SI'!Q329/Convert!$B$5/$D329</f>
        <v>7.0535873555817235</v>
      </c>
      <c r="R329" s="5">
        <f>'90.1 Data-SI'!R329/Convert!$B$5/$D329</f>
        <v>1.791253630916176</v>
      </c>
      <c r="S329" s="5">
        <f>'90.1 Data-SI'!S329/Convert!$B$5/$D329</f>
        <v>2.2520668749215678</v>
      </c>
      <c r="T329" s="5">
        <f>'90.1 Data-SI'!T329/Convert!$B$5/$D329</f>
        <v>0.32685302637674207</v>
      </c>
      <c r="U329" s="5">
        <f>'90.1 Data-SI'!U329/Convert!$B$5/$D329</f>
        <v>13.103092118771258</v>
      </c>
      <c r="V329" s="5">
        <f>'90.1 Data-SI'!V329/Convert!$B$5/$D329</f>
        <v>1.4933716682410088</v>
      </c>
      <c r="W329" s="5">
        <f t="shared" si="27"/>
        <v>110.14503440672857</v>
      </c>
      <c r="X329" s="5">
        <f t="shared" si="28"/>
        <v>13.525772509699364</v>
      </c>
      <c r="Y329" s="5">
        <f t="shared" si="29"/>
        <v>123.67080691642794</v>
      </c>
      <c r="Z329" s="5">
        <f>'90.1 Data-SI'!Y329/Convert!$B$5/$D329</f>
        <v>271.73260629334703</v>
      </c>
      <c r="AA329" s="5">
        <f>'90.1 Data-SI'!Z329/Convert!$B$5/$D329</f>
        <v>61.195676903208224</v>
      </c>
      <c r="AB329" s="5">
        <f t="shared" si="30"/>
        <v>332.92828319655524</v>
      </c>
    </row>
    <row r="330" spans="1:28" x14ac:dyDescent="0.25">
      <c r="A330" s="95">
        <v>2019</v>
      </c>
      <c r="B330" s="95" t="s">
        <v>0</v>
      </c>
      <c r="C330" s="52" t="s">
        <v>20</v>
      </c>
      <c r="D330" s="5">
        <f>VLOOKUP(B330,SWH!$A$4:$C$19,3,FALSE)</f>
        <v>22436.18</v>
      </c>
      <c r="E330" s="5">
        <f>'90.1 Data-SI'!E330/Convert!$B$5/$D330</f>
        <v>1.8619479786666</v>
      </c>
      <c r="F330" s="5">
        <f>'90.1 Data-SI'!F330/Convert!$B$5/$D330</f>
        <v>9.8272571850961761</v>
      </c>
      <c r="G330" s="5">
        <f>'90.1 Data-SI'!G330/Convert!$B$5/$D330</f>
        <v>36.871126110693631</v>
      </c>
      <c r="H330" s="5">
        <f>'90.1 Data-SI'!H330/Convert!$B$5/$D330</f>
        <v>40.589698325551758</v>
      </c>
      <c r="I330" s="5">
        <f>'90.1 Data-SI'!I330/Convert!$B$5/$D330</f>
        <v>1.920509145892433</v>
      </c>
      <c r="J330" s="5">
        <f>'90.1 Data-SI'!J330/Convert!$B$5/$D330</f>
        <v>85.337239524137658</v>
      </c>
      <c r="K330" s="5">
        <f>'90.1 Data-SI'!K330/Convert!$B$5/$D330</f>
        <v>34.566812274737593</v>
      </c>
      <c r="L330" s="5">
        <f>'90.1 Data-SI'!L330/Convert!$B$5/$D330</f>
        <v>31.918807529227841</v>
      </c>
      <c r="M330" s="5">
        <f>'90.1 Data-SI'!M330/Convert!$B$5/$D330</f>
        <v>36.890068729267739</v>
      </c>
      <c r="N330" s="5">
        <f>'90.1 Data-SI'!N330/Convert!$B$5/$D330</f>
        <v>5.2971237627003456</v>
      </c>
      <c r="O330" s="5">
        <f>'90.1 Data-SI'!O330/Convert!$B$5/$D330</f>
        <v>9.7592247085832896E-3</v>
      </c>
      <c r="P330" s="5">
        <f t="shared" si="26"/>
        <v>5.2873645379917624</v>
      </c>
      <c r="Q330" s="5">
        <f>'90.1 Data-SI'!Q330/Convert!$B$5/$D330</f>
        <v>2.5577487393625438</v>
      </c>
      <c r="R330" s="5">
        <f>'90.1 Data-SI'!R330/Convert!$B$5/$D330</f>
        <v>13.818330729899456</v>
      </c>
      <c r="S330" s="5">
        <f>'90.1 Data-SI'!S330/Convert!$B$5/$D330</f>
        <v>2.1514109997532755</v>
      </c>
      <c r="T330" s="5">
        <f>'90.1 Data-SI'!T330/Convert!$B$5/$D330</f>
        <v>0.32685302637674207</v>
      </c>
      <c r="U330" s="5">
        <f>'90.1 Data-SI'!U330/Convert!$B$5/$D330</f>
        <v>13.190871965627741</v>
      </c>
      <c r="V330" s="5">
        <f>'90.1 Data-SI'!V330/Convert!$B$5/$D330</f>
        <v>1.4658863001138738</v>
      </c>
      <c r="W330" s="5">
        <f t="shared" si="27"/>
        <v>99.437997825635009</v>
      </c>
      <c r="X330" s="5">
        <f t="shared" si="28"/>
        <v>9.8272571850961761</v>
      </c>
      <c r="Y330" s="5">
        <f t="shared" si="29"/>
        <v>109.26525501073118</v>
      </c>
      <c r="Z330" s="5">
        <f>'90.1 Data-SI'!Y330/Convert!$B$5/$D330</f>
        <v>261.0067509016439</v>
      </c>
      <c r="AA330" s="5">
        <f>'90.1 Data-SI'!Z330/Convert!$B$5/$D330</f>
        <v>57.584941425461508</v>
      </c>
      <c r="AB330" s="5">
        <f t="shared" si="30"/>
        <v>318.59169232710542</v>
      </c>
    </row>
    <row r="331" spans="1:28" x14ac:dyDescent="0.25">
      <c r="A331" s="95">
        <v>2019</v>
      </c>
      <c r="B331" s="95" t="s">
        <v>0</v>
      </c>
      <c r="C331" s="52" t="s">
        <v>3</v>
      </c>
      <c r="D331" s="5">
        <f>VLOOKUP(B331,SWH!$A$4:$C$19,3,FALSE)</f>
        <v>22436.18</v>
      </c>
      <c r="E331" s="5">
        <f>'90.1 Data-SI'!E331/Convert!$B$5/$D331</f>
        <v>1.143366552495914</v>
      </c>
      <c r="F331" s="5">
        <f>'90.1 Data-SI'!F331/Convert!$B$5/$D331</f>
        <v>21.867457928320341</v>
      </c>
      <c r="G331" s="5">
        <f>'90.1 Data-SI'!G331/Convert!$B$5/$D331</f>
        <v>39.051755790077557</v>
      </c>
      <c r="H331" s="5">
        <f>'90.1 Data-SI'!H331/Convert!$B$5/$D331</f>
        <v>40.595888723778593</v>
      </c>
      <c r="I331" s="5">
        <f>'90.1 Data-SI'!I331/Convert!$B$5/$D331</f>
        <v>1.9201377219988232</v>
      </c>
      <c r="J331" s="5">
        <f>'90.1 Data-SI'!J331/Convert!$B$5/$D331</f>
        <v>85.337239524137658</v>
      </c>
      <c r="K331" s="5">
        <f>'90.1 Data-SI'!K331/Convert!$B$5/$D331</f>
        <v>34.566812274737593</v>
      </c>
      <c r="L331" s="5">
        <f>'90.1 Data-SI'!L331/Convert!$B$5/$D331</f>
        <v>31.918807529227841</v>
      </c>
      <c r="M331" s="5">
        <f>'90.1 Data-SI'!M331/Convert!$B$5/$D331</f>
        <v>35.774435160828034</v>
      </c>
      <c r="N331" s="5">
        <f>'90.1 Data-SI'!N331/Convert!$B$5/$D331</f>
        <v>5.105964265455766</v>
      </c>
      <c r="O331" s="5">
        <f>'90.1 Data-SI'!O331/Convert!$B$5/$D331</f>
        <v>9.7592247085832896E-3</v>
      </c>
      <c r="P331" s="5">
        <f t="shared" si="26"/>
        <v>5.0962050407471828</v>
      </c>
      <c r="Q331" s="5">
        <f>'90.1 Data-SI'!Q331/Convert!$B$5/$D331</f>
        <v>3.8858367749471321</v>
      </c>
      <c r="R331" s="5">
        <f>'90.1 Data-SI'!R331/Convert!$B$5/$D331</f>
        <v>7.4030972394686732</v>
      </c>
      <c r="S331" s="5">
        <f>'90.1 Data-SI'!S331/Convert!$B$5/$D331</f>
        <v>2.1631727563842569</v>
      </c>
      <c r="T331" s="5">
        <f>'90.1 Data-SI'!T331/Convert!$B$5/$D331</f>
        <v>0.32685302637674207</v>
      </c>
      <c r="U331" s="5">
        <f>'90.1 Data-SI'!U331/Convert!$B$5/$D331</f>
        <v>14.171431044757966</v>
      </c>
      <c r="V331" s="5">
        <f>'90.1 Data-SI'!V331/Convert!$B$5/$D331</f>
        <v>1.4110393718241399</v>
      </c>
      <c r="W331" s="5">
        <f t="shared" si="27"/>
        <v>94.51786931494874</v>
      </c>
      <c r="X331" s="5">
        <f t="shared" si="28"/>
        <v>21.867457928320341</v>
      </c>
      <c r="Y331" s="5">
        <f t="shared" si="29"/>
        <v>116.38532724326907</v>
      </c>
      <c r="Z331" s="5">
        <f>'90.1 Data-SI'!Y331/Convert!$B$5/$D331</f>
        <v>256.03771824496562</v>
      </c>
      <c r="AA331" s="5">
        <f>'90.1 Data-SI'!Z331/Convert!$B$5/$D331</f>
        <v>70.605701247815901</v>
      </c>
      <c r="AB331" s="5">
        <f t="shared" si="30"/>
        <v>326.6434194927815</v>
      </c>
    </row>
    <row r="332" spans="1:28" x14ac:dyDescent="0.25">
      <c r="A332" s="95">
        <v>2019</v>
      </c>
      <c r="B332" s="95" t="s">
        <v>0</v>
      </c>
      <c r="C332" s="52" t="s">
        <v>7</v>
      </c>
      <c r="D332" s="5">
        <f>VLOOKUP(B332,SWH!$A$4:$C$19,3,FALSE)</f>
        <v>22436.18</v>
      </c>
      <c r="E332" s="5">
        <f>'90.1 Data-SI'!E332/Convert!$B$5/$D332</f>
        <v>1.7281115690024873</v>
      </c>
      <c r="F332" s="5">
        <f>'90.1 Data-SI'!F332/Convert!$B$5/$D332</f>
        <v>14.20188780403398</v>
      </c>
      <c r="G332" s="5">
        <f>'90.1 Data-SI'!G332/Convert!$B$5/$D332</f>
        <v>32.07777695569289</v>
      </c>
      <c r="H332" s="5">
        <f>'90.1 Data-SI'!H332/Convert!$B$5/$D332</f>
        <v>40.58127938396327</v>
      </c>
      <c r="I332" s="5">
        <f>'90.1 Data-SI'!I332/Convert!$B$5/$D332</f>
        <v>1.9201377219988232</v>
      </c>
      <c r="J332" s="5">
        <f>'90.1 Data-SI'!J332/Convert!$B$5/$D332</f>
        <v>85.337239524137658</v>
      </c>
      <c r="K332" s="5">
        <f>'90.1 Data-SI'!K332/Convert!$B$5/$D332</f>
        <v>34.566812274737593</v>
      </c>
      <c r="L332" s="5">
        <f>'90.1 Data-SI'!L332/Convert!$B$5/$D332</f>
        <v>31.918807529227841</v>
      </c>
      <c r="M332" s="5">
        <f>'90.1 Data-SI'!M332/Convert!$B$5/$D332</f>
        <v>37.585869489963684</v>
      </c>
      <c r="N332" s="5">
        <f>'90.1 Data-SI'!N332/Convert!$B$5/$D332</f>
        <v>4.4419821516457398</v>
      </c>
      <c r="O332" s="5">
        <f>'90.1 Data-SI'!O332/Convert!$B$5/$D332</f>
        <v>9.7592247085832896E-3</v>
      </c>
      <c r="P332" s="5">
        <f t="shared" si="26"/>
        <v>4.4322229269371567</v>
      </c>
      <c r="Q332" s="5">
        <f>'90.1 Data-SI'!Q332/Convert!$B$5/$D332</f>
        <v>2.1753059369088477</v>
      </c>
      <c r="R332" s="5">
        <f>'90.1 Data-SI'!R332/Convert!$B$5/$D332</f>
        <v>14.220087574820866</v>
      </c>
      <c r="S332" s="5">
        <f>'90.1 Data-SI'!S332/Convert!$B$5/$D332</f>
        <v>2.0952021838536385</v>
      </c>
      <c r="T332" s="5">
        <f>'90.1 Data-SI'!T332/Convert!$B$5/$D332</f>
        <v>0.32685302637674207</v>
      </c>
      <c r="U332" s="5">
        <f>'90.1 Data-SI'!U332/Convert!$B$5/$D332</f>
        <v>13.872806234295579</v>
      </c>
      <c r="V332" s="5">
        <f>'90.1 Data-SI'!V332/Convert!$B$5/$D332</f>
        <v>1.4163631142992159</v>
      </c>
      <c r="W332" s="5">
        <f t="shared" si="27"/>
        <v>94.31457663717957</v>
      </c>
      <c r="X332" s="5">
        <f t="shared" si="28"/>
        <v>14.20188780403398</v>
      </c>
      <c r="Y332" s="5">
        <f t="shared" si="29"/>
        <v>108.51646444121354</v>
      </c>
      <c r="Z332" s="5">
        <f>'90.1 Data-SI'!Y332/Convert!$B$5/$D332</f>
        <v>255.82501616189168</v>
      </c>
      <c r="AA332" s="5">
        <f>'90.1 Data-SI'!Z332/Convert!$B$5/$D332</f>
        <v>62.641506313067154</v>
      </c>
      <c r="AB332" s="5">
        <f t="shared" si="30"/>
        <v>318.46652247495882</v>
      </c>
    </row>
    <row r="333" spans="1:28" x14ac:dyDescent="0.25">
      <c r="A333" s="95">
        <v>2019</v>
      </c>
      <c r="B333" s="95" t="s">
        <v>0</v>
      </c>
      <c r="C333" s="52" t="s">
        <v>17</v>
      </c>
      <c r="D333" s="5">
        <f>VLOOKUP(B333,SWH!$A$4:$C$19,3,FALSE)</f>
        <v>22436.18</v>
      </c>
      <c r="E333" s="5">
        <f>'90.1 Data-SI'!E333/Convert!$B$5/$D333</f>
        <v>0.45598473338846252</v>
      </c>
      <c r="F333" s="5">
        <f>'90.1 Data-SI'!F333/Convert!$B$5/$D333</f>
        <v>17.68559631016609</v>
      </c>
      <c r="G333" s="5">
        <f>'90.1 Data-SI'!G333/Convert!$B$5/$D333</f>
        <v>29.183641976684289</v>
      </c>
      <c r="H333" s="5">
        <f>'90.1 Data-SI'!H333/Convert!$B$5/$D333</f>
        <v>40.575088985736436</v>
      </c>
      <c r="I333" s="5">
        <f>'90.1 Data-SI'!I333/Convert!$B$5/$D333</f>
        <v>1.9197662981052133</v>
      </c>
      <c r="J333" s="5">
        <f>'90.1 Data-SI'!J333/Convert!$B$5/$D333</f>
        <v>85.337239524137658</v>
      </c>
      <c r="K333" s="5">
        <f>'90.1 Data-SI'!K333/Convert!$B$5/$D333</f>
        <v>34.566812274737593</v>
      </c>
      <c r="L333" s="5">
        <f>'90.1 Data-SI'!L333/Convert!$B$5/$D333</f>
        <v>31.918807529227841</v>
      </c>
      <c r="M333" s="5">
        <f>'90.1 Data-SI'!M333/Convert!$B$5/$D333</f>
        <v>34.253701932424427</v>
      </c>
      <c r="N333" s="5">
        <f>'90.1 Data-SI'!N333/Convert!$B$5/$D333</f>
        <v>4.5870850860826877</v>
      </c>
      <c r="O333" s="5">
        <f>'90.1 Data-SI'!O333/Convert!$B$5/$D333</f>
        <v>9.7592247085832896E-3</v>
      </c>
      <c r="P333" s="5">
        <f t="shared" si="26"/>
        <v>4.5773258613741046</v>
      </c>
      <c r="Q333" s="5">
        <f>'90.1 Data-SI'!Q333/Convert!$B$5/$D333</f>
        <v>1.6194081761393131</v>
      </c>
      <c r="R333" s="5">
        <f>'90.1 Data-SI'!R333/Convert!$B$5/$D333</f>
        <v>3.2568923151009761</v>
      </c>
      <c r="S333" s="5">
        <f>'90.1 Data-SI'!S333/Convert!$B$5/$D333</f>
        <v>0</v>
      </c>
      <c r="T333" s="5">
        <f>'90.1 Data-SI'!T333/Convert!$B$5/$D333</f>
        <v>0.32685302637674207</v>
      </c>
      <c r="U333" s="5">
        <f>'90.1 Data-SI'!U333/Convert!$B$5/$D333</f>
        <v>14.227887476586679</v>
      </c>
      <c r="V333" s="5">
        <f>'90.1 Data-SI'!V333/Convert!$B$5/$D333</f>
        <v>1.3965538399733526</v>
      </c>
      <c r="W333" s="5">
        <f t="shared" si="27"/>
        <v>73.346954995111574</v>
      </c>
      <c r="X333" s="5">
        <f t="shared" si="28"/>
        <v>17.68559631016609</v>
      </c>
      <c r="Y333" s="5">
        <f t="shared" si="29"/>
        <v>91.032551305277664</v>
      </c>
      <c r="Z333" s="5">
        <f>'90.1 Data-SI'!Y333/Convert!$B$5/$D333</f>
        <v>234.83114723134193</v>
      </c>
      <c r="AA333" s="5">
        <f>'90.1 Data-SI'!Z333/Convert!$B$5/$D333</f>
        <v>66.480419869454906</v>
      </c>
      <c r="AB333" s="5">
        <f t="shared" si="30"/>
        <v>301.31156710079682</v>
      </c>
    </row>
    <row r="334" spans="1:28" x14ac:dyDescent="0.25">
      <c r="A334" s="95">
        <v>2019</v>
      </c>
      <c r="B334" s="95" t="s">
        <v>0</v>
      </c>
      <c r="C334" s="52" t="s">
        <v>14</v>
      </c>
      <c r="D334" s="5">
        <f>VLOOKUP(B334,SWH!$A$4:$C$19,3,FALSE)</f>
        <v>22436.18</v>
      </c>
      <c r="E334" s="5">
        <f>'90.1 Data-SI'!E334/Convert!$B$5/$D334</f>
        <v>1.7370257424491258</v>
      </c>
      <c r="F334" s="5">
        <f>'90.1 Data-SI'!F334/Convert!$B$5/$D334</f>
        <v>34.268682696133361</v>
      </c>
      <c r="G334" s="5">
        <f>'90.1 Data-SI'!G334/Convert!$B$5/$D334</f>
        <v>31.233282829588436</v>
      </c>
      <c r="H334" s="5">
        <f>'90.1 Data-SI'!H334/Convert!$B$5/$D334</f>
        <v>40.574965177771894</v>
      </c>
      <c r="I334" s="5">
        <f>'90.1 Data-SI'!I334/Convert!$B$5/$D334</f>
        <v>1.9172901388144805</v>
      </c>
      <c r="J334" s="5">
        <f>'90.1 Data-SI'!J334/Convert!$B$5/$D334</f>
        <v>85.337239524137658</v>
      </c>
      <c r="K334" s="5">
        <f>'90.1 Data-SI'!K334/Convert!$B$5/$D334</f>
        <v>34.566812274737593</v>
      </c>
      <c r="L334" s="5">
        <f>'90.1 Data-SI'!L334/Convert!$B$5/$D334</f>
        <v>31.918807529227841</v>
      </c>
      <c r="M334" s="5">
        <f>'90.1 Data-SI'!M334/Convert!$B$5/$D334</f>
        <v>35.247137039866459</v>
      </c>
      <c r="N334" s="5">
        <f>'90.1 Data-SI'!N334/Convert!$B$5/$D334</f>
        <v>4.218013543798949</v>
      </c>
      <c r="O334" s="5">
        <f>'90.1 Data-SI'!O334/Convert!$B$5/$D334</f>
        <v>9.7592247085832896E-3</v>
      </c>
      <c r="P334" s="5">
        <f t="shared" si="26"/>
        <v>4.2082543190903658</v>
      </c>
      <c r="Q334" s="5">
        <f>'90.1 Data-SI'!Q334/Convert!$B$5/$D334</f>
        <v>2.6616236216087881</v>
      </c>
      <c r="R334" s="5">
        <f>'90.1 Data-SI'!R334/Convert!$B$5/$D334</f>
        <v>11.053575073831642</v>
      </c>
      <c r="S334" s="5">
        <f>'90.1 Data-SI'!S334/Convert!$B$5/$D334</f>
        <v>2.1631727563842569</v>
      </c>
      <c r="T334" s="5">
        <f>'90.1 Data-SI'!T334/Convert!$B$5/$D334</f>
        <v>0.32685302637674207</v>
      </c>
      <c r="U334" s="5">
        <f>'90.1 Data-SI'!U334/Convert!$B$5/$D334</f>
        <v>15.163628072554635</v>
      </c>
      <c r="V334" s="5">
        <f>'90.1 Data-SI'!V334/Convert!$B$5/$D334</f>
        <v>1.3538400922082101</v>
      </c>
      <c r="W334" s="5">
        <f t="shared" si="27"/>
        <v>88.304071382819075</v>
      </c>
      <c r="X334" s="5">
        <f t="shared" si="28"/>
        <v>34.268682696133361</v>
      </c>
      <c r="Y334" s="5">
        <f t="shared" si="29"/>
        <v>122.57275407895244</v>
      </c>
      <c r="Z334" s="5">
        <f>'90.1 Data-SI'!Y334/Convert!$B$5/$D334</f>
        <v>249.74270228809993</v>
      </c>
      <c r="AA334" s="5">
        <f>'90.1 Data-SI'!Z334/Convert!$B$5/$D334</f>
        <v>83.99924685139014</v>
      </c>
      <c r="AB334" s="5">
        <f t="shared" si="30"/>
        <v>333.74194913949009</v>
      </c>
    </row>
    <row r="335" spans="1:28" x14ac:dyDescent="0.25">
      <c r="A335" s="95">
        <v>2019</v>
      </c>
      <c r="B335" s="95" t="s">
        <v>0</v>
      </c>
      <c r="C335" s="52" t="s">
        <v>2</v>
      </c>
      <c r="D335" s="5">
        <f>VLOOKUP(B335,SWH!$A$4:$C$19,3,FALSE)</f>
        <v>22436.18</v>
      </c>
      <c r="E335" s="5">
        <f>'90.1 Data-SI'!E335/Convert!$B$5/$D335</f>
        <v>1.998879587444129</v>
      </c>
      <c r="F335" s="5">
        <f>'90.1 Data-SI'!F335/Convert!$B$5/$D335</f>
        <v>19.90658738598896</v>
      </c>
      <c r="G335" s="5">
        <f>'90.1 Data-SI'!G335/Convert!$B$5/$D335</f>
        <v>24.80170668783882</v>
      </c>
      <c r="H335" s="5">
        <f>'90.1 Data-SI'!H335/Convert!$B$5/$D335</f>
        <v>40.564070076892669</v>
      </c>
      <c r="I335" s="5">
        <f>'90.1 Data-SI'!I335/Convert!$B$5/$D335</f>
        <v>1.9187758343889201</v>
      </c>
      <c r="J335" s="5">
        <f>'90.1 Data-SI'!J335/Convert!$B$5/$D335</f>
        <v>85.337239524137658</v>
      </c>
      <c r="K335" s="5">
        <f>'90.1 Data-SI'!K335/Convert!$B$5/$D335</f>
        <v>34.566812274737593</v>
      </c>
      <c r="L335" s="5">
        <f>'90.1 Data-SI'!L335/Convert!$B$5/$D335</f>
        <v>31.918807529227841</v>
      </c>
      <c r="M335" s="5">
        <f>'90.1 Data-SI'!M335/Convert!$B$5/$D335</f>
        <v>39.437789023502816</v>
      </c>
      <c r="N335" s="5">
        <f>'90.1 Data-SI'!N335/Convert!$B$5/$D335</f>
        <v>3.6119735573920733</v>
      </c>
      <c r="O335" s="5">
        <f>'90.1 Data-SI'!O335/Convert!$B$5/$D335</f>
        <v>9.7592247085832896E-3</v>
      </c>
      <c r="P335" s="5">
        <f t="shared" si="26"/>
        <v>3.6022143326834901</v>
      </c>
      <c r="Q335" s="5">
        <f>'90.1 Data-SI'!Q335/Convert!$B$5/$D335</f>
        <v>0.86430340043031695</v>
      </c>
      <c r="R335" s="5">
        <f>'90.1 Data-SI'!R335/Convert!$B$5/$D335</f>
        <v>19.845673867436929</v>
      </c>
      <c r="S335" s="5">
        <f>'90.1 Data-SI'!S335/Convert!$B$5/$D335</f>
        <v>2.0756405254568491</v>
      </c>
      <c r="T335" s="5">
        <f>'90.1 Data-SI'!T335/Convert!$B$5/$D335</f>
        <v>0.32685302637674207</v>
      </c>
      <c r="U335" s="5">
        <f>'90.1 Data-SI'!U335/Convert!$B$5/$D335</f>
        <v>14.864260414305027</v>
      </c>
      <c r="V335" s="5">
        <f>'90.1 Data-SI'!V335/Convert!$B$5/$D335</f>
        <v>1.356687675392553</v>
      </c>
      <c r="W335" s="5">
        <f t="shared" si="27"/>
        <v>92.62620742479335</v>
      </c>
      <c r="X335" s="5">
        <f t="shared" si="28"/>
        <v>19.90658738598896</v>
      </c>
      <c r="Y335" s="5">
        <f t="shared" si="29"/>
        <v>112.53279481078231</v>
      </c>
      <c r="Z335" s="5">
        <f>'90.1 Data-SI'!Y335/Convert!$B$5/$D335</f>
        <v>254.05852412388285</v>
      </c>
      <c r="AA335" s="5">
        <f>'90.1 Data-SI'!Z335/Convert!$B$5/$D335</f>
        <v>69.337660075031593</v>
      </c>
      <c r="AB335" s="5">
        <f t="shared" si="30"/>
        <v>323.39618419891445</v>
      </c>
    </row>
    <row r="336" spans="1:28" x14ac:dyDescent="0.25">
      <c r="A336" s="95">
        <v>2019</v>
      </c>
      <c r="B336" s="95" t="s">
        <v>0</v>
      </c>
      <c r="C336" s="52" t="s">
        <v>18</v>
      </c>
      <c r="D336" s="5">
        <f>VLOOKUP(B336,SWH!$A$4:$C$19,3,FALSE)</f>
        <v>22436.18</v>
      </c>
      <c r="E336" s="5">
        <f>'90.1 Data-SI'!E336/Convert!$B$5/$D336</f>
        <v>1.0058159038957017</v>
      </c>
      <c r="F336" s="5">
        <f>'90.1 Data-SI'!F336/Convert!$B$5/$D336</f>
        <v>30.904820299672721</v>
      </c>
      <c r="G336" s="5">
        <f>'90.1 Data-SI'!G336/Convert!$B$5/$D336</f>
        <v>19.291757034099984</v>
      </c>
      <c r="H336" s="5">
        <f>'90.1 Data-SI'!H336/Convert!$B$5/$D336</f>
        <v>40.594279220239613</v>
      </c>
      <c r="I336" s="5">
        <f>'90.1 Data-SI'!I336/Convert!$B$5/$D336</f>
        <v>1.915061595452821</v>
      </c>
      <c r="J336" s="5">
        <f>'90.1 Data-SI'!J336/Convert!$B$5/$D336</f>
        <v>85.337239524137658</v>
      </c>
      <c r="K336" s="5">
        <f>'90.1 Data-SI'!K336/Convert!$B$5/$D336</f>
        <v>34.566812274737593</v>
      </c>
      <c r="L336" s="5">
        <f>'90.1 Data-SI'!L336/Convert!$B$5/$D336</f>
        <v>31.918807529227841</v>
      </c>
      <c r="M336" s="5">
        <f>'90.1 Data-SI'!M336/Convert!$B$5/$D336</f>
        <v>35.422696733579421</v>
      </c>
      <c r="N336" s="5">
        <f>'90.1 Data-SI'!N336/Convert!$B$5/$D336</f>
        <v>3.7688382484600025</v>
      </c>
      <c r="O336" s="5">
        <f>'90.1 Data-SI'!O336/Convert!$B$5/$D336</f>
        <v>9.7592247085832896E-3</v>
      </c>
      <c r="P336" s="5">
        <f t="shared" si="26"/>
        <v>3.7590790237514193</v>
      </c>
      <c r="Q336" s="5">
        <f>'90.1 Data-SI'!Q336/Convert!$B$5/$D336</f>
        <v>0.35508124229109711</v>
      </c>
      <c r="R336" s="5">
        <f>'90.1 Data-SI'!R336/Convert!$B$5/$D336</f>
        <v>3.738257681219451</v>
      </c>
      <c r="S336" s="5">
        <f>'90.1 Data-SI'!S336/Convert!$B$5/$D336</f>
        <v>1.9893463741748076</v>
      </c>
      <c r="T336" s="5">
        <f>'90.1 Data-SI'!T336/Convert!$B$5/$D336</f>
        <v>0.32685302637674207</v>
      </c>
      <c r="U336" s="5">
        <f>'90.1 Data-SI'!U336/Convert!$B$5/$D336</f>
        <v>15.437986521967844</v>
      </c>
      <c r="V336" s="5">
        <f>'90.1 Data-SI'!V336/Convert!$B$5/$D336</f>
        <v>1.3231357170031224</v>
      </c>
      <c r="W336" s="5">
        <f t="shared" si="27"/>
        <v>65.56203399301188</v>
      </c>
      <c r="X336" s="5">
        <f t="shared" si="28"/>
        <v>30.904820299672721</v>
      </c>
      <c r="Y336" s="5">
        <f t="shared" si="29"/>
        <v>96.466854292684602</v>
      </c>
      <c r="Z336" s="5">
        <f>'90.1 Data-SI'!Y336/Convert!$B$5/$D336</f>
        <v>226.98729363812279</v>
      </c>
      <c r="AA336" s="5">
        <f>'90.1 Data-SI'!Z336/Convert!$B$5/$D336</f>
        <v>80.909619096378165</v>
      </c>
      <c r="AB336" s="5">
        <f t="shared" si="30"/>
        <v>307.89691273450097</v>
      </c>
    </row>
    <row r="337" spans="1:28" x14ac:dyDescent="0.25">
      <c r="A337" s="95">
        <v>2019</v>
      </c>
      <c r="B337" s="95" t="s">
        <v>0</v>
      </c>
      <c r="C337" s="52" t="s">
        <v>4</v>
      </c>
      <c r="D337" s="5">
        <f>VLOOKUP(B337,SWH!$A$4:$C$19,3,FALSE)</f>
        <v>22436.18</v>
      </c>
      <c r="E337" s="5">
        <f>'90.1 Data-SI'!E337/Convert!$B$5/$D337</f>
        <v>1.9534420644591808</v>
      </c>
      <c r="F337" s="5">
        <f>'90.1 Data-SI'!F337/Convert!$B$5/$D337</f>
        <v>45.828632344919882</v>
      </c>
      <c r="G337" s="5">
        <f>'90.1 Data-SI'!G337/Convert!$B$5/$D337</f>
        <v>23.768033991922373</v>
      </c>
      <c r="H337" s="5">
        <f>'90.1 Data-SI'!H337/Convert!$B$5/$D337</f>
        <v>40.573727098126533</v>
      </c>
      <c r="I337" s="5">
        <f>'90.1 Data-SI'!I337/Convert!$B$5/$D337</f>
        <v>1.9177853706726271</v>
      </c>
      <c r="J337" s="5">
        <f>'90.1 Data-SI'!J337/Convert!$B$5/$D337</f>
        <v>85.337239524137658</v>
      </c>
      <c r="K337" s="5">
        <f>'90.1 Data-SI'!K337/Convert!$B$5/$D337</f>
        <v>34.566812274737593</v>
      </c>
      <c r="L337" s="5">
        <f>'90.1 Data-SI'!L337/Convert!$B$5/$D337</f>
        <v>31.918807529227841</v>
      </c>
      <c r="M337" s="5">
        <f>'90.1 Data-SI'!M337/Convert!$B$5/$D337</f>
        <v>36.49103565956613</v>
      </c>
      <c r="N337" s="5">
        <f>'90.1 Data-SI'!N337/Convert!$B$5/$D337</f>
        <v>3.3449197778865312</v>
      </c>
      <c r="O337" s="5">
        <f>'90.1 Data-SI'!O337/Convert!$B$5/$D337</f>
        <v>9.7592247085832896E-3</v>
      </c>
      <c r="P337" s="5">
        <f t="shared" si="26"/>
        <v>3.335160553177948</v>
      </c>
      <c r="Q337" s="5">
        <f>'90.1 Data-SI'!Q337/Convert!$B$5/$D337</f>
        <v>1.6161891690613601</v>
      </c>
      <c r="R337" s="5">
        <f>'90.1 Data-SI'!R337/Convert!$B$5/$D337</f>
        <v>11.699605032783854</v>
      </c>
      <c r="S337" s="5">
        <f>'90.1 Data-SI'!S337/Convert!$B$5/$D337</f>
        <v>2.1204590086191146</v>
      </c>
      <c r="T337" s="5">
        <f>'90.1 Data-SI'!T337/Convert!$B$5/$D337</f>
        <v>0.32685302637674207</v>
      </c>
      <c r="U337" s="5">
        <f>'90.1 Data-SI'!U337/Convert!$B$5/$D337</f>
        <v>16.067178597743069</v>
      </c>
      <c r="V337" s="5">
        <f>'90.1 Data-SI'!V337/Convert!$B$5/$D337</f>
        <v>1.3142215435564839</v>
      </c>
      <c r="W337" s="5">
        <f t="shared" si="27"/>
        <v>80.983925479589956</v>
      </c>
      <c r="X337" s="5">
        <f t="shared" si="28"/>
        <v>45.828632344919882</v>
      </c>
      <c r="Y337" s="5">
        <f t="shared" si="29"/>
        <v>126.81255782450984</v>
      </c>
      <c r="Z337" s="5">
        <f>'90.1 Data-SI'!Y337/Convert!$B$5/$D337</f>
        <v>242.3825664123255</v>
      </c>
      <c r="AA337" s="5">
        <f>'90.1 Data-SI'!Z337/Convert!$B$5/$D337</f>
        <v>96.462623217400548</v>
      </c>
      <c r="AB337" s="5">
        <f t="shared" si="30"/>
        <v>338.84518962972606</v>
      </c>
    </row>
    <row r="338" spans="1:28" x14ac:dyDescent="0.25">
      <c r="A338" s="95">
        <v>2019</v>
      </c>
      <c r="B338" s="95" t="s">
        <v>0</v>
      </c>
      <c r="C338" s="52" t="s">
        <v>5</v>
      </c>
      <c r="D338" s="5">
        <f>VLOOKUP(B338,SWH!$A$4:$C$19,3,FALSE)</f>
        <v>22436.18</v>
      </c>
      <c r="E338" s="5">
        <f>'90.1 Data-SI'!E338/Convert!$B$5/$D338</f>
        <v>1.9717656432106041</v>
      </c>
      <c r="F338" s="5">
        <f>'90.1 Data-SI'!F338/Convert!$B$5/$D338</f>
        <v>30.829916481128048</v>
      </c>
      <c r="G338" s="5">
        <f>'90.1 Data-SI'!G338/Convert!$B$5/$D338</f>
        <v>20.48328488480065</v>
      </c>
      <c r="H338" s="5">
        <f>'90.1 Data-SI'!H338/Convert!$B$5/$D338</f>
        <v>40.565184348573503</v>
      </c>
      <c r="I338" s="5">
        <f>'90.1 Data-SI'!I338/Convert!$B$5/$D338</f>
        <v>1.9179091786371634</v>
      </c>
      <c r="J338" s="5">
        <f>'90.1 Data-SI'!J338/Convert!$B$5/$D338</f>
        <v>85.337239524137658</v>
      </c>
      <c r="K338" s="5">
        <f>'90.1 Data-SI'!K338/Convert!$B$5/$D338</f>
        <v>34.566812274737593</v>
      </c>
      <c r="L338" s="5">
        <f>'90.1 Data-SI'!L338/Convert!$B$5/$D338</f>
        <v>31.918807529227841</v>
      </c>
      <c r="M338" s="5">
        <f>'90.1 Data-SI'!M338/Convert!$B$5/$D338</f>
        <v>40.119104252347967</v>
      </c>
      <c r="N338" s="5">
        <f>'90.1 Data-SI'!N338/Convert!$B$5/$D338</f>
        <v>3.3434340823120912</v>
      </c>
      <c r="O338" s="5">
        <f>'90.1 Data-SI'!O338/Convert!$B$5/$D338</f>
        <v>9.7592247085832896E-3</v>
      </c>
      <c r="P338" s="5">
        <f t="shared" si="26"/>
        <v>3.333674857603508</v>
      </c>
      <c r="Q338" s="5">
        <f>'90.1 Data-SI'!Q338/Convert!$B$5/$D338</f>
        <v>0.70124831113555575</v>
      </c>
      <c r="R338" s="5">
        <f>'90.1 Data-SI'!R338/Convert!$B$5/$D338</f>
        <v>16.779817241615998</v>
      </c>
      <c r="S338" s="5">
        <f>'90.1 Data-SI'!S338/Convert!$B$5/$D338</f>
        <v>2.1060972847328636</v>
      </c>
      <c r="T338" s="5">
        <f>'90.1 Data-SI'!T338/Convert!$B$5/$D338</f>
        <v>0.32685302637674207</v>
      </c>
      <c r="U338" s="5">
        <f>'90.1 Data-SI'!U338/Convert!$B$5/$D338</f>
        <v>15.796534387265966</v>
      </c>
      <c r="V338" s="5">
        <f>'90.1 Data-SI'!V338/Convert!$B$5/$D338</f>
        <v>1.3184310143507296</v>
      </c>
      <c r="W338" s="5">
        <f t="shared" si="27"/>
        <v>85.494992475447148</v>
      </c>
      <c r="X338" s="5">
        <f t="shared" si="28"/>
        <v>30.829916481128048</v>
      </c>
      <c r="Y338" s="5">
        <f t="shared" si="29"/>
        <v>116.3249089565752</v>
      </c>
      <c r="Z338" s="5">
        <f>'90.1 Data-SI'!Y338/Convert!$B$5/$D338</f>
        <v>246.88905251349485</v>
      </c>
      <c r="AA338" s="5">
        <f>'90.1 Data-SI'!Z338/Convert!$B$5/$D338</f>
        <v>81.193263143131617</v>
      </c>
      <c r="AB338" s="5">
        <f t="shared" si="30"/>
        <v>328.08231565662646</v>
      </c>
    </row>
    <row r="339" spans="1:28" x14ac:dyDescent="0.25">
      <c r="A339" s="95">
        <v>2019</v>
      </c>
      <c r="B339" s="95" t="s">
        <v>0</v>
      </c>
      <c r="C339" s="52" t="s">
        <v>15</v>
      </c>
      <c r="D339" s="5">
        <f>VLOOKUP(B339,SWH!$A$4:$C$19,3,FALSE)</f>
        <v>22436.18</v>
      </c>
      <c r="E339" s="5">
        <f>'90.1 Data-SI'!E339/Convert!$B$5/$D339</f>
        <v>1.2487271303165988</v>
      </c>
      <c r="F339" s="5">
        <f>'90.1 Data-SI'!F339/Convert!$B$5/$D339</f>
        <v>78.188691459756313</v>
      </c>
      <c r="G339" s="5">
        <f>'90.1 Data-SI'!G339/Convert!$B$5/$D339</f>
        <v>12.051219652067925</v>
      </c>
      <c r="H339" s="5">
        <f>'90.1 Data-SI'!H339/Convert!$B$5/$D339</f>
        <v>40.591307829090738</v>
      </c>
      <c r="I339" s="5">
        <f>'90.1 Data-SI'!I339/Convert!$B$5/$D339</f>
        <v>1.9149377874882838</v>
      </c>
      <c r="J339" s="5">
        <f>'90.1 Data-SI'!J339/Convert!$B$5/$D339</f>
        <v>85.337239524137658</v>
      </c>
      <c r="K339" s="5">
        <f>'90.1 Data-SI'!K339/Convert!$B$5/$D339</f>
        <v>34.566812274737593</v>
      </c>
      <c r="L339" s="5">
        <f>'90.1 Data-SI'!L339/Convert!$B$5/$D339</f>
        <v>31.918807529227841</v>
      </c>
      <c r="M339" s="5">
        <f>'90.1 Data-SI'!M339/Convert!$B$5/$D339</f>
        <v>35.916814320045177</v>
      </c>
      <c r="N339" s="5">
        <f>'90.1 Data-SI'!N339/Convert!$B$5/$D339</f>
        <v>3.4880417848908922</v>
      </c>
      <c r="O339" s="5">
        <f>'90.1 Data-SI'!O339/Convert!$B$5/$D339</f>
        <v>9.7592247085832896E-3</v>
      </c>
      <c r="P339" s="5">
        <f t="shared" si="26"/>
        <v>3.4782825601823091</v>
      </c>
      <c r="Q339" s="5">
        <f>'90.1 Data-SI'!Q339/Convert!$B$5/$D339</f>
        <v>0.46192751568622153</v>
      </c>
      <c r="R339" s="5">
        <f>'90.1 Data-SI'!R339/Convert!$B$5/$D339</f>
        <v>3.4835846981675731</v>
      </c>
      <c r="S339" s="5">
        <f>'90.1 Data-SI'!S339/Convert!$B$5/$D339</f>
        <v>1.9931844210754435</v>
      </c>
      <c r="T339" s="5">
        <f>'90.1 Data-SI'!T339/Convert!$B$5/$D339</f>
        <v>0.32685302637674207</v>
      </c>
      <c r="U339" s="5">
        <f>'90.1 Data-SI'!U339/Convert!$B$5/$D339</f>
        <v>15.979522558851128</v>
      </c>
      <c r="V339" s="5">
        <f>'90.1 Data-SI'!V339/Convert!$B$5/$D339</f>
        <v>1.2952789249823773</v>
      </c>
      <c r="W339" s="5">
        <f t="shared" si="27"/>
        <v>58.633740297541252</v>
      </c>
      <c r="X339" s="5">
        <f t="shared" si="28"/>
        <v>78.188691459756313</v>
      </c>
      <c r="Y339" s="5">
        <f t="shared" si="29"/>
        <v>136.82243175729758</v>
      </c>
      <c r="Z339" s="5">
        <f>'90.1 Data-SI'!Y339/Convert!$B$5/$D339</f>
        <v>220.02780033558895</v>
      </c>
      <c r="AA339" s="5">
        <f>'90.1 Data-SI'!Z339/Convert!$B$5/$D339</f>
        <v>128.73502629334504</v>
      </c>
      <c r="AB339" s="5">
        <f t="shared" si="30"/>
        <v>348.76282662893402</v>
      </c>
    </row>
    <row r="340" spans="1:28" x14ac:dyDescent="0.25">
      <c r="A340" s="95">
        <v>2019</v>
      </c>
      <c r="B340" s="95" t="s">
        <v>0</v>
      </c>
      <c r="C340" s="52" t="s">
        <v>16</v>
      </c>
      <c r="D340" s="5">
        <f>VLOOKUP(B340,SWH!$A$4:$C$19,3,FALSE)</f>
        <v>22436.18</v>
      </c>
      <c r="E340" s="5">
        <f>'90.1 Data-SI'!E340/Convert!$B$5/$D340</f>
        <v>2.1131543387114524</v>
      </c>
      <c r="F340" s="5">
        <f>'90.1 Data-SI'!F340/Convert!$B$5/$D340</f>
        <v>61.301408904922518</v>
      </c>
      <c r="G340" s="5">
        <f>'90.1 Data-SI'!G340/Convert!$B$5/$D340</f>
        <v>22.820407831358896</v>
      </c>
      <c r="H340" s="5">
        <f>'90.1 Data-SI'!H340/Convert!$B$5/$D340</f>
        <v>40.574098522020137</v>
      </c>
      <c r="I340" s="5">
        <f>'90.1 Data-SI'!I340/Convert!$B$5/$D340</f>
        <v>1.9169187149208704</v>
      </c>
      <c r="J340" s="5">
        <f>'90.1 Data-SI'!J340/Convert!$B$5/$D340</f>
        <v>85.337239524137658</v>
      </c>
      <c r="K340" s="5">
        <f>'90.1 Data-SI'!K340/Convert!$B$5/$D340</f>
        <v>34.566812274737593</v>
      </c>
      <c r="L340" s="5">
        <f>'90.1 Data-SI'!L340/Convert!$B$5/$D340</f>
        <v>31.918807529227841</v>
      </c>
      <c r="M340" s="5">
        <f>'90.1 Data-SI'!M340/Convert!$B$5/$D340</f>
        <v>36.848716869112501</v>
      </c>
      <c r="N340" s="5">
        <f>'90.1 Data-SI'!N340/Convert!$B$5/$D340</f>
        <v>2.811059834804519</v>
      </c>
      <c r="O340" s="5">
        <f>'90.1 Data-SI'!O340/Convert!$B$5/$D340</f>
        <v>9.7592247085832896E-3</v>
      </c>
      <c r="P340" s="5">
        <f t="shared" si="26"/>
        <v>2.8013006100959359</v>
      </c>
      <c r="Q340" s="5">
        <f>'90.1 Data-SI'!Q340/Convert!$B$5/$D340</f>
        <v>1.6627409637271391</v>
      </c>
      <c r="R340" s="5">
        <f>'90.1 Data-SI'!R340/Convert!$B$5/$D340</f>
        <v>13.28942310539891</v>
      </c>
      <c r="S340" s="5">
        <f>'90.1 Data-SI'!S340/Convert!$B$5/$D340</f>
        <v>2.1588394776254742</v>
      </c>
      <c r="T340" s="5">
        <f>'90.1 Data-SI'!T340/Convert!$B$5/$D340</f>
        <v>0.32685302637674207</v>
      </c>
      <c r="U340" s="5">
        <f>'90.1 Data-SI'!U340/Convert!$B$5/$D340</f>
        <v>16.786379063736437</v>
      </c>
      <c r="V340" s="5">
        <f>'90.1 Data-SI'!V340/Convert!$B$5/$D340</f>
        <v>1.3044407143580889</v>
      </c>
      <c r="W340" s="5">
        <f t="shared" si="27"/>
        <v>81.694583196030308</v>
      </c>
      <c r="X340" s="5">
        <f t="shared" si="28"/>
        <v>61.301408904922518</v>
      </c>
      <c r="Y340" s="5">
        <f t="shared" si="29"/>
        <v>142.99599210095283</v>
      </c>
      <c r="Z340" s="5">
        <f>'90.1 Data-SI'!Y340/Convert!$B$5/$D340</f>
        <v>243.08294806770928</v>
      </c>
      <c r="AA340" s="5">
        <f>'90.1 Data-SI'!Z340/Convert!$B$5/$D340</f>
        <v>112.65460024339656</v>
      </c>
      <c r="AB340" s="5">
        <f t="shared" si="30"/>
        <v>355.73754831110585</v>
      </c>
    </row>
    <row r="341" spans="1:28" x14ac:dyDescent="0.25">
      <c r="A341" s="95">
        <v>2019</v>
      </c>
      <c r="B341" s="95" t="s">
        <v>0</v>
      </c>
      <c r="C341" s="52" t="s">
        <v>9</v>
      </c>
      <c r="D341" s="5">
        <f>VLOOKUP(B341,SWH!$A$4:$C$19,3,FALSE)</f>
        <v>22436.18</v>
      </c>
      <c r="E341" s="5">
        <f>'90.1 Data-SI'!E341/Convert!$B$5/$D341</f>
        <v>2.4719498199386485</v>
      </c>
      <c r="F341" s="5">
        <f>'90.1 Data-SI'!F341/Convert!$B$5/$D341</f>
        <v>87.092588845338199</v>
      </c>
      <c r="G341" s="5">
        <f>'90.1 Data-SI'!G341/Convert!$B$5/$D341</f>
        <v>14.260077547366205</v>
      </c>
      <c r="H341" s="5">
        <f>'90.1 Data-SI'!H341/Convert!$B$5/$D341</f>
        <v>40.574469945913748</v>
      </c>
      <c r="I341" s="5">
        <f>'90.1 Data-SI'!I341/Convert!$B$5/$D341</f>
        <v>1.9155568273109673</v>
      </c>
      <c r="J341" s="5">
        <f>'90.1 Data-SI'!J341/Convert!$B$5/$D341</f>
        <v>85.337239524137658</v>
      </c>
      <c r="K341" s="5">
        <f>'90.1 Data-SI'!K341/Convert!$B$5/$D341</f>
        <v>34.566812274737593</v>
      </c>
      <c r="L341" s="5">
        <f>'90.1 Data-SI'!L341/Convert!$B$5/$D341</f>
        <v>31.918807529227841</v>
      </c>
      <c r="M341" s="5">
        <f>'90.1 Data-SI'!M341/Convert!$B$5/$D341</f>
        <v>38.779502076061469</v>
      </c>
      <c r="N341" s="5">
        <f>'90.1 Data-SI'!N341/Convert!$B$5/$D341</f>
        <v>3.7820857006654234</v>
      </c>
      <c r="O341" s="5">
        <f>'90.1 Data-SI'!O341/Convert!$B$5/$D341</f>
        <v>9.7592247085832896E-3</v>
      </c>
      <c r="P341" s="5">
        <f t="shared" si="26"/>
        <v>3.7723264759568402</v>
      </c>
      <c r="Q341" s="5">
        <f>'90.1 Data-SI'!Q341/Convert!$B$5/$D341</f>
        <v>0.65803933151226668</v>
      </c>
      <c r="R341" s="5">
        <f>'90.1 Data-SI'!R341/Convert!$B$5/$D341</f>
        <v>18.461996055775391</v>
      </c>
      <c r="S341" s="5">
        <f>'90.1 Data-SI'!S341/Convert!$B$5/$D341</f>
        <v>2.1096877157044265</v>
      </c>
      <c r="T341" s="5">
        <f>'90.1 Data-SI'!T341/Convert!$B$5/$D341</f>
        <v>0.32685302637674207</v>
      </c>
      <c r="U341" s="5">
        <f>'90.1 Data-SI'!U341/Convert!$B$5/$D341</f>
        <v>16.59856238153435</v>
      </c>
      <c r="V341" s="5">
        <f>'90.1 Data-SI'!V341/Convert!$B$5/$D341</f>
        <v>1.2916884940108144</v>
      </c>
      <c r="W341" s="5">
        <f t="shared" si="27"/>
        <v>80.513579022315241</v>
      </c>
      <c r="X341" s="5">
        <f t="shared" si="28"/>
        <v>87.092588845338199</v>
      </c>
      <c r="Y341" s="5">
        <f t="shared" si="29"/>
        <v>167.60616786765343</v>
      </c>
      <c r="Z341" s="5">
        <f>'90.1 Data-SI'!Y341/Convert!$B$5/$D341</f>
        <v>241.88795359400157</v>
      </c>
      <c r="AA341" s="5">
        <f>'90.1 Data-SI'!Z341/Convert!$B$5/$D341</f>
        <v>138.25796350161013</v>
      </c>
      <c r="AB341" s="5">
        <f t="shared" si="30"/>
        <v>380.14591709561171</v>
      </c>
    </row>
    <row r="342" spans="1:28" x14ac:dyDescent="0.25">
      <c r="A342" s="95">
        <v>2019</v>
      </c>
      <c r="B342" s="95" t="s">
        <v>0</v>
      </c>
      <c r="C342" s="52" t="s">
        <v>12</v>
      </c>
      <c r="D342" s="5">
        <f>VLOOKUP(B342,SWH!$A$4:$C$19,3,FALSE)</f>
        <v>22436.18</v>
      </c>
      <c r="E342" s="5">
        <f>'90.1 Data-SI'!E342/Convert!$B$5/$D342</f>
        <v>2.4865591597539729</v>
      </c>
      <c r="F342" s="5">
        <f>'90.1 Data-SI'!F342/Convert!$B$5/$D342</f>
        <v>113.49649440224573</v>
      </c>
      <c r="G342" s="5">
        <f>'90.1 Data-SI'!G342/Convert!$B$5/$D342</f>
        <v>15.871562013775172</v>
      </c>
      <c r="H342" s="5">
        <f>'90.1 Data-SI'!H342/Convert!$B$5/$D342</f>
        <v>40.574841369807352</v>
      </c>
      <c r="I342" s="5">
        <f>'90.1 Data-SI'!I342/Convert!$B$5/$D342</f>
        <v>1.9144425556301377</v>
      </c>
      <c r="J342" s="5">
        <f>'90.1 Data-SI'!J342/Convert!$B$5/$D342</f>
        <v>85.337239524137658</v>
      </c>
      <c r="K342" s="5">
        <f>'90.1 Data-SI'!K342/Convert!$B$5/$D342</f>
        <v>34.566812274737593</v>
      </c>
      <c r="L342" s="5">
        <f>'90.1 Data-SI'!L342/Convert!$B$5/$D342</f>
        <v>31.918807529227841</v>
      </c>
      <c r="M342" s="5">
        <f>'90.1 Data-SI'!M342/Convert!$B$5/$D342</f>
        <v>37.180150790177102</v>
      </c>
      <c r="N342" s="5">
        <f>'90.1 Data-SI'!N342/Convert!$B$5/$D342</f>
        <v>4.4050873782138202</v>
      </c>
      <c r="O342" s="5">
        <f>'90.1 Data-SI'!O342/Convert!$B$5/$D342</f>
        <v>9.7592247085832896E-3</v>
      </c>
      <c r="P342" s="5">
        <f t="shared" si="26"/>
        <v>4.3953281535052371</v>
      </c>
      <c r="Q342" s="5">
        <f>'90.1 Data-SI'!Q342/Convert!$B$5/$D342</f>
        <v>1.2609841188057265</v>
      </c>
      <c r="R342" s="5">
        <f>'90.1 Data-SI'!R342/Convert!$B$5/$D342</f>
        <v>18.030153875471569</v>
      </c>
      <c r="S342" s="5">
        <f>'90.1 Data-SI'!S342/Convert!$B$5/$D342</f>
        <v>2.16453464399416</v>
      </c>
      <c r="T342" s="5">
        <f>'90.1 Data-SI'!T342/Convert!$B$5/$D342</f>
        <v>0.32685302637674207</v>
      </c>
      <c r="U342" s="5">
        <f>'90.1 Data-SI'!U342/Convert!$B$5/$D342</f>
        <v>17.650434848237683</v>
      </c>
      <c r="V342" s="5">
        <f>'90.1 Data-SI'!V342/Convert!$B$5/$D342</f>
        <v>1.2825267046351028</v>
      </c>
      <c r="W342" s="5">
        <f t="shared" si="27"/>
        <v>81.389272755482949</v>
      </c>
      <c r="X342" s="5">
        <f t="shared" si="28"/>
        <v>113.49649440224573</v>
      </c>
      <c r="Y342" s="5">
        <f t="shared" si="29"/>
        <v>194.88576715772868</v>
      </c>
      <c r="Z342" s="5">
        <f>'90.1 Data-SI'!Y342/Convert!$B$5/$D342</f>
        <v>242.75374269000631</v>
      </c>
      <c r="AA342" s="5">
        <f>'90.1 Data-SI'!Z342/Convert!$B$5/$D342</f>
        <v>165.71386533318554</v>
      </c>
      <c r="AB342" s="5">
        <f t="shared" si="30"/>
        <v>408.46760802319181</v>
      </c>
    </row>
    <row r="343" spans="1:28" x14ac:dyDescent="0.25">
      <c r="A343" s="95">
        <v>2019</v>
      </c>
      <c r="B343" s="95" t="s">
        <v>0</v>
      </c>
      <c r="C343" s="52" t="s">
        <v>8</v>
      </c>
      <c r="D343" s="5">
        <f>VLOOKUP(B343,SWH!$A$4:$C$19,3,FALSE)</f>
        <v>22436.18</v>
      </c>
      <c r="E343" s="5">
        <f>'90.1 Data-SI'!E343/Convert!$B$5/$D343</f>
        <v>3.1423699479045801</v>
      </c>
      <c r="F343" s="5">
        <f>'90.1 Data-SI'!F343/Convert!$B$5/$D343</f>
        <v>138.19160243261851</v>
      </c>
      <c r="G343" s="5">
        <f>'90.1 Data-SI'!G343/Convert!$B$5/$D343</f>
        <v>9.1907604394132854</v>
      </c>
      <c r="H343" s="5">
        <f>'90.1 Data-SI'!H343/Convert!$B$5/$D343</f>
        <v>40.645907141451389</v>
      </c>
      <c r="I343" s="5">
        <f>'90.1 Data-SI'!I343/Convert!$B$5/$D343</f>
        <v>1.903795070679986</v>
      </c>
      <c r="J343" s="5">
        <f>'90.1 Data-SI'!J343/Convert!$B$5/$D343</f>
        <v>85.337239524137658</v>
      </c>
      <c r="K343" s="5">
        <f>'90.1 Data-SI'!K343/Convert!$B$5/$D343</f>
        <v>34.566812274737593</v>
      </c>
      <c r="L343" s="5">
        <f>'90.1 Data-SI'!L343/Convert!$B$5/$D343</f>
        <v>31.918807529227841</v>
      </c>
      <c r="M343" s="5">
        <f>'90.1 Data-SI'!M343/Convert!$B$5/$D343</f>
        <v>36.308914143732721</v>
      </c>
      <c r="N343" s="5">
        <f>'90.1 Data-SI'!N343/Convert!$B$5/$D343</f>
        <v>3.2802920203984018</v>
      </c>
      <c r="O343" s="5">
        <f>'90.1 Data-SI'!O343/Convert!$B$5/$D343</f>
        <v>9.7592247085832896E-3</v>
      </c>
      <c r="P343" s="5">
        <f t="shared" si="26"/>
        <v>3.2705327956898187</v>
      </c>
      <c r="Q343" s="5">
        <f>'90.1 Data-SI'!Q343/Convert!$B$5/$D343</f>
        <v>0.37167150953900746</v>
      </c>
      <c r="R343" s="5">
        <f>'90.1 Data-SI'!R343/Convert!$B$5/$D343</f>
        <v>22.976901098533212</v>
      </c>
      <c r="S343" s="5">
        <f>'90.1 Data-SI'!S343/Convert!$B$5/$D343</f>
        <v>2.185458190000853</v>
      </c>
      <c r="T343" s="5">
        <f>'90.1 Data-SI'!T343/Convert!$B$5/$D343</f>
        <v>0.32685302637674207</v>
      </c>
      <c r="U343" s="5">
        <f>'90.1 Data-SI'!U343/Convert!$B$5/$D343</f>
        <v>18.823515312222394</v>
      </c>
      <c r="V343" s="5">
        <f>'90.1 Data-SI'!V343/Convert!$B$5/$D343</f>
        <v>1.2494699781038188</v>
      </c>
      <c r="W343" s="5">
        <f t="shared" si="27"/>
        <v>77.44660812481348</v>
      </c>
      <c r="X343" s="5">
        <f t="shared" si="28"/>
        <v>138.19160243261851</v>
      </c>
      <c r="Y343" s="5">
        <f t="shared" si="29"/>
        <v>215.63821055743199</v>
      </c>
      <c r="Z343" s="5">
        <f>'90.1 Data-SI'!Y343/Convert!$B$5/$D343</f>
        <v>238.83856342746404</v>
      </c>
      <c r="AA343" s="5">
        <f>'90.1 Data-SI'!Z343/Convert!$B$5/$D343</f>
        <v>191.58193001957852</v>
      </c>
      <c r="AB343" s="5">
        <f t="shared" si="30"/>
        <v>430.42049344704253</v>
      </c>
    </row>
    <row r="344" spans="1:28" x14ac:dyDescent="0.25">
      <c r="A344" s="95">
        <v>2004</v>
      </c>
      <c r="B344" s="95" t="s">
        <v>59</v>
      </c>
      <c r="C344" s="52" t="s">
        <v>10</v>
      </c>
      <c r="D344" s="5">
        <f>VLOOKUP(B344,SWH!$A$4:$C$19,3,FALSE)</f>
        <v>11345.29</v>
      </c>
      <c r="E344" s="5">
        <f>'90.1 Data-SI'!E344/Convert!$B$5/$D344</f>
        <v>0</v>
      </c>
      <c r="F344" s="5">
        <f>'90.1 Data-SI'!F344/Convert!$B$5/$D344</f>
        <v>15.631792772350661</v>
      </c>
      <c r="G344" s="5">
        <f>'90.1 Data-SI'!G344/Convert!$B$5/$D344</f>
        <v>189.65530580923399</v>
      </c>
      <c r="H344" s="5">
        <f>'90.1 Data-SI'!H344/Convert!$B$5/$D344</f>
        <v>35.561747062731172</v>
      </c>
      <c r="I344" s="5">
        <f>'90.1 Data-SI'!I344/Convert!$B$5/$D344</f>
        <v>7.5048275050214173</v>
      </c>
      <c r="J344" s="5">
        <f>'90.1 Data-SI'!J344/Convert!$B$5/$D344</f>
        <v>42.879027332047038</v>
      </c>
      <c r="K344" s="5">
        <f>'90.1 Data-SI'!K344/Convert!$B$5/$D344</f>
        <v>43.79815569084419</v>
      </c>
      <c r="L344" s="5">
        <f>'90.1 Data-SI'!L344/Convert!$B$5/$D344</f>
        <v>25.351195665043967</v>
      </c>
      <c r="M344" s="5">
        <f>'90.1 Data-SI'!M344/Convert!$B$5/$D344</f>
        <v>34.972172984951854</v>
      </c>
      <c r="N344" s="5">
        <f>'90.1 Data-SI'!N344/Convert!$B$5/$D344</f>
        <v>11.791481555586307</v>
      </c>
      <c r="O344" s="5">
        <f>'90.1 Data-SI'!O344/Convert!$B$5/$D344</f>
        <v>3.6990142066786212E-2</v>
      </c>
      <c r="P344" s="5">
        <f t="shared" si="26"/>
        <v>11.754491413519521</v>
      </c>
      <c r="Q344" s="5">
        <f>'90.1 Data-SI'!Q344/Convert!$B$5/$D344</f>
        <v>0</v>
      </c>
      <c r="R344" s="5">
        <f>'90.1 Data-SI'!R344/Convert!$B$5/$D344</f>
        <v>0</v>
      </c>
      <c r="S344" s="5">
        <f>'90.1 Data-SI'!S344/Convert!$B$5/$D344</f>
        <v>12.164617309131021</v>
      </c>
      <c r="T344" s="5">
        <f>'90.1 Data-SI'!T344/Convert!$B$5/$D344</f>
        <v>2.2770095196626383</v>
      </c>
      <c r="U344" s="5">
        <f>'90.1 Data-SI'!U344/Convert!$B$5/$D344</f>
        <v>42.968638674433763</v>
      </c>
      <c r="V344" s="5">
        <f>'90.1 Data-SI'!V344/Convert!$B$5/$D344</f>
        <v>1.8448673903933308</v>
      </c>
      <c r="W344" s="5">
        <f t="shared" si="27"/>
        <v>248.54658751683638</v>
      </c>
      <c r="X344" s="5">
        <f t="shared" si="28"/>
        <v>15.631792772350661</v>
      </c>
      <c r="Y344" s="5">
        <f t="shared" si="29"/>
        <v>264.17838028918703</v>
      </c>
      <c r="Z344" s="5">
        <f>'90.1 Data-SI'!Y344/Convert!$B$5/$D344</f>
        <v>364.00176245433619</v>
      </c>
      <c r="AA344" s="5">
        <f>'90.1 Data-SI'!Z344/Convert!$B$5/$D344</f>
        <v>102.39858713762862</v>
      </c>
      <c r="AB344" s="5">
        <f t="shared" si="30"/>
        <v>466.40034959196481</v>
      </c>
    </row>
    <row r="345" spans="1:28" x14ac:dyDescent="0.25">
      <c r="A345" s="95">
        <v>2004</v>
      </c>
      <c r="B345" s="95" t="s">
        <v>59</v>
      </c>
      <c r="C345" s="52" t="s">
        <v>6</v>
      </c>
      <c r="D345" s="5">
        <f>VLOOKUP(B345,SWH!$A$4:$C$19,3,FALSE)</f>
        <v>11345.29</v>
      </c>
      <c r="E345" s="5">
        <f>'90.1 Data-SI'!E345/Convert!$B$5/$D345</f>
        <v>0</v>
      </c>
      <c r="F345" s="5">
        <f>'90.1 Data-SI'!F345/Convert!$B$5/$D345</f>
        <v>22.245403648170786</v>
      </c>
      <c r="G345" s="5">
        <f>'90.1 Data-SI'!G345/Convert!$B$5/$D345</f>
        <v>219.6067952231964</v>
      </c>
      <c r="H345" s="5">
        <f>'90.1 Data-SI'!H345/Convert!$B$5/$D345</f>
        <v>35.561747062731172</v>
      </c>
      <c r="I345" s="5">
        <f>'90.1 Data-SI'!I345/Convert!$B$5/$D345</f>
        <v>7.5062965434211995</v>
      </c>
      <c r="J345" s="5">
        <f>'90.1 Data-SI'!J345/Convert!$B$5/$D345</f>
        <v>42.879027332047038</v>
      </c>
      <c r="K345" s="5">
        <f>'90.1 Data-SI'!K345/Convert!$B$5/$D345</f>
        <v>43.79815569084419</v>
      </c>
      <c r="L345" s="5">
        <f>'90.1 Data-SI'!L345/Convert!$B$5/$D345</f>
        <v>25.351195665043967</v>
      </c>
      <c r="M345" s="5">
        <f>'90.1 Data-SI'!M345/Convert!$B$5/$D345</f>
        <v>32.616325071167566</v>
      </c>
      <c r="N345" s="5">
        <f>'90.1 Data-SI'!N345/Convert!$B$5/$D345</f>
        <v>10.991834986638116</v>
      </c>
      <c r="O345" s="5">
        <f>'90.1 Data-SI'!O345/Convert!$B$5/$D345</f>
        <v>3.6990142066786212E-2</v>
      </c>
      <c r="P345" s="5">
        <f t="shared" si="26"/>
        <v>10.95484484457133</v>
      </c>
      <c r="Q345" s="5">
        <f>'90.1 Data-SI'!Q345/Convert!$B$5/$D345</f>
        <v>0</v>
      </c>
      <c r="R345" s="5">
        <f>'90.1 Data-SI'!R345/Convert!$B$5/$D345</f>
        <v>0</v>
      </c>
      <c r="S345" s="5">
        <f>'90.1 Data-SI'!S345/Convert!$B$5/$D345</f>
        <v>1.4159081776568856</v>
      </c>
      <c r="T345" s="5">
        <f>'90.1 Data-SI'!T345/Convert!$B$5/$D345</f>
        <v>2.2765198401960443</v>
      </c>
      <c r="U345" s="5">
        <f>'90.1 Data-SI'!U345/Convert!$B$5/$D345</f>
        <v>43.365034202641702</v>
      </c>
      <c r="V345" s="5">
        <f>'90.1 Data-SI'!V345/Convert!$B$5/$D345</f>
        <v>1.8512332234590545</v>
      </c>
      <c r="W345" s="5">
        <f t="shared" si="27"/>
        <v>264.59387331659218</v>
      </c>
      <c r="X345" s="5">
        <f t="shared" si="28"/>
        <v>22.245403648170786</v>
      </c>
      <c r="Y345" s="5">
        <f t="shared" si="29"/>
        <v>286.83927696476297</v>
      </c>
      <c r="Z345" s="5">
        <f>'90.1 Data-SI'!Y345/Convert!$B$5/$D345</f>
        <v>380.05688312555742</v>
      </c>
      <c r="AA345" s="5">
        <f>'90.1 Data-SI'!Z345/Convert!$B$5/$D345</f>
        <v>109.40859354165669</v>
      </c>
      <c r="AB345" s="5">
        <f t="shared" si="30"/>
        <v>489.46547666721409</v>
      </c>
    </row>
    <row r="346" spans="1:28" x14ac:dyDescent="0.25">
      <c r="A346" s="95">
        <v>2004</v>
      </c>
      <c r="B346" s="95" t="s">
        <v>59</v>
      </c>
      <c r="C346" s="52" t="s">
        <v>11</v>
      </c>
      <c r="D346" s="5">
        <f>VLOOKUP(B346,SWH!$A$4:$C$19,3,FALSE)</f>
        <v>11345.29</v>
      </c>
      <c r="E346" s="5">
        <f>'90.1 Data-SI'!E346/Convert!$B$5/$D346</f>
        <v>0</v>
      </c>
      <c r="F346" s="5">
        <f>'90.1 Data-SI'!F346/Convert!$B$5/$D346</f>
        <v>25.116884040278677</v>
      </c>
      <c r="G346" s="5">
        <f>'90.1 Data-SI'!G346/Convert!$B$5/$D346</f>
        <v>132.4421362913107</v>
      </c>
      <c r="H346" s="5">
        <f>'90.1 Data-SI'!H346/Convert!$B$5/$D346</f>
        <v>35.561747062731172</v>
      </c>
      <c r="I346" s="5">
        <f>'90.1 Data-SI'!I346/Convert!$B$5/$D346</f>
        <v>7.5070310626210919</v>
      </c>
      <c r="J346" s="5">
        <f>'90.1 Data-SI'!J346/Convert!$B$5/$D346</f>
        <v>42.879027332047038</v>
      </c>
      <c r="K346" s="5">
        <f>'90.1 Data-SI'!K346/Convert!$B$5/$D346</f>
        <v>43.79815569084419</v>
      </c>
      <c r="L346" s="5">
        <f>'90.1 Data-SI'!L346/Convert!$B$5/$D346</f>
        <v>25.351195665043967</v>
      </c>
      <c r="M346" s="5">
        <f>'90.1 Data-SI'!M346/Convert!$B$5/$D346</f>
        <v>34.672978830862853</v>
      </c>
      <c r="N346" s="5">
        <f>'90.1 Data-SI'!N346/Convert!$B$5/$D346</f>
        <v>9.3922970090084377</v>
      </c>
      <c r="O346" s="5">
        <f>'90.1 Data-SI'!O346/Convert!$B$5/$D346</f>
        <v>3.6990142066786212E-2</v>
      </c>
      <c r="P346" s="5">
        <f t="shared" si="26"/>
        <v>9.3553068669416515</v>
      </c>
      <c r="Q346" s="5">
        <f>'90.1 Data-SI'!Q346/Convert!$B$5/$D346</f>
        <v>0</v>
      </c>
      <c r="R346" s="5">
        <f>'90.1 Data-SI'!R346/Convert!$B$5/$D346</f>
        <v>0</v>
      </c>
      <c r="S346" s="5">
        <f>'90.1 Data-SI'!S346/Convert!$B$5/$D346</f>
        <v>11.874237385440713</v>
      </c>
      <c r="T346" s="5">
        <f>'90.1 Data-SI'!T346/Convert!$B$5/$D346</f>
        <v>2.2772543593959353</v>
      </c>
      <c r="U346" s="5">
        <f>'90.1 Data-SI'!U346/Convert!$B$5/$D346</f>
        <v>44.535123288068341</v>
      </c>
      <c r="V346" s="5">
        <f>'90.1 Data-SI'!V346/Convert!$B$5/$D346</f>
        <v>1.8394809162607957</v>
      </c>
      <c r="W346" s="5">
        <f t="shared" si="27"/>
        <v>188.34465937455593</v>
      </c>
      <c r="X346" s="5">
        <f t="shared" si="28"/>
        <v>25.116884040278677</v>
      </c>
      <c r="Y346" s="5">
        <f t="shared" si="29"/>
        <v>213.46154341483461</v>
      </c>
      <c r="Z346" s="5">
        <f>'90.1 Data-SI'!Y346/Convert!$B$5/$D346</f>
        <v>303.79738591472267</v>
      </c>
      <c r="AA346" s="5">
        <f>'90.1 Data-SI'!Z346/Convert!$B$5/$D346</f>
        <v>113.45040785892451</v>
      </c>
      <c r="AB346" s="5">
        <f t="shared" si="30"/>
        <v>417.24779377364717</v>
      </c>
    </row>
    <row r="347" spans="1:28" x14ac:dyDescent="0.25">
      <c r="A347" s="95">
        <v>2004</v>
      </c>
      <c r="B347" s="95" t="s">
        <v>59</v>
      </c>
      <c r="C347" s="52" t="s">
        <v>13</v>
      </c>
      <c r="D347" s="5">
        <f>VLOOKUP(B347,SWH!$A$4:$C$19,3,FALSE)</f>
        <v>11345.29</v>
      </c>
      <c r="E347" s="5">
        <f>'90.1 Data-SI'!E347/Convert!$B$5/$D347</f>
        <v>0</v>
      </c>
      <c r="F347" s="5">
        <f>'90.1 Data-SI'!F347/Convert!$B$5/$D347</f>
        <v>34.190889396000941</v>
      </c>
      <c r="G347" s="5">
        <f>'90.1 Data-SI'!G347/Convert!$B$5/$D347</f>
        <v>171.62849076577152</v>
      </c>
      <c r="H347" s="5">
        <f>'90.1 Data-SI'!H347/Convert!$B$5/$D347</f>
        <v>35.561747062731172</v>
      </c>
      <c r="I347" s="5">
        <f>'90.1 Data-SI'!I347/Convert!$B$5/$D347</f>
        <v>7.4977271527558029</v>
      </c>
      <c r="J347" s="5">
        <f>'90.1 Data-SI'!J347/Convert!$B$5/$D347</f>
        <v>42.879027332047038</v>
      </c>
      <c r="K347" s="5">
        <f>'90.1 Data-SI'!K347/Convert!$B$5/$D347</f>
        <v>43.79815569084419</v>
      </c>
      <c r="L347" s="5">
        <f>'90.1 Data-SI'!L347/Convert!$B$5/$D347</f>
        <v>25.351195665043967</v>
      </c>
      <c r="M347" s="5">
        <f>'90.1 Data-SI'!M347/Convert!$B$5/$D347</f>
        <v>30.951414884747571</v>
      </c>
      <c r="N347" s="5">
        <f>'90.1 Data-SI'!N347/Convert!$B$5/$D347</f>
        <v>8.9836594941356473</v>
      </c>
      <c r="O347" s="5">
        <f>'90.1 Data-SI'!O347/Convert!$B$5/$D347</f>
        <v>3.6990142066786212E-2</v>
      </c>
      <c r="P347" s="5">
        <f t="shared" si="26"/>
        <v>8.9466693520688612</v>
      </c>
      <c r="Q347" s="5">
        <f>'90.1 Data-SI'!Q347/Convert!$B$5/$D347</f>
        <v>0</v>
      </c>
      <c r="R347" s="5">
        <f>'90.1 Data-SI'!R347/Convert!$B$5/$D347</f>
        <v>0</v>
      </c>
      <c r="S347" s="5">
        <f>'90.1 Data-SI'!S347/Convert!$B$5/$D347</f>
        <v>1.3911793645938828</v>
      </c>
      <c r="T347" s="5">
        <f>'90.1 Data-SI'!T347/Convert!$B$5/$D347</f>
        <v>2.2767646799293408</v>
      </c>
      <c r="U347" s="5">
        <f>'90.1 Data-SI'!U347/Convert!$B$5/$D347</f>
        <v>44.764048438701089</v>
      </c>
      <c r="V347" s="5">
        <f>'90.1 Data-SI'!V347/Convert!$B$5/$D347</f>
        <v>1.8431535122602518</v>
      </c>
      <c r="W347" s="5">
        <f t="shared" si="27"/>
        <v>212.91775436718183</v>
      </c>
      <c r="X347" s="5">
        <f t="shared" si="28"/>
        <v>34.190889396000941</v>
      </c>
      <c r="Y347" s="5">
        <f t="shared" si="29"/>
        <v>247.10864376318278</v>
      </c>
      <c r="Z347" s="5">
        <f>'90.1 Data-SI'!Y347/Convert!$B$5/$D347</f>
        <v>328.36435991401618</v>
      </c>
      <c r="AA347" s="5">
        <f>'90.1 Data-SI'!Z347/Convert!$B$5/$D347</f>
        <v>122.75309352554623</v>
      </c>
      <c r="AB347" s="5">
        <f t="shared" si="30"/>
        <v>451.11745343956238</v>
      </c>
    </row>
    <row r="348" spans="1:28" x14ac:dyDescent="0.25">
      <c r="A348" s="95">
        <v>2004</v>
      </c>
      <c r="B348" s="95" t="s">
        <v>59</v>
      </c>
      <c r="C348" s="52" t="s">
        <v>19</v>
      </c>
      <c r="D348" s="5">
        <f>VLOOKUP(B348,SWH!$A$4:$C$19,3,FALSE)</f>
        <v>11345.29</v>
      </c>
      <c r="E348" s="5">
        <f>'90.1 Data-SI'!E348/Convert!$B$5/$D348</f>
        <v>0</v>
      </c>
      <c r="F348" s="5">
        <f>'90.1 Data-SI'!F348/Convert!$B$5/$D348</f>
        <v>46.293072573141217</v>
      </c>
      <c r="G348" s="5">
        <f>'90.1 Data-SI'!G348/Convert!$B$5/$D348</f>
        <v>119.02344986823213</v>
      </c>
      <c r="H348" s="5">
        <f>'90.1 Data-SI'!H348/Convert!$B$5/$D348</f>
        <v>35.561747062731172</v>
      </c>
      <c r="I348" s="5">
        <f>'90.1 Data-SI'!I348/Convert!$B$5/$D348</f>
        <v>7.495033915689536</v>
      </c>
      <c r="J348" s="5">
        <f>'90.1 Data-SI'!J348/Convert!$B$5/$D348</f>
        <v>42.879027332047038</v>
      </c>
      <c r="K348" s="5">
        <f>'90.1 Data-SI'!K348/Convert!$B$5/$D348</f>
        <v>43.79815569084419</v>
      </c>
      <c r="L348" s="5">
        <f>'90.1 Data-SI'!L348/Convert!$B$5/$D348</f>
        <v>25.351195665043967</v>
      </c>
      <c r="M348" s="5">
        <f>'90.1 Data-SI'!M348/Convert!$B$5/$D348</f>
        <v>31.236408334305345</v>
      </c>
      <c r="N348" s="5">
        <f>'90.1 Data-SI'!N348/Convert!$B$5/$D348</f>
        <v>9.4375923596683915</v>
      </c>
      <c r="O348" s="5">
        <f>'90.1 Data-SI'!O348/Convert!$B$5/$D348</f>
        <v>3.6990142066786212E-2</v>
      </c>
      <c r="P348" s="5">
        <f t="shared" si="26"/>
        <v>9.4006022176016053</v>
      </c>
      <c r="Q348" s="5">
        <f>'90.1 Data-SI'!Q348/Convert!$B$5/$D348</f>
        <v>0</v>
      </c>
      <c r="R348" s="5">
        <f>'90.1 Data-SI'!R348/Convert!$B$5/$D348</f>
        <v>0</v>
      </c>
      <c r="S348" s="5">
        <f>'90.1 Data-SI'!S348/Convert!$B$5/$D348</f>
        <v>11.757448832658014</v>
      </c>
      <c r="T348" s="5">
        <f>'90.1 Data-SI'!T348/Convert!$B$5/$D348</f>
        <v>2.2774991991292319</v>
      </c>
      <c r="U348" s="5">
        <f>'90.1 Data-SI'!U348/Convert!$B$5/$D348</f>
        <v>46.369707409663199</v>
      </c>
      <c r="V348" s="5">
        <f>'90.1 Data-SI'!V348/Convert!$B$5/$D348</f>
        <v>1.8284631282624282</v>
      </c>
      <c r="W348" s="5">
        <f t="shared" si="27"/>
        <v>171.4179092527971</v>
      </c>
      <c r="X348" s="5">
        <f t="shared" si="28"/>
        <v>46.293072573141217</v>
      </c>
      <c r="Y348" s="5">
        <f t="shared" si="29"/>
        <v>217.71098182593832</v>
      </c>
      <c r="Z348" s="5">
        <f>'90.1 Data-SI'!Y348/Convert!$B$5/$D348</f>
        <v>286.8478656977673</v>
      </c>
      <c r="AA348" s="5">
        <f>'90.1 Data-SI'!Z348/Convert!$B$5/$D348</f>
        <v>136.46118051338192</v>
      </c>
      <c r="AB348" s="5">
        <f t="shared" si="30"/>
        <v>423.30904621114922</v>
      </c>
    </row>
    <row r="349" spans="1:28" x14ac:dyDescent="0.25">
      <c r="A349" s="95">
        <v>2004</v>
      </c>
      <c r="B349" s="95" t="s">
        <v>59</v>
      </c>
      <c r="C349" s="52" t="s">
        <v>20</v>
      </c>
      <c r="D349" s="5">
        <f>VLOOKUP(B349,SWH!$A$4:$C$19,3,FALSE)</f>
        <v>11345.29</v>
      </c>
      <c r="E349" s="5">
        <f>'90.1 Data-SI'!E349/Convert!$B$5/$D349</f>
        <v>0</v>
      </c>
      <c r="F349" s="5">
        <f>'90.1 Data-SI'!F349/Convert!$B$5/$D349</f>
        <v>49.319291676692849</v>
      </c>
      <c r="G349" s="5">
        <f>'90.1 Data-SI'!G349/Convert!$B$5/$D349</f>
        <v>89.957545769605204</v>
      </c>
      <c r="H349" s="5">
        <f>'90.1 Data-SI'!H349/Convert!$B$5/$D349</f>
        <v>35.561747062731172</v>
      </c>
      <c r="I349" s="5">
        <f>'90.1 Data-SI'!I349/Convert!$B$5/$D349</f>
        <v>7.5006652295553682</v>
      </c>
      <c r="J349" s="5">
        <f>'90.1 Data-SI'!J349/Convert!$B$5/$D349</f>
        <v>42.879027332047038</v>
      </c>
      <c r="K349" s="5">
        <f>'90.1 Data-SI'!K349/Convert!$B$5/$D349</f>
        <v>43.79815569084419</v>
      </c>
      <c r="L349" s="5">
        <f>'90.1 Data-SI'!L349/Convert!$B$5/$D349</f>
        <v>25.351195665043967</v>
      </c>
      <c r="M349" s="5">
        <f>'90.1 Data-SI'!M349/Convert!$B$5/$D349</f>
        <v>28.209944391020411</v>
      </c>
      <c r="N349" s="5">
        <f>'90.1 Data-SI'!N349/Convert!$B$5/$D349</f>
        <v>6.4123526150499455</v>
      </c>
      <c r="O349" s="5">
        <f>'90.1 Data-SI'!O349/Convert!$B$5/$D349</f>
        <v>3.6990142066786212E-2</v>
      </c>
      <c r="P349" s="5">
        <f t="shared" si="26"/>
        <v>6.3753624729831593</v>
      </c>
      <c r="Q349" s="5">
        <f>'90.1 Data-SI'!Q349/Convert!$B$5/$D349</f>
        <v>0</v>
      </c>
      <c r="R349" s="5">
        <f>'90.1 Data-SI'!R349/Convert!$B$5/$D349</f>
        <v>0</v>
      </c>
      <c r="S349" s="5">
        <f>'90.1 Data-SI'!S349/Convert!$B$5/$D349</f>
        <v>1.3385388219350154</v>
      </c>
      <c r="T349" s="5">
        <f>'90.1 Data-SI'!T349/Convert!$B$5/$D349</f>
        <v>2.2767646799293408</v>
      </c>
      <c r="U349" s="5">
        <f>'90.1 Data-SI'!U349/Convert!$B$5/$D349</f>
        <v>46.490168558445347</v>
      </c>
      <c r="V349" s="5">
        <f>'90.1 Data-SI'!V349/Convert!$B$5/$D349</f>
        <v>1.8145072634644959</v>
      </c>
      <c r="W349" s="5">
        <f t="shared" si="27"/>
        <v>125.88139145554379</v>
      </c>
      <c r="X349" s="5">
        <f t="shared" si="28"/>
        <v>49.319291676692849</v>
      </c>
      <c r="Y349" s="5">
        <f t="shared" si="29"/>
        <v>175.20068313223663</v>
      </c>
      <c r="Z349" s="5">
        <f>'90.1 Data-SI'!Y349/Convert!$B$5/$D349</f>
        <v>241.30228883038197</v>
      </c>
      <c r="AA349" s="5">
        <f>'90.1 Data-SI'!Z349/Convert!$B$5/$D349</f>
        <v>139.60786076571569</v>
      </c>
      <c r="AB349" s="5">
        <f t="shared" si="30"/>
        <v>380.91014959609765</v>
      </c>
    </row>
    <row r="350" spans="1:28" x14ac:dyDescent="0.25">
      <c r="A350" s="95">
        <v>2004</v>
      </c>
      <c r="B350" s="95" t="s">
        <v>59</v>
      </c>
      <c r="C350" s="52" t="s">
        <v>3</v>
      </c>
      <c r="D350" s="5">
        <f>VLOOKUP(B350,SWH!$A$4:$C$19,3,FALSE)</f>
        <v>11345.29</v>
      </c>
      <c r="E350" s="5">
        <f>'90.1 Data-SI'!E350/Convert!$B$5/$D350</f>
        <v>0</v>
      </c>
      <c r="F350" s="5">
        <f>'90.1 Data-SI'!F350/Convert!$B$5/$D350</f>
        <v>62.078379858269123</v>
      </c>
      <c r="G350" s="5">
        <f>'90.1 Data-SI'!G350/Convert!$B$5/$D350</f>
        <v>67.195530284177636</v>
      </c>
      <c r="H350" s="5">
        <f>'90.1 Data-SI'!H350/Convert!$B$5/$D350</f>
        <v>35.561747062731172</v>
      </c>
      <c r="I350" s="5">
        <f>'90.1 Data-SI'!I350/Convert!$B$5/$D350</f>
        <v>7.499196191155586</v>
      </c>
      <c r="J350" s="5">
        <f>'90.1 Data-SI'!J350/Convert!$B$5/$D350</f>
        <v>42.879027332047038</v>
      </c>
      <c r="K350" s="5">
        <f>'90.1 Data-SI'!K350/Convert!$B$5/$D350</f>
        <v>43.79815569084419</v>
      </c>
      <c r="L350" s="5">
        <f>'90.1 Data-SI'!L350/Convert!$B$5/$D350</f>
        <v>25.351195665043967</v>
      </c>
      <c r="M350" s="5">
        <f>'90.1 Data-SI'!M350/Convert!$B$5/$D350</f>
        <v>30.162051584597858</v>
      </c>
      <c r="N350" s="5">
        <f>'90.1 Data-SI'!N350/Convert!$B$5/$D350</f>
        <v>6.5531354616957529</v>
      </c>
      <c r="O350" s="5">
        <f>'90.1 Data-SI'!O350/Convert!$B$5/$D350</f>
        <v>3.6990142066786212E-2</v>
      </c>
      <c r="P350" s="5">
        <f t="shared" si="26"/>
        <v>6.5161453196289667</v>
      </c>
      <c r="Q350" s="5">
        <f>'90.1 Data-SI'!Q350/Convert!$B$5/$D350</f>
        <v>0</v>
      </c>
      <c r="R350" s="5">
        <f>'90.1 Data-SI'!R350/Convert!$B$5/$D350</f>
        <v>0</v>
      </c>
      <c r="S350" s="5">
        <f>'90.1 Data-SI'!S350/Convert!$B$5/$D350</f>
        <v>11.694035341734077</v>
      </c>
      <c r="T350" s="5">
        <f>'90.1 Data-SI'!T350/Convert!$B$5/$D350</f>
        <v>2.2777440388625294</v>
      </c>
      <c r="U350" s="5">
        <f>'90.1 Data-SI'!U350/Convert!$B$5/$D350</f>
        <v>49.567069486789471</v>
      </c>
      <c r="V350" s="5">
        <f>'90.1 Data-SI'!V350/Convert!$B$5/$D350</f>
        <v>1.8132830647980105</v>
      </c>
      <c r="W350" s="5">
        <f t="shared" si="27"/>
        <v>115.56776253013854</v>
      </c>
      <c r="X350" s="5">
        <f t="shared" si="28"/>
        <v>62.078379858269123</v>
      </c>
      <c r="Y350" s="5">
        <f t="shared" si="29"/>
        <v>177.64614238840767</v>
      </c>
      <c r="Z350" s="5">
        <f>'90.1 Data-SI'!Y350/Convert!$B$5/$D350</f>
        <v>230.98670118711036</v>
      </c>
      <c r="AA350" s="5">
        <f>'90.1 Data-SI'!Z350/Convert!$B$5/$D350</f>
        <v>155.44360503590281</v>
      </c>
      <c r="AB350" s="5">
        <f t="shared" si="30"/>
        <v>386.43030622301319</v>
      </c>
    </row>
    <row r="351" spans="1:28" x14ac:dyDescent="0.25">
      <c r="A351" s="95">
        <v>2004</v>
      </c>
      <c r="B351" s="95" t="s">
        <v>59</v>
      </c>
      <c r="C351" s="52" t="s">
        <v>7</v>
      </c>
      <c r="D351" s="5">
        <f>VLOOKUP(B351,SWH!$A$4:$C$19,3,FALSE)</f>
        <v>11345.29</v>
      </c>
      <c r="E351" s="5">
        <f>'90.1 Data-SI'!E351/Convert!$B$5/$D351</f>
        <v>0</v>
      </c>
      <c r="F351" s="5">
        <f>'90.1 Data-SI'!F351/Convert!$B$5/$D351</f>
        <v>39.459840456553628</v>
      </c>
      <c r="G351" s="5">
        <f>'90.1 Data-SI'!G351/Convert!$B$5/$D351</f>
        <v>52.930432903091159</v>
      </c>
      <c r="H351" s="5">
        <f>'90.1 Data-SI'!H351/Convert!$B$5/$D351</f>
        <v>35.561747062731172</v>
      </c>
      <c r="I351" s="5">
        <f>'90.1 Data-SI'!I351/Convert!$B$5/$D351</f>
        <v>7.4989513514222867</v>
      </c>
      <c r="J351" s="5">
        <f>'90.1 Data-SI'!J351/Convert!$B$5/$D351</f>
        <v>42.879027332047038</v>
      </c>
      <c r="K351" s="5">
        <f>'90.1 Data-SI'!K351/Convert!$B$5/$D351</f>
        <v>43.79815569084419</v>
      </c>
      <c r="L351" s="5">
        <f>'90.1 Data-SI'!L351/Convert!$B$5/$D351</f>
        <v>25.351195665043967</v>
      </c>
      <c r="M351" s="5">
        <f>'90.1 Data-SI'!M351/Convert!$B$5/$D351</f>
        <v>26.69561064057811</v>
      </c>
      <c r="N351" s="5">
        <f>'90.1 Data-SI'!N351/Convert!$B$5/$D351</f>
        <v>4.957514919798828</v>
      </c>
      <c r="O351" s="5">
        <f>'90.1 Data-SI'!O351/Convert!$B$5/$D351</f>
        <v>3.6990142066786212E-2</v>
      </c>
      <c r="P351" s="5">
        <f t="shared" si="26"/>
        <v>4.9205247777320418</v>
      </c>
      <c r="Q351" s="5">
        <f>'90.1 Data-SI'!Q351/Convert!$B$5/$D351</f>
        <v>0</v>
      </c>
      <c r="R351" s="5">
        <f>'90.1 Data-SI'!R351/Convert!$B$5/$D351</f>
        <v>0</v>
      </c>
      <c r="S351" s="5">
        <f>'90.1 Data-SI'!S351/Convert!$B$5/$D351</f>
        <v>8.3394861558310875</v>
      </c>
      <c r="T351" s="5">
        <f>'90.1 Data-SI'!T351/Convert!$B$5/$D351</f>
        <v>2.2767646799293408</v>
      </c>
      <c r="U351" s="5">
        <f>'90.1 Data-SI'!U351/Convert!$B$5/$D351</f>
        <v>48.74269410477828</v>
      </c>
      <c r="V351" s="5">
        <f>'90.1 Data-SI'!V351/Convert!$B$5/$D351</f>
        <v>1.8172005005307637</v>
      </c>
      <c r="W351" s="5">
        <f t="shared" si="27"/>
        <v>92.886054477232392</v>
      </c>
      <c r="X351" s="5">
        <f t="shared" si="28"/>
        <v>39.459840456553628</v>
      </c>
      <c r="Y351" s="5">
        <f t="shared" si="29"/>
        <v>132.34589493378601</v>
      </c>
      <c r="Z351" s="5">
        <f>'90.1 Data-SI'!Y351/Convert!$B$5/$D351</f>
        <v>208.30768637127045</v>
      </c>
      <c r="AA351" s="5">
        <f>'90.1 Data-SI'!Z351/Convert!$B$5/$D351</f>
        <v>132.00093509190938</v>
      </c>
      <c r="AB351" s="5">
        <f t="shared" si="30"/>
        <v>340.30862146317986</v>
      </c>
    </row>
    <row r="352" spans="1:28" x14ac:dyDescent="0.25">
      <c r="A352" s="95">
        <v>2004</v>
      </c>
      <c r="B352" s="95" t="s">
        <v>59</v>
      </c>
      <c r="C352" s="52" t="s">
        <v>17</v>
      </c>
      <c r="D352" s="5">
        <f>VLOOKUP(B352,SWH!$A$4:$C$19,3,FALSE)</f>
        <v>11345.29</v>
      </c>
      <c r="E352" s="5">
        <f>'90.1 Data-SI'!E352/Convert!$B$5/$D352</f>
        <v>0</v>
      </c>
      <c r="F352" s="5">
        <f>'90.1 Data-SI'!F352/Convert!$B$5/$D352</f>
        <v>68.604827789035511</v>
      </c>
      <c r="G352" s="5">
        <f>'90.1 Data-SI'!G352/Convert!$B$5/$D352</f>
        <v>47.477607202832381</v>
      </c>
      <c r="H352" s="5">
        <f>'90.1 Data-SI'!H352/Convert!$B$5/$D352</f>
        <v>35.561747062731172</v>
      </c>
      <c r="I352" s="5">
        <f>'90.1 Data-SI'!I352/Convert!$B$5/$D352</f>
        <v>7.4977271527558029</v>
      </c>
      <c r="J352" s="5">
        <f>'90.1 Data-SI'!J352/Convert!$B$5/$D352</f>
        <v>42.879027332047038</v>
      </c>
      <c r="K352" s="5">
        <f>'90.1 Data-SI'!K352/Convert!$B$5/$D352</f>
        <v>43.79815569084419</v>
      </c>
      <c r="L352" s="5">
        <f>'90.1 Data-SI'!L352/Convert!$B$5/$D352</f>
        <v>25.351195665043967</v>
      </c>
      <c r="M352" s="5">
        <f>'90.1 Data-SI'!M352/Convert!$B$5/$D352</f>
        <v>30.071705723011242</v>
      </c>
      <c r="N352" s="5">
        <f>'90.1 Data-SI'!N352/Convert!$B$5/$D352</f>
        <v>5.171015167233862</v>
      </c>
      <c r="O352" s="5">
        <f>'90.1 Data-SI'!O352/Convert!$B$5/$D352</f>
        <v>3.6990142066786212E-2</v>
      </c>
      <c r="P352" s="5">
        <f t="shared" si="26"/>
        <v>5.1340250251670758</v>
      </c>
      <c r="Q352" s="5">
        <f>'90.1 Data-SI'!Q352/Convert!$B$5/$D352</f>
        <v>0</v>
      </c>
      <c r="R352" s="5">
        <f>'90.1 Data-SI'!R352/Convert!$B$5/$D352</f>
        <v>0</v>
      </c>
      <c r="S352" s="5">
        <f>'90.1 Data-SI'!S352/Convert!$B$5/$D352</f>
        <v>0</v>
      </c>
      <c r="T352" s="5">
        <f>'90.1 Data-SI'!T352/Convert!$B$5/$D352</f>
        <v>2.2774991991292319</v>
      </c>
      <c r="U352" s="5">
        <f>'90.1 Data-SI'!U352/Convert!$B$5/$D352</f>
        <v>49.912538350471621</v>
      </c>
      <c r="V352" s="5">
        <f>'90.1 Data-SI'!V352/Convert!$B$5/$D352</f>
        <v>1.8220972951967047</v>
      </c>
      <c r="W352" s="5">
        <f t="shared" si="27"/>
        <v>82.683337951010699</v>
      </c>
      <c r="X352" s="5">
        <f t="shared" si="28"/>
        <v>68.604827789035511</v>
      </c>
      <c r="Y352" s="5">
        <f t="shared" si="29"/>
        <v>151.28816574004622</v>
      </c>
      <c r="Z352" s="5">
        <f>'90.1 Data-SI'!Y352/Convert!$B$5/$D352</f>
        <v>198.1096217999814</v>
      </c>
      <c r="AA352" s="5">
        <f>'90.1 Data-SI'!Z352/Convert!$B$5/$D352</f>
        <v>162.31576667008463</v>
      </c>
      <c r="AB352" s="5">
        <f t="shared" si="30"/>
        <v>360.42538847006603</v>
      </c>
    </row>
    <row r="353" spans="1:28" x14ac:dyDescent="0.25">
      <c r="A353" s="95">
        <v>2004</v>
      </c>
      <c r="B353" s="95" t="s">
        <v>59</v>
      </c>
      <c r="C353" s="52" t="s">
        <v>14</v>
      </c>
      <c r="D353" s="5">
        <f>VLOOKUP(B353,SWH!$A$4:$C$19,3,FALSE)</f>
        <v>11345.29</v>
      </c>
      <c r="E353" s="5">
        <f>'90.1 Data-SI'!E353/Convert!$B$5/$D353</f>
        <v>0</v>
      </c>
      <c r="F353" s="5">
        <f>'90.1 Data-SI'!F353/Convert!$B$5/$D353</f>
        <v>86.030806126987002</v>
      </c>
      <c r="G353" s="5">
        <f>'90.1 Data-SI'!G353/Convert!$B$5/$D353</f>
        <v>47.666133797471119</v>
      </c>
      <c r="H353" s="5">
        <f>'90.1 Data-SI'!H353/Convert!$B$5/$D353</f>
        <v>35.561747062731172</v>
      </c>
      <c r="I353" s="5">
        <f>'90.1 Data-SI'!I353/Convert!$B$5/$D353</f>
        <v>7.4876887236906233</v>
      </c>
      <c r="J353" s="5">
        <f>'90.1 Data-SI'!J353/Convert!$B$5/$D353</f>
        <v>42.879027332047038</v>
      </c>
      <c r="K353" s="5">
        <f>'90.1 Data-SI'!K353/Convert!$B$5/$D353</f>
        <v>43.79815569084419</v>
      </c>
      <c r="L353" s="5">
        <f>'90.1 Data-SI'!L353/Convert!$B$5/$D353</f>
        <v>25.351195665043967</v>
      </c>
      <c r="M353" s="5">
        <f>'90.1 Data-SI'!M353/Convert!$B$5/$D353</f>
        <v>32.277222040551138</v>
      </c>
      <c r="N353" s="5">
        <f>'90.1 Data-SI'!N353/Convert!$B$5/$D353</f>
        <v>5.3646833962718352</v>
      </c>
      <c r="O353" s="5">
        <f>'90.1 Data-SI'!O353/Convert!$B$5/$D353</f>
        <v>3.6990142066786212E-2</v>
      </c>
      <c r="P353" s="5">
        <f t="shared" si="26"/>
        <v>5.327693254205049</v>
      </c>
      <c r="Q353" s="5">
        <f>'90.1 Data-SI'!Q353/Convert!$B$5/$D353</f>
        <v>0</v>
      </c>
      <c r="R353" s="5">
        <f>'90.1 Data-SI'!R353/Convert!$B$5/$D353</f>
        <v>0</v>
      </c>
      <c r="S353" s="5">
        <f>'90.1 Data-SI'!S353/Convert!$B$5/$D353</f>
        <v>11.803478702517861</v>
      </c>
      <c r="T353" s="5">
        <f>'90.1 Data-SI'!T353/Convert!$B$5/$D353</f>
        <v>2.2784785580624205</v>
      </c>
      <c r="U353" s="5">
        <f>'90.1 Data-SI'!U353/Convert!$B$5/$D353</f>
        <v>52.11340271307887</v>
      </c>
      <c r="V353" s="5">
        <f>'90.1 Data-SI'!V353/Convert!$B$5/$D353</f>
        <v>1.7944304053341373</v>
      </c>
      <c r="W353" s="5">
        <f t="shared" si="27"/>
        <v>97.074527794745165</v>
      </c>
      <c r="X353" s="5">
        <f t="shared" si="28"/>
        <v>86.030806126987002</v>
      </c>
      <c r="Y353" s="5">
        <f t="shared" si="29"/>
        <v>183.10533392173215</v>
      </c>
      <c r="Z353" s="5">
        <f>'90.1 Data-SI'!Y353/Convert!$B$5/$D353</f>
        <v>212.46384084398801</v>
      </c>
      <c r="AA353" s="5">
        <f>'90.1 Data-SI'!Z353/Convert!$B$5/$D353</f>
        <v>181.94260937064337</v>
      </c>
      <c r="AB353" s="5">
        <f t="shared" si="30"/>
        <v>394.40645021463138</v>
      </c>
    </row>
    <row r="354" spans="1:28" x14ac:dyDescent="0.25">
      <c r="A354" s="95">
        <v>2004</v>
      </c>
      <c r="B354" s="95" t="s">
        <v>59</v>
      </c>
      <c r="C354" s="52" t="s">
        <v>2</v>
      </c>
      <c r="D354" s="5">
        <f>VLOOKUP(B354,SWH!$A$4:$C$19,3,FALSE)</f>
        <v>11345.29</v>
      </c>
      <c r="E354" s="5">
        <f>'90.1 Data-SI'!E354/Convert!$B$5/$D354</f>
        <v>0</v>
      </c>
      <c r="F354" s="5">
        <f>'90.1 Data-SI'!F354/Convert!$B$5/$D354</f>
        <v>103.75353022169452</v>
      </c>
      <c r="G354" s="5">
        <f>'90.1 Data-SI'!G354/Convert!$B$5/$D354</f>
        <v>38.756171063057884</v>
      </c>
      <c r="H354" s="5">
        <f>'90.1 Data-SI'!H354/Convert!$B$5/$D354</f>
        <v>35.561747062731172</v>
      </c>
      <c r="I354" s="5">
        <f>'90.1 Data-SI'!I354/Convert!$B$5/$D354</f>
        <v>7.4933200375564564</v>
      </c>
      <c r="J354" s="5">
        <f>'90.1 Data-SI'!J354/Convert!$B$5/$D354</f>
        <v>42.879027332047038</v>
      </c>
      <c r="K354" s="5">
        <f>'90.1 Data-SI'!K354/Convert!$B$5/$D354</f>
        <v>43.79815569084419</v>
      </c>
      <c r="L354" s="5">
        <f>'90.1 Data-SI'!L354/Convert!$B$5/$D354</f>
        <v>25.351195665043967</v>
      </c>
      <c r="M354" s="5">
        <f>'90.1 Data-SI'!M354/Convert!$B$5/$D354</f>
        <v>26.012018105212729</v>
      </c>
      <c r="N354" s="5">
        <f>'90.1 Data-SI'!N354/Convert!$B$5/$D354</f>
        <v>4.3676960022862152</v>
      </c>
      <c r="O354" s="5">
        <f>'90.1 Data-SI'!O354/Convert!$B$5/$D354</f>
        <v>3.6990142066786212E-2</v>
      </c>
      <c r="P354" s="5">
        <f t="shared" si="26"/>
        <v>4.330705860219429</v>
      </c>
      <c r="Q354" s="5">
        <f>'90.1 Data-SI'!Q354/Convert!$B$5/$D354</f>
        <v>0</v>
      </c>
      <c r="R354" s="5">
        <f>'90.1 Data-SI'!R354/Convert!$B$5/$D354</f>
        <v>0</v>
      </c>
      <c r="S354" s="5">
        <f>'90.1 Data-SI'!S354/Convert!$B$5/$D354</f>
        <v>1.3272761942033506</v>
      </c>
      <c r="T354" s="5">
        <f>'90.1 Data-SI'!T354/Convert!$B$5/$D354</f>
        <v>2.2772543593959353</v>
      </c>
      <c r="U354" s="5">
        <f>'90.1 Data-SI'!U354/Convert!$B$5/$D354</f>
        <v>51.389411621719482</v>
      </c>
      <c r="V354" s="5">
        <f>'90.1 Data-SI'!V354/Convert!$B$5/$D354</f>
        <v>1.802265276799643</v>
      </c>
      <c r="W354" s="5">
        <f t="shared" si="27"/>
        <v>70.426171222693384</v>
      </c>
      <c r="X354" s="5">
        <f t="shared" si="28"/>
        <v>103.75353022169452</v>
      </c>
      <c r="Y354" s="5">
        <f t="shared" si="29"/>
        <v>174.17970144438789</v>
      </c>
      <c r="Z354" s="5">
        <f>'90.1 Data-SI'!Y354/Convert!$B$5/$D354</f>
        <v>185.82797109833436</v>
      </c>
      <c r="AA354" s="5">
        <f>'90.1 Data-SI'!Z354/Convert!$B$5/$D354</f>
        <v>198.9410975342582</v>
      </c>
      <c r="AB354" s="5">
        <f t="shared" si="30"/>
        <v>384.76906863259256</v>
      </c>
    </row>
    <row r="355" spans="1:28" x14ac:dyDescent="0.25">
      <c r="A355" s="95">
        <v>2004</v>
      </c>
      <c r="B355" s="95" t="s">
        <v>59</v>
      </c>
      <c r="C355" s="52" t="s">
        <v>18</v>
      </c>
      <c r="D355" s="5">
        <f>VLOOKUP(B355,SWH!$A$4:$C$19,3,FALSE)</f>
        <v>11345.29</v>
      </c>
      <c r="E355" s="5">
        <f>'90.1 Data-SI'!E355/Convert!$B$5/$D355</f>
        <v>0</v>
      </c>
      <c r="F355" s="5">
        <f>'90.1 Data-SI'!F355/Convert!$B$5/$D355</f>
        <v>83.563556134552542</v>
      </c>
      <c r="G355" s="5">
        <f>'90.1 Data-SI'!G355/Convert!$B$5/$D355</f>
        <v>18.610512967642666</v>
      </c>
      <c r="H355" s="5">
        <f>'90.1 Data-SI'!H355/Convert!$B$5/$D355</f>
        <v>35.561747062731172</v>
      </c>
      <c r="I355" s="5">
        <f>'90.1 Data-SI'!I355/Convert!$B$5/$D355</f>
        <v>7.4791193330252268</v>
      </c>
      <c r="J355" s="5">
        <f>'90.1 Data-SI'!J355/Convert!$B$5/$D355</f>
        <v>42.879027332047038</v>
      </c>
      <c r="K355" s="5">
        <f>'90.1 Data-SI'!K355/Convert!$B$5/$D355</f>
        <v>43.79815569084419</v>
      </c>
      <c r="L355" s="5">
        <f>'90.1 Data-SI'!L355/Convert!$B$5/$D355</f>
        <v>25.351195665043967</v>
      </c>
      <c r="M355" s="5">
        <f>'90.1 Data-SI'!M355/Convert!$B$5/$D355</f>
        <v>29.849880924644108</v>
      </c>
      <c r="N355" s="5">
        <f>'90.1 Data-SI'!N355/Convert!$B$5/$D355</f>
        <v>3.4916594365493423</v>
      </c>
      <c r="O355" s="5">
        <f>'90.1 Data-SI'!O355/Convert!$B$5/$D355</f>
        <v>3.6990142066786212E-2</v>
      </c>
      <c r="P355" s="5">
        <f t="shared" si="26"/>
        <v>3.4546692944825561</v>
      </c>
      <c r="Q355" s="5">
        <f>'90.1 Data-SI'!Q355/Convert!$B$5/$D355</f>
        <v>0</v>
      </c>
      <c r="R355" s="5">
        <f>'90.1 Data-SI'!R355/Convert!$B$5/$D355</f>
        <v>0</v>
      </c>
      <c r="S355" s="5">
        <f>'90.1 Data-SI'!S355/Convert!$B$5/$D355</f>
        <v>7.4654083079605922</v>
      </c>
      <c r="T355" s="5">
        <f>'90.1 Data-SI'!T355/Convert!$B$5/$D355</f>
        <v>2.2779888785958264</v>
      </c>
      <c r="U355" s="5">
        <f>'90.1 Data-SI'!U355/Convert!$B$5/$D355</f>
        <v>52.887830789497464</v>
      </c>
      <c r="V355" s="5">
        <f>'90.1 Data-SI'!V355/Convert!$B$5/$D355</f>
        <v>1.8042239946660195</v>
      </c>
      <c r="W355" s="5">
        <f t="shared" si="27"/>
        <v>59.380471494729925</v>
      </c>
      <c r="X355" s="5">
        <f t="shared" si="28"/>
        <v>83.563556134552542</v>
      </c>
      <c r="Y355" s="5">
        <f t="shared" si="29"/>
        <v>142.94402762928246</v>
      </c>
      <c r="Z355" s="5">
        <f>'90.1 Data-SI'!Y355/Convert!$B$5/$D355</f>
        <v>174.77076390290594</v>
      </c>
      <c r="AA355" s="5">
        <f>'90.1 Data-SI'!Z355/Convert!$B$5/$D355</f>
        <v>180.24954261489421</v>
      </c>
      <c r="AB355" s="5">
        <f t="shared" si="30"/>
        <v>355.02030651780012</v>
      </c>
    </row>
    <row r="356" spans="1:28" x14ac:dyDescent="0.25">
      <c r="A356" s="95">
        <v>2004</v>
      </c>
      <c r="B356" s="95" t="s">
        <v>59</v>
      </c>
      <c r="C356" s="52" t="s">
        <v>4</v>
      </c>
      <c r="D356" s="5">
        <f>VLOOKUP(B356,SWH!$A$4:$C$19,3,FALSE)</f>
        <v>11345.29</v>
      </c>
      <c r="E356" s="5">
        <f>'90.1 Data-SI'!E356/Convert!$B$5/$D356</f>
        <v>0</v>
      </c>
      <c r="F356" s="5">
        <f>'90.1 Data-SI'!F356/Convert!$B$5/$D356</f>
        <v>102.40128037469489</v>
      </c>
      <c r="G356" s="5">
        <f>'90.1 Data-SI'!G356/Convert!$B$5/$D356</f>
        <v>30.372613755233324</v>
      </c>
      <c r="H356" s="5">
        <f>'90.1 Data-SI'!H356/Convert!$B$5/$D356</f>
        <v>35.561747062731172</v>
      </c>
      <c r="I356" s="5">
        <f>'90.1 Data-SI'!I356/Convert!$B$5/$D356</f>
        <v>7.4898922812902979</v>
      </c>
      <c r="J356" s="5">
        <f>'90.1 Data-SI'!J356/Convert!$B$5/$D356</f>
        <v>42.879027332047038</v>
      </c>
      <c r="K356" s="5">
        <f>'90.1 Data-SI'!K356/Convert!$B$5/$D356</f>
        <v>43.79815569084419</v>
      </c>
      <c r="L356" s="5">
        <f>'90.1 Data-SI'!L356/Convert!$B$5/$D356</f>
        <v>25.351195665043967</v>
      </c>
      <c r="M356" s="5">
        <f>'90.1 Data-SI'!M356/Convert!$B$5/$D356</f>
        <v>32.255431304287704</v>
      </c>
      <c r="N356" s="5">
        <f>'90.1 Data-SI'!N356/Convert!$B$5/$D356</f>
        <v>4.4068703596137446</v>
      </c>
      <c r="O356" s="5">
        <f>'90.1 Data-SI'!O356/Convert!$B$5/$D356</f>
        <v>3.6990142066786212E-2</v>
      </c>
      <c r="P356" s="5">
        <f t="shared" si="26"/>
        <v>4.3698802175469584</v>
      </c>
      <c r="Q356" s="5">
        <f>'90.1 Data-SI'!Q356/Convert!$B$5/$D356</f>
        <v>0</v>
      </c>
      <c r="R356" s="5">
        <f>'90.1 Data-SI'!R356/Convert!$B$5/$D356</f>
        <v>0</v>
      </c>
      <c r="S356" s="5">
        <f>'90.1 Data-SI'!S356/Convert!$B$5/$D356</f>
        <v>11.303515967125271</v>
      </c>
      <c r="T356" s="5">
        <f>'90.1 Data-SI'!T356/Convert!$B$5/$D356</f>
        <v>2.2784785580624205</v>
      </c>
      <c r="U356" s="5">
        <f>'90.1 Data-SI'!U356/Convert!$B$5/$D356</f>
        <v>54.286845025556858</v>
      </c>
      <c r="V356" s="5">
        <f>'90.1 Data-SI'!V356/Convert!$B$5/$D356</f>
        <v>1.7885542517350077</v>
      </c>
      <c r="W356" s="5">
        <f t="shared" si="27"/>
        <v>78.301441244193256</v>
      </c>
      <c r="X356" s="5">
        <f t="shared" si="28"/>
        <v>102.40128037469489</v>
      </c>
      <c r="Y356" s="5">
        <f t="shared" si="29"/>
        <v>180.70272161888815</v>
      </c>
      <c r="Z356" s="5">
        <f>'90.1 Data-SI'!Y356/Convert!$B$5/$D356</f>
        <v>193.68732653716995</v>
      </c>
      <c r="AA356" s="5">
        <f>'90.1 Data-SI'!Z356/Convert!$B$5/$D356</f>
        <v>200.48628109109595</v>
      </c>
      <c r="AB356" s="5">
        <f t="shared" si="30"/>
        <v>394.17360762826593</v>
      </c>
    </row>
    <row r="357" spans="1:28" x14ac:dyDescent="0.25">
      <c r="A357" s="95">
        <v>2004</v>
      </c>
      <c r="B357" s="95" t="s">
        <v>59</v>
      </c>
      <c r="C357" s="52" t="s">
        <v>5</v>
      </c>
      <c r="D357" s="5">
        <f>VLOOKUP(B357,SWH!$A$4:$C$19,3,FALSE)</f>
        <v>11345.29</v>
      </c>
      <c r="E357" s="5">
        <f>'90.1 Data-SI'!E357/Convert!$B$5/$D357</f>
        <v>0</v>
      </c>
      <c r="F357" s="5">
        <f>'90.1 Data-SI'!F357/Convert!$B$5/$D357</f>
        <v>156.55664646347122</v>
      </c>
      <c r="G357" s="5">
        <f>'90.1 Data-SI'!G357/Convert!$B$5/$D357</f>
        <v>28.69766513974815</v>
      </c>
      <c r="H357" s="5">
        <f>'90.1 Data-SI'!H357/Convert!$B$5/$D357</f>
        <v>35.561747062731172</v>
      </c>
      <c r="I357" s="5">
        <f>'90.1 Data-SI'!I357/Convert!$B$5/$D357</f>
        <v>7.490381960756892</v>
      </c>
      <c r="J357" s="5">
        <f>'90.1 Data-SI'!J357/Convert!$B$5/$D357</f>
        <v>42.879027332047038</v>
      </c>
      <c r="K357" s="5">
        <f>'90.1 Data-SI'!K357/Convert!$B$5/$D357</f>
        <v>43.79815569084419</v>
      </c>
      <c r="L357" s="5">
        <f>'90.1 Data-SI'!L357/Convert!$B$5/$D357</f>
        <v>25.351195665043967</v>
      </c>
      <c r="M357" s="5">
        <f>'90.1 Data-SI'!M357/Convert!$B$5/$D357</f>
        <v>26.229680628113808</v>
      </c>
      <c r="N357" s="5">
        <f>'90.1 Data-SI'!N357/Convert!$B$5/$D357</f>
        <v>3.9230670466187578</v>
      </c>
      <c r="O357" s="5">
        <f>'90.1 Data-SI'!O357/Convert!$B$5/$D357</f>
        <v>3.6990142066786212E-2</v>
      </c>
      <c r="P357" s="5">
        <f t="shared" si="26"/>
        <v>3.8860769045519716</v>
      </c>
      <c r="Q357" s="5">
        <f>'90.1 Data-SI'!Q357/Convert!$B$5/$D357</f>
        <v>0</v>
      </c>
      <c r="R357" s="5">
        <f>'90.1 Data-SI'!R357/Convert!$B$5/$D357</f>
        <v>0</v>
      </c>
      <c r="S357" s="5">
        <f>'90.1 Data-SI'!S357/Convert!$B$5/$D357</f>
        <v>1.3806512560621091</v>
      </c>
      <c r="T357" s="5">
        <f>'90.1 Data-SI'!T357/Convert!$B$5/$D357</f>
        <v>2.2777440388625294</v>
      </c>
      <c r="U357" s="5">
        <f>'90.1 Data-SI'!U357/Convert!$B$5/$D357</f>
        <v>53.678173448580374</v>
      </c>
      <c r="V357" s="5">
        <f>'90.1 Data-SI'!V357/Convert!$B$5/$D357</f>
        <v>1.7892887709348988</v>
      </c>
      <c r="W357" s="5">
        <f t="shared" si="27"/>
        <v>60.194073928476037</v>
      </c>
      <c r="X357" s="5">
        <f t="shared" si="28"/>
        <v>156.55664646347122</v>
      </c>
      <c r="Y357" s="5">
        <f t="shared" si="29"/>
        <v>216.75072039194725</v>
      </c>
      <c r="Z357" s="5">
        <f>'90.1 Data-SI'!Y357/Convert!$B$5/$D357</f>
        <v>175.57995922145275</v>
      </c>
      <c r="AA357" s="5">
        <f>'90.1 Data-SI'!Z357/Convert!$B$5/$D357</f>
        <v>254.03297560289576</v>
      </c>
      <c r="AB357" s="5">
        <f t="shared" si="30"/>
        <v>429.61293482434849</v>
      </c>
    </row>
    <row r="358" spans="1:28" x14ac:dyDescent="0.25">
      <c r="A358" s="95">
        <v>2004</v>
      </c>
      <c r="B358" s="95" t="s">
        <v>59</v>
      </c>
      <c r="C358" s="52" t="s">
        <v>15</v>
      </c>
      <c r="D358" s="5">
        <f>VLOOKUP(B358,SWH!$A$4:$C$19,3,FALSE)</f>
        <v>11345.29</v>
      </c>
      <c r="E358" s="5">
        <f>'90.1 Data-SI'!E358/Convert!$B$5/$D358</f>
        <v>0</v>
      </c>
      <c r="F358" s="5">
        <f>'90.1 Data-SI'!F358/Convert!$B$5/$D358</f>
        <v>87.260880947071428</v>
      </c>
      <c r="G358" s="5">
        <f>'90.1 Data-SI'!G358/Convert!$B$5/$D358</f>
        <v>11.29617077512636</v>
      </c>
      <c r="H358" s="5">
        <f>'90.1 Data-SI'!H358/Convert!$B$5/$D358</f>
        <v>35.561747062731172</v>
      </c>
      <c r="I358" s="5">
        <f>'90.1 Data-SI'!I358/Convert!$B$5/$D358</f>
        <v>7.4786296535586319</v>
      </c>
      <c r="J358" s="5">
        <f>'90.1 Data-SI'!J358/Convert!$B$5/$D358</f>
        <v>42.879027332047038</v>
      </c>
      <c r="K358" s="5">
        <f>'90.1 Data-SI'!K358/Convert!$B$5/$D358</f>
        <v>43.79815569084419</v>
      </c>
      <c r="L358" s="5">
        <f>'90.1 Data-SI'!L358/Convert!$B$5/$D358</f>
        <v>25.351195665043967</v>
      </c>
      <c r="M358" s="5">
        <f>'90.1 Data-SI'!M358/Convert!$B$5/$D358</f>
        <v>30.234524145653783</v>
      </c>
      <c r="N358" s="5">
        <f>'90.1 Data-SI'!N358/Convert!$B$5/$D358</f>
        <v>2.8374476691796038</v>
      </c>
      <c r="O358" s="5">
        <f>'90.1 Data-SI'!O358/Convert!$B$5/$D358</f>
        <v>3.6990142066786212E-2</v>
      </c>
      <c r="P358" s="5">
        <f t="shared" si="26"/>
        <v>2.8004575271128176</v>
      </c>
      <c r="Q358" s="5">
        <f>'90.1 Data-SI'!Q358/Convert!$B$5/$D358</f>
        <v>0</v>
      </c>
      <c r="R358" s="5">
        <f>'90.1 Data-SI'!R358/Convert!$B$5/$D358</f>
        <v>0</v>
      </c>
      <c r="S358" s="5">
        <f>'90.1 Data-SI'!S358/Convert!$B$5/$D358</f>
        <v>8.6949934485784155</v>
      </c>
      <c r="T358" s="5">
        <f>'90.1 Data-SI'!T358/Convert!$B$5/$D358</f>
        <v>2.2782337183291235</v>
      </c>
      <c r="U358" s="5">
        <f>'90.1 Data-SI'!U358/Convert!$B$5/$D358</f>
        <v>54.119374647981672</v>
      </c>
      <c r="V358" s="5">
        <f>'90.1 Data-SI'!V358/Convert!$B$5/$D358</f>
        <v>1.8010410781331578</v>
      </c>
      <c r="W358" s="5">
        <f t="shared" si="27"/>
        <v>53.026145896471377</v>
      </c>
      <c r="X358" s="5">
        <f t="shared" si="28"/>
        <v>87.260880947071428</v>
      </c>
      <c r="Y358" s="5">
        <f t="shared" si="29"/>
        <v>140.2870268435428</v>
      </c>
      <c r="Z358" s="5">
        <f>'90.1 Data-SI'!Y358/Convert!$B$5/$D358</f>
        <v>168.41276570864795</v>
      </c>
      <c r="AA358" s="5">
        <f>'90.1 Data-SI'!Z358/Convert!$B$5/$D358</f>
        <v>185.17841128589731</v>
      </c>
      <c r="AB358" s="5">
        <f t="shared" si="30"/>
        <v>353.59117699454526</v>
      </c>
    </row>
    <row r="359" spans="1:28" x14ac:dyDescent="0.25">
      <c r="A359" s="95">
        <v>2004</v>
      </c>
      <c r="B359" s="95" t="s">
        <v>59</v>
      </c>
      <c r="C359" s="52" t="s">
        <v>16</v>
      </c>
      <c r="D359" s="5">
        <f>VLOOKUP(B359,SWH!$A$4:$C$19,3,FALSE)</f>
        <v>11345.29</v>
      </c>
      <c r="E359" s="5">
        <f>'90.1 Data-SI'!E359/Convert!$B$5/$D359</f>
        <v>0</v>
      </c>
      <c r="F359" s="5">
        <f>'90.1 Data-SI'!F359/Convert!$B$5/$D359</f>
        <v>125.98938512026675</v>
      </c>
      <c r="G359" s="5">
        <f>'90.1 Data-SI'!G359/Convert!$B$5/$D359</f>
        <v>31.618847997715353</v>
      </c>
      <c r="H359" s="5">
        <f>'90.1 Data-SI'!H359/Convert!$B$5/$D359</f>
        <v>35.561747062731172</v>
      </c>
      <c r="I359" s="5">
        <f>'90.1 Data-SI'!I359/Convert!$B$5/$D359</f>
        <v>7.4864645250241377</v>
      </c>
      <c r="J359" s="5">
        <f>'90.1 Data-SI'!J359/Convert!$B$5/$D359</f>
        <v>42.879027332047038</v>
      </c>
      <c r="K359" s="5">
        <f>'90.1 Data-SI'!K359/Convert!$B$5/$D359</f>
        <v>43.79815569084419</v>
      </c>
      <c r="L359" s="5">
        <f>'90.1 Data-SI'!L359/Convert!$B$5/$D359</f>
        <v>25.351195665043967</v>
      </c>
      <c r="M359" s="5">
        <f>'90.1 Data-SI'!M359/Convert!$B$5/$D359</f>
        <v>32.276732361084541</v>
      </c>
      <c r="N359" s="5">
        <f>'90.1 Data-SI'!N359/Convert!$B$5/$D359</f>
        <v>4.7986139328890376</v>
      </c>
      <c r="O359" s="5">
        <f>'90.1 Data-SI'!O359/Convert!$B$5/$D359</f>
        <v>3.6990142066786212E-2</v>
      </c>
      <c r="P359" s="5">
        <f t="shared" si="26"/>
        <v>4.7616237908222514</v>
      </c>
      <c r="Q359" s="5">
        <f>'90.1 Data-SI'!Q359/Convert!$B$5/$D359</f>
        <v>0</v>
      </c>
      <c r="R359" s="5">
        <f>'90.1 Data-SI'!R359/Convert!$B$5/$D359</f>
        <v>0</v>
      </c>
      <c r="S359" s="5">
        <f>'90.1 Data-SI'!S359/Convert!$B$5/$D359</f>
        <v>11.360808464716783</v>
      </c>
      <c r="T359" s="5">
        <f>'90.1 Data-SI'!T359/Convert!$B$5/$D359</f>
        <v>2.2789682375290146</v>
      </c>
      <c r="U359" s="5">
        <f>'90.1 Data-SI'!U359/Convert!$B$5/$D359</f>
        <v>55.906215021583598</v>
      </c>
      <c r="V359" s="5">
        <f>'90.1 Data-SI'!V359/Convert!$B$5/$D359</f>
        <v>1.7770467842700457</v>
      </c>
      <c r="W359" s="5">
        <f t="shared" si="27"/>
        <v>80.018012614338929</v>
      </c>
      <c r="X359" s="5">
        <f t="shared" si="28"/>
        <v>125.98938512026675</v>
      </c>
      <c r="Y359" s="5">
        <f t="shared" si="29"/>
        <v>206.00739773460566</v>
      </c>
      <c r="Z359" s="5">
        <f>'90.1 Data-SI'!Y359/Convert!$B$5/$D359</f>
        <v>195.38920752331782</v>
      </c>
      <c r="AA359" s="5">
        <f>'90.1 Data-SI'!Z359/Convert!$B$5/$D359</f>
        <v>225.69375583269456</v>
      </c>
      <c r="AB359" s="5">
        <f t="shared" si="30"/>
        <v>421.08296335601239</v>
      </c>
    </row>
    <row r="360" spans="1:28" x14ac:dyDescent="0.25">
      <c r="A360" s="95">
        <v>2004</v>
      </c>
      <c r="B360" s="95" t="s">
        <v>59</v>
      </c>
      <c r="C360" s="52" t="s">
        <v>9</v>
      </c>
      <c r="D360" s="5">
        <f>VLOOKUP(B360,SWH!$A$4:$C$19,3,FALSE)</f>
        <v>11345.29</v>
      </c>
      <c r="E360" s="5">
        <f>'90.1 Data-SI'!E360/Convert!$B$5/$D360</f>
        <v>0</v>
      </c>
      <c r="F360" s="5">
        <f>'90.1 Data-SI'!F360/Convert!$B$5/$D360</f>
        <v>100.65557307628687</v>
      </c>
      <c r="G360" s="5">
        <f>'90.1 Data-SI'!G360/Convert!$B$5/$D360</f>
        <v>18.938108530794128</v>
      </c>
      <c r="H360" s="5">
        <f>'90.1 Data-SI'!H360/Convert!$B$5/$D360</f>
        <v>35.561747062731172</v>
      </c>
      <c r="I360" s="5">
        <f>'90.1 Data-SI'!I360/Convert!$B$5/$D360</f>
        <v>7.481078050891603</v>
      </c>
      <c r="J360" s="5">
        <f>'90.1 Data-SI'!J360/Convert!$B$5/$D360</f>
        <v>42.879027332047038</v>
      </c>
      <c r="K360" s="5">
        <f>'90.1 Data-SI'!K360/Convert!$B$5/$D360</f>
        <v>43.79815569084419</v>
      </c>
      <c r="L360" s="5">
        <f>'90.1 Data-SI'!L360/Convert!$B$5/$D360</f>
        <v>25.351195665043967</v>
      </c>
      <c r="M360" s="5">
        <f>'90.1 Data-SI'!M360/Convert!$B$5/$D360</f>
        <v>28.06279571130888</v>
      </c>
      <c r="N360" s="5">
        <f>'90.1 Data-SI'!N360/Convert!$B$5/$D360</f>
        <v>3.3457349555042959</v>
      </c>
      <c r="O360" s="5">
        <f>'90.1 Data-SI'!O360/Convert!$B$5/$D360</f>
        <v>3.6990142066786212E-2</v>
      </c>
      <c r="P360" s="5">
        <f t="shared" si="26"/>
        <v>3.3087448134375097</v>
      </c>
      <c r="Q360" s="5">
        <f>'90.1 Data-SI'!Q360/Convert!$B$5/$D360</f>
        <v>0</v>
      </c>
      <c r="R360" s="5">
        <f>'90.1 Data-SI'!R360/Convert!$B$5/$D360</f>
        <v>0</v>
      </c>
      <c r="S360" s="5">
        <f>'90.1 Data-SI'!S360/Convert!$B$5/$D360</f>
        <v>11.38088532284714</v>
      </c>
      <c r="T360" s="5">
        <f>'90.1 Data-SI'!T360/Convert!$B$5/$D360</f>
        <v>2.2779888785958264</v>
      </c>
      <c r="U360" s="5">
        <f>'90.1 Data-SI'!U360/Convert!$B$5/$D360</f>
        <v>55.490232314711896</v>
      </c>
      <c r="V360" s="5">
        <f>'90.1 Data-SI'!V360/Convert!$B$5/$D360</f>
        <v>1.7843919762689577</v>
      </c>
      <c r="W360" s="5">
        <f t="shared" si="27"/>
        <v>61.690534378387653</v>
      </c>
      <c r="X360" s="5">
        <f t="shared" si="28"/>
        <v>100.65557307628687</v>
      </c>
      <c r="Y360" s="5">
        <f t="shared" si="29"/>
        <v>162.34610745467452</v>
      </c>
      <c r="Z360" s="5">
        <f>'90.1 Data-SI'!Y360/Convert!$B$5/$D360</f>
        <v>177.062953486033</v>
      </c>
      <c r="AA360" s="5">
        <f>'90.1 Data-SI'!Z360/Convert!$B$5/$D360</f>
        <v>199.94396108184293</v>
      </c>
      <c r="AB360" s="5">
        <f t="shared" si="30"/>
        <v>377.00691456787592</v>
      </c>
    </row>
    <row r="361" spans="1:28" x14ac:dyDescent="0.25">
      <c r="A361" s="95">
        <v>2004</v>
      </c>
      <c r="B361" s="95" t="s">
        <v>59</v>
      </c>
      <c r="C361" s="52" t="s">
        <v>12</v>
      </c>
      <c r="D361" s="5">
        <f>VLOOKUP(B361,SWH!$A$4:$C$19,3,FALSE)</f>
        <v>11345.29</v>
      </c>
      <c r="E361" s="5">
        <f>'90.1 Data-SI'!E361/Convert!$B$5/$D361</f>
        <v>0</v>
      </c>
      <c r="F361" s="5">
        <f>'90.1 Data-SI'!F361/Convert!$B$5/$D361</f>
        <v>159.00406443750862</v>
      </c>
      <c r="G361" s="5">
        <f>'90.1 Data-SI'!G361/Convert!$B$5/$D361</f>
        <v>24.382854519854103</v>
      </c>
      <c r="H361" s="5">
        <f>'90.1 Data-SI'!H361/Convert!$B$5/$D361</f>
        <v>35.561747062731172</v>
      </c>
      <c r="I361" s="5">
        <f>'90.1 Data-SI'!I361/Convert!$B$5/$D361</f>
        <v>7.4764260959589599</v>
      </c>
      <c r="J361" s="5">
        <f>'90.1 Data-SI'!J361/Convert!$B$5/$D361</f>
        <v>42.879027332047038</v>
      </c>
      <c r="K361" s="5">
        <f>'90.1 Data-SI'!K361/Convert!$B$5/$D361</f>
        <v>43.79815569084419</v>
      </c>
      <c r="L361" s="5">
        <f>'90.1 Data-SI'!L361/Convert!$B$5/$D361</f>
        <v>25.351195665043967</v>
      </c>
      <c r="M361" s="5">
        <f>'90.1 Data-SI'!M361/Convert!$B$5/$D361</f>
        <v>30.894122387156056</v>
      </c>
      <c r="N361" s="5">
        <f>'90.1 Data-SI'!N361/Convert!$B$5/$D361</f>
        <v>4.3307252025583596</v>
      </c>
      <c r="O361" s="5">
        <f>'90.1 Data-SI'!O361/Convert!$B$5/$D361</f>
        <v>3.6990142066786212E-2</v>
      </c>
      <c r="P361" s="5">
        <f t="shared" si="26"/>
        <v>4.2937350604915734</v>
      </c>
      <c r="Q361" s="5">
        <f>'90.1 Data-SI'!Q361/Convert!$B$5/$D361</f>
        <v>0</v>
      </c>
      <c r="R361" s="5">
        <f>'90.1 Data-SI'!R361/Convert!$B$5/$D361</f>
        <v>0</v>
      </c>
      <c r="S361" s="5">
        <f>'90.1 Data-SI'!S361/Convert!$B$5/$D361</f>
        <v>11.797112869452137</v>
      </c>
      <c r="T361" s="5">
        <f>'90.1 Data-SI'!T361/Convert!$B$5/$D361</f>
        <v>2.279213077262312</v>
      </c>
      <c r="U361" s="5">
        <f>'90.1 Data-SI'!U361/Convert!$B$5/$D361</f>
        <v>57.82673788956572</v>
      </c>
      <c r="V361" s="5">
        <f>'90.1 Data-SI'!V361/Convert!$B$5/$D361</f>
        <v>1.7679877141380547</v>
      </c>
      <c r="W361" s="5">
        <f t="shared" si="27"/>
        <v>71.367824836953872</v>
      </c>
      <c r="X361" s="5">
        <f t="shared" si="28"/>
        <v>159.00406443750862</v>
      </c>
      <c r="Y361" s="5">
        <f t="shared" si="29"/>
        <v>230.37188927446249</v>
      </c>
      <c r="Z361" s="5">
        <f>'90.1 Data-SI'!Y361/Convert!$B$5/$D361</f>
        <v>186.72041192620213</v>
      </c>
      <c r="AA361" s="5">
        <f>'90.1 Data-SI'!Z361/Convert!$B$5/$D361</f>
        <v>260.62895801791854</v>
      </c>
      <c r="AB361" s="5">
        <f t="shared" si="30"/>
        <v>447.34936994412067</v>
      </c>
    </row>
    <row r="362" spans="1:28" x14ac:dyDescent="0.25">
      <c r="A362" s="95">
        <v>2004</v>
      </c>
      <c r="B362" s="95" t="s">
        <v>59</v>
      </c>
      <c r="C362" s="52" t="s">
        <v>8</v>
      </c>
      <c r="D362" s="5">
        <f>VLOOKUP(B362,SWH!$A$4:$C$19,3,FALSE)</f>
        <v>11345.29</v>
      </c>
      <c r="E362" s="5">
        <f>'90.1 Data-SI'!E362/Convert!$B$5/$D362</f>
        <v>0</v>
      </c>
      <c r="F362" s="5">
        <f>'90.1 Data-SI'!F362/Convert!$B$5/$D362</f>
        <v>221.37331389893464</v>
      </c>
      <c r="G362" s="5">
        <f>'90.1 Data-SI'!G362/Convert!$B$5/$D362</f>
        <v>12.256921888584014</v>
      </c>
      <c r="H362" s="5">
        <f>'90.1 Data-SI'!H362/Convert!$B$5/$D362</f>
        <v>35.561747062731172</v>
      </c>
      <c r="I362" s="5">
        <f>'90.1 Data-SI'!I362/Convert!$B$5/$D362</f>
        <v>7.4352930207650534</v>
      </c>
      <c r="J362" s="5">
        <f>'90.1 Data-SI'!J362/Convert!$B$5/$D362</f>
        <v>42.879027332047038</v>
      </c>
      <c r="K362" s="5">
        <f>'90.1 Data-SI'!K362/Convert!$B$5/$D362</f>
        <v>43.79815569084419</v>
      </c>
      <c r="L362" s="5">
        <f>'90.1 Data-SI'!L362/Convert!$B$5/$D362</f>
        <v>25.351195665043967</v>
      </c>
      <c r="M362" s="5">
        <f>'90.1 Data-SI'!M362/Convert!$B$5/$D362</f>
        <v>31.822309816085209</v>
      </c>
      <c r="N362" s="5">
        <f>'90.1 Data-SI'!N362/Convert!$B$5/$D362</f>
        <v>3.6549675386584801</v>
      </c>
      <c r="O362" s="5">
        <f>'90.1 Data-SI'!O362/Convert!$B$5/$D362</f>
        <v>3.6990142066786212E-2</v>
      </c>
      <c r="P362" s="5">
        <f t="shared" si="26"/>
        <v>3.6179773965916939</v>
      </c>
      <c r="Q362" s="5">
        <f>'90.1 Data-SI'!Q362/Convert!$B$5/$D362</f>
        <v>0</v>
      </c>
      <c r="R362" s="5">
        <f>'90.1 Data-SI'!R362/Convert!$B$5/$D362</f>
        <v>0</v>
      </c>
      <c r="S362" s="5">
        <f>'90.1 Data-SI'!S362/Convert!$B$5/$D362</f>
        <v>11.825514278514598</v>
      </c>
      <c r="T362" s="5">
        <f>'90.1 Data-SI'!T362/Convert!$B$5/$D362</f>
        <v>2.2797027567289057</v>
      </c>
      <c r="U362" s="5">
        <f>'90.1 Data-SI'!U362/Convert!$B$5/$D362</f>
        <v>60.416162908915403</v>
      </c>
      <c r="V362" s="5">
        <f>'90.1 Data-SI'!V362/Convert!$B$5/$D362</f>
        <v>1.7493798944074785</v>
      </c>
      <c r="W362" s="5">
        <f t="shared" si="27"/>
        <v>59.52272337977552</v>
      </c>
      <c r="X362" s="5">
        <f t="shared" si="28"/>
        <v>221.37331389893464</v>
      </c>
      <c r="Y362" s="5">
        <f t="shared" si="29"/>
        <v>280.89603727871014</v>
      </c>
      <c r="Z362" s="5">
        <f>'90.1 Data-SI'!Y362/Convert!$B$5/$D362</f>
        <v>174.81605925356592</v>
      </c>
      <c r="AA362" s="5">
        <f>'90.1 Data-SI'!Z362/Convert!$B$5/$D362</f>
        <v>325.58787733842757</v>
      </c>
      <c r="AB362" s="5">
        <f t="shared" si="30"/>
        <v>500.4039365919935</v>
      </c>
    </row>
    <row r="363" spans="1:28" x14ac:dyDescent="0.25">
      <c r="A363" s="95">
        <v>2007</v>
      </c>
      <c r="B363" s="95" t="s">
        <v>59</v>
      </c>
      <c r="C363" s="52" t="s">
        <v>10</v>
      </c>
      <c r="D363" s="5">
        <f>VLOOKUP(B363,SWH!$A$4:$C$19,3,FALSE)</f>
        <v>11345.29</v>
      </c>
      <c r="E363" s="5">
        <f>'90.1 Data-SI'!E363/Convert!$B$5/$D363</f>
        <v>0</v>
      </c>
      <c r="F363" s="5">
        <f>'90.1 Data-SI'!F363/Convert!$B$5/$D363</f>
        <v>0.44928091060010122</v>
      </c>
      <c r="G363" s="5">
        <f>'90.1 Data-SI'!G363/Convert!$B$5/$D363</f>
        <v>197.41354243821786</v>
      </c>
      <c r="H363" s="5">
        <f>'90.1 Data-SI'!H363/Convert!$B$5/$D363</f>
        <v>35.561747062731172</v>
      </c>
      <c r="I363" s="5">
        <f>'90.1 Data-SI'!I363/Convert!$B$5/$D363</f>
        <v>7.5048275050214173</v>
      </c>
      <c r="J363" s="5">
        <f>'90.1 Data-SI'!J363/Convert!$B$5/$D363</f>
        <v>42.879027332047038</v>
      </c>
      <c r="K363" s="5">
        <f>'90.1 Data-SI'!K363/Convert!$B$5/$D363</f>
        <v>43.79815569084419</v>
      </c>
      <c r="L363" s="5">
        <f>'90.1 Data-SI'!L363/Convert!$B$5/$D363</f>
        <v>25.351195665043967</v>
      </c>
      <c r="M363" s="5">
        <f>'90.1 Data-SI'!M363/Convert!$B$5/$D363</f>
        <v>22.485591426535201</v>
      </c>
      <c r="N363" s="5">
        <f>'90.1 Data-SI'!N363/Convert!$B$5/$D363</f>
        <v>9.6728833433668662</v>
      </c>
      <c r="O363" s="5">
        <f>'90.1 Data-SI'!O363/Convert!$B$5/$D363</f>
        <v>3.6990142066786212E-2</v>
      </c>
      <c r="P363" s="5">
        <f t="shared" si="26"/>
        <v>9.63589320130008</v>
      </c>
      <c r="Q363" s="5">
        <f>'90.1 Data-SI'!Q363/Convert!$B$5/$D363</f>
        <v>0</v>
      </c>
      <c r="R363" s="5">
        <f>'90.1 Data-SI'!R363/Convert!$B$5/$D363</f>
        <v>0</v>
      </c>
      <c r="S363" s="5">
        <f>'90.1 Data-SI'!S363/Convert!$B$5/$D363</f>
        <v>0</v>
      </c>
      <c r="T363" s="5">
        <f>'90.1 Data-SI'!T363/Convert!$B$5/$D363</f>
        <v>2.2755404812628557</v>
      </c>
      <c r="U363" s="5">
        <f>'90.1 Data-SI'!U363/Convert!$B$5/$D363</f>
        <v>42.925302041640187</v>
      </c>
      <c r="V363" s="5">
        <f>'90.1 Data-SI'!V363/Convert!$B$5/$D363</f>
        <v>1.8727791199891957</v>
      </c>
      <c r="W363" s="5">
        <f t="shared" si="27"/>
        <v>229.53502706605315</v>
      </c>
      <c r="X363" s="5">
        <f t="shared" si="28"/>
        <v>0.44928091060010122</v>
      </c>
      <c r="Y363" s="5">
        <f t="shared" si="29"/>
        <v>229.98430797665324</v>
      </c>
      <c r="Z363" s="5">
        <f>'90.1 Data-SI'!Y363/Convert!$B$5/$D363</f>
        <v>345.01713437421557</v>
      </c>
      <c r="AA363" s="5">
        <f>'90.1 Data-SI'!Z363/Convert!$B$5/$D363</f>
        <v>87.172738643084486</v>
      </c>
      <c r="AB363" s="5">
        <f t="shared" si="30"/>
        <v>432.18987301730004</v>
      </c>
    </row>
    <row r="364" spans="1:28" x14ac:dyDescent="0.25">
      <c r="A364" s="95">
        <v>2007</v>
      </c>
      <c r="B364" s="95" t="s">
        <v>59</v>
      </c>
      <c r="C364" s="52" t="s">
        <v>6</v>
      </c>
      <c r="D364" s="5">
        <f>VLOOKUP(B364,SWH!$A$4:$C$19,3,FALSE)</f>
        <v>11345.29</v>
      </c>
      <c r="E364" s="5">
        <f>'90.1 Data-SI'!E364/Convert!$B$5/$D364</f>
        <v>0</v>
      </c>
      <c r="F364" s="5">
        <f>'90.1 Data-SI'!F364/Convert!$B$5/$D364</f>
        <v>1.9795292437067127</v>
      </c>
      <c r="G364" s="5">
        <f>'90.1 Data-SI'!G364/Convert!$B$5/$D364</f>
        <v>170.4138408488848</v>
      </c>
      <c r="H364" s="5">
        <f>'90.1 Data-SI'!H364/Convert!$B$5/$D364</f>
        <v>35.561747062731172</v>
      </c>
      <c r="I364" s="5">
        <f>'90.1 Data-SI'!I364/Convert!$B$5/$D364</f>
        <v>7.5062965434211995</v>
      </c>
      <c r="J364" s="5">
        <f>'90.1 Data-SI'!J364/Convert!$B$5/$D364</f>
        <v>42.879027332047038</v>
      </c>
      <c r="K364" s="5">
        <f>'90.1 Data-SI'!K364/Convert!$B$5/$D364</f>
        <v>43.79815569084419</v>
      </c>
      <c r="L364" s="5">
        <f>'90.1 Data-SI'!L364/Convert!$B$5/$D364</f>
        <v>25.351195665043967</v>
      </c>
      <c r="M364" s="5">
        <f>'90.1 Data-SI'!M364/Convert!$B$5/$D364</f>
        <v>23.069289350715387</v>
      </c>
      <c r="N364" s="5">
        <f>'90.1 Data-SI'!N364/Convert!$B$5/$D364</f>
        <v>8.8039471298956062</v>
      </c>
      <c r="O364" s="5">
        <f>'90.1 Data-SI'!O364/Convert!$B$5/$D364</f>
        <v>3.6990142066786212E-2</v>
      </c>
      <c r="P364" s="5">
        <f t="shared" si="26"/>
        <v>8.76695698782882</v>
      </c>
      <c r="Q364" s="5">
        <f>'90.1 Data-SI'!Q364/Convert!$B$5/$D364</f>
        <v>0</v>
      </c>
      <c r="R364" s="5">
        <f>'90.1 Data-SI'!R364/Convert!$B$5/$D364</f>
        <v>0</v>
      </c>
      <c r="S364" s="5">
        <f>'90.1 Data-SI'!S364/Convert!$B$5/$D364</f>
        <v>0</v>
      </c>
      <c r="T364" s="5">
        <f>'90.1 Data-SI'!T364/Convert!$B$5/$D364</f>
        <v>2.2752956415295587</v>
      </c>
      <c r="U364" s="5">
        <f>'90.1 Data-SI'!U364/Convert!$B$5/$D364</f>
        <v>43.343733145844858</v>
      </c>
      <c r="V364" s="5">
        <f>'90.1 Data-SI'!V364/Convert!$B$5/$D364</f>
        <v>1.8754723570554632</v>
      </c>
      <c r="W364" s="5">
        <f t="shared" si="27"/>
        <v>202.25008718742902</v>
      </c>
      <c r="X364" s="5">
        <f t="shared" si="28"/>
        <v>1.9795292437067127</v>
      </c>
      <c r="Y364" s="5">
        <f t="shared" si="29"/>
        <v>204.22961643113572</v>
      </c>
      <c r="Z364" s="5">
        <f>'90.1 Data-SI'!Y364/Convert!$B$5/$D364</f>
        <v>317.73611193132422</v>
      </c>
      <c r="AA364" s="5">
        <f>'90.1 Data-SI'!Z364/Convert!$B$5/$D364</f>
        <v>89.121418080395756</v>
      </c>
      <c r="AB364" s="5">
        <f t="shared" si="30"/>
        <v>406.85753001171997</v>
      </c>
    </row>
    <row r="365" spans="1:28" x14ac:dyDescent="0.25">
      <c r="A365" s="95">
        <v>2007</v>
      </c>
      <c r="B365" s="95" t="s">
        <v>59</v>
      </c>
      <c r="C365" s="52" t="s">
        <v>11</v>
      </c>
      <c r="D365" s="5">
        <f>VLOOKUP(B365,SWH!$A$4:$C$19,3,FALSE)</f>
        <v>11345.29</v>
      </c>
      <c r="E365" s="5">
        <f>'90.1 Data-SI'!E365/Convert!$B$5/$D365</f>
        <v>0</v>
      </c>
      <c r="F365" s="5">
        <f>'90.1 Data-SI'!F365/Convert!$B$5/$D365</f>
        <v>0.9289219481290375</v>
      </c>
      <c r="G365" s="5">
        <f>'90.1 Data-SI'!G365/Convert!$B$5/$D365</f>
        <v>123.20776091027888</v>
      </c>
      <c r="H365" s="5">
        <f>'90.1 Data-SI'!H365/Convert!$B$5/$D365</f>
        <v>35.561747062731172</v>
      </c>
      <c r="I365" s="5">
        <f>'90.1 Data-SI'!I365/Convert!$B$5/$D365</f>
        <v>7.5070310626210919</v>
      </c>
      <c r="J365" s="5">
        <f>'90.1 Data-SI'!J365/Convert!$B$5/$D365</f>
        <v>42.879027332047038</v>
      </c>
      <c r="K365" s="5">
        <f>'90.1 Data-SI'!K365/Convert!$B$5/$D365</f>
        <v>43.79815569084419</v>
      </c>
      <c r="L365" s="5">
        <f>'90.1 Data-SI'!L365/Convert!$B$5/$D365</f>
        <v>25.351195665043967</v>
      </c>
      <c r="M365" s="5">
        <f>'90.1 Data-SI'!M365/Convert!$B$5/$D365</f>
        <v>20.04992575969607</v>
      </c>
      <c r="N365" s="5">
        <f>'90.1 Data-SI'!N365/Convert!$B$5/$D365</f>
        <v>7.6306751279361063</v>
      </c>
      <c r="O365" s="5">
        <f>'90.1 Data-SI'!O365/Convert!$B$5/$D365</f>
        <v>3.6990142066786212E-2</v>
      </c>
      <c r="P365" s="5">
        <f t="shared" si="26"/>
        <v>7.5936849858693201</v>
      </c>
      <c r="Q365" s="5">
        <f>'90.1 Data-SI'!Q365/Convert!$B$5/$D365</f>
        <v>0</v>
      </c>
      <c r="R365" s="5">
        <f>'90.1 Data-SI'!R365/Convert!$B$5/$D365</f>
        <v>0</v>
      </c>
      <c r="S365" s="5">
        <f>'90.1 Data-SI'!S365/Convert!$B$5/$D365</f>
        <v>0</v>
      </c>
      <c r="T365" s="5">
        <f>'90.1 Data-SI'!T365/Convert!$B$5/$D365</f>
        <v>2.2757853209961527</v>
      </c>
      <c r="U365" s="5">
        <f>'90.1 Data-SI'!U365/Convert!$B$5/$D365</f>
        <v>44.504763161139508</v>
      </c>
      <c r="V365" s="5">
        <f>'90.1 Data-SI'!V365/Convert!$B$5/$D365</f>
        <v>1.86910652398974</v>
      </c>
      <c r="W365" s="5">
        <f t="shared" si="27"/>
        <v>150.85137165584428</v>
      </c>
      <c r="X365" s="5">
        <f t="shared" si="28"/>
        <v>0.9289219481290375</v>
      </c>
      <c r="Y365" s="5">
        <f t="shared" si="29"/>
        <v>151.78029360397332</v>
      </c>
      <c r="Z365" s="5">
        <f>'90.1 Data-SI'!Y365/Convert!$B$5/$D365</f>
        <v>266.33249960507351</v>
      </c>
      <c r="AA365" s="5">
        <f>'90.1 Data-SI'!Z365/Convert!$B$5/$D365</f>
        <v>89.232085639846048</v>
      </c>
      <c r="AB365" s="5">
        <f t="shared" si="30"/>
        <v>355.56458524491956</v>
      </c>
    </row>
    <row r="366" spans="1:28" x14ac:dyDescent="0.25">
      <c r="A366" s="95">
        <v>2007</v>
      </c>
      <c r="B366" s="95" t="s">
        <v>59</v>
      </c>
      <c r="C366" s="52" t="s">
        <v>13</v>
      </c>
      <c r="D366" s="5">
        <f>VLOOKUP(B366,SWH!$A$4:$C$19,3,FALSE)</f>
        <v>11345.29</v>
      </c>
      <c r="E366" s="5">
        <f>'90.1 Data-SI'!E366/Convert!$B$5/$D366</f>
        <v>0</v>
      </c>
      <c r="F366" s="5">
        <f>'90.1 Data-SI'!F366/Convert!$B$5/$D366</f>
        <v>9.9412276910604405</v>
      </c>
      <c r="G366" s="5">
        <f>'90.1 Data-SI'!G366/Convert!$B$5/$D366</f>
        <v>133.72999328845322</v>
      </c>
      <c r="H366" s="5">
        <f>'90.1 Data-SI'!H366/Convert!$B$5/$D366</f>
        <v>35.561747062731172</v>
      </c>
      <c r="I366" s="5">
        <f>'90.1 Data-SI'!I366/Convert!$B$5/$D366</f>
        <v>7.4977271527558029</v>
      </c>
      <c r="J366" s="5">
        <f>'90.1 Data-SI'!J366/Convert!$B$5/$D366</f>
        <v>42.879027332047038</v>
      </c>
      <c r="K366" s="5">
        <f>'90.1 Data-SI'!K366/Convert!$B$5/$D366</f>
        <v>43.79815569084419</v>
      </c>
      <c r="L366" s="5">
        <f>'90.1 Data-SI'!L366/Convert!$B$5/$D366</f>
        <v>25.351195665043967</v>
      </c>
      <c r="M366" s="5">
        <f>'90.1 Data-SI'!M366/Convert!$B$5/$D366</f>
        <v>21.12526186833675</v>
      </c>
      <c r="N366" s="5">
        <f>'90.1 Data-SI'!N366/Convert!$B$5/$D366</f>
        <v>7.3265841791811601</v>
      </c>
      <c r="O366" s="5">
        <f>'90.1 Data-SI'!O366/Convert!$B$5/$D366</f>
        <v>3.6990142066786212E-2</v>
      </c>
      <c r="P366" s="5">
        <f t="shared" si="26"/>
        <v>7.2895940371143739</v>
      </c>
      <c r="Q366" s="5">
        <f>'90.1 Data-SI'!Q366/Convert!$B$5/$D366</f>
        <v>0</v>
      </c>
      <c r="R366" s="5">
        <f>'90.1 Data-SI'!R366/Convert!$B$5/$D366</f>
        <v>0</v>
      </c>
      <c r="S366" s="5">
        <f>'90.1 Data-SI'!S366/Convert!$B$5/$D366</f>
        <v>0</v>
      </c>
      <c r="T366" s="5">
        <f>'90.1 Data-SI'!T366/Convert!$B$5/$D366</f>
        <v>2.2755404812628557</v>
      </c>
      <c r="U366" s="5">
        <f>'90.1 Data-SI'!U366/Convert!$B$5/$D366</f>
        <v>44.738585106438194</v>
      </c>
      <c r="V366" s="5">
        <f>'90.1 Data-SI'!V366/Convert!$B$5/$D366</f>
        <v>1.8683720047898487</v>
      </c>
      <c r="W366" s="5">
        <f t="shared" si="27"/>
        <v>162.14484919390432</v>
      </c>
      <c r="X366" s="5">
        <f t="shared" si="28"/>
        <v>9.9412276910604405</v>
      </c>
      <c r="Y366" s="5">
        <f t="shared" si="29"/>
        <v>172.08607688496477</v>
      </c>
      <c r="Z366" s="5">
        <f>'90.1 Data-SI'!Y366/Convert!$B$5/$D366</f>
        <v>277.61544903460185</v>
      </c>
      <c r="AA366" s="5">
        <f>'90.1 Data-SI'!Z366/Convert!$B$5/$D366</f>
        <v>98.478213328076137</v>
      </c>
      <c r="AB366" s="5">
        <f t="shared" si="30"/>
        <v>376.093662362678</v>
      </c>
    </row>
    <row r="367" spans="1:28" x14ac:dyDescent="0.25">
      <c r="A367" s="95">
        <v>2007</v>
      </c>
      <c r="B367" s="95" t="s">
        <v>59</v>
      </c>
      <c r="C367" s="52" t="s">
        <v>19</v>
      </c>
      <c r="D367" s="5">
        <f>VLOOKUP(B367,SWH!$A$4:$C$19,3,FALSE)</f>
        <v>11345.29</v>
      </c>
      <c r="E367" s="5">
        <f>'90.1 Data-SI'!E367/Convert!$B$5/$D367</f>
        <v>0</v>
      </c>
      <c r="F367" s="5">
        <f>'90.1 Data-SI'!F367/Convert!$B$5/$D367</f>
        <v>14.029806397388009</v>
      </c>
      <c r="G367" s="5">
        <f>'90.1 Data-SI'!G367/Convert!$B$5/$D367</f>
        <v>108.95466067612394</v>
      </c>
      <c r="H367" s="5">
        <f>'90.1 Data-SI'!H367/Convert!$B$5/$D367</f>
        <v>35.561747062731172</v>
      </c>
      <c r="I367" s="5">
        <f>'90.1 Data-SI'!I367/Convert!$B$5/$D367</f>
        <v>7.495033915689536</v>
      </c>
      <c r="J367" s="5">
        <f>'90.1 Data-SI'!J367/Convert!$B$5/$D367</f>
        <v>42.879027332047038</v>
      </c>
      <c r="K367" s="5">
        <f>'90.1 Data-SI'!K367/Convert!$B$5/$D367</f>
        <v>43.79815569084419</v>
      </c>
      <c r="L367" s="5">
        <f>'90.1 Data-SI'!L367/Convert!$B$5/$D367</f>
        <v>25.351195665043967</v>
      </c>
      <c r="M367" s="5">
        <f>'90.1 Data-SI'!M367/Convert!$B$5/$D367</f>
        <v>17.069981365737579</v>
      </c>
      <c r="N367" s="5">
        <f>'90.1 Data-SI'!N367/Convert!$B$5/$D367</f>
        <v>7.1632760770720214</v>
      </c>
      <c r="O367" s="5">
        <f>'90.1 Data-SI'!O367/Convert!$B$5/$D367</f>
        <v>3.6990142066786212E-2</v>
      </c>
      <c r="P367" s="5">
        <f t="shared" si="26"/>
        <v>7.1262859350052352</v>
      </c>
      <c r="Q367" s="5">
        <f>'90.1 Data-SI'!Q367/Convert!$B$5/$D367</f>
        <v>0</v>
      </c>
      <c r="R367" s="5">
        <f>'90.1 Data-SI'!R367/Convert!$B$5/$D367</f>
        <v>0</v>
      </c>
      <c r="S367" s="5">
        <f>'90.1 Data-SI'!S367/Convert!$B$5/$D367</f>
        <v>0</v>
      </c>
      <c r="T367" s="5">
        <f>'90.1 Data-SI'!T367/Convert!$B$5/$D367</f>
        <v>2.2760301607294497</v>
      </c>
      <c r="U367" s="5">
        <f>'90.1 Data-SI'!U367/Convert!$B$5/$D367</f>
        <v>46.349630551532833</v>
      </c>
      <c r="V367" s="5">
        <f>'90.1 Data-SI'!V367/Convert!$B$5/$D367</f>
        <v>1.8605371333243426</v>
      </c>
      <c r="W367" s="5">
        <f t="shared" si="27"/>
        <v>133.15092797686674</v>
      </c>
      <c r="X367" s="5">
        <f t="shared" si="28"/>
        <v>14.029806397388009</v>
      </c>
      <c r="Y367" s="5">
        <f t="shared" si="29"/>
        <v>147.18073437425474</v>
      </c>
      <c r="Z367" s="5">
        <f>'90.1 Data-SI'!Y367/Convert!$B$5/$D367</f>
        <v>248.61148938849905</v>
      </c>
      <c r="AA367" s="5">
        <f>'90.1 Data-SI'!Z367/Convert!$B$5/$D367</f>
        <v>104.17759263976504</v>
      </c>
      <c r="AB367" s="5">
        <f t="shared" si="30"/>
        <v>352.78908202826409</v>
      </c>
    </row>
    <row r="368" spans="1:28" x14ac:dyDescent="0.25">
      <c r="A368" s="95">
        <v>2007</v>
      </c>
      <c r="B368" s="95" t="s">
        <v>59</v>
      </c>
      <c r="C368" s="52" t="s">
        <v>20</v>
      </c>
      <c r="D368" s="5">
        <f>VLOOKUP(B368,SWH!$A$4:$C$19,3,FALSE)</f>
        <v>11345.29</v>
      </c>
      <c r="E368" s="5">
        <f>'90.1 Data-SI'!E368/Convert!$B$5/$D368</f>
        <v>0</v>
      </c>
      <c r="F368" s="5">
        <f>'90.1 Data-SI'!F368/Convert!$B$5/$D368</f>
        <v>16.137386821609084</v>
      </c>
      <c r="G368" s="5">
        <f>'90.1 Data-SI'!G368/Convert!$B$5/$D368</f>
        <v>66.984968113542166</v>
      </c>
      <c r="H368" s="5">
        <f>'90.1 Data-SI'!H368/Convert!$B$5/$D368</f>
        <v>35.561747062731172</v>
      </c>
      <c r="I368" s="5">
        <f>'90.1 Data-SI'!I368/Convert!$B$5/$D368</f>
        <v>7.5006652295553682</v>
      </c>
      <c r="J368" s="5">
        <f>'90.1 Data-SI'!J368/Convert!$B$5/$D368</f>
        <v>42.879027332047038</v>
      </c>
      <c r="K368" s="5">
        <f>'90.1 Data-SI'!K368/Convert!$B$5/$D368</f>
        <v>43.79815569084419</v>
      </c>
      <c r="L368" s="5">
        <f>'90.1 Data-SI'!L368/Convert!$B$5/$D368</f>
        <v>25.351195665043967</v>
      </c>
      <c r="M368" s="5">
        <f>'90.1 Data-SI'!M368/Convert!$B$5/$D368</f>
        <v>16.906673263628441</v>
      </c>
      <c r="N368" s="5">
        <f>'90.1 Data-SI'!N368/Convert!$B$5/$D368</f>
        <v>4.9783262971290778</v>
      </c>
      <c r="O368" s="5">
        <f>'90.1 Data-SI'!O368/Convert!$B$5/$D368</f>
        <v>3.6990142066786212E-2</v>
      </c>
      <c r="P368" s="5">
        <f t="shared" si="26"/>
        <v>4.9413361550622916</v>
      </c>
      <c r="Q368" s="5">
        <f>'90.1 Data-SI'!Q368/Convert!$B$5/$D368</f>
        <v>0</v>
      </c>
      <c r="R368" s="5">
        <f>'90.1 Data-SI'!R368/Convert!$B$5/$D368</f>
        <v>0</v>
      </c>
      <c r="S368" s="5">
        <f>'90.1 Data-SI'!S368/Convert!$B$5/$D368</f>
        <v>0</v>
      </c>
      <c r="T368" s="5">
        <f>'90.1 Data-SI'!T368/Convert!$B$5/$D368</f>
        <v>2.2757853209961527</v>
      </c>
      <c r="U368" s="5">
        <f>'90.1 Data-SI'!U368/Convert!$B$5/$D368</f>
        <v>46.466663944048825</v>
      </c>
      <c r="V368" s="5">
        <f>'90.1 Data-SI'!V368/Convert!$B$5/$D368</f>
        <v>1.8394809162607957</v>
      </c>
      <c r="W368" s="5">
        <f t="shared" si="27"/>
        <v>88.832977532232889</v>
      </c>
      <c r="X368" s="5">
        <f t="shared" si="28"/>
        <v>16.137386821609084</v>
      </c>
      <c r="Y368" s="5">
        <f t="shared" si="29"/>
        <v>104.97036435384197</v>
      </c>
      <c r="Z368" s="5">
        <f>'90.1 Data-SI'!Y368/Convert!$B$5/$D368</f>
        <v>204.27762436120088</v>
      </c>
      <c r="AA368" s="5">
        <f>'90.1 Data-SI'!Z368/Convert!$B$5/$D368</f>
        <v>106.40220645650211</v>
      </c>
      <c r="AB368" s="5">
        <f t="shared" si="30"/>
        <v>310.67983081770296</v>
      </c>
    </row>
    <row r="369" spans="1:28" x14ac:dyDescent="0.25">
      <c r="A369" s="95">
        <v>2007</v>
      </c>
      <c r="B369" s="95" t="s">
        <v>59</v>
      </c>
      <c r="C369" s="52" t="s">
        <v>3</v>
      </c>
      <c r="D369" s="5">
        <f>VLOOKUP(B369,SWH!$A$4:$C$19,3,FALSE)</f>
        <v>11345.29</v>
      </c>
      <c r="E369" s="5">
        <f>'90.1 Data-SI'!E369/Convert!$B$5/$D369</f>
        <v>0</v>
      </c>
      <c r="F369" s="5">
        <f>'90.1 Data-SI'!F369/Convert!$B$5/$D369</f>
        <v>52.609203173005412</v>
      </c>
      <c r="G369" s="5">
        <f>'90.1 Data-SI'!G369/Convert!$B$5/$D369</f>
        <v>59.555061566909643</v>
      </c>
      <c r="H369" s="5">
        <f>'90.1 Data-SI'!H369/Convert!$B$5/$D369</f>
        <v>35.561747062731172</v>
      </c>
      <c r="I369" s="5">
        <f>'90.1 Data-SI'!I369/Convert!$B$5/$D369</f>
        <v>7.499196191155586</v>
      </c>
      <c r="J369" s="5">
        <f>'90.1 Data-SI'!J369/Convert!$B$5/$D369</f>
        <v>42.879027332047038</v>
      </c>
      <c r="K369" s="5">
        <f>'90.1 Data-SI'!K369/Convert!$B$5/$D369</f>
        <v>43.79815569084419</v>
      </c>
      <c r="L369" s="5">
        <f>'90.1 Data-SI'!L369/Convert!$B$5/$D369</f>
        <v>25.351195665043967</v>
      </c>
      <c r="M369" s="5">
        <f>'90.1 Data-SI'!M369/Convert!$B$5/$D369</f>
        <v>15.68247459714315</v>
      </c>
      <c r="N369" s="5">
        <f>'90.1 Data-SI'!N369/Convert!$B$5/$D369</f>
        <v>5.1551005845695537</v>
      </c>
      <c r="O369" s="5">
        <f>'90.1 Data-SI'!O369/Convert!$B$5/$D369</f>
        <v>3.6990142066786212E-2</v>
      </c>
      <c r="P369" s="5">
        <f t="shared" si="26"/>
        <v>5.1181104425027675</v>
      </c>
      <c r="Q369" s="5">
        <f>'90.1 Data-SI'!Q369/Convert!$B$5/$D369</f>
        <v>0</v>
      </c>
      <c r="R369" s="5">
        <f>'90.1 Data-SI'!R369/Convert!$B$5/$D369</f>
        <v>0</v>
      </c>
      <c r="S369" s="5">
        <f>'90.1 Data-SI'!S369/Convert!$B$5/$D369</f>
        <v>0</v>
      </c>
      <c r="T369" s="5">
        <f>'90.1 Data-SI'!T369/Convert!$B$5/$D369</f>
        <v>2.2760301607294497</v>
      </c>
      <c r="U369" s="5">
        <f>'90.1 Data-SI'!U369/Convert!$B$5/$D369</f>
        <v>49.551644583591752</v>
      </c>
      <c r="V369" s="5">
        <f>'90.1 Data-SI'!V369/Convert!$B$5/$D369</f>
        <v>1.8460915890598164</v>
      </c>
      <c r="W369" s="5">
        <f t="shared" si="27"/>
        <v>80.355646606555567</v>
      </c>
      <c r="X369" s="5">
        <f t="shared" si="28"/>
        <v>52.609203173005412</v>
      </c>
      <c r="Y369" s="5">
        <f t="shared" si="29"/>
        <v>132.96484977956098</v>
      </c>
      <c r="Z369" s="5">
        <f>'90.1 Data-SI'!Y369/Convert!$B$5/$D369</f>
        <v>195.8061695891227</v>
      </c>
      <c r="AA369" s="5">
        <f>'90.1 Data-SI'!Z369/Convert!$B$5/$D369</f>
        <v>145.95924828717466</v>
      </c>
      <c r="AB369" s="5">
        <f t="shared" si="30"/>
        <v>341.76541787629736</v>
      </c>
    </row>
    <row r="370" spans="1:28" x14ac:dyDescent="0.25">
      <c r="A370" s="95">
        <v>2007</v>
      </c>
      <c r="B370" s="95" t="s">
        <v>59</v>
      </c>
      <c r="C370" s="52" t="s">
        <v>7</v>
      </c>
      <c r="D370" s="5">
        <f>VLOOKUP(B370,SWH!$A$4:$C$19,3,FALSE)</f>
        <v>11345.29</v>
      </c>
      <c r="E370" s="5">
        <f>'90.1 Data-SI'!E370/Convert!$B$5/$D370</f>
        <v>0</v>
      </c>
      <c r="F370" s="5">
        <f>'90.1 Data-SI'!F370/Convert!$B$5/$D370</f>
        <v>34.08218055441705</v>
      </c>
      <c r="G370" s="5">
        <f>'90.1 Data-SI'!G370/Convert!$B$5/$D370</f>
        <v>47.222239361003552</v>
      </c>
      <c r="H370" s="5">
        <f>'90.1 Data-SI'!H370/Convert!$B$5/$D370</f>
        <v>35.561747062731172</v>
      </c>
      <c r="I370" s="5">
        <f>'90.1 Data-SI'!I370/Convert!$B$5/$D370</f>
        <v>7.4989513514222867</v>
      </c>
      <c r="J370" s="5">
        <f>'90.1 Data-SI'!J370/Convert!$B$5/$D370</f>
        <v>42.879027332047038</v>
      </c>
      <c r="K370" s="5">
        <f>'90.1 Data-SI'!K370/Convert!$B$5/$D370</f>
        <v>43.79815569084419</v>
      </c>
      <c r="L370" s="5">
        <f>'90.1 Data-SI'!L370/Convert!$B$5/$D370</f>
        <v>25.351195665043967</v>
      </c>
      <c r="M370" s="5">
        <f>'90.1 Data-SI'!M370/Convert!$B$5/$D370</f>
        <v>15.624692420085044</v>
      </c>
      <c r="N370" s="5">
        <f>'90.1 Data-SI'!N370/Convert!$B$5/$D370</f>
        <v>4.179169407647481</v>
      </c>
      <c r="O370" s="5">
        <f>'90.1 Data-SI'!O370/Convert!$B$5/$D370</f>
        <v>3.6990142066786212E-2</v>
      </c>
      <c r="P370" s="5">
        <f t="shared" si="26"/>
        <v>4.1421792655806948</v>
      </c>
      <c r="Q370" s="5">
        <f>'90.1 Data-SI'!Q370/Convert!$B$5/$D370</f>
        <v>0</v>
      </c>
      <c r="R370" s="5">
        <f>'90.1 Data-SI'!R370/Convert!$B$5/$D370</f>
        <v>0</v>
      </c>
      <c r="S370" s="5">
        <f>'90.1 Data-SI'!S370/Convert!$B$5/$D370</f>
        <v>0</v>
      </c>
      <c r="T370" s="5">
        <f>'90.1 Data-SI'!T370/Convert!$B$5/$D370</f>
        <v>2.2757853209961527</v>
      </c>
      <c r="U370" s="5">
        <f>'90.1 Data-SI'!U370/Convert!$B$5/$D370</f>
        <v>48.717475612248684</v>
      </c>
      <c r="V370" s="5">
        <f>'90.1 Data-SI'!V370/Convert!$B$5/$D370</f>
        <v>1.8399705957273902</v>
      </c>
      <c r="W370" s="5">
        <f t="shared" si="27"/>
        <v>66.989111046669294</v>
      </c>
      <c r="X370" s="5">
        <f t="shared" si="28"/>
        <v>34.08218055441705</v>
      </c>
      <c r="Y370" s="5">
        <f t="shared" si="29"/>
        <v>101.07129160108634</v>
      </c>
      <c r="Z370" s="5">
        <f>'90.1 Data-SI'!Y370/Convert!$B$5/$D370</f>
        <v>182.43228883723748</v>
      </c>
      <c r="AA370" s="5">
        <f>'90.1 Data-SI'!Z370/Convert!$B$5/$D370</f>
        <v>126.59781185750994</v>
      </c>
      <c r="AB370" s="5">
        <f t="shared" si="30"/>
        <v>309.03010069474743</v>
      </c>
    </row>
    <row r="371" spans="1:28" x14ac:dyDescent="0.25">
      <c r="A371" s="95">
        <v>2007</v>
      </c>
      <c r="B371" s="95" t="s">
        <v>59</v>
      </c>
      <c r="C371" s="52" t="s">
        <v>17</v>
      </c>
      <c r="D371" s="5">
        <f>VLOOKUP(B371,SWH!$A$4:$C$19,3,FALSE)</f>
        <v>11345.29</v>
      </c>
      <c r="E371" s="5">
        <f>'90.1 Data-SI'!E371/Convert!$B$5/$D371</f>
        <v>0</v>
      </c>
      <c r="F371" s="5">
        <f>'90.1 Data-SI'!F371/Convert!$B$5/$D371</f>
        <v>19.839363589060596</v>
      </c>
      <c r="G371" s="5">
        <f>'90.1 Data-SI'!G371/Convert!$B$5/$D371</f>
        <v>33.232586679876256</v>
      </c>
      <c r="H371" s="5">
        <f>'90.1 Data-SI'!H371/Convert!$B$5/$D371</f>
        <v>35.561747062731172</v>
      </c>
      <c r="I371" s="5">
        <f>'90.1 Data-SI'!I371/Convert!$B$5/$D371</f>
        <v>7.4977271527558029</v>
      </c>
      <c r="J371" s="5">
        <f>'90.1 Data-SI'!J371/Convert!$B$5/$D371</f>
        <v>42.879027332047038</v>
      </c>
      <c r="K371" s="5">
        <f>'90.1 Data-SI'!K371/Convert!$B$5/$D371</f>
        <v>43.79815569084419</v>
      </c>
      <c r="L371" s="5">
        <f>'90.1 Data-SI'!L371/Convert!$B$5/$D371</f>
        <v>25.351195665043967</v>
      </c>
      <c r="M371" s="5">
        <f>'90.1 Data-SI'!M371/Convert!$B$5/$D371</f>
        <v>14.865934086597461</v>
      </c>
      <c r="N371" s="5">
        <f>'90.1 Data-SI'!N371/Convert!$B$5/$D371</f>
        <v>3.8505944855628296</v>
      </c>
      <c r="O371" s="5">
        <f>'90.1 Data-SI'!O371/Convert!$B$5/$D371</f>
        <v>3.6990142066786212E-2</v>
      </c>
      <c r="P371" s="5">
        <f t="shared" si="26"/>
        <v>3.8136043434960434</v>
      </c>
      <c r="Q371" s="5">
        <f>'90.1 Data-SI'!Q371/Convert!$B$5/$D371</f>
        <v>0</v>
      </c>
      <c r="R371" s="5">
        <f>'90.1 Data-SI'!R371/Convert!$B$5/$D371</f>
        <v>0</v>
      </c>
      <c r="S371" s="5">
        <f>'90.1 Data-SI'!S371/Convert!$B$5/$D371</f>
        <v>0</v>
      </c>
      <c r="T371" s="5">
        <f>'90.1 Data-SI'!T371/Convert!$B$5/$D371</f>
        <v>2.2760301607294497</v>
      </c>
      <c r="U371" s="5">
        <f>'90.1 Data-SI'!U371/Convert!$B$5/$D371</f>
        <v>49.894909889674238</v>
      </c>
      <c r="V371" s="5">
        <f>'90.1 Data-SI'!V371/Convert!$B$5/$D371</f>
        <v>1.8529471015921342</v>
      </c>
      <c r="W371" s="5">
        <f t="shared" si="27"/>
        <v>51.912125109969764</v>
      </c>
      <c r="X371" s="5">
        <f t="shared" si="28"/>
        <v>19.839363589060596</v>
      </c>
      <c r="Y371" s="5">
        <f t="shared" si="29"/>
        <v>71.751488699030361</v>
      </c>
      <c r="Z371" s="5">
        <f>'90.1 Data-SI'!Y371/Convert!$B$5/$D371</f>
        <v>167.36778972693611</v>
      </c>
      <c r="AA371" s="5">
        <f>'90.1 Data-SI'!Z371/Convert!$B$5/$D371</f>
        <v>113.53242916957905</v>
      </c>
      <c r="AB371" s="5">
        <f t="shared" si="30"/>
        <v>280.90021889651518</v>
      </c>
    </row>
    <row r="372" spans="1:28" x14ac:dyDescent="0.25">
      <c r="A372" s="95">
        <v>2007</v>
      </c>
      <c r="B372" s="95" t="s">
        <v>59</v>
      </c>
      <c r="C372" s="52" t="s">
        <v>14</v>
      </c>
      <c r="D372" s="5">
        <f>VLOOKUP(B372,SWH!$A$4:$C$19,3,FALSE)</f>
        <v>11345.29</v>
      </c>
      <c r="E372" s="5">
        <f>'90.1 Data-SI'!E372/Convert!$B$5/$D372</f>
        <v>0</v>
      </c>
      <c r="F372" s="5">
        <f>'90.1 Data-SI'!F372/Convert!$B$5/$D372</f>
        <v>97.887415051630342</v>
      </c>
      <c r="G372" s="5">
        <f>'90.1 Data-SI'!G372/Convert!$B$5/$D372</f>
        <v>41.853393689265666</v>
      </c>
      <c r="H372" s="5">
        <f>'90.1 Data-SI'!H372/Convert!$B$5/$D372</f>
        <v>35.561747062731172</v>
      </c>
      <c r="I372" s="5">
        <f>'90.1 Data-SI'!I372/Convert!$B$5/$D372</f>
        <v>7.4876887236906233</v>
      </c>
      <c r="J372" s="5">
        <f>'90.1 Data-SI'!J372/Convert!$B$5/$D372</f>
        <v>42.879027332047038</v>
      </c>
      <c r="K372" s="5">
        <f>'90.1 Data-SI'!K372/Convert!$B$5/$D372</f>
        <v>43.79815569084419</v>
      </c>
      <c r="L372" s="5">
        <f>'90.1 Data-SI'!L372/Convert!$B$5/$D372</f>
        <v>25.351195665043967</v>
      </c>
      <c r="M372" s="5">
        <f>'90.1 Data-SI'!M372/Convert!$B$5/$D372</f>
        <v>15.914092984842167</v>
      </c>
      <c r="N372" s="5">
        <f>'90.1 Data-SI'!N372/Convert!$B$5/$D372</f>
        <v>4.4039322828141803</v>
      </c>
      <c r="O372" s="5">
        <f>'90.1 Data-SI'!O372/Convert!$B$5/$D372</f>
        <v>3.6990142066786212E-2</v>
      </c>
      <c r="P372" s="5">
        <f t="shared" si="26"/>
        <v>4.3669421407473941</v>
      </c>
      <c r="Q372" s="5">
        <f>'90.1 Data-SI'!Q372/Convert!$B$5/$D372</f>
        <v>0</v>
      </c>
      <c r="R372" s="5">
        <f>'90.1 Data-SI'!R372/Convert!$B$5/$D372</f>
        <v>0</v>
      </c>
      <c r="S372" s="5">
        <f>'90.1 Data-SI'!S372/Convert!$B$5/$D372</f>
        <v>0</v>
      </c>
      <c r="T372" s="5">
        <f>'90.1 Data-SI'!T372/Convert!$B$5/$D372</f>
        <v>2.2762750004627468</v>
      </c>
      <c r="U372" s="5">
        <f>'90.1 Data-SI'!U372/Convert!$B$5/$D372</f>
        <v>52.097977809881165</v>
      </c>
      <c r="V372" s="5">
        <f>'90.1 Data-SI'!V372/Convert!$B$5/$D372</f>
        <v>1.8355634805280427</v>
      </c>
      <c r="W372" s="5">
        <f t="shared" si="27"/>
        <v>62.134428814855227</v>
      </c>
      <c r="X372" s="5">
        <f t="shared" si="28"/>
        <v>97.887415051630342</v>
      </c>
      <c r="Y372" s="5">
        <f t="shared" si="29"/>
        <v>160.02184386648557</v>
      </c>
      <c r="Z372" s="5">
        <f>'90.1 Data-SI'!Y372/Convert!$B$5/$D372</f>
        <v>177.56316106115892</v>
      </c>
      <c r="AA372" s="5">
        <f>'90.1 Data-SI'!Z372/Convert!$B$5/$D372</f>
        <v>193.783793392089</v>
      </c>
      <c r="AB372" s="5">
        <f t="shared" si="30"/>
        <v>371.34695445324792</v>
      </c>
    </row>
    <row r="373" spans="1:28" x14ac:dyDescent="0.25">
      <c r="A373" s="95">
        <v>2007</v>
      </c>
      <c r="B373" s="95" t="s">
        <v>59</v>
      </c>
      <c r="C373" s="52" t="s">
        <v>2</v>
      </c>
      <c r="D373" s="5">
        <f>VLOOKUP(B373,SWH!$A$4:$C$19,3,FALSE)</f>
        <v>11345.29</v>
      </c>
      <c r="E373" s="5">
        <f>'90.1 Data-SI'!E373/Convert!$B$5/$D373</f>
        <v>0</v>
      </c>
      <c r="F373" s="5">
        <f>'90.1 Data-SI'!F373/Convert!$B$5/$D373</f>
        <v>58.669965931040792</v>
      </c>
      <c r="G373" s="5">
        <f>'90.1 Data-SI'!G373/Convert!$B$5/$D373</f>
        <v>32.44077498239357</v>
      </c>
      <c r="H373" s="5">
        <f>'90.1 Data-SI'!H373/Convert!$B$5/$D373</f>
        <v>35.561747062731172</v>
      </c>
      <c r="I373" s="5">
        <f>'90.1 Data-SI'!I373/Convert!$B$5/$D373</f>
        <v>7.4933200375564564</v>
      </c>
      <c r="J373" s="5">
        <f>'90.1 Data-SI'!J373/Convert!$B$5/$D373</f>
        <v>42.879027332047038</v>
      </c>
      <c r="K373" s="5">
        <f>'90.1 Data-SI'!K373/Convert!$B$5/$D373</f>
        <v>43.79815569084419</v>
      </c>
      <c r="L373" s="5">
        <f>'90.1 Data-SI'!L373/Convert!$B$5/$D373</f>
        <v>25.351195665043967</v>
      </c>
      <c r="M373" s="5">
        <f>'90.1 Data-SI'!M373/Convert!$B$5/$D373</f>
        <v>16.184640890135416</v>
      </c>
      <c r="N373" s="5">
        <f>'90.1 Data-SI'!N373/Convert!$B$5/$D373</f>
        <v>3.8221930765003704</v>
      </c>
      <c r="O373" s="5">
        <f>'90.1 Data-SI'!O373/Convert!$B$5/$D373</f>
        <v>3.6990142066786212E-2</v>
      </c>
      <c r="P373" s="5">
        <f t="shared" si="26"/>
        <v>3.7852029344335842</v>
      </c>
      <c r="Q373" s="5">
        <f>'90.1 Data-SI'!Q373/Convert!$B$5/$D373</f>
        <v>0</v>
      </c>
      <c r="R373" s="5">
        <f>'90.1 Data-SI'!R373/Convert!$B$5/$D373</f>
        <v>0</v>
      </c>
      <c r="S373" s="5">
        <f>'90.1 Data-SI'!S373/Convert!$B$5/$D373</f>
        <v>0</v>
      </c>
      <c r="T373" s="5">
        <f>'90.1 Data-SI'!T373/Convert!$B$5/$D373</f>
        <v>2.2750508017962616</v>
      </c>
      <c r="U373" s="5">
        <f>'90.1 Data-SI'!U373/Convert!$B$5/$D373</f>
        <v>51.357337616657567</v>
      </c>
      <c r="V373" s="5">
        <f>'90.1 Data-SI'!V373/Convert!$B$5/$D373</f>
        <v>1.8443777109267367</v>
      </c>
      <c r="W373" s="5">
        <f t="shared" si="27"/>
        <v>52.410618806962574</v>
      </c>
      <c r="X373" s="5">
        <f t="shared" si="28"/>
        <v>58.669965931040792</v>
      </c>
      <c r="Y373" s="5">
        <f t="shared" si="29"/>
        <v>111.08058473800337</v>
      </c>
      <c r="Z373" s="5">
        <f>'90.1 Data-SI'!Y373/Convert!$B$5/$D373</f>
        <v>167.85257239886428</v>
      </c>
      <c r="AA373" s="5">
        <f>'90.1 Data-SI'!Z373/Convert!$B$5/$D373</f>
        <v>153.82545923854255</v>
      </c>
      <c r="AB373" s="5">
        <f t="shared" si="30"/>
        <v>321.67803163740683</v>
      </c>
    </row>
    <row r="374" spans="1:28" x14ac:dyDescent="0.25">
      <c r="A374" s="95">
        <v>2007</v>
      </c>
      <c r="B374" s="95" t="s">
        <v>59</v>
      </c>
      <c r="C374" s="52" t="s">
        <v>18</v>
      </c>
      <c r="D374" s="5">
        <f>VLOOKUP(B374,SWH!$A$4:$C$19,3,FALSE)</f>
        <v>11345.29</v>
      </c>
      <c r="E374" s="5">
        <f>'90.1 Data-SI'!E374/Convert!$B$5/$D374</f>
        <v>0</v>
      </c>
      <c r="F374" s="5">
        <f>'90.1 Data-SI'!F374/Convert!$B$5/$D374</f>
        <v>79.234544810127275</v>
      </c>
      <c r="G374" s="5">
        <f>'90.1 Data-SI'!G374/Convert!$B$5/$D374</f>
        <v>15.478278259573402</v>
      </c>
      <c r="H374" s="5">
        <f>'90.1 Data-SI'!H374/Convert!$B$5/$D374</f>
        <v>35.561747062731172</v>
      </c>
      <c r="I374" s="5">
        <f>'90.1 Data-SI'!I374/Convert!$B$5/$D374</f>
        <v>7.4791193330252268</v>
      </c>
      <c r="J374" s="5">
        <f>'90.1 Data-SI'!J374/Convert!$B$5/$D374</f>
        <v>42.879027332047038</v>
      </c>
      <c r="K374" s="5">
        <f>'90.1 Data-SI'!K374/Convert!$B$5/$D374</f>
        <v>43.79815569084419</v>
      </c>
      <c r="L374" s="5">
        <f>'90.1 Data-SI'!L374/Convert!$B$5/$D374</f>
        <v>25.351195665043967</v>
      </c>
      <c r="M374" s="5">
        <f>'90.1 Data-SI'!M374/Convert!$B$5/$D374</f>
        <v>14.565270894108675</v>
      </c>
      <c r="N374" s="5">
        <f>'90.1 Data-SI'!N374/Convert!$B$5/$D374</f>
        <v>3.0286675008846058</v>
      </c>
      <c r="O374" s="5">
        <f>'90.1 Data-SI'!O374/Convert!$B$5/$D374</f>
        <v>3.6990142066786212E-2</v>
      </c>
      <c r="P374" s="5">
        <f t="shared" si="26"/>
        <v>2.9916773588178196</v>
      </c>
      <c r="Q374" s="5">
        <f>'90.1 Data-SI'!Q374/Convert!$B$5/$D374</f>
        <v>0</v>
      </c>
      <c r="R374" s="5">
        <f>'90.1 Data-SI'!R374/Convert!$B$5/$D374</f>
        <v>0</v>
      </c>
      <c r="S374" s="5">
        <f>'90.1 Data-SI'!S374/Convert!$B$5/$D374</f>
        <v>0</v>
      </c>
      <c r="T374" s="5">
        <f>'90.1 Data-SI'!T374/Convert!$B$5/$D374</f>
        <v>2.2760301607294497</v>
      </c>
      <c r="U374" s="5">
        <f>'90.1 Data-SI'!U374/Convert!$B$5/$D374</f>
        <v>52.87754752069899</v>
      </c>
      <c r="V374" s="5">
        <f>'90.1 Data-SI'!V374/Convert!$B$5/$D374</f>
        <v>1.8416844738604692</v>
      </c>
      <c r="W374" s="5">
        <f t="shared" si="27"/>
        <v>33.035226512499897</v>
      </c>
      <c r="X374" s="5">
        <f t="shared" si="28"/>
        <v>79.234544810127275</v>
      </c>
      <c r="Y374" s="5">
        <f t="shared" si="29"/>
        <v>112.26977132262718</v>
      </c>
      <c r="Z374" s="5">
        <f>'90.1 Data-SI'!Y374/Convert!$B$5/$D374</f>
        <v>148.46077584227072</v>
      </c>
      <c r="AA374" s="5">
        <f>'90.1 Data-SI'!Z374/Convert!$B$5/$D374</f>
        <v>175.91024802167047</v>
      </c>
      <c r="AB374" s="5">
        <f t="shared" si="30"/>
        <v>324.37102386394122</v>
      </c>
    </row>
    <row r="375" spans="1:28" x14ac:dyDescent="0.25">
      <c r="A375" s="95">
        <v>2007</v>
      </c>
      <c r="B375" s="95" t="s">
        <v>59</v>
      </c>
      <c r="C375" s="52" t="s">
        <v>4</v>
      </c>
      <c r="D375" s="5">
        <f>VLOOKUP(B375,SWH!$A$4:$C$19,3,FALSE)</f>
        <v>11345.29</v>
      </c>
      <c r="E375" s="5">
        <f>'90.1 Data-SI'!E375/Convert!$B$5/$D375</f>
        <v>0</v>
      </c>
      <c r="F375" s="5">
        <f>'90.1 Data-SI'!F375/Convert!$B$5/$D375</f>
        <v>136.79612126853229</v>
      </c>
      <c r="G375" s="5">
        <f>'90.1 Data-SI'!G375/Convert!$B$5/$D375</f>
        <v>25.295127366118944</v>
      </c>
      <c r="H375" s="5">
        <f>'90.1 Data-SI'!H375/Convert!$B$5/$D375</f>
        <v>35.561747062731172</v>
      </c>
      <c r="I375" s="5">
        <f>'90.1 Data-SI'!I375/Convert!$B$5/$D375</f>
        <v>7.4898922812902979</v>
      </c>
      <c r="J375" s="5">
        <f>'90.1 Data-SI'!J375/Convert!$B$5/$D375</f>
        <v>42.879027332047038</v>
      </c>
      <c r="K375" s="5">
        <f>'90.1 Data-SI'!K375/Convert!$B$5/$D375</f>
        <v>43.79815569084419</v>
      </c>
      <c r="L375" s="5">
        <f>'90.1 Data-SI'!L375/Convert!$B$5/$D375</f>
        <v>25.351195665043967</v>
      </c>
      <c r="M375" s="5">
        <f>'90.1 Data-SI'!M375/Convert!$B$5/$D375</f>
        <v>15.765964946197446</v>
      </c>
      <c r="N375" s="5">
        <f>'90.1 Data-SI'!N375/Convert!$B$5/$D375</f>
        <v>3.737723368512885</v>
      </c>
      <c r="O375" s="5">
        <f>'90.1 Data-SI'!O375/Convert!$B$5/$D375</f>
        <v>3.6990142066786212E-2</v>
      </c>
      <c r="P375" s="5">
        <f t="shared" si="26"/>
        <v>3.7007332264460988</v>
      </c>
      <c r="Q375" s="5">
        <f>'90.1 Data-SI'!Q375/Convert!$B$5/$D375</f>
        <v>0</v>
      </c>
      <c r="R375" s="5">
        <f>'90.1 Data-SI'!R375/Convert!$B$5/$D375</f>
        <v>0</v>
      </c>
      <c r="S375" s="5">
        <f>'90.1 Data-SI'!S375/Convert!$B$5/$D375</f>
        <v>0</v>
      </c>
      <c r="T375" s="5">
        <f>'90.1 Data-SI'!T375/Convert!$B$5/$D375</f>
        <v>2.2765198401960443</v>
      </c>
      <c r="U375" s="5">
        <f>'90.1 Data-SI'!U375/Convert!$B$5/$D375</f>
        <v>54.272644321025624</v>
      </c>
      <c r="V375" s="5">
        <f>'90.1 Data-SI'!V375/Convert!$B$5/$D375</f>
        <v>1.8265044103960517</v>
      </c>
      <c r="W375" s="5">
        <f t="shared" si="27"/>
        <v>44.761825538762487</v>
      </c>
      <c r="X375" s="5">
        <f t="shared" si="28"/>
        <v>136.79612126853229</v>
      </c>
      <c r="Y375" s="5">
        <f t="shared" si="29"/>
        <v>181.55794680729477</v>
      </c>
      <c r="Z375" s="5">
        <f>'90.1 Data-SI'!Y375/Convert!$B$5/$D375</f>
        <v>160.18370227253385</v>
      </c>
      <c r="AA375" s="5">
        <f>'90.1 Data-SI'!Z375/Convert!$B$5/$D375</f>
        <v>234.86692128040212</v>
      </c>
      <c r="AB375" s="5">
        <f t="shared" si="30"/>
        <v>395.05062355293597</v>
      </c>
    </row>
    <row r="376" spans="1:28" x14ac:dyDescent="0.25">
      <c r="A376" s="95">
        <v>2007</v>
      </c>
      <c r="B376" s="95" t="s">
        <v>59</v>
      </c>
      <c r="C376" s="52" t="s">
        <v>5</v>
      </c>
      <c r="D376" s="5">
        <f>VLOOKUP(B376,SWH!$A$4:$C$19,3,FALSE)</f>
        <v>11345.29</v>
      </c>
      <c r="E376" s="5">
        <f>'90.1 Data-SI'!E376/Convert!$B$5/$D376</f>
        <v>0</v>
      </c>
      <c r="F376" s="5">
        <f>'90.1 Data-SI'!F376/Convert!$B$5/$D376</f>
        <v>98.563417555263499</v>
      </c>
      <c r="G376" s="5">
        <f>'90.1 Data-SI'!G376/Convert!$B$5/$D376</f>
        <v>24.952596579236353</v>
      </c>
      <c r="H376" s="5">
        <f>'90.1 Data-SI'!H376/Convert!$B$5/$D376</f>
        <v>35.561747062731172</v>
      </c>
      <c r="I376" s="5">
        <f>'90.1 Data-SI'!I376/Convert!$B$5/$D376</f>
        <v>7.490381960756892</v>
      </c>
      <c r="J376" s="5">
        <f>'90.1 Data-SI'!J376/Convert!$B$5/$D376</f>
        <v>42.879027332047038</v>
      </c>
      <c r="K376" s="5">
        <f>'90.1 Data-SI'!K376/Convert!$B$5/$D376</f>
        <v>43.79815569084419</v>
      </c>
      <c r="L376" s="5">
        <f>'90.1 Data-SI'!L376/Convert!$B$5/$D376</f>
        <v>25.351195665043967</v>
      </c>
      <c r="M376" s="5">
        <f>'90.1 Data-SI'!M376/Convert!$B$5/$D376</f>
        <v>16.041654485889936</v>
      </c>
      <c r="N376" s="5">
        <f>'90.1 Data-SI'!N376/Convert!$B$5/$D376</f>
        <v>3.4867626418834012</v>
      </c>
      <c r="O376" s="5">
        <f>'90.1 Data-SI'!O376/Convert!$B$5/$D376</f>
        <v>3.6990142066786212E-2</v>
      </c>
      <c r="P376" s="5">
        <f t="shared" si="26"/>
        <v>3.449772499816615</v>
      </c>
      <c r="Q376" s="5">
        <f>'90.1 Data-SI'!Q376/Convert!$B$5/$D376</f>
        <v>0</v>
      </c>
      <c r="R376" s="5">
        <f>'90.1 Data-SI'!R376/Convert!$B$5/$D376</f>
        <v>0</v>
      </c>
      <c r="S376" s="5">
        <f>'90.1 Data-SI'!S376/Convert!$B$5/$D376</f>
        <v>0</v>
      </c>
      <c r="T376" s="5">
        <f>'90.1 Data-SI'!T376/Convert!$B$5/$D376</f>
        <v>2.2752956415295587</v>
      </c>
      <c r="U376" s="5">
        <f>'90.1 Data-SI'!U376/Convert!$B$5/$D376</f>
        <v>53.632878097920418</v>
      </c>
      <c r="V376" s="5">
        <f>'90.1 Data-SI'!V376/Convert!$B$5/$D376</f>
        <v>1.8414396341271719</v>
      </c>
      <c r="W376" s="5">
        <f t="shared" si="27"/>
        <v>44.44402356494291</v>
      </c>
      <c r="X376" s="5">
        <f t="shared" si="28"/>
        <v>98.563417555263499</v>
      </c>
      <c r="Y376" s="5">
        <f t="shared" si="29"/>
        <v>143.00744112020641</v>
      </c>
      <c r="Z376" s="5">
        <f>'90.1 Data-SI'!Y376/Convert!$B$5/$D376</f>
        <v>159.88010100324547</v>
      </c>
      <c r="AA376" s="5">
        <f>'90.1 Data-SI'!Z376/Convert!$B$5/$D376</f>
        <v>195.99469618376145</v>
      </c>
      <c r="AB376" s="5">
        <f t="shared" si="30"/>
        <v>355.87479718700695</v>
      </c>
    </row>
    <row r="377" spans="1:28" x14ac:dyDescent="0.25">
      <c r="A377" s="95">
        <v>2007</v>
      </c>
      <c r="B377" s="95" t="s">
        <v>59</v>
      </c>
      <c r="C377" s="52" t="s">
        <v>15</v>
      </c>
      <c r="D377" s="5">
        <f>VLOOKUP(B377,SWH!$A$4:$C$19,3,FALSE)</f>
        <v>11345.29</v>
      </c>
      <c r="E377" s="5">
        <f>'90.1 Data-SI'!E377/Convert!$B$5/$D377</f>
        <v>0</v>
      </c>
      <c r="F377" s="5">
        <f>'90.1 Data-SI'!F377/Convert!$B$5/$D377</f>
        <v>97.883007936430985</v>
      </c>
      <c r="G377" s="5">
        <f>'90.1 Data-SI'!G377/Convert!$B$5/$D377</f>
        <v>9.8349672468095175</v>
      </c>
      <c r="H377" s="5">
        <f>'90.1 Data-SI'!H377/Convert!$B$5/$D377</f>
        <v>35.561747062731172</v>
      </c>
      <c r="I377" s="5">
        <f>'90.1 Data-SI'!I377/Convert!$B$5/$D377</f>
        <v>7.4786296535586319</v>
      </c>
      <c r="J377" s="5">
        <f>'90.1 Data-SI'!J377/Convert!$B$5/$D377</f>
        <v>42.879027332047038</v>
      </c>
      <c r="K377" s="5">
        <f>'90.1 Data-SI'!K377/Convert!$B$5/$D377</f>
        <v>43.79815569084419</v>
      </c>
      <c r="L377" s="5">
        <f>'90.1 Data-SI'!L377/Convert!$B$5/$D377</f>
        <v>25.351195665043967</v>
      </c>
      <c r="M377" s="5">
        <f>'90.1 Data-SI'!M377/Convert!$B$5/$D377</f>
        <v>14.357891640006066</v>
      </c>
      <c r="N377" s="5">
        <f>'90.1 Data-SI'!N377/Convert!$B$5/$D377</f>
        <v>2.6092570377467457</v>
      </c>
      <c r="O377" s="5">
        <f>'90.1 Data-SI'!O377/Convert!$B$5/$D377</f>
        <v>3.6990142066786212E-2</v>
      </c>
      <c r="P377" s="5">
        <f t="shared" si="26"/>
        <v>2.5722668956799595</v>
      </c>
      <c r="Q377" s="5">
        <f>'90.1 Data-SI'!Q377/Convert!$B$5/$D377</f>
        <v>0</v>
      </c>
      <c r="R377" s="5">
        <f>'90.1 Data-SI'!R377/Convert!$B$5/$D377</f>
        <v>0</v>
      </c>
      <c r="S377" s="5">
        <f>'90.1 Data-SI'!S377/Convert!$B$5/$D377</f>
        <v>0</v>
      </c>
      <c r="T377" s="5">
        <f>'90.1 Data-SI'!T377/Convert!$B$5/$D377</f>
        <v>2.2762750004627468</v>
      </c>
      <c r="U377" s="5">
        <f>'90.1 Data-SI'!U377/Convert!$B$5/$D377</f>
        <v>54.108846539449893</v>
      </c>
      <c r="V377" s="5">
        <f>'90.1 Data-SI'!V377/Convert!$B$5/$D377</f>
        <v>1.8392360765274987</v>
      </c>
      <c r="W377" s="5">
        <f t="shared" si="27"/>
        <v>26.765125782495545</v>
      </c>
      <c r="X377" s="5">
        <f t="shared" si="28"/>
        <v>97.883007936430985</v>
      </c>
      <c r="Y377" s="5">
        <f t="shared" si="29"/>
        <v>124.64813371892653</v>
      </c>
      <c r="Z377" s="5">
        <f>'90.1 Data-SI'!Y377/Convert!$B$5/$D377</f>
        <v>142.18798187520008</v>
      </c>
      <c r="AA377" s="5">
        <f>'90.1 Data-SI'!Z377/Convert!$B$5/$D377</f>
        <v>195.79001016672507</v>
      </c>
      <c r="AB377" s="5">
        <f t="shared" si="30"/>
        <v>337.97799204192518</v>
      </c>
    </row>
    <row r="378" spans="1:28" x14ac:dyDescent="0.25">
      <c r="A378" s="95">
        <v>2007</v>
      </c>
      <c r="B378" s="95" t="s">
        <v>59</v>
      </c>
      <c r="C378" s="52" t="s">
        <v>16</v>
      </c>
      <c r="D378" s="5">
        <f>VLOOKUP(B378,SWH!$A$4:$C$19,3,FALSE)</f>
        <v>11345.29</v>
      </c>
      <c r="E378" s="5">
        <f>'90.1 Data-SI'!E378/Convert!$B$5/$D378</f>
        <v>0</v>
      </c>
      <c r="F378" s="5">
        <f>'90.1 Data-SI'!F378/Convert!$B$5/$D378</f>
        <v>180.82222275107603</v>
      </c>
      <c r="G378" s="5">
        <f>'90.1 Data-SI'!G378/Convert!$B$5/$D378</f>
        <v>26.617751605389646</v>
      </c>
      <c r="H378" s="5">
        <f>'90.1 Data-SI'!H378/Convert!$B$5/$D378</f>
        <v>35.561747062731172</v>
      </c>
      <c r="I378" s="5">
        <f>'90.1 Data-SI'!I378/Convert!$B$5/$D378</f>
        <v>7.4864645250241377</v>
      </c>
      <c r="J378" s="5">
        <f>'90.1 Data-SI'!J378/Convert!$B$5/$D378</f>
        <v>42.879027332047038</v>
      </c>
      <c r="K378" s="5">
        <f>'90.1 Data-SI'!K378/Convert!$B$5/$D378</f>
        <v>43.79815569084419</v>
      </c>
      <c r="L378" s="5">
        <f>'90.1 Data-SI'!L378/Convert!$B$5/$D378</f>
        <v>25.351195665043967</v>
      </c>
      <c r="M378" s="5">
        <f>'90.1 Data-SI'!M378/Convert!$B$5/$D378</f>
        <v>16.440988090897434</v>
      </c>
      <c r="N378" s="5">
        <f>'90.1 Data-SI'!N378/Convert!$B$5/$D378</f>
        <v>4.1275082239218017</v>
      </c>
      <c r="O378" s="5">
        <f>'90.1 Data-SI'!O378/Convert!$B$5/$D378</f>
        <v>3.6990142066786212E-2</v>
      </c>
      <c r="P378" s="5">
        <f t="shared" si="26"/>
        <v>4.0905180818550155</v>
      </c>
      <c r="Q378" s="5">
        <f>'90.1 Data-SI'!Q378/Convert!$B$5/$D378</f>
        <v>0</v>
      </c>
      <c r="R378" s="5">
        <f>'90.1 Data-SI'!R378/Convert!$B$5/$D378</f>
        <v>0</v>
      </c>
      <c r="S378" s="5">
        <f>'90.1 Data-SI'!S378/Convert!$B$5/$D378</f>
        <v>0</v>
      </c>
      <c r="T378" s="5">
        <f>'90.1 Data-SI'!T378/Convert!$B$5/$D378</f>
        <v>2.2770095196626383</v>
      </c>
      <c r="U378" s="5">
        <f>'90.1 Data-SI'!U378/Convert!$B$5/$D378</f>
        <v>55.889076240252798</v>
      </c>
      <c r="V378" s="5">
        <f>'90.1 Data-SI'!V378/Convert!$B$5/$D378</f>
        <v>1.8159763018642781</v>
      </c>
      <c r="W378" s="5">
        <f t="shared" si="27"/>
        <v>47.149257778142093</v>
      </c>
      <c r="X378" s="5">
        <f t="shared" si="28"/>
        <v>180.82222275107603</v>
      </c>
      <c r="Y378" s="5">
        <f t="shared" si="29"/>
        <v>227.97148052921813</v>
      </c>
      <c r="Z378" s="5">
        <f>'90.1 Data-SI'!Y378/Convert!$B$5/$D378</f>
        <v>162.55766832658213</v>
      </c>
      <c r="AA378" s="5">
        <f>'90.1 Data-SI'!Z378/Convert!$B$5/$D378</f>
        <v>280.50945468217304</v>
      </c>
      <c r="AB378" s="5">
        <f t="shared" si="30"/>
        <v>443.06712300875517</v>
      </c>
    </row>
    <row r="379" spans="1:28" x14ac:dyDescent="0.25">
      <c r="A379" s="95">
        <v>2007</v>
      </c>
      <c r="B379" s="95" t="s">
        <v>59</v>
      </c>
      <c r="C379" s="52" t="s">
        <v>9</v>
      </c>
      <c r="D379" s="5">
        <f>VLOOKUP(B379,SWH!$A$4:$C$19,3,FALSE)</f>
        <v>11345.29</v>
      </c>
      <c r="E379" s="5">
        <f>'90.1 Data-SI'!E379/Convert!$B$5/$D379</f>
        <v>0</v>
      </c>
      <c r="F379" s="5">
        <f>'90.1 Data-SI'!F379/Convert!$B$5/$D379</f>
        <v>147.76371712157399</v>
      </c>
      <c r="G379" s="5">
        <f>'90.1 Data-SI'!G379/Convert!$B$5/$D379</f>
        <v>17.405656640087845</v>
      </c>
      <c r="H379" s="5">
        <f>'90.1 Data-SI'!H379/Convert!$B$5/$D379</f>
        <v>35.561747062731172</v>
      </c>
      <c r="I379" s="5">
        <f>'90.1 Data-SI'!I379/Convert!$B$5/$D379</f>
        <v>7.481078050891603</v>
      </c>
      <c r="J379" s="5">
        <f>'90.1 Data-SI'!J379/Convert!$B$5/$D379</f>
        <v>42.879027332047038</v>
      </c>
      <c r="K379" s="5">
        <f>'90.1 Data-SI'!K379/Convert!$B$5/$D379</f>
        <v>43.79815569084419</v>
      </c>
      <c r="L379" s="5">
        <f>'90.1 Data-SI'!L379/Convert!$B$5/$D379</f>
        <v>25.351195665043967</v>
      </c>
      <c r="M379" s="5">
        <f>'90.1 Data-SI'!M379/Convert!$B$5/$D379</f>
        <v>15.337005733461002</v>
      </c>
      <c r="N379" s="5">
        <f>'90.1 Data-SI'!N379/Convert!$B$5/$D379</f>
        <v>3.2810972659138722</v>
      </c>
      <c r="O379" s="5">
        <f>'90.1 Data-SI'!O379/Convert!$B$5/$D379</f>
        <v>3.6990142066786212E-2</v>
      </c>
      <c r="P379" s="5">
        <f t="shared" si="26"/>
        <v>3.244107123847086</v>
      </c>
      <c r="Q379" s="5">
        <f>'90.1 Data-SI'!Q379/Convert!$B$5/$D379</f>
        <v>0</v>
      </c>
      <c r="R379" s="5">
        <f>'90.1 Data-SI'!R379/Convert!$B$5/$D379</f>
        <v>0</v>
      </c>
      <c r="S379" s="5">
        <f>'90.1 Data-SI'!S379/Convert!$B$5/$D379</f>
        <v>0</v>
      </c>
      <c r="T379" s="5">
        <f>'90.1 Data-SI'!T379/Convert!$B$5/$D379</f>
        <v>2.2762750004627468</v>
      </c>
      <c r="U379" s="5">
        <f>'90.1 Data-SI'!U379/Convert!$B$5/$D379</f>
        <v>55.469176097648358</v>
      </c>
      <c r="V379" s="5">
        <f>'90.1 Data-SI'!V379/Convert!$B$5/$D379</f>
        <v>1.8169556607974662</v>
      </c>
      <c r="W379" s="5">
        <f t="shared" si="27"/>
        <v>35.986769497395933</v>
      </c>
      <c r="X379" s="5">
        <f t="shared" si="28"/>
        <v>147.76371712157399</v>
      </c>
      <c r="Y379" s="5">
        <f t="shared" si="29"/>
        <v>183.75048661896992</v>
      </c>
      <c r="Z379" s="5">
        <f>'90.1 Data-SI'!Y379/Convert!$B$5/$D379</f>
        <v>151.39028325117002</v>
      </c>
      <c r="AA379" s="5">
        <f>'90.1 Data-SI'!Z379/Convert!$B$5/$D379</f>
        <v>247.03104891006654</v>
      </c>
      <c r="AB379" s="5">
        <f t="shared" si="30"/>
        <v>398.42133216123659</v>
      </c>
    </row>
    <row r="380" spans="1:28" x14ac:dyDescent="0.25">
      <c r="A380" s="95">
        <v>2007</v>
      </c>
      <c r="B380" s="95" t="s">
        <v>59</v>
      </c>
      <c r="C380" s="52" t="s">
        <v>12</v>
      </c>
      <c r="D380" s="5">
        <f>VLOOKUP(B380,SWH!$A$4:$C$19,3,FALSE)</f>
        <v>11345.29</v>
      </c>
      <c r="E380" s="5">
        <f>'90.1 Data-SI'!E380/Convert!$B$5/$D380</f>
        <v>0</v>
      </c>
      <c r="F380" s="5">
        <f>'90.1 Data-SI'!F380/Convert!$B$5/$D380</f>
        <v>214.96708227721714</v>
      </c>
      <c r="G380" s="5">
        <f>'90.1 Data-SI'!G380/Convert!$B$5/$D380</f>
        <v>20.717603712397146</v>
      </c>
      <c r="H380" s="5">
        <f>'90.1 Data-SI'!H380/Convert!$B$5/$D380</f>
        <v>35.561747062731172</v>
      </c>
      <c r="I380" s="5">
        <f>'90.1 Data-SI'!I380/Convert!$B$5/$D380</f>
        <v>7.4764260959589599</v>
      </c>
      <c r="J380" s="5">
        <f>'90.1 Data-SI'!J380/Convert!$B$5/$D380</f>
        <v>42.879027332047038</v>
      </c>
      <c r="K380" s="5">
        <f>'90.1 Data-SI'!K380/Convert!$B$5/$D380</f>
        <v>43.79815569084419</v>
      </c>
      <c r="L380" s="5">
        <f>'90.1 Data-SI'!L380/Convert!$B$5/$D380</f>
        <v>25.351195665043967</v>
      </c>
      <c r="M380" s="5">
        <f>'90.1 Data-SI'!M380/Convert!$B$5/$D380</f>
        <v>16.674320356729531</v>
      </c>
      <c r="N380" s="5">
        <f>'90.1 Data-SI'!N380/Convert!$B$5/$D380</f>
        <v>4.0041089983400839</v>
      </c>
      <c r="O380" s="5">
        <f>'90.1 Data-SI'!O380/Convert!$B$5/$D380</f>
        <v>3.6990142066786212E-2</v>
      </c>
      <c r="P380" s="5">
        <f t="shared" si="26"/>
        <v>3.9671188562732977</v>
      </c>
      <c r="Q380" s="5">
        <f>'90.1 Data-SI'!Q380/Convert!$B$5/$D380</f>
        <v>0</v>
      </c>
      <c r="R380" s="5">
        <f>'90.1 Data-SI'!R380/Convert!$B$5/$D380</f>
        <v>0</v>
      </c>
      <c r="S380" s="5">
        <f>'90.1 Data-SI'!S380/Convert!$B$5/$D380</f>
        <v>0</v>
      </c>
      <c r="T380" s="5">
        <f>'90.1 Data-SI'!T380/Convert!$B$5/$D380</f>
        <v>2.2772543593959353</v>
      </c>
      <c r="U380" s="5">
        <f>'90.1 Data-SI'!U380/Convert!$B$5/$D380</f>
        <v>57.8115578261013</v>
      </c>
      <c r="V380" s="5">
        <f>'90.1 Data-SI'!V380/Convert!$B$5/$D380</f>
        <v>1.806427552265693</v>
      </c>
      <c r="W380" s="5">
        <f t="shared" si="27"/>
        <v>41.359042925399969</v>
      </c>
      <c r="X380" s="5">
        <f t="shared" si="28"/>
        <v>214.96708227721714</v>
      </c>
      <c r="Y380" s="5">
        <f t="shared" si="29"/>
        <v>256.32612520261711</v>
      </c>
      <c r="Z380" s="5">
        <f>'90.1 Data-SI'!Y380/Convert!$B$5/$D380</f>
        <v>156.74811113490952</v>
      </c>
      <c r="AA380" s="5">
        <f>'90.1 Data-SI'!Z380/Convert!$B$5/$D380</f>
        <v>316.57704063389588</v>
      </c>
      <c r="AB380" s="5">
        <f t="shared" si="30"/>
        <v>473.32515176880543</v>
      </c>
    </row>
    <row r="381" spans="1:28" x14ac:dyDescent="0.25">
      <c r="A381" s="95">
        <v>2007</v>
      </c>
      <c r="B381" s="95" t="s">
        <v>59</v>
      </c>
      <c r="C381" s="52" t="s">
        <v>8</v>
      </c>
      <c r="D381" s="5">
        <f>VLOOKUP(B381,SWH!$A$4:$C$19,3,FALSE)</f>
        <v>11345.29</v>
      </c>
      <c r="E381" s="5">
        <f>'90.1 Data-SI'!E381/Convert!$B$5/$D381</f>
        <v>0</v>
      </c>
      <c r="F381" s="5">
        <f>'90.1 Data-SI'!F381/Convert!$B$5/$D381</f>
        <v>306.57337881084476</v>
      </c>
      <c r="G381" s="5">
        <f>'90.1 Data-SI'!G381/Convert!$B$5/$D381</f>
        <v>11.015339601034633</v>
      </c>
      <c r="H381" s="5">
        <f>'90.1 Data-SI'!H381/Convert!$B$5/$D381</f>
        <v>35.561747062731172</v>
      </c>
      <c r="I381" s="5">
        <f>'90.1 Data-SI'!I381/Convert!$B$5/$D381</f>
        <v>7.4352930207650534</v>
      </c>
      <c r="J381" s="5">
        <f>'90.1 Data-SI'!J381/Convert!$B$5/$D381</f>
        <v>42.879027332047038</v>
      </c>
      <c r="K381" s="5">
        <f>'90.1 Data-SI'!K381/Convert!$B$5/$D381</f>
        <v>43.79815569084419</v>
      </c>
      <c r="L381" s="5">
        <f>'90.1 Data-SI'!L381/Convert!$B$5/$D381</f>
        <v>25.351195665043967</v>
      </c>
      <c r="M381" s="5">
        <f>'90.1 Data-SI'!M381/Convert!$B$5/$D381</f>
        <v>17.849551076555411</v>
      </c>
      <c r="N381" s="5">
        <f>'90.1 Data-SI'!N381/Convert!$B$5/$D381</f>
        <v>3.8221930765003704</v>
      </c>
      <c r="O381" s="5">
        <f>'90.1 Data-SI'!O381/Convert!$B$5/$D381</f>
        <v>3.6990142066786212E-2</v>
      </c>
      <c r="P381" s="5">
        <f t="shared" si="26"/>
        <v>3.7852029344335842</v>
      </c>
      <c r="Q381" s="5">
        <f>'90.1 Data-SI'!Q381/Convert!$B$5/$D381</f>
        <v>0</v>
      </c>
      <c r="R381" s="5">
        <f>'90.1 Data-SI'!R381/Convert!$B$5/$D381</f>
        <v>0</v>
      </c>
      <c r="S381" s="5">
        <f>'90.1 Data-SI'!S381/Convert!$B$5/$D381</f>
        <v>0</v>
      </c>
      <c r="T381" s="5">
        <f>'90.1 Data-SI'!T381/Convert!$B$5/$D381</f>
        <v>2.2772543593959353</v>
      </c>
      <c r="U381" s="5">
        <f>'90.1 Data-SI'!U381/Convert!$B$5/$D381</f>
        <v>60.395351531585149</v>
      </c>
      <c r="V381" s="5">
        <f>'90.1 Data-SI'!V381/Convert!$B$5/$D381</f>
        <v>1.798103001333593</v>
      </c>
      <c r="W381" s="5">
        <f t="shared" si="27"/>
        <v>32.650093612023625</v>
      </c>
      <c r="X381" s="5">
        <f t="shared" si="28"/>
        <v>306.57337881084476</v>
      </c>
      <c r="Y381" s="5">
        <f t="shared" si="29"/>
        <v>339.22347242286838</v>
      </c>
      <c r="Z381" s="5">
        <f>'90.1 Data-SI'!Y381/Convert!$B$5/$D381</f>
        <v>147.98945935567389</v>
      </c>
      <c r="AA381" s="5">
        <f>'90.1 Data-SI'!Z381/Convert!$B$5/$D381</f>
        <v>410.76713087300737</v>
      </c>
      <c r="AB381" s="5">
        <f t="shared" si="30"/>
        <v>558.75659022868126</v>
      </c>
    </row>
    <row r="382" spans="1:28" x14ac:dyDescent="0.25">
      <c r="A382" s="95">
        <v>2010</v>
      </c>
      <c r="B382" s="95" t="s">
        <v>59</v>
      </c>
      <c r="C382" s="52" t="s">
        <v>10</v>
      </c>
      <c r="D382" s="5">
        <f>VLOOKUP(B382,SWH!$A$4:$C$19,3,FALSE)</f>
        <v>11345.29</v>
      </c>
      <c r="E382" s="5">
        <f>'90.1 Data-SI'!E382/Convert!$B$5/$D382</f>
        <v>0</v>
      </c>
      <c r="F382" s="5">
        <f>'90.1 Data-SI'!F382/Convert!$B$5/$D382</f>
        <v>0.68285801616549435</v>
      </c>
      <c r="G382" s="5">
        <f>'90.1 Data-SI'!G382/Convert!$B$5/$D382</f>
        <v>144.26642637115881</v>
      </c>
      <c r="H382" s="5">
        <f>'90.1 Data-SI'!H382/Convert!$B$5/$D382</f>
        <v>31.030008439135923</v>
      </c>
      <c r="I382" s="5">
        <f>'90.1 Data-SI'!I382/Convert!$B$5/$D382</f>
        <v>6.0360339449723677</v>
      </c>
      <c r="J382" s="5">
        <f>'90.1 Data-SI'!J382/Convert!$B$5/$D382</f>
        <v>42.733102851001995</v>
      </c>
      <c r="K382" s="5">
        <f>'90.1 Data-SI'!K382/Convert!$B$5/$D382</f>
        <v>43.79815569084419</v>
      </c>
      <c r="L382" s="5">
        <f>'90.1 Data-SI'!L382/Convert!$B$5/$D382</f>
        <v>24.124793440959007</v>
      </c>
      <c r="M382" s="5">
        <f>'90.1 Data-SI'!M382/Convert!$B$5/$D382</f>
        <v>22.038758913268069</v>
      </c>
      <c r="N382" s="5">
        <f>'90.1 Data-SI'!N382/Convert!$B$5/$D382</f>
        <v>3.2284567232550052</v>
      </c>
      <c r="O382" s="5">
        <f>'90.1 Data-SI'!O382/Convert!$B$5/$D382</f>
        <v>3.6990142066786212E-2</v>
      </c>
      <c r="P382" s="5">
        <f t="shared" si="26"/>
        <v>3.191466581188219</v>
      </c>
      <c r="Q382" s="5">
        <f>'90.1 Data-SI'!Q382/Convert!$B$5/$D382</f>
        <v>0</v>
      </c>
      <c r="R382" s="5">
        <f>'90.1 Data-SI'!R382/Convert!$B$5/$D382</f>
        <v>0</v>
      </c>
      <c r="S382" s="5">
        <f>'90.1 Data-SI'!S382/Convert!$B$5/$D382</f>
        <v>7.8569070415025868</v>
      </c>
      <c r="T382" s="5">
        <f>'90.1 Data-SI'!T382/Convert!$B$5/$D382</f>
        <v>2.2221654194040972</v>
      </c>
      <c r="U382" s="5">
        <f>'90.1 Data-SI'!U382/Convert!$B$5/$D382</f>
        <v>42.921139766174136</v>
      </c>
      <c r="V382" s="5">
        <f>'90.1 Data-SI'!V382/Convert!$B$5/$D382</f>
        <v>1.8705755623895222</v>
      </c>
      <c r="W382" s="5">
        <f t="shared" si="27"/>
        <v>177.3535589071177</v>
      </c>
      <c r="X382" s="5">
        <f t="shared" si="28"/>
        <v>0.68285801616549435</v>
      </c>
      <c r="Y382" s="5">
        <f t="shared" si="29"/>
        <v>178.03641692328318</v>
      </c>
      <c r="Z382" s="5">
        <f>'90.1 Data-SI'!Y382/Convert!$B$5/$D382</f>
        <v>285.40698386731407</v>
      </c>
      <c r="AA382" s="5">
        <f>'90.1 Data-SI'!Z382/Convert!$B$5/$D382</f>
        <v>87.402398312917128</v>
      </c>
      <c r="AB382" s="5">
        <f t="shared" si="30"/>
        <v>372.80938218023118</v>
      </c>
    </row>
    <row r="383" spans="1:28" x14ac:dyDescent="0.25">
      <c r="A383" s="95">
        <v>2010</v>
      </c>
      <c r="B383" s="95" t="s">
        <v>59</v>
      </c>
      <c r="C383" s="52" t="s">
        <v>6</v>
      </c>
      <c r="D383" s="5">
        <f>VLOOKUP(B383,SWH!$A$4:$C$19,3,FALSE)</f>
        <v>11345.29</v>
      </c>
      <c r="E383" s="5">
        <f>'90.1 Data-SI'!E383/Convert!$B$5/$D383</f>
        <v>0</v>
      </c>
      <c r="F383" s="5">
        <f>'90.1 Data-SI'!F383/Convert!$B$5/$D383</f>
        <v>1.7562354069397961</v>
      </c>
      <c r="G383" s="5">
        <f>'90.1 Data-SI'!G383/Convert!$B$5/$D383</f>
        <v>170.9632612104034</v>
      </c>
      <c r="H383" s="5">
        <f>'90.1 Data-SI'!H383/Convert!$B$5/$D383</f>
        <v>31.031477477535709</v>
      </c>
      <c r="I383" s="5">
        <f>'90.1 Data-SI'!I383/Convert!$B$5/$D383</f>
        <v>6.0370133039055558</v>
      </c>
      <c r="J383" s="5">
        <f>'90.1 Data-SI'!J383/Convert!$B$5/$D383</f>
        <v>42.733102851001995</v>
      </c>
      <c r="K383" s="5">
        <f>'90.1 Data-SI'!K383/Convert!$B$5/$D383</f>
        <v>43.79815569084419</v>
      </c>
      <c r="L383" s="5">
        <f>'90.1 Data-SI'!L383/Convert!$B$5/$D383</f>
        <v>24.124793440959007</v>
      </c>
      <c r="M383" s="5">
        <f>'90.1 Data-SI'!M383/Convert!$B$5/$D383</f>
        <v>28.547088703770463</v>
      </c>
      <c r="N383" s="5">
        <f>'90.1 Data-SI'!N383/Convert!$B$5/$D383</f>
        <v>4.1507679985850219</v>
      </c>
      <c r="O383" s="5">
        <f>'90.1 Data-SI'!O383/Convert!$B$5/$D383</f>
        <v>3.6990142066786212E-2</v>
      </c>
      <c r="P383" s="5">
        <f t="shared" si="26"/>
        <v>4.1137778565182357</v>
      </c>
      <c r="Q383" s="5">
        <f>'90.1 Data-SI'!Q383/Convert!$B$5/$D383</f>
        <v>0</v>
      </c>
      <c r="R383" s="5">
        <f>'90.1 Data-SI'!R383/Convert!$B$5/$D383</f>
        <v>0</v>
      </c>
      <c r="S383" s="5">
        <f>'90.1 Data-SI'!S383/Convert!$B$5/$D383</f>
        <v>0.90027569933328189</v>
      </c>
      <c r="T383" s="5">
        <f>'90.1 Data-SI'!T383/Convert!$B$5/$D383</f>
        <v>2.2214309002042061</v>
      </c>
      <c r="U383" s="5">
        <f>'90.1 Data-SI'!U383/Convert!$B$5/$D383</f>
        <v>43.282278372787296</v>
      </c>
      <c r="V383" s="5">
        <f>'90.1 Data-SI'!V383/Convert!$B$5/$D383</f>
        <v>1.8960388946524158</v>
      </c>
      <c r="W383" s="5">
        <f t="shared" si="27"/>
        <v>204.52440347002539</v>
      </c>
      <c r="X383" s="5">
        <f t="shared" si="28"/>
        <v>1.7562354069397961</v>
      </c>
      <c r="Y383" s="5">
        <f t="shared" si="29"/>
        <v>206.28063887696518</v>
      </c>
      <c r="Z383" s="5">
        <f>'90.1 Data-SI'!Y383/Convert!$B$5/$D383</f>
        <v>312.60549532008434</v>
      </c>
      <c r="AA383" s="5">
        <f>'90.1 Data-SI'!Z383/Convert!$B$5/$D383</f>
        <v>88.836669470571294</v>
      </c>
      <c r="AB383" s="5">
        <f t="shared" si="30"/>
        <v>401.44216479065562</v>
      </c>
    </row>
    <row r="384" spans="1:28" x14ac:dyDescent="0.25">
      <c r="A384" s="95">
        <v>2010</v>
      </c>
      <c r="B384" s="95" t="s">
        <v>59</v>
      </c>
      <c r="C384" s="52" t="s">
        <v>11</v>
      </c>
      <c r="D384" s="5">
        <f>VLOOKUP(B384,SWH!$A$4:$C$19,3,FALSE)</f>
        <v>11345.29</v>
      </c>
      <c r="E384" s="5">
        <f>'90.1 Data-SI'!E384/Convert!$B$5/$D384</f>
        <v>0</v>
      </c>
      <c r="F384" s="5">
        <f>'90.1 Data-SI'!F384/Convert!$B$5/$D384</f>
        <v>1.324338117403786</v>
      </c>
      <c r="G384" s="5">
        <f>'90.1 Data-SI'!G384/Convert!$B$5/$D384</f>
        <v>102.07246061287694</v>
      </c>
      <c r="H384" s="5">
        <f>'90.1 Data-SI'!H384/Convert!$B$5/$D384</f>
        <v>31.043964303933858</v>
      </c>
      <c r="I384" s="5">
        <f>'90.1 Data-SI'!I384/Convert!$B$5/$D384</f>
        <v>6.0377478231054464</v>
      </c>
      <c r="J384" s="5">
        <f>'90.1 Data-SI'!J384/Convert!$B$5/$D384</f>
        <v>42.733102851001995</v>
      </c>
      <c r="K384" s="5">
        <f>'90.1 Data-SI'!K384/Convert!$B$5/$D384</f>
        <v>43.79815569084419</v>
      </c>
      <c r="L384" s="5">
        <f>'90.1 Data-SI'!L384/Convert!$B$5/$D384</f>
        <v>24.124793440959007</v>
      </c>
      <c r="M384" s="5">
        <f>'90.1 Data-SI'!M384/Convert!$B$5/$D384</f>
        <v>19.922119418915003</v>
      </c>
      <c r="N384" s="5">
        <f>'90.1 Data-SI'!N384/Convert!$B$5/$D384</f>
        <v>2.5490264633556694</v>
      </c>
      <c r="O384" s="5">
        <f>'90.1 Data-SI'!O384/Convert!$B$5/$D384</f>
        <v>3.6990142066786212E-2</v>
      </c>
      <c r="P384" s="5">
        <f t="shared" si="26"/>
        <v>2.5120363212888832</v>
      </c>
      <c r="Q384" s="5">
        <f>'90.1 Data-SI'!Q384/Convert!$B$5/$D384</f>
        <v>0</v>
      </c>
      <c r="R384" s="5">
        <f>'90.1 Data-SI'!R384/Convert!$B$5/$D384</f>
        <v>0</v>
      </c>
      <c r="S384" s="5">
        <f>'90.1 Data-SI'!S384/Convert!$B$5/$D384</f>
        <v>7.658831697265267</v>
      </c>
      <c r="T384" s="5">
        <f>'90.1 Data-SI'!T384/Convert!$B$5/$D384</f>
        <v>2.2221654194040972</v>
      </c>
      <c r="U384" s="5">
        <f>'90.1 Data-SI'!U384/Convert!$B$5/$D384</f>
        <v>44.506477039272582</v>
      </c>
      <c r="V384" s="5">
        <f>'90.1 Data-SI'!V384/Convert!$B$5/$D384</f>
        <v>1.866658126656769</v>
      </c>
      <c r="W384" s="5">
        <f t="shared" si="27"/>
        <v>132.1654480503461</v>
      </c>
      <c r="X384" s="5">
        <f t="shared" si="28"/>
        <v>1.324338117403786</v>
      </c>
      <c r="Y384" s="5">
        <f t="shared" si="29"/>
        <v>133.48978616774988</v>
      </c>
      <c r="Z384" s="5">
        <f>'90.1 Data-SI'!Y384/Convert!$B$5/$D384</f>
        <v>240.23111499720736</v>
      </c>
      <c r="AA384" s="5">
        <f>'90.1 Data-SI'!Z384/Convert!$B$5/$D384</f>
        <v>89.628970847520563</v>
      </c>
      <c r="AB384" s="5">
        <f t="shared" si="30"/>
        <v>329.86008584472791</v>
      </c>
    </row>
    <row r="385" spans="1:28" x14ac:dyDescent="0.25">
      <c r="A385" s="95">
        <v>2010</v>
      </c>
      <c r="B385" s="95" t="s">
        <v>59</v>
      </c>
      <c r="C385" s="52" t="s">
        <v>13</v>
      </c>
      <c r="D385" s="5">
        <f>VLOOKUP(B385,SWH!$A$4:$C$19,3,FALSE)</f>
        <v>11345.29</v>
      </c>
      <c r="E385" s="5">
        <f>'90.1 Data-SI'!E385/Convert!$B$5/$D385</f>
        <v>0</v>
      </c>
      <c r="F385" s="5">
        <f>'90.1 Data-SI'!F385/Convert!$B$5/$D385</f>
        <v>11.024643510899921</v>
      </c>
      <c r="G385" s="5">
        <f>'90.1 Data-SI'!G385/Convert!$B$5/$D385</f>
        <v>132.26732072173658</v>
      </c>
      <c r="H385" s="5">
        <f>'90.1 Data-SI'!H385/Convert!$B$5/$D385</f>
        <v>31.040291707934401</v>
      </c>
      <c r="I385" s="5">
        <f>'90.1 Data-SI'!I385/Convert!$B$5/$D385</f>
        <v>6.030157791373238</v>
      </c>
      <c r="J385" s="5">
        <f>'90.1 Data-SI'!J385/Convert!$B$5/$D385</f>
        <v>42.733102851001995</v>
      </c>
      <c r="K385" s="5">
        <f>'90.1 Data-SI'!K385/Convert!$B$5/$D385</f>
        <v>43.79815569084419</v>
      </c>
      <c r="L385" s="5">
        <f>'90.1 Data-SI'!L385/Convert!$B$5/$D385</f>
        <v>24.124793440959007</v>
      </c>
      <c r="M385" s="5">
        <f>'90.1 Data-SI'!M385/Convert!$B$5/$D385</f>
        <v>24.629652971017535</v>
      </c>
      <c r="N385" s="5">
        <f>'90.1 Data-SI'!N385/Convert!$B$5/$D385</f>
        <v>3.493373314682422</v>
      </c>
      <c r="O385" s="5">
        <f>'90.1 Data-SI'!O385/Convert!$B$5/$D385</f>
        <v>3.6990142066786212E-2</v>
      </c>
      <c r="P385" s="5">
        <f t="shared" si="26"/>
        <v>3.4563831726156358</v>
      </c>
      <c r="Q385" s="5">
        <f>'90.1 Data-SI'!Q385/Convert!$B$5/$D385</f>
        <v>0</v>
      </c>
      <c r="R385" s="5">
        <f>'90.1 Data-SI'!R385/Convert!$B$5/$D385</f>
        <v>0</v>
      </c>
      <c r="S385" s="5">
        <f>'90.1 Data-SI'!S385/Convert!$B$5/$D385</f>
        <v>0.90639669266570821</v>
      </c>
      <c r="T385" s="5">
        <f>'90.1 Data-SI'!T385/Convert!$B$5/$D385</f>
        <v>2.2216757399375031</v>
      </c>
      <c r="U385" s="5">
        <f>'90.1 Data-SI'!U385/Convert!$B$5/$D385</f>
        <v>44.704797223243204</v>
      </c>
      <c r="V385" s="5">
        <f>'90.1 Data-SI'!V385/Convert!$B$5/$D385</f>
        <v>1.882572709321078</v>
      </c>
      <c r="W385" s="5">
        <f t="shared" si="27"/>
        <v>161.25975355803544</v>
      </c>
      <c r="X385" s="5">
        <f t="shared" si="28"/>
        <v>11.024643510899921</v>
      </c>
      <c r="Y385" s="5">
        <f t="shared" si="29"/>
        <v>172.28439706893536</v>
      </c>
      <c r="Z385" s="5">
        <f>'90.1 Data-SI'!Y385/Convert!$B$5/$D385</f>
        <v>269.32958278036278</v>
      </c>
      <c r="AA385" s="5">
        <f>'90.1 Data-SI'!Z385/Convert!$B$5/$D385</f>
        <v>99.527841264720621</v>
      </c>
      <c r="AB385" s="5">
        <f t="shared" si="30"/>
        <v>368.85742404508341</v>
      </c>
    </row>
    <row r="386" spans="1:28" x14ac:dyDescent="0.25">
      <c r="A386" s="95">
        <v>2010</v>
      </c>
      <c r="B386" s="95" t="s">
        <v>59</v>
      </c>
      <c r="C386" s="52" t="s">
        <v>19</v>
      </c>
      <c r="D386" s="5">
        <f>VLOOKUP(B386,SWH!$A$4:$C$19,3,FALSE)</f>
        <v>11345.29</v>
      </c>
      <c r="E386" s="5">
        <f>'90.1 Data-SI'!E386/Convert!$B$5/$D386</f>
        <v>0</v>
      </c>
      <c r="F386" s="5">
        <f>'90.1 Data-SI'!F386/Convert!$B$5/$D386</f>
        <v>7.6296957690029172</v>
      </c>
      <c r="G386" s="5">
        <f>'90.1 Data-SI'!G386/Convert!$B$5/$D386</f>
        <v>85.308528913760696</v>
      </c>
      <c r="H386" s="5">
        <f>'90.1 Data-SI'!H386/Convert!$B$5/$D386</f>
        <v>31.030742958335818</v>
      </c>
      <c r="I386" s="5">
        <f>'90.1 Data-SI'!I386/Convert!$B$5/$D386</f>
        <v>6.0281990735068618</v>
      </c>
      <c r="J386" s="5">
        <f>'90.1 Data-SI'!J386/Convert!$B$5/$D386</f>
        <v>42.733102851001995</v>
      </c>
      <c r="K386" s="5">
        <f>'90.1 Data-SI'!K386/Convert!$B$5/$D386</f>
        <v>43.79815569084419</v>
      </c>
      <c r="L386" s="5">
        <f>'90.1 Data-SI'!L386/Convert!$B$5/$D386</f>
        <v>24.124793440959007</v>
      </c>
      <c r="M386" s="5">
        <f>'90.1 Data-SI'!M386/Convert!$B$5/$D386</f>
        <v>16.986491016683278</v>
      </c>
      <c r="N386" s="5">
        <f>'90.1 Data-SI'!N386/Convert!$B$5/$D386</f>
        <v>2.541191591890164</v>
      </c>
      <c r="O386" s="5">
        <f>'90.1 Data-SI'!O386/Convert!$B$5/$D386</f>
        <v>3.6990142066786212E-2</v>
      </c>
      <c r="P386" s="5">
        <f t="shared" si="26"/>
        <v>2.5042014498233778</v>
      </c>
      <c r="Q386" s="5">
        <f>'90.1 Data-SI'!Q386/Convert!$B$5/$D386</f>
        <v>0</v>
      </c>
      <c r="R386" s="5">
        <f>'90.1 Data-SI'!R386/Convert!$B$5/$D386</f>
        <v>0</v>
      </c>
      <c r="S386" s="5">
        <f>'90.1 Data-SI'!S386/Convert!$B$5/$D386</f>
        <v>6.3883583211868338</v>
      </c>
      <c r="T386" s="5">
        <f>'90.1 Data-SI'!T386/Convert!$B$5/$D386</f>
        <v>2.2221654194040972</v>
      </c>
      <c r="U386" s="5">
        <f>'90.1 Data-SI'!U386/Convert!$B$5/$D386</f>
        <v>46.355996384598562</v>
      </c>
      <c r="V386" s="5">
        <f>'90.1 Data-SI'!V386/Convert!$B$5/$D386</f>
        <v>1.8598026141244515</v>
      </c>
      <c r="W386" s="5">
        <f t="shared" si="27"/>
        <v>111.18757970145418</v>
      </c>
      <c r="X386" s="5">
        <f t="shared" si="28"/>
        <v>7.6296957690029172</v>
      </c>
      <c r="Y386" s="5">
        <f t="shared" si="29"/>
        <v>118.8172754704571</v>
      </c>
      <c r="Z386" s="5">
        <f>'90.1 Data-SI'!Y386/Convert!$B$5/$D386</f>
        <v>219.22386588031978</v>
      </c>
      <c r="AA386" s="5">
        <f>'90.1 Data-SI'!Z386/Convert!$B$5/$D386</f>
        <v>97.783847844445688</v>
      </c>
      <c r="AB386" s="5">
        <f t="shared" si="30"/>
        <v>317.00771372476549</v>
      </c>
    </row>
    <row r="387" spans="1:28" x14ac:dyDescent="0.25">
      <c r="A387" s="95">
        <v>2010</v>
      </c>
      <c r="B387" s="95" t="s">
        <v>59</v>
      </c>
      <c r="C387" s="52" t="s">
        <v>20</v>
      </c>
      <c r="D387" s="5">
        <f>VLOOKUP(B387,SWH!$A$4:$C$19,3,FALSE)</f>
        <v>11345.29</v>
      </c>
      <c r="E387" s="5">
        <f>'90.1 Data-SI'!E387/Convert!$B$5/$D387</f>
        <v>0</v>
      </c>
      <c r="F387" s="5">
        <f>'90.1 Data-SI'!F387/Convert!$B$5/$D387</f>
        <v>20.366503534849166</v>
      </c>
      <c r="G387" s="5">
        <f>'90.1 Data-SI'!G387/Convert!$B$5/$D387</f>
        <v>63.453889479932009</v>
      </c>
      <c r="H387" s="5">
        <f>'90.1 Data-SI'!H387/Convert!$B$5/$D387</f>
        <v>31.033925874868675</v>
      </c>
      <c r="I387" s="5">
        <f>'90.1 Data-SI'!I387/Convert!$B$5/$D387</f>
        <v>6.0323613489729118</v>
      </c>
      <c r="J387" s="5">
        <f>'90.1 Data-SI'!J387/Convert!$B$5/$D387</f>
        <v>42.733102851001995</v>
      </c>
      <c r="K387" s="5">
        <f>'90.1 Data-SI'!K387/Convert!$B$5/$D387</f>
        <v>43.79815569084419</v>
      </c>
      <c r="L387" s="5">
        <f>'90.1 Data-SI'!L387/Convert!$B$5/$D387</f>
        <v>24.124793440959007</v>
      </c>
      <c r="M387" s="5">
        <f>'90.1 Data-SI'!M387/Convert!$B$5/$D387</f>
        <v>17.165958541190022</v>
      </c>
      <c r="N387" s="5">
        <f>'90.1 Data-SI'!N387/Convert!$B$5/$D387</f>
        <v>1.9863847562390302</v>
      </c>
      <c r="O387" s="5">
        <f>'90.1 Data-SI'!O387/Convert!$B$5/$D387</f>
        <v>3.6990142066786212E-2</v>
      </c>
      <c r="P387" s="5">
        <f t="shared" ref="P387:P450" si="31">N387-O387</f>
        <v>1.949394614172244</v>
      </c>
      <c r="Q387" s="5">
        <f>'90.1 Data-SI'!Q387/Convert!$B$5/$D387</f>
        <v>0</v>
      </c>
      <c r="R387" s="5">
        <f>'90.1 Data-SI'!R387/Convert!$B$5/$D387</f>
        <v>0</v>
      </c>
      <c r="S387" s="5">
        <f>'90.1 Data-SI'!S387/Convert!$B$5/$D387</f>
        <v>0.85791842547289077</v>
      </c>
      <c r="T387" s="5">
        <f>'90.1 Data-SI'!T387/Convert!$B$5/$D387</f>
        <v>2.2219205796708001</v>
      </c>
      <c r="U387" s="5">
        <f>'90.1 Data-SI'!U387/Convert!$B$5/$D387</f>
        <v>46.468132982448616</v>
      </c>
      <c r="V387" s="5">
        <f>'90.1 Data-SI'!V387/Convert!$B$5/$D387</f>
        <v>1.8431535122602518</v>
      </c>
      <c r="W387" s="5">
        <f t="shared" ref="W387:W450" si="32">E387+G387+M387+SUM(P387:S387)</f>
        <v>83.427161060767176</v>
      </c>
      <c r="X387" s="5">
        <f t="shared" ref="X387:X450" si="33">F387</f>
        <v>20.366503534849166</v>
      </c>
      <c r="Y387" s="5">
        <f t="shared" ref="Y387:Y450" si="34">SUM(W387:X387)</f>
        <v>103.79366459561635</v>
      </c>
      <c r="Z387" s="5">
        <f>'90.1 Data-SI'!Y387/Convert!$B$5/$D387</f>
        <v>191.45365365030091</v>
      </c>
      <c r="AA387" s="5">
        <f>'90.1 Data-SI'!Z387/Convert!$B$5/$D387</f>
        <v>110.63303704787528</v>
      </c>
      <c r="AB387" s="5">
        <f t="shared" ref="AB387:AB450" si="35">SUM(Z387:AA387)</f>
        <v>302.0866906981762</v>
      </c>
    </row>
    <row r="388" spans="1:28" x14ac:dyDescent="0.25">
      <c r="A388" s="95">
        <v>2010</v>
      </c>
      <c r="B388" s="95" t="s">
        <v>59</v>
      </c>
      <c r="C388" s="52" t="s">
        <v>3</v>
      </c>
      <c r="D388" s="5">
        <f>VLOOKUP(B388,SWH!$A$4:$C$19,3,FALSE)</f>
        <v>11345.29</v>
      </c>
      <c r="E388" s="5">
        <f>'90.1 Data-SI'!E388/Convert!$B$5/$D388</f>
        <v>0</v>
      </c>
      <c r="F388" s="5">
        <f>'90.1 Data-SI'!F388/Convert!$B$5/$D388</f>
        <v>18.791939210015784</v>
      </c>
      <c r="G388" s="5">
        <f>'90.1 Data-SI'!G388/Convert!$B$5/$D388</f>
        <v>50.251151701621453</v>
      </c>
      <c r="H388" s="5">
        <f>'90.1 Data-SI'!H388/Convert!$B$5/$D388</f>
        <v>31.034170714601977</v>
      </c>
      <c r="I388" s="5">
        <f>'90.1 Data-SI'!I388/Convert!$B$5/$D388</f>
        <v>6.0313819900397236</v>
      </c>
      <c r="J388" s="5">
        <f>'90.1 Data-SI'!J388/Convert!$B$5/$D388</f>
        <v>42.733102851001995</v>
      </c>
      <c r="K388" s="5">
        <f>'90.1 Data-SI'!K388/Convert!$B$5/$D388</f>
        <v>43.79815569084419</v>
      </c>
      <c r="L388" s="5">
        <f>'90.1 Data-SI'!L388/Convert!$B$5/$D388</f>
        <v>24.124793440959007</v>
      </c>
      <c r="M388" s="5">
        <f>'90.1 Data-SI'!M388/Convert!$B$5/$D388</f>
        <v>15.571317358226286</v>
      </c>
      <c r="N388" s="5">
        <f>'90.1 Data-SI'!N388/Convert!$B$5/$D388</f>
        <v>2.0750167396925656</v>
      </c>
      <c r="O388" s="5">
        <f>'90.1 Data-SI'!O388/Convert!$B$5/$D388</f>
        <v>3.6990142066786212E-2</v>
      </c>
      <c r="P388" s="5">
        <f t="shared" si="31"/>
        <v>2.0380265976257794</v>
      </c>
      <c r="Q388" s="5">
        <f>'90.1 Data-SI'!Q388/Convert!$B$5/$D388</f>
        <v>0</v>
      </c>
      <c r="R388" s="5">
        <f>'90.1 Data-SI'!R388/Convert!$B$5/$D388</f>
        <v>0</v>
      </c>
      <c r="S388" s="5">
        <f>'90.1 Data-SI'!S388/Convert!$B$5/$D388</f>
        <v>5.7982945639409236</v>
      </c>
      <c r="T388" s="5">
        <f>'90.1 Data-SI'!T388/Convert!$B$5/$D388</f>
        <v>2.2221654194040972</v>
      </c>
      <c r="U388" s="5">
        <f>'90.1 Data-SI'!U388/Convert!$B$5/$D388</f>
        <v>49.554582660391326</v>
      </c>
      <c r="V388" s="5">
        <f>'90.1 Data-SI'!V388/Convert!$B$5/$D388</f>
        <v>1.8478054671928958</v>
      </c>
      <c r="W388" s="5">
        <f t="shared" si="32"/>
        <v>73.658790221414435</v>
      </c>
      <c r="X388" s="5">
        <f t="shared" si="33"/>
        <v>18.791939210015784</v>
      </c>
      <c r="Y388" s="5">
        <f t="shared" si="34"/>
        <v>92.450729431430219</v>
      </c>
      <c r="Z388" s="5">
        <f>'90.1 Data-SI'!Y388/Convert!$B$5/$D388</f>
        <v>181.6889554069476</v>
      </c>
      <c r="AA388" s="5">
        <f>'90.1 Data-SI'!Z388/Convert!$B$5/$D388</f>
        <v>112.14467756125131</v>
      </c>
      <c r="AB388" s="5">
        <f t="shared" si="35"/>
        <v>293.83363296819891</v>
      </c>
    </row>
    <row r="389" spans="1:28" x14ac:dyDescent="0.25">
      <c r="A389" s="95">
        <v>2010</v>
      </c>
      <c r="B389" s="95" t="s">
        <v>59</v>
      </c>
      <c r="C389" s="52" t="s">
        <v>7</v>
      </c>
      <c r="D389" s="5">
        <f>VLOOKUP(B389,SWH!$A$4:$C$19,3,FALSE)</f>
        <v>11345.29</v>
      </c>
      <c r="E389" s="5">
        <f>'90.1 Data-SI'!E389/Convert!$B$5/$D389</f>
        <v>0</v>
      </c>
      <c r="F389" s="5">
        <f>'90.1 Data-SI'!F389/Convert!$B$5/$D389</f>
        <v>42.614110740619623</v>
      </c>
      <c r="G389" s="5">
        <f>'90.1 Data-SI'!G389/Convert!$B$5/$D389</f>
        <v>45.491222446593355</v>
      </c>
      <c r="H389" s="5">
        <f>'90.1 Data-SI'!H389/Convert!$B$5/$D389</f>
        <v>31.035394913268462</v>
      </c>
      <c r="I389" s="5">
        <f>'90.1 Data-SI'!I389/Convert!$B$5/$D389</f>
        <v>6.0311371503064262</v>
      </c>
      <c r="J389" s="5">
        <f>'90.1 Data-SI'!J389/Convert!$B$5/$D389</f>
        <v>42.733102851001995</v>
      </c>
      <c r="K389" s="5">
        <f>'90.1 Data-SI'!K389/Convert!$B$5/$D389</f>
        <v>43.79815569084419</v>
      </c>
      <c r="L389" s="5">
        <f>'90.1 Data-SI'!L389/Convert!$B$5/$D389</f>
        <v>24.124793440959007</v>
      </c>
      <c r="M389" s="5">
        <f>'90.1 Data-SI'!M389/Convert!$B$5/$D389</f>
        <v>16.143018135474918</v>
      </c>
      <c r="N389" s="5">
        <f>'90.1 Data-SI'!N389/Convert!$B$5/$D389</f>
        <v>1.8527022618588369</v>
      </c>
      <c r="O389" s="5">
        <f>'90.1 Data-SI'!O389/Convert!$B$5/$D389</f>
        <v>3.6990142066786212E-2</v>
      </c>
      <c r="P389" s="5">
        <f t="shared" si="31"/>
        <v>1.8157121197920507</v>
      </c>
      <c r="Q389" s="5">
        <f>'90.1 Data-SI'!Q389/Convert!$B$5/$D389</f>
        <v>0</v>
      </c>
      <c r="R389" s="5">
        <f>'90.1 Data-SI'!R389/Convert!$B$5/$D389</f>
        <v>0</v>
      </c>
      <c r="S389" s="5">
        <f>'90.1 Data-SI'!S389/Convert!$B$5/$D389</f>
        <v>0</v>
      </c>
      <c r="T389" s="5">
        <f>'90.1 Data-SI'!T389/Convert!$B$5/$D389</f>
        <v>2.2219205796708001</v>
      </c>
      <c r="U389" s="5">
        <f>'90.1 Data-SI'!U389/Convert!$B$5/$D389</f>
        <v>48.71576173411561</v>
      </c>
      <c r="V389" s="5">
        <f>'90.1 Data-SI'!V389/Convert!$B$5/$D389</f>
        <v>1.8441328711934399</v>
      </c>
      <c r="W389" s="5">
        <f t="shared" si="32"/>
        <v>63.449952701860326</v>
      </c>
      <c r="X389" s="5">
        <f t="shared" si="33"/>
        <v>42.614110740619623</v>
      </c>
      <c r="Y389" s="5">
        <f t="shared" si="34"/>
        <v>106.06406344247995</v>
      </c>
      <c r="Z389" s="5">
        <f>'90.1 Data-SI'!Y389/Convert!$B$5/$D389</f>
        <v>171.47742465032721</v>
      </c>
      <c r="AA389" s="5">
        <f>'90.1 Data-SI'!Z389/Convert!$B$5/$D389</f>
        <v>135.12802816557942</v>
      </c>
      <c r="AB389" s="5">
        <f t="shared" si="35"/>
        <v>306.60545281590663</v>
      </c>
    </row>
    <row r="390" spans="1:28" x14ac:dyDescent="0.25">
      <c r="A390" s="95">
        <v>2010</v>
      </c>
      <c r="B390" s="95" t="s">
        <v>59</v>
      </c>
      <c r="C390" s="52" t="s">
        <v>17</v>
      </c>
      <c r="D390" s="5">
        <f>VLOOKUP(B390,SWH!$A$4:$C$19,3,FALSE)</f>
        <v>11345.29</v>
      </c>
      <c r="E390" s="5">
        <f>'90.1 Data-SI'!E390/Convert!$B$5/$D390</f>
        <v>0</v>
      </c>
      <c r="F390" s="5">
        <f>'90.1 Data-SI'!F390/Convert!$B$5/$D390</f>
        <v>24.8409496608529</v>
      </c>
      <c r="G390" s="5">
        <f>'90.1 Data-SI'!G390/Convert!$B$5/$D390</f>
        <v>29.298501845259135</v>
      </c>
      <c r="H390" s="5">
        <f>'90.1 Data-SI'!H390/Convert!$B$5/$D390</f>
        <v>31.039557188734513</v>
      </c>
      <c r="I390" s="5">
        <f>'90.1 Data-SI'!I390/Convert!$B$5/$D390</f>
        <v>6.030157791373238</v>
      </c>
      <c r="J390" s="5">
        <f>'90.1 Data-SI'!J390/Convert!$B$5/$D390</f>
        <v>42.733102851001995</v>
      </c>
      <c r="K390" s="5">
        <f>'90.1 Data-SI'!K390/Convert!$B$5/$D390</f>
        <v>43.79815569084419</v>
      </c>
      <c r="L390" s="5">
        <f>'90.1 Data-SI'!L390/Convert!$B$5/$D390</f>
        <v>24.124793440959007</v>
      </c>
      <c r="M390" s="5">
        <f>'90.1 Data-SI'!M390/Convert!$B$5/$D390</f>
        <v>15.723607672337057</v>
      </c>
      <c r="N390" s="5">
        <f>'90.1 Data-SI'!N390/Convert!$B$5/$D390</f>
        <v>1.5706468891006262</v>
      </c>
      <c r="O390" s="5">
        <f>'90.1 Data-SI'!O390/Convert!$B$5/$D390</f>
        <v>3.6990142066786212E-2</v>
      </c>
      <c r="P390" s="5">
        <f t="shared" si="31"/>
        <v>1.53365674703384</v>
      </c>
      <c r="Q390" s="5">
        <f>'90.1 Data-SI'!Q390/Convert!$B$5/$D390</f>
        <v>0</v>
      </c>
      <c r="R390" s="5">
        <f>'90.1 Data-SI'!R390/Convert!$B$5/$D390</f>
        <v>0</v>
      </c>
      <c r="S390" s="5">
        <f>'90.1 Data-SI'!S390/Convert!$B$5/$D390</f>
        <v>0</v>
      </c>
      <c r="T390" s="5">
        <f>'90.1 Data-SI'!T390/Convert!$B$5/$D390</f>
        <v>2.2219205796708001</v>
      </c>
      <c r="U390" s="5">
        <f>'90.1 Data-SI'!U390/Convert!$B$5/$D390</f>
        <v>49.89515472940753</v>
      </c>
      <c r="V390" s="5">
        <f>'90.1 Data-SI'!V390/Convert!$B$5/$D390</f>
        <v>1.8617613319908284</v>
      </c>
      <c r="W390" s="5">
        <f t="shared" si="32"/>
        <v>46.55576626463003</v>
      </c>
      <c r="X390" s="5">
        <f t="shared" si="33"/>
        <v>24.8409496608529</v>
      </c>
      <c r="Y390" s="5">
        <f t="shared" si="34"/>
        <v>71.396715925482937</v>
      </c>
      <c r="Z390" s="5">
        <f>'90.1 Data-SI'!Y390/Convert!$B$5/$D390</f>
        <v>154.60429443016051</v>
      </c>
      <c r="AA390" s="5">
        <f>'90.1 Data-SI'!Z390/Convert!$B$5/$D390</f>
        <v>118.53450492083793</v>
      </c>
      <c r="AB390" s="5">
        <f t="shared" si="35"/>
        <v>273.13879935099845</v>
      </c>
    </row>
    <row r="391" spans="1:28" x14ac:dyDescent="0.25">
      <c r="A391" s="95">
        <v>2010</v>
      </c>
      <c r="B391" s="95" t="s">
        <v>59</v>
      </c>
      <c r="C391" s="52" t="s">
        <v>14</v>
      </c>
      <c r="D391" s="5">
        <f>VLOOKUP(B391,SWH!$A$4:$C$19,3,FALSE)</f>
        <v>11345.29</v>
      </c>
      <c r="E391" s="5">
        <f>'90.1 Data-SI'!E391/Convert!$B$5/$D391</f>
        <v>0</v>
      </c>
      <c r="F391" s="5">
        <f>'90.1 Data-SI'!F391/Convert!$B$5/$D391</f>
        <v>19.468921072582152</v>
      </c>
      <c r="G391" s="5">
        <f>'90.1 Data-SI'!G391/Convert!$B$5/$D391</f>
        <v>34.927856993225085</v>
      </c>
      <c r="H391" s="5">
        <f>'90.1 Data-SI'!H391/Convert!$B$5/$D391</f>
        <v>31.021928727937119</v>
      </c>
      <c r="I391" s="5">
        <f>'90.1 Data-SI'!I391/Convert!$B$5/$D391</f>
        <v>6.0220780801744365</v>
      </c>
      <c r="J391" s="5">
        <f>'90.1 Data-SI'!J391/Convert!$B$5/$D391</f>
        <v>42.733102851001995</v>
      </c>
      <c r="K391" s="5">
        <f>'90.1 Data-SI'!K391/Convert!$B$5/$D391</f>
        <v>43.79815569084419</v>
      </c>
      <c r="L391" s="5">
        <f>'90.1 Data-SI'!L391/Convert!$B$5/$D391</f>
        <v>24.124793440959007</v>
      </c>
      <c r="M391" s="5">
        <f>'90.1 Data-SI'!M391/Convert!$B$5/$D391</f>
        <v>16.375126202640526</v>
      </c>
      <c r="N391" s="5">
        <f>'90.1 Data-SI'!N391/Convert!$B$5/$D391</f>
        <v>1.8749826775888692</v>
      </c>
      <c r="O391" s="5">
        <f>'90.1 Data-SI'!O391/Convert!$B$5/$D391</f>
        <v>3.6990142066786212E-2</v>
      </c>
      <c r="P391" s="5">
        <f t="shared" si="31"/>
        <v>1.837992535522083</v>
      </c>
      <c r="Q391" s="5">
        <f>'90.1 Data-SI'!Q391/Convert!$B$5/$D391</f>
        <v>0</v>
      </c>
      <c r="R391" s="5">
        <f>'90.1 Data-SI'!R391/Convert!$B$5/$D391</f>
        <v>0</v>
      </c>
      <c r="S391" s="5">
        <f>'90.1 Data-SI'!S391/Convert!$B$5/$D391</f>
        <v>5.9953905492450561</v>
      </c>
      <c r="T391" s="5">
        <f>'90.1 Data-SI'!T391/Convert!$B$5/$D391</f>
        <v>2.2219205796708001</v>
      </c>
      <c r="U391" s="5">
        <f>'90.1 Data-SI'!U391/Convert!$B$5/$D391</f>
        <v>52.091367137082145</v>
      </c>
      <c r="V391" s="5">
        <f>'90.1 Data-SI'!V391/Convert!$B$5/$D391</f>
        <v>1.8527022618588369</v>
      </c>
      <c r="W391" s="5">
        <f t="shared" si="32"/>
        <v>59.136366280632743</v>
      </c>
      <c r="X391" s="5">
        <f t="shared" si="33"/>
        <v>19.468921072582152</v>
      </c>
      <c r="Y391" s="5">
        <f t="shared" si="34"/>
        <v>78.605287353214891</v>
      </c>
      <c r="Z391" s="5">
        <f>'90.1 Data-SI'!Y391/Convert!$B$5/$D391</f>
        <v>167.14988236430173</v>
      </c>
      <c r="AA391" s="5">
        <f>'90.1 Data-SI'!Z391/Convert!$B$5/$D391</f>
        <v>115.3586887402418</v>
      </c>
      <c r="AB391" s="5">
        <f t="shared" si="35"/>
        <v>282.50857110454353</v>
      </c>
    </row>
    <row r="392" spans="1:28" x14ac:dyDescent="0.25">
      <c r="A392" s="95">
        <v>2010</v>
      </c>
      <c r="B392" s="95" t="s">
        <v>59</v>
      </c>
      <c r="C392" s="52" t="s">
        <v>2</v>
      </c>
      <c r="D392" s="5">
        <f>VLOOKUP(B392,SWH!$A$4:$C$19,3,FALSE)</f>
        <v>11345.29</v>
      </c>
      <c r="E392" s="5">
        <f>'90.1 Data-SI'!E392/Convert!$B$5/$D392</f>
        <v>0</v>
      </c>
      <c r="F392" s="5">
        <f>'90.1 Data-SI'!F392/Convert!$B$5/$D392</f>
        <v>71.252769504643183</v>
      </c>
      <c r="G392" s="5">
        <f>'90.1 Data-SI'!G392/Convert!$B$5/$D392</f>
        <v>30.908812771153887</v>
      </c>
      <c r="H392" s="5">
        <f>'90.1 Data-SI'!H392/Convert!$B$5/$D392</f>
        <v>31.019970010070747</v>
      </c>
      <c r="I392" s="5">
        <f>'90.1 Data-SI'!I392/Convert!$B$5/$D392</f>
        <v>6.0267300351070796</v>
      </c>
      <c r="J392" s="5">
        <f>'90.1 Data-SI'!J392/Convert!$B$5/$D392</f>
        <v>42.733102851001995</v>
      </c>
      <c r="K392" s="5">
        <f>'90.1 Data-SI'!K392/Convert!$B$5/$D392</f>
        <v>43.79815569084419</v>
      </c>
      <c r="L392" s="5">
        <f>'90.1 Data-SI'!L392/Convert!$B$5/$D392</f>
        <v>24.124793440959007</v>
      </c>
      <c r="M392" s="5">
        <f>'90.1 Data-SI'!M392/Convert!$B$5/$D392</f>
        <v>16.33227924931354</v>
      </c>
      <c r="N392" s="5">
        <f>'90.1 Data-SI'!N392/Convert!$B$5/$D392</f>
        <v>1.9929954290380512</v>
      </c>
      <c r="O392" s="5">
        <f>'90.1 Data-SI'!O392/Convert!$B$5/$D392</f>
        <v>3.6990142066786212E-2</v>
      </c>
      <c r="P392" s="5">
        <f t="shared" si="31"/>
        <v>1.956005286971265</v>
      </c>
      <c r="Q392" s="5">
        <f>'90.1 Data-SI'!Q392/Convert!$B$5/$D392</f>
        <v>0</v>
      </c>
      <c r="R392" s="5">
        <f>'90.1 Data-SI'!R392/Convert!$B$5/$D392</f>
        <v>0</v>
      </c>
      <c r="S392" s="5">
        <f>'90.1 Data-SI'!S392/Convert!$B$5/$D392</f>
        <v>0</v>
      </c>
      <c r="T392" s="5">
        <f>'90.1 Data-SI'!T392/Convert!$B$5/$D392</f>
        <v>2.2219205796708001</v>
      </c>
      <c r="U392" s="5">
        <f>'90.1 Data-SI'!U392/Convert!$B$5/$D392</f>
        <v>51.357582456390851</v>
      </c>
      <c r="V392" s="5">
        <f>'90.1 Data-SI'!V392/Convert!$B$5/$D392</f>
        <v>1.8372773586611222</v>
      </c>
      <c r="W392" s="5">
        <f t="shared" si="32"/>
        <v>49.197097307438689</v>
      </c>
      <c r="X392" s="5">
        <f t="shared" si="33"/>
        <v>71.252769504643183</v>
      </c>
      <c r="Y392" s="5">
        <f t="shared" si="34"/>
        <v>120.44986681208186</v>
      </c>
      <c r="Z392" s="5">
        <f>'90.1 Data-SI'!Y392/Convert!$B$5/$D392</f>
        <v>157.1981265647095</v>
      </c>
      <c r="AA392" s="5">
        <f>'90.1 Data-SI'!Z392/Convert!$B$5/$D392</f>
        <v>166.40875249161155</v>
      </c>
      <c r="AB392" s="5">
        <f t="shared" si="35"/>
        <v>323.60687905632108</v>
      </c>
    </row>
    <row r="393" spans="1:28" x14ac:dyDescent="0.25">
      <c r="A393" s="95">
        <v>2010</v>
      </c>
      <c r="B393" s="95" t="s">
        <v>59</v>
      </c>
      <c r="C393" s="52" t="s">
        <v>18</v>
      </c>
      <c r="D393" s="5">
        <f>VLOOKUP(B393,SWH!$A$4:$C$19,3,FALSE)</f>
        <v>11345.29</v>
      </c>
      <c r="E393" s="5">
        <f>'90.1 Data-SI'!E393/Convert!$B$5/$D393</f>
        <v>0</v>
      </c>
      <c r="F393" s="5">
        <f>'90.1 Data-SI'!F393/Convert!$B$5/$D393</f>
        <v>88.287004269319382</v>
      </c>
      <c r="G393" s="5">
        <f>'90.1 Data-SI'!G393/Convert!$B$5/$D393</f>
        <v>13.499728374799879</v>
      </c>
      <c r="H393" s="5">
        <f>'90.1 Data-SI'!H393/Convert!$B$5/$D393</f>
        <v>31.024866804736689</v>
      </c>
      <c r="I393" s="5">
        <f>'90.1 Data-SI'!I393/Convert!$B$5/$D393</f>
        <v>6.0152225676421178</v>
      </c>
      <c r="J393" s="5">
        <f>'90.1 Data-SI'!J393/Convert!$B$5/$D393</f>
        <v>42.733102851001995</v>
      </c>
      <c r="K393" s="5">
        <f>'90.1 Data-SI'!K393/Convert!$B$5/$D393</f>
        <v>43.79815569084419</v>
      </c>
      <c r="L393" s="5">
        <f>'90.1 Data-SI'!L393/Convert!$B$5/$D393</f>
        <v>24.124793440959007</v>
      </c>
      <c r="M393" s="5">
        <f>'90.1 Data-SI'!M393/Convert!$B$5/$D393</f>
        <v>15.363203584923786</v>
      </c>
      <c r="N393" s="5">
        <f>'90.1 Data-SI'!N393/Convert!$B$5/$D393</f>
        <v>1.7253856005443666</v>
      </c>
      <c r="O393" s="5">
        <f>'90.1 Data-SI'!O393/Convert!$B$5/$D393</f>
        <v>3.6990142066786212E-2</v>
      </c>
      <c r="P393" s="5">
        <f t="shared" si="31"/>
        <v>1.6883954584775804</v>
      </c>
      <c r="Q393" s="5">
        <f>'90.1 Data-SI'!Q393/Convert!$B$5/$D393</f>
        <v>0</v>
      </c>
      <c r="R393" s="5">
        <f>'90.1 Data-SI'!R393/Convert!$B$5/$D393</f>
        <v>0</v>
      </c>
      <c r="S393" s="5">
        <f>'90.1 Data-SI'!S393/Convert!$B$5/$D393</f>
        <v>0</v>
      </c>
      <c r="T393" s="5">
        <f>'90.1 Data-SI'!T393/Convert!$B$5/$D393</f>
        <v>2.2219205796708001</v>
      </c>
      <c r="U393" s="5">
        <f>'90.1 Data-SI'!U393/Convert!$B$5/$D393</f>
        <v>52.867998771100403</v>
      </c>
      <c r="V393" s="5">
        <f>'90.1 Data-SI'!V393/Convert!$B$5/$D393</f>
        <v>1.8512332234590545</v>
      </c>
      <c r="W393" s="5">
        <f t="shared" si="32"/>
        <v>30.551327418201247</v>
      </c>
      <c r="X393" s="5">
        <f t="shared" si="33"/>
        <v>88.287004269319382</v>
      </c>
      <c r="Y393" s="5">
        <f t="shared" si="34"/>
        <v>118.83833168752062</v>
      </c>
      <c r="Z393" s="5">
        <f>'90.1 Data-SI'!Y393/Convert!$B$5/$D393</f>
        <v>138.55945702773769</v>
      </c>
      <c r="AA393" s="5">
        <f>'90.1 Data-SI'!Z393/Convert!$B$5/$D393</f>
        <v>184.95315873126401</v>
      </c>
      <c r="AB393" s="5">
        <f t="shared" si="35"/>
        <v>323.51261575900173</v>
      </c>
    </row>
    <row r="394" spans="1:28" x14ac:dyDescent="0.25">
      <c r="A394" s="95">
        <v>2010</v>
      </c>
      <c r="B394" s="95" t="s">
        <v>59</v>
      </c>
      <c r="C394" s="52" t="s">
        <v>4</v>
      </c>
      <c r="D394" s="5">
        <f>VLOOKUP(B394,SWH!$A$4:$C$19,3,FALSE)</f>
        <v>11345.29</v>
      </c>
      <c r="E394" s="5">
        <f>'90.1 Data-SI'!E394/Convert!$B$5/$D394</f>
        <v>0</v>
      </c>
      <c r="F394" s="5">
        <f>'90.1 Data-SI'!F394/Convert!$B$5/$D394</f>
        <v>29.907173422235619</v>
      </c>
      <c r="G394" s="5">
        <f>'90.1 Data-SI'!G394/Convert!$B$5/$D394</f>
        <v>22.044390227133903</v>
      </c>
      <c r="H394" s="5">
        <f>'90.1 Data-SI'!H394/Convert!$B$5/$D394</f>
        <v>31.017276773004479</v>
      </c>
      <c r="I394" s="5">
        <f>'90.1 Data-SI'!I394/Convert!$B$5/$D394</f>
        <v>6.0240367980408109</v>
      </c>
      <c r="J394" s="5">
        <f>'90.1 Data-SI'!J394/Convert!$B$5/$D394</f>
        <v>42.733102851001995</v>
      </c>
      <c r="K394" s="5">
        <f>'90.1 Data-SI'!K394/Convert!$B$5/$D394</f>
        <v>43.79815569084419</v>
      </c>
      <c r="L394" s="5">
        <f>'90.1 Data-SI'!L394/Convert!$B$5/$D394</f>
        <v>24.124793440959007</v>
      </c>
      <c r="M394" s="5">
        <f>'90.1 Data-SI'!M394/Convert!$B$5/$D394</f>
        <v>16.031616056824756</v>
      </c>
      <c r="N394" s="5">
        <f>'90.1 Data-SI'!N394/Convert!$B$5/$D394</f>
        <v>1.646547206422714</v>
      </c>
      <c r="O394" s="5">
        <f>'90.1 Data-SI'!O394/Convert!$B$5/$D394</f>
        <v>3.6990142066786212E-2</v>
      </c>
      <c r="P394" s="5">
        <f t="shared" si="31"/>
        <v>1.6095570643559278</v>
      </c>
      <c r="Q394" s="5">
        <f>'90.1 Data-SI'!Q394/Convert!$B$5/$D394</f>
        <v>0</v>
      </c>
      <c r="R394" s="5">
        <f>'90.1 Data-SI'!R394/Convert!$B$5/$D394</f>
        <v>0</v>
      </c>
      <c r="S394" s="5">
        <f>'90.1 Data-SI'!S394/Convert!$B$5/$D394</f>
        <v>5.4498876234592109</v>
      </c>
      <c r="T394" s="5">
        <f>'90.1 Data-SI'!T394/Convert!$B$5/$D394</f>
        <v>2.2219205796708001</v>
      </c>
      <c r="U394" s="5">
        <f>'90.1 Data-SI'!U394/Convert!$B$5/$D394</f>
        <v>54.257953937027807</v>
      </c>
      <c r="V394" s="5">
        <f>'90.1 Data-SI'!V394/Convert!$B$5/$D394</f>
        <v>1.8504987042591634</v>
      </c>
      <c r="W394" s="5">
        <f t="shared" si="32"/>
        <v>45.1354509717738</v>
      </c>
      <c r="X394" s="5">
        <f t="shared" si="33"/>
        <v>29.907173422235619</v>
      </c>
      <c r="Y394" s="5">
        <f t="shared" si="34"/>
        <v>75.042624394009422</v>
      </c>
      <c r="Z394" s="5">
        <f>'90.1 Data-SI'!Y394/Convert!$B$5/$D394</f>
        <v>153.14431510051014</v>
      </c>
      <c r="AA394" s="5">
        <f>'90.1 Data-SI'!Z394/Convert!$B$5/$D394</f>
        <v>127.96328305010761</v>
      </c>
      <c r="AB394" s="5">
        <f t="shared" si="35"/>
        <v>281.10759815061772</v>
      </c>
    </row>
    <row r="395" spans="1:28" x14ac:dyDescent="0.25">
      <c r="A395" s="95">
        <v>2010</v>
      </c>
      <c r="B395" s="95" t="s">
        <v>59</v>
      </c>
      <c r="C395" s="52" t="s">
        <v>5</v>
      </c>
      <c r="D395" s="5">
        <f>VLOOKUP(B395,SWH!$A$4:$C$19,3,FALSE)</f>
        <v>11345.29</v>
      </c>
      <c r="E395" s="5">
        <f>'90.1 Data-SI'!E395/Convert!$B$5/$D395</f>
        <v>0</v>
      </c>
      <c r="F395" s="5">
        <f>'90.1 Data-SI'!F395/Convert!$B$5/$D395</f>
        <v>113.97069229218076</v>
      </c>
      <c r="G395" s="5">
        <f>'90.1 Data-SI'!G395/Convert!$B$5/$D395</f>
        <v>23.071492908315058</v>
      </c>
      <c r="H395" s="5">
        <f>'90.1 Data-SI'!H395/Convert!$B$5/$D395</f>
        <v>31.020949369003937</v>
      </c>
      <c r="I395" s="5">
        <f>'90.1 Data-SI'!I395/Convert!$B$5/$D395</f>
        <v>6.0242816377741093</v>
      </c>
      <c r="J395" s="5">
        <f>'90.1 Data-SI'!J395/Convert!$B$5/$D395</f>
        <v>42.733102851001995</v>
      </c>
      <c r="K395" s="5">
        <f>'90.1 Data-SI'!K395/Convert!$B$5/$D395</f>
        <v>43.79815569084419</v>
      </c>
      <c r="L395" s="5">
        <f>'90.1 Data-SI'!L395/Convert!$B$5/$D395</f>
        <v>24.124793440959007</v>
      </c>
      <c r="M395" s="5">
        <f>'90.1 Data-SI'!M395/Convert!$B$5/$D395</f>
        <v>16.396182419704072</v>
      </c>
      <c r="N395" s="5">
        <f>'90.1 Data-SI'!N395/Convert!$B$5/$D395</f>
        <v>2.0355975426317392</v>
      </c>
      <c r="O395" s="5">
        <f>'90.1 Data-SI'!O395/Convert!$B$5/$D395</f>
        <v>3.6990142066786212E-2</v>
      </c>
      <c r="P395" s="5">
        <f t="shared" si="31"/>
        <v>1.998607400564953</v>
      </c>
      <c r="Q395" s="5">
        <f>'90.1 Data-SI'!Q395/Convert!$B$5/$D395</f>
        <v>0</v>
      </c>
      <c r="R395" s="5">
        <f>'90.1 Data-SI'!R395/Convert!$B$5/$D395</f>
        <v>0</v>
      </c>
      <c r="S395" s="5">
        <f>'90.1 Data-SI'!S395/Convert!$B$5/$D395</f>
        <v>0</v>
      </c>
      <c r="T395" s="5">
        <f>'90.1 Data-SI'!T395/Convert!$B$5/$D395</f>
        <v>2.2219205796708001</v>
      </c>
      <c r="U395" s="5">
        <f>'90.1 Data-SI'!U395/Convert!$B$5/$D395</f>
        <v>53.636550693919872</v>
      </c>
      <c r="V395" s="5">
        <f>'90.1 Data-SI'!V395/Convert!$B$5/$D395</f>
        <v>1.8340944421282603</v>
      </c>
      <c r="W395" s="5">
        <f t="shared" si="32"/>
        <v>41.466282728584076</v>
      </c>
      <c r="X395" s="5">
        <f t="shared" si="33"/>
        <v>113.97069229218076</v>
      </c>
      <c r="Y395" s="5">
        <f t="shared" si="34"/>
        <v>155.43697502076483</v>
      </c>
      <c r="Z395" s="5">
        <f>'90.1 Data-SI'!Y395/Convert!$B$5/$D395</f>
        <v>149.46241519118897</v>
      </c>
      <c r="AA395" s="5">
        <f>'90.1 Data-SI'!Z395/Convert!$B$5/$D395</f>
        <v>211.40564351667814</v>
      </c>
      <c r="AB395" s="5">
        <f t="shared" si="35"/>
        <v>360.86805870786714</v>
      </c>
    </row>
    <row r="396" spans="1:28" x14ac:dyDescent="0.25">
      <c r="A396" s="95">
        <v>2010</v>
      </c>
      <c r="B396" s="95" t="s">
        <v>59</v>
      </c>
      <c r="C396" s="52" t="s">
        <v>15</v>
      </c>
      <c r="D396" s="5">
        <f>VLOOKUP(B396,SWH!$A$4:$C$19,3,FALSE)</f>
        <v>11345.29</v>
      </c>
      <c r="E396" s="5">
        <f>'90.1 Data-SI'!E396/Convert!$B$5/$D396</f>
        <v>0</v>
      </c>
      <c r="F396" s="5">
        <f>'90.1 Data-SI'!F396/Convert!$B$5/$D396</f>
        <v>18.562524379916443</v>
      </c>
      <c r="G396" s="5">
        <f>'90.1 Data-SI'!G396/Convert!$B$5/$D396</f>
        <v>8.9437506176082273</v>
      </c>
      <c r="H396" s="5">
        <f>'90.1 Data-SI'!H396/Convert!$B$5/$D396</f>
        <v>31.022663247137015</v>
      </c>
      <c r="I396" s="5">
        <f>'90.1 Data-SI'!I396/Convert!$B$5/$D396</f>
        <v>6.0147328881755238</v>
      </c>
      <c r="J396" s="5">
        <f>'90.1 Data-SI'!J396/Convert!$B$5/$D396</f>
        <v>42.733102851001995</v>
      </c>
      <c r="K396" s="5">
        <f>'90.1 Data-SI'!K396/Convert!$B$5/$D396</f>
        <v>43.79815569084419</v>
      </c>
      <c r="L396" s="5">
        <f>'90.1 Data-SI'!L396/Convert!$B$5/$D396</f>
        <v>24.124793440959007</v>
      </c>
      <c r="M396" s="5">
        <f>'90.1 Data-SI'!M396/Convert!$B$5/$D396</f>
        <v>15.688840430208874</v>
      </c>
      <c r="N396" s="5">
        <f>'90.1 Data-SI'!N396/Convert!$B$5/$D396</f>
        <v>1.3000989838073773</v>
      </c>
      <c r="O396" s="5">
        <f>'90.1 Data-SI'!O396/Convert!$B$5/$D396</f>
        <v>3.6990142066786212E-2</v>
      </c>
      <c r="P396" s="5">
        <f t="shared" si="31"/>
        <v>1.2631088417405911</v>
      </c>
      <c r="Q396" s="5">
        <f>'90.1 Data-SI'!Q396/Convert!$B$5/$D396</f>
        <v>0</v>
      </c>
      <c r="R396" s="5">
        <f>'90.1 Data-SI'!R396/Convert!$B$5/$D396</f>
        <v>0</v>
      </c>
      <c r="S396" s="5">
        <f>'90.1 Data-SI'!S396/Convert!$B$5/$D396</f>
        <v>5.7951116474080626</v>
      </c>
      <c r="T396" s="5">
        <f>'90.1 Data-SI'!T396/Convert!$B$5/$D396</f>
        <v>2.2216757399375031</v>
      </c>
      <c r="U396" s="5">
        <f>'90.1 Data-SI'!U396/Convert!$B$5/$D396</f>
        <v>54.085586764786669</v>
      </c>
      <c r="V396" s="5">
        <f>'90.1 Data-SI'!V396/Convert!$B$5/$D396</f>
        <v>1.8642097293237985</v>
      </c>
      <c r="W396" s="5">
        <f t="shared" si="32"/>
        <v>31.690811536965754</v>
      </c>
      <c r="X396" s="5">
        <f t="shared" si="33"/>
        <v>18.562524379916443</v>
      </c>
      <c r="Y396" s="5">
        <f t="shared" si="34"/>
        <v>50.253335916882193</v>
      </c>
      <c r="Z396" s="5">
        <f>'90.1 Data-SI'!Y396/Convert!$B$5/$D396</f>
        <v>139.70897957556738</v>
      </c>
      <c r="AA396" s="5">
        <f>'90.1 Data-SI'!Z396/Convert!$B$5/$D396</f>
        <v>116.44626683554732</v>
      </c>
      <c r="AB396" s="5">
        <f t="shared" si="35"/>
        <v>256.15524641111472</v>
      </c>
    </row>
    <row r="397" spans="1:28" x14ac:dyDescent="0.25">
      <c r="A397" s="95">
        <v>2010</v>
      </c>
      <c r="B397" s="95" t="s">
        <v>59</v>
      </c>
      <c r="C397" s="52" t="s">
        <v>16</v>
      </c>
      <c r="D397" s="5">
        <f>VLOOKUP(B397,SWH!$A$4:$C$19,3,FALSE)</f>
        <v>11345.29</v>
      </c>
      <c r="E397" s="5">
        <f>'90.1 Data-SI'!E397/Convert!$B$5/$D397</f>
        <v>0</v>
      </c>
      <c r="F397" s="5">
        <f>'90.1 Data-SI'!F397/Convert!$B$5/$D397</f>
        <v>53.691394794178414</v>
      </c>
      <c r="G397" s="5">
        <f>'90.1 Data-SI'!G397/Convert!$B$5/$D397</f>
        <v>22.849178430481331</v>
      </c>
      <c r="H397" s="5">
        <f>'90.1 Data-SI'!H397/Convert!$B$5/$D397</f>
        <v>31.018500971670967</v>
      </c>
      <c r="I397" s="5">
        <f>'90.1 Data-SI'!I397/Convert!$B$5/$D397</f>
        <v>6.0210987212412466</v>
      </c>
      <c r="J397" s="5">
        <f>'90.1 Data-SI'!J397/Convert!$B$5/$D397</f>
        <v>42.733102851001995</v>
      </c>
      <c r="K397" s="5">
        <f>'90.1 Data-SI'!K397/Convert!$B$5/$D397</f>
        <v>43.79815569084419</v>
      </c>
      <c r="L397" s="5">
        <f>'90.1 Data-SI'!L397/Convert!$B$5/$D397</f>
        <v>24.124793440959007</v>
      </c>
      <c r="M397" s="5">
        <f>'90.1 Data-SI'!M397/Convert!$B$5/$D397</f>
        <v>16.501953184488404</v>
      </c>
      <c r="N397" s="5">
        <f>'90.1 Data-SI'!N397/Convert!$B$5/$D397</f>
        <v>1.8382567175943103</v>
      </c>
      <c r="O397" s="5">
        <f>'90.1 Data-SI'!O397/Convert!$B$5/$D397</f>
        <v>3.6990142066786212E-2</v>
      </c>
      <c r="P397" s="5">
        <f t="shared" si="31"/>
        <v>1.8012665755275241</v>
      </c>
      <c r="Q397" s="5">
        <f>'90.1 Data-SI'!Q397/Convert!$B$5/$D397</f>
        <v>0</v>
      </c>
      <c r="R397" s="5">
        <f>'90.1 Data-SI'!R397/Convert!$B$5/$D397</f>
        <v>0</v>
      </c>
      <c r="S397" s="5">
        <f>'90.1 Data-SI'!S397/Convert!$B$5/$D397</f>
        <v>5.8071087943396194</v>
      </c>
      <c r="T397" s="5">
        <f>'90.1 Data-SI'!T397/Convert!$B$5/$D397</f>
        <v>2.2221654194040972</v>
      </c>
      <c r="U397" s="5">
        <f>'90.1 Data-SI'!U397/Convert!$B$5/$D397</f>
        <v>55.872916817855199</v>
      </c>
      <c r="V397" s="5">
        <f>'90.1 Data-SI'!V397/Convert!$B$5/$D397</f>
        <v>1.8411947943938753</v>
      </c>
      <c r="W397" s="5">
        <f t="shared" si="32"/>
        <v>46.959506984836878</v>
      </c>
      <c r="X397" s="5">
        <f t="shared" si="33"/>
        <v>53.691394794178414</v>
      </c>
      <c r="Y397" s="5">
        <f t="shared" si="34"/>
        <v>100.6509017790153</v>
      </c>
      <c r="Z397" s="5">
        <f>'90.1 Data-SI'!Y397/Convert!$B$5/$D397</f>
        <v>154.95759816530813</v>
      </c>
      <c r="AA397" s="5">
        <f>'90.1 Data-SI'!Z397/Convert!$B$5/$D397</f>
        <v>153.36271214261112</v>
      </c>
      <c r="AB397" s="5">
        <f t="shared" si="35"/>
        <v>308.32031030791927</v>
      </c>
    </row>
    <row r="398" spans="1:28" x14ac:dyDescent="0.25">
      <c r="A398" s="95">
        <v>2010</v>
      </c>
      <c r="B398" s="95" t="s">
        <v>59</v>
      </c>
      <c r="C398" s="52" t="s">
        <v>9</v>
      </c>
      <c r="D398" s="5">
        <f>VLOOKUP(B398,SWH!$A$4:$C$19,3,FALSE)</f>
        <v>11345.29</v>
      </c>
      <c r="E398" s="5">
        <f>'90.1 Data-SI'!E398/Convert!$B$5/$D398</f>
        <v>0</v>
      </c>
      <c r="F398" s="5">
        <f>'90.1 Data-SI'!F398/Convert!$B$5/$D398</f>
        <v>40.072184629529566</v>
      </c>
      <c r="G398" s="5">
        <f>'90.1 Data-SI'!G398/Convert!$B$5/$D398</f>
        <v>15.527491045966114</v>
      </c>
      <c r="H398" s="5">
        <f>'90.1 Data-SI'!H398/Convert!$B$5/$D398</f>
        <v>31.015073215404804</v>
      </c>
      <c r="I398" s="5">
        <f>'90.1 Data-SI'!I398/Convert!$B$5/$D398</f>
        <v>6.0169364457751975</v>
      </c>
      <c r="J398" s="5">
        <f>'90.1 Data-SI'!J398/Convert!$B$5/$D398</f>
        <v>42.733102851001995</v>
      </c>
      <c r="K398" s="5">
        <f>'90.1 Data-SI'!K398/Convert!$B$5/$D398</f>
        <v>43.79815569084419</v>
      </c>
      <c r="L398" s="5">
        <f>'90.1 Data-SI'!L398/Convert!$B$5/$D398</f>
        <v>24.124793440959007</v>
      </c>
      <c r="M398" s="5">
        <f>'90.1 Data-SI'!M398/Convert!$B$5/$D398</f>
        <v>16.096498586148474</v>
      </c>
      <c r="N398" s="5">
        <f>'90.1 Data-SI'!N398/Convert!$B$5/$D398</f>
        <v>1.5013572445775587</v>
      </c>
      <c r="O398" s="5">
        <f>'90.1 Data-SI'!O398/Convert!$B$5/$D398</f>
        <v>3.6990142066786212E-2</v>
      </c>
      <c r="P398" s="5">
        <f t="shared" si="31"/>
        <v>1.4643671025107725</v>
      </c>
      <c r="Q398" s="5">
        <f>'90.1 Data-SI'!Q398/Convert!$B$5/$D398</f>
        <v>0</v>
      </c>
      <c r="R398" s="5">
        <f>'90.1 Data-SI'!R398/Convert!$B$5/$D398</f>
        <v>0</v>
      </c>
      <c r="S398" s="5">
        <f>'90.1 Data-SI'!S398/Convert!$B$5/$D398</f>
        <v>5.6604497940946805</v>
      </c>
      <c r="T398" s="5">
        <f>'90.1 Data-SI'!T398/Convert!$B$5/$D398</f>
        <v>2.2219205796708001</v>
      </c>
      <c r="U398" s="5">
        <f>'90.1 Data-SI'!U398/Convert!$B$5/$D398</f>
        <v>55.451302797117663</v>
      </c>
      <c r="V398" s="5">
        <f>'90.1 Data-SI'!V398/Convert!$B$5/$D398</f>
        <v>1.8380118778610133</v>
      </c>
      <c r="W398" s="5">
        <f t="shared" si="32"/>
        <v>38.748806528720039</v>
      </c>
      <c r="X398" s="5">
        <f t="shared" si="33"/>
        <v>40.072184629529566</v>
      </c>
      <c r="Y398" s="5">
        <f t="shared" si="34"/>
        <v>78.820991158249598</v>
      </c>
      <c r="Z398" s="5">
        <f>'90.1 Data-SI'!Y398/Convert!$B$5/$D398</f>
        <v>146.73563508145966</v>
      </c>
      <c r="AA398" s="5">
        <f>'90.1 Data-SI'!Z398/Convert!$B$5/$D398</f>
        <v>139.32164311749142</v>
      </c>
      <c r="AB398" s="5">
        <f t="shared" si="35"/>
        <v>286.05727819895105</v>
      </c>
    </row>
    <row r="399" spans="1:28" x14ac:dyDescent="0.25">
      <c r="A399" s="95">
        <v>2010</v>
      </c>
      <c r="B399" s="95" t="s">
        <v>59</v>
      </c>
      <c r="C399" s="52" t="s">
        <v>12</v>
      </c>
      <c r="D399" s="5">
        <f>VLOOKUP(B399,SWH!$A$4:$C$19,3,FALSE)</f>
        <v>11345.29</v>
      </c>
      <c r="E399" s="5">
        <f>'90.1 Data-SI'!E399/Convert!$B$5/$D399</f>
        <v>0</v>
      </c>
      <c r="F399" s="5">
        <f>'90.1 Data-SI'!F399/Convert!$B$5/$D399</f>
        <v>76.158868080449636</v>
      </c>
      <c r="G399" s="5">
        <f>'90.1 Data-SI'!G399/Convert!$B$5/$D399</f>
        <v>18.092187252252796</v>
      </c>
      <c r="H399" s="5">
        <f>'90.1 Data-SI'!H399/Convert!$B$5/$D399</f>
        <v>31.01189029887194</v>
      </c>
      <c r="I399" s="5">
        <f>'90.1 Data-SI'!I399/Convert!$B$5/$D399</f>
        <v>6.0132638497757407</v>
      </c>
      <c r="J399" s="5">
        <f>'90.1 Data-SI'!J399/Convert!$B$5/$D399</f>
        <v>42.733102851001995</v>
      </c>
      <c r="K399" s="5">
        <f>'90.1 Data-SI'!K399/Convert!$B$5/$D399</f>
        <v>43.79815569084419</v>
      </c>
      <c r="L399" s="5">
        <f>'90.1 Data-SI'!L399/Convert!$B$5/$D399</f>
        <v>24.124793440959007</v>
      </c>
      <c r="M399" s="5">
        <f>'90.1 Data-SI'!M399/Convert!$B$5/$D399</f>
        <v>16.655222857532362</v>
      </c>
      <c r="N399" s="5">
        <f>'90.1 Data-SI'!N399/Convert!$B$5/$D399</f>
        <v>1.8377670381277162</v>
      </c>
      <c r="O399" s="5">
        <f>'90.1 Data-SI'!O399/Convert!$B$5/$D399</f>
        <v>3.6990142066786212E-2</v>
      </c>
      <c r="P399" s="5">
        <f t="shared" si="31"/>
        <v>1.8007768960609301</v>
      </c>
      <c r="Q399" s="5">
        <f>'90.1 Data-SI'!Q399/Convert!$B$5/$D399</f>
        <v>0</v>
      </c>
      <c r="R399" s="5">
        <f>'90.1 Data-SI'!R399/Convert!$B$5/$D399</f>
        <v>0</v>
      </c>
      <c r="S399" s="5">
        <f>'90.1 Data-SI'!S399/Convert!$B$5/$D399</f>
        <v>5.7968255255411423</v>
      </c>
      <c r="T399" s="5">
        <f>'90.1 Data-SI'!T399/Convert!$B$5/$D399</f>
        <v>2.2221654194040972</v>
      </c>
      <c r="U399" s="5">
        <f>'90.1 Data-SI'!U399/Convert!$B$5/$D399</f>
        <v>57.792460326904134</v>
      </c>
      <c r="V399" s="5">
        <f>'90.1 Data-SI'!V399/Convert!$B$5/$D399</f>
        <v>1.8326254037284779</v>
      </c>
      <c r="W399" s="5">
        <f t="shared" si="32"/>
        <v>42.345012531387226</v>
      </c>
      <c r="X399" s="5">
        <f t="shared" si="33"/>
        <v>76.158868080449636</v>
      </c>
      <c r="Y399" s="5">
        <f t="shared" si="34"/>
        <v>118.50388061183686</v>
      </c>
      <c r="Z399" s="5">
        <f>'90.1 Data-SI'!Y399/Convert!$B$5/$D399</f>
        <v>150.31984393719529</v>
      </c>
      <c r="AA399" s="5">
        <f>'90.1 Data-SI'!Z399/Convert!$B$5/$D399</f>
        <v>177.74972893793125</v>
      </c>
      <c r="AB399" s="5">
        <f t="shared" si="35"/>
        <v>328.06957287512654</v>
      </c>
    </row>
    <row r="400" spans="1:28" x14ac:dyDescent="0.25">
      <c r="A400" s="95">
        <v>2010</v>
      </c>
      <c r="B400" s="95" t="s">
        <v>59</v>
      </c>
      <c r="C400" s="52" t="s">
        <v>8</v>
      </c>
      <c r="D400" s="5">
        <f>VLOOKUP(B400,SWH!$A$4:$C$19,3,FALSE)</f>
        <v>11345.29</v>
      </c>
      <c r="E400" s="5">
        <f>'90.1 Data-SI'!E400/Convert!$B$5/$D400</f>
        <v>0</v>
      </c>
      <c r="F400" s="5">
        <f>'90.1 Data-SI'!F400/Convert!$B$5/$D400</f>
        <v>131.07715477817962</v>
      </c>
      <c r="G400" s="5">
        <f>'90.1 Data-SI'!G400/Convert!$B$5/$D400</f>
        <v>9.8966668596003746</v>
      </c>
      <c r="H400" s="5">
        <f>'90.1 Data-SI'!H400/Convert!$B$5/$D400</f>
        <v>31.023152926603604</v>
      </c>
      <c r="I400" s="5">
        <f>'90.1 Data-SI'!I400/Convert!$B$5/$D400</f>
        <v>5.9799656460473418</v>
      </c>
      <c r="J400" s="5">
        <f>'90.1 Data-SI'!J400/Convert!$B$5/$D400</f>
        <v>42.733102851001995</v>
      </c>
      <c r="K400" s="5">
        <f>'90.1 Data-SI'!K400/Convert!$B$5/$D400</f>
        <v>43.79815569084419</v>
      </c>
      <c r="L400" s="5">
        <f>'90.1 Data-SI'!L400/Convert!$B$5/$D400</f>
        <v>24.124793440959007</v>
      </c>
      <c r="M400" s="5">
        <f>'90.1 Data-SI'!M400/Convert!$B$5/$D400</f>
        <v>17.586103523527775</v>
      </c>
      <c r="N400" s="5">
        <f>'90.1 Data-SI'!N400/Convert!$B$5/$D400</f>
        <v>1.911708637583428</v>
      </c>
      <c r="O400" s="5">
        <f>'90.1 Data-SI'!O400/Convert!$B$5/$D400</f>
        <v>3.6990142066786212E-2</v>
      </c>
      <c r="P400" s="5">
        <f t="shared" si="31"/>
        <v>1.8747184955166418</v>
      </c>
      <c r="Q400" s="5">
        <f>'90.1 Data-SI'!Q400/Convert!$B$5/$D400</f>
        <v>0</v>
      </c>
      <c r="R400" s="5">
        <f>'90.1 Data-SI'!R400/Convert!$B$5/$D400</f>
        <v>0</v>
      </c>
      <c r="S400" s="5">
        <f>'90.1 Data-SI'!S400/Convert!$B$5/$D400</f>
        <v>6.1224623708262289</v>
      </c>
      <c r="T400" s="5">
        <f>'90.1 Data-SI'!T400/Convert!$B$5/$D400</f>
        <v>2.2221654194040972</v>
      </c>
      <c r="U400" s="5">
        <f>'90.1 Data-SI'!U400/Convert!$B$5/$D400</f>
        <v>60.363277526523241</v>
      </c>
      <c r="V400" s="5">
        <f>'90.1 Data-SI'!V400/Convert!$B$5/$D400</f>
        <v>1.8233214938631901</v>
      </c>
      <c r="W400" s="5">
        <f t="shared" si="32"/>
        <v>35.479951249471021</v>
      </c>
      <c r="X400" s="5">
        <f t="shared" si="33"/>
        <v>131.07715477817962</v>
      </c>
      <c r="Y400" s="5">
        <f t="shared" si="34"/>
        <v>166.55710602765063</v>
      </c>
      <c r="Z400" s="5">
        <f>'90.1 Data-SI'!Y400/Convert!$B$5/$D400</f>
        <v>143.42319832968374</v>
      </c>
      <c r="AA400" s="5">
        <f>'90.1 Data-SI'!Z400/Convert!$B$5/$D400</f>
        <v>235.23858799554708</v>
      </c>
      <c r="AB400" s="5">
        <f t="shared" si="35"/>
        <v>378.66178632523082</v>
      </c>
    </row>
    <row r="401" spans="1:28" x14ac:dyDescent="0.25">
      <c r="A401" s="95">
        <v>2013</v>
      </c>
      <c r="B401" s="95" t="s">
        <v>59</v>
      </c>
      <c r="C401" s="52" t="s">
        <v>10</v>
      </c>
      <c r="D401" s="5">
        <f>VLOOKUP(B401,SWH!$A$4:$C$19,3,FALSE)</f>
        <v>11345.29</v>
      </c>
      <c r="E401" s="5">
        <f>'90.1 Data-SI'!E401/Convert!$B$5/$D401</f>
        <v>0</v>
      </c>
      <c r="F401" s="5">
        <f>'90.1 Data-SI'!F401/Convert!$B$5/$D401</f>
        <v>1.0163297329160872</v>
      </c>
      <c r="G401" s="5">
        <f>'90.1 Data-SI'!G401/Convert!$B$5/$D401</f>
        <v>127.78308100640099</v>
      </c>
      <c r="H401" s="5">
        <f>'90.1 Data-SI'!H401/Convert!$B$5/$D401</f>
        <v>22.322528164159358</v>
      </c>
      <c r="I401" s="5">
        <f>'90.1 Data-SI'!I401/Convert!$B$5/$D401</f>
        <v>6.0360339449723677</v>
      </c>
      <c r="J401" s="5">
        <f>'90.1 Data-SI'!J401/Convert!$B$5/$D401</f>
        <v>40.599079735584837</v>
      </c>
      <c r="K401" s="5">
        <f>'90.1 Data-SI'!K401/Convert!$B$5/$D401</f>
        <v>43.79815569084419</v>
      </c>
      <c r="L401" s="5">
        <f>'90.1 Data-SI'!L401/Convert!$B$5/$D401</f>
        <v>24.032978540972607</v>
      </c>
      <c r="M401" s="5">
        <f>'90.1 Data-SI'!M401/Convert!$B$5/$D401</f>
        <v>14.68720108129061</v>
      </c>
      <c r="N401" s="5">
        <f>'90.1 Data-SI'!N401/Convert!$B$5/$D401</f>
        <v>2.9586433371616474</v>
      </c>
      <c r="O401" s="5">
        <f>'90.1 Data-SI'!O401/Convert!$B$5/$D401</f>
        <v>3.6990142066786212E-2</v>
      </c>
      <c r="P401" s="5">
        <f t="shared" si="31"/>
        <v>2.9216531950948612</v>
      </c>
      <c r="Q401" s="5">
        <f>'90.1 Data-SI'!Q401/Convert!$B$5/$D401</f>
        <v>0</v>
      </c>
      <c r="R401" s="5">
        <f>'90.1 Data-SI'!R401/Convert!$B$5/$D401</f>
        <v>0</v>
      </c>
      <c r="S401" s="5">
        <f>'90.1 Data-SI'!S401/Convert!$B$5/$D401</f>
        <v>7.8402579396383878</v>
      </c>
      <c r="T401" s="5">
        <f>'90.1 Data-SI'!T401/Convert!$B$5/$D401</f>
        <v>2.2221654194040972</v>
      </c>
      <c r="U401" s="5">
        <f>'90.1 Data-SI'!U401/Convert!$B$5/$D401</f>
        <v>42.926036560840082</v>
      </c>
      <c r="V401" s="5">
        <f>'90.1 Data-SI'!V401/Convert!$B$5/$D401</f>
        <v>1.5253515384406704</v>
      </c>
      <c r="W401" s="5">
        <f t="shared" si="32"/>
        <v>153.23219322242485</v>
      </c>
      <c r="X401" s="5">
        <f t="shared" si="33"/>
        <v>1.0163297329160872</v>
      </c>
      <c r="Y401" s="5">
        <f t="shared" si="34"/>
        <v>154.24852295534095</v>
      </c>
      <c r="Z401" s="5">
        <f>'90.1 Data-SI'!Y401/Convert!$B$5/$D401</f>
        <v>250.00732070802556</v>
      </c>
      <c r="AA401" s="5">
        <f>'90.1 Data-SI'!Z401/Convert!$B$5/$D401</f>
        <v>87.740521984600363</v>
      </c>
      <c r="AB401" s="5">
        <f t="shared" si="35"/>
        <v>337.74784269262591</v>
      </c>
    </row>
    <row r="402" spans="1:28" x14ac:dyDescent="0.25">
      <c r="A402" s="95">
        <v>2013</v>
      </c>
      <c r="B402" s="95" t="s">
        <v>59</v>
      </c>
      <c r="C402" s="52" t="s">
        <v>6</v>
      </c>
      <c r="D402" s="5">
        <f>VLOOKUP(B402,SWH!$A$4:$C$19,3,FALSE)</f>
        <v>11345.29</v>
      </c>
      <c r="E402" s="5">
        <f>'90.1 Data-SI'!E402/Convert!$B$5/$D402</f>
        <v>0</v>
      </c>
      <c r="F402" s="5">
        <f>'90.1 Data-SI'!F402/Convert!$B$5/$D402</f>
        <v>1.9234609447816866</v>
      </c>
      <c r="G402" s="5">
        <f>'90.1 Data-SI'!G402/Convert!$B$5/$D402</f>
        <v>111.87706773275761</v>
      </c>
      <c r="H402" s="5">
        <f>'90.1 Data-SI'!H402/Convert!$B$5/$D402</f>
        <v>22.331587234291352</v>
      </c>
      <c r="I402" s="5">
        <f>'90.1 Data-SI'!I402/Convert!$B$5/$D402</f>
        <v>6.0370133039055558</v>
      </c>
      <c r="J402" s="5">
        <f>'90.1 Data-SI'!J402/Convert!$B$5/$D402</f>
        <v>40.599079735584837</v>
      </c>
      <c r="K402" s="5">
        <f>'90.1 Data-SI'!K402/Convert!$B$5/$D402</f>
        <v>43.79815569084419</v>
      </c>
      <c r="L402" s="5">
        <f>'90.1 Data-SI'!L402/Convert!$B$5/$D402</f>
        <v>24.032978540972607</v>
      </c>
      <c r="M402" s="5">
        <f>'90.1 Data-SI'!M402/Convert!$B$5/$D402</f>
        <v>13.842014321949168</v>
      </c>
      <c r="N402" s="5">
        <f>'90.1 Data-SI'!N402/Convert!$B$5/$D402</f>
        <v>2.7980284721187774</v>
      </c>
      <c r="O402" s="5">
        <f>'90.1 Data-SI'!O402/Convert!$B$5/$D402</f>
        <v>3.6990142066786212E-2</v>
      </c>
      <c r="P402" s="5">
        <f t="shared" si="31"/>
        <v>2.7610383300519912</v>
      </c>
      <c r="Q402" s="5">
        <f>'90.1 Data-SI'!Q402/Convert!$B$5/$D402</f>
        <v>0</v>
      </c>
      <c r="R402" s="5">
        <f>'90.1 Data-SI'!R402/Convert!$B$5/$D402</f>
        <v>0</v>
      </c>
      <c r="S402" s="5">
        <f>'90.1 Data-SI'!S402/Convert!$B$5/$D402</f>
        <v>7.5959078858079234</v>
      </c>
      <c r="T402" s="5">
        <f>'90.1 Data-SI'!T402/Convert!$B$5/$D402</f>
        <v>2.2219205796708001</v>
      </c>
      <c r="U402" s="5">
        <f>'90.1 Data-SI'!U402/Convert!$B$5/$D402</f>
        <v>43.289133885319607</v>
      </c>
      <c r="V402" s="5">
        <f>'90.1 Data-SI'!V402/Convert!$B$5/$D402</f>
        <v>1.5287792947068293</v>
      </c>
      <c r="W402" s="5">
        <f t="shared" si="32"/>
        <v>136.0760282705667</v>
      </c>
      <c r="X402" s="5">
        <f t="shared" si="33"/>
        <v>1.9234609447816866</v>
      </c>
      <c r="Y402" s="5">
        <f t="shared" si="34"/>
        <v>137.99948921534838</v>
      </c>
      <c r="Z402" s="5">
        <f>'90.1 Data-SI'!Y402/Convert!$B$5/$D402</f>
        <v>232.86437710176548</v>
      </c>
      <c r="AA402" s="5">
        <f>'90.1 Data-SI'!Z402/Convert!$B$5/$D402</f>
        <v>89.010995360678791</v>
      </c>
      <c r="AB402" s="5">
        <f t="shared" si="35"/>
        <v>321.87537246244426</v>
      </c>
    </row>
    <row r="403" spans="1:28" x14ac:dyDescent="0.25">
      <c r="A403" s="95">
        <v>2013</v>
      </c>
      <c r="B403" s="95" t="s">
        <v>59</v>
      </c>
      <c r="C403" s="52" t="s">
        <v>11</v>
      </c>
      <c r="D403" s="5">
        <f>VLOOKUP(B403,SWH!$A$4:$C$19,3,FALSE)</f>
        <v>11345.29</v>
      </c>
      <c r="E403" s="5">
        <f>'90.1 Data-SI'!E403/Convert!$B$5/$D403</f>
        <v>0</v>
      </c>
      <c r="F403" s="5">
        <f>'90.1 Data-SI'!F403/Convert!$B$5/$D403</f>
        <v>1.8238111733297837</v>
      </c>
      <c r="G403" s="5">
        <f>'90.1 Data-SI'!G403/Convert!$B$5/$D403</f>
        <v>89.384131114223507</v>
      </c>
      <c r="H403" s="5">
        <f>'90.1 Data-SI'!H403/Convert!$B$5/$D403</f>
        <v>22.359498963887216</v>
      </c>
      <c r="I403" s="5">
        <f>'90.1 Data-SI'!I403/Convert!$B$5/$D403</f>
        <v>6.0377478231054464</v>
      </c>
      <c r="J403" s="5">
        <f>'90.1 Data-SI'!J403/Convert!$B$5/$D403</f>
        <v>40.599079735584837</v>
      </c>
      <c r="K403" s="5">
        <f>'90.1 Data-SI'!K403/Convert!$B$5/$D403</f>
        <v>43.79815569084419</v>
      </c>
      <c r="L403" s="5">
        <f>'90.1 Data-SI'!L403/Convert!$B$5/$D403</f>
        <v>24.032978540972607</v>
      </c>
      <c r="M403" s="5">
        <f>'90.1 Data-SI'!M403/Convert!$B$5/$D403</f>
        <v>13.899551659273977</v>
      </c>
      <c r="N403" s="5">
        <f>'90.1 Data-SI'!N403/Convert!$B$5/$D403</f>
        <v>2.3061454479249881</v>
      </c>
      <c r="O403" s="5">
        <f>'90.1 Data-SI'!O403/Convert!$B$5/$D403</f>
        <v>3.6990142066786212E-2</v>
      </c>
      <c r="P403" s="5">
        <f t="shared" si="31"/>
        <v>2.2691553058582019</v>
      </c>
      <c r="Q403" s="5">
        <f>'90.1 Data-SI'!Q403/Convert!$B$5/$D403</f>
        <v>0</v>
      </c>
      <c r="R403" s="5">
        <f>'90.1 Data-SI'!R403/Convert!$B$5/$D403</f>
        <v>0</v>
      </c>
      <c r="S403" s="5">
        <f>'90.1 Data-SI'!S403/Convert!$B$5/$D403</f>
        <v>7.5924801295417641</v>
      </c>
      <c r="T403" s="5">
        <f>'90.1 Data-SI'!T403/Convert!$B$5/$D403</f>
        <v>2.2221654194040972</v>
      </c>
      <c r="U403" s="5">
        <f>'90.1 Data-SI'!U403/Convert!$B$5/$D403</f>
        <v>44.510149635272043</v>
      </c>
      <c r="V403" s="5">
        <f>'90.1 Data-SI'!V403/Convert!$B$5/$D403</f>
        <v>1.5221686219078088</v>
      </c>
      <c r="W403" s="5">
        <f t="shared" si="32"/>
        <v>113.14531820889745</v>
      </c>
      <c r="X403" s="5">
        <f t="shared" si="33"/>
        <v>1.8238111733297837</v>
      </c>
      <c r="Y403" s="5">
        <f t="shared" si="34"/>
        <v>114.96912938222724</v>
      </c>
      <c r="Z403" s="5">
        <f>'90.1 Data-SI'!Y403/Convert!$B$5/$D403</f>
        <v>209.95594745582625</v>
      </c>
      <c r="AA403" s="5">
        <f>'90.1 Data-SI'!Z403/Convert!$B$5/$D403</f>
        <v>90.132116499446013</v>
      </c>
      <c r="AB403" s="5">
        <f t="shared" si="35"/>
        <v>300.08806395527228</v>
      </c>
    </row>
    <row r="404" spans="1:28" x14ac:dyDescent="0.25">
      <c r="A404" s="95">
        <v>2013</v>
      </c>
      <c r="B404" s="95" t="s">
        <v>59</v>
      </c>
      <c r="C404" s="52" t="s">
        <v>13</v>
      </c>
      <c r="D404" s="5">
        <f>VLOOKUP(B404,SWH!$A$4:$C$19,3,FALSE)</f>
        <v>11345.29</v>
      </c>
      <c r="E404" s="5">
        <f>'90.1 Data-SI'!E404/Convert!$B$5/$D404</f>
        <v>0</v>
      </c>
      <c r="F404" s="5">
        <f>'90.1 Data-SI'!F404/Convert!$B$5/$D404</f>
        <v>3.4784380909513013</v>
      </c>
      <c r="G404" s="5">
        <f>'90.1 Data-SI'!G404/Convert!$B$5/$D404</f>
        <v>87.749091375265749</v>
      </c>
      <c r="H404" s="5">
        <f>'90.1 Data-SI'!H404/Convert!$B$5/$D404</f>
        <v>22.353377970554789</v>
      </c>
      <c r="I404" s="5">
        <f>'90.1 Data-SI'!I404/Convert!$B$5/$D404</f>
        <v>6.030157791373238</v>
      </c>
      <c r="J404" s="5">
        <f>'90.1 Data-SI'!J404/Convert!$B$5/$D404</f>
        <v>40.599079735584837</v>
      </c>
      <c r="K404" s="5">
        <f>'90.1 Data-SI'!K404/Convert!$B$5/$D404</f>
        <v>43.79815569084419</v>
      </c>
      <c r="L404" s="5">
        <f>'90.1 Data-SI'!L404/Convert!$B$5/$D404</f>
        <v>24.032978540972607</v>
      </c>
      <c r="M404" s="5">
        <f>'90.1 Data-SI'!M404/Convert!$B$5/$D404</f>
        <v>13.469368247871046</v>
      </c>
      <c r="N404" s="5">
        <f>'90.1 Data-SI'!N404/Convert!$B$5/$D404</f>
        <v>2.488061369764702</v>
      </c>
      <c r="O404" s="5">
        <f>'90.1 Data-SI'!O404/Convert!$B$5/$D404</f>
        <v>3.6990142066786212E-2</v>
      </c>
      <c r="P404" s="5">
        <f t="shared" si="31"/>
        <v>2.4510712276979159</v>
      </c>
      <c r="Q404" s="5">
        <f>'90.1 Data-SI'!Q404/Convert!$B$5/$D404</f>
        <v>0</v>
      </c>
      <c r="R404" s="5">
        <f>'90.1 Data-SI'!R404/Convert!$B$5/$D404</f>
        <v>0</v>
      </c>
      <c r="S404" s="5">
        <f>'90.1 Data-SI'!S404/Convert!$B$5/$D404</f>
        <v>7.6108431095390445</v>
      </c>
      <c r="T404" s="5">
        <f>'90.1 Data-SI'!T404/Convert!$B$5/$D404</f>
        <v>2.2219205796708001</v>
      </c>
      <c r="U404" s="5">
        <f>'90.1 Data-SI'!U404/Convert!$B$5/$D404</f>
        <v>44.707980139776062</v>
      </c>
      <c r="V404" s="5">
        <f>'90.1 Data-SI'!V404/Convert!$B$5/$D404</f>
        <v>1.5265757371071558</v>
      </c>
      <c r="W404" s="5">
        <f t="shared" si="32"/>
        <v>111.28037396037375</v>
      </c>
      <c r="X404" s="5">
        <f t="shared" si="33"/>
        <v>3.4784380909513013</v>
      </c>
      <c r="Y404" s="5">
        <f t="shared" si="34"/>
        <v>114.75881205132505</v>
      </c>
      <c r="Z404" s="5">
        <f>'90.1 Data-SI'!Y404/Convert!$B$5/$D404</f>
        <v>208.08145445770398</v>
      </c>
      <c r="AA404" s="5">
        <f>'90.1 Data-SI'!Z404/Convert!$B$5/$D404</f>
        <v>91.984573921571553</v>
      </c>
      <c r="AB404" s="5">
        <f t="shared" si="35"/>
        <v>300.06602837927551</v>
      </c>
    </row>
    <row r="405" spans="1:28" x14ac:dyDescent="0.25">
      <c r="A405" s="95">
        <v>2013</v>
      </c>
      <c r="B405" s="95" t="s">
        <v>59</v>
      </c>
      <c r="C405" s="52" t="s">
        <v>19</v>
      </c>
      <c r="D405" s="5">
        <f>VLOOKUP(B405,SWH!$A$4:$C$19,3,FALSE)</f>
        <v>11345.29</v>
      </c>
      <c r="E405" s="5">
        <f>'90.1 Data-SI'!E405/Convert!$B$5/$D405</f>
        <v>0</v>
      </c>
      <c r="F405" s="5">
        <f>'90.1 Data-SI'!F405/Convert!$B$5/$D405</f>
        <v>9.425840052470134</v>
      </c>
      <c r="G405" s="5">
        <f>'90.1 Data-SI'!G405/Convert!$B$5/$D405</f>
        <v>76.047466001799478</v>
      </c>
      <c r="H405" s="5">
        <f>'90.1 Data-SI'!H405/Convert!$B$5/$D405</f>
        <v>22.33991178522345</v>
      </c>
      <c r="I405" s="5">
        <f>'90.1 Data-SI'!I405/Convert!$B$5/$D405</f>
        <v>6.0281990735068618</v>
      </c>
      <c r="J405" s="5">
        <f>'90.1 Data-SI'!J405/Convert!$B$5/$D405</f>
        <v>40.599079735584837</v>
      </c>
      <c r="K405" s="5">
        <f>'90.1 Data-SI'!K405/Convert!$B$5/$D405</f>
        <v>43.79815569084419</v>
      </c>
      <c r="L405" s="5">
        <f>'90.1 Data-SI'!L405/Convert!$B$5/$D405</f>
        <v>24.032978540972607</v>
      </c>
      <c r="M405" s="5">
        <f>'90.1 Data-SI'!M405/Convert!$B$5/$D405</f>
        <v>13.435090685209456</v>
      </c>
      <c r="N405" s="5">
        <f>'90.1 Data-SI'!N405/Convert!$B$5/$D405</f>
        <v>2.3835148036468579</v>
      </c>
      <c r="O405" s="5">
        <f>'90.1 Data-SI'!O405/Convert!$B$5/$D405</f>
        <v>3.6990142066786212E-2</v>
      </c>
      <c r="P405" s="5">
        <f t="shared" si="31"/>
        <v>2.3465246615800717</v>
      </c>
      <c r="Q405" s="5">
        <f>'90.1 Data-SI'!Q405/Convert!$B$5/$D405</f>
        <v>0</v>
      </c>
      <c r="R405" s="5">
        <f>'90.1 Data-SI'!R405/Convert!$B$5/$D405</f>
        <v>0</v>
      </c>
      <c r="S405" s="5">
        <f>'90.1 Data-SI'!S405/Convert!$B$5/$D405</f>
        <v>5.9525435959180717</v>
      </c>
      <c r="T405" s="5">
        <f>'90.1 Data-SI'!T405/Convert!$B$5/$D405</f>
        <v>2.2221654194040972</v>
      </c>
      <c r="U405" s="5">
        <f>'90.1 Data-SI'!U405/Convert!$B$5/$D405</f>
        <v>46.359424140864718</v>
      </c>
      <c r="V405" s="5">
        <f>'90.1 Data-SI'!V405/Convert!$B$5/$D405</f>
        <v>1.5150682696421942</v>
      </c>
      <c r="W405" s="5">
        <f t="shared" si="32"/>
        <v>97.781624944507087</v>
      </c>
      <c r="X405" s="5">
        <f t="shared" si="33"/>
        <v>9.425840052470134</v>
      </c>
      <c r="Y405" s="5">
        <f t="shared" si="34"/>
        <v>107.20746499697722</v>
      </c>
      <c r="Z405" s="5">
        <f>'90.1 Data-SI'!Y405/Convert!$B$5/$D405</f>
        <v>194.55601791090791</v>
      </c>
      <c r="AA405" s="5">
        <f>'90.1 Data-SI'!Z405/Convert!$B$5/$D405</f>
        <v>99.583419884179051</v>
      </c>
      <c r="AB405" s="5">
        <f t="shared" si="35"/>
        <v>294.13943779508696</v>
      </c>
    </row>
    <row r="406" spans="1:28" x14ac:dyDescent="0.25">
      <c r="A406" s="95">
        <v>2013</v>
      </c>
      <c r="B406" s="95" t="s">
        <v>59</v>
      </c>
      <c r="C406" s="52" t="s">
        <v>20</v>
      </c>
      <c r="D406" s="5">
        <f>VLOOKUP(B406,SWH!$A$4:$C$19,3,FALSE)</f>
        <v>11345.29</v>
      </c>
      <c r="E406" s="5">
        <f>'90.1 Data-SI'!E406/Convert!$B$5/$D406</f>
        <v>0</v>
      </c>
      <c r="F406" s="5">
        <f>'90.1 Data-SI'!F406/Convert!$B$5/$D406</f>
        <v>5.9596439481836851</v>
      </c>
      <c r="G406" s="5">
        <f>'90.1 Data-SI'!G406/Convert!$B$5/$D406</f>
        <v>48.394532004029863</v>
      </c>
      <c r="H406" s="5">
        <f>'90.1 Data-SI'!H406/Convert!$B$5/$D406</f>
        <v>22.34750181695566</v>
      </c>
      <c r="I406" s="5">
        <f>'90.1 Data-SI'!I406/Convert!$B$5/$D406</f>
        <v>6.0323613489729118</v>
      </c>
      <c r="J406" s="5">
        <f>'90.1 Data-SI'!J406/Convert!$B$5/$D406</f>
        <v>40.599079735584837</v>
      </c>
      <c r="K406" s="5">
        <f>'90.1 Data-SI'!K406/Convert!$B$5/$D406</f>
        <v>43.79815569084419</v>
      </c>
      <c r="L406" s="5">
        <f>'90.1 Data-SI'!L406/Convert!$B$5/$D406</f>
        <v>24.032978540972607</v>
      </c>
      <c r="M406" s="5">
        <f>'90.1 Data-SI'!M406/Convert!$B$5/$D406</f>
        <v>13.491158984134483</v>
      </c>
      <c r="N406" s="5">
        <f>'90.1 Data-SI'!N406/Convert!$B$5/$D406</f>
        <v>1.7219578442782077</v>
      </c>
      <c r="O406" s="5">
        <f>'90.1 Data-SI'!O406/Convert!$B$5/$D406</f>
        <v>3.6990142066786212E-2</v>
      </c>
      <c r="P406" s="5">
        <f t="shared" si="31"/>
        <v>1.6849677022114216</v>
      </c>
      <c r="Q406" s="5">
        <f>'90.1 Data-SI'!Q406/Convert!$B$5/$D406</f>
        <v>0</v>
      </c>
      <c r="R406" s="5">
        <f>'90.1 Data-SI'!R406/Convert!$B$5/$D406</f>
        <v>0</v>
      </c>
      <c r="S406" s="5">
        <f>'90.1 Data-SI'!S406/Convert!$B$5/$D406</f>
        <v>5.0077070651247242</v>
      </c>
      <c r="T406" s="5">
        <f>'90.1 Data-SI'!T406/Convert!$B$5/$D406</f>
        <v>2.2219205796708001</v>
      </c>
      <c r="U406" s="5">
        <f>'90.1 Data-SI'!U406/Convert!$B$5/$D406</f>
        <v>46.468377822181914</v>
      </c>
      <c r="V406" s="5">
        <f>'90.1 Data-SI'!V406/Convert!$B$5/$D406</f>
        <v>1.5035608021772322</v>
      </c>
      <c r="W406" s="5">
        <f t="shared" si="32"/>
        <v>68.578365755500485</v>
      </c>
      <c r="X406" s="5">
        <f t="shared" si="33"/>
        <v>5.9596439481836851</v>
      </c>
      <c r="Y406" s="5">
        <f t="shared" si="34"/>
        <v>74.538009703684168</v>
      </c>
      <c r="Z406" s="5">
        <f>'90.1 Data-SI'!Y406/Convert!$B$5/$D406</f>
        <v>165.35300356163464</v>
      </c>
      <c r="AA406" s="5">
        <f>'90.1 Data-SI'!Z406/Convert!$B$5/$D406</f>
        <v>96.226177461209801</v>
      </c>
      <c r="AB406" s="5">
        <f t="shared" si="35"/>
        <v>261.57918102284441</v>
      </c>
    </row>
    <row r="407" spans="1:28" x14ac:dyDescent="0.25">
      <c r="A407" s="95">
        <v>2013</v>
      </c>
      <c r="B407" s="95" t="s">
        <v>59</v>
      </c>
      <c r="C407" s="52" t="s">
        <v>3</v>
      </c>
      <c r="D407" s="5">
        <f>VLOOKUP(B407,SWH!$A$4:$C$19,3,FALSE)</f>
        <v>11345.29</v>
      </c>
      <c r="E407" s="5">
        <f>'90.1 Data-SI'!E407/Convert!$B$5/$D407</f>
        <v>0</v>
      </c>
      <c r="F407" s="5">
        <f>'90.1 Data-SI'!F407/Convert!$B$5/$D407</f>
        <v>19.620721707226327</v>
      </c>
      <c r="G407" s="5">
        <f>'90.1 Data-SI'!G407/Convert!$B$5/$D407</f>
        <v>44.670029981115022</v>
      </c>
      <c r="H407" s="5">
        <f>'90.1 Data-SI'!H407/Convert!$B$5/$D407</f>
        <v>22.350195054021928</v>
      </c>
      <c r="I407" s="5">
        <f>'90.1 Data-SI'!I407/Convert!$B$5/$D407</f>
        <v>6.0313819900397236</v>
      </c>
      <c r="J407" s="5">
        <f>'90.1 Data-SI'!J407/Convert!$B$5/$D407</f>
        <v>40.599079735584837</v>
      </c>
      <c r="K407" s="5">
        <f>'90.1 Data-SI'!K407/Convert!$B$5/$D407</f>
        <v>43.79815569084419</v>
      </c>
      <c r="L407" s="5">
        <f>'90.1 Data-SI'!L407/Convert!$B$5/$D407</f>
        <v>24.032978540972607</v>
      </c>
      <c r="M407" s="5">
        <f>'90.1 Data-SI'!M407/Convert!$B$5/$D407</f>
        <v>12.936352148483351</v>
      </c>
      <c r="N407" s="5">
        <f>'90.1 Data-SI'!N407/Convert!$B$5/$D407</f>
        <v>1.9496587962444718</v>
      </c>
      <c r="O407" s="5">
        <f>'90.1 Data-SI'!O407/Convert!$B$5/$D407</f>
        <v>3.6990142066786212E-2</v>
      </c>
      <c r="P407" s="5">
        <f t="shared" si="31"/>
        <v>1.9126686541776856</v>
      </c>
      <c r="Q407" s="5">
        <f>'90.1 Data-SI'!Q407/Convert!$B$5/$D407</f>
        <v>0</v>
      </c>
      <c r="R407" s="5">
        <f>'90.1 Data-SI'!R407/Convert!$B$5/$D407</f>
        <v>0</v>
      </c>
      <c r="S407" s="5">
        <f>'90.1 Data-SI'!S407/Convert!$B$5/$D407</f>
        <v>5.2885382392164502</v>
      </c>
      <c r="T407" s="5">
        <f>'90.1 Data-SI'!T407/Convert!$B$5/$D407</f>
        <v>2.2221654194040972</v>
      </c>
      <c r="U407" s="5">
        <f>'90.1 Data-SI'!U407/Convert!$B$5/$D407</f>
        <v>49.55776557692419</v>
      </c>
      <c r="V407" s="5">
        <f>'90.1 Data-SI'!V407/Convert!$B$5/$D407</f>
        <v>1.5033159624439352</v>
      </c>
      <c r="W407" s="5">
        <f t="shared" si="32"/>
        <v>64.807589022992502</v>
      </c>
      <c r="X407" s="5">
        <f t="shared" si="33"/>
        <v>19.620721707226327</v>
      </c>
      <c r="Y407" s="5">
        <f t="shared" si="34"/>
        <v>84.428310730218826</v>
      </c>
      <c r="Z407" s="5">
        <f>'90.1 Data-SI'!Y407/Convert!$B$5/$D407</f>
        <v>161.58394070725973</v>
      </c>
      <c r="AA407" s="5">
        <f>'90.1 Data-SI'!Z407/Convert!$B$5/$D407</f>
        <v>112.976887814728</v>
      </c>
      <c r="AB407" s="5">
        <f t="shared" si="35"/>
        <v>274.56082852198773</v>
      </c>
    </row>
    <row r="408" spans="1:28" x14ac:dyDescent="0.25">
      <c r="A408" s="95">
        <v>2013</v>
      </c>
      <c r="B408" s="95" t="s">
        <v>59</v>
      </c>
      <c r="C408" s="52" t="s">
        <v>7</v>
      </c>
      <c r="D408" s="5">
        <f>VLOOKUP(B408,SWH!$A$4:$C$19,3,FALSE)</f>
        <v>11345.29</v>
      </c>
      <c r="E408" s="5">
        <f>'90.1 Data-SI'!E408/Convert!$B$5/$D408</f>
        <v>0</v>
      </c>
      <c r="F408" s="5">
        <f>'90.1 Data-SI'!F408/Convert!$B$5/$D408</f>
        <v>8.64137354698636</v>
      </c>
      <c r="G408" s="5">
        <f>'90.1 Data-SI'!G408/Convert!$B$5/$D408</f>
        <v>35.667272987782198</v>
      </c>
      <c r="H408" s="5">
        <f>'90.1 Data-SI'!H408/Convert!$B$5/$D408</f>
        <v>22.346032778555877</v>
      </c>
      <c r="I408" s="5">
        <f>'90.1 Data-SI'!I408/Convert!$B$5/$D408</f>
        <v>6.0311371503064262</v>
      </c>
      <c r="J408" s="5">
        <f>'90.1 Data-SI'!J408/Convert!$B$5/$D408</f>
        <v>40.599079735584837</v>
      </c>
      <c r="K408" s="5">
        <f>'90.1 Data-SI'!K408/Convert!$B$5/$D408</f>
        <v>43.79815569084419</v>
      </c>
      <c r="L408" s="5">
        <f>'90.1 Data-SI'!L408/Convert!$B$5/$D408</f>
        <v>24.032978540972607</v>
      </c>
      <c r="M408" s="5">
        <f>'90.1 Data-SI'!M408/Convert!$B$5/$D408</f>
        <v>13.443660075874856</v>
      </c>
      <c r="N408" s="5">
        <f>'90.1 Data-SI'!N408/Convert!$B$5/$D408</f>
        <v>1.528044775506938</v>
      </c>
      <c r="O408" s="5">
        <f>'90.1 Data-SI'!O408/Convert!$B$5/$D408</f>
        <v>3.6990142066786212E-2</v>
      </c>
      <c r="P408" s="5">
        <f t="shared" si="31"/>
        <v>1.4910546334401518</v>
      </c>
      <c r="Q408" s="5">
        <f>'90.1 Data-SI'!Q408/Convert!$B$5/$D408</f>
        <v>0</v>
      </c>
      <c r="R408" s="5">
        <f>'90.1 Data-SI'!R408/Convert!$B$5/$D408</f>
        <v>0</v>
      </c>
      <c r="S408" s="5">
        <f>'90.1 Data-SI'!S408/Convert!$B$5/$D408</f>
        <v>4.9687775475304923</v>
      </c>
      <c r="T408" s="5">
        <f>'90.1 Data-SI'!T408/Convert!$B$5/$D408</f>
        <v>2.2219205796708001</v>
      </c>
      <c r="U408" s="5">
        <f>'90.1 Data-SI'!U408/Convert!$B$5/$D408</f>
        <v>48.720168849314952</v>
      </c>
      <c r="V408" s="5">
        <f>'90.1 Data-SI'!V408/Convert!$B$5/$D408</f>
        <v>1.5077230776432822</v>
      </c>
      <c r="W408" s="5">
        <f t="shared" si="32"/>
        <v>55.570765244627701</v>
      </c>
      <c r="X408" s="5">
        <f t="shared" si="33"/>
        <v>8.64137354698636</v>
      </c>
      <c r="Y408" s="5">
        <f t="shared" si="34"/>
        <v>64.212138791614066</v>
      </c>
      <c r="Z408" s="5">
        <f>'90.1 Data-SI'!Y408/Convert!$B$5/$D408</f>
        <v>152.34638240969502</v>
      </c>
      <c r="AA408" s="5">
        <f>'90.1 Data-SI'!Z408/Convert!$B$5/$D408</f>
        <v>101.15994292687881</v>
      </c>
      <c r="AB408" s="5">
        <f t="shared" si="35"/>
        <v>253.50632533657384</v>
      </c>
    </row>
    <row r="409" spans="1:28" x14ac:dyDescent="0.25">
      <c r="A409" s="95">
        <v>2013</v>
      </c>
      <c r="B409" s="95" t="s">
        <v>59</v>
      </c>
      <c r="C409" s="52" t="s">
        <v>17</v>
      </c>
      <c r="D409" s="5">
        <f>VLOOKUP(B409,SWH!$A$4:$C$19,3,FALSE)</f>
        <v>11345.29</v>
      </c>
      <c r="E409" s="5">
        <f>'90.1 Data-SI'!E409/Convert!$B$5/$D409</f>
        <v>0</v>
      </c>
      <c r="F409" s="5">
        <f>'90.1 Data-SI'!F409/Convert!$B$5/$D409</f>
        <v>25.807332088176384</v>
      </c>
      <c r="G409" s="5">
        <f>'90.1 Data-SI'!G409/Convert!$B$5/$D409</f>
        <v>24.973652796299898</v>
      </c>
      <c r="H409" s="5">
        <f>'90.1 Data-SI'!H409/Convert!$B$5/$D409</f>
        <v>22.348726015622145</v>
      </c>
      <c r="I409" s="5">
        <f>'90.1 Data-SI'!I409/Convert!$B$5/$D409</f>
        <v>6.030157791373238</v>
      </c>
      <c r="J409" s="5">
        <f>'90.1 Data-SI'!J409/Convert!$B$5/$D409</f>
        <v>40.599079735584837</v>
      </c>
      <c r="K409" s="5">
        <f>'90.1 Data-SI'!K409/Convert!$B$5/$D409</f>
        <v>43.79815569084419</v>
      </c>
      <c r="L409" s="5">
        <f>'90.1 Data-SI'!L409/Convert!$B$5/$D409</f>
        <v>24.032978540972607</v>
      </c>
      <c r="M409" s="5">
        <f>'90.1 Data-SI'!M409/Convert!$B$5/$D409</f>
        <v>13.609661415050258</v>
      </c>
      <c r="N409" s="5">
        <f>'90.1 Data-SI'!N409/Convert!$B$5/$D409</f>
        <v>1.4492063813852856</v>
      </c>
      <c r="O409" s="5">
        <f>'90.1 Data-SI'!O409/Convert!$B$5/$D409</f>
        <v>3.6990142066786212E-2</v>
      </c>
      <c r="P409" s="5">
        <f t="shared" si="31"/>
        <v>1.4122162393184994</v>
      </c>
      <c r="Q409" s="5">
        <f>'90.1 Data-SI'!Q409/Convert!$B$5/$D409</f>
        <v>0</v>
      </c>
      <c r="R409" s="5">
        <f>'90.1 Data-SI'!R409/Convert!$B$5/$D409</f>
        <v>0</v>
      </c>
      <c r="S409" s="5">
        <f>'90.1 Data-SI'!S409/Convert!$B$5/$D409</f>
        <v>0</v>
      </c>
      <c r="T409" s="5">
        <f>'90.1 Data-SI'!T409/Convert!$B$5/$D409</f>
        <v>2.2221654194040972</v>
      </c>
      <c r="U409" s="5">
        <f>'90.1 Data-SI'!U409/Convert!$B$5/$D409</f>
        <v>49.898337645940394</v>
      </c>
      <c r="V409" s="5">
        <f>'90.1 Data-SI'!V409/Convert!$B$5/$D409</f>
        <v>1.5172718272418677</v>
      </c>
      <c r="W409" s="5">
        <f t="shared" si="32"/>
        <v>39.995530450668653</v>
      </c>
      <c r="X409" s="5">
        <f t="shared" si="33"/>
        <v>25.807332088176384</v>
      </c>
      <c r="Y409" s="5">
        <f t="shared" si="34"/>
        <v>65.802862538845034</v>
      </c>
      <c r="Z409" s="5">
        <f>'90.1 Data-SI'!Y409/Convert!$B$5/$D409</f>
        <v>136.78265508320095</v>
      </c>
      <c r="AA409" s="5">
        <f>'90.1 Data-SI'!Z409/Convert!$B$5/$D409</f>
        <v>119.50407026469426</v>
      </c>
      <c r="AB409" s="5">
        <f t="shared" si="35"/>
        <v>256.28672534789519</v>
      </c>
    </row>
    <row r="410" spans="1:28" x14ac:dyDescent="0.25">
      <c r="A410" s="95">
        <v>2013</v>
      </c>
      <c r="B410" s="95" t="s">
        <v>59</v>
      </c>
      <c r="C410" s="52" t="s">
        <v>14</v>
      </c>
      <c r="D410" s="5">
        <f>VLOOKUP(B410,SWH!$A$4:$C$19,3,FALSE)</f>
        <v>11345.29</v>
      </c>
      <c r="E410" s="5">
        <f>'90.1 Data-SI'!E410/Convert!$B$5/$D410</f>
        <v>0</v>
      </c>
      <c r="F410" s="5">
        <f>'90.1 Data-SI'!F410/Convert!$B$5/$D410</f>
        <v>18.8989341734666</v>
      </c>
      <c r="G410" s="5">
        <f>'90.1 Data-SI'!G410/Convert!$B$5/$D410</f>
        <v>30.607170219731902</v>
      </c>
      <c r="H410" s="5">
        <f>'90.1 Data-SI'!H410/Convert!$B$5/$D410</f>
        <v>22.309796498027914</v>
      </c>
      <c r="I410" s="5">
        <f>'90.1 Data-SI'!I410/Convert!$B$5/$D410</f>
        <v>6.0220780801744365</v>
      </c>
      <c r="J410" s="5">
        <f>'90.1 Data-SI'!J410/Convert!$B$5/$D410</f>
        <v>40.599079735584837</v>
      </c>
      <c r="K410" s="5">
        <f>'90.1 Data-SI'!K410/Convert!$B$5/$D410</f>
        <v>43.79815569084419</v>
      </c>
      <c r="L410" s="5">
        <f>'90.1 Data-SI'!L410/Convert!$B$5/$D410</f>
        <v>24.032978540972607</v>
      </c>
      <c r="M410" s="5">
        <f>'90.1 Data-SI'!M410/Convert!$B$5/$D410</f>
        <v>13.915955921404878</v>
      </c>
      <c r="N410" s="5">
        <f>'90.1 Data-SI'!N410/Convert!$B$5/$D410</f>
        <v>1.7459521381413199</v>
      </c>
      <c r="O410" s="5">
        <f>'90.1 Data-SI'!O410/Convert!$B$5/$D410</f>
        <v>3.6990142066786212E-2</v>
      </c>
      <c r="P410" s="5">
        <f t="shared" si="31"/>
        <v>1.7089619960745337</v>
      </c>
      <c r="Q410" s="5">
        <f>'90.1 Data-SI'!Q410/Convert!$B$5/$D410</f>
        <v>0</v>
      </c>
      <c r="R410" s="5">
        <f>'90.1 Data-SI'!R410/Convert!$B$5/$D410</f>
        <v>0</v>
      </c>
      <c r="S410" s="5">
        <f>'90.1 Data-SI'!S410/Convert!$B$5/$D410</f>
        <v>6.013019010042445</v>
      </c>
      <c r="T410" s="5">
        <f>'90.1 Data-SI'!T410/Convert!$B$5/$D410</f>
        <v>2.2219205796708001</v>
      </c>
      <c r="U410" s="5">
        <f>'90.1 Data-SI'!U410/Convert!$B$5/$D410</f>
        <v>52.09063261788225</v>
      </c>
      <c r="V410" s="5">
        <f>'90.1 Data-SI'!V410/Convert!$B$5/$D410</f>
        <v>1.5096817955096586</v>
      </c>
      <c r="W410" s="5">
        <f t="shared" si="32"/>
        <v>52.245107147253755</v>
      </c>
      <c r="X410" s="5">
        <f t="shared" si="33"/>
        <v>18.8989341734666</v>
      </c>
      <c r="Y410" s="5">
        <f t="shared" si="34"/>
        <v>71.144041320720362</v>
      </c>
      <c r="Z410" s="5">
        <f>'90.1 Data-SI'!Y410/Convert!$B$5/$D410</f>
        <v>148.97763251926079</v>
      </c>
      <c r="AA410" s="5">
        <f>'90.1 Data-SI'!Z410/Convert!$B$5/$D410</f>
        <v>114.78772248219305</v>
      </c>
      <c r="AB410" s="5">
        <f t="shared" si="35"/>
        <v>263.76535500145383</v>
      </c>
    </row>
    <row r="411" spans="1:28" x14ac:dyDescent="0.25">
      <c r="A411" s="95">
        <v>2013</v>
      </c>
      <c r="B411" s="95" t="s">
        <v>59</v>
      </c>
      <c r="C411" s="52" t="s">
        <v>2</v>
      </c>
      <c r="D411" s="5">
        <f>VLOOKUP(B411,SWH!$A$4:$C$19,3,FALSE)</f>
        <v>11345.29</v>
      </c>
      <c r="E411" s="5">
        <f>'90.1 Data-SI'!E411/Convert!$B$5/$D411</f>
        <v>0</v>
      </c>
      <c r="F411" s="5">
        <f>'90.1 Data-SI'!F411/Convert!$B$5/$D411</f>
        <v>9.9593458313244234</v>
      </c>
      <c r="G411" s="5">
        <f>'90.1 Data-SI'!G411/Convert!$B$5/$D411</f>
        <v>24.975611514166278</v>
      </c>
      <c r="H411" s="5">
        <f>'90.1 Data-SI'!H411/Convert!$B$5/$D411</f>
        <v>22.300492588162623</v>
      </c>
      <c r="I411" s="5">
        <f>'90.1 Data-SI'!I411/Convert!$B$5/$D411</f>
        <v>6.0267300351070796</v>
      </c>
      <c r="J411" s="5">
        <f>'90.1 Data-SI'!J411/Convert!$B$5/$D411</f>
        <v>40.599079735584837</v>
      </c>
      <c r="K411" s="5">
        <f>'90.1 Data-SI'!K411/Convert!$B$5/$D411</f>
        <v>43.79815569084419</v>
      </c>
      <c r="L411" s="5">
        <f>'90.1 Data-SI'!L411/Convert!$B$5/$D411</f>
        <v>24.032978540972607</v>
      </c>
      <c r="M411" s="5">
        <f>'90.1 Data-SI'!M411/Convert!$B$5/$D411</f>
        <v>14.11280706697571</v>
      </c>
      <c r="N411" s="5">
        <f>'90.1 Data-SI'!N411/Convert!$B$5/$D411</f>
        <v>1.4984191677779941</v>
      </c>
      <c r="O411" s="5">
        <f>'90.1 Data-SI'!O411/Convert!$B$5/$D411</f>
        <v>3.6990142066786212E-2</v>
      </c>
      <c r="P411" s="5">
        <f t="shared" si="31"/>
        <v>1.4614290257112079</v>
      </c>
      <c r="Q411" s="5">
        <f>'90.1 Data-SI'!Q411/Convert!$B$5/$D411</f>
        <v>0</v>
      </c>
      <c r="R411" s="5">
        <f>'90.1 Data-SI'!R411/Convert!$B$5/$D411</f>
        <v>0</v>
      </c>
      <c r="S411" s="5">
        <f>'90.1 Data-SI'!S411/Convert!$B$5/$D411</f>
        <v>4.8311776174175458</v>
      </c>
      <c r="T411" s="5">
        <f>'90.1 Data-SI'!T411/Convert!$B$5/$D411</f>
        <v>2.2216757399375031</v>
      </c>
      <c r="U411" s="5">
        <f>'90.1 Data-SI'!U411/Convert!$B$5/$D411</f>
        <v>51.347544027325675</v>
      </c>
      <c r="V411" s="5">
        <f>'90.1 Data-SI'!V411/Convert!$B$5/$D411</f>
        <v>1.5062540392435</v>
      </c>
      <c r="W411" s="5">
        <f t="shared" si="32"/>
        <v>45.381025224270743</v>
      </c>
      <c r="X411" s="5">
        <f t="shared" si="33"/>
        <v>9.9593458313244234</v>
      </c>
      <c r="Y411" s="5">
        <f t="shared" si="34"/>
        <v>55.34037105559517</v>
      </c>
      <c r="Z411" s="5">
        <f>'90.1 Data-SI'!Y411/Convert!$B$5/$D411</f>
        <v>142.10522604534569</v>
      </c>
      <c r="AA411" s="5">
        <f>'90.1 Data-SI'!Z411/Convert!$B$5/$D411</f>
        <v>105.10529038922759</v>
      </c>
      <c r="AB411" s="5">
        <f t="shared" si="35"/>
        <v>247.21051643457326</v>
      </c>
    </row>
    <row r="412" spans="1:28" x14ac:dyDescent="0.25">
      <c r="A412" s="95">
        <v>2013</v>
      </c>
      <c r="B412" s="95" t="s">
        <v>59</v>
      </c>
      <c r="C412" s="52" t="s">
        <v>18</v>
      </c>
      <c r="D412" s="5">
        <f>VLOOKUP(B412,SWH!$A$4:$C$19,3,FALSE)</f>
        <v>11345.29</v>
      </c>
      <c r="E412" s="5">
        <f>'90.1 Data-SI'!E412/Convert!$B$5/$D412</f>
        <v>0</v>
      </c>
      <c r="F412" s="5">
        <f>'90.1 Data-SI'!F412/Convert!$B$5/$D412</f>
        <v>17.623074323255629</v>
      </c>
      <c r="G412" s="5">
        <f>'90.1 Data-SI'!G412/Convert!$B$5/$D412</f>
        <v>10.885329702653895</v>
      </c>
      <c r="H412" s="5">
        <f>'90.1 Data-SI'!H412/Convert!$B$5/$D412</f>
        <v>22.323997202559141</v>
      </c>
      <c r="I412" s="5">
        <f>'90.1 Data-SI'!I412/Convert!$B$5/$D412</f>
        <v>6.0152225676421178</v>
      </c>
      <c r="J412" s="5">
        <f>'90.1 Data-SI'!J412/Convert!$B$5/$D412</f>
        <v>40.599079735584837</v>
      </c>
      <c r="K412" s="5">
        <f>'90.1 Data-SI'!K412/Convert!$B$5/$D412</f>
        <v>43.79815569084419</v>
      </c>
      <c r="L412" s="5">
        <f>'90.1 Data-SI'!L412/Convert!$B$5/$D412</f>
        <v>24.032978540972607</v>
      </c>
      <c r="M412" s="5">
        <f>'90.1 Data-SI'!M412/Convert!$B$5/$D412</f>
        <v>13.743099069697154</v>
      </c>
      <c r="N412" s="5">
        <f>'90.1 Data-SI'!N412/Convert!$B$5/$D412</f>
        <v>1.2920192726085744</v>
      </c>
      <c r="O412" s="5">
        <f>'90.1 Data-SI'!O412/Convert!$B$5/$D412</f>
        <v>3.6990142066786212E-2</v>
      </c>
      <c r="P412" s="5">
        <f t="shared" si="31"/>
        <v>1.2550291305417882</v>
      </c>
      <c r="Q412" s="5">
        <f>'90.1 Data-SI'!Q412/Convert!$B$5/$D412</f>
        <v>0</v>
      </c>
      <c r="R412" s="5">
        <f>'90.1 Data-SI'!R412/Convert!$B$5/$D412</f>
        <v>0</v>
      </c>
      <c r="S412" s="5">
        <f>'90.1 Data-SI'!S412/Convert!$B$5/$D412</f>
        <v>5.1712600069671595</v>
      </c>
      <c r="T412" s="5">
        <f>'90.1 Data-SI'!T412/Convert!$B$5/$D412</f>
        <v>2.2219205796708001</v>
      </c>
      <c r="U412" s="5">
        <f>'90.1 Data-SI'!U412/Convert!$B$5/$D412</f>
        <v>52.857470662568637</v>
      </c>
      <c r="V412" s="5">
        <f>'90.1 Data-SI'!V412/Convert!$B$5/$D412</f>
        <v>1.5189857053749469</v>
      </c>
      <c r="W412" s="5">
        <f t="shared" si="32"/>
        <v>31.054717909859999</v>
      </c>
      <c r="X412" s="5">
        <f t="shared" si="33"/>
        <v>17.623074323255629</v>
      </c>
      <c r="Y412" s="5">
        <f t="shared" si="34"/>
        <v>48.677792233115625</v>
      </c>
      <c r="Z412" s="5">
        <f>'90.1 Data-SI'!Y412/Convert!$B$5/$D412</f>
        <v>127.80389238373124</v>
      </c>
      <c r="AA412" s="5">
        <f>'90.1 Data-SI'!Z412/Convert!$B$5/$D412</f>
        <v>114.27870067666846</v>
      </c>
      <c r="AB412" s="5">
        <f t="shared" si="35"/>
        <v>242.08259306039969</v>
      </c>
    </row>
    <row r="413" spans="1:28" x14ac:dyDescent="0.25">
      <c r="A413" s="95">
        <v>2013</v>
      </c>
      <c r="B413" s="95" t="s">
        <v>59</v>
      </c>
      <c r="C413" s="52" t="s">
        <v>4</v>
      </c>
      <c r="D413" s="5">
        <f>VLOOKUP(B413,SWH!$A$4:$C$19,3,FALSE)</f>
        <v>11345.29</v>
      </c>
      <c r="E413" s="5">
        <f>'90.1 Data-SI'!E413/Convert!$B$5/$D413</f>
        <v>0</v>
      </c>
      <c r="F413" s="5">
        <f>'90.1 Data-SI'!F413/Convert!$B$5/$D413</f>
        <v>30.480343237884032</v>
      </c>
      <c r="G413" s="5">
        <f>'90.1 Data-SI'!G413/Convert!$B$5/$D413</f>
        <v>18.839193278542119</v>
      </c>
      <c r="H413" s="5">
        <f>'90.1 Data-SI'!H413/Convert!$B$5/$D413</f>
        <v>22.303185825228891</v>
      </c>
      <c r="I413" s="5">
        <f>'90.1 Data-SI'!I413/Convert!$B$5/$D413</f>
        <v>6.0240367980408109</v>
      </c>
      <c r="J413" s="5">
        <f>'90.1 Data-SI'!J413/Convert!$B$5/$D413</f>
        <v>40.599079735584837</v>
      </c>
      <c r="K413" s="5">
        <f>'90.1 Data-SI'!K413/Convert!$B$5/$D413</f>
        <v>43.79815569084419</v>
      </c>
      <c r="L413" s="5">
        <f>'90.1 Data-SI'!L413/Convert!$B$5/$D413</f>
        <v>24.032978540972607</v>
      </c>
      <c r="M413" s="5">
        <f>'90.1 Data-SI'!M413/Convert!$B$5/$D413</f>
        <v>13.953416400599329</v>
      </c>
      <c r="N413" s="5">
        <f>'90.1 Data-SI'!N413/Convert!$B$5/$D413</f>
        <v>1.53538996750585</v>
      </c>
      <c r="O413" s="5">
        <f>'90.1 Data-SI'!O413/Convert!$B$5/$D413</f>
        <v>3.6990142066786212E-2</v>
      </c>
      <c r="P413" s="5">
        <f t="shared" si="31"/>
        <v>1.4983998254390638</v>
      </c>
      <c r="Q413" s="5">
        <f>'90.1 Data-SI'!Q413/Convert!$B$5/$D413</f>
        <v>0</v>
      </c>
      <c r="R413" s="5">
        <f>'90.1 Data-SI'!R413/Convert!$B$5/$D413</f>
        <v>0</v>
      </c>
      <c r="S413" s="5">
        <f>'90.1 Data-SI'!S413/Convert!$B$5/$D413</f>
        <v>5.4650676869236285</v>
      </c>
      <c r="T413" s="5">
        <f>'90.1 Data-SI'!T413/Convert!$B$5/$D413</f>
        <v>2.2219205796708001</v>
      </c>
      <c r="U413" s="5">
        <f>'90.1 Data-SI'!U413/Convert!$B$5/$D413</f>
        <v>54.261381693293963</v>
      </c>
      <c r="V413" s="5">
        <f>'90.1 Data-SI'!V413/Convert!$B$5/$D413</f>
        <v>1.506743718710094</v>
      </c>
      <c r="W413" s="5">
        <f t="shared" si="32"/>
        <v>39.75607719150414</v>
      </c>
      <c r="X413" s="5">
        <f t="shared" si="33"/>
        <v>30.480343237884032</v>
      </c>
      <c r="Y413" s="5">
        <f t="shared" si="34"/>
        <v>70.236420429388176</v>
      </c>
      <c r="Z413" s="5">
        <f>'90.1 Data-SI'!Y413/Convert!$B$5/$D413</f>
        <v>136.48125737151227</v>
      </c>
      <c r="AA413" s="5">
        <f>'90.1 Data-SI'!Z413/Convert!$B$5/$D413</f>
        <v>128.53963578228888</v>
      </c>
      <c r="AB413" s="5">
        <f t="shared" si="35"/>
        <v>265.02089315380113</v>
      </c>
    </row>
    <row r="414" spans="1:28" x14ac:dyDescent="0.25">
      <c r="A414" s="95">
        <v>2013</v>
      </c>
      <c r="B414" s="95" t="s">
        <v>59</v>
      </c>
      <c r="C414" s="52" t="s">
        <v>5</v>
      </c>
      <c r="D414" s="5">
        <f>VLOOKUP(B414,SWH!$A$4:$C$19,3,FALSE)</f>
        <v>11345.29</v>
      </c>
      <c r="E414" s="5">
        <f>'90.1 Data-SI'!E414/Convert!$B$5/$D414</f>
        <v>0</v>
      </c>
      <c r="F414" s="5">
        <f>'90.1 Data-SI'!F414/Convert!$B$5/$D414</f>
        <v>18.371549387944736</v>
      </c>
      <c r="G414" s="5">
        <f>'90.1 Data-SI'!G414/Convert!$B$5/$D414</f>
        <v>18.461895249531352</v>
      </c>
      <c r="H414" s="5">
        <f>'90.1 Data-SI'!H414/Convert!$B$5/$D414</f>
        <v>22.303430664962189</v>
      </c>
      <c r="I414" s="5">
        <f>'90.1 Data-SI'!I414/Convert!$B$5/$D414</f>
        <v>6.0242816377741093</v>
      </c>
      <c r="J414" s="5">
        <f>'90.1 Data-SI'!J414/Convert!$B$5/$D414</f>
        <v>40.599079735584837</v>
      </c>
      <c r="K414" s="5">
        <f>'90.1 Data-SI'!K414/Convert!$B$5/$D414</f>
        <v>43.79815569084419</v>
      </c>
      <c r="L414" s="5">
        <f>'90.1 Data-SI'!L414/Convert!$B$5/$D414</f>
        <v>24.032978540972607</v>
      </c>
      <c r="M414" s="5">
        <f>'90.1 Data-SI'!M414/Convert!$B$5/$D414</f>
        <v>13.935298260335346</v>
      </c>
      <c r="N414" s="5">
        <f>'90.1 Data-SI'!N414/Convert!$B$5/$D414</f>
        <v>1.3698783077970389</v>
      </c>
      <c r="O414" s="5">
        <f>'90.1 Data-SI'!O414/Convert!$B$5/$D414</f>
        <v>3.6990142066786212E-2</v>
      </c>
      <c r="P414" s="5">
        <f t="shared" si="31"/>
        <v>1.3328881657302527</v>
      </c>
      <c r="Q414" s="5">
        <f>'90.1 Data-SI'!Q414/Convert!$B$5/$D414</f>
        <v>0</v>
      </c>
      <c r="R414" s="5">
        <f>'90.1 Data-SI'!R414/Convert!$B$5/$D414</f>
        <v>0</v>
      </c>
      <c r="S414" s="5">
        <f>'90.1 Data-SI'!S414/Convert!$B$5/$D414</f>
        <v>5.1176401053751039</v>
      </c>
      <c r="T414" s="5">
        <f>'90.1 Data-SI'!T414/Convert!$B$5/$D414</f>
        <v>2.2219205796708001</v>
      </c>
      <c r="U414" s="5">
        <f>'90.1 Data-SI'!U414/Convert!$B$5/$D414</f>
        <v>53.634102296586903</v>
      </c>
      <c r="V414" s="5">
        <f>'90.1 Data-SI'!V414/Convert!$B$5/$D414</f>
        <v>1.5030711227106381</v>
      </c>
      <c r="W414" s="5">
        <f t="shared" si="32"/>
        <v>38.847721780972051</v>
      </c>
      <c r="X414" s="5">
        <f t="shared" si="33"/>
        <v>18.371549387944736</v>
      </c>
      <c r="Y414" s="5">
        <f t="shared" si="34"/>
        <v>57.219271168916791</v>
      </c>
      <c r="Z414" s="5">
        <f>'90.1 Data-SI'!Y414/Convert!$B$5/$D414</f>
        <v>135.56898452524743</v>
      </c>
      <c r="AA414" s="5">
        <f>'90.1 Data-SI'!Z414/Convert!$B$5/$D414</f>
        <v>115.80380737537583</v>
      </c>
      <c r="AB414" s="5">
        <f t="shared" si="35"/>
        <v>251.37279190062327</v>
      </c>
    </row>
    <row r="415" spans="1:28" x14ac:dyDescent="0.25">
      <c r="A415" s="95">
        <v>2013</v>
      </c>
      <c r="B415" s="95" t="s">
        <v>59</v>
      </c>
      <c r="C415" s="52" t="s">
        <v>15</v>
      </c>
      <c r="D415" s="5">
        <f>VLOOKUP(B415,SWH!$A$4:$C$19,3,FALSE)</f>
        <v>11345.29</v>
      </c>
      <c r="E415" s="5">
        <f>'90.1 Data-SI'!E415/Convert!$B$5/$D415</f>
        <v>0</v>
      </c>
      <c r="F415" s="5">
        <f>'90.1 Data-SI'!F415/Convert!$B$5/$D415</f>
        <v>18.635486620438964</v>
      </c>
      <c r="G415" s="5">
        <f>'90.1 Data-SI'!G415/Convert!$B$5/$D415</f>
        <v>6.6011240494219772</v>
      </c>
      <c r="H415" s="5">
        <f>'90.1 Data-SI'!H415/Convert!$B$5/$D415</f>
        <v>22.312000055627585</v>
      </c>
      <c r="I415" s="5">
        <f>'90.1 Data-SI'!I415/Convert!$B$5/$D415</f>
        <v>6.0147328881755238</v>
      </c>
      <c r="J415" s="5">
        <f>'90.1 Data-SI'!J415/Convert!$B$5/$D415</f>
        <v>40.599079735584837</v>
      </c>
      <c r="K415" s="5">
        <f>'90.1 Data-SI'!K415/Convert!$B$5/$D415</f>
        <v>43.79815569084419</v>
      </c>
      <c r="L415" s="5">
        <f>'90.1 Data-SI'!L415/Convert!$B$5/$D415</f>
        <v>24.032978540972607</v>
      </c>
      <c r="M415" s="5">
        <f>'90.1 Data-SI'!M415/Convert!$B$5/$D415</f>
        <v>14.003853385658521</v>
      </c>
      <c r="N415" s="5">
        <f>'90.1 Data-SI'!N415/Convert!$B$5/$D415</f>
        <v>1.1495225478296867</v>
      </c>
      <c r="O415" s="5">
        <f>'90.1 Data-SI'!O415/Convert!$B$5/$D415</f>
        <v>3.6990142066786212E-2</v>
      </c>
      <c r="P415" s="5">
        <f t="shared" si="31"/>
        <v>1.1125324057629005</v>
      </c>
      <c r="Q415" s="5">
        <f>'90.1 Data-SI'!Q415/Convert!$B$5/$D415</f>
        <v>0</v>
      </c>
      <c r="R415" s="5">
        <f>'90.1 Data-SI'!R415/Convert!$B$5/$D415</f>
        <v>0</v>
      </c>
      <c r="S415" s="5">
        <f>'90.1 Data-SI'!S415/Convert!$B$5/$D415</f>
        <v>5.8492212284667122</v>
      </c>
      <c r="T415" s="5">
        <f>'90.1 Data-SI'!T415/Convert!$B$5/$D415</f>
        <v>2.2216757399375031</v>
      </c>
      <c r="U415" s="5">
        <f>'90.1 Data-SI'!U415/Convert!$B$5/$D415</f>
        <v>54.089259360786137</v>
      </c>
      <c r="V415" s="5">
        <f>'90.1 Data-SI'!V415/Convert!$B$5/$D415</f>
        <v>1.5209444232413234</v>
      </c>
      <c r="W415" s="5">
        <f t="shared" si="32"/>
        <v>27.566731069310112</v>
      </c>
      <c r="X415" s="5">
        <f t="shared" si="33"/>
        <v>18.635486620438964</v>
      </c>
      <c r="Y415" s="5">
        <f t="shared" si="34"/>
        <v>46.202217689749077</v>
      </c>
      <c r="Z415" s="5">
        <f>'90.1 Data-SI'!Y415/Convert!$B$5/$D415</f>
        <v>124.30537743464959</v>
      </c>
      <c r="AA415" s="5">
        <f>'90.1 Data-SI'!Z415/Convert!$B$5/$D415</f>
        <v>116.52290167206928</v>
      </c>
      <c r="AB415" s="5">
        <f t="shared" si="35"/>
        <v>240.82827910671887</v>
      </c>
    </row>
    <row r="416" spans="1:28" x14ac:dyDescent="0.25">
      <c r="A416" s="95">
        <v>2013</v>
      </c>
      <c r="B416" s="95" t="s">
        <v>59</v>
      </c>
      <c r="C416" s="52" t="s">
        <v>16</v>
      </c>
      <c r="D416" s="5">
        <f>VLOOKUP(B416,SWH!$A$4:$C$19,3,FALSE)</f>
        <v>11345.29</v>
      </c>
      <c r="E416" s="5">
        <f>'90.1 Data-SI'!E416/Convert!$B$5/$D416</f>
        <v>0</v>
      </c>
      <c r="F416" s="5">
        <f>'90.1 Data-SI'!F416/Convert!$B$5/$D416</f>
        <v>53.268311735041088</v>
      </c>
      <c r="G416" s="5">
        <f>'90.1 Data-SI'!G416/Convert!$B$5/$D416</f>
        <v>19.708129492013377</v>
      </c>
      <c r="H416" s="5">
        <f>'90.1 Data-SI'!H416/Convert!$B$5/$D416</f>
        <v>22.303185825228891</v>
      </c>
      <c r="I416" s="5">
        <f>'90.1 Data-SI'!I416/Convert!$B$5/$D416</f>
        <v>6.0210987212412466</v>
      </c>
      <c r="J416" s="5">
        <f>'90.1 Data-SI'!J416/Convert!$B$5/$D416</f>
        <v>40.599079735584837</v>
      </c>
      <c r="K416" s="5">
        <f>'90.1 Data-SI'!K416/Convert!$B$5/$D416</f>
        <v>43.79815569084419</v>
      </c>
      <c r="L416" s="5">
        <f>'90.1 Data-SI'!L416/Convert!$B$5/$D416</f>
        <v>24.032978540972607</v>
      </c>
      <c r="M416" s="5">
        <f>'90.1 Data-SI'!M416/Convert!$B$5/$D416</f>
        <v>14.018788609389643</v>
      </c>
      <c r="N416" s="5">
        <f>'90.1 Data-SI'!N416/Convert!$B$5/$D416</f>
        <v>1.7290581965438228</v>
      </c>
      <c r="O416" s="5">
        <f>'90.1 Data-SI'!O416/Convert!$B$5/$D416</f>
        <v>3.6990142066786212E-2</v>
      </c>
      <c r="P416" s="5">
        <f t="shared" si="31"/>
        <v>1.6920680544770366</v>
      </c>
      <c r="Q416" s="5">
        <f>'90.1 Data-SI'!Q416/Convert!$B$5/$D416</f>
        <v>0</v>
      </c>
      <c r="R416" s="5">
        <f>'90.1 Data-SI'!R416/Convert!$B$5/$D416</f>
        <v>0</v>
      </c>
      <c r="S416" s="5">
        <f>'90.1 Data-SI'!S416/Convert!$B$5/$D416</f>
        <v>5.7987842434075185</v>
      </c>
      <c r="T416" s="5">
        <f>'90.1 Data-SI'!T416/Convert!$B$5/$D416</f>
        <v>2.2221654194040972</v>
      </c>
      <c r="U416" s="5">
        <f>'90.1 Data-SI'!U416/Convert!$B$5/$D416</f>
        <v>55.873896176788378</v>
      </c>
      <c r="V416" s="5">
        <f>'90.1 Data-SI'!V416/Convert!$B$5/$D416</f>
        <v>1.4971949691115087</v>
      </c>
      <c r="W416" s="5">
        <f t="shared" si="32"/>
        <v>41.217770399287573</v>
      </c>
      <c r="X416" s="5">
        <f t="shared" si="33"/>
        <v>53.268311735041088</v>
      </c>
      <c r="Y416" s="5">
        <f t="shared" si="34"/>
        <v>94.486082134328655</v>
      </c>
      <c r="Z416" s="5">
        <f>'90.1 Data-SI'!Y416/Convert!$B$5/$D416</f>
        <v>137.93070859263085</v>
      </c>
      <c r="AA416" s="5">
        <f>'90.1 Data-SI'!Z416/Convert!$B$5/$D416</f>
        <v>152.9403636026737</v>
      </c>
      <c r="AB416" s="5">
        <f t="shared" si="35"/>
        <v>290.87107219530458</v>
      </c>
    </row>
    <row r="417" spans="1:28" x14ac:dyDescent="0.25">
      <c r="A417" s="95">
        <v>2013</v>
      </c>
      <c r="B417" s="95" t="s">
        <v>59</v>
      </c>
      <c r="C417" s="52" t="s">
        <v>9</v>
      </c>
      <c r="D417" s="5">
        <f>VLOOKUP(B417,SWH!$A$4:$C$19,3,FALSE)</f>
        <v>11345.29</v>
      </c>
      <c r="E417" s="5">
        <f>'90.1 Data-SI'!E417/Convert!$B$5/$D417</f>
        <v>0</v>
      </c>
      <c r="F417" s="5">
        <f>'90.1 Data-SI'!F417/Convert!$B$5/$D417</f>
        <v>39.747282303444379</v>
      </c>
      <c r="G417" s="5">
        <f>'90.1 Data-SI'!G417/Convert!$B$5/$D417</f>
        <v>12.737542285046139</v>
      </c>
      <c r="H417" s="5">
        <f>'90.1 Data-SI'!H417/Convert!$B$5/$D417</f>
        <v>22.294616434563498</v>
      </c>
      <c r="I417" s="5">
        <f>'90.1 Data-SI'!I417/Convert!$B$5/$D417</f>
        <v>6.0169364457751975</v>
      </c>
      <c r="J417" s="5">
        <f>'90.1 Data-SI'!J417/Convert!$B$5/$D417</f>
        <v>40.599079735584837</v>
      </c>
      <c r="K417" s="5">
        <f>'90.1 Data-SI'!K417/Convert!$B$5/$D417</f>
        <v>43.79815569084419</v>
      </c>
      <c r="L417" s="5">
        <f>'90.1 Data-SI'!L417/Convert!$B$5/$D417</f>
        <v>24.032978540972607</v>
      </c>
      <c r="M417" s="5">
        <f>'90.1 Data-SI'!M417/Convert!$B$5/$D417</f>
        <v>13.634879907579855</v>
      </c>
      <c r="N417" s="5">
        <f>'90.1 Data-SI'!N417/Convert!$B$5/$D417</f>
        <v>1.3850583712614564</v>
      </c>
      <c r="O417" s="5">
        <f>'90.1 Data-SI'!O417/Convert!$B$5/$D417</f>
        <v>3.6990142066786212E-2</v>
      </c>
      <c r="P417" s="5">
        <f t="shared" si="31"/>
        <v>1.3480682291946702</v>
      </c>
      <c r="Q417" s="5">
        <f>'90.1 Data-SI'!Q417/Convert!$B$5/$D417</f>
        <v>0</v>
      </c>
      <c r="R417" s="5">
        <f>'90.1 Data-SI'!R417/Convert!$B$5/$D417</f>
        <v>0</v>
      </c>
      <c r="S417" s="5">
        <f>'90.1 Data-SI'!S417/Convert!$B$5/$D417</f>
        <v>5.6665707874271076</v>
      </c>
      <c r="T417" s="5">
        <f>'90.1 Data-SI'!T417/Convert!$B$5/$D417</f>
        <v>2.2219205796708001</v>
      </c>
      <c r="U417" s="5">
        <f>'90.1 Data-SI'!U417/Convert!$B$5/$D417</f>
        <v>55.45399603418393</v>
      </c>
      <c r="V417" s="5">
        <f>'90.1 Data-SI'!V417/Convert!$B$5/$D417</f>
        <v>1.4945017320452412</v>
      </c>
      <c r="W417" s="5">
        <f t="shared" si="32"/>
        <v>33.387061209247769</v>
      </c>
      <c r="X417" s="5">
        <f t="shared" si="33"/>
        <v>39.747282303444379</v>
      </c>
      <c r="Y417" s="5">
        <f t="shared" si="34"/>
        <v>73.134343512692141</v>
      </c>
      <c r="Z417" s="5">
        <f>'90.1 Data-SI'!Y417/Convert!$B$5/$D417</f>
        <v>130.08383998019343</v>
      </c>
      <c r="AA417" s="5">
        <f>'90.1 Data-SI'!Z417/Convert!$B$5/$D417</f>
        <v>138.99967886820579</v>
      </c>
      <c r="AB417" s="5">
        <f t="shared" si="35"/>
        <v>269.08351884839919</v>
      </c>
    </row>
    <row r="418" spans="1:28" x14ac:dyDescent="0.25">
      <c r="A418" s="95">
        <v>2013</v>
      </c>
      <c r="B418" s="95" t="s">
        <v>59</v>
      </c>
      <c r="C418" s="52" t="s">
        <v>12</v>
      </c>
      <c r="D418" s="5">
        <f>VLOOKUP(B418,SWH!$A$4:$C$19,3,FALSE)</f>
        <v>11345.29</v>
      </c>
      <c r="E418" s="5">
        <f>'90.1 Data-SI'!E418/Convert!$B$5/$D418</f>
        <v>0</v>
      </c>
      <c r="F418" s="5">
        <f>'90.1 Data-SI'!F418/Convert!$B$5/$D418</f>
        <v>75.643725281592623</v>
      </c>
      <c r="G418" s="5">
        <f>'90.1 Data-SI'!G418/Convert!$B$5/$D418</f>
        <v>15.244456314274714</v>
      </c>
      <c r="H418" s="5">
        <f>'90.1 Data-SI'!H418/Convert!$B$5/$D418</f>
        <v>22.288005761764474</v>
      </c>
      <c r="I418" s="5">
        <f>'90.1 Data-SI'!I418/Convert!$B$5/$D418</f>
        <v>6.0132638497757407</v>
      </c>
      <c r="J418" s="5">
        <f>'90.1 Data-SI'!J418/Convert!$B$5/$D418</f>
        <v>40.599079735584837</v>
      </c>
      <c r="K418" s="5">
        <f>'90.1 Data-SI'!K418/Convert!$B$5/$D418</f>
        <v>43.79815569084419</v>
      </c>
      <c r="L418" s="5">
        <f>'90.1 Data-SI'!L418/Convert!$B$5/$D418</f>
        <v>24.032978540972607</v>
      </c>
      <c r="M418" s="5">
        <f>'90.1 Data-SI'!M418/Convert!$B$5/$D418</f>
        <v>14.027602839788337</v>
      </c>
      <c r="N418" s="5">
        <f>'90.1 Data-SI'!N418/Convert!$B$5/$D418</f>
        <v>1.7224475237448018</v>
      </c>
      <c r="O418" s="5">
        <f>'90.1 Data-SI'!O418/Convert!$B$5/$D418</f>
        <v>3.6990142066786212E-2</v>
      </c>
      <c r="P418" s="5">
        <f t="shared" si="31"/>
        <v>1.6854573816780156</v>
      </c>
      <c r="Q418" s="5">
        <f>'90.1 Data-SI'!Q418/Convert!$B$5/$D418</f>
        <v>0</v>
      </c>
      <c r="R418" s="5">
        <f>'90.1 Data-SI'!R418/Convert!$B$5/$D418</f>
        <v>0</v>
      </c>
      <c r="S418" s="5">
        <f>'90.1 Data-SI'!S418/Convert!$B$5/$D418</f>
        <v>5.8198404604710658</v>
      </c>
      <c r="T418" s="5">
        <f>'90.1 Data-SI'!T418/Convert!$B$5/$D418</f>
        <v>2.2221654194040972</v>
      </c>
      <c r="U418" s="5">
        <f>'90.1 Data-SI'!U418/Convert!$B$5/$D418</f>
        <v>57.789522250104575</v>
      </c>
      <c r="V418" s="5">
        <f>'90.1 Data-SI'!V418/Convert!$B$5/$D418</f>
        <v>1.488380738712815</v>
      </c>
      <c r="W418" s="5">
        <f t="shared" si="32"/>
        <v>36.777356996212134</v>
      </c>
      <c r="X418" s="5">
        <f t="shared" si="33"/>
        <v>75.643725281592623</v>
      </c>
      <c r="Y418" s="5">
        <f t="shared" si="34"/>
        <v>112.42108227780476</v>
      </c>
      <c r="Z418" s="5">
        <f>'90.1 Data-SI'!Y418/Convert!$B$5/$D418</f>
        <v>133.45846602422679</v>
      </c>
      <c r="AA418" s="5">
        <f>'90.1 Data-SI'!Z418/Convert!$B$5/$D418</f>
        <v>177.23164806227467</v>
      </c>
      <c r="AB418" s="5">
        <f t="shared" si="35"/>
        <v>310.69011408650147</v>
      </c>
    </row>
    <row r="419" spans="1:28" x14ac:dyDescent="0.25">
      <c r="A419" s="95">
        <v>2013</v>
      </c>
      <c r="B419" s="95" t="s">
        <v>59</v>
      </c>
      <c r="C419" s="52" t="s">
        <v>8</v>
      </c>
      <c r="D419" s="5">
        <f>VLOOKUP(B419,SWH!$A$4:$C$19,3,FALSE)</f>
        <v>11345.29</v>
      </c>
      <c r="E419" s="5">
        <f>'90.1 Data-SI'!E419/Convert!$B$5/$D419</f>
        <v>0</v>
      </c>
      <c r="F419" s="5">
        <f>'90.1 Data-SI'!F419/Convert!$B$5/$D419</f>
        <v>123.07456809536527</v>
      </c>
      <c r="G419" s="5">
        <f>'90.1 Data-SI'!G419/Convert!$B$5/$D419</f>
        <v>7.9778578697513334</v>
      </c>
      <c r="H419" s="5">
        <f>'90.1 Data-SI'!H419/Convert!$B$5/$D419</f>
        <v>22.314693292693853</v>
      </c>
      <c r="I419" s="5">
        <f>'90.1 Data-SI'!I419/Convert!$B$5/$D419</f>
        <v>5.9799656460473418</v>
      </c>
      <c r="J419" s="5">
        <f>'90.1 Data-SI'!J419/Convert!$B$5/$D419</f>
        <v>40.599079735584837</v>
      </c>
      <c r="K419" s="5">
        <f>'90.1 Data-SI'!K419/Convert!$B$5/$D419</f>
        <v>43.79815569084419</v>
      </c>
      <c r="L419" s="5">
        <f>'90.1 Data-SI'!L419/Convert!$B$5/$D419</f>
        <v>24.032978540972607</v>
      </c>
      <c r="M419" s="5">
        <f>'90.1 Data-SI'!M419/Convert!$B$5/$D419</f>
        <v>14.251876035488444</v>
      </c>
      <c r="N419" s="5">
        <f>'90.1 Data-SI'!N419/Convert!$B$5/$D419</f>
        <v>1.7660289962716782</v>
      </c>
      <c r="O419" s="5">
        <f>'90.1 Data-SI'!O419/Convert!$B$5/$D419</f>
        <v>3.6990142066786212E-2</v>
      </c>
      <c r="P419" s="5">
        <f t="shared" si="31"/>
        <v>1.729038854204892</v>
      </c>
      <c r="Q419" s="5">
        <f>'90.1 Data-SI'!Q419/Convert!$B$5/$D419</f>
        <v>0</v>
      </c>
      <c r="R419" s="5">
        <f>'90.1 Data-SI'!R419/Convert!$B$5/$D419</f>
        <v>0</v>
      </c>
      <c r="S419" s="5">
        <f>'90.1 Data-SI'!S419/Convert!$B$5/$D419</f>
        <v>6.1075271470951087</v>
      </c>
      <c r="T419" s="5">
        <f>'90.1 Data-SI'!T419/Convert!$B$5/$D419</f>
        <v>2.2221654194040972</v>
      </c>
      <c r="U419" s="5">
        <f>'90.1 Data-SI'!U419/Convert!$B$5/$D419</f>
        <v>60.366705282789397</v>
      </c>
      <c r="V419" s="5">
        <f>'90.1 Data-SI'!V419/Convert!$B$5/$D419</f>
        <v>1.4798113480474178</v>
      </c>
      <c r="W419" s="5">
        <f t="shared" si="32"/>
        <v>30.066299906539776</v>
      </c>
      <c r="X419" s="5">
        <f t="shared" si="33"/>
        <v>123.07456809536527</v>
      </c>
      <c r="Y419" s="5">
        <f t="shared" si="34"/>
        <v>153.14086800190503</v>
      </c>
      <c r="Z419" s="5">
        <f>'90.1 Data-SI'!Y419/Convert!$B$5/$D419</f>
        <v>126.7319840313567</v>
      </c>
      <c r="AA419" s="5">
        <f>'90.1 Data-SI'!Z419/Convert!$B$5/$D419</f>
        <v>227.23967390873216</v>
      </c>
      <c r="AB419" s="5">
        <f t="shared" si="35"/>
        <v>353.97165794008885</v>
      </c>
    </row>
    <row r="420" spans="1:28" x14ac:dyDescent="0.25">
      <c r="A420" s="95">
        <v>2016</v>
      </c>
      <c r="B420" s="95" t="s">
        <v>59</v>
      </c>
      <c r="C420" s="52" t="s">
        <v>10</v>
      </c>
      <c r="D420" s="5">
        <f>VLOOKUP(B420,SWH!$A$4:$C$19,3,FALSE)</f>
        <v>11345.29</v>
      </c>
      <c r="E420" s="5">
        <f>'90.1 Data-SI'!E420/Convert!$B$5/$D420</f>
        <v>0</v>
      </c>
      <c r="F420" s="5">
        <f>'90.1 Data-SI'!F420/Convert!$B$5/$D420</f>
        <v>0.83074121507691734</v>
      </c>
      <c r="G420" s="5">
        <f>'90.1 Data-SI'!G420/Convert!$B$5/$D420</f>
        <v>121.90839644567137</v>
      </c>
      <c r="H420" s="5">
        <f>'90.1 Data-SI'!H420/Convert!$B$5/$D420</f>
        <v>20.258774052198458</v>
      </c>
      <c r="I420" s="5">
        <f>'90.1 Data-SI'!I420/Convert!$B$5/$D420</f>
        <v>4.4820361577359416</v>
      </c>
      <c r="J420" s="5">
        <f>'90.1 Data-SI'!J420/Convert!$B$5/$D420</f>
        <v>40.599079735584837</v>
      </c>
      <c r="K420" s="5">
        <f>'90.1 Data-SI'!K420/Convert!$B$5/$D420</f>
        <v>43.79815569084419</v>
      </c>
      <c r="L420" s="5">
        <f>'90.1 Data-SI'!L420/Convert!$B$5/$D420</f>
        <v>23.805032749273046</v>
      </c>
      <c r="M420" s="5">
        <f>'90.1 Data-SI'!M420/Convert!$B$5/$D420</f>
        <v>13.151076594584868</v>
      </c>
      <c r="N420" s="5">
        <f>'90.1 Data-SI'!N420/Convert!$B$5/$D420</f>
        <v>2.3103077233910381</v>
      </c>
      <c r="O420" s="5">
        <f>'90.1 Data-SI'!O420/Convert!$B$5/$D420</f>
        <v>3.6990142066786212E-2</v>
      </c>
      <c r="P420" s="5">
        <f t="shared" si="31"/>
        <v>2.2733175813242519</v>
      </c>
      <c r="Q420" s="5">
        <f>'90.1 Data-SI'!Q420/Convert!$B$5/$D420</f>
        <v>0</v>
      </c>
      <c r="R420" s="5">
        <f>'90.1 Data-SI'!R420/Convert!$B$5/$D420</f>
        <v>0</v>
      </c>
      <c r="S420" s="5">
        <f>'90.1 Data-SI'!S420/Convert!$B$5/$D420</f>
        <v>7.396118663437524</v>
      </c>
      <c r="T420" s="5">
        <f>'90.1 Data-SI'!T420/Convert!$B$5/$D420</f>
        <v>2.2221654194040972</v>
      </c>
      <c r="U420" s="5">
        <f>'90.1 Data-SI'!U420/Convert!$B$5/$D420</f>
        <v>42.863112749382736</v>
      </c>
      <c r="V420" s="5">
        <f>'90.1 Data-SI'!V420/Convert!$B$5/$D420</f>
        <v>1.5273102563070469</v>
      </c>
      <c r="W420" s="5">
        <f t="shared" si="32"/>
        <v>144.72890928501803</v>
      </c>
      <c r="X420" s="5">
        <f t="shared" si="33"/>
        <v>0.83074121507691734</v>
      </c>
      <c r="Y420" s="5">
        <f t="shared" si="34"/>
        <v>145.55965050009496</v>
      </c>
      <c r="Z420" s="5">
        <f>'90.1 Data-SI'!Y420/Convert!$B$5/$D420</f>
        <v>237.65980811812165</v>
      </c>
      <c r="AA420" s="5">
        <f>'90.1 Data-SI'!Z420/Convert!$B$5/$D420</f>
        <v>87.492009655303846</v>
      </c>
      <c r="AB420" s="5">
        <f t="shared" si="35"/>
        <v>325.15181777342548</v>
      </c>
    </row>
    <row r="421" spans="1:28" x14ac:dyDescent="0.25">
      <c r="A421" s="95">
        <v>2016</v>
      </c>
      <c r="B421" s="95" t="s">
        <v>59</v>
      </c>
      <c r="C421" s="52" t="s">
        <v>6</v>
      </c>
      <c r="D421" s="5">
        <f>VLOOKUP(B421,SWH!$A$4:$C$19,3,FALSE)</f>
        <v>11345.29</v>
      </c>
      <c r="E421" s="5">
        <f>'90.1 Data-SI'!E421/Convert!$B$5/$D421</f>
        <v>0</v>
      </c>
      <c r="F421" s="5">
        <f>'90.1 Data-SI'!F421/Convert!$B$5/$D421</f>
        <v>1.7266097992108518</v>
      </c>
      <c r="G421" s="5">
        <f>'90.1 Data-SI'!G421/Convert!$B$5/$D421</f>
        <v>107.78775450723018</v>
      </c>
      <c r="H421" s="5">
        <f>'90.1 Data-SI'!H421/Convert!$B$5/$D421</f>
        <v>20.267833122330448</v>
      </c>
      <c r="I421" s="5">
        <f>'90.1 Data-SI'!I421/Convert!$B$5/$D421</f>
        <v>4.4827706769358322</v>
      </c>
      <c r="J421" s="5">
        <f>'90.1 Data-SI'!J421/Convert!$B$5/$D421</f>
        <v>40.599079735584837</v>
      </c>
      <c r="K421" s="5">
        <f>'90.1 Data-SI'!K421/Convert!$B$5/$D421</f>
        <v>43.79815569084419</v>
      </c>
      <c r="L421" s="5">
        <f>'90.1 Data-SI'!L421/Convert!$B$5/$D421</f>
        <v>23.805032749273046</v>
      </c>
      <c r="M421" s="5">
        <f>'90.1 Data-SI'!M421/Convert!$B$5/$D421</f>
        <v>12.341881276038093</v>
      </c>
      <c r="N421" s="5">
        <f>'90.1 Data-SI'!N421/Convert!$B$5/$D421</f>
        <v>2.1773597482107356</v>
      </c>
      <c r="O421" s="5">
        <f>'90.1 Data-SI'!O421/Convert!$B$5/$D421</f>
        <v>3.6990142066786212E-2</v>
      </c>
      <c r="P421" s="5">
        <f t="shared" si="31"/>
        <v>2.1403696061439494</v>
      </c>
      <c r="Q421" s="5">
        <f>'90.1 Data-SI'!Q421/Convert!$B$5/$D421</f>
        <v>0</v>
      </c>
      <c r="R421" s="5">
        <f>'90.1 Data-SI'!R421/Convert!$B$5/$D421</f>
        <v>0</v>
      </c>
      <c r="S421" s="5">
        <f>'90.1 Data-SI'!S421/Convert!$B$5/$D421</f>
        <v>7.2017159151996593</v>
      </c>
      <c r="T421" s="5">
        <f>'90.1 Data-SI'!T421/Convert!$B$5/$D421</f>
        <v>2.2219205796708001</v>
      </c>
      <c r="U421" s="5">
        <f>'90.1 Data-SI'!U421/Convert!$B$5/$D421</f>
        <v>42.820020956322452</v>
      </c>
      <c r="V421" s="5">
        <f>'90.1 Data-SI'!V421/Convert!$B$5/$D421</f>
        <v>1.5302483331066119</v>
      </c>
      <c r="W421" s="5">
        <f t="shared" si="32"/>
        <v>129.47172130461189</v>
      </c>
      <c r="X421" s="5">
        <f t="shared" si="33"/>
        <v>1.7266097992108518</v>
      </c>
      <c r="Y421" s="5">
        <f t="shared" si="34"/>
        <v>131.19833110382274</v>
      </c>
      <c r="Z421" s="5">
        <f>'90.1 Data-SI'!Y421/Convert!$B$5/$D421</f>
        <v>222.41559664358022</v>
      </c>
      <c r="AA421" s="5">
        <f>'90.1 Data-SI'!Z421/Convert!$B$5/$D421</f>
        <v>88.34503128611081</v>
      </c>
      <c r="AB421" s="5">
        <f t="shared" si="35"/>
        <v>310.76062792969105</v>
      </c>
    </row>
    <row r="422" spans="1:28" x14ac:dyDescent="0.25">
      <c r="A422" s="95">
        <v>2016</v>
      </c>
      <c r="B422" s="95" t="s">
        <v>59</v>
      </c>
      <c r="C422" s="52" t="s">
        <v>11</v>
      </c>
      <c r="D422" s="5">
        <f>VLOOKUP(B422,SWH!$A$4:$C$19,3,FALSE)</f>
        <v>11345.29</v>
      </c>
      <c r="E422" s="5">
        <f>'90.1 Data-SI'!E422/Convert!$B$5/$D422</f>
        <v>0</v>
      </c>
      <c r="F422" s="5">
        <f>'90.1 Data-SI'!F422/Convert!$B$5/$D422</f>
        <v>1.5113956736427383</v>
      </c>
      <c r="G422" s="5">
        <f>'90.1 Data-SI'!G422/Convert!$B$5/$D422</f>
        <v>85.317587983892679</v>
      </c>
      <c r="H422" s="5">
        <f>'90.1 Data-SI'!H422/Convert!$B$5/$D422</f>
        <v>20.27934058979541</v>
      </c>
      <c r="I422" s="5">
        <f>'90.1 Data-SI'!I422/Convert!$B$5/$D422</f>
        <v>4.4832603564024263</v>
      </c>
      <c r="J422" s="5">
        <f>'90.1 Data-SI'!J422/Convert!$B$5/$D422</f>
        <v>40.599079735584837</v>
      </c>
      <c r="K422" s="5">
        <f>'90.1 Data-SI'!K422/Convert!$B$5/$D422</f>
        <v>43.79815569084419</v>
      </c>
      <c r="L422" s="5">
        <f>'90.1 Data-SI'!L422/Convert!$B$5/$D422</f>
        <v>23.805032749273046</v>
      </c>
      <c r="M422" s="5">
        <f>'90.1 Data-SI'!M422/Convert!$B$5/$D422</f>
        <v>12.493192231215673</v>
      </c>
      <c r="N422" s="5">
        <f>'90.1 Data-SI'!N422/Convert!$B$5/$D422</f>
        <v>1.8230766541298926</v>
      </c>
      <c r="O422" s="5">
        <f>'90.1 Data-SI'!O422/Convert!$B$5/$D422</f>
        <v>3.6990142066786212E-2</v>
      </c>
      <c r="P422" s="5">
        <f t="shared" si="31"/>
        <v>1.7860865120631064</v>
      </c>
      <c r="Q422" s="5">
        <f>'90.1 Data-SI'!Q422/Convert!$B$5/$D422</f>
        <v>0</v>
      </c>
      <c r="R422" s="5">
        <f>'90.1 Data-SI'!R422/Convert!$B$5/$D422</f>
        <v>0</v>
      </c>
      <c r="S422" s="5">
        <f>'90.1 Data-SI'!S422/Convert!$B$5/$D422</f>
        <v>7.2088162674652745</v>
      </c>
      <c r="T422" s="5">
        <f>'90.1 Data-SI'!T422/Convert!$B$5/$D422</f>
        <v>2.2221654194040972</v>
      </c>
      <c r="U422" s="5">
        <f>'90.1 Data-SI'!U422/Convert!$B$5/$D422</f>
        <v>44.453101977413823</v>
      </c>
      <c r="V422" s="5">
        <f>'90.1 Data-SI'!V422/Convert!$B$5/$D422</f>
        <v>1.5238825000408882</v>
      </c>
      <c r="W422" s="5">
        <f t="shared" si="32"/>
        <v>106.80568299463673</v>
      </c>
      <c r="X422" s="5">
        <f t="shared" si="33"/>
        <v>1.5113956736427383</v>
      </c>
      <c r="Y422" s="5">
        <f t="shared" si="34"/>
        <v>108.31707866827946</v>
      </c>
      <c r="Z422" s="5">
        <f>'90.1 Data-SI'!Y422/Convert!$B$5/$D422</f>
        <v>199.75543448720424</v>
      </c>
      <c r="AA422" s="5">
        <f>'90.1 Data-SI'!Z422/Convert!$B$5/$D422</f>
        <v>89.762653341900759</v>
      </c>
      <c r="AB422" s="5">
        <f t="shared" si="35"/>
        <v>289.51808782910501</v>
      </c>
    </row>
    <row r="423" spans="1:28" x14ac:dyDescent="0.25">
      <c r="A423" s="95">
        <v>2016</v>
      </c>
      <c r="B423" s="95" t="s">
        <v>59</v>
      </c>
      <c r="C423" s="52" t="s">
        <v>13</v>
      </c>
      <c r="D423" s="5">
        <f>VLOOKUP(B423,SWH!$A$4:$C$19,3,FALSE)</f>
        <v>11345.29</v>
      </c>
      <c r="E423" s="5">
        <f>'90.1 Data-SI'!E423/Convert!$B$5/$D423</f>
        <v>0</v>
      </c>
      <c r="F423" s="5">
        <f>'90.1 Data-SI'!F423/Convert!$B$5/$D423</f>
        <v>3.110199132072526</v>
      </c>
      <c r="G423" s="5">
        <f>'90.1 Data-SI'!G423/Convert!$B$5/$D423</f>
        <v>84.952042262080155</v>
      </c>
      <c r="H423" s="5">
        <f>'90.1 Data-SI'!H423/Convert!$B$5/$D423</f>
        <v>20.273954115662875</v>
      </c>
      <c r="I423" s="5">
        <f>'90.1 Data-SI'!I423/Convert!$B$5/$D423</f>
        <v>4.4776290425365941</v>
      </c>
      <c r="J423" s="5">
        <f>'90.1 Data-SI'!J423/Convert!$B$5/$D423</f>
        <v>40.599079735584837</v>
      </c>
      <c r="K423" s="5">
        <f>'90.1 Data-SI'!K423/Convert!$B$5/$D423</f>
        <v>43.79815569084419</v>
      </c>
      <c r="L423" s="5">
        <f>'90.1 Data-SI'!L423/Convert!$B$5/$D423</f>
        <v>23.805032749273046</v>
      </c>
      <c r="M423" s="5">
        <f>'90.1 Data-SI'!M423/Convert!$B$5/$D423</f>
        <v>12.023834462485214</v>
      </c>
      <c r="N423" s="5">
        <f>'90.1 Data-SI'!N423/Convert!$B$5/$D423</f>
        <v>1.9273783805144395</v>
      </c>
      <c r="O423" s="5">
        <f>'90.1 Data-SI'!O423/Convert!$B$5/$D423</f>
        <v>3.6990142066786212E-2</v>
      </c>
      <c r="P423" s="5">
        <f t="shared" si="31"/>
        <v>1.8903882384476534</v>
      </c>
      <c r="Q423" s="5">
        <f>'90.1 Data-SI'!Q423/Convert!$B$5/$D423</f>
        <v>0</v>
      </c>
      <c r="R423" s="5">
        <f>'90.1 Data-SI'!R423/Convert!$B$5/$D423</f>
        <v>0</v>
      </c>
      <c r="S423" s="5">
        <f>'90.1 Data-SI'!S423/Convert!$B$5/$D423</f>
        <v>7.217385658130671</v>
      </c>
      <c r="T423" s="5">
        <f>'90.1 Data-SI'!T423/Convert!$B$5/$D423</f>
        <v>2.2219205796708001</v>
      </c>
      <c r="U423" s="5">
        <f>'90.1 Data-SI'!U423/Convert!$B$5/$D423</f>
        <v>44.536592326468124</v>
      </c>
      <c r="V423" s="5">
        <f>'90.1 Data-SI'!V423/Convert!$B$5/$D423</f>
        <v>1.528044775506938</v>
      </c>
      <c r="W423" s="5">
        <f t="shared" si="32"/>
        <v>106.08365062114369</v>
      </c>
      <c r="X423" s="5">
        <f t="shared" si="33"/>
        <v>3.110199132072526</v>
      </c>
      <c r="Y423" s="5">
        <f t="shared" si="34"/>
        <v>109.19384975321621</v>
      </c>
      <c r="Z423" s="5">
        <f>'90.1 Data-SI'!Y423/Convert!$B$5/$D423</f>
        <v>199.02630176144558</v>
      </c>
      <c r="AA423" s="5">
        <f>'90.1 Data-SI'!Z423/Convert!$B$5/$D423</f>
        <v>91.444947149384831</v>
      </c>
      <c r="AB423" s="5">
        <f t="shared" si="35"/>
        <v>290.47124891083041</v>
      </c>
    </row>
    <row r="424" spans="1:28" x14ac:dyDescent="0.25">
      <c r="A424" s="95">
        <v>2016</v>
      </c>
      <c r="B424" s="95" t="s">
        <v>59</v>
      </c>
      <c r="C424" s="52" t="s">
        <v>19</v>
      </c>
      <c r="D424" s="5">
        <f>VLOOKUP(B424,SWH!$A$4:$C$19,3,FALSE)</f>
        <v>11345.29</v>
      </c>
      <c r="E424" s="5">
        <f>'90.1 Data-SI'!E424/Convert!$B$5/$D424</f>
        <v>0</v>
      </c>
      <c r="F424" s="5">
        <f>'90.1 Data-SI'!F424/Convert!$B$5/$D424</f>
        <v>9.5105546001909147</v>
      </c>
      <c r="G424" s="5">
        <f>'90.1 Data-SI'!G424/Convert!$B$5/$D424</f>
        <v>73.1407286880968</v>
      </c>
      <c r="H424" s="5">
        <f>'90.1 Data-SI'!H424/Convert!$B$5/$D424</f>
        <v>20.262201808464617</v>
      </c>
      <c r="I424" s="5">
        <f>'90.1 Data-SI'!I424/Convert!$B$5/$D424</f>
        <v>4.4761600041368119</v>
      </c>
      <c r="J424" s="5">
        <f>'90.1 Data-SI'!J424/Convert!$B$5/$D424</f>
        <v>40.599079735584837</v>
      </c>
      <c r="K424" s="5">
        <f>'90.1 Data-SI'!K424/Convert!$B$5/$D424</f>
        <v>43.79815569084419</v>
      </c>
      <c r="L424" s="5">
        <f>'90.1 Data-SI'!L424/Convert!$B$5/$D424</f>
        <v>23.805032749273046</v>
      </c>
      <c r="M424" s="5">
        <f>'90.1 Data-SI'!M424/Convert!$B$5/$D424</f>
        <v>12.108549010205996</v>
      </c>
      <c r="N424" s="5">
        <f>'90.1 Data-SI'!N424/Convert!$B$5/$D424</f>
        <v>1.9014253687849514</v>
      </c>
      <c r="O424" s="5">
        <f>'90.1 Data-SI'!O424/Convert!$B$5/$D424</f>
        <v>3.6990142066786212E-2</v>
      </c>
      <c r="P424" s="5">
        <f t="shared" si="31"/>
        <v>1.8644352267181652</v>
      </c>
      <c r="Q424" s="5">
        <f>'90.1 Data-SI'!Q424/Convert!$B$5/$D424</f>
        <v>0</v>
      </c>
      <c r="R424" s="5">
        <f>'90.1 Data-SI'!R424/Convert!$B$5/$D424</f>
        <v>0</v>
      </c>
      <c r="S424" s="5">
        <f>'90.1 Data-SI'!S424/Convert!$B$5/$D424</f>
        <v>5.3448513778747735</v>
      </c>
      <c r="T424" s="5">
        <f>'90.1 Data-SI'!T424/Convert!$B$5/$D424</f>
        <v>2.2221654194040972</v>
      </c>
      <c r="U424" s="5">
        <f>'90.1 Data-SI'!U424/Convert!$B$5/$D424</f>
        <v>46.334940167535017</v>
      </c>
      <c r="V424" s="5">
        <f>'90.1 Data-SI'!V424/Convert!$B$5/$D424</f>
        <v>1.5162924683086794</v>
      </c>
      <c r="W424" s="5">
        <f t="shared" si="32"/>
        <v>92.458564302895724</v>
      </c>
      <c r="X424" s="5">
        <f t="shared" si="33"/>
        <v>9.5105546001909147</v>
      </c>
      <c r="Y424" s="5">
        <f t="shared" si="34"/>
        <v>101.96911890308664</v>
      </c>
      <c r="Z424" s="5">
        <f>'90.1 Data-SI'!Y424/Convert!$B$5/$D424</f>
        <v>185.37648663013459</v>
      </c>
      <c r="AA424" s="5">
        <f>'90.1 Data-SI'!Z424/Convert!$B$5/$D424</f>
        <v>99.643895298303434</v>
      </c>
      <c r="AB424" s="5">
        <f t="shared" si="35"/>
        <v>285.02038192843804</v>
      </c>
    </row>
    <row r="425" spans="1:28" x14ac:dyDescent="0.25">
      <c r="A425" s="95">
        <v>2016</v>
      </c>
      <c r="B425" s="95" t="s">
        <v>59</v>
      </c>
      <c r="C425" s="52" t="s">
        <v>20</v>
      </c>
      <c r="D425" s="5">
        <f>VLOOKUP(B425,SWH!$A$4:$C$19,3,FALSE)</f>
        <v>11345.29</v>
      </c>
      <c r="E425" s="5">
        <f>'90.1 Data-SI'!E425/Convert!$B$5/$D425</f>
        <v>0</v>
      </c>
      <c r="F425" s="5">
        <f>'90.1 Data-SI'!F425/Convert!$B$5/$D425</f>
        <v>7.4397001359644008</v>
      </c>
      <c r="G425" s="5">
        <f>'90.1 Data-SI'!G425/Convert!$B$5/$D425</f>
        <v>47.173516254077434</v>
      </c>
      <c r="H425" s="5">
        <f>'90.1 Data-SI'!H425/Convert!$B$5/$D425</f>
        <v>20.268567641530343</v>
      </c>
      <c r="I425" s="5">
        <f>'90.1 Data-SI'!I425/Convert!$B$5/$D425</f>
        <v>4.4793429206696738</v>
      </c>
      <c r="J425" s="5">
        <f>'90.1 Data-SI'!J425/Convert!$B$5/$D425</f>
        <v>40.599079735584837</v>
      </c>
      <c r="K425" s="5">
        <f>'90.1 Data-SI'!K425/Convert!$B$5/$D425</f>
        <v>43.79815569084419</v>
      </c>
      <c r="L425" s="5">
        <f>'90.1 Data-SI'!L425/Convert!$B$5/$D425</f>
        <v>23.805032749273046</v>
      </c>
      <c r="M425" s="5">
        <f>'90.1 Data-SI'!M425/Convert!$B$5/$D425</f>
        <v>12.621243411730036</v>
      </c>
      <c r="N425" s="5">
        <f>'90.1 Data-SI'!N425/Convert!$B$5/$D425</f>
        <v>1.3946071208600417</v>
      </c>
      <c r="O425" s="5">
        <f>'90.1 Data-SI'!O425/Convert!$B$5/$D425</f>
        <v>3.6990142066786212E-2</v>
      </c>
      <c r="P425" s="5">
        <f t="shared" si="31"/>
        <v>1.3576169787932555</v>
      </c>
      <c r="Q425" s="5">
        <f>'90.1 Data-SI'!Q425/Convert!$B$5/$D425</f>
        <v>0</v>
      </c>
      <c r="R425" s="5">
        <f>'90.1 Data-SI'!R425/Convert!$B$5/$D425</f>
        <v>0</v>
      </c>
      <c r="S425" s="5">
        <f>'90.1 Data-SI'!S425/Convert!$B$5/$D425</f>
        <v>4.4477585950743528</v>
      </c>
      <c r="T425" s="5">
        <f>'90.1 Data-SI'!T425/Convert!$B$5/$D425</f>
        <v>2.2219205796708001</v>
      </c>
      <c r="U425" s="5">
        <f>'90.1 Data-SI'!U425/Convert!$B$5/$D425</f>
        <v>46.445362887251989</v>
      </c>
      <c r="V425" s="5">
        <f>'90.1 Data-SI'!V425/Convert!$B$5/$D425</f>
        <v>1.5040504816438265</v>
      </c>
      <c r="W425" s="5">
        <f t="shared" si="32"/>
        <v>65.600135239675083</v>
      </c>
      <c r="X425" s="5">
        <f t="shared" si="33"/>
        <v>7.4397001359644008</v>
      </c>
      <c r="Y425" s="5">
        <f t="shared" si="34"/>
        <v>73.039835375639484</v>
      </c>
      <c r="Z425" s="5">
        <f>'90.1 Data-SI'!Y425/Convert!$B$5/$D425</f>
        <v>158.51536432984767</v>
      </c>
      <c r="AA425" s="5">
        <f>'90.1 Data-SI'!Z425/Convert!$B$5/$D425</f>
        <v>97.683218714060587</v>
      </c>
      <c r="AB425" s="5">
        <f t="shared" si="35"/>
        <v>256.19858304390823</v>
      </c>
    </row>
    <row r="426" spans="1:28" x14ac:dyDescent="0.25">
      <c r="A426" s="95">
        <v>2016</v>
      </c>
      <c r="B426" s="95" t="s">
        <v>59</v>
      </c>
      <c r="C426" s="52" t="s">
        <v>3</v>
      </c>
      <c r="D426" s="5">
        <f>VLOOKUP(B426,SWH!$A$4:$C$19,3,FALSE)</f>
        <v>11345.29</v>
      </c>
      <c r="E426" s="5">
        <f>'90.1 Data-SI'!E426/Convert!$B$5/$D426</f>
        <v>0</v>
      </c>
      <c r="F426" s="5">
        <f>'90.1 Data-SI'!F426/Convert!$B$5/$D426</f>
        <v>19.160667848361154</v>
      </c>
      <c r="G426" s="5">
        <f>'90.1 Data-SI'!G426/Convert!$B$5/$D426</f>
        <v>43.231596547994805</v>
      </c>
      <c r="H426" s="5">
        <f>'90.1 Data-SI'!H426/Convert!$B$5/$D426</f>
        <v>20.271016038863312</v>
      </c>
      <c r="I426" s="5">
        <f>'90.1 Data-SI'!I426/Convert!$B$5/$D426</f>
        <v>4.4786084014697822</v>
      </c>
      <c r="J426" s="5">
        <f>'90.1 Data-SI'!J426/Convert!$B$5/$D426</f>
        <v>40.599079735584837</v>
      </c>
      <c r="K426" s="5">
        <f>'90.1 Data-SI'!K426/Convert!$B$5/$D426</f>
        <v>43.79815569084419</v>
      </c>
      <c r="L426" s="5">
        <f>'90.1 Data-SI'!L426/Convert!$B$5/$D426</f>
        <v>23.805032749273046</v>
      </c>
      <c r="M426" s="5">
        <f>'90.1 Data-SI'!M426/Convert!$B$5/$D426</f>
        <v>11.585816179616778</v>
      </c>
      <c r="N426" s="5">
        <f>'90.1 Data-SI'!N426/Convert!$B$5/$D426</f>
        <v>1.5672191328344676</v>
      </c>
      <c r="O426" s="5">
        <f>'90.1 Data-SI'!O426/Convert!$B$5/$D426</f>
        <v>3.6990142066786212E-2</v>
      </c>
      <c r="P426" s="5">
        <f t="shared" si="31"/>
        <v>1.5302289907676814</v>
      </c>
      <c r="Q426" s="5">
        <f>'90.1 Data-SI'!Q426/Convert!$B$5/$D426</f>
        <v>0</v>
      </c>
      <c r="R426" s="5">
        <f>'90.1 Data-SI'!R426/Convert!$B$5/$D426</f>
        <v>0</v>
      </c>
      <c r="S426" s="5">
        <f>'90.1 Data-SI'!S426/Convert!$B$5/$D426</f>
        <v>4.4969713814670618</v>
      </c>
      <c r="T426" s="5">
        <f>'90.1 Data-SI'!T426/Convert!$B$5/$D426</f>
        <v>2.2221654194040972</v>
      </c>
      <c r="U426" s="5">
        <f>'90.1 Data-SI'!U426/Convert!$B$5/$D426</f>
        <v>49.54209583399318</v>
      </c>
      <c r="V426" s="5">
        <f>'90.1 Data-SI'!V426/Convert!$B$5/$D426</f>
        <v>1.5045401611104205</v>
      </c>
      <c r="W426" s="5">
        <f t="shared" si="32"/>
        <v>60.844613099846327</v>
      </c>
      <c r="X426" s="5">
        <f t="shared" si="33"/>
        <v>19.160667848361154</v>
      </c>
      <c r="Y426" s="5">
        <f t="shared" si="34"/>
        <v>80.005280948207485</v>
      </c>
      <c r="Z426" s="5">
        <f>'90.1 Data-SI'!Y426/Convert!$B$5/$D426</f>
        <v>153.76180090788532</v>
      </c>
      <c r="AA426" s="5">
        <f>'90.1 Data-SI'!Z426/Convert!$B$5/$D426</f>
        <v>112.50091937319854</v>
      </c>
      <c r="AB426" s="5">
        <f t="shared" si="35"/>
        <v>266.26272028108383</v>
      </c>
    </row>
    <row r="427" spans="1:28" x14ac:dyDescent="0.25">
      <c r="A427" s="95">
        <v>2016</v>
      </c>
      <c r="B427" s="95" t="s">
        <v>59</v>
      </c>
      <c r="C427" s="52" t="s">
        <v>7</v>
      </c>
      <c r="D427" s="5">
        <f>VLOOKUP(B427,SWH!$A$4:$C$19,3,FALSE)</f>
        <v>11345.29</v>
      </c>
      <c r="E427" s="5">
        <f>'90.1 Data-SI'!E427/Convert!$B$5/$D427</f>
        <v>0</v>
      </c>
      <c r="F427" s="5">
        <f>'90.1 Data-SI'!F427/Convert!$B$5/$D427</f>
        <v>10.746995253341058</v>
      </c>
      <c r="G427" s="5">
        <f>'90.1 Data-SI'!G427/Convert!$B$5/$D427</f>
        <v>34.849263438836729</v>
      </c>
      <c r="H427" s="5">
        <f>'90.1 Data-SI'!H427/Convert!$B$5/$D427</f>
        <v>20.267343442863854</v>
      </c>
      <c r="I427" s="5">
        <f>'90.1 Data-SI'!I427/Convert!$B$5/$D427</f>
        <v>4.4783635617364856</v>
      </c>
      <c r="J427" s="5">
        <f>'90.1 Data-SI'!J427/Convert!$B$5/$D427</f>
        <v>40.599079735584837</v>
      </c>
      <c r="K427" s="5">
        <f>'90.1 Data-SI'!K427/Convert!$B$5/$D427</f>
        <v>43.79815569084419</v>
      </c>
      <c r="L427" s="5">
        <f>'90.1 Data-SI'!L427/Convert!$B$5/$D427</f>
        <v>23.805032749273046</v>
      </c>
      <c r="M427" s="5">
        <f>'90.1 Data-SI'!M427/Convert!$B$5/$D427</f>
        <v>12.87979417009173</v>
      </c>
      <c r="N427" s="5">
        <f>'90.1 Data-SI'!N427/Convert!$B$5/$D427</f>
        <v>1.2619039854130361</v>
      </c>
      <c r="O427" s="5">
        <f>'90.1 Data-SI'!O427/Convert!$B$5/$D427</f>
        <v>3.6990142066786212E-2</v>
      </c>
      <c r="P427" s="5">
        <f t="shared" si="31"/>
        <v>1.2249138433462499</v>
      </c>
      <c r="Q427" s="5">
        <f>'90.1 Data-SI'!Q427/Convert!$B$5/$D427</f>
        <v>0</v>
      </c>
      <c r="R427" s="5">
        <f>'90.1 Data-SI'!R427/Convert!$B$5/$D427</f>
        <v>0</v>
      </c>
      <c r="S427" s="5">
        <f>'90.1 Data-SI'!S427/Convert!$B$5/$D427</f>
        <v>4.2565387633693508</v>
      </c>
      <c r="T427" s="5">
        <f>'90.1 Data-SI'!T427/Convert!$B$5/$D427</f>
        <v>2.2219205796708001</v>
      </c>
      <c r="U427" s="5">
        <f>'90.1 Data-SI'!U427/Convert!$B$5/$D427</f>
        <v>48.70474394611724</v>
      </c>
      <c r="V427" s="5">
        <f>'90.1 Data-SI'!V427/Convert!$B$5/$D427</f>
        <v>1.506498878976797</v>
      </c>
      <c r="W427" s="5">
        <f t="shared" si="32"/>
        <v>53.210510215644057</v>
      </c>
      <c r="X427" s="5">
        <f t="shared" si="33"/>
        <v>10.746995253341058</v>
      </c>
      <c r="Y427" s="5">
        <f t="shared" si="34"/>
        <v>63.957505468985119</v>
      </c>
      <c r="Z427" s="5">
        <f>'90.1 Data-SI'!Y427/Convert!$B$5/$D427</f>
        <v>146.12573930581667</v>
      </c>
      <c r="AA427" s="5">
        <f>'90.1 Data-SI'!Z427/Convert!$B$5/$D427</f>
        <v>103.24989489030249</v>
      </c>
      <c r="AB427" s="5">
        <f t="shared" si="35"/>
        <v>249.37563419611917</v>
      </c>
    </row>
    <row r="428" spans="1:28" x14ac:dyDescent="0.25">
      <c r="A428" s="95">
        <v>2016</v>
      </c>
      <c r="B428" s="95" t="s">
        <v>59</v>
      </c>
      <c r="C428" s="52" t="s">
        <v>17</v>
      </c>
      <c r="D428" s="5">
        <f>VLOOKUP(B428,SWH!$A$4:$C$19,3,FALSE)</f>
        <v>11345.29</v>
      </c>
      <c r="E428" s="5">
        <f>'90.1 Data-SI'!E428/Convert!$B$5/$D428</f>
        <v>0</v>
      </c>
      <c r="F428" s="5">
        <f>'90.1 Data-SI'!F428/Convert!$B$5/$D428</f>
        <v>23.081041657913644</v>
      </c>
      <c r="G428" s="5">
        <f>'90.1 Data-SI'!G428/Convert!$B$5/$D428</f>
        <v>24.695270019541148</v>
      </c>
      <c r="H428" s="5">
        <f>'90.1 Data-SI'!H428/Convert!$B$5/$D428</f>
        <v>20.269302160730234</v>
      </c>
      <c r="I428" s="5">
        <f>'90.1 Data-SI'!I428/Convert!$B$5/$D428</f>
        <v>4.4776290425365941</v>
      </c>
      <c r="J428" s="5">
        <f>'90.1 Data-SI'!J428/Convert!$B$5/$D428</f>
        <v>40.599079735584837</v>
      </c>
      <c r="K428" s="5">
        <f>'90.1 Data-SI'!K428/Convert!$B$5/$D428</f>
        <v>43.79815569084419</v>
      </c>
      <c r="L428" s="5">
        <f>'90.1 Data-SI'!L428/Convert!$B$5/$D428</f>
        <v>23.805032749273046</v>
      </c>
      <c r="M428" s="5">
        <f>'90.1 Data-SI'!M428/Convert!$B$5/$D428</f>
        <v>12.354857781902837</v>
      </c>
      <c r="N428" s="5">
        <f>'90.1 Data-SI'!N428/Convert!$B$5/$D428</f>
        <v>1.2026527699551481</v>
      </c>
      <c r="O428" s="5">
        <f>'90.1 Data-SI'!O428/Convert!$B$5/$D428</f>
        <v>3.6990142066786212E-2</v>
      </c>
      <c r="P428" s="5">
        <f t="shared" si="31"/>
        <v>1.1656626278883619</v>
      </c>
      <c r="Q428" s="5">
        <f>'90.1 Data-SI'!Q428/Convert!$B$5/$D428</f>
        <v>0</v>
      </c>
      <c r="R428" s="5">
        <f>'90.1 Data-SI'!R428/Convert!$B$5/$D428</f>
        <v>0</v>
      </c>
      <c r="S428" s="5">
        <f>'90.1 Data-SI'!S428/Convert!$B$5/$D428</f>
        <v>0</v>
      </c>
      <c r="T428" s="5">
        <f>'90.1 Data-SI'!T428/Convert!$B$5/$D428</f>
        <v>2.2219205796708001</v>
      </c>
      <c r="U428" s="5">
        <f>'90.1 Data-SI'!U428/Convert!$B$5/$D428</f>
        <v>49.905927677672601</v>
      </c>
      <c r="V428" s="5">
        <f>'90.1 Data-SI'!V428/Convert!$B$5/$D428</f>
        <v>1.519230545108244</v>
      </c>
      <c r="W428" s="5">
        <f t="shared" si="32"/>
        <v>38.215790429332344</v>
      </c>
      <c r="X428" s="5">
        <f t="shared" si="33"/>
        <v>23.081041657913644</v>
      </c>
      <c r="Y428" s="5">
        <f t="shared" si="34"/>
        <v>61.296832087245988</v>
      </c>
      <c r="Z428" s="5">
        <f>'90.1 Data-SI'!Y428/Convert!$B$5/$D428</f>
        <v>131.1447305445696</v>
      </c>
      <c r="AA428" s="5">
        <f>'90.1 Data-SI'!Z428/Convert!$B$5/$D428</f>
        <v>116.78512502643044</v>
      </c>
      <c r="AB428" s="5">
        <f t="shared" si="35"/>
        <v>247.92985557100002</v>
      </c>
    </row>
    <row r="429" spans="1:28" x14ac:dyDescent="0.25">
      <c r="A429" s="95">
        <v>2016</v>
      </c>
      <c r="B429" s="95" t="s">
        <v>59</v>
      </c>
      <c r="C429" s="52" t="s">
        <v>14</v>
      </c>
      <c r="D429" s="5">
        <f>VLOOKUP(B429,SWH!$A$4:$C$19,3,FALSE)</f>
        <v>11345.29</v>
      </c>
      <c r="E429" s="5">
        <f>'90.1 Data-SI'!E429/Convert!$B$5/$D429</f>
        <v>0</v>
      </c>
      <c r="F429" s="5">
        <f>'90.1 Data-SI'!F429/Convert!$B$5/$D429</f>
        <v>18.508659638591091</v>
      </c>
      <c r="G429" s="5">
        <f>'90.1 Data-SI'!G429/Convert!$B$5/$D429</f>
        <v>29.435612095905483</v>
      </c>
      <c r="H429" s="5">
        <f>'90.1 Data-SI'!H429/Convert!$B$5/$D429</f>
        <v>20.246287225800309</v>
      </c>
      <c r="I429" s="5">
        <f>'90.1 Data-SI'!I429/Convert!$B$5/$D429</f>
        <v>4.4717528889374645</v>
      </c>
      <c r="J429" s="5">
        <f>'90.1 Data-SI'!J429/Convert!$B$5/$D429</f>
        <v>40.599079735584837</v>
      </c>
      <c r="K429" s="5">
        <f>'90.1 Data-SI'!K429/Convert!$B$5/$D429</f>
        <v>43.79815569084419</v>
      </c>
      <c r="L429" s="5">
        <f>'90.1 Data-SI'!L429/Convert!$B$5/$D429</f>
        <v>23.804787909539751</v>
      </c>
      <c r="M429" s="5">
        <f>'90.1 Data-SI'!M429/Convert!$B$5/$D429</f>
        <v>12.544118895741464</v>
      </c>
      <c r="N429" s="5">
        <f>'90.1 Data-SI'!N429/Convert!$B$5/$D429</f>
        <v>1.3346213862022624</v>
      </c>
      <c r="O429" s="5">
        <f>'90.1 Data-SI'!O429/Convert!$B$5/$D429</f>
        <v>3.6990142066786212E-2</v>
      </c>
      <c r="P429" s="5">
        <f t="shared" si="31"/>
        <v>1.2976312441354763</v>
      </c>
      <c r="Q429" s="5">
        <f>'90.1 Data-SI'!Q429/Convert!$B$5/$D429</f>
        <v>0</v>
      </c>
      <c r="R429" s="5">
        <f>'90.1 Data-SI'!R429/Convert!$B$5/$D429</f>
        <v>0</v>
      </c>
      <c r="S429" s="5">
        <f>'90.1 Data-SI'!S429/Convert!$B$5/$D429</f>
        <v>5.4212413746634551</v>
      </c>
      <c r="T429" s="5">
        <f>'90.1 Data-SI'!T429/Convert!$B$5/$D429</f>
        <v>2.2219205796708001</v>
      </c>
      <c r="U429" s="5">
        <f>'90.1 Data-SI'!U429/Convert!$B$5/$D429</f>
        <v>52.067128003485728</v>
      </c>
      <c r="V429" s="5">
        <f>'90.1 Data-SI'!V429/Convert!$B$5/$D429</f>
        <v>1.5099266352429557</v>
      </c>
      <c r="W429" s="5">
        <f t="shared" si="32"/>
        <v>48.698603610445879</v>
      </c>
      <c r="X429" s="5">
        <f t="shared" si="33"/>
        <v>18.508659638591091</v>
      </c>
      <c r="Y429" s="5">
        <f t="shared" si="34"/>
        <v>67.20726324903697</v>
      </c>
      <c r="Z429" s="5">
        <f>'90.1 Data-SI'!Y429/Convert!$B$5/$D429</f>
        <v>141.58959356702206</v>
      </c>
      <c r="AA429" s="5">
        <f>'90.1 Data-SI'!Z429/Convert!$B$5/$D429</f>
        <v>114.37394333292103</v>
      </c>
      <c r="AB429" s="5">
        <f t="shared" si="35"/>
        <v>255.96353689994311</v>
      </c>
    </row>
    <row r="430" spans="1:28" x14ac:dyDescent="0.25">
      <c r="A430" s="95">
        <v>2016</v>
      </c>
      <c r="B430" s="95" t="s">
        <v>59</v>
      </c>
      <c r="C430" s="52" t="s">
        <v>2</v>
      </c>
      <c r="D430" s="5">
        <f>VLOOKUP(B430,SWH!$A$4:$C$19,3,FALSE)</f>
        <v>11345.29</v>
      </c>
      <c r="E430" s="5">
        <f>'90.1 Data-SI'!E430/Convert!$B$5/$D430</f>
        <v>0</v>
      </c>
      <c r="F430" s="5">
        <f>'90.1 Data-SI'!F430/Convert!$B$5/$D430</f>
        <v>12.431982297891409</v>
      </c>
      <c r="G430" s="5">
        <f>'90.1 Data-SI'!G430/Convert!$B$5/$D430</f>
        <v>24.164457477753128</v>
      </c>
      <c r="H430" s="5">
        <f>'90.1 Data-SI'!H430/Convert!$B$5/$D430</f>
        <v>20.237962674868211</v>
      </c>
      <c r="I430" s="5">
        <f>'90.1 Data-SI'!I430/Convert!$B$5/$D430</f>
        <v>4.4751806452036238</v>
      </c>
      <c r="J430" s="5">
        <f>'90.1 Data-SI'!J430/Convert!$B$5/$D430</f>
        <v>40.599079735584837</v>
      </c>
      <c r="K430" s="5">
        <f>'90.1 Data-SI'!K430/Convert!$B$5/$D430</f>
        <v>43.79815569084419</v>
      </c>
      <c r="L430" s="5">
        <f>'90.1 Data-SI'!L430/Convert!$B$5/$D430</f>
        <v>23.804787909539751</v>
      </c>
      <c r="M430" s="5">
        <f>'90.1 Data-SI'!M430/Convert!$B$5/$D430</f>
        <v>13.38587789881675</v>
      </c>
      <c r="N430" s="5">
        <f>'90.1 Data-SI'!N430/Convert!$B$5/$D430</f>
        <v>1.2335025763505776</v>
      </c>
      <c r="O430" s="5">
        <f>'90.1 Data-SI'!O430/Convert!$B$5/$D430</f>
        <v>3.6990142066786212E-2</v>
      </c>
      <c r="P430" s="5">
        <f t="shared" si="31"/>
        <v>1.1965124342837914</v>
      </c>
      <c r="Q430" s="5">
        <f>'90.1 Data-SI'!Q430/Convert!$B$5/$D430</f>
        <v>0</v>
      </c>
      <c r="R430" s="5">
        <f>'90.1 Data-SI'!R430/Convert!$B$5/$D430</f>
        <v>0</v>
      </c>
      <c r="S430" s="5">
        <f>'90.1 Data-SI'!S430/Convert!$B$5/$D430</f>
        <v>4.1889629969793631</v>
      </c>
      <c r="T430" s="5">
        <f>'90.1 Data-SI'!T430/Convert!$B$5/$D430</f>
        <v>2.2219205796708001</v>
      </c>
      <c r="U430" s="5">
        <f>'90.1 Data-SI'!U430/Convert!$B$5/$D430</f>
        <v>51.33970915586017</v>
      </c>
      <c r="V430" s="5">
        <f>'90.1 Data-SI'!V430/Convert!$B$5/$D430</f>
        <v>1.5040504816438265</v>
      </c>
      <c r="W430" s="5">
        <f t="shared" si="32"/>
        <v>42.935810807833029</v>
      </c>
      <c r="X430" s="5">
        <f t="shared" si="33"/>
        <v>12.431982297891409</v>
      </c>
      <c r="Y430" s="5">
        <f t="shared" si="34"/>
        <v>55.367793105724438</v>
      </c>
      <c r="Z430" s="5">
        <f>'90.1 Data-SI'!Y430/Convert!$B$5/$D430</f>
        <v>135.81578297641087</v>
      </c>
      <c r="AA430" s="5">
        <f>'90.1 Data-SI'!Z430/Convert!$B$5/$D430</f>
        <v>107.56984714459577</v>
      </c>
      <c r="AB430" s="5">
        <f t="shared" si="35"/>
        <v>243.38563012100664</v>
      </c>
    </row>
    <row r="431" spans="1:28" x14ac:dyDescent="0.25">
      <c r="A431" s="95">
        <v>2016</v>
      </c>
      <c r="B431" s="95" t="s">
        <v>59</v>
      </c>
      <c r="C431" s="52" t="s">
        <v>18</v>
      </c>
      <c r="D431" s="5">
        <f>VLOOKUP(B431,SWH!$A$4:$C$19,3,FALSE)</f>
        <v>11345.29</v>
      </c>
      <c r="E431" s="5">
        <f>'90.1 Data-SI'!E431/Convert!$B$5/$D431</f>
        <v>0</v>
      </c>
      <c r="F431" s="5">
        <f>'90.1 Data-SI'!F431/Convert!$B$5/$D431</f>
        <v>17.94283501494159</v>
      </c>
      <c r="G431" s="5">
        <f>'90.1 Data-SI'!G431/Convert!$B$5/$D431</f>
        <v>10.930380213580555</v>
      </c>
      <c r="H431" s="5">
        <f>'90.1 Data-SI'!H431/Convert!$B$5/$D431</f>
        <v>20.261467289264726</v>
      </c>
      <c r="I431" s="5">
        <f>'90.1 Data-SI'!I431/Convert!$B$5/$D431</f>
        <v>4.4666112545382264</v>
      </c>
      <c r="J431" s="5">
        <f>'90.1 Data-SI'!J431/Convert!$B$5/$D431</f>
        <v>40.599079735584837</v>
      </c>
      <c r="K431" s="5">
        <f>'90.1 Data-SI'!K431/Convert!$B$5/$D431</f>
        <v>43.79815569084419</v>
      </c>
      <c r="L431" s="5">
        <f>'90.1 Data-SI'!L431/Convert!$B$5/$D431</f>
        <v>23.804787909539751</v>
      </c>
      <c r="M431" s="5">
        <f>'90.1 Data-SI'!M431/Convert!$B$5/$D431</f>
        <v>12.291199451245602</v>
      </c>
      <c r="N431" s="5">
        <f>'90.1 Data-SI'!N431/Convert!$B$5/$D431</f>
        <v>0.99429415691935208</v>
      </c>
      <c r="O431" s="5">
        <f>'90.1 Data-SI'!O431/Convert!$B$5/$D431</f>
        <v>3.6990142066786212E-2</v>
      </c>
      <c r="P431" s="5">
        <f t="shared" si="31"/>
        <v>0.95730401485256589</v>
      </c>
      <c r="Q431" s="5">
        <f>'90.1 Data-SI'!Q431/Convert!$B$5/$D431</f>
        <v>0</v>
      </c>
      <c r="R431" s="5">
        <f>'90.1 Data-SI'!R431/Convert!$B$5/$D431</f>
        <v>0</v>
      </c>
      <c r="S431" s="5">
        <f>'90.1 Data-SI'!S431/Convert!$B$5/$D431</f>
        <v>4.2122227716425833</v>
      </c>
      <c r="T431" s="5">
        <f>'90.1 Data-SI'!T431/Convert!$B$5/$D431</f>
        <v>2.2219205796708001</v>
      </c>
      <c r="U431" s="5">
        <f>'90.1 Data-SI'!U431/Convert!$B$5/$D431</f>
        <v>52.831762490572437</v>
      </c>
      <c r="V431" s="5">
        <f>'90.1 Data-SI'!V431/Convert!$B$5/$D431</f>
        <v>1.5162924683086794</v>
      </c>
      <c r="W431" s="5">
        <f t="shared" si="32"/>
        <v>28.391106451321306</v>
      </c>
      <c r="X431" s="5">
        <f t="shared" si="33"/>
        <v>17.94283501494159</v>
      </c>
      <c r="Y431" s="5">
        <f t="shared" si="34"/>
        <v>46.3339414662629</v>
      </c>
      <c r="Z431" s="5">
        <f>'90.1 Data-SI'!Y431/Convert!$B$5/$D431</f>
        <v>121.29825583029509</v>
      </c>
      <c r="AA431" s="5">
        <f>'90.1 Data-SI'!Z431/Convert!$B$5/$D431</f>
        <v>114.57275319635824</v>
      </c>
      <c r="AB431" s="5">
        <f t="shared" si="35"/>
        <v>235.87100902665333</v>
      </c>
    </row>
    <row r="432" spans="1:28" x14ac:dyDescent="0.25">
      <c r="A432" s="95">
        <v>2016</v>
      </c>
      <c r="B432" s="95" t="s">
        <v>59</v>
      </c>
      <c r="C432" s="52" t="s">
        <v>4</v>
      </c>
      <c r="D432" s="5">
        <f>VLOOKUP(B432,SWH!$A$4:$C$19,3,FALSE)</f>
        <v>11345.29</v>
      </c>
      <c r="E432" s="5">
        <f>'90.1 Data-SI'!E432/Convert!$B$5/$D432</f>
        <v>0</v>
      </c>
      <c r="F432" s="5">
        <f>'90.1 Data-SI'!F432/Convert!$B$5/$D432</f>
        <v>29.141559576215716</v>
      </c>
      <c r="G432" s="5">
        <f>'90.1 Data-SI'!G432/Convert!$B$5/$D432</f>
        <v>18.485399863927867</v>
      </c>
      <c r="H432" s="5">
        <f>'90.1 Data-SI'!H432/Convert!$B$5/$D432</f>
        <v>20.235759117268536</v>
      </c>
      <c r="I432" s="5">
        <f>'90.1 Data-SI'!I432/Convert!$B$5/$D432</f>
        <v>4.4732219273372467</v>
      </c>
      <c r="J432" s="5">
        <f>'90.1 Data-SI'!J432/Convert!$B$5/$D432</f>
        <v>40.599079735584837</v>
      </c>
      <c r="K432" s="5">
        <f>'90.1 Data-SI'!K432/Convert!$B$5/$D432</f>
        <v>43.79815569084419</v>
      </c>
      <c r="L432" s="5">
        <f>'90.1 Data-SI'!L432/Convert!$B$5/$D432</f>
        <v>23.804787909539751</v>
      </c>
      <c r="M432" s="5">
        <f>'90.1 Data-SI'!M432/Convert!$B$5/$D432</f>
        <v>12.524042037611103</v>
      </c>
      <c r="N432" s="5">
        <f>'90.1 Data-SI'!N432/Convert!$B$5/$D432</f>
        <v>1.2139153976868129</v>
      </c>
      <c r="O432" s="5">
        <f>'90.1 Data-SI'!O432/Convert!$B$5/$D432</f>
        <v>3.6990142066786212E-2</v>
      </c>
      <c r="P432" s="5">
        <f t="shared" si="31"/>
        <v>1.1769252556200267</v>
      </c>
      <c r="Q432" s="5">
        <f>'90.1 Data-SI'!Q432/Convert!$B$5/$D432</f>
        <v>0</v>
      </c>
      <c r="R432" s="5">
        <f>'90.1 Data-SI'!R432/Convert!$B$5/$D432</f>
        <v>0</v>
      </c>
      <c r="S432" s="5">
        <f>'90.1 Data-SI'!S432/Convert!$B$5/$D432</f>
        <v>4.9029156592735834</v>
      </c>
      <c r="T432" s="5">
        <f>'90.1 Data-SI'!T432/Convert!$B$5/$D432</f>
        <v>2.2219205796708001</v>
      </c>
      <c r="U432" s="5">
        <f>'90.1 Data-SI'!U432/Convert!$B$5/$D432</f>
        <v>54.220493457833356</v>
      </c>
      <c r="V432" s="5">
        <f>'90.1 Data-SI'!V432/Convert!$B$5/$D432</f>
        <v>1.5072333981766881</v>
      </c>
      <c r="W432" s="5">
        <f t="shared" si="32"/>
        <v>37.089282816432579</v>
      </c>
      <c r="X432" s="5">
        <f t="shared" si="33"/>
        <v>29.141559576215716</v>
      </c>
      <c r="Y432" s="5">
        <f t="shared" si="34"/>
        <v>66.230842392648299</v>
      </c>
      <c r="Z432" s="5">
        <f>'90.1 Data-SI'!Y432/Convert!$B$5/$D432</f>
        <v>129.96852046581054</v>
      </c>
      <c r="AA432" s="5">
        <f>'90.1 Data-SI'!Z432/Convert!$B$5/$D432</f>
        <v>127.16020872489327</v>
      </c>
      <c r="AB432" s="5">
        <f t="shared" si="35"/>
        <v>257.12872919070378</v>
      </c>
    </row>
    <row r="433" spans="1:28" x14ac:dyDescent="0.25">
      <c r="A433" s="95">
        <v>2016</v>
      </c>
      <c r="B433" s="95" t="s">
        <v>59</v>
      </c>
      <c r="C433" s="52" t="s">
        <v>5</v>
      </c>
      <c r="D433" s="5">
        <f>VLOOKUP(B433,SWH!$A$4:$C$19,3,FALSE)</f>
        <v>11345.29</v>
      </c>
      <c r="E433" s="5">
        <f>'90.1 Data-SI'!E433/Convert!$B$5/$D433</f>
        <v>0</v>
      </c>
      <c r="F433" s="5">
        <f>'90.1 Data-SI'!F433/Convert!$B$5/$D433</f>
        <v>20.490147600164178</v>
      </c>
      <c r="G433" s="5">
        <f>'90.1 Data-SI'!G433/Convert!$B$5/$D433</f>
        <v>18.261371507961062</v>
      </c>
      <c r="H433" s="5">
        <f>'90.1 Data-SI'!H433/Convert!$B$5/$D433</f>
        <v>20.235024598068645</v>
      </c>
      <c r="I433" s="5">
        <f>'90.1 Data-SI'!I433/Convert!$B$5/$D433</f>
        <v>4.4732219273372467</v>
      </c>
      <c r="J433" s="5">
        <f>'90.1 Data-SI'!J433/Convert!$B$5/$D433</f>
        <v>40.599079735584837</v>
      </c>
      <c r="K433" s="5">
        <f>'90.1 Data-SI'!K433/Convert!$B$5/$D433</f>
        <v>43.79815569084419</v>
      </c>
      <c r="L433" s="5">
        <f>'90.1 Data-SI'!L433/Convert!$B$5/$D433</f>
        <v>23.804787909539751</v>
      </c>
      <c r="M433" s="5">
        <f>'90.1 Data-SI'!M433/Convert!$B$5/$D433</f>
        <v>13.429214531610327</v>
      </c>
      <c r="N433" s="5">
        <f>'90.1 Data-SI'!N433/Convert!$B$5/$D433</f>
        <v>1.1358115227650514</v>
      </c>
      <c r="O433" s="5">
        <f>'90.1 Data-SI'!O433/Convert!$B$5/$D433</f>
        <v>3.6990142066786212E-2</v>
      </c>
      <c r="P433" s="5">
        <f t="shared" si="31"/>
        <v>1.0988213806982652</v>
      </c>
      <c r="Q433" s="5">
        <f>'90.1 Data-SI'!Q433/Convert!$B$5/$D433</f>
        <v>0</v>
      </c>
      <c r="R433" s="5">
        <f>'90.1 Data-SI'!R433/Convert!$B$5/$D433</f>
        <v>0</v>
      </c>
      <c r="S433" s="5">
        <f>'90.1 Data-SI'!S433/Convert!$B$5/$D433</f>
        <v>4.6666453166419233</v>
      </c>
      <c r="T433" s="5">
        <f>'90.1 Data-SI'!T433/Convert!$B$5/$D433</f>
        <v>2.2216757399375031</v>
      </c>
      <c r="U433" s="5">
        <f>'90.1 Data-SI'!U433/Convert!$B$5/$D433</f>
        <v>53.599579894192026</v>
      </c>
      <c r="V433" s="5">
        <f>'90.1 Data-SI'!V433/Convert!$B$5/$D433</f>
        <v>1.5025814432440441</v>
      </c>
      <c r="W433" s="5">
        <f t="shared" si="32"/>
        <v>37.45605273691158</v>
      </c>
      <c r="X433" s="5">
        <f t="shared" si="33"/>
        <v>20.490147600164178</v>
      </c>
      <c r="Y433" s="5">
        <f t="shared" si="34"/>
        <v>57.946200337075759</v>
      </c>
      <c r="Z433" s="5">
        <f>'90.1 Data-SI'!Y433/Convert!$B$5/$D433</f>
        <v>130.3294142326904</v>
      </c>
      <c r="AA433" s="5">
        <f>'90.1 Data-SI'!Z433/Convert!$B$5/$D433</f>
        <v>117.88788318520039</v>
      </c>
      <c r="AB433" s="5">
        <f t="shared" si="35"/>
        <v>248.21729741789079</v>
      </c>
    </row>
    <row r="434" spans="1:28" x14ac:dyDescent="0.25">
      <c r="A434" s="95">
        <v>2016</v>
      </c>
      <c r="B434" s="95" t="s">
        <v>59</v>
      </c>
      <c r="C434" s="52" t="s">
        <v>15</v>
      </c>
      <c r="D434" s="5">
        <f>VLOOKUP(B434,SWH!$A$4:$C$19,3,FALSE)</f>
        <v>11345.29</v>
      </c>
      <c r="E434" s="5">
        <f>'90.1 Data-SI'!E434/Convert!$B$5/$D434</f>
        <v>0</v>
      </c>
      <c r="F434" s="5">
        <f>'90.1 Data-SI'!F434/Convert!$B$5/$D434</f>
        <v>18.533388451654094</v>
      </c>
      <c r="G434" s="5">
        <f>'90.1 Data-SI'!G434/Convert!$B$5/$D434</f>
        <v>7.0957003106820338</v>
      </c>
      <c r="H434" s="5">
        <f>'90.1 Data-SI'!H434/Convert!$B$5/$D434</f>
        <v>20.243104309267444</v>
      </c>
      <c r="I434" s="5">
        <f>'90.1 Data-SI'!I434/Convert!$B$5/$D434</f>
        <v>4.4663664148049289</v>
      </c>
      <c r="J434" s="5">
        <f>'90.1 Data-SI'!J434/Convert!$B$5/$D434</f>
        <v>40.599079735584837</v>
      </c>
      <c r="K434" s="5">
        <f>'90.1 Data-SI'!K434/Convert!$B$5/$D434</f>
        <v>43.79815569084419</v>
      </c>
      <c r="L434" s="5">
        <f>'90.1 Data-SI'!L434/Convert!$B$5/$D434</f>
        <v>23.804787909539751</v>
      </c>
      <c r="M434" s="5">
        <f>'90.1 Data-SI'!M434/Convert!$B$5/$D434</f>
        <v>12.506903256280308</v>
      </c>
      <c r="N434" s="5">
        <f>'90.1 Data-SI'!N434/Convert!$B$5/$D434</f>
        <v>0.89219598813447887</v>
      </c>
      <c r="O434" s="5">
        <f>'90.1 Data-SI'!O434/Convert!$B$5/$D434</f>
        <v>3.6990142066786212E-2</v>
      </c>
      <c r="P434" s="5">
        <f t="shared" si="31"/>
        <v>0.85520584606769268</v>
      </c>
      <c r="Q434" s="5">
        <f>'90.1 Data-SI'!Q434/Convert!$B$5/$D434</f>
        <v>0</v>
      </c>
      <c r="R434" s="5">
        <f>'90.1 Data-SI'!R434/Convert!$B$5/$D434</f>
        <v>0</v>
      </c>
      <c r="S434" s="5">
        <f>'90.1 Data-SI'!S434/Convert!$B$5/$D434</f>
        <v>4.9489455291334306</v>
      </c>
      <c r="T434" s="5">
        <f>'90.1 Data-SI'!T434/Convert!$B$5/$D434</f>
        <v>2.2219205796708001</v>
      </c>
      <c r="U434" s="5">
        <f>'90.1 Data-SI'!U434/Convert!$B$5/$D434</f>
        <v>54.047636606125636</v>
      </c>
      <c r="V434" s="5">
        <f>'90.1 Data-SI'!V434/Convert!$B$5/$D434</f>
        <v>1.5172718272418677</v>
      </c>
      <c r="W434" s="5">
        <f t="shared" si="32"/>
        <v>25.406754942163467</v>
      </c>
      <c r="X434" s="5">
        <f t="shared" si="33"/>
        <v>18.533388451654094</v>
      </c>
      <c r="Y434" s="5">
        <f t="shared" si="34"/>
        <v>43.940143393817564</v>
      </c>
      <c r="Z434" s="5">
        <f>'90.1 Data-SI'!Y434/Convert!$B$5/$D434</f>
        <v>118.29627586033988</v>
      </c>
      <c r="AA434" s="5">
        <f>'90.1 Data-SI'!Z434/Convert!$B$5/$D434</f>
        <v>116.37942558835721</v>
      </c>
      <c r="AB434" s="5">
        <f t="shared" si="35"/>
        <v>234.67570144869708</v>
      </c>
    </row>
    <row r="435" spans="1:28" x14ac:dyDescent="0.25">
      <c r="A435" s="95">
        <v>2016</v>
      </c>
      <c r="B435" s="95" t="s">
        <v>59</v>
      </c>
      <c r="C435" s="52" t="s">
        <v>16</v>
      </c>
      <c r="D435" s="5">
        <f>VLOOKUP(B435,SWH!$A$4:$C$19,3,FALSE)</f>
        <v>11345.29</v>
      </c>
      <c r="E435" s="5">
        <f>'90.1 Data-SI'!E435/Convert!$B$5/$D435</f>
        <v>0</v>
      </c>
      <c r="F435" s="5">
        <f>'90.1 Data-SI'!F435/Convert!$B$5/$D435</f>
        <v>49.610650959316352</v>
      </c>
      <c r="G435" s="5">
        <f>'90.1 Data-SI'!G435/Convert!$B$5/$D435</f>
        <v>19.628556578691832</v>
      </c>
      <c r="H435" s="5">
        <f>'90.1 Data-SI'!H435/Convert!$B$5/$D435</f>
        <v>20.230372643136</v>
      </c>
      <c r="I435" s="5">
        <f>'90.1 Data-SI'!I435/Convert!$B$5/$D435</f>
        <v>4.4710183697375738</v>
      </c>
      <c r="J435" s="5">
        <f>'90.1 Data-SI'!J435/Convert!$B$5/$D435</f>
        <v>40.599079735584837</v>
      </c>
      <c r="K435" s="5">
        <f>'90.1 Data-SI'!K435/Convert!$B$5/$D435</f>
        <v>43.79815569084419</v>
      </c>
      <c r="L435" s="5">
        <f>'90.1 Data-SI'!L435/Convert!$B$5/$D435</f>
        <v>23.804787909539751</v>
      </c>
      <c r="M435" s="5">
        <f>'90.1 Data-SI'!M435/Convert!$B$5/$D435</f>
        <v>12.548526010940808</v>
      </c>
      <c r="N435" s="5">
        <f>'90.1 Data-SI'!N435/Convert!$B$5/$D435</f>
        <v>1.0266130017145636</v>
      </c>
      <c r="O435" s="5">
        <f>'90.1 Data-SI'!O435/Convert!$B$5/$D435</f>
        <v>3.6990142066786212E-2</v>
      </c>
      <c r="P435" s="5">
        <f t="shared" si="31"/>
        <v>0.98962285964777741</v>
      </c>
      <c r="Q435" s="5">
        <f>'90.1 Data-SI'!Q435/Convert!$B$5/$D435</f>
        <v>0</v>
      </c>
      <c r="R435" s="5">
        <f>'90.1 Data-SI'!R435/Convert!$B$5/$D435</f>
        <v>0</v>
      </c>
      <c r="S435" s="5">
        <f>'90.1 Data-SI'!S435/Convert!$B$5/$D435</f>
        <v>5.0899732155125355</v>
      </c>
      <c r="T435" s="5">
        <f>'90.1 Data-SI'!T435/Convert!$B$5/$D435</f>
        <v>2.2221654194040972</v>
      </c>
      <c r="U435" s="5">
        <f>'90.1 Data-SI'!U435/Convert!$B$5/$D435</f>
        <v>55.818562397063261</v>
      </c>
      <c r="V435" s="5">
        <f>'90.1 Data-SI'!V435/Convert!$B$5/$D435</f>
        <v>1.4981743280446971</v>
      </c>
      <c r="W435" s="5">
        <f t="shared" si="32"/>
        <v>38.25667866479295</v>
      </c>
      <c r="X435" s="5">
        <f t="shared" si="33"/>
        <v>49.610650959316352</v>
      </c>
      <c r="Y435" s="5">
        <f t="shared" si="34"/>
        <v>87.867329624109303</v>
      </c>
      <c r="Z435" s="5">
        <f>'90.1 Data-SI'!Y435/Convert!$B$5/$D435</f>
        <v>131.11951205203997</v>
      </c>
      <c r="AA435" s="5">
        <f>'90.1 Data-SI'!Z435/Convert!$B$5/$D435</f>
        <v>149.22736904722379</v>
      </c>
      <c r="AB435" s="5">
        <f t="shared" si="35"/>
        <v>280.34688109926378</v>
      </c>
    </row>
    <row r="436" spans="1:28" x14ac:dyDescent="0.25">
      <c r="A436" s="95">
        <v>2016</v>
      </c>
      <c r="B436" s="95" t="s">
        <v>59</v>
      </c>
      <c r="C436" s="52" t="s">
        <v>9</v>
      </c>
      <c r="D436" s="5">
        <f>VLOOKUP(B436,SWH!$A$4:$C$19,3,FALSE)</f>
        <v>11345.29</v>
      </c>
      <c r="E436" s="5">
        <f>'90.1 Data-SI'!E436/Convert!$B$5/$D436</f>
        <v>0</v>
      </c>
      <c r="F436" s="5">
        <f>'90.1 Data-SI'!F436/Convert!$B$5/$D436</f>
        <v>38.883242884639053</v>
      </c>
      <c r="G436" s="5">
        <f>'90.1 Data-SI'!G436/Convert!$B$5/$D436</f>
        <v>13.243136334304562</v>
      </c>
      <c r="H436" s="5">
        <f>'90.1 Data-SI'!H436/Convert!$B$5/$D436</f>
        <v>20.22278261140379</v>
      </c>
      <c r="I436" s="5">
        <f>'90.1 Data-SI'!I436/Convert!$B$5/$D436</f>
        <v>4.467835453204712</v>
      </c>
      <c r="J436" s="5">
        <f>'90.1 Data-SI'!J436/Convert!$B$5/$D436</f>
        <v>40.599079735584837</v>
      </c>
      <c r="K436" s="5">
        <f>'90.1 Data-SI'!K436/Convert!$B$5/$D436</f>
        <v>43.79815569084419</v>
      </c>
      <c r="L436" s="5">
        <f>'90.1 Data-SI'!L436/Convert!$B$5/$D436</f>
        <v>23.804787909539751</v>
      </c>
      <c r="M436" s="5">
        <f>'90.1 Data-SI'!M436/Convert!$B$5/$D436</f>
        <v>12.859962151694667</v>
      </c>
      <c r="N436" s="5">
        <f>'90.1 Data-SI'!N436/Convert!$B$5/$D436</f>
        <v>0.88485079613556705</v>
      </c>
      <c r="O436" s="5">
        <f>'90.1 Data-SI'!O436/Convert!$B$5/$D436</f>
        <v>3.6990142066786212E-2</v>
      </c>
      <c r="P436" s="5">
        <f t="shared" si="31"/>
        <v>0.84786065406878086</v>
      </c>
      <c r="Q436" s="5">
        <f>'90.1 Data-SI'!Q436/Convert!$B$5/$D436</f>
        <v>0</v>
      </c>
      <c r="R436" s="5">
        <f>'90.1 Data-SI'!R436/Convert!$B$5/$D436</f>
        <v>0</v>
      </c>
      <c r="S436" s="5">
        <f>'90.1 Data-SI'!S436/Convert!$B$5/$D436</f>
        <v>5.0150522571236369</v>
      </c>
      <c r="T436" s="5">
        <f>'90.1 Data-SI'!T436/Convert!$B$5/$D436</f>
        <v>2.2219205796708001</v>
      </c>
      <c r="U436" s="5">
        <f>'90.1 Data-SI'!U436/Convert!$B$5/$D436</f>
        <v>55.39768289552562</v>
      </c>
      <c r="V436" s="5">
        <f>'90.1 Data-SI'!V436/Convert!$B$5/$D436</f>
        <v>1.4947465717785382</v>
      </c>
      <c r="W436" s="5">
        <f t="shared" si="32"/>
        <v>31.966011397191647</v>
      </c>
      <c r="X436" s="5">
        <f t="shared" si="33"/>
        <v>38.883242884639053</v>
      </c>
      <c r="Y436" s="5">
        <f t="shared" si="34"/>
        <v>70.849254281830696</v>
      </c>
      <c r="Z436" s="5">
        <f>'90.1 Data-SI'!Y436/Convert!$B$5/$D436</f>
        <v>124.81439924017417</v>
      </c>
      <c r="AA436" s="5">
        <f>'90.1 Data-SI'!Z436/Convert!$B$5/$D436</f>
        <v>138.07908147100886</v>
      </c>
      <c r="AB436" s="5">
        <f t="shared" si="35"/>
        <v>262.89348071118303</v>
      </c>
    </row>
    <row r="437" spans="1:28" x14ac:dyDescent="0.25">
      <c r="A437" s="95">
        <v>2016</v>
      </c>
      <c r="B437" s="95" t="s">
        <v>59</v>
      </c>
      <c r="C437" s="52" t="s">
        <v>12</v>
      </c>
      <c r="D437" s="5">
        <f>VLOOKUP(B437,SWH!$A$4:$C$19,3,FALSE)</f>
        <v>11345.29</v>
      </c>
      <c r="E437" s="5">
        <f>'90.1 Data-SI'!E437/Convert!$B$5/$D437</f>
        <v>0</v>
      </c>
      <c r="F437" s="5">
        <f>'90.1 Data-SI'!F437/Convert!$B$5/$D437</f>
        <v>70.098595001880852</v>
      </c>
      <c r="G437" s="5">
        <f>'90.1 Data-SI'!G437/Convert!$B$5/$D437</f>
        <v>15.573765755559258</v>
      </c>
      <c r="H437" s="5">
        <f>'90.1 Data-SI'!H437/Convert!$B$5/$D437</f>
        <v>20.217396137271255</v>
      </c>
      <c r="I437" s="5">
        <f>'90.1 Data-SI'!I437/Convert!$B$5/$D437</f>
        <v>4.4651422161384442</v>
      </c>
      <c r="J437" s="5">
        <f>'90.1 Data-SI'!J437/Convert!$B$5/$D437</f>
        <v>40.599079735584837</v>
      </c>
      <c r="K437" s="5">
        <f>'90.1 Data-SI'!K437/Convert!$B$5/$D437</f>
        <v>43.79815569084419</v>
      </c>
      <c r="L437" s="5">
        <f>'90.1 Data-SI'!L437/Convert!$B$5/$D437</f>
        <v>23.804787909539751</v>
      </c>
      <c r="M437" s="5">
        <f>'90.1 Data-SI'!M437/Convert!$B$5/$D437</f>
        <v>12.47703280881807</v>
      </c>
      <c r="N437" s="5">
        <f>'90.1 Data-SI'!N437/Convert!$B$5/$D437</f>
        <v>1.6242667906926822</v>
      </c>
      <c r="O437" s="5">
        <f>'90.1 Data-SI'!O437/Convert!$B$5/$D437</f>
        <v>3.6990142066786212E-2</v>
      </c>
      <c r="P437" s="5">
        <f t="shared" si="31"/>
        <v>1.587276648625896</v>
      </c>
      <c r="Q437" s="5">
        <f>'90.1 Data-SI'!Q437/Convert!$B$5/$D437</f>
        <v>0</v>
      </c>
      <c r="R437" s="5">
        <f>'90.1 Data-SI'!R437/Convert!$B$5/$D437</f>
        <v>0</v>
      </c>
      <c r="S437" s="5">
        <f>'90.1 Data-SI'!S437/Convert!$B$5/$D437</f>
        <v>5.2775204512180824</v>
      </c>
      <c r="T437" s="5">
        <f>'90.1 Data-SI'!T437/Convert!$B$5/$D437</f>
        <v>2.2221654194040972</v>
      </c>
      <c r="U437" s="5">
        <f>'90.1 Data-SI'!U437/Convert!$B$5/$D437</f>
        <v>57.717294528781927</v>
      </c>
      <c r="V437" s="5">
        <f>'90.1 Data-SI'!V437/Convert!$B$5/$D437</f>
        <v>1.4898497771125971</v>
      </c>
      <c r="W437" s="5">
        <f t="shared" si="32"/>
        <v>34.915595664221307</v>
      </c>
      <c r="X437" s="5">
        <f t="shared" si="33"/>
        <v>70.098595001880852</v>
      </c>
      <c r="Y437" s="5">
        <f t="shared" si="34"/>
        <v>105.01419066610217</v>
      </c>
      <c r="Z437" s="5">
        <f>'90.1 Data-SI'!Y437/Convert!$B$5/$D437</f>
        <v>127.75125184107236</v>
      </c>
      <c r="AA437" s="5">
        <f>'90.1 Data-SI'!Z437/Convert!$B$5/$D437</f>
        <v>171.6142900612403</v>
      </c>
      <c r="AB437" s="5">
        <f t="shared" si="35"/>
        <v>299.36554190231266</v>
      </c>
    </row>
    <row r="438" spans="1:28" x14ac:dyDescent="0.25">
      <c r="A438" s="95">
        <v>2016</v>
      </c>
      <c r="B438" s="95" t="s">
        <v>59</v>
      </c>
      <c r="C438" s="52" t="s">
        <v>8</v>
      </c>
      <c r="D438" s="5">
        <f>VLOOKUP(B438,SWH!$A$4:$C$19,3,FALSE)</f>
        <v>11345.29</v>
      </c>
      <c r="E438" s="5">
        <f>'90.1 Data-SI'!E438/Convert!$B$5/$D438</f>
        <v>0</v>
      </c>
      <c r="F438" s="5">
        <f>'90.1 Data-SI'!F438/Convert!$B$5/$D438</f>
        <v>111.84817664422856</v>
      </c>
      <c r="G438" s="5">
        <f>'90.1 Data-SI'!G438/Convert!$B$5/$D438</f>
        <v>8.93836414347569</v>
      </c>
      <c r="H438" s="5">
        <f>'90.1 Data-SI'!H438/Convert!$B$5/$D438</f>
        <v>20.240166232467882</v>
      </c>
      <c r="I438" s="5">
        <f>'90.1 Data-SI'!I438/Convert!$B$5/$D438</f>
        <v>4.4404134030754419</v>
      </c>
      <c r="J438" s="5">
        <f>'90.1 Data-SI'!J438/Convert!$B$5/$D438</f>
        <v>40.599079735584837</v>
      </c>
      <c r="K438" s="5">
        <f>'90.1 Data-SI'!K438/Convert!$B$5/$D438</f>
        <v>43.79815569084419</v>
      </c>
      <c r="L438" s="5">
        <f>'90.1 Data-SI'!L438/Convert!$B$5/$D438</f>
        <v>23.804787909539751</v>
      </c>
      <c r="M438" s="5">
        <f>'90.1 Data-SI'!M438/Convert!$B$5/$D438</f>
        <v>12.551953767206969</v>
      </c>
      <c r="N438" s="5">
        <f>'90.1 Data-SI'!N438/Convert!$B$5/$D438</f>
        <v>1.3551879237992153</v>
      </c>
      <c r="O438" s="5">
        <f>'90.1 Data-SI'!O438/Convert!$B$5/$D438</f>
        <v>3.6990142066786212E-2</v>
      </c>
      <c r="P438" s="5">
        <f t="shared" si="31"/>
        <v>1.3181977817324291</v>
      </c>
      <c r="Q438" s="5">
        <f>'90.1 Data-SI'!Q438/Convert!$B$5/$D438</f>
        <v>0</v>
      </c>
      <c r="R438" s="5">
        <f>'90.1 Data-SI'!R438/Convert!$B$5/$D438</f>
        <v>0</v>
      </c>
      <c r="S438" s="5">
        <f>'90.1 Data-SI'!S438/Convert!$B$5/$D438</f>
        <v>5.5032626853179698</v>
      </c>
      <c r="T438" s="5">
        <f>'90.1 Data-SI'!T438/Convert!$B$5/$D438</f>
        <v>2.2221654194040972</v>
      </c>
      <c r="U438" s="5">
        <f>'90.1 Data-SI'!U438/Convert!$B$5/$D438</f>
        <v>60.264851953737825</v>
      </c>
      <c r="V438" s="5">
        <f>'90.1 Data-SI'!V438/Convert!$B$5/$D438</f>
        <v>1.4820149056470913</v>
      </c>
      <c r="W438" s="5">
        <f t="shared" si="32"/>
        <v>28.311778377733056</v>
      </c>
      <c r="X438" s="5">
        <f t="shared" si="33"/>
        <v>111.84817664422856</v>
      </c>
      <c r="Y438" s="5">
        <f t="shared" si="34"/>
        <v>140.15995502196162</v>
      </c>
      <c r="Z438" s="5">
        <f>'90.1 Data-SI'!Y438/Convert!$B$5/$D438</f>
        <v>121.13764096525225</v>
      </c>
      <c r="AA438" s="5">
        <f>'90.1 Data-SI'!Z438/Convert!$B$5/$D438</f>
        <v>215.91118428881057</v>
      </c>
      <c r="AB438" s="5">
        <f t="shared" si="35"/>
        <v>337.04882525406282</v>
      </c>
    </row>
    <row r="439" spans="1:28" x14ac:dyDescent="0.25">
      <c r="A439" s="95">
        <v>2019</v>
      </c>
      <c r="B439" s="95" t="s">
        <v>59</v>
      </c>
      <c r="C439" s="52" t="s">
        <v>10</v>
      </c>
      <c r="D439" s="5">
        <f>VLOOKUP(B439,SWH!$A$4:$C$19,3,FALSE)</f>
        <v>11345.29</v>
      </c>
      <c r="E439" s="5">
        <f>'90.1 Data-SI'!E439/Convert!$B$5/$D439</f>
        <v>0</v>
      </c>
      <c r="F439" s="5">
        <f>'90.1 Data-SI'!F439/Convert!$B$5/$D439</f>
        <v>1.9587178663764632E-3</v>
      </c>
      <c r="G439" s="5">
        <f>'90.1 Data-SI'!G439/Convert!$B$5/$D439</f>
        <v>110.46899442656625</v>
      </c>
      <c r="H439" s="5">
        <f>'90.1 Data-SI'!H439/Convert!$B$5/$D439</f>
        <v>12.892770675956475</v>
      </c>
      <c r="I439" s="5">
        <f>'90.1 Data-SI'!I439/Convert!$B$5/$D439</f>
        <v>4.4820361577359416</v>
      </c>
      <c r="J439" s="5">
        <f>'90.1 Data-SI'!J439/Convert!$B$5/$D439</f>
        <v>40.3610955148201</v>
      </c>
      <c r="K439" s="5">
        <f>'90.1 Data-SI'!K439/Convert!$B$5/$D439</f>
        <v>43.79815569084419</v>
      </c>
      <c r="L439" s="5">
        <f>'90.1 Data-SI'!L439/Convert!$B$5/$D439</f>
        <v>23.797687557274134</v>
      </c>
      <c r="M439" s="5">
        <f>'90.1 Data-SI'!M439/Convert!$B$5/$D439</f>
        <v>19.536741678705436</v>
      </c>
      <c r="N439" s="5">
        <f>'90.1 Data-SI'!N439/Convert!$B$5/$D439</f>
        <v>2.2951276599266204</v>
      </c>
      <c r="O439" s="5">
        <f>'90.1 Data-SI'!O439/Convert!$B$5/$D439</f>
        <v>3.6990142066786212E-2</v>
      </c>
      <c r="P439" s="5">
        <f t="shared" si="31"/>
        <v>2.2581375178598342</v>
      </c>
      <c r="Q439" s="5">
        <f>'90.1 Data-SI'!Q439/Convert!$B$5/$D439</f>
        <v>0</v>
      </c>
      <c r="R439" s="5">
        <f>'90.1 Data-SI'!R439/Convert!$B$5/$D439</f>
        <v>0</v>
      </c>
      <c r="S439" s="5">
        <f>'90.1 Data-SI'!S439/Convert!$B$5/$D439</f>
        <v>3.4701135400192009</v>
      </c>
      <c r="T439" s="5">
        <f>'90.1 Data-SI'!T439/Convert!$B$5/$D439</f>
        <v>2.2175134644714531</v>
      </c>
      <c r="U439" s="5">
        <f>'90.1 Data-SI'!U439/Convert!$B$5/$D439</f>
        <v>42.822959033122011</v>
      </c>
      <c r="V439" s="5">
        <f>'90.1 Data-SI'!V439/Convert!$B$5/$D439</f>
        <v>1.1864933475575423</v>
      </c>
      <c r="W439" s="5">
        <f t="shared" si="32"/>
        <v>135.73398716315074</v>
      </c>
      <c r="X439" s="5">
        <f t="shared" si="33"/>
        <v>1.9587178663764632E-3</v>
      </c>
      <c r="Y439" s="5">
        <f t="shared" si="34"/>
        <v>135.73594588101713</v>
      </c>
      <c r="Z439" s="5">
        <f>'90.1 Data-SI'!Y439/Convert!$B$5/$D439</f>
        <v>220.70857402303315</v>
      </c>
      <c r="AA439" s="5">
        <f>'90.1 Data-SI'!Z439/Convert!$B$5/$D439</f>
        <v>86.623073441832588</v>
      </c>
      <c r="AB439" s="5">
        <f t="shared" si="35"/>
        <v>307.33164746486574</v>
      </c>
    </row>
    <row r="440" spans="1:28" x14ac:dyDescent="0.25">
      <c r="A440" s="95">
        <v>2019</v>
      </c>
      <c r="B440" s="95" t="s">
        <v>59</v>
      </c>
      <c r="C440" s="52" t="s">
        <v>6</v>
      </c>
      <c r="D440" s="5">
        <f>VLOOKUP(B440,SWH!$A$4:$C$19,3,FALSE)</f>
        <v>11345.29</v>
      </c>
      <c r="E440" s="5">
        <f>'90.1 Data-SI'!E440/Convert!$B$5/$D440</f>
        <v>0</v>
      </c>
      <c r="F440" s="5">
        <f>'90.1 Data-SI'!F440/Convert!$B$5/$D440</f>
        <v>5.5088939991838018E-2</v>
      </c>
      <c r="G440" s="5">
        <f>'90.1 Data-SI'!G440/Convert!$B$5/$D440</f>
        <v>94.261828280967492</v>
      </c>
      <c r="H440" s="5">
        <f>'90.1 Data-SI'!H440/Convert!$B$5/$D440</f>
        <v>12.895463913022743</v>
      </c>
      <c r="I440" s="5">
        <f>'90.1 Data-SI'!I440/Convert!$B$5/$D440</f>
        <v>4.4827706769358322</v>
      </c>
      <c r="J440" s="5">
        <f>'90.1 Data-SI'!J440/Convert!$B$5/$D440</f>
        <v>40.3610955148201</v>
      </c>
      <c r="K440" s="5">
        <f>'90.1 Data-SI'!K440/Convert!$B$5/$D440</f>
        <v>43.79815569084419</v>
      </c>
      <c r="L440" s="5">
        <f>'90.1 Data-SI'!L440/Convert!$B$5/$D440</f>
        <v>23.797687557274134</v>
      </c>
      <c r="M440" s="5">
        <f>'90.1 Data-SI'!M440/Convert!$B$5/$D440</f>
        <v>18.75154065402177</v>
      </c>
      <c r="N440" s="5">
        <f>'90.1 Data-SI'!N440/Convert!$B$5/$D440</f>
        <v>2.0916658415567655</v>
      </c>
      <c r="O440" s="5">
        <f>'90.1 Data-SI'!O440/Convert!$B$5/$D440</f>
        <v>3.6990142066786212E-2</v>
      </c>
      <c r="P440" s="5">
        <f t="shared" si="31"/>
        <v>2.0546756994899793</v>
      </c>
      <c r="Q440" s="5">
        <f>'90.1 Data-SI'!Q440/Convert!$B$5/$D440</f>
        <v>0</v>
      </c>
      <c r="R440" s="5">
        <f>'90.1 Data-SI'!R440/Convert!$B$5/$D440</f>
        <v>0</v>
      </c>
      <c r="S440" s="5">
        <f>'90.1 Data-SI'!S440/Convert!$B$5/$D440</f>
        <v>3.2798730672473875</v>
      </c>
      <c r="T440" s="5">
        <f>'90.1 Data-SI'!T440/Convert!$B$5/$D440</f>
        <v>2.2180031439380472</v>
      </c>
      <c r="U440" s="5">
        <f>'90.1 Data-SI'!U440/Convert!$B$5/$D440</f>
        <v>42.779867240061733</v>
      </c>
      <c r="V440" s="5">
        <f>'90.1 Data-SI'!V440/Convert!$B$5/$D440</f>
        <v>1.1730271622262041</v>
      </c>
      <c r="W440" s="5">
        <f t="shared" si="32"/>
        <v>118.34791770172663</v>
      </c>
      <c r="X440" s="5">
        <f t="shared" si="33"/>
        <v>5.5088939991838018E-2</v>
      </c>
      <c r="Y440" s="5">
        <f t="shared" si="34"/>
        <v>118.40300664171846</v>
      </c>
      <c r="Z440" s="5">
        <f>'90.1 Data-SI'!Y440/Convert!$B$5/$D440</f>
        <v>203.31271097227716</v>
      </c>
      <c r="AA440" s="5">
        <f>'90.1 Data-SI'!Z440/Convert!$B$5/$D440</f>
        <v>86.633356710631062</v>
      </c>
      <c r="AB440" s="5">
        <f t="shared" si="35"/>
        <v>289.94606768290822</v>
      </c>
    </row>
    <row r="441" spans="1:28" x14ac:dyDescent="0.25">
      <c r="A441" s="95">
        <v>2019</v>
      </c>
      <c r="B441" s="95" t="s">
        <v>59</v>
      </c>
      <c r="C441" s="52" t="s">
        <v>11</v>
      </c>
      <c r="D441" s="5">
        <f>VLOOKUP(B441,SWH!$A$4:$C$19,3,FALSE)</f>
        <v>11345.29</v>
      </c>
      <c r="E441" s="5">
        <f>'90.1 Data-SI'!E441/Convert!$B$5/$D441</f>
        <v>0</v>
      </c>
      <c r="F441" s="5">
        <f>'90.1 Data-SI'!F441/Convert!$B$5/$D441</f>
        <v>6.3658330657235052E-3</v>
      </c>
      <c r="G441" s="5">
        <f>'90.1 Data-SI'!G441/Convert!$B$5/$D441</f>
        <v>71.875152106684311</v>
      </c>
      <c r="H441" s="5">
        <f>'90.1 Data-SI'!H441/Convert!$B$5/$D441</f>
        <v>12.910643976487158</v>
      </c>
      <c r="I441" s="5">
        <f>'90.1 Data-SI'!I441/Convert!$B$5/$D441</f>
        <v>4.4832603564024263</v>
      </c>
      <c r="J441" s="5">
        <f>'90.1 Data-SI'!J441/Convert!$B$5/$D441</f>
        <v>40.3610955148201</v>
      </c>
      <c r="K441" s="5">
        <f>'90.1 Data-SI'!K441/Convert!$B$5/$D441</f>
        <v>43.79815569084419</v>
      </c>
      <c r="L441" s="5">
        <f>'90.1 Data-SI'!L441/Convert!$B$5/$D441</f>
        <v>23.797687557274134</v>
      </c>
      <c r="M441" s="5">
        <f>'90.1 Data-SI'!M441/Convert!$B$5/$D441</f>
        <v>17.748187426970429</v>
      </c>
      <c r="N441" s="5">
        <f>'90.1 Data-SI'!N441/Convert!$B$5/$D441</f>
        <v>1.6889044802831052</v>
      </c>
      <c r="O441" s="5">
        <f>'90.1 Data-SI'!O441/Convert!$B$5/$D441</f>
        <v>3.6990142066786212E-2</v>
      </c>
      <c r="P441" s="5">
        <f t="shared" si="31"/>
        <v>1.6519143382163191</v>
      </c>
      <c r="Q441" s="5">
        <f>'90.1 Data-SI'!Q441/Convert!$B$5/$D441</f>
        <v>0</v>
      </c>
      <c r="R441" s="5">
        <f>'90.1 Data-SI'!R441/Convert!$B$5/$D441</f>
        <v>0</v>
      </c>
      <c r="S441" s="5">
        <f>'90.1 Data-SI'!S441/Convert!$B$5/$D441</f>
        <v>3.2896666565792696</v>
      </c>
      <c r="T441" s="5">
        <f>'90.1 Data-SI'!T441/Convert!$B$5/$D441</f>
        <v>2.2175134644714531</v>
      </c>
      <c r="U441" s="5">
        <f>'90.1 Data-SI'!U441/Convert!$B$5/$D441</f>
        <v>44.413437940619708</v>
      </c>
      <c r="V441" s="5">
        <f>'90.1 Data-SI'!V441/Convert!$B$5/$D441</f>
        <v>1.1842897899578688</v>
      </c>
      <c r="W441" s="5">
        <f t="shared" si="32"/>
        <v>94.56492052845033</v>
      </c>
      <c r="X441" s="5">
        <f t="shared" si="33"/>
        <v>6.3658330657235052E-3</v>
      </c>
      <c r="Y441" s="5">
        <f t="shared" si="34"/>
        <v>94.571286361516059</v>
      </c>
      <c r="Z441" s="5">
        <f>'90.1 Data-SI'!Y441/Convert!$B$5/$D441</f>
        <v>179.55640132993025</v>
      </c>
      <c r="AA441" s="5">
        <f>'90.1 Data-SI'!Z441/Convert!$B$5/$D441</f>
        <v>88.217959464529628</v>
      </c>
      <c r="AB441" s="5">
        <f t="shared" si="35"/>
        <v>267.77436079445988</v>
      </c>
    </row>
    <row r="442" spans="1:28" x14ac:dyDescent="0.25">
      <c r="A442" s="95">
        <v>2019</v>
      </c>
      <c r="B442" s="95" t="s">
        <v>59</v>
      </c>
      <c r="C442" s="52" t="s">
        <v>13</v>
      </c>
      <c r="D442" s="5">
        <f>VLOOKUP(B442,SWH!$A$4:$C$19,3,FALSE)</f>
        <v>11345.29</v>
      </c>
      <c r="E442" s="5">
        <f>'90.1 Data-SI'!E442/Convert!$B$5/$D442</f>
        <v>0</v>
      </c>
      <c r="F442" s="5">
        <f>'90.1 Data-SI'!F442/Convert!$B$5/$D442</f>
        <v>1.3615537568649387</v>
      </c>
      <c r="G442" s="5">
        <f>'90.1 Data-SI'!G442/Convert!$B$5/$D442</f>
        <v>74.382555815379476</v>
      </c>
      <c r="H442" s="5">
        <f>'90.1 Data-SI'!H442/Convert!$B$5/$D442</f>
        <v>12.906236861287811</v>
      </c>
      <c r="I442" s="5">
        <f>'90.1 Data-SI'!I442/Convert!$B$5/$D442</f>
        <v>4.4776290425365941</v>
      </c>
      <c r="J442" s="5">
        <f>'90.1 Data-SI'!J442/Convert!$B$5/$D442</f>
        <v>40.3610955148201</v>
      </c>
      <c r="K442" s="5">
        <f>'90.1 Data-SI'!K442/Convert!$B$5/$D442</f>
        <v>43.79815569084419</v>
      </c>
      <c r="L442" s="5">
        <f>'90.1 Data-SI'!L442/Convert!$B$5/$D442</f>
        <v>23.797687557274134</v>
      </c>
      <c r="M442" s="5">
        <f>'90.1 Data-SI'!M442/Convert!$B$5/$D442</f>
        <v>18.11911962291547</v>
      </c>
      <c r="N442" s="5">
        <f>'90.1 Data-SI'!N442/Convert!$B$5/$D442</f>
        <v>1.8343392818615576</v>
      </c>
      <c r="O442" s="5">
        <f>'90.1 Data-SI'!O442/Convert!$B$5/$D442</f>
        <v>3.6990142066786212E-2</v>
      </c>
      <c r="P442" s="5">
        <f t="shared" si="31"/>
        <v>1.7973491397947714</v>
      </c>
      <c r="Q442" s="5">
        <f>'90.1 Data-SI'!Q442/Convert!$B$5/$D442</f>
        <v>0</v>
      </c>
      <c r="R442" s="5">
        <f>'90.1 Data-SI'!R442/Convert!$B$5/$D442</f>
        <v>0</v>
      </c>
      <c r="S442" s="5">
        <f>'90.1 Data-SI'!S442/Convert!$B$5/$D442</f>
        <v>3.3031328419106076</v>
      </c>
      <c r="T442" s="5">
        <f>'90.1 Data-SI'!T442/Convert!$B$5/$D442</f>
        <v>2.2180031439380472</v>
      </c>
      <c r="U442" s="5">
        <f>'90.1 Data-SI'!U442/Convert!$B$5/$D442</f>
        <v>44.486645020875528</v>
      </c>
      <c r="V442" s="5">
        <f>'90.1 Data-SI'!V442/Convert!$B$5/$D442</f>
        <v>1.1732720019595013</v>
      </c>
      <c r="W442" s="5">
        <f t="shared" si="32"/>
        <v>97.60215742000031</v>
      </c>
      <c r="X442" s="5">
        <f t="shared" si="33"/>
        <v>1.3615537568649387</v>
      </c>
      <c r="Y442" s="5">
        <f t="shared" si="34"/>
        <v>98.963711176865246</v>
      </c>
      <c r="Z442" s="5">
        <f>'90.1 Data-SI'!Y442/Convert!$B$5/$D442</f>
        <v>182.57282684415</v>
      </c>
      <c r="AA442" s="5">
        <f>'90.1 Data-SI'!Z442/Convert!$B$5/$D442</f>
        <v>89.646354468584661</v>
      </c>
      <c r="AB442" s="5">
        <f t="shared" si="35"/>
        <v>272.21918131273469</v>
      </c>
    </row>
    <row r="443" spans="1:28" x14ac:dyDescent="0.25">
      <c r="A443" s="95">
        <v>2019</v>
      </c>
      <c r="B443" s="95" t="s">
        <v>59</v>
      </c>
      <c r="C443" s="52" t="s">
        <v>19</v>
      </c>
      <c r="D443" s="5">
        <f>VLOOKUP(B443,SWH!$A$4:$C$19,3,FALSE)</f>
        <v>11345.29</v>
      </c>
      <c r="E443" s="5">
        <f>'90.1 Data-SI'!E443/Convert!$B$5/$D443</f>
        <v>0</v>
      </c>
      <c r="F443" s="5">
        <f>'90.1 Data-SI'!F443/Convert!$B$5/$D443</f>
        <v>0.99135608011978726</v>
      </c>
      <c r="G443" s="5">
        <f>'90.1 Data-SI'!G443/Convert!$B$5/$D443</f>
        <v>60.564535787293423</v>
      </c>
      <c r="H443" s="5">
        <f>'90.1 Data-SI'!H443/Convert!$B$5/$D443</f>
        <v>12.890811958090096</v>
      </c>
      <c r="I443" s="5">
        <f>'90.1 Data-SI'!I443/Convert!$B$5/$D443</f>
        <v>4.4761600041368119</v>
      </c>
      <c r="J443" s="5">
        <f>'90.1 Data-SI'!J443/Convert!$B$5/$D443</f>
        <v>40.3610955148201</v>
      </c>
      <c r="K443" s="5">
        <f>'90.1 Data-SI'!K443/Convert!$B$5/$D443</f>
        <v>43.79815569084419</v>
      </c>
      <c r="L443" s="5">
        <f>'90.1 Data-SI'!L443/Convert!$B$5/$D443</f>
        <v>23.797687557274134</v>
      </c>
      <c r="M443" s="5">
        <f>'90.1 Data-SI'!M443/Convert!$B$5/$D443</f>
        <v>17.055046142006457</v>
      </c>
      <c r="N443" s="5">
        <f>'90.1 Data-SI'!N443/Convert!$B$5/$D443</f>
        <v>1.7165713701456726</v>
      </c>
      <c r="O443" s="5">
        <f>'90.1 Data-SI'!O443/Convert!$B$5/$D443</f>
        <v>3.6990142066786212E-2</v>
      </c>
      <c r="P443" s="5">
        <f t="shared" si="31"/>
        <v>1.6795812280788864</v>
      </c>
      <c r="Q443" s="5">
        <f>'90.1 Data-SI'!Q443/Convert!$B$5/$D443</f>
        <v>0</v>
      </c>
      <c r="R443" s="5">
        <f>'90.1 Data-SI'!R443/Convert!$B$5/$D443</f>
        <v>0</v>
      </c>
      <c r="S443" s="5">
        <f>'90.1 Data-SI'!S443/Convert!$B$5/$D443</f>
        <v>2.6347203700096395</v>
      </c>
      <c r="T443" s="5">
        <f>'90.1 Data-SI'!T443/Convert!$B$5/$D443</f>
        <v>2.2175134644714531</v>
      </c>
      <c r="U443" s="5">
        <f>'90.1 Data-SI'!U443/Convert!$B$5/$D443</f>
        <v>46.282789304342735</v>
      </c>
      <c r="V443" s="5">
        <f>'90.1 Data-SI'!V443/Convert!$B$5/$D443</f>
        <v>1.1867381872908394</v>
      </c>
      <c r="W443" s="5">
        <f t="shared" si="32"/>
        <v>81.933883527388403</v>
      </c>
      <c r="X443" s="5">
        <f t="shared" si="33"/>
        <v>0.99135608011978726</v>
      </c>
      <c r="Y443" s="5">
        <f t="shared" si="34"/>
        <v>82.925239607508189</v>
      </c>
      <c r="Z443" s="5">
        <f>'90.1 Data-SI'!Y443/Convert!$B$5/$D443</f>
        <v>166.90112519527193</v>
      </c>
      <c r="AA443" s="5">
        <f>'90.1 Data-SI'!Z443/Convert!$B$5/$D443</f>
        <v>91.07254591504001</v>
      </c>
      <c r="AB443" s="5">
        <f t="shared" si="35"/>
        <v>257.97367111031195</v>
      </c>
    </row>
    <row r="444" spans="1:28" x14ac:dyDescent="0.25">
      <c r="A444" s="95">
        <v>2019</v>
      </c>
      <c r="B444" s="95" t="s">
        <v>59</v>
      </c>
      <c r="C444" s="52" t="s">
        <v>20</v>
      </c>
      <c r="D444" s="5">
        <f>VLOOKUP(B444,SWH!$A$4:$C$19,3,FALSE)</f>
        <v>11345.29</v>
      </c>
      <c r="E444" s="5">
        <f>'90.1 Data-SI'!E444/Convert!$B$5/$D444</f>
        <v>0</v>
      </c>
      <c r="F444" s="5">
        <f>'90.1 Data-SI'!F444/Convert!$B$5/$D444</f>
        <v>1.0959026462376311</v>
      </c>
      <c r="G444" s="5">
        <f>'90.1 Data-SI'!G444/Convert!$B$5/$D444</f>
        <v>41.004044654458177</v>
      </c>
      <c r="H444" s="5">
        <f>'90.1 Data-SI'!H444/Convert!$B$5/$D444</f>
        <v>12.894239714356255</v>
      </c>
      <c r="I444" s="5">
        <f>'90.1 Data-SI'!I444/Convert!$B$5/$D444</f>
        <v>4.4793429206696738</v>
      </c>
      <c r="J444" s="5">
        <f>'90.1 Data-SI'!J444/Convert!$B$5/$D444</f>
        <v>40.3610955148201</v>
      </c>
      <c r="K444" s="5">
        <f>'90.1 Data-SI'!K444/Convert!$B$5/$D444</f>
        <v>43.79815569084419</v>
      </c>
      <c r="L444" s="5">
        <f>'90.1 Data-SI'!L444/Convert!$B$5/$D444</f>
        <v>23.797687557274134</v>
      </c>
      <c r="M444" s="5">
        <f>'90.1 Data-SI'!M444/Convert!$B$5/$D444</f>
        <v>18.671478061233632</v>
      </c>
      <c r="N444" s="5">
        <f>'90.1 Data-SI'!N444/Convert!$B$5/$D444</f>
        <v>1.2530897550143423</v>
      </c>
      <c r="O444" s="5">
        <f>'90.1 Data-SI'!O444/Convert!$B$5/$D444</f>
        <v>3.6990142066786212E-2</v>
      </c>
      <c r="P444" s="5">
        <f t="shared" si="31"/>
        <v>1.2160996129475561</v>
      </c>
      <c r="Q444" s="5">
        <f>'90.1 Data-SI'!Q444/Convert!$B$5/$D444</f>
        <v>0</v>
      </c>
      <c r="R444" s="5">
        <f>'90.1 Data-SI'!R444/Convert!$B$5/$D444</f>
        <v>0</v>
      </c>
      <c r="S444" s="5">
        <f>'90.1 Data-SI'!S444/Convert!$B$5/$D444</f>
        <v>2.2816614745952819</v>
      </c>
      <c r="T444" s="5">
        <f>'90.1 Data-SI'!T444/Convert!$B$5/$D444</f>
        <v>2.2177583042047502</v>
      </c>
      <c r="U444" s="5">
        <f>'90.1 Data-SI'!U444/Convert!$B$5/$D444</f>
        <v>46.400802055791928</v>
      </c>
      <c r="V444" s="5">
        <f>'90.1 Data-SI'!V444/Convert!$B$5/$D444</f>
        <v>1.172782322492907</v>
      </c>
      <c r="W444" s="5">
        <f t="shared" si="32"/>
        <v>63.173283803234654</v>
      </c>
      <c r="X444" s="5">
        <f t="shared" si="33"/>
        <v>1.0959026462376311</v>
      </c>
      <c r="Y444" s="5">
        <f t="shared" si="34"/>
        <v>64.269186449472286</v>
      </c>
      <c r="Z444" s="5">
        <f>'90.1 Data-SI'!Y444/Convert!$B$5/$D444</f>
        <v>148.13293543938593</v>
      </c>
      <c r="AA444" s="5">
        <f>'90.1 Data-SI'!Z444/Convert!$B$5/$D444</f>
        <v>91.294860392873758</v>
      </c>
      <c r="AB444" s="5">
        <f t="shared" si="35"/>
        <v>239.42779583225968</v>
      </c>
    </row>
    <row r="445" spans="1:28" x14ac:dyDescent="0.25">
      <c r="A445" s="95">
        <v>2019</v>
      </c>
      <c r="B445" s="95" t="s">
        <v>59</v>
      </c>
      <c r="C445" s="52" t="s">
        <v>3</v>
      </c>
      <c r="D445" s="5">
        <f>VLOOKUP(B445,SWH!$A$4:$C$19,3,FALSE)</f>
        <v>11345.29</v>
      </c>
      <c r="E445" s="5">
        <f>'90.1 Data-SI'!E445/Convert!$B$5/$D445</f>
        <v>0</v>
      </c>
      <c r="F445" s="5">
        <f>'90.1 Data-SI'!F445/Convert!$B$5/$D445</f>
        <v>5.1122536312425684</v>
      </c>
      <c r="G445" s="5">
        <f>'90.1 Data-SI'!G445/Convert!$B$5/$D445</f>
        <v>34.011177031760901</v>
      </c>
      <c r="H445" s="5">
        <f>'90.1 Data-SI'!H445/Convert!$B$5/$D445</f>
        <v>12.893750034889662</v>
      </c>
      <c r="I445" s="5">
        <f>'90.1 Data-SI'!I445/Convert!$B$5/$D445</f>
        <v>4.4786084014697822</v>
      </c>
      <c r="J445" s="5">
        <f>'90.1 Data-SI'!J445/Convert!$B$5/$D445</f>
        <v>40.3610955148201</v>
      </c>
      <c r="K445" s="5">
        <f>'90.1 Data-SI'!K445/Convert!$B$5/$D445</f>
        <v>43.79815569084419</v>
      </c>
      <c r="L445" s="5">
        <f>'90.1 Data-SI'!L445/Convert!$B$5/$D445</f>
        <v>23.797687557274134</v>
      </c>
      <c r="M445" s="5">
        <f>'90.1 Data-SI'!M445/Convert!$B$5/$D445</f>
        <v>16.178519896802989</v>
      </c>
      <c r="N445" s="5">
        <f>'90.1 Data-SI'!N445/Convert!$B$5/$D445</f>
        <v>1.3794270573956242</v>
      </c>
      <c r="O445" s="5">
        <f>'90.1 Data-SI'!O445/Convert!$B$5/$D445</f>
        <v>3.6990142066786212E-2</v>
      </c>
      <c r="P445" s="5">
        <f t="shared" si="31"/>
        <v>1.342436915328838</v>
      </c>
      <c r="Q445" s="5">
        <f>'90.1 Data-SI'!Q445/Convert!$B$5/$D445</f>
        <v>0</v>
      </c>
      <c r="R445" s="5">
        <f>'90.1 Data-SI'!R445/Convert!$B$5/$D445</f>
        <v>0</v>
      </c>
      <c r="S445" s="5">
        <f>'90.1 Data-SI'!S445/Convert!$B$5/$D445</f>
        <v>2.4437453780379346</v>
      </c>
      <c r="T445" s="5">
        <f>'90.1 Data-SI'!T445/Convert!$B$5/$D445</f>
        <v>2.2177583042047502</v>
      </c>
      <c r="U445" s="5">
        <f>'90.1 Data-SI'!U445/Convert!$B$5/$D445</f>
        <v>49.474764907336485</v>
      </c>
      <c r="V445" s="5">
        <f>'90.1 Data-SI'!V445/Convert!$B$5/$D445</f>
        <v>1.1813517131583042</v>
      </c>
      <c r="W445" s="5">
        <f t="shared" si="32"/>
        <v>53.975879221930661</v>
      </c>
      <c r="X445" s="5">
        <f t="shared" si="33"/>
        <v>5.1122536312425684</v>
      </c>
      <c r="Y445" s="5">
        <f t="shared" si="34"/>
        <v>59.088132853173228</v>
      </c>
      <c r="Z445" s="5">
        <f>'90.1 Data-SI'!Y445/Convert!$B$5/$D445</f>
        <v>138.9426312103476</v>
      </c>
      <c r="AA445" s="5">
        <f>'90.1 Data-SI'!Z445/Convert!$B$5/$D445</f>
        <v>98.385174229423242</v>
      </c>
      <c r="AB445" s="5">
        <f t="shared" si="35"/>
        <v>237.32780543977083</v>
      </c>
    </row>
    <row r="446" spans="1:28" x14ac:dyDescent="0.25">
      <c r="A446" s="95">
        <v>2019</v>
      </c>
      <c r="B446" s="95" t="s">
        <v>59</v>
      </c>
      <c r="C446" s="52" t="s">
        <v>7</v>
      </c>
      <c r="D446" s="5">
        <f>VLOOKUP(B446,SWH!$A$4:$C$19,3,FALSE)</f>
        <v>11345.29</v>
      </c>
      <c r="E446" s="5">
        <f>'90.1 Data-SI'!E446/Convert!$B$5/$D446</f>
        <v>0</v>
      </c>
      <c r="F446" s="5">
        <f>'90.1 Data-SI'!F446/Convert!$B$5/$D446</f>
        <v>2.4393382628385876</v>
      </c>
      <c r="G446" s="5">
        <f>'90.1 Data-SI'!G446/Convert!$B$5/$D446</f>
        <v>29.573212026018428</v>
      </c>
      <c r="H446" s="5">
        <f>'90.1 Data-SI'!H446/Convert!$B$5/$D446</f>
        <v>12.895463913022743</v>
      </c>
      <c r="I446" s="5">
        <f>'90.1 Data-SI'!I446/Convert!$B$5/$D446</f>
        <v>4.4783635617364856</v>
      </c>
      <c r="J446" s="5">
        <f>'90.1 Data-SI'!J446/Convert!$B$5/$D446</f>
        <v>40.3610955148201</v>
      </c>
      <c r="K446" s="5">
        <f>'90.1 Data-SI'!K446/Convert!$B$5/$D446</f>
        <v>43.79815569084419</v>
      </c>
      <c r="L446" s="5">
        <f>'90.1 Data-SI'!L446/Convert!$B$5/$D446</f>
        <v>23.797687557274134</v>
      </c>
      <c r="M446" s="5">
        <f>'90.1 Data-SI'!M446/Convert!$B$5/$D446</f>
        <v>19.422401523255708</v>
      </c>
      <c r="N446" s="5">
        <f>'90.1 Data-SI'!N446/Convert!$B$5/$D446</f>
        <v>1.1453602723636367</v>
      </c>
      <c r="O446" s="5">
        <f>'90.1 Data-SI'!O446/Convert!$B$5/$D446</f>
        <v>3.6990142066786212E-2</v>
      </c>
      <c r="P446" s="5">
        <f t="shared" si="31"/>
        <v>1.1083701302968505</v>
      </c>
      <c r="Q446" s="5">
        <f>'90.1 Data-SI'!Q446/Convert!$B$5/$D446</f>
        <v>0</v>
      </c>
      <c r="R446" s="5">
        <f>'90.1 Data-SI'!R446/Convert!$B$5/$D446</f>
        <v>0</v>
      </c>
      <c r="S446" s="5">
        <f>'90.1 Data-SI'!S446/Convert!$B$5/$D446</f>
        <v>2.242976796734347</v>
      </c>
      <c r="T446" s="5">
        <f>'90.1 Data-SI'!T446/Convert!$B$5/$D446</f>
        <v>2.2172686247381561</v>
      </c>
      <c r="U446" s="5">
        <f>'90.1 Data-SI'!U446/Convert!$B$5/$D446</f>
        <v>48.640106256526813</v>
      </c>
      <c r="V446" s="5">
        <f>'90.1 Data-SI'!V446/Convert!$B$5/$D446</f>
        <v>1.1913901422234834</v>
      </c>
      <c r="W446" s="5">
        <f t="shared" si="32"/>
        <v>52.346960476305334</v>
      </c>
      <c r="X446" s="5">
        <f t="shared" si="33"/>
        <v>2.4393382628385876</v>
      </c>
      <c r="Y446" s="5">
        <f t="shared" si="34"/>
        <v>54.786298739143923</v>
      </c>
      <c r="Z446" s="5">
        <f>'90.1 Data-SI'!Y446/Convert!$B$5/$D446</f>
        <v>137.32473025272063</v>
      </c>
      <c r="AA446" s="5">
        <f>'90.1 Data-SI'!Z446/Convert!$B$5/$D446</f>
        <v>94.877845049942891</v>
      </c>
      <c r="AB446" s="5">
        <f t="shared" si="35"/>
        <v>232.20257530266352</v>
      </c>
    </row>
    <row r="447" spans="1:28" x14ac:dyDescent="0.25">
      <c r="A447" s="95">
        <v>2019</v>
      </c>
      <c r="B447" s="95" t="s">
        <v>59</v>
      </c>
      <c r="C447" s="52" t="s">
        <v>17</v>
      </c>
      <c r="D447" s="5">
        <f>VLOOKUP(B447,SWH!$A$4:$C$19,3,FALSE)</f>
        <v>11345.29</v>
      </c>
      <c r="E447" s="5">
        <f>'90.1 Data-SI'!E447/Convert!$B$5/$D447</f>
        <v>0</v>
      </c>
      <c r="F447" s="5">
        <f>'90.1 Data-SI'!F447/Convert!$B$5/$D447</f>
        <v>16.076666567751413</v>
      </c>
      <c r="G447" s="5">
        <f>'90.1 Data-SI'!G447/Convert!$B$5/$D447</f>
        <v>19.68535939681675</v>
      </c>
      <c r="H447" s="5">
        <f>'90.1 Data-SI'!H447/Convert!$B$5/$D447</f>
        <v>12.899871028222087</v>
      </c>
      <c r="I447" s="5">
        <f>'90.1 Data-SI'!I447/Convert!$B$5/$D447</f>
        <v>4.4776290425365941</v>
      </c>
      <c r="J447" s="5">
        <f>'90.1 Data-SI'!J447/Convert!$B$5/$D447</f>
        <v>40.3610955148201</v>
      </c>
      <c r="K447" s="5">
        <f>'90.1 Data-SI'!K447/Convert!$B$5/$D447</f>
        <v>43.79815569084419</v>
      </c>
      <c r="L447" s="5">
        <f>'90.1 Data-SI'!L447/Convert!$B$5/$D447</f>
        <v>23.797687557274134</v>
      </c>
      <c r="M447" s="5">
        <f>'90.1 Data-SI'!M447/Convert!$B$5/$D447</f>
        <v>15.10489766629539</v>
      </c>
      <c r="N447" s="5">
        <f>'90.1 Data-SI'!N447/Convert!$B$5/$D447</f>
        <v>1.0623596027759341</v>
      </c>
      <c r="O447" s="5">
        <f>'90.1 Data-SI'!O447/Convert!$B$5/$D447</f>
        <v>3.6990142066786212E-2</v>
      </c>
      <c r="P447" s="5">
        <f t="shared" si="31"/>
        <v>1.0253694607091479</v>
      </c>
      <c r="Q447" s="5">
        <f>'90.1 Data-SI'!Q447/Convert!$B$5/$D447</f>
        <v>0</v>
      </c>
      <c r="R447" s="5">
        <f>'90.1 Data-SI'!R447/Convert!$B$5/$D447</f>
        <v>0</v>
      </c>
      <c r="S447" s="5">
        <f>'90.1 Data-SI'!S447/Convert!$B$5/$D447</f>
        <v>0</v>
      </c>
      <c r="T447" s="5">
        <f>'90.1 Data-SI'!T447/Convert!$B$5/$D447</f>
        <v>2.2189825028712353</v>
      </c>
      <c r="U447" s="5">
        <f>'90.1 Data-SI'!U447/Convert!$B$5/$D447</f>
        <v>49.876057230210364</v>
      </c>
      <c r="V447" s="5">
        <f>'90.1 Data-SI'!V447/Convert!$B$5/$D447</f>
        <v>1.1568677398285985</v>
      </c>
      <c r="W447" s="5">
        <f t="shared" si="32"/>
        <v>35.815626523821287</v>
      </c>
      <c r="X447" s="5">
        <f t="shared" si="33"/>
        <v>16.076666567751413</v>
      </c>
      <c r="Y447" s="5">
        <f t="shared" si="34"/>
        <v>51.892293091572697</v>
      </c>
      <c r="Z447" s="5">
        <f>'90.1 Data-SI'!Y447/Convert!$B$5/$D447</f>
        <v>120.76450521170753</v>
      </c>
      <c r="AA447" s="5">
        <f>'90.1 Data-SI'!Z447/Convert!$B$5/$D447</f>
        <v>109.75087948880598</v>
      </c>
      <c r="AB447" s="5">
        <f t="shared" si="35"/>
        <v>230.51538470051349</v>
      </c>
    </row>
    <row r="448" spans="1:28" x14ac:dyDescent="0.25">
      <c r="A448" s="95">
        <v>2019</v>
      </c>
      <c r="B448" s="95" t="s">
        <v>59</v>
      </c>
      <c r="C448" s="52" t="s">
        <v>14</v>
      </c>
      <c r="D448" s="5">
        <f>VLOOKUP(B448,SWH!$A$4:$C$19,3,FALSE)</f>
        <v>11345.29</v>
      </c>
      <c r="E448" s="5">
        <f>'90.1 Data-SI'!E448/Convert!$B$5/$D448</f>
        <v>0</v>
      </c>
      <c r="F448" s="5">
        <f>'90.1 Data-SI'!F448/Convert!$B$5/$D448</f>
        <v>8.4653337787457765</v>
      </c>
      <c r="G448" s="5">
        <f>'90.1 Data-SI'!G448/Convert!$B$5/$D448</f>
        <v>23.51979445998197</v>
      </c>
      <c r="H448" s="5">
        <f>'90.1 Data-SI'!H448/Convert!$B$5/$D448</f>
        <v>12.88469096475767</v>
      </c>
      <c r="I448" s="5">
        <f>'90.1 Data-SI'!I448/Convert!$B$5/$D448</f>
        <v>4.4717528889374645</v>
      </c>
      <c r="J448" s="5">
        <f>'90.1 Data-SI'!J448/Convert!$B$5/$D448</f>
        <v>40.3610955148201</v>
      </c>
      <c r="K448" s="5">
        <f>'90.1 Data-SI'!K448/Convert!$B$5/$D448</f>
        <v>43.79815569084419</v>
      </c>
      <c r="L448" s="5">
        <f>'90.1 Data-SI'!L448/Convert!$B$5/$D448</f>
        <v>23.797687557274134</v>
      </c>
      <c r="M448" s="5">
        <f>'90.1 Data-SI'!M448/Convert!$B$5/$D448</f>
        <v>16.352111267710601</v>
      </c>
      <c r="N448" s="5">
        <f>'90.1 Data-SI'!N448/Convert!$B$5/$D448</f>
        <v>1.2846740806096626</v>
      </c>
      <c r="O448" s="5">
        <f>'90.1 Data-SI'!O448/Convert!$B$5/$D448</f>
        <v>3.6990142066786212E-2</v>
      </c>
      <c r="P448" s="5">
        <f t="shared" si="31"/>
        <v>1.2476839385428764</v>
      </c>
      <c r="Q448" s="5">
        <f>'90.1 Data-SI'!Q448/Convert!$B$5/$D448</f>
        <v>0</v>
      </c>
      <c r="R448" s="5">
        <f>'90.1 Data-SI'!R448/Convert!$B$5/$D448</f>
        <v>0</v>
      </c>
      <c r="S448" s="5">
        <f>'90.1 Data-SI'!S448/Convert!$B$5/$D448</f>
        <v>2.6217438641448956</v>
      </c>
      <c r="T448" s="5">
        <f>'90.1 Data-SI'!T448/Convert!$B$5/$D448</f>
        <v>2.2172686247381561</v>
      </c>
      <c r="U448" s="5">
        <f>'90.1 Data-SI'!U448/Convert!$B$5/$D448</f>
        <v>51.979965058431972</v>
      </c>
      <c r="V448" s="5">
        <f>'90.1 Data-SI'!V448/Convert!$B$5/$D448</f>
        <v>1.192614340889969</v>
      </c>
      <c r="W448" s="5">
        <f t="shared" si="32"/>
        <v>43.741333530380345</v>
      </c>
      <c r="X448" s="5">
        <f t="shared" si="33"/>
        <v>8.4653337787457765</v>
      </c>
      <c r="Y448" s="5">
        <f t="shared" si="34"/>
        <v>52.206667309126118</v>
      </c>
      <c r="Z448" s="5">
        <f>'90.1 Data-SI'!Y448/Convert!$B$5/$D448</f>
        <v>128.70294388439802</v>
      </c>
      <c r="AA448" s="5">
        <f>'90.1 Data-SI'!Z448/Convert!$B$5/$D448</f>
        <v>104.24345452802196</v>
      </c>
      <c r="AB448" s="5">
        <f t="shared" si="35"/>
        <v>232.94639841241997</v>
      </c>
    </row>
    <row r="449" spans="1:28" x14ac:dyDescent="0.25">
      <c r="A449" s="95">
        <v>2019</v>
      </c>
      <c r="B449" s="95" t="s">
        <v>59</v>
      </c>
      <c r="C449" s="52" t="s">
        <v>2</v>
      </c>
      <c r="D449" s="5">
        <f>VLOOKUP(B449,SWH!$A$4:$C$19,3,FALSE)</f>
        <v>11345.29</v>
      </c>
      <c r="E449" s="5">
        <f>'90.1 Data-SI'!E449/Convert!$B$5/$D449</f>
        <v>0</v>
      </c>
      <c r="F449" s="5">
        <f>'90.1 Data-SI'!F449/Convert!$B$5/$D449</f>
        <v>3.5469932162744775</v>
      </c>
      <c r="G449" s="5">
        <f>'90.1 Data-SI'!G449/Convert!$B$5/$D449</f>
        <v>20.504593144428704</v>
      </c>
      <c r="H449" s="5">
        <f>'90.1 Data-SI'!H449/Convert!$B$5/$D449</f>
        <v>12.879549330358431</v>
      </c>
      <c r="I449" s="5">
        <f>'90.1 Data-SI'!I449/Convert!$B$5/$D449</f>
        <v>4.4751806452036238</v>
      </c>
      <c r="J449" s="5">
        <f>'90.1 Data-SI'!J449/Convert!$B$5/$D449</f>
        <v>40.3610955148201</v>
      </c>
      <c r="K449" s="5">
        <f>'90.1 Data-SI'!K449/Convert!$B$5/$D449</f>
        <v>43.79815569084419</v>
      </c>
      <c r="L449" s="5">
        <f>'90.1 Data-SI'!L449/Convert!$B$5/$D449</f>
        <v>23.797687557274134</v>
      </c>
      <c r="M449" s="5">
        <f>'90.1 Data-SI'!M449/Convert!$B$5/$D449</f>
        <v>21.056461903280272</v>
      </c>
      <c r="N449" s="5">
        <f>'90.1 Data-SI'!N449/Convert!$B$5/$D449</f>
        <v>1.16837520729356</v>
      </c>
      <c r="O449" s="5">
        <f>'90.1 Data-SI'!O449/Convert!$B$5/$D449</f>
        <v>3.6990142066786212E-2</v>
      </c>
      <c r="P449" s="5">
        <f t="shared" si="31"/>
        <v>1.1313850652267738</v>
      </c>
      <c r="Q449" s="5">
        <f>'90.1 Data-SI'!Q449/Convert!$B$5/$D449</f>
        <v>0</v>
      </c>
      <c r="R449" s="5">
        <f>'90.1 Data-SI'!R449/Convert!$B$5/$D449</f>
        <v>0</v>
      </c>
      <c r="S449" s="5">
        <f>'90.1 Data-SI'!S449/Convert!$B$5/$D449</f>
        <v>2.3343020172541498</v>
      </c>
      <c r="T449" s="5">
        <f>'90.1 Data-SI'!T449/Convert!$B$5/$D449</f>
        <v>2.2170237850048591</v>
      </c>
      <c r="U449" s="5">
        <f>'90.1 Data-SI'!U449/Convert!$B$5/$D449</f>
        <v>51.266746915337649</v>
      </c>
      <c r="V449" s="5">
        <f>'90.1 Data-SI'!V449/Convert!$B$5/$D449</f>
        <v>1.1913901422234834</v>
      </c>
      <c r="W449" s="5">
        <f t="shared" si="32"/>
        <v>45.026742130189902</v>
      </c>
      <c r="X449" s="5">
        <f t="shared" si="33"/>
        <v>3.5469932162744775</v>
      </c>
      <c r="Y449" s="5">
        <f t="shared" si="34"/>
        <v>48.573735346464382</v>
      </c>
      <c r="Z449" s="5">
        <f>'90.1 Data-SI'!Y449/Convert!$B$5/$D449</f>
        <v>129.98541440740803</v>
      </c>
      <c r="AA449" s="5">
        <f>'90.1 Data-SI'!Z449/Convert!$B$5/$D449</f>
        <v>98.611895822456333</v>
      </c>
      <c r="AB449" s="5">
        <f t="shared" si="35"/>
        <v>228.59731022986438</v>
      </c>
    </row>
    <row r="450" spans="1:28" x14ac:dyDescent="0.25">
      <c r="A450" s="95">
        <v>2019</v>
      </c>
      <c r="B450" s="95" t="s">
        <v>59</v>
      </c>
      <c r="C450" s="52" t="s">
        <v>18</v>
      </c>
      <c r="D450" s="5">
        <f>VLOOKUP(B450,SWH!$A$4:$C$19,3,FALSE)</f>
        <v>11345.29</v>
      </c>
      <c r="E450" s="5">
        <f>'90.1 Data-SI'!E450/Convert!$B$5/$D450</f>
        <v>0</v>
      </c>
      <c r="F450" s="5">
        <f>'90.1 Data-SI'!F450/Convert!$B$5/$D450</f>
        <v>6.0825534942988089</v>
      </c>
      <c r="G450" s="5">
        <f>'90.1 Data-SI'!G450/Convert!$B$5/$D450</f>
        <v>8.2946804846377251</v>
      </c>
      <c r="H450" s="5">
        <f>'90.1 Data-SI'!H450/Convert!$B$5/$D450</f>
        <v>12.889342919690314</v>
      </c>
      <c r="I450" s="5">
        <f>'90.1 Data-SI'!I450/Convert!$B$5/$D450</f>
        <v>4.4666112545382264</v>
      </c>
      <c r="J450" s="5">
        <f>'90.1 Data-SI'!J450/Convert!$B$5/$D450</f>
        <v>40.3610955148201</v>
      </c>
      <c r="K450" s="5">
        <f>'90.1 Data-SI'!K450/Convert!$B$5/$D450</f>
        <v>43.79815569084419</v>
      </c>
      <c r="L450" s="5">
        <f>'90.1 Data-SI'!L450/Convert!$B$5/$D450</f>
        <v>23.797687557274134</v>
      </c>
      <c r="M450" s="5">
        <f>'90.1 Data-SI'!M450/Convert!$B$5/$D450</f>
        <v>15.799263149925846</v>
      </c>
      <c r="N450" s="5">
        <f>'90.1 Data-SI'!N450/Convert!$B$5/$D450</f>
        <v>0.92329063426320523</v>
      </c>
      <c r="O450" s="5">
        <f>'90.1 Data-SI'!O450/Convert!$B$5/$D450</f>
        <v>3.6990142066786212E-2</v>
      </c>
      <c r="P450" s="5">
        <f t="shared" si="31"/>
        <v>0.88630049219641904</v>
      </c>
      <c r="Q450" s="5">
        <f>'90.1 Data-SI'!Q450/Convert!$B$5/$D450</f>
        <v>0</v>
      </c>
      <c r="R450" s="5">
        <f>'90.1 Data-SI'!R450/Convert!$B$5/$D450</f>
        <v>0</v>
      </c>
      <c r="S450" s="5">
        <f>'90.1 Data-SI'!S450/Convert!$B$5/$D450</f>
        <v>2.6317822932100747</v>
      </c>
      <c r="T450" s="5">
        <f>'90.1 Data-SI'!T450/Convert!$B$5/$D450</f>
        <v>2.2172686247381561</v>
      </c>
      <c r="U450" s="5">
        <f>'90.1 Data-SI'!U450/Convert!$B$5/$D450</f>
        <v>52.742395987919011</v>
      </c>
      <c r="V450" s="5">
        <f>'90.1 Data-SI'!V450/Convert!$B$5/$D450</f>
        <v>1.1938385395564541</v>
      </c>
      <c r="W450" s="5">
        <f t="shared" si="32"/>
        <v>27.612026419970068</v>
      </c>
      <c r="X450" s="5">
        <f t="shared" si="33"/>
        <v>6.0825534942988089</v>
      </c>
      <c r="Y450" s="5">
        <f t="shared" si="34"/>
        <v>33.694579914268878</v>
      </c>
      <c r="Z450" s="5">
        <f>'90.1 Data-SI'!Y450/Convert!$B$5/$D450</f>
        <v>112.57461613292094</v>
      </c>
      <c r="AA450" s="5">
        <f>'90.1 Data-SI'!Z450/Convert!$B$5/$D450</f>
        <v>102.62310517306202</v>
      </c>
      <c r="AB450" s="5">
        <f t="shared" si="35"/>
        <v>215.19772130598295</v>
      </c>
    </row>
    <row r="451" spans="1:28" x14ac:dyDescent="0.25">
      <c r="A451" s="95">
        <v>2019</v>
      </c>
      <c r="B451" s="95" t="s">
        <v>59</v>
      </c>
      <c r="C451" s="52" t="s">
        <v>4</v>
      </c>
      <c r="D451" s="5">
        <f>VLOOKUP(B451,SWH!$A$4:$C$19,3,FALSE)</f>
        <v>11345.29</v>
      </c>
      <c r="E451" s="5">
        <f>'90.1 Data-SI'!E451/Convert!$B$5/$D451</f>
        <v>0</v>
      </c>
      <c r="F451" s="5">
        <f>'90.1 Data-SI'!F451/Convert!$B$5/$D451</f>
        <v>14.614728520234681</v>
      </c>
      <c r="G451" s="5">
        <f>'90.1 Data-SI'!G451/Convert!$B$5/$D451</f>
        <v>14.706543420221077</v>
      </c>
      <c r="H451" s="5">
        <f>'90.1 Data-SI'!H451/Convert!$B$5/$D451</f>
        <v>12.875876734358977</v>
      </c>
      <c r="I451" s="5">
        <f>'90.1 Data-SI'!I451/Convert!$B$5/$D451</f>
        <v>4.4732219273372467</v>
      </c>
      <c r="J451" s="5">
        <f>'90.1 Data-SI'!J451/Convert!$B$5/$D451</f>
        <v>40.3610955148201</v>
      </c>
      <c r="K451" s="5">
        <f>'90.1 Data-SI'!K451/Convert!$B$5/$D451</f>
        <v>43.79815569084419</v>
      </c>
      <c r="L451" s="5">
        <f>'90.1 Data-SI'!L451/Convert!$B$5/$D451</f>
        <v>23.797687557274134</v>
      </c>
      <c r="M451" s="5">
        <f>'90.1 Data-SI'!M451/Convert!$B$5/$D451</f>
        <v>16.03528865282421</v>
      </c>
      <c r="N451" s="5">
        <f>'90.1 Data-SI'!N451/Convert!$B$5/$D451</f>
        <v>1.2117118400871394</v>
      </c>
      <c r="O451" s="5">
        <f>'90.1 Data-SI'!O451/Convert!$B$5/$D451</f>
        <v>3.6990142066786212E-2</v>
      </c>
      <c r="P451" s="5">
        <f t="shared" ref="P451:P514" si="36">N451-O451</f>
        <v>1.1747216980203532</v>
      </c>
      <c r="Q451" s="5">
        <f>'90.1 Data-SI'!Q451/Convert!$B$5/$D451</f>
        <v>0</v>
      </c>
      <c r="R451" s="5">
        <f>'90.1 Data-SI'!R451/Convert!$B$5/$D451</f>
        <v>0</v>
      </c>
      <c r="S451" s="5">
        <f>'90.1 Data-SI'!S451/Convert!$B$5/$D451</f>
        <v>2.4760642228331462</v>
      </c>
      <c r="T451" s="5">
        <f>'90.1 Data-SI'!T451/Convert!$B$5/$D451</f>
        <v>2.2175134644714531</v>
      </c>
      <c r="U451" s="5">
        <f>'90.1 Data-SI'!U451/Convert!$B$5/$D451</f>
        <v>54.125250801580798</v>
      </c>
      <c r="V451" s="5">
        <f>'90.1 Data-SI'!V451/Convert!$B$5/$D451</f>
        <v>1.1864933475575423</v>
      </c>
      <c r="W451" s="5">
        <f t="shared" ref="W451:W514" si="37">E451+G451+M451+SUM(P451:S451)</f>
        <v>34.392617993898789</v>
      </c>
      <c r="X451" s="5">
        <f t="shared" ref="X451:X514" si="38">F451</f>
        <v>14.614728520234681</v>
      </c>
      <c r="Y451" s="5">
        <f t="shared" ref="Y451:Y514" si="39">SUM(W451:X451)</f>
        <v>49.007346514133474</v>
      </c>
      <c r="Z451" s="5">
        <f>'90.1 Data-SI'!Y451/Convert!$B$5/$D451</f>
        <v>119.34100700231842</v>
      </c>
      <c r="AA451" s="5">
        <f>'90.1 Data-SI'!Z451/Convert!$B$5/$D451</f>
        <v>112.53837985239296</v>
      </c>
      <c r="AB451" s="5">
        <f t="shared" ref="AB451:AB514" si="40">SUM(Z451:AA451)</f>
        <v>231.87938685471138</v>
      </c>
    </row>
    <row r="452" spans="1:28" x14ac:dyDescent="0.25">
      <c r="A452" s="95">
        <v>2019</v>
      </c>
      <c r="B452" s="95" t="s">
        <v>59</v>
      </c>
      <c r="C452" s="52" t="s">
        <v>5</v>
      </c>
      <c r="D452" s="5">
        <f>VLOOKUP(B452,SWH!$A$4:$C$19,3,FALSE)</f>
        <v>11345.29</v>
      </c>
      <c r="E452" s="5">
        <f>'90.1 Data-SI'!E452/Convert!$B$5/$D452</f>
        <v>0</v>
      </c>
      <c r="F452" s="5">
        <f>'90.1 Data-SI'!F452/Convert!$B$5/$D452</f>
        <v>8.9949221218673117</v>
      </c>
      <c r="G452" s="5">
        <f>'90.1 Data-SI'!G452/Convert!$B$5/$D452</f>
        <v>15.693982064608113</v>
      </c>
      <c r="H452" s="5">
        <f>'90.1 Data-SI'!H452/Convert!$B$5/$D452</f>
        <v>12.879059650891836</v>
      </c>
      <c r="I452" s="5">
        <f>'90.1 Data-SI'!I452/Convert!$B$5/$D452</f>
        <v>4.4732219273372467</v>
      </c>
      <c r="J452" s="5">
        <f>'90.1 Data-SI'!J452/Convert!$B$5/$D452</f>
        <v>40.3610955148201</v>
      </c>
      <c r="K452" s="5">
        <f>'90.1 Data-SI'!K452/Convert!$B$5/$D452</f>
        <v>43.79815569084419</v>
      </c>
      <c r="L452" s="5">
        <f>'90.1 Data-SI'!L452/Convert!$B$5/$D452</f>
        <v>23.797687557274134</v>
      </c>
      <c r="M452" s="5">
        <f>'90.1 Data-SI'!M452/Convert!$B$5/$D452</f>
        <v>20.481578209498782</v>
      </c>
      <c r="N452" s="5">
        <f>'90.1 Data-SI'!N452/Convert!$B$5/$D452</f>
        <v>1.1194072606341485</v>
      </c>
      <c r="O452" s="5">
        <f>'90.1 Data-SI'!O452/Convert!$B$5/$D452</f>
        <v>3.6990142066786212E-2</v>
      </c>
      <c r="P452" s="5">
        <f t="shared" si="36"/>
        <v>1.0824171185673623</v>
      </c>
      <c r="Q452" s="5">
        <f>'90.1 Data-SI'!Q452/Convert!$B$5/$D452</f>
        <v>0</v>
      </c>
      <c r="R452" s="5">
        <f>'90.1 Data-SI'!R452/Convert!$B$5/$D452</f>
        <v>0</v>
      </c>
      <c r="S452" s="5">
        <f>'90.1 Data-SI'!S452/Convert!$B$5/$D452</f>
        <v>2.5313980025582814</v>
      </c>
      <c r="T452" s="5">
        <f>'90.1 Data-SI'!T452/Convert!$B$5/$D452</f>
        <v>2.2172686247381561</v>
      </c>
      <c r="U452" s="5">
        <f>'90.1 Data-SI'!U452/Convert!$B$5/$D452</f>
        <v>53.517313743804209</v>
      </c>
      <c r="V452" s="5">
        <f>'90.1 Data-SI'!V452/Convert!$B$5/$D452</f>
        <v>1.1835552707579777</v>
      </c>
      <c r="W452" s="5">
        <f t="shared" si="37"/>
        <v>39.78937539523254</v>
      </c>
      <c r="X452" s="5">
        <f t="shared" si="38"/>
        <v>8.9949221218673117</v>
      </c>
      <c r="Y452" s="5">
        <f t="shared" si="39"/>
        <v>48.784297517099851</v>
      </c>
      <c r="Z452" s="5">
        <f>'90.1 Data-SI'!Y452/Convert!$B$5/$D452</f>
        <v>124.73800924338548</v>
      </c>
      <c r="AA452" s="5">
        <f>'90.1 Data-SI'!Z452/Convert!$B$5/$D452</f>
        <v>106.31039155651571</v>
      </c>
      <c r="AB452" s="5">
        <f t="shared" si="40"/>
        <v>231.04840079990117</v>
      </c>
    </row>
    <row r="453" spans="1:28" x14ac:dyDescent="0.25">
      <c r="A453" s="95">
        <v>2019</v>
      </c>
      <c r="B453" s="95" t="s">
        <v>59</v>
      </c>
      <c r="C453" s="52" t="s">
        <v>15</v>
      </c>
      <c r="D453" s="5">
        <f>VLOOKUP(B453,SWH!$A$4:$C$19,3,FALSE)</f>
        <v>11345.29</v>
      </c>
      <c r="E453" s="5">
        <f>'90.1 Data-SI'!E453/Convert!$B$5/$D453</f>
        <v>0</v>
      </c>
      <c r="F453" s="5">
        <f>'90.1 Data-SI'!F453/Convert!$B$5/$D453</f>
        <v>6.3411042526605019</v>
      </c>
      <c r="G453" s="5">
        <f>'90.1 Data-SI'!G453/Convert!$B$5/$D453</f>
        <v>5.7084383818209039</v>
      </c>
      <c r="H453" s="5">
        <f>'90.1 Data-SI'!H453/Convert!$B$5/$D453</f>
        <v>12.882977086624589</v>
      </c>
      <c r="I453" s="5">
        <f>'90.1 Data-SI'!I453/Convert!$B$5/$D453</f>
        <v>4.4663664148049289</v>
      </c>
      <c r="J453" s="5">
        <f>'90.1 Data-SI'!J453/Convert!$B$5/$D453</f>
        <v>40.3610955148201</v>
      </c>
      <c r="K453" s="5">
        <f>'90.1 Data-SI'!K453/Convert!$B$5/$D453</f>
        <v>43.79815569084419</v>
      </c>
      <c r="L453" s="5">
        <f>'90.1 Data-SI'!L453/Convert!$B$5/$D453</f>
        <v>23.797687557274134</v>
      </c>
      <c r="M453" s="5">
        <f>'90.1 Data-SI'!M453/Convert!$B$5/$D453</f>
        <v>15.810280937924214</v>
      </c>
      <c r="N453" s="5">
        <f>'90.1 Data-SI'!N453/Convert!$B$5/$D453</f>
        <v>1.1845346296911661</v>
      </c>
      <c r="O453" s="5">
        <f>'90.1 Data-SI'!O453/Convert!$B$5/$D453</f>
        <v>3.6990142066786212E-2</v>
      </c>
      <c r="P453" s="5">
        <f t="shared" si="36"/>
        <v>1.1475444876243799</v>
      </c>
      <c r="Q453" s="5">
        <f>'90.1 Data-SI'!Q453/Convert!$B$5/$D453</f>
        <v>0</v>
      </c>
      <c r="R453" s="5">
        <f>'90.1 Data-SI'!R453/Convert!$B$5/$D453</f>
        <v>0</v>
      </c>
      <c r="S453" s="5">
        <f>'90.1 Data-SI'!S453/Convert!$B$5/$D453</f>
        <v>2.9667230483604503</v>
      </c>
      <c r="T453" s="5">
        <f>'90.1 Data-SI'!T453/Convert!$B$5/$D453</f>
        <v>2.2170237850048591</v>
      </c>
      <c r="U453" s="5">
        <f>'90.1 Data-SI'!U453/Convert!$B$5/$D453</f>
        <v>53.94333487974108</v>
      </c>
      <c r="V453" s="5">
        <f>'90.1 Data-SI'!V453/Convert!$B$5/$D453</f>
        <v>1.1943282190230482</v>
      </c>
      <c r="W453" s="5">
        <f t="shared" si="37"/>
        <v>25.632986855729946</v>
      </c>
      <c r="X453" s="5">
        <f t="shared" si="38"/>
        <v>6.3411042526605019</v>
      </c>
      <c r="Y453" s="5">
        <f t="shared" si="39"/>
        <v>31.974091108390446</v>
      </c>
      <c r="Z453" s="5">
        <f>'90.1 Data-SI'!Y453/Convert!$B$5/$D453</f>
        <v>110.5892107356151</v>
      </c>
      <c r="AA453" s="5">
        <f>'90.1 Data-SI'!Z453/Convert!$B$5/$D453</f>
        <v>104.08259482324578</v>
      </c>
      <c r="AB453" s="5">
        <f t="shared" si="40"/>
        <v>214.67180555886088</v>
      </c>
    </row>
    <row r="454" spans="1:28" x14ac:dyDescent="0.25">
      <c r="A454" s="95">
        <v>2019</v>
      </c>
      <c r="B454" s="95" t="s">
        <v>59</v>
      </c>
      <c r="C454" s="52" t="s">
        <v>16</v>
      </c>
      <c r="D454" s="5">
        <f>VLOOKUP(B454,SWH!$A$4:$C$19,3,FALSE)</f>
        <v>11345.29</v>
      </c>
      <c r="E454" s="5">
        <f>'90.1 Data-SI'!E454/Convert!$B$5/$D454</f>
        <v>0</v>
      </c>
      <c r="F454" s="5">
        <f>'90.1 Data-SI'!F454/Convert!$B$5/$D454</f>
        <v>27.245520681563299</v>
      </c>
      <c r="G454" s="5">
        <f>'90.1 Data-SI'!G454/Convert!$B$5/$D454</f>
        <v>15.101225070295936</v>
      </c>
      <c r="H454" s="5">
        <f>'90.1 Data-SI'!H454/Convert!$B$5/$D454</f>
        <v>12.876856093292163</v>
      </c>
      <c r="I454" s="5">
        <f>'90.1 Data-SI'!I454/Convert!$B$5/$D454</f>
        <v>4.4710183697375738</v>
      </c>
      <c r="J454" s="5">
        <f>'90.1 Data-SI'!J454/Convert!$B$5/$D454</f>
        <v>40.3610955148201</v>
      </c>
      <c r="K454" s="5">
        <f>'90.1 Data-SI'!K454/Convert!$B$5/$D454</f>
        <v>43.79815569084419</v>
      </c>
      <c r="L454" s="5">
        <f>'90.1 Data-SI'!L454/Convert!$B$5/$D454</f>
        <v>23.797687557274134</v>
      </c>
      <c r="M454" s="5">
        <f>'90.1 Data-SI'!M454/Convert!$B$5/$D454</f>
        <v>16.263234444523771</v>
      </c>
      <c r="N454" s="5">
        <f>'90.1 Data-SI'!N454/Convert!$B$5/$D454</f>
        <v>0.90394829533273768</v>
      </c>
      <c r="O454" s="5">
        <f>'90.1 Data-SI'!O454/Convert!$B$5/$D454</f>
        <v>3.6990142066786212E-2</v>
      </c>
      <c r="P454" s="5">
        <f t="shared" si="36"/>
        <v>0.86695815326595149</v>
      </c>
      <c r="Q454" s="5">
        <f>'90.1 Data-SI'!Q454/Convert!$B$5/$D454</f>
        <v>0</v>
      </c>
      <c r="R454" s="5">
        <f>'90.1 Data-SI'!R454/Convert!$B$5/$D454</f>
        <v>0</v>
      </c>
      <c r="S454" s="5">
        <f>'90.1 Data-SI'!S454/Convert!$B$5/$D454</f>
        <v>2.6070534801470724</v>
      </c>
      <c r="T454" s="5">
        <f>'90.1 Data-SI'!T454/Convert!$B$5/$D454</f>
        <v>2.2172686247381561</v>
      </c>
      <c r="U454" s="5">
        <f>'90.1 Data-SI'!U454/Convert!$B$5/$D454</f>
        <v>55.717688426944854</v>
      </c>
      <c r="V454" s="5">
        <f>'90.1 Data-SI'!V454/Convert!$B$5/$D454</f>
        <v>1.1874727064907307</v>
      </c>
      <c r="W454" s="5">
        <f t="shared" si="37"/>
        <v>34.838471148232728</v>
      </c>
      <c r="X454" s="5">
        <f t="shared" si="38"/>
        <v>27.245520681563299</v>
      </c>
      <c r="Y454" s="5">
        <f t="shared" si="39"/>
        <v>62.083991829796027</v>
      </c>
      <c r="Z454" s="5">
        <f>'90.1 Data-SI'!Y454/Convert!$B$5/$D454</f>
        <v>119.78686015665238</v>
      </c>
      <c r="AA454" s="5">
        <f>'90.1 Data-SI'!Z454/Convert!$B$5/$D454</f>
        <v>126.76136479935236</v>
      </c>
      <c r="AB454" s="5">
        <f t="shared" si="40"/>
        <v>246.54822495600473</v>
      </c>
    </row>
    <row r="455" spans="1:28" x14ac:dyDescent="0.25">
      <c r="A455" s="95">
        <v>2019</v>
      </c>
      <c r="B455" s="95" t="s">
        <v>59</v>
      </c>
      <c r="C455" s="52" t="s">
        <v>9</v>
      </c>
      <c r="D455" s="5">
        <f>VLOOKUP(B455,SWH!$A$4:$C$19,3,FALSE)</f>
        <v>11345.29</v>
      </c>
      <c r="E455" s="5">
        <f>'90.1 Data-SI'!E455/Convert!$B$5/$D455</f>
        <v>0</v>
      </c>
      <c r="F455" s="5">
        <f>'90.1 Data-SI'!F455/Convert!$B$5/$D455</f>
        <v>19.811451859464732</v>
      </c>
      <c r="G455" s="5">
        <f>'90.1 Data-SI'!G455/Convert!$B$5/$D455</f>
        <v>10.613067919227568</v>
      </c>
      <c r="H455" s="5">
        <f>'90.1 Data-SI'!H455/Convert!$B$5/$D455</f>
        <v>12.871959298626225</v>
      </c>
      <c r="I455" s="5">
        <f>'90.1 Data-SI'!I455/Convert!$B$5/$D455</f>
        <v>4.467835453204712</v>
      </c>
      <c r="J455" s="5">
        <f>'90.1 Data-SI'!J455/Convert!$B$5/$D455</f>
        <v>40.3610955148201</v>
      </c>
      <c r="K455" s="5">
        <f>'90.1 Data-SI'!K455/Convert!$B$5/$D455</f>
        <v>43.79815569084419</v>
      </c>
      <c r="L455" s="5">
        <f>'90.1 Data-SI'!L455/Convert!$B$5/$D455</f>
        <v>23.797687557274134</v>
      </c>
      <c r="M455" s="5">
        <f>'90.1 Data-SI'!M455/Convert!$B$5/$D455</f>
        <v>18.290752275956706</v>
      </c>
      <c r="N455" s="5">
        <f>'90.1 Data-SI'!N455/Convert!$B$5/$D455</f>
        <v>0.7656138460198999</v>
      </c>
      <c r="O455" s="5">
        <f>'90.1 Data-SI'!O455/Convert!$B$5/$D455</f>
        <v>3.6990142066786212E-2</v>
      </c>
      <c r="P455" s="5">
        <f t="shared" si="36"/>
        <v>0.72862370395311371</v>
      </c>
      <c r="Q455" s="5">
        <f>'90.1 Data-SI'!Q455/Convert!$B$5/$D455</f>
        <v>0</v>
      </c>
      <c r="R455" s="5">
        <f>'90.1 Data-SI'!R455/Convert!$B$5/$D455</f>
        <v>0</v>
      </c>
      <c r="S455" s="5">
        <f>'90.1 Data-SI'!S455/Convert!$B$5/$D455</f>
        <v>2.7446534102600184</v>
      </c>
      <c r="T455" s="5">
        <f>'90.1 Data-SI'!T455/Convert!$B$5/$D455</f>
        <v>2.2172686247381561</v>
      </c>
      <c r="U455" s="5">
        <f>'90.1 Data-SI'!U455/Convert!$B$5/$D455</f>
        <v>55.303174758472949</v>
      </c>
      <c r="V455" s="5">
        <f>'90.1 Data-SI'!V455/Convert!$B$5/$D455</f>
        <v>1.1852691488910569</v>
      </c>
      <c r="W455" s="5">
        <f t="shared" si="37"/>
        <v>32.377097309397406</v>
      </c>
      <c r="X455" s="5">
        <f t="shared" si="38"/>
        <v>19.811451859464732</v>
      </c>
      <c r="Y455" s="5">
        <f t="shared" si="39"/>
        <v>52.188549168862139</v>
      </c>
      <c r="Z455" s="5">
        <f>'90.1 Data-SI'!Y455/Convert!$B$5/$D455</f>
        <v>117.31520304901856</v>
      </c>
      <c r="AA455" s="5">
        <f>'90.1 Data-SI'!Z455/Convert!$B$5/$D455</f>
        <v>118.91302714851518</v>
      </c>
      <c r="AB455" s="5">
        <f t="shared" si="40"/>
        <v>236.22823019753375</v>
      </c>
    </row>
    <row r="456" spans="1:28" x14ac:dyDescent="0.25">
      <c r="A456" s="95">
        <v>2019</v>
      </c>
      <c r="B456" s="95" t="s">
        <v>59</v>
      </c>
      <c r="C456" s="52" t="s">
        <v>12</v>
      </c>
      <c r="D456" s="5">
        <f>VLOOKUP(B456,SWH!$A$4:$C$19,3,FALSE)</f>
        <v>11345.29</v>
      </c>
      <c r="E456" s="5">
        <f>'90.1 Data-SI'!E456/Convert!$B$5/$D456</f>
        <v>0</v>
      </c>
      <c r="F456" s="5">
        <f>'90.1 Data-SI'!F456/Convert!$B$5/$D456</f>
        <v>38.60657398601338</v>
      </c>
      <c r="G456" s="5">
        <f>'90.1 Data-SI'!G456/Convert!$B$5/$D456</f>
        <v>11.968011003293485</v>
      </c>
      <c r="H456" s="5">
        <f>'90.1 Data-SI'!H456/Convert!$B$5/$D456</f>
        <v>12.87146961915963</v>
      </c>
      <c r="I456" s="5">
        <f>'90.1 Data-SI'!I456/Convert!$B$5/$D456</f>
        <v>4.4651422161384442</v>
      </c>
      <c r="J456" s="5">
        <f>'90.1 Data-SI'!J456/Convert!$B$5/$D456</f>
        <v>40.3610955148201</v>
      </c>
      <c r="K456" s="5">
        <f>'90.1 Data-SI'!K456/Convert!$B$5/$D456</f>
        <v>43.79815569084419</v>
      </c>
      <c r="L456" s="5">
        <f>'90.1 Data-SI'!L456/Convert!$B$5/$D456</f>
        <v>23.797687557274134</v>
      </c>
      <c r="M456" s="5">
        <f>'90.1 Data-SI'!M456/Convert!$B$5/$D456</f>
        <v>15.901116478977423</v>
      </c>
      <c r="N456" s="5">
        <f>'90.1 Data-SI'!N456/Convert!$B$5/$D456</f>
        <v>1.2763495296775627</v>
      </c>
      <c r="O456" s="5">
        <f>'90.1 Data-SI'!O456/Convert!$B$5/$D456</f>
        <v>3.6990142066786212E-2</v>
      </c>
      <c r="P456" s="5">
        <f t="shared" si="36"/>
        <v>1.2393593876107765</v>
      </c>
      <c r="Q456" s="5">
        <f>'90.1 Data-SI'!Q456/Convert!$B$5/$D456</f>
        <v>0</v>
      </c>
      <c r="R456" s="5">
        <f>'90.1 Data-SI'!R456/Convert!$B$5/$D456</f>
        <v>0</v>
      </c>
      <c r="S456" s="5">
        <f>'90.1 Data-SI'!S456/Convert!$B$5/$D456</f>
        <v>2.7079274502654598</v>
      </c>
      <c r="T456" s="5">
        <f>'90.1 Data-SI'!T456/Convert!$B$5/$D456</f>
        <v>2.2175134644714531</v>
      </c>
      <c r="U456" s="5">
        <f>'90.1 Data-SI'!U456/Convert!$B$5/$D456</f>
        <v>57.604668251465284</v>
      </c>
      <c r="V456" s="5">
        <f>'90.1 Data-SI'!V456/Convert!$B$5/$D456</f>
        <v>1.1828207515580866</v>
      </c>
      <c r="W456" s="5">
        <f t="shared" si="37"/>
        <v>31.816414320147146</v>
      </c>
      <c r="X456" s="5">
        <f t="shared" si="38"/>
        <v>38.60657398601338</v>
      </c>
      <c r="Y456" s="5">
        <f t="shared" si="39"/>
        <v>70.422988306160534</v>
      </c>
      <c r="Z456" s="5">
        <f>'90.1 Data-SI'!Y456/Convert!$B$5/$D456</f>
        <v>116.74864390616918</v>
      </c>
      <c r="AA456" s="5">
        <f>'90.1 Data-SI'!Z456/Convert!$B$5/$D456</f>
        <v>140.00964276805615</v>
      </c>
      <c r="AB456" s="5">
        <f t="shared" si="40"/>
        <v>256.75828667422536</v>
      </c>
    </row>
    <row r="457" spans="1:28" x14ac:dyDescent="0.25">
      <c r="A457" s="95">
        <v>2019</v>
      </c>
      <c r="B457" s="95" t="s">
        <v>59</v>
      </c>
      <c r="C457" s="52" t="s">
        <v>8</v>
      </c>
      <c r="D457" s="5">
        <f>VLOOKUP(B457,SWH!$A$4:$C$19,3,FALSE)</f>
        <v>11345.29</v>
      </c>
      <c r="E457" s="5">
        <f>'90.1 Data-SI'!E457/Convert!$B$5/$D457</f>
        <v>0</v>
      </c>
      <c r="F457" s="5">
        <f>'90.1 Data-SI'!F457/Convert!$B$5/$D457</f>
        <v>62.575159677128866</v>
      </c>
      <c r="G457" s="5">
        <f>'90.1 Data-SI'!G457/Convert!$B$5/$D457</f>
        <v>6.9757288413664762</v>
      </c>
      <c r="H457" s="5">
        <f>'90.1 Data-SI'!H457/Convert!$B$5/$D457</f>
        <v>12.882977086624589</v>
      </c>
      <c r="I457" s="5">
        <f>'90.1 Data-SI'!I457/Convert!$B$5/$D457</f>
        <v>4.4404134030754419</v>
      </c>
      <c r="J457" s="5">
        <f>'90.1 Data-SI'!J457/Convert!$B$5/$D457</f>
        <v>40.3610955148201</v>
      </c>
      <c r="K457" s="5">
        <f>'90.1 Data-SI'!K457/Convert!$B$5/$D457</f>
        <v>43.79815569084419</v>
      </c>
      <c r="L457" s="5">
        <f>'90.1 Data-SI'!L457/Convert!$B$5/$D457</f>
        <v>23.797687557274134</v>
      </c>
      <c r="M457" s="5">
        <f>'90.1 Data-SI'!M457/Convert!$B$5/$D457</f>
        <v>15.049808726303551</v>
      </c>
      <c r="N457" s="5">
        <f>'90.1 Data-SI'!N457/Convert!$B$5/$D457</f>
        <v>1.0733773907743018</v>
      </c>
      <c r="O457" s="5">
        <f>'90.1 Data-SI'!O457/Convert!$B$5/$D457</f>
        <v>3.6990142066786212E-2</v>
      </c>
      <c r="P457" s="5">
        <f t="shared" si="36"/>
        <v>1.0363872487075156</v>
      </c>
      <c r="Q457" s="5">
        <f>'90.1 Data-SI'!Q457/Convert!$B$5/$D457</f>
        <v>0</v>
      </c>
      <c r="R457" s="5">
        <f>'90.1 Data-SI'!R457/Convert!$B$5/$D457</f>
        <v>0</v>
      </c>
      <c r="S457" s="5">
        <f>'90.1 Data-SI'!S457/Convert!$B$5/$D457</f>
        <v>2.9317109664989704</v>
      </c>
      <c r="T457" s="5">
        <f>'90.1 Data-SI'!T457/Convert!$B$5/$D457</f>
        <v>2.2175134644714531</v>
      </c>
      <c r="U457" s="5">
        <f>'90.1 Data-SI'!U457/Convert!$B$5/$D457</f>
        <v>60.168385098818781</v>
      </c>
      <c r="V457" s="5">
        <f>'90.1 Data-SI'!V457/Convert!$B$5/$D457</f>
        <v>1.1791481555586305</v>
      </c>
      <c r="W457" s="5">
        <f t="shared" si="37"/>
        <v>25.993635782876513</v>
      </c>
      <c r="X457" s="5">
        <f t="shared" si="38"/>
        <v>62.575159677128866</v>
      </c>
      <c r="Y457" s="5">
        <f t="shared" si="39"/>
        <v>88.568795460005376</v>
      </c>
      <c r="Z457" s="5">
        <f>'90.1 Data-SI'!Y457/Convert!$B$5/$D457</f>
        <v>110.90897142730105</v>
      </c>
      <c r="AA457" s="5">
        <f>'90.1 Data-SI'!Z457/Convert!$B$5/$D457</f>
        <v>166.54170046679184</v>
      </c>
      <c r="AB457" s="5">
        <f t="shared" si="40"/>
        <v>277.45067189409292</v>
      </c>
    </row>
    <row r="458" spans="1:28" x14ac:dyDescent="0.25">
      <c r="A458" s="95">
        <v>2004</v>
      </c>
      <c r="B458" s="95" t="s">
        <v>58</v>
      </c>
      <c r="C458" s="52" t="s">
        <v>10</v>
      </c>
      <c r="D458" s="5">
        <f>VLOOKUP(B458,SWH!$A$4:$C$19,3,FALSE)</f>
        <v>4013.58</v>
      </c>
      <c r="E458" s="5">
        <f>'90.1 Data-SI'!E458/Convert!$B$5/$D458</f>
        <v>0</v>
      </c>
      <c r="F458" s="5">
        <f>'90.1 Data-SI'!F458/Convert!$B$5/$D458</f>
        <v>0</v>
      </c>
      <c r="G458" s="5">
        <f>'90.1 Data-SI'!G458/Convert!$B$5/$D458</f>
        <v>93.834902727462492</v>
      </c>
      <c r="H458" s="5">
        <f>'90.1 Data-SI'!H458/Convert!$B$5/$D458</f>
        <v>34.469780650247962</v>
      </c>
      <c r="I458" s="5">
        <f>'90.1 Data-SI'!I458/Convert!$B$5/$D458</f>
        <v>6.6032763213335173</v>
      </c>
      <c r="J458" s="5">
        <f>'90.1 Data-SI'!J458/Convert!$B$5/$D458</f>
        <v>41.659953347274893</v>
      </c>
      <c r="K458" s="5">
        <f>'90.1 Data-SI'!K458/Convert!$B$5/$D458</f>
        <v>29.171102994223503</v>
      </c>
      <c r="L458" s="5">
        <f>'90.1 Data-SI'!L458/Convert!$B$5/$D458</f>
        <v>0</v>
      </c>
      <c r="M458" s="5">
        <f>'90.1 Data-SI'!M458/Convert!$B$5/$D458</f>
        <v>22.394110882442998</v>
      </c>
      <c r="N458" s="5">
        <f>'90.1 Data-SI'!N458/Convert!$B$5/$D458</f>
        <v>1.7994464349090397E-2</v>
      </c>
      <c r="O458" s="5">
        <f>'90.1 Data-SI'!O458/Convert!$B$5/$D458</f>
        <v>1.7994464349090397E-2</v>
      </c>
      <c r="P458" s="5">
        <f t="shared" si="36"/>
        <v>0</v>
      </c>
      <c r="Q458" s="5">
        <f>'90.1 Data-SI'!Q458/Convert!$B$5/$D458</f>
        <v>0</v>
      </c>
      <c r="R458" s="5">
        <f>'90.1 Data-SI'!R458/Convert!$B$5/$D458</f>
        <v>0</v>
      </c>
      <c r="S458" s="5">
        <f>'90.1 Data-SI'!S458/Convert!$B$5/$D458</f>
        <v>0</v>
      </c>
      <c r="T458" s="5">
        <f>'90.1 Data-SI'!T458/Convert!$B$5/$D458</f>
        <v>0</v>
      </c>
      <c r="U458" s="5">
        <f>'90.1 Data-SI'!U458/Convert!$B$5/$D458</f>
        <v>31.960937063115171</v>
      </c>
      <c r="V458" s="5">
        <f>'90.1 Data-SI'!V458/Convert!$B$5/$D458</f>
        <v>0</v>
      </c>
      <c r="W458" s="5">
        <f t="shared" si="37"/>
        <v>116.22901360990549</v>
      </c>
      <c r="X458" s="5">
        <f t="shared" si="38"/>
        <v>0</v>
      </c>
      <c r="Y458" s="5">
        <f t="shared" si="39"/>
        <v>116.22901360990549</v>
      </c>
      <c r="Z458" s="5">
        <f>'90.1 Data-SI'!Y458/Convert!$B$5/$D458</f>
        <v>198.98071048789365</v>
      </c>
      <c r="AA458" s="5">
        <f>'90.1 Data-SI'!Z458/Convert!$B$5/$D458</f>
        <v>61.132040057338671</v>
      </c>
      <c r="AB458" s="5">
        <f t="shared" si="40"/>
        <v>260.1127505452323</v>
      </c>
    </row>
    <row r="459" spans="1:28" x14ac:dyDescent="0.25">
      <c r="A459" s="95">
        <v>2004</v>
      </c>
      <c r="B459" s="95" t="s">
        <v>58</v>
      </c>
      <c r="C459" s="52" t="s">
        <v>6</v>
      </c>
      <c r="D459" s="5">
        <f>VLOOKUP(B459,SWH!$A$4:$C$19,3,FALSE)</f>
        <v>4013.58</v>
      </c>
      <c r="E459" s="5">
        <f>'90.1 Data-SI'!E459/Convert!$B$5/$D459</f>
        <v>2.7683791306292917E-3</v>
      </c>
      <c r="F459" s="5">
        <f>'90.1 Data-SI'!F459/Convert!$B$5/$D459</f>
        <v>0</v>
      </c>
      <c r="G459" s="5">
        <f>'90.1 Data-SI'!G459/Convert!$B$5/$D459</f>
        <v>84.646652392903874</v>
      </c>
      <c r="H459" s="5">
        <f>'90.1 Data-SI'!H459/Convert!$B$5/$D459</f>
        <v>34.469780650247962</v>
      </c>
      <c r="I459" s="5">
        <f>'90.1 Data-SI'!I459/Convert!$B$5/$D459</f>
        <v>6.6046605108988325</v>
      </c>
      <c r="J459" s="5">
        <f>'90.1 Data-SI'!J459/Convert!$B$5/$D459</f>
        <v>41.659953347274893</v>
      </c>
      <c r="K459" s="5">
        <f>'90.1 Data-SI'!K459/Convert!$B$5/$D459</f>
        <v>29.171102994223503</v>
      </c>
      <c r="L459" s="5">
        <f>'90.1 Data-SI'!L459/Convert!$B$5/$D459</f>
        <v>0</v>
      </c>
      <c r="M459" s="5">
        <f>'90.1 Data-SI'!M459/Convert!$B$5/$D459</f>
        <v>23.045372072923538</v>
      </c>
      <c r="N459" s="5">
        <f>'90.1 Data-SI'!N459/Convert!$B$5/$D459</f>
        <v>1.7994464349090397E-2</v>
      </c>
      <c r="O459" s="5">
        <f>'90.1 Data-SI'!O459/Convert!$B$5/$D459</f>
        <v>1.7994464349090397E-2</v>
      </c>
      <c r="P459" s="5">
        <f t="shared" si="36"/>
        <v>0</v>
      </c>
      <c r="Q459" s="5">
        <f>'90.1 Data-SI'!Q459/Convert!$B$5/$D459</f>
        <v>0</v>
      </c>
      <c r="R459" s="5">
        <f>'90.1 Data-SI'!R459/Convert!$B$5/$D459</f>
        <v>0</v>
      </c>
      <c r="S459" s="5">
        <f>'90.1 Data-SI'!S459/Convert!$B$5/$D459</f>
        <v>0</v>
      </c>
      <c r="T459" s="5">
        <f>'90.1 Data-SI'!T459/Convert!$B$5/$D459</f>
        <v>0</v>
      </c>
      <c r="U459" s="5">
        <f>'90.1 Data-SI'!U459/Convert!$B$5/$D459</f>
        <v>31.893803869197406</v>
      </c>
      <c r="V459" s="5">
        <f>'90.1 Data-SI'!V459/Convert!$B$5/$D459</f>
        <v>0</v>
      </c>
      <c r="W459" s="5">
        <f t="shared" si="37"/>
        <v>107.69479284495804</v>
      </c>
      <c r="X459" s="5">
        <f t="shared" si="38"/>
        <v>0</v>
      </c>
      <c r="Y459" s="5">
        <f t="shared" si="39"/>
        <v>107.69479284495804</v>
      </c>
      <c r="Z459" s="5">
        <f>'90.1 Data-SI'!Y459/Convert!$B$5/$D459</f>
        <v>190.44787391251148</v>
      </c>
      <c r="AA459" s="5">
        <f>'90.1 Data-SI'!Z459/Convert!$B$5/$D459</f>
        <v>61.064906863420916</v>
      </c>
      <c r="AB459" s="5">
        <f t="shared" si="40"/>
        <v>251.51278077593241</v>
      </c>
    </row>
    <row r="460" spans="1:28" x14ac:dyDescent="0.25">
      <c r="A460" s="95">
        <v>2004</v>
      </c>
      <c r="B460" s="95" t="s">
        <v>58</v>
      </c>
      <c r="C460" s="52" t="s">
        <v>11</v>
      </c>
      <c r="D460" s="5">
        <f>VLOOKUP(B460,SWH!$A$4:$C$19,3,FALSE)</f>
        <v>4013.58</v>
      </c>
      <c r="E460" s="5">
        <f>'90.1 Data-SI'!E460/Convert!$B$5/$D460</f>
        <v>0</v>
      </c>
      <c r="F460" s="5">
        <f>'90.1 Data-SI'!F460/Convert!$B$5/$D460</f>
        <v>0</v>
      </c>
      <c r="G460" s="5">
        <f>'90.1 Data-SI'!G460/Convert!$B$5/$D460</f>
        <v>67.954710424774561</v>
      </c>
      <c r="H460" s="5">
        <f>'90.1 Data-SI'!H460/Convert!$B$5/$D460</f>
        <v>34.469780650247962</v>
      </c>
      <c r="I460" s="5">
        <f>'90.1 Data-SI'!I460/Convert!$B$5/$D460</f>
        <v>6.6053526056814889</v>
      </c>
      <c r="J460" s="5">
        <f>'90.1 Data-SI'!J460/Convert!$B$5/$D460</f>
        <v>41.659953347274893</v>
      </c>
      <c r="K460" s="5">
        <f>'90.1 Data-SI'!K460/Convert!$B$5/$D460</f>
        <v>29.171102994223503</v>
      </c>
      <c r="L460" s="5">
        <f>'90.1 Data-SI'!L460/Convert!$B$5/$D460</f>
        <v>0</v>
      </c>
      <c r="M460" s="5">
        <f>'90.1 Data-SI'!M460/Convert!$B$5/$D460</f>
        <v>22.141496286773073</v>
      </c>
      <c r="N460" s="5">
        <f>'90.1 Data-SI'!N460/Convert!$B$5/$D460</f>
        <v>1.7994464349090397E-2</v>
      </c>
      <c r="O460" s="5">
        <f>'90.1 Data-SI'!O460/Convert!$B$5/$D460</f>
        <v>1.7994464349090397E-2</v>
      </c>
      <c r="P460" s="5">
        <f t="shared" si="36"/>
        <v>0</v>
      </c>
      <c r="Q460" s="5">
        <f>'90.1 Data-SI'!Q460/Convert!$B$5/$D460</f>
        <v>0</v>
      </c>
      <c r="R460" s="5">
        <f>'90.1 Data-SI'!R460/Convert!$B$5/$D460</f>
        <v>0</v>
      </c>
      <c r="S460" s="5">
        <f>'90.1 Data-SI'!S460/Convert!$B$5/$D460</f>
        <v>0</v>
      </c>
      <c r="T460" s="5">
        <f>'90.1 Data-SI'!T460/Convert!$B$5/$D460</f>
        <v>0</v>
      </c>
      <c r="U460" s="5">
        <f>'90.1 Data-SI'!U460/Convert!$B$5/$D460</f>
        <v>33.30083256233975</v>
      </c>
      <c r="V460" s="5">
        <f>'90.1 Data-SI'!V460/Convert!$B$5/$D460</f>
        <v>0</v>
      </c>
      <c r="W460" s="5">
        <f t="shared" si="37"/>
        <v>90.096206711547637</v>
      </c>
      <c r="X460" s="5">
        <f t="shared" si="38"/>
        <v>0</v>
      </c>
      <c r="Y460" s="5">
        <f t="shared" si="39"/>
        <v>90.096206711547637</v>
      </c>
      <c r="Z460" s="5">
        <f>'90.1 Data-SI'!Y460/Convert!$B$5/$D460</f>
        <v>172.84928777910108</v>
      </c>
      <c r="AA460" s="5">
        <f>'90.1 Data-SI'!Z460/Convert!$B$5/$D460</f>
        <v>62.471935556563253</v>
      </c>
      <c r="AB460" s="5">
        <f t="shared" si="40"/>
        <v>235.32122333566434</v>
      </c>
    </row>
    <row r="461" spans="1:28" x14ac:dyDescent="0.25">
      <c r="A461" s="95">
        <v>2004</v>
      </c>
      <c r="B461" s="95" t="s">
        <v>58</v>
      </c>
      <c r="C461" s="52" t="s">
        <v>13</v>
      </c>
      <c r="D461" s="5">
        <f>VLOOKUP(B461,SWH!$A$4:$C$19,3,FALSE)</f>
        <v>4013.58</v>
      </c>
      <c r="E461" s="5">
        <f>'90.1 Data-SI'!E461/Convert!$B$5/$D461</f>
        <v>0.69901573048389609</v>
      </c>
      <c r="F461" s="5">
        <f>'90.1 Data-SI'!F461/Convert!$B$5/$D461</f>
        <v>0.24707783740866424</v>
      </c>
      <c r="G461" s="5">
        <f>'90.1 Data-SI'!G461/Convert!$B$5/$D461</f>
        <v>70.156263928407498</v>
      </c>
      <c r="H461" s="5">
        <f>'90.1 Data-SI'!H461/Convert!$B$5/$D461</f>
        <v>34.469780650247962</v>
      </c>
      <c r="I461" s="5">
        <f>'90.1 Data-SI'!I461/Convert!$B$5/$D461</f>
        <v>6.5970474682896016</v>
      </c>
      <c r="J461" s="5">
        <f>'90.1 Data-SI'!J461/Convert!$B$5/$D461</f>
        <v>41.659953347274893</v>
      </c>
      <c r="K461" s="5">
        <f>'90.1 Data-SI'!K461/Convert!$B$5/$D461</f>
        <v>29.171102994223503</v>
      </c>
      <c r="L461" s="5">
        <f>'90.1 Data-SI'!L461/Convert!$B$5/$D461</f>
        <v>0</v>
      </c>
      <c r="M461" s="5">
        <f>'90.1 Data-SI'!M461/Convert!$B$5/$D461</f>
        <v>22.681330217245787</v>
      </c>
      <c r="N461" s="5">
        <f>'90.1 Data-SI'!N461/Convert!$B$5/$D461</f>
        <v>1.7994464349090397E-2</v>
      </c>
      <c r="O461" s="5">
        <f>'90.1 Data-SI'!O461/Convert!$B$5/$D461</f>
        <v>1.7994464349090397E-2</v>
      </c>
      <c r="P461" s="5">
        <f t="shared" si="36"/>
        <v>0</v>
      </c>
      <c r="Q461" s="5">
        <f>'90.1 Data-SI'!Q461/Convert!$B$5/$D461</f>
        <v>0</v>
      </c>
      <c r="R461" s="5">
        <f>'90.1 Data-SI'!R461/Convert!$B$5/$D461</f>
        <v>0</v>
      </c>
      <c r="S461" s="5">
        <f>'90.1 Data-SI'!S461/Convert!$B$5/$D461</f>
        <v>0</v>
      </c>
      <c r="T461" s="5">
        <f>'90.1 Data-SI'!T461/Convert!$B$5/$D461</f>
        <v>0</v>
      </c>
      <c r="U461" s="5">
        <f>'90.1 Data-SI'!U461/Convert!$B$5/$D461</f>
        <v>33.326440069298073</v>
      </c>
      <c r="V461" s="5">
        <f>'90.1 Data-SI'!V461/Convert!$B$5/$D461</f>
        <v>0</v>
      </c>
      <c r="W461" s="5">
        <f t="shared" si="37"/>
        <v>93.536609876137177</v>
      </c>
      <c r="X461" s="5">
        <f t="shared" si="38"/>
        <v>0.24707783740866424</v>
      </c>
      <c r="Y461" s="5">
        <f t="shared" si="39"/>
        <v>93.783687713545845</v>
      </c>
      <c r="Z461" s="5">
        <f>'90.1 Data-SI'!Y461/Convert!$B$5/$D461</f>
        <v>176.28207790108141</v>
      </c>
      <c r="AA461" s="5">
        <f>'90.1 Data-SI'!Z461/Convert!$B$5/$D461</f>
        <v>62.744620900930236</v>
      </c>
      <c r="AB461" s="5">
        <f t="shared" si="40"/>
        <v>239.02669880201165</v>
      </c>
    </row>
    <row r="462" spans="1:28" x14ac:dyDescent="0.25">
      <c r="A462" s="95">
        <v>2004</v>
      </c>
      <c r="B462" s="95" t="s">
        <v>58</v>
      </c>
      <c r="C462" s="52" t="s">
        <v>19</v>
      </c>
      <c r="D462" s="5">
        <f>VLOOKUP(B462,SWH!$A$4:$C$19,3,FALSE)</f>
        <v>4013.58</v>
      </c>
      <c r="E462" s="5">
        <f>'90.1 Data-SI'!E462/Convert!$B$5/$D462</f>
        <v>1.6873270801185529</v>
      </c>
      <c r="F462" s="5">
        <f>'90.1 Data-SI'!F462/Convert!$B$5/$D462</f>
        <v>0.85819753049508041</v>
      </c>
      <c r="G462" s="5">
        <f>'90.1 Data-SI'!G462/Convert!$B$5/$D462</f>
        <v>58.665414251947972</v>
      </c>
      <c r="H462" s="5">
        <f>'90.1 Data-SI'!H462/Convert!$B$5/$D462</f>
        <v>34.469780650247962</v>
      </c>
      <c r="I462" s="5">
        <f>'90.1 Data-SI'!I462/Convert!$B$5/$D462</f>
        <v>6.5949711839416292</v>
      </c>
      <c r="J462" s="5">
        <f>'90.1 Data-SI'!J462/Convert!$B$5/$D462</f>
        <v>41.659953347274893</v>
      </c>
      <c r="K462" s="5">
        <f>'90.1 Data-SI'!K462/Convert!$B$5/$D462</f>
        <v>29.171102994223503</v>
      </c>
      <c r="L462" s="5">
        <f>'90.1 Data-SI'!L462/Convert!$B$5/$D462</f>
        <v>0</v>
      </c>
      <c r="M462" s="5">
        <f>'90.1 Data-SI'!M462/Convert!$B$5/$D462</f>
        <v>22.169180078079368</v>
      </c>
      <c r="N462" s="5">
        <f>'90.1 Data-SI'!N462/Convert!$B$5/$D462</f>
        <v>1.7994464349090397E-2</v>
      </c>
      <c r="O462" s="5">
        <f>'90.1 Data-SI'!O462/Convert!$B$5/$D462</f>
        <v>1.7994464349090397E-2</v>
      </c>
      <c r="P462" s="5">
        <f t="shared" si="36"/>
        <v>0</v>
      </c>
      <c r="Q462" s="5">
        <f>'90.1 Data-SI'!Q462/Convert!$B$5/$D462</f>
        <v>0</v>
      </c>
      <c r="R462" s="5">
        <f>'90.1 Data-SI'!R462/Convert!$B$5/$D462</f>
        <v>0</v>
      </c>
      <c r="S462" s="5">
        <f>'90.1 Data-SI'!S462/Convert!$B$5/$D462</f>
        <v>0</v>
      </c>
      <c r="T462" s="5">
        <f>'90.1 Data-SI'!T462/Convert!$B$5/$D462</f>
        <v>0</v>
      </c>
      <c r="U462" s="5">
        <f>'90.1 Data-SI'!U462/Convert!$B$5/$D462</f>
        <v>34.838667169404317</v>
      </c>
      <c r="V462" s="5">
        <f>'90.1 Data-SI'!V462/Convert!$B$5/$D462</f>
        <v>0</v>
      </c>
      <c r="W462" s="5">
        <f t="shared" si="37"/>
        <v>82.521921410145893</v>
      </c>
      <c r="X462" s="5">
        <f t="shared" si="38"/>
        <v>0.85819753049508041</v>
      </c>
      <c r="Y462" s="5">
        <f t="shared" si="39"/>
        <v>83.380118940640969</v>
      </c>
      <c r="Z462" s="5">
        <f>'90.1 Data-SI'!Y462/Convert!$B$5/$D462</f>
        <v>165.26462105595945</v>
      </c>
      <c r="AA462" s="5">
        <f>'90.1 Data-SI'!Z462/Convert!$B$5/$D462</f>
        <v>64.867967694122896</v>
      </c>
      <c r="AB462" s="5">
        <f t="shared" si="40"/>
        <v>230.13258875008233</v>
      </c>
    </row>
    <row r="463" spans="1:28" x14ac:dyDescent="0.25">
      <c r="A463" s="95">
        <v>2004</v>
      </c>
      <c r="B463" s="95" t="s">
        <v>58</v>
      </c>
      <c r="C463" s="52" t="s">
        <v>20</v>
      </c>
      <c r="D463" s="5">
        <f>VLOOKUP(B463,SWH!$A$4:$C$19,3,FALSE)</f>
        <v>4013.58</v>
      </c>
      <c r="E463" s="5">
        <f>'90.1 Data-SI'!E463/Convert!$B$5/$D463</f>
        <v>1.8707321975227438</v>
      </c>
      <c r="F463" s="5">
        <f>'90.1 Data-SI'!F463/Convert!$B$5/$D463</f>
        <v>0.62150111482627601</v>
      </c>
      <c r="G463" s="5">
        <f>'90.1 Data-SI'!G463/Convert!$B$5/$D463</f>
        <v>46.900495041556134</v>
      </c>
      <c r="H463" s="5">
        <f>'90.1 Data-SI'!H463/Convert!$B$5/$D463</f>
        <v>34.469780650247962</v>
      </c>
      <c r="I463" s="5">
        <f>'90.1 Data-SI'!I463/Convert!$B$5/$D463</f>
        <v>6.5998158474202313</v>
      </c>
      <c r="J463" s="5">
        <f>'90.1 Data-SI'!J463/Convert!$B$5/$D463</f>
        <v>41.659953347274893</v>
      </c>
      <c r="K463" s="5">
        <f>'90.1 Data-SI'!K463/Convert!$B$5/$D463</f>
        <v>29.171102994223503</v>
      </c>
      <c r="L463" s="5">
        <f>'90.1 Data-SI'!L463/Convert!$B$5/$D463</f>
        <v>0</v>
      </c>
      <c r="M463" s="5">
        <f>'90.1 Data-SI'!M463/Convert!$B$5/$D463</f>
        <v>23.279300109461715</v>
      </c>
      <c r="N463" s="5">
        <f>'90.1 Data-SI'!N463/Convert!$B$5/$D463</f>
        <v>1.7994464349090397E-2</v>
      </c>
      <c r="O463" s="5">
        <f>'90.1 Data-SI'!O463/Convert!$B$5/$D463</f>
        <v>1.7994464349090397E-2</v>
      </c>
      <c r="P463" s="5">
        <f t="shared" si="36"/>
        <v>0</v>
      </c>
      <c r="Q463" s="5">
        <f>'90.1 Data-SI'!Q463/Convert!$B$5/$D463</f>
        <v>0</v>
      </c>
      <c r="R463" s="5">
        <f>'90.1 Data-SI'!R463/Convert!$B$5/$D463</f>
        <v>0</v>
      </c>
      <c r="S463" s="5">
        <f>'90.1 Data-SI'!S463/Convert!$B$5/$D463</f>
        <v>0</v>
      </c>
      <c r="T463" s="5">
        <f>'90.1 Data-SI'!T463/Convert!$B$5/$D463</f>
        <v>0</v>
      </c>
      <c r="U463" s="5">
        <f>'90.1 Data-SI'!U463/Convert!$B$5/$D463</f>
        <v>35.083668722465013</v>
      </c>
      <c r="V463" s="5">
        <f>'90.1 Data-SI'!V463/Convert!$B$5/$D463</f>
        <v>0</v>
      </c>
      <c r="W463" s="5">
        <f t="shared" si="37"/>
        <v>72.050527348540584</v>
      </c>
      <c r="X463" s="5">
        <f t="shared" si="38"/>
        <v>0.62150111482627601</v>
      </c>
      <c r="Y463" s="5">
        <f t="shared" si="39"/>
        <v>72.672028463366857</v>
      </c>
      <c r="Z463" s="5">
        <f>'90.1 Data-SI'!Y463/Convert!$B$5/$D463</f>
        <v>154.79807165783276</v>
      </c>
      <c r="AA463" s="5">
        <f>'90.1 Data-SI'!Z463/Convert!$B$5/$D463</f>
        <v>64.876272831514783</v>
      </c>
      <c r="AB463" s="5">
        <f t="shared" si="40"/>
        <v>219.67434448934756</v>
      </c>
    </row>
    <row r="464" spans="1:28" x14ac:dyDescent="0.25">
      <c r="A464" s="95">
        <v>2004</v>
      </c>
      <c r="B464" s="95" t="s">
        <v>58</v>
      </c>
      <c r="C464" s="52" t="s">
        <v>3</v>
      </c>
      <c r="D464" s="5">
        <f>VLOOKUP(B464,SWH!$A$4:$C$19,3,FALSE)</f>
        <v>4013.58</v>
      </c>
      <c r="E464" s="5">
        <f>'90.1 Data-SI'!E464/Convert!$B$5/$D464</f>
        <v>8.5972013901692641</v>
      </c>
      <c r="F464" s="5">
        <f>'90.1 Data-SI'!F464/Convert!$B$5/$D464</f>
        <v>4.8252848246868556</v>
      </c>
      <c r="G464" s="5">
        <f>'90.1 Data-SI'!G464/Convert!$B$5/$D464</f>
        <v>37.657569219167598</v>
      </c>
      <c r="H464" s="5">
        <f>'90.1 Data-SI'!H464/Convert!$B$5/$D464</f>
        <v>34.469780650247962</v>
      </c>
      <c r="I464" s="5">
        <f>'90.1 Data-SI'!I464/Convert!$B$5/$D464</f>
        <v>6.5984316578549169</v>
      </c>
      <c r="J464" s="5">
        <f>'90.1 Data-SI'!J464/Convert!$B$5/$D464</f>
        <v>41.659953347274893</v>
      </c>
      <c r="K464" s="5">
        <f>'90.1 Data-SI'!K464/Convert!$B$5/$D464</f>
        <v>29.171102994223503</v>
      </c>
      <c r="L464" s="5">
        <f>'90.1 Data-SI'!L464/Convert!$B$5/$D464</f>
        <v>0</v>
      </c>
      <c r="M464" s="5">
        <f>'90.1 Data-SI'!M464/Convert!$B$5/$D464</f>
        <v>22.040450448505101</v>
      </c>
      <c r="N464" s="5">
        <f>'90.1 Data-SI'!N464/Convert!$B$5/$D464</f>
        <v>1.7994464349090397E-2</v>
      </c>
      <c r="O464" s="5">
        <f>'90.1 Data-SI'!O464/Convert!$B$5/$D464</f>
        <v>1.7994464349090397E-2</v>
      </c>
      <c r="P464" s="5">
        <f t="shared" si="36"/>
        <v>0</v>
      </c>
      <c r="Q464" s="5">
        <f>'90.1 Data-SI'!Q464/Convert!$B$5/$D464</f>
        <v>0</v>
      </c>
      <c r="R464" s="5">
        <f>'90.1 Data-SI'!R464/Convert!$B$5/$D464</f>
        <v>0</v>
      </c>
      <c r="S464" s="5">
        <f>'90.1 Data-SI'!S464/Convert!$B$5/$D464</f>
        <v>0</v>
      </c>
      <c r="T464" s="5">
        <f>'90.1 Data-SI'!T464/Convert!$B$5/$D464</f>
        <v>0</v>
      </c>
      <c r="U464" s="5">
        <f>'90.1 Data-SI'!U464/Convert!$B$5/$D464</f>
        <v>38.521995602706596</v>
      </c>
      <c r="V464" s="5">
        <f>'90.1 Data-SI'!V464/Convert!$B$5/$D464</f>
        <v>0</v>
      </c>
      <c r="W464" s="5">
        <f t="shared" si="37"/>
        <v>68.295221057841957</v>
      </c>
      <c r="X464" s="5">
        <f t="shared" si="38"/>
        <v>4.8252848246868556</v>
      </c>
      <c r="Y464" s="5">
        <f t="shared" si="39"/>
        <v>73.120505882528818</v>
      </c>
      <c r="Z464" s="5">
        <f>'90.1 Data-SI'!Y464/Convert!$B$5/$D464</f>
        <v>151.04138117756884</v>
      </c>
      <c r="AA464" s="5">
        <f>'90.1 Data-SI'!Z464/Convert!$B$5/$D464</f>
        <v>72.518383421616946</v>
      </c>
      <c r="AB464" s="5">
        <f t="shared" si="40"/>
        <v>223.55976459918577</v>
      </c>
    </row>
    <row r="465" spans="1:28" x14ac:dyDescent="0.25">
      <c r="A465" s="95">
        <v>2004</v>
      </c>
      <c r="B465" s="95" t="s">
        <v>58</v>
      </c>
      <c r="C465" s="52" t="s">
        <v>7</v>
      </c>
      <c r="D465" s="5">
        <f>VLOOKUP(B465,SWH!$A$4:$C$19,3,FALSE)</f>
        <v>4013.58</v>
      </c>
      <c r="E465" s="5">
        <f>'90.1 Data-SI'!E465/Convert!$B$5/$D465</f>
        <v>3.9573979672345723</v>
      </c>
      <c r="F465" s="5">
        <f>'90.1 Data-SI'!F465/Convert!$B$5/$D465</f>
        <v>2.2693787923333617</v>
      </c>
      <c r="G465" s="5">
        <f>'90.1 Data-SI'!G465/Convert!$B$5/$D465</f>
        <v>36.539836145176018</v>
      </c>
      <c r="H465" s="5">
        <f>'90.1 Data-SI'!H465/Convert!$B$5/$D465</f>
        <v>34.469780650247962</v>
      </c>
      <c r="I465" s="5">
        <f>'90.1 Data-SI'!I465/Convert!$B$5/$D465</f>
        <v>6.5984316578549169</v>
      </c>
      <c r="J465" s="5">
        <f>'90.1 Data-SI'!J465/Convert!$B$5/$D465</f>
        <v>41.659953347274893</v>
      </c>
      <c r="K465" s="5">
        <f>'90.1 Data-SI'!K465/Convert!$B$5/$D465</f>
        <v>29.171102994223503</v>
      </c>
      <c r="L465" s="5">
        <f>'90.1 Data-SI'!L465/Convert!$B$5/$D465</f>
        <v>0</v>
      </c>
      <c r="M465" s="5">
        <f>'90.1 Data-SI'!M465/Convert!$B$5/$D465</f>
        <v>23.050908831184795</v>
      </c>
      <c r="N465" s="5">
        <f>'90.1 Data-SI'!N465/Convert!$B$5/$D465</f>
        <v>1.7994464349090397E-2</v>
      </c>
      <c r="O465" s="5">
        <f>'90.1 Data-SI'!O465/Convert!$B$5/$D465</f>
        <v>1.7994464349090397E-2</v>
      </c>
      <c r="P465" s="5">
        <f t="shared" si="36"/>
        <v>0</v>
      </c>
      <c r="Q465" s="5">
        <f>'90.1 Data-SI'!Q465/Convert!$B$5/$D465</f>
        <v>0</v>
      </c>
      <c r="R465" s="5">
        <f>'90.1 Data-SI'!R465/Convert!$B$5/$D465</f>
        <v>0</v>
      </c>
      <c r="S465" s="5">
        <f>'90.1 Data-SI'!S465/Convert!$B$5/$D465</f>
        <v>0</v>
      </c>
      <c r="T465" s="5">
        <f>'90.1 Data-SI'!T465/Convert!$B$5/$D465</f>
        <v>0</v>
      </c>
      <c r="U465" s="5">
        <f>'90.1 Data-SI'!U465/Convert!$B$5/$D465</f>
        <v>37.51638188350551</v>
      </c>
      <c r="V465" s="5">
        <f>'90.1 Data-SI'!V465/Convert!$B$5/$D465</f>
        <v>0</v>
      </c>
      <c r="W465" s="5">
        <f t="shared" si="37"/>
        <v>63.54814294359538</v>
      </c>
      <c r="X465" s="5">
        <f t="shared" si="38"/>
        <v>2.2693787923333617</v>
      </c>
      <c r="Y465" s="5">
        <f t="shared" si="39"/>
        <v>65.817521735928736</v>
      </c>
      <c r="Z465" s="5">
        <f>'90.1 Data-SI'!Y465/Convert!$B$5/$D465</f>
        <v>146.29430306332225</v>
      </c>
      <c r="AA465" s="5">
        <f>'90.1 Data-SI'!Z465/Convert!$B$5/$D465</f>
        <v>68.956863670062361</v>
      </c>
      <c r="AB465" s="5">
        <f t="shared" si="40"/>
        <v>215.25116673338459</v>
      </c>
    </row>
    <row r="466" spans="1:28" x14ac:dyDescent="0.25">
      <c r="A466" s="95">
        <v>2004</v>
      </c>
      <c r="B466" s="95" t="s">
        <v>58</v>
      </c>
      <c r="C466" s="52" t="s">
        <v>17</v>
      </c>
      <c r="D466" s="5">
        <f>VLOOKUP(B466,SWH!$A$4:$C$19,3,FALSE)</f>
        <v>4013.58</v>
      </c>
      <c r="E466" s="5">
        <f>'90.1 Data-SI'!E466/Convert!$B$5/$D466</f>
        <v>1.1474931496458414</v>
      </c>
      <c r="F466" s="5">
        <f>'90.1 Data-SI'!F466/Convert!$B$5/$D466</f>
        <v>0.73638884874739152</v>
      </c>
      <c r="G466" s="5">
        <f>'90.1 Data-SI'!G466/Convert!$B$5/$D466</f>
        <v>31.632192041352944</v>
      </c>
      <c r="H466" s="5">
        <f>'90.1 Data-SI'!H466/Convert!$B$5/$D466</f>
        <v>34.469780650247962</v>
      </c>
      <c r="I466" s="5">
        <f>'90.1 Data-SI'!I466/Convert!$B$5/$D466</f>
        <v>6.5970474682896016</v>
      </c>
      <c r="J466" s="5">
        <f>'90.1 Data-SI'!J466/Convert!$B$5/$D466</f>
        <v>41.659953347274893</v>
      </c>
      <c r="K466" s="5">
        <f>'90.1 Data-SI'!K466/Convert!$B$5/$D466</f>
        <v>29.171102994223503</v>
      </c>
      <c r="L466" s="5">
        <f>'90.1 Data-SI'!L466/Convert!$B$5/$D466</f>
        <v>0</v>
      </c>
      <c r="M466" s="5">
        <f>'90.1 Data-SI'!M466/Convert!$B$5/$D466</f>
        <v>22.15879865633951</v>
      </c>
      <c r="N466" s="5">
        <f>'90.1 Data-SI'!N466/Convert!$B$5/$D466</f>
        <v>1.7994464349090397E-2</v>
      </c>
      <c r="O466" s="5">
        <f>'90.1 Data-SI'!O466/Convert!$B$5/$D466</f>
        <v>1.7994464349090397E-2</v>
      </c>
      <c r="P466" s="5">
        <f t="shared" si="36"/>
        <v>0</v>
      </c>
      <c r="Q466" s="5">
        <f>'90.1 Data-SI'!Q466/Convert!$B$5/$D466</f>
        <v>0</v>
      </c>
      <c r="R466" s="5">
        <f>'90.1 Data-SI'!R466/Convert!$B$5/$D466</f>
        <v>0</v>
      </c>
      <c r="S466" s="5">
        <f>'90.1 Data-SI'!S466/Convert!$B$5/$D466</f>
        <v>0</v>
      </c>
      <c r="T466" s="5">
        <f>'90.1 Data-SI'!T466/Convert!$B$5/$D466</f>
        <v>0</v>
      </c>
      <c r="U466" s="5">
        <f>'90.1 Data-SI'!U466/Convert!$B$5/$D466</f>
        <v>38.371811034869943</v>
      </c>
      <c r="V466" s="5">
        <f>'90.1 Data-SI'!V466/Convert!$B$5/$D466</f>
        <v>0</v>
      </c>
      <c r="W466" s="5">
        <f t="shared" si="37"/>
        <v>54.93848384733829</v>
      </c>
      <c r="X466" s="5">
        <f t="shared" si="38"/>
        <v>0.73638884874739152</v>
      </c>
      <c r="Y466" s="5">
        <f t="shared" si="39"/>
        <v>55.674872696085679</v>
      </c>
      <c r="Z466" s="5">
        <f>'90.1 Data-SI'!Y466/Convert!$B$5/$D466</f>
        <v>137.68395187228251</v>
      </c>
      <c r="AA466" s="5">
        <f>'90.1 Data-SI'!Z466/Convert!$B$5/$D466</f>
        <v>68.278610783058184</v>
      </c>
      <c r="AB466" s="5">
        <f t="shared" si="40"/>
        <v>205.96256265534069</v>
      </c>
    </row>
    <row r="467" spans="1:28" x14ac:dyDescent="0.25">
      <c r="A467" s="95">
        <v>2004</v>
      </c>
      <c r="B467" s="95" t="s">
        <v>58</v>
      </c>
      <c r="C467" s="52" t="s">
        <v>14</v>
      </c>
      <c r="D467" s="5">
        <f>VLOOKUP(B467,SWH!$A$4:$C$19,3,FALSE)</f>
        <v>4013.58</v>
      </c>
      <c r="E467" s="5">
        <f>'90.1 Data-SI'!E467/Convert!$B$5/$D467</f>
        <v>20.402954192737877</v>
      </c>
      <c r="F467" s="5">
        <f>'90.1 Data-SI'!F467/Convert!$B$5/$D467</f>
        <v>11.512996709504566</v>
      </c>
      <c r="G467" s="5">
        <f>'90.1 Data-SI'!G467/Convert!$B$5/$D467</f>
        <v>26.209629419232815</v>
      </c>
      <c r="H467" s="5">
        <f>'90.1 Data-SI'!H467/Convert!$B$5/$D467</f>
        <v>34.469780650247962</v>
      </c>
      <c r="I467" s="5">
        <f>'90.1 Data-SI'!I467/Convert!$B$5/$D467</f>
        <v>6.5880502361150564</v>
      </c>
      <c r="J467" s="5">
        <f>'90.1 Data-SI'!J467/Convert!$B$5/$D467</f>
        <v>41.659953347274893</v>
      </c>
      <c r="K467" s="5">
        <f>'90.1 Data-SI'!K467/Convert!$B$5/$D467</f>
        <v>29.171102994223503</v>
      </c>
      <c r="L467" s="5">
        <f>'90.1 Data-SI'!L467/Convert!$B$5/$D467</f>
        <v>0</v>
      </c>
      <c r="M467" s="5">
        <f>'90.1 Data-SI'!M467/Convert!$B$5/$D467</f>
        <v>21.703400289350984</v>
      </c>
      <c r="N467" s="5">
        <f>'90.1 Data-SI'!N467/Convert!$B$5/$D467</f>
        <v>1.7994464349090397E-2</v>
      </c>
      <c r="O467" s="5">
        <f>'90.1 Data-SI'!O467/Convert!$B$5/$D467</f>
        <v>1.7994464349090397E-2</v>
      </c>
      <c r="P467" s="5">
        <f t="shared" si="36"/>
        <v>0</v>
      </c>
      <c r="Q467" s="5">
        <f>'90.1 Data-SI'!Q467/Convert!$B$5/$D467</f>
        <v>0</v>
      </c>
      <c r="R467" s="5">
        <f>'90.1 Data-SI'!R467/Convert!$B$5/$D467</f>
        <v>0</v>
      </c>
      <c r="S467" s="5">
        <f>'90.1 Data-SI'!S467/Convert!$B$5/$D467</f>
        <v>0</v>
      </c>
      <c r="T467" s="5">
        <f>'90.1 Data-SI'!T467/Convert!$B$5/$D467</f>
        <v>0</v>
      </c>
      <c r="U467" s="5">
        <f>'90.1 Data-SI'!U467/Convert!$B$5/$D467</f>
        <v>41.781762029022588</v>
      </c>
      <c r="V467" s="5">
        <f>'90.1 Data-SI'!V467/Convert!$B$5/$D467</f>
        <v>0</v>
      </c>
      <c r="W467" s="5">
        <f t="shared" si="37"/>
        <v>68.315983901321673</v>
      </c>
      <c r="X467" s="5">
        <f t="shared" si="38"/>
        <v>11.512996709504566</v>
      </c>
      <c r="Y467" s="5">
        <f t="shared" si="39"/>
        <v>79.828980610826235</v>
      </c>
      <c r="Z467" s="5">
        <f>'90.1 Data-SI'!Y467/Convert!$B$5/$D467</f>
        <v>151.05245469409135</v>
      </c>
      <c r="AA467" s="5">
        <f>'90.1 Data-SI'!Z467/Convert!$B$5/$D467</f>
        <v>82.465861732750639</v>
      </c>
      <c r="AB467" s="5">
        <f t="shared" si="40"/>
        <v>233.51831642684198</v>
      </c>
    </row>
    <row r="468" spans="1:28" x14ac:dyDescent="0.25">
      <c r="A468" s="95">
        <v>2004</v>
      </c>
      <c r="B468" s="95" t="s">
        <v>58</v>
      </c>
      <c r="C468" s="52" t="s">
        <v>2</v>
      </c>
      <c r="D468" s="5">
        <f>VLOOKUP(B468,SWH!$A$4:$C$19,3,FALSE)</f>
        <v>4013.58</v>
      </c>
      <c r="E468" s="5">
        <f>'90.1 Data-SI'!E468/Convert!$B$5/$D468</f>
        <v>9.254691433693722</v>
      </c>
      <c r="F468" s="5">
        <f>'90.1 Data-SI'!F468/Convert!$B$5/$D468</f>
        <v>5.3173642151562115</v>
      </c>
      <c r="G468" s="5">
        <f>'90.1 Data-SI'!G468/Convert!$B$5/$D468</f>
        <v>26.372271693157291</v>
      </c>
      <c r="H468" s="5">
        <f>'90.1 Data-SI'!H468/Convert!$B$5/$D468</f>
        <v>34.469780650247962</v>
      </c>
      <c r="I468" s="5">
        <f>'90.1 Data-SI'!I468/Convert!$B$5/$D468</f>
        <v>6.5935869943763139</v>
      </c>
      <c r="J468" s="5">
        <f>'90.1 Data-SI'!J468/Convert!$B$5/$D468</f>
        <v>41.659953347274893</v>
      </c>
      <c r="K468" s="5">
        <f>'90.1 Data-SI'!K468/Convert!$B$5/$D468</f>
        <v>29.171102994223503</v>
      </c>
      <c r="L468" s="5">
        <f>'90.1 Data-SI'!L468/Convert!$B$5/$D468</f>
        <v>0</v>
      </c>
      <c r="M468" s="5">
        <f>'90.1 Data-SI'!M468/Convert!$B$5/$D468</f>
        <v>23.390035274686884</v>
      </c>
      <c r="N468" s="5">
        <f>'90.1 Data-SI'!N468/Convert!$B$5/$D468</f>
        <v>1.7994464349090397E-2</v>
      </c>
      <c r="O468" s="5">
        <f>'90.1 Data-SI'!O468/Convert!$B$5/$D468</f>
        <v>1.7994464349090397E-2</v>
      </c>
      <c r="P468" s="5">
        <f t="shared" si="36"/>
        <v>0</v>
      </c>
      <c r="Q468" s="5">
        <f>'90.1 Data-SI'!Q468/Convert!$B$5/$D468</f>
        <v>0</v>
      </c>
      <c r="R468" s="5">
        <f>'90.1 Data-SI'!R468/Convert!$B$5/$D468</f>
        <v>0</v>
      </c>
      <c r="S468" s="5">
        <f>'90.1 Data-SI'!S468/Convert!$B$5/$D468</f>
        <v>0</v>
      </c>
      <c r="T468" s="5">
        <f>'90.1 Data-SI'!T468/Convert!$B$5/$D468</f>
        <v>0</v>
      </c>
      <c r="U468" s="5">
        <f>'90.1 Data-SI'!U468/Convert!$B$5/$D468</f>
        <v>40.756769655907085</v>
      </c>
      <c r="V468" s="5">
        <f>'90.1 Data-SI'!V468/Convert!$B$5/$D468</f>
        <v>0</v>
      </c>
      <c r="W468" s="5">
        <f t="shared" si="37"/>
        <v>59.01699840153789</v>
      </c>
      <c r="X468" s="5">
        <f t="shared" si="38"/>
        <v>5.3173642151562115</v>
      </c>
      <c r="Y468" s="5">
        <f t="shared" si="39"/>
        <v>64.334362616694108</v>
      </c>
      <c r="Z468" s="5">
        <f>'90.1 Data-SI'!Y468/Convert!$B$5/$D468</f>
        <v>141.75831385778616</v>
      </c>
      <c r="AA468" s="5">
        <f>'90.1 Data-SI'!Z468/Convert!$B$5/$D468</f>
        <v>75.245236865286799</v>
      </c>
      <c r="AB468" s="5">
        <f t="shared" si="40"/>
        <v>217.00355072307298</v>
      </c>
    </row>
    <row r="469" spans="1:28" x14ac:dyDescent="0.25">
      <c r="A469" s="95">
        <v>2004</v>
      </c>
      <c r="B469" s="95" t="s">
        <v>58</v>
      </c>
      <c r="C469" s="52" t="s">
        <v>18</v>
      </c>
      <c r="D469" s="5">
        <f>VLOOKUP(B469,SWH!$A$4:$C$19,3,FALSE)</f>
        <v>4013.58</v>
      </c>
      <c r="E469" s="5">
        <f>'90.1 Data-SI'!E469/Convert!$B$5/$D469</f>
        <v>11.789834622567495</v>
      </c>
      <c r="F469" s="5">
        <f>'90.1 Data-SI'!F469/Convert!$B$5/$D469</f>
        <v>8.0352204266515184</v>
      </c>
      <c r="G469" s="5">
        <f>'90.1 Data-SI'!G469/Convert!$B$5/$D469</f>
        <v>16.46285859506974</v>
      </c>
      <c r="H469" s="5">
        <f>'90.1 Data-SI'!H469/Convert!$B$5/$D469</f>
        <v>34.469780650247962</v>
      </c>
      <c r="I469" s="5">
        <f>'90.1 Data-SI'!I469/Convert!$B$5/$D469</f>
        <v>6.5804371935058263</v>
      </c>
      <c r="J469" s="5">
        <f>'90.1 Data-SI'!J469/Convert!$B$5/$D469</f>
        <v>41.659953347274893</v>
      </c>
      <c r="K469" s="5">
        <f>'90.1 Data-SI'!K469/Convert!$B$5/$D469</f>
        <v>29.171102994223503</v>
      </c>
      <c r="L469" s="5">
        <f>'90.1 Data-SI'!L469/Convert!$B$5/$D469</f>
        <v>0</v>
      </c>
      <c r="M469" s="5">
        <f>'90.1 Data-SI'!M469/Convert!$B$5/$D469</f>
        <v>21.61550425195351</v>
      </c>
      <c r="N469" s="5">
        <f>'90.1 Data-SI'!N469/Convert!$B$5/$D469</f>
        <v>1.7994464349090397E-2</v>
      </c>
      <c r="O469" s="5">
        <f>'90.1 Data-SI'!O469/Convert!$B$5/$D469</f>
        <v>1.7994464349090397E-2</v>
      </c>
      <c r="P469" s="5">
        <f t="shared" si="36"/>
        <v>0</v>
      </c>
      <c r="Q469" s="5">
        <f>'90.1 Data-SI'!Q469/Convert!$B$5/$D469</f>
        <v>0</v>
      </c>
      <c r="R469" s="5">
        <f>'90.1 Data-SI'!R469/Convert!$B$5/$D469</f>
        <v>0</v>
      </c>
      <c r="S469" s="5">
        <f>'90.1 Data-SI'!S469/Convert!$B$5/$D469</f>
        <v>0</v>
      </c>
      <c r="T469" s="5">
        <f>'90.1 Data-SI'!T469/Convert!$B$5/$D469</f>
        <v>0</v>
      </c>
      <c r="U469" s="5">
        <f>'90.1 Data-SI'!U469/Convert!$B$5/$D469</f>
        <v>42.848972183880171</v>
      </c>
      <c r="V469" s="5">
        <f>'90.1 Data-SI'!V469/Convert!$B$5/$D469</f>
        <v>0</v>
      </c>
      <c r="W469" s="5">
        <f t="shared" si="37"/>
        <v>49.868197469590747</v>
      </c>
      <c r="X469" s="5">
        <f t="shared" si="38"/>
        <v>8.0352204266515184</v>
      </c>
      <c r="Y469" s="5">
        <f t="shared" si="39"/>
        <v>57.903417896242267</v>
      </c>
      <c r="Z469" s="5">
        <f>'90.1 Data-SI'!Y469/Convert!$B$5/$D469</f>
        <v>132.59636312496852</v>
      </c>
      <c r="AA469" s="5">
        <f>'90.1 Data-SI'!Z469/Convert!$B$5/$D469</f>
        <v>80.054603509972537</v>
      </c>
      <c r="AB469" s="5">
        <f t="shared" si="40"/>
        <v>212.65096663494106</v>
      </c>
    </row>
    <row r="470" spans="1:28" x14ac:dyDescent="0.25">
      <c r="A470" s="95">
        <v>2004</v>
      </c>
      <c r="B470" s="95" t="s">
        <v>58</v>
      </c>
      <c r="C470" s="52" t="s">
        <v>4</v>
      </c>
      <c r="D470" s="5">
        <f>VLOOKUP(B470,SWH!$A$4:$C$19,3,FALSE)</f>
        <v>4013.58</v>
      </c>
      <c r="E470" s="5">
        <f>'90.1 Data-SI'!E470/Convert!$B$5/$D470</f>
        <v>32.665489551860325</v>
      </c>
      <c r="F470" s="5">
        <f>'90.1 Data-SI'!F470/Convert!$B$5/$D470</f>
        <v>16.90718344553574</v>
      </c>
      <c r="G470" s="5">
        <f>'90.1 Data-SI'!G470/Convert!$B$5/$D470</f>
        <v>18.754384420448137</v>
      </c>
      <c r="H470" s="5">
        <f>'90.1 Data-SI'!H470/Convert!$B$5/$D470</f>
        <v>34.469780650247962</v>
      </c>
      <c r="I470" s="5">
        <f>'90.1 Data-SI'!I470/Convert!$B$5/$D470</f>
        <v>6.5901265204630279</v>
      </c>
      <c r="J470" s="5">
        <f>'90.1 Data-SI'!J470/Convert!$B$5/$D470</f>
        <v>41.659953347274893</v>
      </c>
      <c r="K470" s="5">
        <f>'90.1 Data-SI'!K470/Convert!$B$5/$D470</f>
        <v>29.171102994223503</v>
      </c>
      <c r="L470" s="5">
        <f>'90.1 Data-SI'!L470/Convert!$B$5/$D470</f>
        <v>0</v>
      </c>
      <c r="M470" s="5">
        <f>'90.1 Data-SI'!M470/Convert!$B$5/$D470</f>
        <v>21.569133901515464</v>
      </c>
      <c r="N470" s="5">
        <f>'90.1 Data-SI'!N470/Convert!$B$5/$D470</f>
        <v>1.7994464349090397E-2</v>
      </c>
      <c r="O470" s="5">
        <f>'90.1 Data-SI'!O470/Convert!$B$5/$D470</f>
        <v>1.7994464349090397E-2</v>
      </c>
      <c r="P470" s="5">
        <f t="shared" si="36"/>
        <v>0</v>
      </c>
      <c r="Q470" s="5">
        <f>'90.1 Data-SI'!Q470/Convert!$B$5/$D470</f>
        <v>0</v>
      </c>
      <c r="R470" s="5">
        <f>'90.1 Data-SI'!R470/Convert!$B$5/$D470</f>
        <v>0</v>
      </c>
      <c r="S470" s="5">
        <f>'90.1 Data-SI'!S470/Convert!$B$5/$D470</f>
        <v>0</v>
      </c>
      <c r="T470" s="5">
        <f>'90.1 Data-SI'!T470/Convert!$B$5/$D470</f>
        <v>0</v>
      </c>
      <c r="U470" s="5">
        <f>'90.1 Data-SI'!U470/Convert!$B$5/$D470</f>
        <v>44.984776683160668</v>
      </c>
      <c r="V470" s="5">
        <f>'90.1 Data-SI'!V470/Convert!$B$5/$D470</f>
        <v>0</v>
      </c>
      <c r="W470" s="5">
        <f t="shared" si="37"/>
        <v>72.989007873823937</v>
      </c>
      <c r="X470" s="5">
        <f t="shared" si="38"/>
        <v>16.90718344553574</v>
      </c>
      <c r="Y470" s="5">
        <f t="shared" si="39"/>
        <v>89.896191319359673</v>
      </c>
      <c r="Z470" s="5">
        <f>'90.1 Data-SI'!Y470/Convert!$B$5/$D470</f>
        <v>155.72755495094157</v>
      </c>
      <c r="AA470" s="5">
        <f>'90.1 Data-SI'!Z470/Convert!$B$5/$D470</f>
        <v>91.063063122919914</v>
      </c>
      <c r="AB470" s="5">
        <f t="shared" si="40"/>
        <v>246.79061807386148</v>
      </c>
    </row>
    <row r="471" spans="1:28" x14ac:dyDescent="0.25">
      <c r="A471" s="95">
        <v>2004</v>
      </c>
      <c r="B471" s="95" t="s">
        <v>58</v>
      </c>
      <c r="C471" s="52" t="s">
        <v>5</v>
      </c>
      <c r="D471" s="5">
        <f>VLOOKUP(B471,SWH!$A$4:$C$19,3,FALSE)</f>
        <v>4013.58</v>
      </c>
      <c r="E471" s="5">
        <f>'90.1 Data-SI'!E471/Convert!$B$5/$D471</f>
        <v>19.412566558755248</v>
      </c>
      <c r="F471" s="5">
        <f>'90.1 Data-SI'!F471/Convert!$B$5/$D471</f>
        <v>10.201477096368938</v>
      </c>
      <c r="G471" s="5">
        <f>'90.1 Data-SI'!G471/Convert!$B$5/$D471</f>
        <v>21.025147402346814</v>
      </c>
      <c r="H471" s="5">
        <f>'90.1 Data-SI'!H471/Convert!$B$5/$D471</f>
        <v>34.469780650247962</v>
      </c>
      <c r="I471" s="5">
        <f>'90.1 Data-SI'!I471/Convert!$B$5/$D471</f>
        <v>6.590818615245686</v>
      </c>
      <c r="J471" s="5">
        <f>'90.1 Data-SI'!J471/Convert!$B$5/$D471</f>
        <v>41.659953347274893</v>
      </c>
      <c r="K471" s="5">
        <f>'90.1 Data-SI'!K471/Convert!$B$5/$D471</f>
        <v>29.171102994223503</v>
      </c>
      <c r="L471" s="5">
        <f>'90.1 Data-SI'!L471/Convert!$B$5/$D471</f>
        <v>0</v>
      </c>
      <c r="M471" s="5">
        <f>'90.1 Data-SI'!M471/Convert!$B$5/$D471</f>
        <v>23.075824243360458</v>
      </c>
      <c r="N471" s="5">
        <f>'90.1 Data-SI'!N471/Convert!$B$5/$D471</f>
        <v>1.7994464349090397E-2</v>
      </c>
      <c r="O471" s="5">
        <f>'90.1 Data-SI'!O471/Convert!$B$5/$D471</f>
        <v>1.7994464349090397E-2</v>
      </c>
      <c r="P471" s="5">
        <f t="shared" si="36"/>
        <v>0</v>
      </c>
      <c r="Q471" s="5">
        <f>'90.1 Data-SI'!Q471/Convert!$B$5/$D471</f>
        <v>0</v>
      </c>
      <c r="R471" s="5">
        <f>'90.1 Data-SI'!R471/Convert!$B$5/$D471</f>
        <v>0</v>
      </c>
      <c r="S471" s="5">
        <f>'90.1 Data-SI'!S471/Convert!$B$5/$D471</f>
        <v>0</v>
      </c>
      <c r="T471" s="5">
        <f>'90.1 Data-SI'!T471/Convert!$B$5/$D471</f>
        <v>0</v>
      </c>
      <c r="U471" s="5">
        <f>'90.1 Data-SI'!U471/Convert!$B$5/$D471</f>
        <v>44.015151892657762</v>
      </c>
      <c r="V471" s="5">
        <f>'90.1 Data-SI'!V471/Convert!$B$5/$D471</f>
        <v>0</v>
      </c>
      <c r="W471" s="5">
        <f t="shared" si="37"/>
        <v>63.51353820446252</v>
      </c>
      <c r="X471" s="5">
        <f t="shared" si="38"/>
        <v>10.201477096368938</v>
      </c>
      <c r="Y471" s="5">
        <f t="shared" si="39"/>
        <v>73.715015300831453</v>
      </c>
      <c r="Z471" s="5">
        <f>'90.1 Data-SI'!Y471/Convert!$B$5/$D471</f>
        <v>146.25208528158012</v>
      </c>
      <c r="AA471" s="5">
        <f>'90.1 Data-SI'!Z471/Convert!$B$5/$D471</f>
        <v>83.387731983250191</v>
      </c>
      <c r="AB471" s="5">
        <f t="shared" si="40"/>
        <v>229.6398172648303</v>
      </c>
    </row>
    <row r="472" spans="1:28" x14ac:dyDescent="0.25">
      <c r="A472" s="95">
        <v>2004</v>
      </c>
      <c r="B472" s="95" t="s">
        <v>58</v>
      </c>
      <c r="C472" s="52" t="s">
        <v>15</v>
      </c>
      <c r="D472" s="5">
        <f>VLOOKUP(B472,SWH!$A$4:$C$19,3,FALSE)</f>
        <v>4013.58</v>
      </c>
      <c r="E472" s="5">
        <f>'90.1 Data-SI'!E472/Convert!$B$5/$D472</f>
        <v>13.068825780918228</v>
      </c>
      <c r="F472" s="5">
        <f>'90.1 Data-SI'!F472/Convert!$B$5/$D472</f>
        <v>9.586896929369237</v>
      </c>
      <c r="G472" s="5">
        <f>'90.1 Data-SI'!G472/Convert!$B$5/$D472</f>
        <v>13.80244625053499</v>
      </c>
      <c r="H472" s="5">
        <f>'90.1 Data-SI'!H472/Convert!$B$5/$D472</f>
        <v>34.469780650247962</v>
      </c>
      <c r="I472" s="5">
        <f>'90.1 Data-SI'!I472/Convert!$B$5/$D472</f>
        <v>6.5804371935058263</v>
      </c>
      <c r="J472" s="5">
        <f>'90.1 Data-SI'!J472/Convert!$B$5/$D472</f>
        <v>41.659953347274893</v>
      </c>
      <c r="K472" s="5">
        <f>'90.1 Data-SI'!K472/Convert!$B$5/$D472</f>
        <v>29.171102994223503</v>
      </c>
      <c r="L472" s="5">
        <f>'90.1 Data-SI'!L472/Convert!$B$5/$D472</f>
        <v>0</v>
      </c>
      <c r="M472" s="5">
        <f>'90.1 Data-SI'!M472/Convert!$B$5/$D472</f>
        <v>21.355968708457013</v>
      </c>
      <c r="N472" s="5">
        <f>'90.1 Data-SI'!N472/Convert!$B$5/$D472</f>
        <v>1.7994464349090397E-2</v>
      </c>
      <c r="O472" s="5">
        <f>'90.1 Data-SI'!O472/Convert!$B$5/$D472</f>
        <v>1.7994464349090397E-2</v>
      </c>
      <c r="P472" s="5">
        <f t="shared" si="36"/>
        <v>0</v>
      </c>
      <c r="Q472" s="5">
        <f>'90.1 Data-SI'!Q472/Convert!$B$5/$D472</f>
        <v>0</v>
      </c>
      <c r="R472" s="5">
        <f>'90.1 Data-SI'!R472/Convert!$B$5/$D472</f>
        <v>0</v>
      </c>
      <c r="S472" s="5">
        <f>'90.1 Data-SI'!S472/Convert!$B$5/$D472</f>
        <v>0</v>
      </c>
      <c r="T472" s="5">
        <f>'90.1 Data-SI'!T472/Convert!$B$5/$D472</f>
        <v>0</v>
      </c>
      <c r="U472" s="5">
        <f>'90.1 Data-SI'!U472/Convert!$B$5/$D472</f>
        <v>44.691328495313968</v>
      </c>
      <c r="V472" s="5">
        <f>'90.1 Data-SI'!V472/Convert!$B$5/$D472</f>
        <v>0</v>
      </c>
      <c r="W472" s="5">
        <f t="shared" si="37"/>
        <v>48.227240739910229</v>
      </c>
      <c r="X472" s="5">
        <f t="shared" si="38"/>
        <v>9.586896929369237</v>
      </c>
      <c r="Y472" s="5">
        <f t="shared" si="39"/>
        <v>57.814137669279468</v>
      </c>
      <c r="Z472" s="5">
        <f>'90.1 Data-SI'!Y472/Convert!$B$5/$D472</f>
        <v>130.95540639528801</v>
      </c>
      <c r="AA472" s="5">
        <f>'90.1 Data-SI'!Z472/Convert!$B$5/$D472</f>
        <v>83.449328418906703</v>
      </c>
      <c r="AB472" s="5">
        <f t="shared" si="40"/>
        <v>214.40473481419471</v>
      </c>
    </row>
    <row r="473" spans="1:28" x14ac:dyDescent="0.25">
      <c r="A473" s="95">
        <v>2004</v>
      </c>
      <c r="B473" s="95" t="s">
        <v>58</v>
      </c>
      <c r="C473" s="52" t="s">
        <v>16</v>
      </c>
      <c r="D473" s="5">
        <f>VLOOKUP(B473,SWH!$A$4:$C$19,3,FALSE)</f>
        <v>4013.58</v>
      </c>
      <c r="E473" s="5">
        <f>'90.1 Data-SI'!E473/Convert!$B$5/$D473</f>
        <v>50.627425446165823</v>
      </c>
      <c r="F473" s="5">
        <f>'90.1 Data-SI'!F473/Convert!$B$5/$D473</f>
        <v>24.839973844353977</v>
      </c>
      <c r="G473" s="5">
        <f>'90.1 Data-SI'!G473/Convert!$B$5/$D473</f>
        <v>18.622194316960588</v>
      </c>
      <c r="H473" s="5">
        <f>'90.1 Data-SI'!H473/Convert!$B$5/$D473</f>
        <v>34.469780650247962</v>
      </c>
      <c r="I473" s="5">
        <f>'90.1 Data-SI'!I473/Convert!$B$5/$D473</f>
        <v>6.5873581413323992</v>
      </c>
      <c r="J473" s="5">
        <f>'90.1 Data-SI'!J473/Convert!$B$5/$D473</f>
        <v>41.659953347274893</v>
      </c>
      <c r="K473" s="5">
        <f>'90.1 Data-SI'!K473/Convert!$B$5/$D473</f>
        <v>29.171102994223503</v>
      </c>
      <c r="L473" s="5">
        <f>'90.1 Data-SI'!L473/Convert!$B$5/$D473</f>
        <v>0</v>
      </c>
      <c r="M473" s="5">
        <f>'90.1 Data-SI'!M473/Convert!$B$5/$D473</f>
        <v>21.823824781533361</v>
      </c>
      <c r="N473" s="5">
        <f>'90.1 Data-SI'!N473/Convert!$B$5/$D473</f>
        <v>1.7994464349090397E-2</v>
      </c>
      <c r="O473" s="5">
        <f>'90.1 Data-SI'!O473/Convert!$B$5/$D473</f>
        <v>1.7994464349090397E-2</v>
      </c>
      <c r="P473" s="5">
        <f t="shared" si="36"/>
        <v>0</v>
      </c>
      <c r="Q473" s="5">
        <f>'90.1 Data-SI'!Q473/Convert!$B$5/$D473</f>
        <v>0</v>
      </c>
      <c r="R473" s="5">
        <f>'90.1 Data-SI'!R473/Convert!$B$5/$D473</f>
        <v>0</v>
      </c>
      <c r="S473" s="5">
        <f>'90.1 Data-SI'!S473/Convert!$B$5/$D473</f>
        <v>0</v>
      </c>
      <c r="T473" s="5">
        <f>'90.1 Data-SI'!T473/Convert!$B$5/$D473</f>
        <v>0</v>
      </c>
      <c r="U473" s="5">
        <f>'90.1 Data-SI'!U473/Convert!$B$5/$D473</f>
        <v>47.458323436377945</v>
      </c>
      <c r="V473" s="5">
        <f>'90.1 Data-SI'!V473/Convert!$B$5/$D473</f>
        <v>0</v>
      </c>
      <c r="W473" s="5">
        <f t="shared" si="37"/>
        <v>91.073444544659779</v>
      </c>
      <c r="X473" s="5">
        <f t="shared" si="38"/>
        <v>24.839973844353977</v>
      </c>
      <c r="Y473" s="5">
        <f t="shared" si="39"/>
        <v>115.91341838901376</v>
      </c>
      <c r="Z473" s="5">
        <f>'90.1 Data-SI'!Y473/Convert!$B$5/$D473</f>
        <v>173.80853114786413</v>
      </c>
      <c r="AA473" s="5">
        <f>'90.1 Data-SI'!Z473/Convert!$B$5/$D473</f>
        <v>101.46940027495542</v>
      </c>
      <c r="AB473" s="5">
        <f t="shared" si="40"/>
        <v>275.27793142281956</v>
      </c>
    </row>
    <row r="474" spans="1:28" x14ac:dyDescent="0.25">
      <c r="A474" s="95">
        <v>2004</v>
      </c>
      <c r="B474" s="95" t="s">
        <v>58</v>
      </c>
      <c r="C474" s="52" t="s">
        <v>9</v>
      </c>
      <c r="D474" s="5">
        <f>VLOOKUP(B474,SWH!$A$4:$C$19,3,FALSE)</f>
        <v>4013.58</v>
      </c>
      <c r="E474" s="5">
        <f>'90.1 Data-SI'!E474/Convert!$B$5/$D474</f>
        <v>34.461475512856083</v>
      </c>
      <c r="F474" s="5">
        <f>'90.1 Data-SI'!F474/Convert!$B$5/$D474</f>
        <v>17.657414189936276</v>
      </c>
      <c r="G474" s="5">
        <f>'90.1 Data-SI'!G474/Convert!$B$5/$D474</f>
        <v>15.390111681950888</v>
      </c>
      <c r="H474" s="5">
        <f>'90.1 Data-SI'!H474/Convert!$B$5/$D474</f>
        <v>34.469780650247962</v>
      </c>
      <c r="I474" s="5">
        <f>'90.1 Data-SI'!I474/Convert!$B$5/$D474</f>
        <v>6.5825134778537979</v>
      </c>
      <c r="J474" s="5">
        <f>'90.1 Data-SI'!J474/Convert!$B$5/$D474</f>
        <v>41.659953347274893</v>
      </c>
      <c r="K474" s="5">
        <f>'90.1 Data-SI'!K474/Convert!$B$5/$D474</f>
        <v>29.171102994223503</v>
      </c>
      <c r="L474" s="5">
        <f>'90.1 Data-SI'!L474/Convert!$B$5/$D474</f>
        <v>0</v>
      </c>
      <c r="M474" s="5">
        <f>'90.1 Data-SI'!M474/Convert!$B$5/$D474</f>
        <v>22.497925099841591</v>
      </c>
      <c r="N474" s="5">
        <f>'90.1 Data-SI'!N474/Convert!$B$5/$D474</f>
        <v>1.7994464349090397E-2</v>
      </c>
      <c r="O474" s="5">
        <f>'90.1 Data-SI'!O474/Convert!$B$5/$D474</f>
        <v>1.7994464349090397E-2</v>
      </c>
      <c r="P474" s="5">
        <f t="shared" si="36"/>
        <v>0</v>
      </c>
      <c r="Q474" s="5">
        <f>'90.1 Data-SI'!Q474/Convert!$B$5/$D474</f>
        <v>0</v>
      </c>
      <c r="R474" s="5">
        <f>'90.1 Data-SI'!R474/Convert!$B$5/$D474</f>
        <v>0</v>
      </c>
      <c r="S474" s="5">
        <f>'90.1 Data-SI'!S474/Convert!$B$5/$D474</f>
        <v>0</v>
      </c>
      <c r="T474" s="5">
        <f>'90.1 Data-SI'!T474/Convert!$B$5/$D474</f>
        <v>0</v>
      </c>
      <c r="U474" s="5">
        <f>'90.1 Data-SI'!U474/Convert!$B$5/$D474</f>
        <v>46.811214814593349</v>
      </c>
      <c r="V474" s="5">
        <f>'90.1 Data-SI'!V474/Convert!$B$5/$D474</f>
        <v>0</v>
      </c>
      <c r="W474" s="5">
        <f t="shared" si="37"/>
        <v>72.349512294648562</v>
      </c>
      <c r="X474" s="5">
        <f t="shared" si="38"/>
        <v>17.657414189936276</v>
      </c>
      <c r="Y474" s="5">
        <f t="shared" si="39"/>
        <v>90.006926484584838</v>
      </c>
      <c r="Z474" s="5">
        <f>'90.1 Data-SI'!Y474/Convert!$B$5/$D474</f>
        <v>155.08044632915696</v>
      </c>
      <c r="AA474" s="5">
        <f>'90.1 Data-SI'!Z474/Convert!$B$5/$D474</f>
        <v>93.63973199875312</v>
      </c>
      <c r="AB474" s="5">
        <f t="shared" si="40"/>
        <v>248.72017832791008</v>
      </c>
    </row>
    <row r="475" spans="1:28" x14ac:dyDescent="0.25">
      <c r="A475" s="95">
        <v>2004</v>
      </c>
      <c r="B475" s="95" t="s">
        <v>58</v>
      </c>
      <c r="C475" s="52" t="s">
        <v>12</v>
      </c>
      <c r="D475" s="5">
        <f>VLOOKUP(B475,SWH!$A$4:$C$19,3,FALSE)</f>
        <v>4013.58</v>
      </c>
      <c r="E475" s="5">
        <f>'90.1 Data-SI'!E475/Convert!$B$5/$D475</f>
        <v>59.945789599864014</v>
      </c>
      <c r="F475" s="5">
        <f>'90.1 Data-SI'!F475/Convert!$B$5/$D475</f>
        <v>30.719319023027936</v>
      </c>
      <c r="G475" s="5">
        <f>'90.1 Data-SI'!G475/Convert!$B$5/$D475</f>
        <v>15.634421140228923</v>
      </c>
      <c r="H475" s="5">
        <f>'90.1 Data-SI'!H475/Convert!$B$5/$D475</f>
        <v>34.469780650247962</v>
      </c>
      <c r="I475" s="5">
        <f>'90.1 Data-SI'!I475/Convert!$B$5/$D475</f>
        <v>6.5783609091578539</v>
      </c>
      <c r="J475" s="5">
        <f>'90.1 Data-SI'!J475/Convert!$B$5/$D475</f>
        <v>41.659953347274893</v>
      </c>
      <c r="K475" s="5">
        <f>'90.1 Data-SI'!K475/Convert!$B$5/$D475</f>
        <v>29.171102994223503</v>
      </c>
      <c r="L475" s="5">
        <f>'90.1 Data-SI'!L475/Convert!$B$5/$D475</f>
        <v>0</v>
      </c>
      <c r="M475" s="5">
        <f>'90.1 Data-SI'!M475/Convert!$B$5/$D475</f>
        <v>21.756691587615602</v>
      </c>
      <c r="N475" s="5">
        <f>'90.1 Data-SI'!N475/Convert!$B$5/$D475</f>
        <v>1.7994464349090397E-2</v>
      </c>
      <c r="O475" s="5">
        <f>'90.1 Data-SI'!O475/Convert!$B$5/$D475</f>
        <v>1.7994464349090397E-2</v>
      </c>
      <c r="P475" s="5">
        <f t="shared" si="36"/>
        <v>0</v>
      </c>
      <c r="Q475" s="5">
        <f>'90.1 Data-SI'!Q475/Convert!$B$5/$D475</f>
        <v>0</v>
      </c>
      <c r="R475" s="5">
        <f>'90.1 Data-SI'!R475/Convert!$B$5/$D475</f>
        <v>0</v>
      </c>
      <c r="S475" s="5">
        <f>'90.1 Data-SI'!S475/Convert!$B$5/$D475</f>
        <v>0</v>
      </c>
      <c r="T475" s="5">
        <f>'90.1 Data-SI'!T475/Convert!$B$5/$D475</f>
        <v>0</v>
      </c>
      <c r="U475" s="5">
        <f>'90.1 Data-SI'!U475/Convert!$B$5/$D475</f>
        <v>50.366505713104011</v>
      </c>
      <c r="V475" s="5">
        <f>'90.1 Data-SI'!V475/Convert!$B$5/$D475</f>
        <v>0</v>
      </c>
      <c r="W475" s="5">
        <f t="shared" si="37"/>
        <v>97.336902327708543</v>
      </c>
      <c r="X475" s="5">
        <f t="shared" si="38"/>
        <v>30.719319023027936</v>
      </c>
      <c r="Y475" s="5">
        <f t="shared" si="39"/>
        <v>128.05622135073648</v>
      </c>
      <c r="Z475" s="5">
        <f>'90.1 Data-SI'!Y475/Convert!$B$5/$D475</f>
        <v>180.06299169873836</v>
      </c>
      <c r="AA475" s="5">
        <f>'90.1 Data-SI'!Z475/Convert!$B$5/$D475</f>
        <v>110.25692773035544</v>
      </c>
      <c r="AB475" s="5">
        <f t="shared" si="40"/>
        <v>290.31991942909383</v>
      </c>
    </row>
    <row r="476" spans="1:28" x14ac:dyDescent="0.25">
      <c r="A476" s="95">
        <v>2004</v>
      </c>
      <c r="B476" s="95" t="s">
        <v>58</v>
      </c>
      <c r="C476" s="52" t="s">
        <v>8</v>
      </c>
      <c r="D476" s="5">
        <f>VLOOKUP(B476,SWH!$A$4:$C$19,3,FALSE)</f>
        <v>4013.58</v>
      </c>
      <c r="E476" s="5">
        <f>'90.1 Data-SI'!E476/Convert!$B$5/$D476</f>
        <v>74.140653592165705</v>
      </c>
      <c r="F476" s="5">
        <f>'90.1 Data-SI'!F476/Convert!$B$5/$D476</f>
        <v>42.08005488034788</v>
      </c>
      <c r="G476" s="5">
        <f>'90.1 Data-SI'!G476/Convert!$B$5/$D476</f>
        <v>10.371732412902642</v>
      </c>
      <c r="H476" s="5">
        <f>'90.1 Data-SI'!H476/Convert!$B$5/$D476</f>
        <v>34.469780650247962</v>
      </c>
      <c r="I476" s="5">
        <f>'90.1 Data-SI'!I476/Convert!$B$5/$D476</f>
        <v>6.5423719804596736</v>
      </c>
      <c r="J476" s="5">
        <f>'90.1 Data-SI'!J476/Convert!$B$5/$D476</f>
        <v>41.659953347274893</v>
      </c>
      <c r="K476" s="5">
        <f>'90.1 Data-SI'!K476/Convert!$B$5/$D476</f>
        <v>29.171102994223503</v>
      </c>
      <c r="L476" s="5">
        <f>'90.1 Data-SI'!L476/Convert!$B$5/$D476</f>
        <v>0</v>
      </c>
      <c r="M476" s="5">
        <f>'90.1 Data-SI'!M476/Convert!$B$5/$D476</f>
        <v>21.535221257165261</v>
      </c>
      <c r="N476" s="5">
        <f>'90.1 Data-SI'!N476/Convert!$B$5/$D476</f>
        <v>1.7994464349090397E-2</v>
      </c>
      <c r="O476" s="5">
        <f>'90.1 Data-SI'!O476/Convert!$B$5/$D476</f>
        <v>1.7994464349090397E-2</v>
      </c>
      <c r="P476" s="5">
        <f t="shared" si="36"/>
        <v>0</v>
      </c>
      <c r="Q476" s="5">
        <f>'90.1 Data-SI'!Q476/Convert!$B$5/$D476</f>
        <v>0</v>
      </c>
      <c r="R476" s="5">
        <f>'90.1 Data-SI'!R476/Convert!$B$5/$D476</f>
        <v>0</v>
      </c>
      <c r="S476" s="5">
        <f>'90.1 Data-SI'!S476/Convert!$B$5/$D476</f>
        <v>0</v>
      </c>
      <c r="T476" s="5">
        <f>'90.1 Data-SI'!T476/Convert!$B$5/$D476</f>
        <v>0</v>
      </c>
      <c r="U476" s="5">
        <f>'90.1 Data-SI'!U476/Convert!$B$5/$D476</f>
        <v>54.315598542946695</v>
      </c>
      <c r="V476" s="5">
        <f>'90.1 Data-SI'!V476/Convert!$B$5/$D476</f>
        <v>0</v>
      </c>
      <c r="W476" s="5">
        <f t="shared" si="37"/>
        <v>106.04760726223361</v>
      </c>
      <c r="X476" s="5">
        <f t="shared" si="38"/>
        <v>42.08005488034788</v>
      </c>
      <c r="Y476" s="5">
        <f t="shared" si="39"/>
        <v>148.1276621425815</v>
      </c>
      <c r="Z476" s="5">
        <f>'90.1 Data-SI'!Y476/Convert!$B$5/$D476</f>
        <v>188.73770770456525</v>
      </c>
      <c r="AA476" s="5">
        <f>'90.1 Data-SI'!Z476/Convert!$B$5/$D476</f>
        <v>125.56675641751809</v>
      </c>
      <c r="AB476" s="5">
        <f t="shared" si="40"/>
        <v>314.30446412208335</v>
      </c>
    </row>
    <row r="477" spans="1:28" x14ac:dyDescent="0.25">
      <c r="A477" s="95">
        <v>2007</v>
      </c>
      <c r="B477" s="95" t="s">
        <v>58</v>
      </c>
      <c r="C477" s="52" t="s">
        <v>10</v>
      </c>
      <c r="D477" s="5">
        <f>VLOOKUP(B477,SWH!$A$4:$C$19,3,FALSE)</f>
        <v>4013.58</v>
      </c>
      <c r="E477" s="5">
        <f>'90.1 Data-SI'!E477/Convert!$B$5/$D477</f>
        <v>0</v>
      </c>
      <c r="F477" s="5">
        <f>'90.1 Data-SI'!F477/Convert!$B$5/$D477</f>
        <v>0</v>
      </c>
      <c r="G477" s="5">
        <f>'90.1 Data-SI'!G477/Convert!$B$5/$D477</f>
        <v>81.236701398751237</v>
      </c>
      <c r="H477" s="5">
        <f>'90.1 Data-SI'!H477/Convert!$B$5/$D477</f>
        <v>34.469780650247962</v>
      </c>
      <c r="I477" s="5">
        <f>'90.1 Data-SI'!I477/Convert!$B$5/$D477</f>
        <v>6.6032763213335173</v>
      </c>
      <c r="J477" s="5">
        <f>'90.1 Data-SI'!J477/Convert!$B$5/$D477</f>
        <v>41.659953347274893</v>
      </c>
      <c r="K477" s="5">
        <f>'90.1 Data-SI'!K477/Convert!$B$5/$D477</f>
        <v>29.171102994223503</v>
      </c>
      <c r="L477" s="5">
        <f>'90.1 Data-SI'!L477/Convert!$B$5/$D477</f>
        <v>0</v>
      </c>
      <c r="M477" s="5">
        <f>'90.1 Data-SI'!M477/Convert!$B$5/$D477</f>
        <v>22.290296665044398</v>
      </c>
      <c r="N477" s="5">
        <f>'90.1 Data-SI'!N477/Convert!$B$5/$D477</f>
        <v>1.7994464349090397E-2</v>
      </c>
      <c r="O477" s="5">
        <f>'90.1 Data-SI'!O477/Convert!$B$5/$D477</f>
        <v>1.7994464349090397E-2</v>
      </c>
      <c r="P477" s="5">
        <f t="shared" si="36"/>
        <v>0</v>
      </c>
      <c r="Q477" s="5">
        <f>'90.1 Data-SI'!Q477/Convert!$B$5/$D477</f>
        <v>0</v>
      </c>
      <c r="R477" s="5">
        <f>'90.1 Data-SI'!R477/Convert!$B$5/$D477</f>
        <v>0</v>
      </c>
      <c r="S477" s="5">
        <f>'90.1 Data-SI'!S477/Convert!$B$5/$D477</f>
        <v>0</v>
      </c>
      <c r="T477" s="5">
        <f>'90.1 Data-SI'!T477/Convert!$B$5/$D477</f>
        <v>0</v>
      </c>
      <c r="U477" s="5">
        <f>'90.1 Data-SI'!U477/Convert!$B$5/$D477</f>
        <v>31.959552873549853</v>
      </c>
      <c r="V477" s="5">
        <f>'90.1 Data-SI'!V477/Convert!$B$5/$D477</f>
        <v>0</v>
      </c>
      <c r="W477" s="5">
        <f t="shared" si="37"/>
        <v>103.52699806379563</v>
      </c>
      <c r="X477" s="5">
        <f t="shared" si="38"/>
        <v>0</v>
      </c>
      <c r="Y477" s="5">
        <f t="shared" si="39"/>
        <v>103.52699806379563</v>
      </c>
      <c r="Z477" s="5">
        <f>'90.1 Data-SI'!Y477/Convert!$B$5/$D477</f>
        <v>186.27869494178378</v>
      </c>
      <c r="AA477" s="5">
        <f>'90.1 Data-SI'!Z477/Convert!$B$5/$D477</f>
        <v>61.130655867773356</v>
      </c>
      <c r="AB477" s="5">
        <f t="shared" si="40"/>
        <v>247.40935080955714</v>
      </c>
    </row>
    <row r="478" spans="1:28" x14ac:dyDescent="0.25">
      <c r="A478" s="95">
        <v>2007</v>
      </c>
      <c r="B478" s="95" t="s">
        <v>58</v>
      </c>
      <c r="C478" s="52" t="s">
        <v>6</v>
      </c>
      <c r="D478" s="5">
        <f>VLOOKUP(B478,SWH!$A$4:$C$19,3,FALSE)</f>
        <v>4013.58</v>
      </c>
      <c r="E478" s="5">
        <f>'90.1 Data-SI'!E478/Convert!$B$5/$D478</f>
        <v>5.5367582612585835E-3</v>
      </c>
      <c r="F478" s="5">
        <f>'90.1 Data-SI'!F478/Convert!$B$5/$D478</f>
        <v>0</v>
      </c>
      <c r="G478" s="5">
        <f>'90.1 Data-SI'!G478/Convert!$B$5/$D478</f>
        <v>74.564215599151993</v>
      </c>
      <c r="H478" s="5">
        <f>'90.1 Data-SI'!H478/Convert!$B$5/$D478</f>
        <v>34.469780650247962</v>
      </c>
      <c r="I478" s="5">
        <f>'90.1 Data-SI'!I478/Convert!$B$5/$D478</f>
        <v>6.6046605108988325</v>
      </c>
      <c r="J478" s="5">
        <f>'90.1 Data-SI'!J478/Convert!$B$5/$D478</f>
        <v>41.659953347274893</v>
      </c>
      <c r="K478" s="5">
        <f>'90.1 Data-SI'!K478/Convert!$B$5/$D478</f>
        <v>29.171102994223503</v>
      </c>
      <c r="L478" s="5">
        <f>'90.1 Data-SI'!L478/Convert!$B$5/$D478</f>
        <v>0</v>
      </c>
      <c r="M478" s="5">
        <f>'90.1 Data-SI'!M478/Convert!$B$5/$D478</f>
        <v>22.927023865089133</v>
      </c>
      <c r="N478" s="5">
        <f>'90.1 Data-SI'!N478/Convert!$B$5/$D478</f>
        <v>1.7994464349090397E-2</v>
      </c>
      <c r="O478" s="5">
        <f>'90.1 Data-SI'!O478/Convert!$B$5/$D478</f>
        <v>1.7994464349090397E-2</v>
      </c>
      <c r="P478" s="5">
        <f t="shared" si="36"/>
        <v>0</v>
      </c>
      <c r="Q478" s="5">
        <f>'90.1 Data-SI'!Q478/Convert!$B$5/$D478</f>
        <v>0</v>
      </c>
      <c r="R478" s="5">
        <f>'90.1 Data-SI'!R478/Convert!$B$5/$D478</f>
        <v>0</v>
      </c>
      <c r="S478" s="5">
        <f>'90.1 Data-SI'!S478/Convert!$B$5/$D478</f>
        <v>0</v>
      </c>
      <c r="T478" s="5">
        <f>'90.1 Data-SI'!T478/Convert!$B$5/$D478</f>
        <v>0</v>
      </c>
      <c r="U478" s="5">
        <f>'90.1 Data-SI'!U478/Convert!$B$5/$D478</f>
        <v>31.892419679632095</v>
      </c>
      <c r="V478" s="5">
        <f>'90.1 Data-SI'!V478/Convert!$B$5/$D478</f>
        <v>0</v>
      </c>
      <c r="W478" s="5">
        <f t="shared" si="37"/>
        <v>97.496776222502376</v>
      </c>
      <c r="X478" s="5">
        <f t="shared" si="38"/>
        <v>0</v>
      </c>
      <c r="Y478" s="5">
        <f t="shared" si="39"/>
        <v>97.496776222502376</v>
      </c>
      <c r="Z478" s="5">
        <f>'90.1 Data-SI'!Y478/Convert!$B$5/$D478</f>
        <v>180.24916519527318</v>
      </c>
      <c r="AA478" s="5">
        <f>'90.1 Data-SI'!Z478/Convert!$B$5/$D478</f>
        <v>61.063522673855587</v>
      </c>
      <c r="AB478" s="5">
        <f t="shared" si="40"/>
        <v>241.31268786912875</v>
      </c>
    </row>
    <row r="479" spans="1:28" x14ac:dyDescent="0.25">
      <c r="A479" s="95">
        <v>2007</v>
      </c>
      <c r="B479" s="95" t="s">
        <v>58</v>
      </c>
      <c r="C479" s="52" t="s">
        <v>11</v>
      </c>
      <c r="D479" s="5">
        <f>VLOOKUP(B479,SWH!$A$4:$C$19,3,FALSE)</f>
        <v>4013.58</v>
      </c>
      <c r="E479" s="5">
        <f>'90.1 Data-SI'!E479/Convert!$B$5/$D479</f>
        <v>0</v>
      </c>
      <c r="F479" s="5">
        <f>'90.1 Data-SI'!F479/Convert!$B$5/$D479</f>
        <v>0</v>
      </c>
      <c r="G479" s="5">
        <f>'90.1 Data-SI'!G479/Convert!$B$5/$D479</f>
        <v>61.333439639091957</v>
      </c>
      <c r="H479" s="5">
        <f>'90.1 Data-SI'!H479/Convert!$B$5/$D479</f>
        <v>34.469780650247962</v>
      </c>
      <c r="I479" s="5">
        <f>'90.1 Data-SI'!I479/Convert!$B$5/$D479</f>
        <v>6.6053526056814889</v>
      </c>
      <c r="J479" s="5">
        <f>'90.1 Data-SI'!J479/Convert!$B$5/$D479</f>
        <v>41.659953347274893</v>
      </c>
      <c r="K479" s="5">
        <f>'90.1 Data-SI'!K479/Convert!$B$5/$D479</f>
        <v>29.171102994223503</v>
      </c>
      <c r="L479" s="5">
        <f>'90.1 Data-SI'!L479/Convert!$B$5/$D479</f>
        <v>0</v>
      </c>
      <c r="M479" s="5">
        <f>'90.1 Data-SI'!M479/Convert!$B$5/$D479</f>
        <v>22.121425538076011</v>
      </c>
      <c r="N479" s="5">
        <f>'90.1 Data-SI'!N479/Convert!$B$5/$D479</f>
        <v>1.7994464349090397E-2</v>
      </c>
      <c r="O479" s="5">
        <f>'90.1 Data-SI'!O479/Convert!$B$5/$D479</f>
        <v>1.7994464349090397E-2</v>
      </c>
      <c r="P479" s="5">
        <f t="shared" si="36"/>
        <v>0</v>
      </c>
      <c r="Q479" s="5">
        <f>'90.1 Data-SI'!Q479/Convert!$B$5/$D479</f>
        <v>0</v>
      </c>
      <c r="R479" s="5">
        <f>'90.1 Data-SI'!R479/Convert!$B$5/$D479</f>
        <v>0</v>
      </c>
      <c r="S479" s="5">
        <f>'90.1 Data-SI'!S479/Convert!$B$5/$D479</f>
        <v>0</v>
      </c>
      <c r="T479" s="5">
        <f>'90.1 Data-SI'!T479/Convert!$B$5/$D479</f>
        <v>0</v>
      </c>
      <c r="U479" s="5">
        <f>'90.1 Data-SI'!U479/Convert!$B$5/$D479</f>
        <v>33.299448372774428</v>
      </c>
      <c r="V479" s="5">
        <f>'90.1 Data-SI'!V479/Convert!$B$5/$D479</f>
        <v>0</v>
      </c>
      <c r="W479" s="5">
        <f t="shared" si="37"/>
        <v>83.45486517716796</v>
      </c>
      <c r="X479" s="5">
        <f t="shared" si="38"/>
        <v>0</v>
      </c>
      <c r="Y479" s="5">
        <f t="shared" si="39"/>
        <v>83.45486517716796</v>
      </c>
      <c r="Z479" s="5">
        <f>'90.1 Data-SI'!Y479/Convert!$B$5/$D479</f>
        <v>166.20863833950406</v>
      </c>
      <c r="AA479" s="5">
        <f>'90.1 Data-SI'!Z479/Convert!$B$5/$D479</f>
        <v>62.470551366997931</v>
      </c>
      <c r="AB479" s="5">
        <f t="shared" si="40"/>
        <v>228.679189706502</v>
      </c>
    </row>
    <row r="480" spans="1:28" x14ac:dyDescent="0.25">
      <c r="A480" s="95">
        <v>2007</v>
      </c>
      <c r="B480" s="95" t="s">
        <v>58</v>
      </c>
      <c r="C480" s="52" t="s">
        <v>13</v>
      </c>
      <c r="D480" s="5">
        <f>VLOOKUP(B480,SWH!$A$4:$C$19,3,FALSE)</f>
        <v>4013.58</v>
      </c>
      <c r="E480" s="5">
        <f>'90.1 Data-SI'!E480/Convert!$B$5/$D480</f>
        <v>0.30036913567327816</v>
      </c>
      <c r="F480" s="5">
        <f>'90.1 Data-SI'!F480/Convert!$B$5/$D480</f>
        <v>2.7683791306292917E-3</v>
      </c>
      <c r="G480" s="5">
        <f>'90.1 Data-SI'!G480/Convert!$B$5/$D480</f>
        <v>62.696174266144226</v>
      </c>
      <c r="H480" s="5">
        <f>'90.1 Data-SI'!H480/Convert!$B$5/$D480</f>
        <v>34.469780650247962</v>
      </c>
      <c r="I480" s="5">
        <f>'90.1 Data-SI'!I480/Convert!$B$5/$D480</f>
        <v>6.5970474682896016</v>
      </c>
      <c r="J480" s="5">
        <f>'90.1 Data-SI'!J480/Convert!$B$5/$D480</f>
        <v>41.659953347274893</v>
      </c>
      <c r="K480" s="5">
        <f>'90.1 Data-SI'!K480/Convert!$B$5/$D480</f>
        <v>29.171102994223503</v>
      </c>
      <c r="L480" s="5">
        <f>'90.1 Data-SI'!L480/Convert!$B$5/$D480</f>
        <v>0</v>
      </c>
      <c r="M480" s="5">
        <f>'90.1 Data-SI'!M480/Convert!$B$5/$D480</f>
        <v>22.612120738980053</v>
      </c>
      <c r="N480" s="5">
        <f>'90.1 Data-SI'!N480/Convert!$B$5/$D480</f>
        <v>1.7994464349090397E-2</v>
      </c>
      <c r="O480" s="5">
        <f>'90.1 Data-SI'!O480/Convert!$B$5/$D480</f>
        <v>1.7994464349090397E-2</v>
      </c>
      <c r="P480" s="5">
        <f t="shared" si="36"/>
        <v>0</v>
      </c>
      <c r="Q480" s="5">
        <f>'90.1 Data-SI'!Q480/Convert!$B$5/$D480</f>
        <v>0</v>
      </c>
      <c r="R480" s="5">
        <f>'90.1 Data-SI'!R480/Convert!$B$5/$D480</f>
        <v>0</v>
      </c>
      <c r="S480" s="5">
        <f>'90.1 Data-SI'!S480/Convert!$B$5/$D480</f>
        <v>0</v>
      </c>
      <c r="T480" s="5">
        <f>'90.1 Data-SI'!T480/Convert!$B$5/$D480</f>
        <v>0</v>
      </c>
      <c r="U480" s="5">
        <f>'90.1 Data-SI'!U480/Convert!$B$5/$D480</f>
        <v>33.322979595384787</v>
      </c>
      <c r="V480" s="5">
        <f>'90.1 Data-SI'!V480/Convert!$B$5/$D480</f>
        <v>0</v>
      </c>
      <c r="W480" s="5">
        <f t="shared" si="37"/>
        <v>85.608664140797558</v>
      </c>
      <c r="X480" s="5">
        <f t="shared" si="38"/>
        <v>2.7683791306292917E-3</v>
      </c>
      <c r="Y480" s="5">
        <f t="shared" si="39"/>
        <v>85.611432519928186</v>
      </c>
      <c r="Z480" s="5">
        <f>'90.1 Data-SI'!Y480/Convert!$B$5/$D480</f>
        <v>168.3534400709591</v>
      </c>
      <c r="AA480" s="5">
        <f>'90.1 Data-SI'!Z480/Convert!$B$5/$D480</f>
        <v>62.496850968738912</v>
      </c>
      <c r="AB480" s="5">
        <f t="shared" si="40"/>
        <v>230.85029103969799</v>
      </c>
    </row>
    <row r="481" spans="1:28" x14ac:dyDescent="0.25">
      <c r="A481" s="95">
        <v>2007</v>
      </c>
      <c r="B481" s="95" t="s">
        <v>58</v>
      </c>
      <c r="C481" s="52" t="s">
        <v>19</v>
      </c>
      <c r="D481" s="5">
        <f>VLOOKUP(B481,SWH!$A$4:$C$19,3,FALSE)</f>
        <v>4013.58</v>
      </c>
      <c r="E481" s="5">
        <f>'90.1 Data-SI'!E481/Convert!$B$5/$D481</f>
        <v>0.59658570265061228</v>
      </c>
      <c r="F481" s="5">
        <f>'90.1 Data-SI'!F481/Convert!$B$5/$D481</f>
        <v>7.1977857396361589E-2</v>
      </c>
      <c r="G481" s="5">
        <f>'90.1 Data-SI'!G481/Convert!$B$5/$D481</f>
        <v>52.543143804561296</v>
      </c>
      <c r="H481" s="5">
        <f>'90.1 Data-SI'!H481/Convert!$B$5/$D481</f>
        <v>34.469780650247962</v>
      </c>
      <c r="I481" s="5">
        <f>'90.1 Data-SI'!I481/Convert!$B$5/$D481</f>
        <v>6.5949711839416292</v>
      </c>
      <c r="J481" s="5">
        <f>'90.1 Data-SI'!J481/Convert!$B$5/$D481</f>
        <v>41.659953347274893</v>
      </c>
      <c r="K481" s="5">
        <f>'90.1 Data-SI'!K481/Convert!$B$5/$D481</f>
        <v>29.171102994223503</v>
      </c>
      <c r="L481" s="5">
        <f>'90.1 Data-SI'!L481/Convert!$B$5/$D481</f>
        <v>0</v>
      </c>
      <c r="M481" s="5">
        <f>'90.1 Data-SI'!M481/Convert!$B$5/$D481</f>
        <v>22.036297879809158</v>
      </c>
      <c r="N481" s="5">
        <f>'90.1 Data-SI'!N481/Convert!$B$5/$D481</f>
        <v>1.7994464349090397E-2</v>
      </c>
      <c r="O481" s="5">
        <f>'90.1 Data-SI'!O481/Convert!$B$5/$D481</f>
        <v>1.7994464349090397E-2</v>
      </c>
      <c r="P481" s="5">
        <f t="shared" si="36"/>
        <v>0</v>
      </c>
      <c r="Q481" s="5">
        <f>'90.1 Data-SI'!Q481/Convert!$B$5/$D481</f>
        <v>0</v>
      </c>
      <c r="R481" s="5">
        <f>'90.1 Data-SI'!R481/Convert!$B$5/$D481</f>
        <v>0</v>
      </c>
      <c r="S481" s="5">
        <f>'90.1 Data-SI'!S481/Convert!$B$5/$D481</f>
        <v>0</v>
      </c>
      <c r="T481" s="5">
        <f>'90.1 Data-SI'!T481/Convert!$B$5/$D481</f>
        <v>0</v>
      </c>
      <c r="U481" s="5">
        <f>'90.1 Data-SI'!U481/Convert!$B$5/$D481</f>
        <v>34.822748989403195</v>
      </c>
      <c r="V481" s="5">
        <f>'90.1 Data-SI'!V481/Convert!$B$5/$D481</f>
        <v>0</v>
      </c>
      <c r="W481" s="5">
        <f t="shared" si="37"/>
        <v>75.176027387021065</v>
      </c>
      <c r="X481" s="5">
        <f t="shared" si="38"/>
        <v>7.1977857396361589E-2</v>
      </c>
      <c r="Y481" s="5">
        <f t="shared" si="39"/>
        <v>75.248005244417428</v>
      </c>
      <c r="Z481" s="5">
        <f>'90.1 Data-SI'!Y481/Convert!$B$5/$D481</f>
        <v>157.91803493805196</v>
      </c>
      <c r="AA481" s="5">
        <f>'90.1 Data-SI'!Z481/Convert!$B$5/$D481</f>
        <v>64.06513774624041</v>
      </c>
      <c r="AB481" s="5">
        <f t="shared" si="40"/>
        <v>221.98317268429236</v>
      </c>
    </row>
    <row r="482" spans="1:28" x14ac:dyDescent="0.25">
      <c r="A482" s="95">
        <v>2007</v>
      </c>
      <c r="B482" s="95" t="s">
        <v>58</v>
      </c>
      <c r="C482" s="52" t="s">
        <v>20</v>
      </c>
      <c r="D482" s="5">
        <f>VLOOKUP(B482,SWH!$A$4:$C$19,3,FALSE)</f>
        <v>4013.58</v>
      </c>
      <c r="E482" s="5">
        <f>'90.1 Data-SI'!E482/Convert!$B$5/$D482</f>
        <v>0.5640572478657182</v>
      </c>
      <c r="F482" s="5">
        <f>'90.1 Data-SI'!F482/Convert!$B$5/$D482</f>
        <v>3.2528454784894169E-2</v>
      </c>
      <c r="G482" s="5">
        <f>'90.1 Data-SI'!G482/Convert!$B$5/$D482</f>
        <v>43.374272123917081</v>
      </c>
      <c r="H482" s="5">
        <f>'90.1 Data-SI'!H482/Convert!$B$5/$D482</f>
        <v>34.469780650247962</v>
      </c>
      <c r="I482" s="5">
        <f>'90.1 Data-SI'!I482/Convert!$B$5/$D482</f>
        <v>6.5998158474202313</v>
      </c>
      <c r="J482" s="5">
        <f>'90.1 Data-SI'!J482/Convert!$B$5/$D482</f>
        <v>41.659953347274893</v>
      </c>
      <c r="K482" s="5">
        <f>'90.1 Data-SI'!K482/Convert!$B$5/$D482</f>
        <v>29.171102994223503</v>
      </c>
      <c r="L482" s="5">
        <f>'90.1 Data-SI'!L482/Convert!$B$5/$D482</f>
        <v>0</v>
      </c>
      <c r="M482" s="5">
        <f>'90.1 Data-SI'!M482/Convert!$B$5/$D482</f>
        <v>23.140189058147595</v>
      </c>
      <c r="N482" s="5">
        <f>'90.1 Data-SI'!N482/Convert!$B$5/$D482</f>
        <v>1.7994464349090397E-2</v>
      </c>
      <c r="O482" s="5">
        <f>'90.1 Data-SI'!O482/Convert!$B$5/$D482</f>
        <v>1.7994464349090397E-2</v>
      </c>
      <c r="P482" s="5">
        <f t="shared" si="36"/>
        <v>0</v>
      </c>
      <c r="Q482" s="5">
        <f>'90.1 Data-SI'!Q482/Convert!$B$5/$D482</f>
        <v>0</v>
      </c>
      <c r="R482" s="5">
        <f>'90.1 Data-SI'!R482/Convert!$B$5/$D482</f>
        <v>0</v>
      </c>
      <c r="S482" s="5">
        <f>'90.1 Data-SI'!S482/Convert!$B$5/$D482</f>
        <v>0</v>
      </c>
      <c r="T482" s="5">
        <f>'90.1 Data-SI'!T482/Convert!$B$5/$D482</f>
        <v>0</v>
      </c>
      <c r="U482" s="5">
        <f>'90.1 Data-SI'!U482/Convert!$B$5/$D482</f>
        <v>35.066366352898584</v>
      </c>
      <c r="V482" s="5">
        <f>'90.1 Data-SI'!V482/Convert!$B$5/$D482</f>
        <v>0</v>
      </c>
      <c r="W482" s="5">
        <f t="shared" si="37"/>
        <v>67.078518429930398</v>
      </c>
      <c r="X482" s="5">
        <f t="shared" si="38"/>
        <v>3.2528454784894169E-2</v>
      </c>
      <c r="Y482" s="5">
        <f t="shared" si="39"/>
        <v>67.111046884715293</v>
      </c>
      <c r="Z482" s="5">
        <f>'90.1 Data-SI'!Y482/Convert!$B$5/$D482</f>
        <v>149.82606273922258</v>
      </c>
      <c r="AA482" s="5">
        <f>'90.1 Data-SI'!Z482/Convert!$B$5/$D482</f>
        <v>64.269997801906968</v>
      </c>
      <c r="AB482" s="5">
        <f t="shared" si="40"/>
        <v>214.09606054112953</v>
      </c>
    </row>
    <row r="483" spans="1:28" x14ac:dyDescent="0.25">
      <c r="A483" s="95">
        <v>2007</v>
      </c>
      <c r="B483" s="95" t="s">
        <v>58</v>
      </c>
      <c r="C483" s="52" t="s">
        <v>3</v>
      </c>
      <c r="D483" s="5">
        <f>VLOOKUP(B483,SWH!$A$4:$C$19,3,FALSE)</f>
        <v>4013.58</v>
      </c>
      <c r="E483" s="5">
        <f>'90.1 Data-SI'!E483/Convert!$B$5/$D483</f>
        <v>4.8218243507735679</v>
      </c>
      <c r="F483" s="5">
        <f>'90.1 Data-SI'!F483/Convert!$B$5/$D483</f>
        <v>1.1232698322528352</v>
      </c>
      <c r="G483" s="5">
        <f>'90.1 Data-SI'!G483/Convert!$B$5/$D483</f>
        <v>35.250463565085425</v>
      </c>
      <c r="H483" s="5">
        <f>'90.1 Data-SI'!H483/Convert!$B$5/$D483</f>
        <v>34.469780650247962</v>
      </c>
      <c r="I483" s="5">
        <f>'90.1 Data-SI'!I483/Convert!$B$5/$D483</f>
        <v>6.5984316578549169</v>
      </c>
      <c r="J483" s="5">
        <f>'90.1 Data-SI'!J483/Convert!$B$5/$D483</f>
        <v>41.659953347274893</v>
      </c>
      <c r="K483" s="5">
        <f>'90.1 Data-SI'!K483/Convert!$B$5/$D483</f>
        <v>29.171102994223503</v>
      </c>
      <c r="L483" s="5">
        <f>'90.1 Data-SI'!L483/Convert!$B$5/$D483</f>
        <v>0</v>
      </c>
      <c r="M483" s="5">
        <f>'90.1 Data-SI'!M483/Convert!$B$5/$D483</f>
        <v>21.884729122407204</v>
      </c>
      <c r="N483" s="5">
        <f>'90.1 Data-SI'!N483/Convert!$B$5/$D483</f>
        <v>1.7994464349090397E-2</v>
      </c>
      <c r="O483" s="5">
        <f>'90.1 Data-SI'!O483/Convert!$B$5/$D483</f>
        <v>1.7994464349090397E-2</v>
      </c>
      <c r="P483" s="5">
        <f t="shared" si="36"/>
        <v>0</v>
      </c>
      <c r="Q483" s="5">
        <f>'90.1 Data-SI'!Q483/Convert!$B$5/$D483</f>
        <v>0</v>
      </c>
      <c r="R483" s="5">
        <f>'90.1 Data-SI'!R483/Convert!$B$5/$D483</f>
        <v>0</v>
      </c>
      <c r="S483" s="5">
        <f>'90.1 Data-SI'!S483/Convert!$B$5/$D483</f>
        <v>0</v>
      </c>
      <c r="T483" s="5">
        <f>'90.1 Data-SI'!T483/Convert!$B$5/$D483</f>
        <v>0</v>
      </c>
      <c r="U483" s="5">
        <f>'90.1 Data-SI'!U483/Convert!$B$5/$D483</f>
        <v>38.495696000965616</v>
      </c>
      <c r="V483" s="5">
        <f>'90.1 Data-SI'!V483/Convert!$B$5/$D483</f>
        <v>0</v>
      </c>
      <c r="W483" s="5">
        <f t="shared" si="37"/>
        <v>61.957017038266201</v>
      </c>
      <c r="X483" s="5">
        <f t="shared" si="38"/>
        <v>1.1232698322528352</v>
      </c>
      <c r="Y483" s="5">
        <f t="shared" si="39"/>
        <v>63.080286870519039</v>
      </c>
      <c r="Z483" s="5">
        <f>'90.1 Data-SI'!Y483/Convert!$B$5/$D483</f>
        <v>144.70317715799308</v>
      </c>
      <c r="AA483" s="5">
        <f>'90.1 Data-SI'!Z483/Convert!$B$5/$D483</f>
        <v>68.790068827441957</v>
      </c>
      <c r="AB483" s="5">
        <f t="shared" si="40"/>
        <v>213.49324598543504</v>
      </c>
    </row>
    <row r="484" spans="1:28" x14ac:dyDescent="0.25">
      <c r="A484" s="95">
        <v>2007</v>
      </c>
      <c r="B484" s="95" t="s">
        <v>58</v>
      </c>
      <c r="C484" s="52" t="s">
        <v>7</v>
      </c>
      <c r="D484" s="5">
        <f>VLOOKUP(B484,SWH!$A$4:$C$19,3,FALSE)</f>
        <v>4013.58</v>
      </c>
      <c r="E484" s="5">
        <f>'90.1 Data-SI'!E484/Convert!$B$5/$D484</f>
        <v>1.7648416957761734</v>
      </c>
      <c r="F484" s="5">
        <f>'90.1 Data-SI'!F484/Convert!$B$5/$D484</f>
        <v>0.19032606523076379</v>
      </c>
      <c r="G484" s="5">
        <f>'90.1 Data-SI'!G484/Convert!$B$5/$D484</f>
        <v>33.888421032815813</v>
      </c>
      <c r="H484" s="5">
        <f>'90.1 Data-SI'!H484/Convert!$B$5/$D484</f>
        <v>34.469780650247962</v>
      </c>
      <c r="I484" s="5">
        <f>'90.1 Data-SI'!I484/Convert!$B$5/$D484</f>
        <v>6.5984316578549169</v>
      </c>
      <c r="J484" s="5">
        <f>'90.1 Data-SI'!J484/Convert!$B$5/$D484</f>
        <v>41.659953347274893</v>
      </c>
      <c r="K484" s="5">
        <f>'90.1 Data-SI'!K484/Convert!$B$5/$D484</f>
        <v>29.171102994223503</v>
      </c>
      <c r="L484" s="5">
        <f>'90.1 Data-SI'!L484/Convert!$B$5/$D484</f>
        <v>0</v>
      </c>
      <c r="M484" s="5">
        <f>'90.1 Data-SI'!M484/Convert!$B$5/$D484</f>
        <v>22.874424661607176</v>
      </c>
      <c r="N484" s="5">
        <f>'90.1 Data-SI'!N484/Convert!$B$5/$D484</f>
        <v>1.7994464349090397E-2</v>
      </c>
      <c r="O484" s="5">
        <f>'90.1 Data-SI'!O484/Convert!$B$5/$D484</f>
        <v>1.7994464349090397E-2</v>
      </c>
      <c r="P484" s="5">
        <f t="shared" si="36"/>
        <v>0</v>
      </c>
      <c r="Q484" s="5">
        <f>'90.1 Data-SI'!Q484/Convert!$B$5/$D484</f>
        <v>0</v>
      </c>
      <c r="R484" s="5">
        <f>'90.1 Data-SI'!R484/Convert!$B$5/$D484</f>
        <v>0</v>
      </c>
      <c r="S484" s="5">
        <f>'90.1 Data-SI'!S484/Convert!$B$5/$D484</f>
        <v>0</v>
      </c>
      <c r="T484" s="5">
        <f>'90.1 Data-SI'!T484/Convert!$B$5/$D484</f>
        <v>0</v>
      </c>
      <c r="U484" s="5">
        <f>'90.1 Data-SI'!U484/Convert!$B$5/$D484</f>
        <v>37.490082281764529</v>
      </c>
      <c r="V484" s="5">
        <f>'90.1 Data-SI'!V484/Convert!$B$5/$D484</f>
        <v>0</v>
      </c>
      <c r="W484" s="5">
        <f t="shared" si="37"/>
        <v>58.527687390199162</v>
      </c>
      <c r="X484" s="5">
        <f t="shared" si="38"/>
        <v>0.19032606523076379</v>
      </c>
      <c r="Y484" s="5">
        <f t="shared" si="39"/>
        <v>58.718013455429926</v>
      </c>
      <c r="Z484" s="5">
        <f>'90.1 Data-SI'!Y484/Convert!$B$5/$D484</f>
        <v>141.27384750992601</v>
      </c>
      <c r="AA484" s="5">
        <f>'90.1 Data-SI'!Z484/Convert!$B$5/$D484</f>
        <v>66.851511341218782</v>
      </c>
      <c r="AB484" s="5">
        <f t="shared" si="40"/>
        <v>208.1253588511448</v>
      </c>
    </row>
    <row r="485" spans="1:28" x14ac:dyDescent="0.25">
      <c r="A485" s="95">
        <v>2007</v>
      </c>
      <c r="B485" s="95" t="s">
        <v>58</v>
      </c>
      <c r="C485" s="52" t="s">
        <v>17</v>
      </c>
      <c r="D485" s="5">
        <f>VLOOKUP(B485,SWH!$A$4:$C$19,3,FALSE)</f>
        <v>4013.58</v>
      </c>
      <c r="E485" s="5">
        <f>'90.1 Data-SI'!E485/Convert!$B$5/$D485</f>
        <v>0.34881577045929074</v>
      </c>
      <c r="F485" s="5">
        <f>'90.1 Data-SI'!F485/Convert!$B$5/$D485</f>
        <v>2.2147033045034334E-2</v>
      </c>
      <c r="G485" s="5">
        <f>'90.1 Data-SI'!G485/Convert!$B$5/$D485</f>
        <v>28.785606200283375</v>
      </c>
      <c r="H485" s="5">
        <f>'90.1 Data-SI'!H485/Convert!$B$5/$D485</f>
        <v>34.469780650247962</v>
      </c>
      <c r="I485" s="5">
        <f>'90.1 Data-SI'!I485/Convert!$B$5/$D485</f>
        <v>6.5970474682896016</v>
      </c>
      <c r="J485" s="5">
        <f>'90.1 Data-SI'!J485/Convert!$B$5/$D485</f>
        <v>41.659953347274893</v>
      </c>
      <c r="K485" s="5">
        <f>'90.1 Data-SI'!K485/Convert!$B$5/$D485</f>
        <v>29.171102994223503</v>
      </c>
      <c r="L485" s="5">
        <f>'90.1 Data-SI'!L485/Convert!$B$5/$D485</f>
        <v>0</v>
      </c>
      <c r="M485" s="5">
        <f>'90.1 Data-SI'!M485/Convert!$B$5/$D485</f>
        <v>21.586436271081901</v>
      </c>
      <c r="N485" s="5">
        <f>'90.1 Data-SI'!N485/Convert!$B$5/$D485</f>
        <v>1.7994464349090397E-2</v>
      </c>
      <c r="O485" s="5">
        <f>'90.1 Data-SI'!O485/Convert!$B$5/$D485</f>
        <v>1.7994464349090397E-2</v>
      </c>
      <c r="P485" s="5">
        <f t="shared" si="36"/>
        <v>0</v>
      </c>
      <c r="Q485" s="5">
        <f>'90.1 Data-SI'!Q485/Convert!$B$5/$D485</f>
        <v>0</v>
      </c>
      <c r="R485" s="5">
        <f>'90.1 Data-SI'!R485/Convert!$B$5/$D485</f>
        <v>0</v>
      </c>
      <c r="S485" s="5">
        <f>'90.1 Data-SI'!S485/Convert!$B$5/$D485</f>
        <v>0</v>
      </c>
      <c r="T485" s="5">
        <f>'90.1 Data-SI'!T485/Convert!$B$5/$D485</f>
        <v>0</v>
      </c>
      <c r="U485" s="5">
        <f>'90.1 Data-SI'!U485/Convert!$B$5/$D485</f>
        <v>38.335130011389111</v>
      </c>
      <c r="V485" s="5">
        <f>'90.1 Data-SI'!V485/Convert!$B$5/$D485</f>
        <v>0</v>
      </c>
      <c r="W485" s="5">
        <f t="shared" si="37"/>
        <v>50.720858241824565</v>
      </c>
      <c r="X485" s="5">
        <f t="shared" si="38"/>
        <v>2.2147033045034334E-2</v>
      </c>
      <c r="Y485" s="5">
        <f t="shared" si="39"/>
        <v>50.743005274869603</v>
      </c>
      <c r="Z485" s="5">
        <f>'90.1 Data-SI'!Y485/Convert!$B$5/$D485</f>
        <v>133.46632626676876</v>
      </c>
      <c r="AA485" s="5">
        <f>'90.1 Data-SI'!Z485/Convert!$B$5/$D485</f>
        <v>67.528380038657644</v>
      </c>
      <c r="AB485" s="5">
        <f t="shared" si="40"/>
        <v>200.9947063054264</v>
      </c>
    </row>
    <row r="486" spans="1:28" x14ac:dyDescent="0.25">
      <c r="A486" s="95">
        <v>2007</v>
      </c>
      <c r="B486" s="95" t="s">
        <v>58</v>
      </c>
      <c r="C486" s="52" t="s">
        <v>14</v>
      </c>
      <c r="D486" s="5">
        <f>VLOOKUP(B486,SWH!$A$4:$C$19,3,FALSE)</f>
        <v>4013.58</v>
      </c>
      <c r="E486" s="5">
        <f>'90.1 Data-SI'!E486/Convert!$B$5/$D486</f>
        <v>11.927561484316303</v>
      </c>
      <c r="F486" s="5">
        <f>'90.1 Data-SI'!F486/Convert!$B$5/$D486</f>
        <v>3.187788568919629</v>
      </c>
      <c r="G486" s="5">
        <f>'90.1 Data-SI'!G486/Convert!$B$5/$D486</f>
        <v>26.26361281228009</v>
      </c>
      <c r="H486" s="5">
        <f>'90.1 Data-SI'!H486/Convert!$B$5/$D486</f>
        <v>34.469780650247962</v>
      </c>
      <c r="I486" s="5">
        <f>'90.1 Data-SI'!I486/Convert!$B$5/$D486</f>
        <v>6.5880502361150564</v>
      </c>
      <c r="J486" s="5">
        <f>'90.1 Data-SI'!J486/Convert!$B$5/$D486</f>
        <v>41.659953347274893</v>
      </c>
      <c r="K486" s="5">
        <f>'90.1 Data-SI'!K486/Convert!$B$5/$D486</f>
        <v>29.171102994223503</v>
      </c>
      <c r="L486" s="5">
        <f>'90.1 Data-SI'!L486/Convert!$B$5/$D486</f>
        <v>0</v>
      </c>
      <c r="M486" s="5">
        <f>'90.1 Data-SI'!M486/Convert!$B$5/$D486</f>
        <v>21.54698686847043</v>
      </c>
      <c r="N486" s="5">
        <f>'90.1 Data-SI'!N486/Convert!$B$5/$D486</f>
        <v>1.7994464349090397E-2</v>
      </c>
      <c r="O486" s="5">
        <f>'90.1 Data-SI'!O486/Convert!$B$5/$D486</f>
        <v>1.7994464349090397E-2</v>
      </c>
      <c r="P486" s="5">
        <f t="shared" si="36"/>
        <v>0</v>
      </c>
      <c r="Q486" s="5">
        <f>'90.1 Data-SI'!Q486/Convert!$B$5/$D486</f>
        <v>0</v>
      </c>
      <c r="R486" s="5">
        <f>'90.1 Data-SI'!R486/Convert!$B$5/$D486</f>
        <v>0</v>
      </c>
      <c r="S486" s="5">
        <f>'90.1 Data-SI'!S486/Convert!$B$5/$D486</f>
        <v>0</v>
      </c>
      <c r="T486" s="5">
        <f>'90.1 Data-SI'!T486/Convert!$B$5/$D486</f>
        <v>0</v>
      </c>
      <c r="U486" s="5">
        <f>'90.1 Data-SI'!U486/Convert!$B$5/$D486</f>
        <v>41.729162825540627</v>
      </c>
      <c r="V486" s="5">
        <f>'90.1 Data-SI'!V486/Convert!$B$5/$D486</f>
        <v>0</v>
      </c>
      <c r="W486" s="5">
        <f t="shared" si="37"/>
        <v>59.738161165066828</v>
      </c>
      <c r="X486" s="5">
        <f t="shared" si="38"/>
        <v>3.187788568919629</v>
      </c>
      <c r="Y486" s="5">
        <f t="shared" si="39"/>
        <v>62.925949733986457</v>
      </c>
      <c r="Z486" s="5">
        <f>'90.1 Data-SI'!Y486/Convert!$B$5/$D486</f>
        <v>142.47463195783649</v>
      </c>
      <c r="AA486" s="5">
        <f>'90.1 Data-SI'!Z486/Convert!$B$5/$D486</f>
        <v>74.088054388683759</v>
      </c>
      <c r="AB486" s="5">
        <f t="shared" si="40"/>
        <v>216.56268634652025</v>
      </c>
    </row>
    <row r="487" spans="1:28" x14ac:dyDescent="0.25">
      <c r="A487" s="95">
        <v>2007</v>
      </c>
      <c r="B487" s="95" t="s">
        <v>58</v>
      </c>
      <c r="C487" s="52" t="s">
        <v>2</v>
      </c>
      <c r="D487" s="5">
        <f>VLOOKUP(B487,SWH!$A$4:$C$19,3,FALSE)</f>
        <v>4013.58</v>
      </c>
      <c r="E487" s="5">
        <f>'90.1 Data-SI'!E487/Convert!$B$5/$D487</f>
        <v>4.4896188550980538</v>
      </c>
      <c r="F487" s="5">
        <f>'90.1 Data-SI'!F487/Convert!$B$5/$D487</f>
        <v>0.67133193917760314</v>
      </c>
      <c r="G487" s="5">
        <f>'90.1 Data-SI'!G487/Convert!$B$5/$D487</f>
        <v>26.300293835760925</v>
      </c>
      <c r="H487" s="5">
        <f>'90.1 Data-SI'!H487/Convert!$B$5/$D487</f>
        <v>34.469780650247962</v>
      </c>
      <c r="I487" s="5">
        <f>'90.1 Data-SI'!I487/Convert!$B$5/$D487</f>
        <v>6.5935869943763139</v>
      </c>
      <c r="J487" s="5">
        <f>'90.1 Data-SI'!J487/Convert!$B$5/$D487</f>
        <v>41.659953347274893</v>
      </c>
      <c r="K487" s="5">
        <f>'90.1 Data-SI'!K487/Convert!$B$5/$D487</f>
        <v>29.171102994223503</v>
      </c>
      <c r="L487" s="5">
        <f>'90.1 Data-SI'!L487/Convert!$B$5/$D487</f>
        <v>0</v>
      </c>
      <c r="M487" s="5">
        <f>'90.1 Data-SI'!M487/Convert!$B$5/$D487</f>
        <v>23.185175219020316</v>
      </c>
      <c r="N487" s="5">
        <f>'90.1 Data-SI'!N487/Convert!$B$5/$D487</f>
        <v>1.7994464349090397E-2</v>
      </c>
      <c r="O487" s="5">
        <f>'90.1 Data-SI'!O487/Convert!$B$5/$D487</f>
        <v>1.7994464349090397E-2</v>
      </c>
      <c r="P487" s="5">
        <f t="shared" si="36"/>
        <v>0</v>
      </c>
      <c r="Q487" s="5">
        <f>'90.1 Data-SI'!Q487/Convert!$B$5/$D487</f>
        <v>0</v>
      </c>
      <c r="R487" s="5">
        <f>'90.1 Data-SI'!R487/Convert!$B$5/$D487</f>
        <v>0</v>
      </c>
      <c r="S487" s="5">
        <f>'90.1 Data-SI'!S487/Convert!$B$5/$D487</f>
        <v>0</v>
      </c>
      <c r="T487" s="5">
        <f>'90.1 Data-SI'!T487/Convert!$B$5/$D487</f>
        <v>0</v>
      </c>
      <c r="U487" s="5">
        <f>'90.1 Data-SI'!U487/Convert!$B$5/$D487</f>
        <v>40.70763092633841</v>
      </c>
      <c r="V487" s="5">
        <f>'90.1 Data-SI'!V487/Convert!$B$5/$D487</f>
        <v>0</v>
      </c>
      <c r="W487" s="5">
        <f t="shared" si="37"/>
        <v>53.975087909879292</v>
      </c>
      <c r="X487" s="5">
        <f t="shared" si="38"/>
        <v>0.67133193917760314</v>
      </c>
      <c r="Y487" s="5">
        <f t="shared" si="39"/>
        <v>54.646419849056898</v>
      </c>
      <c r="Z487" s="5">
        <f>'90.1 Data-SI'!Y487/Convert!$B$5/$D487</f>
        <v>136.71640336612757</v>
      </c>
      <c r="AA487" s="5">
        <f>'90.1 Data-SI'!Z487/Convert!$B$5/$D487</f>
        <v>70.550065859739519</v>
      </c>
      <c r="AB487" s="5">
        <f t="shared" si="40"/>
        <v>207.26646922586707</v>
      </c>
    </row>
    <row r="488" spans="1:28" x14ac:dyDescent="0.25">
      <c r="A488" s="95">
        <v>2007</v>
      </c>
      <c r="B488" s="95" t="s">
        <v>58</v>
      </c>
      <c r="C488" s="52" t="s">
        <v>18</v>
      </c>
      <c r="D488" s="5">
        <f>VLOOKUP(B488,SWH!$A$4:$C$19,3,FALSE)</f>
        <v>4013.58</v>
      </c>
      <c r="E488" s="5">
        <f>'90.1 Data-SI'!E488/Convert!$B$5/$D488</f>
        <v>5.7118582412708854</v>
      </c>
      <c r="F488" s="5">
        <f>'90.1 Data-SI'!F488/Convert!$B$5/$D488</f>
        <v>1.4395571479272316</v>
      </c>
      <c r="G488" s="5">
        <f>'90.1 Data-SI'!G488/Convert!$B$5/$D488</f>
        <v>18.245694755195004</v>
      </c>
      <c r="H488" s="5">
        <f>'90.1 Data-SI'!H488/Convert!$B$5/$D488</f>
        <v>34.469780650247962</v>
      </c>
      <c r="I488" s="5">
        <f>'90.1 Data-SI'!I488/Convert!$B$5/$D488</f>
        <v>6.5804371935058263</v>
      </c>
      <c r="J488" s="5">
        <f>'90.1 Data-SI'!J488/Convert!$B$5/$D488</f>
        <v>41.659953347274893</v>
      </c>
      <c r="K488" s="5">
        <f>'90.1 Data-SI'!K488/Convert!$B$5/$D488</f>
        <v>29.171102994223503</v>
      </c>
      <c r="L488" s="5">
        <f>'90.1 Data-SI'!L488/Convert!$B$5/$D488</f>
        <v>0</v>
      </c>
      <c r="M488" s="5">
        <f>'90.1 Data-SI'!M488/Convert!$B$5/$D488</f>
        <v>21.513766318902885</v>
      </c>
      <c r="N488" s="5">
        <f>'90.1 Data-SI'!N488/Convert!$B$5/$D488</f>
        <v>1.7994464349090397E-2</v>
      </c>
      <c r="O488" s="5">
        <f>'90.1 Data-SI'!O488/Convert!$B$5/$D488</f>
        <v>1.7994464349090397E-2</v>
      </c>
      <c r="P488" s="5">
        <f t="shared" si="36"/>
        <v>0</v>
      </c>
      <c r="Q488" s="5">
        <f>'90.1 Data-SI'!Q488/Convert!$B$5/$D488</f>
        <v>0</v>
      </c>
      <c r="R488" s="5">
        <f>'90.1 Data-SI'!R488/Convert!$B$5/$D488</f>
        <v>0</v>
      </c>
      <c r="S488" s="5">
        <f>'90.1 Data-SI'!S488/Convert!$B$5/$D488</f>
        <v>0</v>
      </c>
      <c r="T488" s="5">
        <f>'90.1 Data-SI'!T488/Convert!$B$5/$D488</f>
        <v>0</v>
      </c>
      <c r="U488" s="5">
        <f>'90.1 Data-SI'!U488/Convert!$B$5/$D488</f>
        <v>42.792220411702274</v>
      </c>
      <c r="V488" s="5">
        <f>'90.1 Data-SI'!V488/Convert!$B$5/$D488</f>
        <v>0</v>
      </c>
      <c r="W488" s="5">
        <f t="shared" si="37"/>
        <v>45.471319315368774</v>
      </c>
      <c r="X488" s="5">
        <f t="shared" si="38"/>
        <v>1.4395571479272316</v>
      </c>
      <c r="Y488" s="5">
        <f t="shared" si="39"/>
        <v>46.910876463296006</v>
      </c>
      <c r="Z488" s="5">
        <f>'90.1 Data-SI'!Y488/Convert!$B$5/$D488</f>
        <v>128.19948497074654</v>
      </c>
      <c r="AA488" s="5">
        <f>'90.1 Data-SI'!Z488/Convert!$B$5/$D488</f>
        <v>73.402188459070345</v>
      </c>
      <c r="AB488" s="5">
        <f t="shared" si="40"/>
        <v>201.60167342981688</v>
      </c>
    </row>
    <row r="489" spans="1:28" x14ac:dyDescent="0.25">
      <c r="A489" s="95">
        <v>2007</v>
      </c>
      <c r="B489" s="95" t="s">
        <v>58</v>
      </c>
      <c r="C489" s="52" t="s">
        <v>4</v>
      </c>
      <c r="D489" s="5">
        <f>VLOOKUP(B489,SWH!$A$4:$C$19,3,FALSE)</f>
        <v>4013.58</v>
      </c>
      <c r="E489" s="5">
        <f>'90.1 Data-SI'!E489/Convert!$B$5/$D489</f>
        <v>20.710244276237731</v>
      </c>
      <c r="F489" s="5">
        <f>'90.1 Data-SI'!F489/Convert!$B$5/$D489</f>
        <v>5.8606586195422112</v>
      </c>
      <c r="G489" s="5">
        <f>'90.1 Data-SI'!G489/Convert!$B$5/$D489</f>
        <v>19.629192225726992</v>
      </c>
      <c r="H489" s="5">
        <f>'90.1 Data-SI'!H489/Convert!$B$5/$D489</f>
        <v>34.469780650247962</v>
      </c>
      <c r="I489" s="5">
        <f>'90.1 Data-SI'!I489/Convert!$B$5/$D489</f>
        <v>6.5901265204630279</v>
      </c>
      <c r="J489" s="5">
        <f>'90.1 Data-SI'!J489/Convert!$B$5/$D489</f>
        <v>41.659953347274893</v>
      </c>
      <c r="K489" s="5">
        <f>'90.1 Data-SI'!K489/Convert!$B$5/$D489</f>
        <v>29.171102994223503</v>
      </c>
      <c r="L489" s="5">
        <f>'90.1 Data-SI'!L489/Convert!$B$5/$D489</f>
        <v>0</v>
      </c>
      <c r="M489" s="5">
        <f>'90.1 Data-SI'!M489/Convert!$B$5/$D489</f>
        <v>21.543526394557144</v>
      </c>
      <c r="N489" s="5">
        <f>'90.1 Data-SI'!N489/Convert!$B$5/$D489</f>
        <v>1.7994464349090397E-2</v>
      </c>
      <c r="O489" s="5">
        <f>'90.1 Data-SI'!O489/Convert!$B$5/$D489</f>
        <v>1.7994464349090397E-2</v>
      </c>
      <c r="P489" s="5">
        <f t="shared" si="36"/>
        <v>0</v>
      </c>
      <c r="Q489" s="5">
        <f>'90.1 Data-SI'!Q489/Convert!$B$5/$D489</f>
        <v>0</v>
      </c>
      <c r="R489" s="5">
        <f>'90.1 Data-SI'!R489/Convert!$B$5/$D489</f>
        <v>0</v>
      </c>
      <c r="S489" s="5">
        <f>'90.1 Data-SI'!S489/Convert!$B$5/$D489</f>
        <v>0</v>
      </c>
      <c r="T489" s="5">
        <f>'90.1 Data-SI'!T489/Convert!$B$5/$D489</f>
        <v>0</v>
      </c>
      <c r="U489" s="5">
        <f>'90.1 Data-SI'!U489/Convert!$B$5/$D489</f>
        <v>44.951556133593122</v>
      </c>
      <c r="V489" s="5">
        <f>'90.1 Data-SI'!V489/Convert!$B$5/$D489</f>
        <v>0</v>
      </c>
      <c r="W489" s="5">
        <f t="shared" si="37"/>
        <v>61.882962896521875</v>
      </c>
      <c r="X489" s="5">
        <f t="shared" si="38"/>
        <v>5.8606586195422112</v>
      </c>
      <c r="Y489" s="5">
        <f t="shared" si="39"/>
        <v>67.743621516064081</v>
      </c>
      <c r="Z489" s="5">
        <f>'90.1 Data-SI'!Y489/Convert!$B$5/$D489</f>
        <v>144.62150997363949</v>
      </c>
      <c r="AA489" s="5">
        <f>'90.1 Data-SI'!Z489/Convert!$B$5/$D489</f>
        <v>79.983317747358839</v>
      </c>
      <c r="AB489" s="5">
        <f t="shared" si="40"/>
        <v>224.60482772099834</v>
      </c>
    </row>
    <row r="490" spans="1:28" x14ac:dyDescent="0.25">
      <c r="A490" s="95">
        <v>2007</v>
      </c>
      <c r="B490" s="95" t="s">
        <v>58</v>
      </c>
      <c r="C490" s="52" t="s">
        <v>5</v>
      </c>
      <c r="D490" s="5">
        <f>VLOOKUP(B490,SWH!$A$4:$C$19,3,FALSE)</f>
        <v>4013.58</v>
      </c>
      <c r="E490" s="5">
        <f>'90.1 Data-SI'!E490/Convert!$B$5/$D490</f>
        <v>11.026454077296467</v>
      </c>
      <c r="F490" s="5">
        <f>'90.1 Data-SI'!F490/Convert!$B$5/$D490</f>
        <v>2.4590127627814682</v>
      </c>
      <c r="G490" s="5">
        <f>'90.1 Data-SI'!G490/Convert!$B$5/$D490</f>
        <v>22.15049351894762</v>
      </c>
      <c r="H490" s="5">
        <f>'90.1 Data-SI'!H490/Convert!$B$5/$D490</f>
        <v>34.469780650247962</v>
      </c>
      <c r="I490" s="5">
        <f>'90.1 Data-SI'!I490/Convert!$B$5/$D490</f>
        <v>6.590818615245686</v>
      </c>
      <c r="J490" s="5">
        <f>'90.1 Data-SI'!J490/Convert!$B$5/$D490</f>
        <v>41.659953347274893</v>
      </c>
      <c r="K490" s="5">
        <f>'90.1 Data-SI'!K490/Convert!$B$5/$D490</f>
        <v>29.171102994223503</v>
      </c>
      <c r="L490" s="5">
        <f>'90.1 Data-SI'!L490/Convert!$B$5/$D490</f>
        <v>0</v>
      </c>
      <c r="M490" s="5">
        <f>'90.1 Data-SI'!M490/Convert!$B$5/$D490</f>
        <v>23.03914321987962</v>
      </c>
      <c r="N490" s="5">
        <f>'90.1 Data-SI'!N490/Convert!$B$5/$D490</f>
        <v>1.7994464349090397E-2</v>
      </c>
      <c r="O490" s="5">
        <f>'90.1 Data-SI'!O490/Convert!$B$5/$D490</f>
        <v>1.7994464349090397E-2</v>
      </c>
      <c r="P490" s="5">
        <f t="shared" si="36"/>
        <v>0</v>
      </c>
      <c r="Q490" s="5">
        <f>'90.1 Data-SI'!Q490/Convert!$B$5/$D490</f>
        <v>0</v>
      </c>
      <c r="R490" s="5">
        <f>'90.1 Data-SI'!R490/Convert!$B$5/$D490</f>
        <v>0</v>
      </c>
      <c r="S490" s="5">
        <f>'90.1 Data-SI'!S490/Convert!$B$5/$D490</f>
        <v>0</v>
      </c>
      <c r="T490" s="5">
        <f>'90.1 Data-SI'!T490/Convert!$B$5/$D490</f>
        <v>0</v>
      </c>
      <c r="U490" s="5">
        <f>'90.1 Data-SI'!U490/Convert!$B$5/$D490</f>
        <v>43.978470869176924</v>
      </c>
      <c r="V490" s="5">
        <f>'90.1 Data-SI'!V490/Convert!$B$5/$D490</f>
        <v>0</v>
      </c>
      <c r="W490" s="5">
        <f t="shared" si="37"/>
        <v>56.21609081612371</v>
      </c>
      <c r="X490" s="5">
        <f t="shared" si="38"/>
        <v>2.4590127627814682</v>
      </c>
      <c r="Y490" s="5">
        <f t="shared" si="39"/>
        <v>58.67510357890518</v>
      </c>
      <c r="Z490" s="5">
        <f>'90.1 Data-SI'!Y490/Convert!$B$5/$D490</f>
        <v>138.95463789324134</v>
      </c>
      <c r="AA490" s="5">
        <f>'90.1 Data-SI'!Z490/Convert!$B$5/$D490</f>
        <v>75.608586626181889</v>
      </c>
      <c r="AB490" s="5">
        <f t="shared" si="40"/>
        <v>214.56322451942322</v>
      </c>
    </row>
    <row r="491" spans="1:28" x14ac:dyDescent="0.25">
      <c r="A491" s="95">
        <v>2007</v>
      </c>
      <c r="B491" s="95" t="s">
        <v>58</v>
      </c>
      <c r="C491" s="52" t="s">
        <v>15</v>
      </c>
      <c r="D491" s="5">
        <f>VLOOKUP(B491,SWH!$A$4:$C$19,3,FALSE)</f>
        <v>4013.58</v>
      </c>
      <c r="E491" s="5">
        <f>'90.1 Data-SI'!E491/Convert!$B$5/$D491</f>
        <v>5.9506309412876623</v>
      </c>
      <c r="F491" s="5">
        <f>'90.1 Data-SI'!F491/Convert!$B$5/$D491</f>
        <v>1.8686559131747718</v>
      </c>
      <c r="G491" s="5">
        <f>'90.1 Data-SI'!G491/Convert!$B$5/$D491</f>
        <v>16.147263374177999</v>
      </c>
      <c r="H491" s="5">
        <f>'90.1 Data-SI'!H491/Convert!$B$5/$D491</f>
        <v>34.469780650247962</v>
      </c>
      <c r="I491" s="5">
        <f>'90.1 Data-SI'!I491/Convert!$B$5/$D491</f>
        <v>6.5804371935058263</v>
      </c>
      <c r="J491" s="5">
        <f>'90.1 Data-SI'!J491/Convert!$B$5/$D491</f>
        <v>41.659953347274893</v>
      </c>
      <c r="K491" s="5">
        <f>'90.1 Data-SI'!K491/Convert!$B$5/$D491</f>
        <v>29.171102994223503</v>
      </c>
      <c r="L491" s="5">
        <f>'90.1 Data-SI'!L491/Convert!$B$5/$D491</f>
        <v>0</v>
      </c>
      <c r="M491" s="5">
        <f>'90.1 Data-SI'!M491/Convert!$B$5/$D491</f>
        <v>21.360121277152956</v>
      </c>
      <c r="N491" s="5">
        <f>'90.1 Data-SI'!N491/Convert!$B$5/$D491</f>
        <v>1.7994464349090397E-2</v>
      </c>
      <c r="O491" s="5">
        <f>'90.1 Data-SI'!O491/Convert!$B$5/$D491</f>
        <v>1.7994464349090397E-2</v>
      </c>
      <c r="P491" s="5">
        <f t="shared" si="36"/>
        <v>0</v>
      </c>
      <c r="Q491" s="5">
        <f>'90.1 Data-SI'!Q491/Convert!$B$5/$D491</f>
        <v>0</v>
      </c>
      <c r="R491" s="5">
        <f>'90.1 Data-SI'!R491/Convert!$B$5/$D491</f>
        <v>0</v>
      </c>
      <c r="S491" s="5">
        <f>'90.1 Data-SI'!S491/Convert!$B$5/$D491</f>
        <v>0</v>
      </c>
      <c r="T491" s="5">
        <f>'90.1 Data-SI'!T491/Convert!$B$5/$D491</f>
        <v>0</v>
      </c>
      <c r="U491" s="5">
        <f>'90.1 Data-SI'!U491/Convert!$B$5/$D491</f>
        <v>44.647726524006551</v>
      </c>
      <c r="V491" s="5">
        <f>'90.1 Data-SI'!V491/Convert!$B$5/$D491</f>
        <v>0</v>
      </c>
      <c r="W491" s="5">
        <f t="shared" si="37"/>
        <v>43.458015592618622</v>
      </c>
      <c r="X491" s="5">
        <f t="shared" si="38"/>
        <v>1.8686559131747718</v>
      </c>
      <c r="Y491" s="5">
        <f t="shared" si="39"/>
        <v>45.326671505793392</v>
      </c>
      <c r="Z491" s="5">
        <f>'90.1 Data-SI'!Y491/Convert!$B$5/$D491</f>
        <v>126.1861812479964</v>
      </c>
      <c r="AA491" s="5">
        <f>'90.1 Data-SI'!Z491/Convert!$B$5/$D491</f>
        <v>75.687485431404824</v>
      </c>
      <c r="AB491" s="5">
        <f t="shared" si="40"/>
        <v>201.87366667940123</v>
      </c>
    </row>
    <row r="492" spans="1:28" x14ac:dyDescent="0.25">
      <c r="A492" s="95">
        <v>2007</v>
      </c>
      <c r="B492" s="95" t="s">
        <v>58</v>
      </c>
      <c r="C492" s="52" t="s">
        <v>16</v>
      </c>
      <c r="D492" s="5">
        <f>VLOOKUP(B492,SWH!$A$4:$C$19,3,FALSE)</f>
        <v>4013.58</v>
      </c>
      <c r="E492" s="5">
        <f>'90.1 Data-SI'!E492/Convert!$B$5/$D492</f>
        <v>34.416489351983351</v>
      </c>
      <c r="F492" s="5">
        <f>'90.1 Data-SI'!F492/Convert!$B$5/$D492</f>
        <v>9.5405265789311944</v>
      </c>
      <c r="G492" s="5">
        <f>'90.1 Data-SI'!G492/Convert!$B$5/$D492</f>
        <v>19.438174065713572</v>
      </c>
      <c r="H492" s="5">
        <f>'90.1 Data-SI'!H492/Convert!$B$5/$D492</f>
        <v>34.469780650247962</v>
      </c>
      <c r="I492" s="5">
        <f>'90.1 Data-SI'!I492/Convert!$B$5/$D492</f>
        <v>6.5873581413323992</v>
      </c>
      <c r="J492" s="5">
        <f>'90.1 Data-SI'!J492/Convert!$B$5/$D492</f>
        <v>41.659953347274893</v>
      </c>
      <c r="K492" s="5">
        <f>'90.1 Data-SI'!K492/Convert!$B$5/$D492</f>
        <v>29.171102994223503</v>
      </c>
      <c r="L492" s="5">
        <f>'90.1 Data-SI'!L492/Convert!$B$5/$D492</f>
        <v>0</v>
      </c>
      <c r="M492" s="5">
        <f>'90.1 Data-SI'!M492/Convert!$B$5/$D492</f>
        <v>21.910336629365528</v>
      </c>
      <c r="N492" s="5">
        <f>'90.1 Data-SI'!N492/Convert!$B$5/$D492</f>
        <v>1.7994464349090397E-2</v>
      </c>
      <c r="O492" s="5">
        <f>'90.1 Data-SI'!O492/Convert!$B$5/$D492</f>
        <v>1.7994464349090397E-2</v>
      </c>
      <c r="P492" s="5">
        <f t="shared" si="36"/>
        <v>0</v>
      </c>
      <c r="Q492" s="5">
        <f>'90.1 Data-SI'!Q492/Convert!$B$5/$D492</f>
        <v>0</v>
      </c>
      <c r="R492" s="5">
        <f>'90.1 Data-SI'!R492/Convert!$B$5/$D492</f>
        <v>0</v>
      </c>
      <c r="S492" s="5">
        <f>'90.1 Data-SI'!S492/Convert!$B$5/$D492</f>
        <v>0</v>
      </c>
      <c r="T492" s="5">
        <f>'90.1 Data-SI'!T492/Convert!$B$5/$D492</f>
        <v>0</v>
      </c>
      <c r="U492" s="5">
        <f>'90.1 Data-SI'!U492/Convert!$B$5/$D492</f>
        <v>47.410568896374585</v>
      </c>
      <c r="V492" s="5">
        <f>'90.1 Data-SI'!V492/Convert!$B$5/$D492</f>
        <v>0</v>
      </c>
      <c r="W492" s="5">
        <f t="shared" si="37"/>
        <v>75.765000047062458</v>
      </c>
      <c r="X492" s="5">
        <f t="shared" si="38"/>
        <v>9.5405265789311944</v>
      </c>
      <c r="Y492" s="5">
        <f t="shared" si="39"/>
        <v>85.30552662599365</v>
      </c>
      <c r="Z492" s="5">
        <f>'90.1 Data-SI'!Y492/Convert!$B$5/$D492</f>
        <v>158.50077874504944</v>
      </c>
      <c r="AA492" s="5">
        <f>'90.1 Data-SI'!Z492/Convert!$B$5/$D492</f>
        <v>86.12219846952928</v>
      </c>
      <c r="AB492" s="5">
        <f t="shared" si="40"/>
        <v>244.62297721457873</v>
      </c>
    </row>
    <row r="493" spans="1:28" x14ac:dyDescent="0.25">
      <c r="A493" s="95">
        <v>2007</v>
      </c>
      <c r="B493" s="95" t="s">
        <v>58</v>
      </c>
      <c r="C493" s="52" t="s">
        <v>9</v>
      </c>
      <c r="D493" s="5">
        <f>VLOOKUP(B493,SWH!$A$4:$C$19,3,FALSE)</f>
        <v>4013.58</v>
      </c>
      <c r="E493" s="5">
        <f>'90.1 Data-SI'!E493/Convert!$B$5/$D493</f>
        <v>21.588512555429876</v>
      </c>
      <c r="F493" s="5">
        <f>'90.1 Data-SI'!F493/Convert!$B$5/$D493</f>
        <v>5.4412491812518722</v>
      </c>
      <c r="G493" s="5">
        <f>'90.1 Data-SI'!G493/Convert!$B$5/$D493</f>
        <v>17.076054572504127</v>
      </c>
      <c r="H493" s="5">
        <f>'90.1 Data-SI'!H493/Convert!$B$5/$D493</f>
        <v>34.469780650247962</v>
      </c>
      <c r="I493" s="5">
        <f>'90.1 Data-SI'!I493/Convert!$B$5/$D493</f>
        <v>6.5825134778537979</v>
      </c>
      <c r="J493" s="5">
        <f>'90.1 Data-SI'!J493/Convert!$B$5/$D493</f>
        <v>41.659953347274893</v>
      </c>
      <c r="K493" s="5">
        <f>'90.1 Data-SI'!K493/Convert!$B$5/$D493</f>
        <v>29.171102994223503</v>
      </c>
      <c r="L493" s="5">
        <f>'90.1 Data-SI'!L493/Convert!$B$5/$D493</f>
        <v>0</v>
      </c>
      <c r="M493" s="5">
        <f>'90.1 Data-SI'!M493/Convert!$B$5/$D493</f>
        <v>22.589973705935016</v>
      </c>
      <c r="N493" s="5">
        <f>'90.1 Data-SI'!N493/Convert!$B$5/$D493</f>
        <v>1.7994464349090397E-2</v>
      </c>
      <c r="O493" s="5">
        <f>'90.1 Data-SI'!O493/Convert!$B$5/$D493</f>
        <v>1.7994464349090397E-2</v>
      </c>
      <c r="P493" s="5">
        <f t="shared" si="36"/>
        <v>0</v>
      </c>
      <c r="Q493" s="5">
        <f>'90.1 Data-SI'!Q493/Convert!$B$5/$D493</f>
        <v>0</v>
      </c>
      <c r="R493" s="5">
        <f>'90.1 Data-SI'!R493/Convert!$B$5/$D493</f>
        <v>0</v>
      </c>
      <c r="S493" s="5">
        <f>'90.1 Data-SI'!S493/Convert!$B$5/$D493</f>
        <v>0</v>
      </c>
      <c r="T493" s="5">
        <f>'90.1 Data-SI'!T493/Convert!$B$5/$D493</f>
        <v>0</v>
      </c>
      <c r="U493" s="5">
        <f>'90.1 Data-SI'!U493/Convert!$B$5/$D493</f>
        <v>46.756539326763424</v>
      </c>
      <c r="V493" s="5">
        <f>'90.1 Data-SI'!V493/Convert!$B$5/$D493</f>
        <v>0</v>
      </c>
      <c r="W493" s="5">
        <f t="shared" si="37"/>
        <v>61.254540833869022</v>
      </c>
      <c r="X493" s="5">
        <f t="shared" si="38"/>
        <v>5.4412491812518722</v>
      </c>
      <c r="Y493" s="5">
        <f t="shared" si="39"/>
        <v>66.695790015120892</v>
      </c>
      <c r="Z493" s="5">
        <f>'90.1 Data-SI'!Y493/Convert!$B$5/$D493</f>
        <v>143.98478277359476</v>
      </c>
      <c r="AA493" s="5">
        <f>'90.1 Data-SI'!Z493/Convert!$B$5/$D493</f>
        <v>81.368891502238796</v>
      </c>
      <c r="AB493" s="5">
        <f t="shared" si="40"/>
        <v>225.35367427583355</v>
      </c>
    </row>
    <row r="494" spans="1:28" x14ac:dyDescent="0.25">
      <c r="A494" s="95">
        <v>2007</v>
      </c>
      <c r="B494" s="95" t="s">
        <v>58</v>
      </c>
      <c r="C494" s="52" t="s">
        <v>12</v>
      </c>
      <c r="D494" s="5">
        <f>VLOOKUP(B494,SWH!$A$4:$C$19,3,FALSE)</f>
        <v>4013.58</v>
      </c>
      <c r="E494" s="5">
        <f>'90.1 Data-SI'!E494/Convert!$B$5/$D494</f>
        <v>37.355815893929005</v>
      </c>
      <c r="F494" s="5">
        <f>'90.1 Data-SI'!F494/Convert!$B$5/$D494</f>
        <v>12.214780819119092</v>
      </c>
      <c r="G494" s="5">
        <f>'90.1 Data-SI'!G494/Convert!$B$5/$D494</f>
        <v>16.819287408138262</v>
      </c>
      <c r="H494" s="5">
        <f>'90.1 Data-SI'!H494/Convert!$B$5/$D494</f>
        <v>34.469780650247962</v>
      </c>
      <c r="I494" s="5">
        <f>'90.1 Data-SI'!I494/Convert!$B$5/$D494</f>
        <v>6.5783609091578539</v>
      </c>
      <c r="J494" s="5">
        <f>'90.1 Data-SI'!J494/Convert!$B$5/$D494</f>
        <v>41.659953347274893</v>
      </c>
      <c r="K494" s="5">
        <f>'90.1 Data-SI'!K494/Convert!$B$5/$D494</f>
        <v>29.171102994223503</v>
      </c>
      <c r="L494" s="5">
        <f>'90.1 Data-SI'!L494/Convert!$B$5/$D494</f>
        <v>0</v>
      </c>
      <c r="M494" s="5">
        <f>'90.1 Data-SI'!M494/Convert!$B$5/$D494</f>
        <v>21.829361539794625</v>
      </c>
      <c r="N494" s="5">
        <f>'90.1 Data-SI'!N494/Convert!$B$5/$D494</f>
        <v>1.7994464349090397E-2</v>
      </c>
      <c r="O494" s="5">
        <f>'90.1 Data-SI'!O494/Convert!$B$5/$D494</f>
        <v>1.7994464349090397E-2</v>
      </c>
      <c r="P494" s="5">
        <f t="shared" si="36"/>
        <v>0</v>
      </c>
      <c r="Q494" s="5">
        <f>'90.1 Data-SI'!Q494/Convert!$B$5/$D494</f>
        <v>0</v>
      </c>
      <c r="R494" s="5">
        <f>'90.1 Data-SI'!R494/Convert!$B$5/$D494</f>
        <v>0</v>
      </c>
      <c r="S494" s="5">
        <f>'90.1 Data-SI'!S494/Convert!$B$5/$D494</f>
        <v>0</v>
      </c>
      <c r="T494" s="5">
        <f>'90.1 Data-SI'!T494/Convert!$B$5/$D494</f>
        <v>0</v>
      </c>
      <c r="U494" s="5">
        <f>'90.1 Data-SI'!U494/Convert!$B$5/$D494</f>
        <v>50.318751173100651</v>
      </c>
      <c r="V494" s="5">
        <f>'90.1 Data-SI'!V494/Convert!$B$5/$D494</f>
        <v>0</v>
      </c>
      <c r="W494" s="5">
        <f t="shared" si="37"/>
        <v>76.004464841861903</v>
      </c>
      <c r="X494" s="5">
        <f t="shared" si="38"/>
        <v>12.214780819119092</v>
      </c>
      <c r="Y494" s="5">
        <f t="shared" si="39"/>
        <v>88.219245660980988</v>
      </c>
      <c r="Z494" s="5">
        <f>'90.1 Data-SI'!Y494/Convert!$B$5/$D494</f>
        <v>158.73124630767433</v>
      </c>
      <c r="AA494" s="5">
        <f>'90.1 Data-SI'!Z494/Convert!$B$5/$D494</f>
        <v>91.704634986443253</v>
      </c>
      <c r="AB494" s="5">
        <f t="shared" si="40"/>
        <v>250.43588129411756</v>
      </c>
    </row>
    <row r="495" spans="1:28" x14ac:dyDescent="0.25">
      <c r="A495" s="95">
        <v>2007</v>
      </c>
      <c r="B495" s="95" t="s">
        <v>58</v>
      </c>
      <c r="C495" s="52" t="s">
        <v>8</v>
      </c>
      <c r="D495" s="5">
        <f>VLOOKUP(B495,SWH!$A$4:$C$19,3,FALSE)</f>
        <v>4013.58</v>
      </c>
      <c r="E495" s="5">
        <f>'90.1 Data-SI'!E495/Convert!$B$5/$D495</f>
        <v>50.450249181805553</v>
      </c>
      <c r="F495" s="5">
        <f>'90.1 Data-SI'!F495/Convert!$B$5/$D495</f>
        <v>18.562674165652059</v>
      </c>
      <c r="G495" s="5">
        <f>'90.1 Data-SI'!G495/Convert!$B$5/$D495</f>
        <v>11.371809373842472</v>
      </c>
      <c r="H495" s="5">
        <f>'90.1 Data-SI'!H495/Convert!$B$5/$D495</f>
        <v>34.469780650247962</v>
      </c>
      <c r="I495" s="5">
        <f>'90.1 Data-SI'!I495/Convert!$B$5/$D495</f>
        <v>6.5423719804596736</v>
      </c>
      <c r="J495" s="5">
        <f>'90.1 Data-SI'!J495/Convert!$B$5/$D495</f>
        <v>41.659953347274893</v>
      </c>
      <c r="K495" s="5">
        <f>'90.1 Data-SI'!K495/Convert!$B$5/$D495</f>
        <v>29.171102994223503</v>
      </c>
      <c r="L495" s="5">
        <f>'90.1 Data-SI'!L495/Convert!$B$5/$D495</f>
        <v>0</v>
      </c>
      <c r="M495" s="5">
        <f>'90.1 Data-SI'!M495/Convert!$B$5/$D495</f>
        <v>21.567057617167492</v>
      </c>
      <c r="N495" s="5">
        <f>'90.1 Data-SI'!N495/Convert!$B$5/$D495</f>
        <v>1.7994464349090397E-2</v>
      </c>
      <c r="O495" s="5">
        <f>'90.1 Data-SI'!O495/Convert!$B$5/$D495</f>
        <v>1.7994464349090397E-2</v>
      </c>
      <c r="P495" s="5">
        <f t="shared" si="36"/>
        <v>0</v>
      </c>
      <c r="Q495" s="5">
        <f>'90.1 Data-SI'!Q495/Convert!$B$5/$D495</f>
        <v>0</v>
      </c>
      <c r="R495" s="5">
        <f>'90.1 Data-SI'!R495/Convert!$B$5/$D495</f>
        <v>0</v>
      </c>
      <c r="S495" s="5">
        <f>'90.1 Data-SI'!S495/Convert!$B$5/$D495</f>
        <v>0</v>
      </c>
      <c r="T495" s="5">
        <f>'90.1 Data-SI'!T495/Convert!$B$5/$D495</f>
        <v>0</v>
      </c>
      <c r="U495" s="5">
        <f>'90.1 Data-SI'!U495/Convert!$B$5/$D495</f>
        <v>54.293451509901665</v>
      </c>
      <c r="V495" s="5">
        <f>'90.1 Data-SI'!V495/Convert!$B$5/$D495</f>
        <v>0</v>
      </c>
      <c r="W495" s="5">
        <f t="shared" si="37"/>
        <v>83.38911617281552</v>
      </c>
      <c r="X495" s="5">
        <f t="shared" si="38"/>
        <v>18.562674165652059</v>
      </c>
      <c r="Y495" s="5">
        <f t="shared" si="39"/>
        <v>101.95179033846757</v>
      </c>
      <c r="Z495" s="5">
        <f>'90.1 Data-SI'!Y495/Convert!$B$5/$D495</f>
        <v>166.07921661514715</v>
      </c>
      <c r="AA495" s="5">
        <f>'90.1 Data-SI'!Z495/Convert!$B$5/$D495</f>
        <v>102.02722866977723</v>
      </c>
      <c r="AB495" s="5">
        <f t="shared" si="40"/>
        <v>268.10644528492435</v>
      </c>
    </row>
    <row r="496" spans="1:28" x14ac:dyDescent="0.25">
      <c r="A496" s="95">
        <v>2010</v>
      </c>
      <c r="B496" s="95" t="s">
        <v>58</v>
      </c>
      <c r="C496" s="52" t="s">
        <v>10</v>
      </c>
      <c r="D496" s="5">
        <f>VLOOKUP(B496,SWH!$A$4:$C$19,3,FALSE)</f>
        <v>4013.58</v>
      </c>
      <c r="E496" s="5">
        <f>'90.1 Data-SI'!E496/Convert!$B$5/$D496</f>
        <v>0</v>
      </c>
      <c r="F496" s="5">
        <f>'90.1 Data-SI'!F496/Convert!$B$5/$D496</f>
        <v>0</v>
      </c>
      <c r="G496" s="5">
        <f>'90.1 Data-SI'!G496/Convert!$B$5/$D496</f>
        <v>71.12104405543181</v>
      </c>
      <c r="H496" s="5">
        <f>'90.1 Data-SI'!H496/Convert!$B$5/$D496</f>
        <v>28.948940568990501</v>
      </c>
      <c r="I496" s="5">
        <f>'90.1 Data-SI'!I496/Convert!$B$5/$D496</f>
        <v>4.5615967124944143</v>
      </c>
      <c r="J496" s="5">
        <f>'90.1 Data-SI'!J496/Convert!$B$5/$D496</f>
        <v>40.903493749830439</v>
      </c>
      <c r="K496" s="5">
        <f>'90.1 Data-SI'!K496/Convert!$B$5/$D496</f>
        <v>29.171102994223503</v>
      </c>
      <c r="L496" s="5">
        <f>'90.1 Data-SI'!L496/Convert!$B$5/$D496</f>
        <v>0</v>
      </c>
      <c r="M496" s="5">
        <f>'90.1 Data-SI'!M496/Convert!$B$5/$D496</f>
        <v>21.45147778846372</v>
      </c>
      <c r="N496" s="5">
        <f>'90.1 Data-SI'!N496/Convert!$B$5/$D496</f>
        <v>1.7994464349090397E-2</v>
      </c>
      <c r="O496" s="5">
        <f>'90.1 Data-SI'!O496/Convert!$B$5/$D496</f>
        <v>1.7994464349090397E-2</v>
      </c>
      <c r="P496" s="5">
        <f t="shared" si="36"/>
        <v>0</v>
      </c>
      <c r="Q496" s="5">
        <f>'90.1 Data-SI'!Q496/Convert!$B$5/$D496</f>
        <v>0</v>
      </c>
      <c r="R496" s="5">
        <f>'90.1 Data-SI'!R496/Convert!$B$5/$D496</f>
        <v>0</v>
      </c>
      <c r="S496" s="5">
        <f>'90.1 Data-SI'!S496/Convert!$B$5/$D496</f>
        <v>0</v>
      </c>
      <c r="T496" s="5">
        <f>'90.1 Data-SI'!T496/Convert!$B$5/$D496</f>
        <v>0</v>
      </c>
      <c r="U496" s="5">
        <f>'90.1 Data-SI'!U496/Convert!$B$5/$D496</f>
        <v>31.667488875268464</v>
      </c>
      <c r="V496" s="5">
        <f>'90.1 Data-SI'!V496/Convert!$B$5/$D496</f>
        <v>0</v>
      </c>
      <c r="W496" s="5">
        <f t="shared" si="37"/>
        <v>92.57252184389553</v>
      </c>
      <c r="X496" s="5">
        <f t="shared" si="38"/>
        <v>0</v>
      </c>
      <c r="Y496" s="5">
        <f t="shared" si="39"/>
        <v>92.57252184389553</v>
      </c>
      <c r="Z496" s="5">
        <f>'90.1 Data-SI'!Y496/Convert!$B$5/$D496</f>
        <v>167.00454733956002</v>
      </c>
      <c r="AA496" s="5">
        <f>'90.1 Data-SI'!Z496/Convert!$B$5/$D496</f>
        <v>60.838591869491964</v>
      </c>
      <c r="AB496" s="5">
        <f t="shared" si="40"/>
        <v>227.84313920905197</v>
      </c>
    </row>
    <row r="497" spans="1:28" x14ac:dyDescent="0.25">
      <c r="A497" s="95">
        <v>2010</v>
      </c>
      <c r="B497" s="95" t="s">
        <v>58</v>
      </c>
      <c r="C497" s="52" t="s">
        <v>6</v>
      </c>
      <c r="D497" s="5">
        <f>VLOOKUP(B497,SWH!$A$4:$C$19,3,FALSE)</f>
        <v>4013.58</v>
      </c>
      <c r="E497" s="5">
        <f>'90.1 Data-SI'!E497/Convert!$B$5/$D497</f>
        <v>8.3051373918878752E-3</v>
      </c>
      <c r="F497" s="5">
        <f>'90.1 Data-SI'!F497/Convert!$B$5/$D497</f>
        <v>0</v>
      </c>
      <c r="G497" s="5">
        <f>'90.1 Data-SI'!G497/Convert!$B$5/$D497</f>
        <v>65.320597681980786</v>
      </c>
      <c r="H497" s="5">
        <f>'90.1 Data-SI'!H497/Convert!$B$5/$D497</f>
        <v>28.948940568990501</v>
      </c>
      <c r="I497" s="5">
        <f>'90.1 Data-SI'!I497/Convert!$B$5/$D497</f>
        <v>4.5622888072770724</v>
      </c>
      <c r="J497" s="5">
        <f>'90.1 Data-SI'!J497/Convert!$B$5/$D497</f>
        <v>40.903493749830439</v>
      </c>
      <c r="K497" s="5">
        <f>'90.1 Data-SI'!K497/Convert!$B$5/$D497</f>
        <v>29.171102994223503</v>
      </c>
      <c r="L497" s="5">
        <f>'90.1 Data-SI'!L497/Convert!$B$5/$D497</f>
        <v>0</v>
      </c>
      <c r="M497" s="5">
        <f>'90.1 Data-SI'!M497/Convert!$B$5/$D497</f>
        <v>22.171256362427339</v>
      </c>
      <c r="N497" s="5">
        <f>'90.1 Data-SI'!N497/Convert!$B$5/$D497</f>
        <v>1.7994464349090397E-2</v>
      </c>
      <c r="O497" s="5">
        <f>'90.1 Data-SI'!O497/Convert!$B$5/$D497</f>
        <v>1.7994464349090397E-2</v>
      </c>
      <c r="P497" s="5">
        <f t="shared" si="36"/>
        <v>0</v>
      </c>
      <c r="Q497" s="5">
        <f>'90.1 Data-SI'!Q497/Convert!$B$5/$D497</f>
        <v>0</v>
      </c>
      <c r="R497" s="5">
        <f>'90.1 Data-SI'!R497/Convert!$B$5/$D497</f>
        <v>0</v>
      </c>
      <c r="S497" s="5">
        <f>'90.1 Data-SI'!S497/Convert!$B$5/$D497</f>
        <v>0</v>
      </c>
      <c r="T497" s="5">
        <f>'90.1 Data-SI'!T497/Convert!$B$5/$D497</f>
        <v>0</v>
      </c>
      <c r="U497" s="5">
        <f>'90.1 Data-SI'!U497/Convert!$B$5/$D497</f>
        <v>31.594818923089445</v>
      </c>
      <c r="V497" s="5">
        <f>'90.1 Data-SI'!V497/Convert!$B$5/$D497</f>
        <v>0</v>
      </c>
      <c r="W497" s="5">
        <f t="shared" si="37"/>
        <v>87.500159181800015</v>
      </c>
      <c r="X497" s="5">
        <f t="shared" si="38"/>
        <v>0</v>
      </c>
      <c r="Y497" s="5">
        <f t="shared" si="39"/>
        <v>87.500159181800015</v>
      </c>
      <c r="Z497" s="5">
        <f>'90.1 Data-SI'!Y497/Convert!$B$5/$D497</f>
        <v>161.93287677224714</v>
      </c>
      <c r="AA497" s="5">
        <f>'90.1 Data-SI'!Z497/Convert!$B$5/$D497</f>
        <v>60.765921917312951</v>
      </c>
      <c r="AB497" s="5">
        <f t="shared" si="40"/>
        <v>222.69879868956008</v>
      </c>
    </row>
    <row r="498" spans="1:28" x14ac:dyDescent="0.25">
      <c r="A498" s="95">
        <v>2010</v>
      </c>
      <c r="B498" s="95" t="s">
        <v>58</v>
      </c>
      <c r="C498" s="52" t="s">
        <v>11</v>
      </c>
      <c r="D498" s="5">
        <f>VLOOKUP(B498,SWH!$A$4:$C$19,3,FALSE)</f>
        <v>4013.58</v>
      </c>
      <c r="E498" s="5">
        <f>'90.1 Data-SI'!E498/Convert!$B$5/$D498</f>
        <v>1.3841895653146459E-3</v>
      </c>
      <c r="F498" s="5">
        <f>'90.1 Data-SI'!F498/Convert!$B$5/$D498</f>
        <v>0</v>
      </c>
      <c r="G498" s="5">
        <f>'90.1 Data-SI'!G498/Convert!$B$5/$D498</f>
        <v>52.780532315012756</v>
      </c>
      <c r="H498" s="5">
        <f>'90.1 Data-SI'!H498/Convert!$B$5/$D498</f>
        <v>28.948940568990501</v>
      </c>
      <c r="I498" s="5">
        <f>'90.1 Data-SI'!I498/Convert!$B$5/$D498</f>
        <v>4.5629809020597296</v>
      </c>
      <c r="J498" s="5">
        <f>'90.1 Data-SI'!J498/Convert!$B$5/$D498</f>
        <v>40.903493749830439</v>
      </c>
      <c r="K498" s="5">
        <f>'90.1 Data-SI'!K498/Convert!$B$5/$D498</f>
        <v>29.171102994223503</v>
      </c>
      <c r="L498" s="5">
        <f>'90.1 Data-SI'!L498/Convert!$B$5/$D498</f>
        <v>0</v>
      </c>
      <c r="M498" s="5">
        <f>'90.1 Data-SI'!M498/Convert!$B$5/$D498</f>
        <v>21.127577430180093</v>
      </c>
      <c r="N498" s="5">
        <f>'90.1 Data-SI'!N498/Convert!$B$5/$D498</f>
        <v>1.7994464349090397E-2</v>
      </c>
      <c r="O498" s="5">
        <f>'90.1 Data-SI'!O498/Convert!$B$5/$D498</f>
        <v>1.7994464349090397E-2</v>
      </c>
      <c r="P498" s="5">
        <f t="shared" si="36"/>
        <v>0</v>
      </c>
      <c r="Q498" s="5">
        <f>'90.1 Data-SI'!Q498/Convert!$B$5/$D498</f>
        <v>0</v>
      </c>
      <c r="R498" s="5">
        <f>'90.1 Data-SI'!R498/Convert!$B$5/$D498</f>
        <v>0</v>
      </c>
      <c r="S498" s="5">
        <f>'90.1 Data-SI'!S498/Convert!$B$5/$D498</f>
        <v>0</v>
      </c>
      <c r="T498" s="5">
        <f>'90.1 Data-SI'!T498/Convert!$B$5/$D498</f>
        <v>0</v>
      </c>
      <c r="U498" s="5">
        <f>'90.1 Data-SI'!U498/Convert!$B$5/$D498</f>
        <v>33.000463426666471</v>
      </c>
      <c r="V498" s="5">
        <f>'90.1 Data-SI'!V498/Convert!$B$5/$D498</f>
        <v>0</v>
      </c>
      <c r="W498" s="5">
        <f t="shared" si="37"/>
        <v>73.90949393475816</v>
      </c>
      <c r="X498" s="5">
        <f t="shared" si="38"/>
        <v>0</v>
      </c>
      <c r="Y498" s="5">
        <f t="shared" si="39"/>
        <v>73.90949393475816</v>
      </c>
      <c r="Z498" s="5">
        <f>'90.1 Data-SI'!Y498/Convert!$B$5/$D498</f>
        <v>148.34221152520527</v>
      </c>
      <c r="AA498" s="5">
        <f>'90.1 Data-SI'!Z498/Convert!$B$5/$D498</f>
        <v>62.17156642088996</v>
      </c>
      <c r="AB498" s="5">
        <f t="shared" si="40"/>
        <v>210.51377794609522</v>
      </c>
    </row>
    <row r="499" spans="1:28" x14ac:dyDescent="0.25">
      <c r="A499" s="95">
        <v>2010</v>
      </c>
      <c r="B499" s="95" t="s">
        <v>58</v>
      </c>
      <c r="C499" s="52" t="s">
        <v>13</v>
      </c>
      <c r="D499" s="5">
        <f>VLOOKUP(B499,SWH!$A$4:$C$19,3,FALSE)</f>
        <v>4013.58</v>
      </c>
      <c r="E499" s="5">
        <f>'90.1 Data-SI'!E499/Convert!$B$5/$D499</f>
        <v>0.32874502176222836</v>
      </c>
      <c r="F499" s="5">
        <f>'90.1 Data-SI'!F499/Convert!$B$5/$D499</f>
        <v>1.176561130517449E-2</v>
      </c>
      <c r="G499" s="5">
        <f>'90.1 Data-SI'!G499/Convert!$B$5/$D499</f>
        <v>54.949557363860812</v>
      </c>
      <c r="H499" s="5">
        <f>'90.1 Data-SI'!H499/Convert!$B$5/$D499</f>
        <v>28.948940568990501</v>
      </c>
      <c r="I499" s="5">
        <f>'90.1 Data-SI'!I499/Convert!$B$5/$D499</f>
        <v>4.556752049015814</v>
      </c>
      <c r="J499" s="5">
        <f>'90.1 Data-SI'!J499/Convert!$B$5/$D499</f>
        <v>40.903493749830439</v>
      </c>
      <c r="K499" s="5">
        <f>'90.1 Data-SI'!K499/Convert!$B$5/$D499</f>
        <v>29.171102994223503</v>
      </c>
      <c r="L499" s="5">
        <f>'90.1 Data-SI'!L499/Convert!$B$5/$D499</f>
        <v>0</v>
      </c>
      <c r="M499" s="5">
        <f>'90.1 Data-SI'!M499/Convert!$B$5/$D499</f>
        <v>21.935944136323847</v>
      </c>
      <c r="N499" s="5">
        <f>'90.1 Data-SI'!N499/Convert!$B$5/$D499</f>
        <v>1.7994464349090397E-2</v>
      </c>
      <c r="O499" s="5">
        <f>'90.1 Data-SI'!O499/Convert!$B$5/$D499</f>
        <v>1.7994464349090397E-2</v>
      </c>
      <c r="P499" s="5">
        <f t="shared" si="36"/>
        <v>0</v>
      </c>
      <c r="Q499" s="5">
        <f>'90.1 Data-SI'!Q499/Convert!$B$5/$D499</f>
        <v>0</v>
      </c>
      <c r="R499" s="5">
        <f>'90.1 Data-SI'!R499/Convert!$B$5/$D499</f>
        <v>0</v>
      </c>
      <c r="S499" s="5">
        <f>'90.1 Data-SI'!S499/Convert!$B$5/$D499</f>
        <v>0</v>
      </c>
      <c r="T499" s="5">
        <f>'90.1 Data-SI'!T499/Convert!$B$5/$D499</f>
        <v>0</v>
      </c>
      <c r="U499" s="5">
        <f>'90.1 Data-SI'!U499/Convert!$B$5/$D499</f>
        <v>33.048910061452482</v>
      </c>
      <c r="V499" s="5">
        <f>'90.1 Data-SI'!V499/Convert!$B$5/$D499</f>
        <v>0</v>
      </c>
      <c r="W499" s="5">
        <f t="shared" si="37"/>
        <v>77.21424652194689</v>
      </c>
      <c r="X499" s="5">
        <f t="shared" si="38"/>
        <v>1.176561130517449E-2</v>
      </c>
      <c r="Y499" s="5">
        <f t="shared" si="39"/>
        <v>77.22601213325207</v>
      </c>
      <c r="Z499" s="5">
        <f>'90.1 Data-SI'!Y499/Convert!$B$5/$D499</f>
        <v>151.64142735413276</v>
      </c>
      <c r="AA499" s="5">
        <f>'90.1 Data-SI'!Z499/Convert!$B$5/$D499</f>
        <v>62.231778666981157</v>
      </c>
      <c r="AB499" s="5">
        <f t="shared" si="40"/>
        <v>213.8732060211139</v>
      </c>
    </row>
    <row r="500" spans="1:28" x14ac:dyDescent="0.25">
      <c r="A500" s="95">
        <v>2010</v>
      </c>
      <c r="B500" s="95" t="s">
        <v>58</v>
      </c>
      <c r="C500" s="52" t="s">
        <v>19</v>
      </c>
      <c r="D500" s="5">
        <f>VLOOKUP(B500,SWH!$A$4:$C$19,3,FALSE)</f>
        <v>4013.58</v>
      </c>
      <c r="E500" s="5">
        <f>'90.1 Data-SI'!E500/Convert!$B$5/$D500</f>
        <v>0.57651495395355001</v>
      </c>
      <c r="F500" s="5">
        <f>'90.1 Data-SI'!F500/Convert!$B$5/$D500</f>
        <v>0.11073516522517166</v>
      </c>
      <c r="G500" s="5">
        <f>'90.1 Data-SI'!G500/Convert!$B$5/$D500</f>
        <v>44.952248228375772</v>
      </c>
      <c r="H500" s="5">
        <f>'90.1 Data-SI'!H500/Convert!$B$5/$D500</f>
        <v>28.948940568990501</v>
      </c>
      <c r="I500" s="5">
        <f>'90.1 Data-SI'!I500/Convert!$B$5/$D500</f>
        <v>4.5553678594504987</v>
      </c>
      <c r="J500" s="5">
        <f>'90.1 Data-SI'!J500/Convert!$B$5/$D500</f>
        <v>40.903493749830439</v>
      </c>
      <c r="K500" s="5">
        <f>'90.1 Data-SI'!K500/Convert!$B$5/$D500</f>
        <v>29.171102994223503</v>
      </c>
      <c r="L500" s="5">
        <f>'90.1 Data-SI'!L500/Convert!$B$5/$D500</f>
        <v>0</v>
      </c>
      <c r="M500" s="5">
        <f>'90.1 Data-SI'!M500/Convert!$B$5/$D500</f>
        <v>21.21893394149086</v>
      </c>
      <c r="N500" s="5">
        <f>'90.1 Data-SI'!N500/Convert!$B$5/$D500</f>
        <v>1.7994464349090397E-2</v>
      </c>
      <c r="O500" s="5">
        <f>'90.1 Data-SI'!O500/Convert!$B$5/$D500</f>
        <v>1.7994464349090397E-2</v>
      </c>
      <c r="P500" s="5">
        <f t="shared" si="36"/>
        <v>0</v>
      </c>
      <c r="Q500" s="5">
        <f>'90.1 Data-SI'!Q500/Convert!$B$5/$D500</f>
        <v>0</v>
      </c>
      <c r="R500" s="5">
        <f>'90.1 Data-SI'!R500/Convert!$B$5/$D500</f>
        <v>0</v>
      </c>
      <c r="S500" s="5">
        <f>'90.1 Data-SI'!S500/Convert!$B$5/$D500</f>
        <v>0</v>
      </c>
      <c r="T500" s="5">
        <f>'90.1 Data-SI'!T500/Convert!$B$5/$D500</f>
        <v>0</v>
      </c>
      <c r="U500" s="5">
        <f>'90.1 Data-SI'!U500/Convert!$B$5/$D500</f>
        <v>34.570134393733277</v>
      </c>
      <c r="V500" s="5">
        <f>'90.1 Data-SI'!V500/Convert!$B$5/$D500</f>
        <v>0</v>
      </c>
      <c r="W500" s="5">
        <f t="shared" si="37"/>
        <v>66.747697123820188</v>
      </c>
      <c r="X500" s="5">
        <f t="shared" si="38"/>
        <v>0.11073516522517166</v>
      </c>
      <c r="Y500" s="5">
        <f t="shared" si="39"/>
        <v>66.858432289045354</v>
      </c>
      <c r="Z500" s="5">
        <f>'90.1 Data-SI'!Y500/Convert!$B$5/$D500</f>
        <v>141.17349376644071</v>
      </c>
      <c r="AA500" s="5">
        <f>'90.1 Data-SI'!Z500/Convert!$B$5/$D500</f>
        <v>63.851972553181959</v>
      </c>
      <c r="AB500" s="5">
        <f t="shared" si="40"/>
        <v>205.02546631962267</v>
      </c>
    </row>
    <row r="501" spans="1:28" x14ac:dyDescent="0.25">
      <c r="A501" s="95">
        <v>2010</v>
      </c>
      <c r="B501" s="95" t="s">
        <v>58</v>
      </c>
      <c r="C501" s="52" t="s">
        <v>20</v>
      </c>
      <c r="D501" s="5">
        <f>VLOOKUP(B501,SWH!$A$4:$C$19,3,FALSE)</f>
        <v>4013.58</v>
      </c>
      <c r="E501" s="5">
        <f>'90.1 Data-SI'!E501/Convert!$B$5/$D501</f>
        <v>0.54952325742991437</v>
      </c>
      <c r="F501" s="5">
        <f>'90.1 Data-SI'!F501/Convert!$B$5/$D501</f>
        <v>5.9520151308529765E-2</v>
      </c>
      <c r="G501" s="5">
        <f>'90.1 Data-SI'!G501/Convert!$B$5/$D501</f>
        <v>35.93356111556821</v>
      </c>
      <c r="H501" s="5">
        <f>'90.1 Data-SI'!H501/Convert!$B$5/$D501</f>
        <v>28.948940568990501</v>
      </c>
      <c r="I501" s="5">
        <f>'90.1 Data-SI'!I501/Convert!$B$5/$D501</f>
        <v>4.5588283333637856</v>
      </c>
      <c r="J501" s="5">
        <f>'90.1 Data-SI'!J501/Convert!$B$5/$D501</f>
        <v>40.903493749830439</v>
      </c>
      <c r="K501" s="5">
        <f>'90.1 Data-SI'!K501/Convert!$B$5/$D501</f>
        <v>29.171102994223503</v>
      </c>
      <c r="L501" s="5">
        <f>'90.1 Data-SI'!L501/Convert!$B$5/$D501</f>
        <v>0</v>
      </c>
      <c r="M501" s="5">
        <f>'90.1 Data-SI'!M501/Convert!$B$5/$D501</f>
        <v>22.156030277208878</v>
      </c>
      <c r="N501" s="5">
        <f>'90.1 Data-SI'!N501/Convert!$B$5/$D501</f>
        <v>1.7994464349090397E-2</v>
      </c>
      <c r="O501" s="5">
        <f>'90.1 Data-SI'!O501/Convert!$B$5/$D501</f>
        <v>1.7994464349090397E-2</v>
      </c>
      <c r="P501" s="5">
        <f t="shared" si="36"/>
        <v>0</v>
      </c>
      <c r="Q501" s="5">
        <f>'90.1 Data-SI'!Q501/Convert!$B$5/$D501</f>
        <v>0</v>
      </c>
      <c r="R501" s="5">
        <f>'90.1 Data-SI'!R501/Convert!$B$5/$D501</f>
        <v>0</v>
      </c>
      <c r="S501" s="5">
        <f>'90.1 Data-SI'!S501/Convert!$B$5/$D501</f>
        <v>0</v>
      </c>
      <c r="T501" s="5">
        <f>'90.1 Data-SI'!T501/Convert!$B$5/$D501</f>
        <v>0</v>
      </c>
      <c r="U501" s="5">
        <f>'90.1 Data-SI'!U501/Convert!$B$5/$D501</f>
        <v>34.85527744418809</v>
      </c>
      <c r="V501" s="5">
        <f>'90.1 Data-SI'!V501/Convert!$B$5/$D501</f>
        <v>0</v>
      </c>
      <c r="W501" s="5">
        <f t="shared" si="37"/>
        <v>58.639114650206999</v>
      </c>
      <c r="X501" s="5">
        <f t="shared" si="38"/>
        <v>5.9520151308529765E-2</v>
      </c>
      <c r="Y501" s="5">
        <f t="shared" si="39"/>
        <v>58.698634801515531</v>
      </c>
      <c r="Z501" s="5">
        <f>'90.1 Data-SI'!Y501/Convert!$B$5/$D501</f>
        <v>133.06837176674082</v>
      </c>
      <c r="AA501" s="5">
        <f>'90.1 Data-SI'!Z501/Convert!$B$5/$D501</f>
        <v>64.085900589720126</v>
      </c>
      <c r="AB501" s="5">
        <f t="shared" si="40"/>
        <v>197.15427235646095</v>
      </c>
    </row>
    <row r="502" spans="1:28" x14ac:dyDescent="0.25">
      <c r="A502" s="95">
        <v>2010</v>
      </c>
      <c r="B502" s="95" t="s">
        <v>58</v>
      </c>
      <c r="C502" s="52" t="s">
        <v>3</v>
      </c>
      <c r="D502" s="5">
        <f>VLOOKUP(B502,SWH!$A$4:$C$19,3,FALSE)</f>
        <v>4013.58</v>
      </c>
      <c r="E502" s="5">
        <f>'90.1 Data-SI'!E502/Convert!$B$5/$D502</f>
        <v>4.4570904003131595</v>
      </c>
      <c r="F502" s="5">
        <f>'90.1 Data-SI'!F502/Convert!$B$5/$D502</f>
        <v>1.3212089400928295</v>
      </c>
      <c r="G502" s="5">
        <f>'90.1 Data-SI'!G502/Convert!$B$5/$D502</f>
        <v>29.343434595105176</v>
      </c>
      <c r="H502" s="5">
        <f>'90.1 Data-SI'!H502/Convert!$B$5/$D502</f>
        <v>28.564827964615688</v>
      </c>
      <c r="I502" s="5">
        <f>'90.1 Data-SI'!I502/Convert!$B$5/$D502</f>
        <v>4.5581362385811284</v>
      </c>
      <c r="J502" s="5">
        <f>'90.1 Data-SI'!J502/Convert!$B$5/$D502</f>
        <v>40.903493749830439</v>
      </c>
      <c r="K502" s="5">
        <f>'90.1 Data-SI'!K502/Convert!$B$5/$D502</f>
        <v>29.171102994223503</v>
      </c>
      <c r="L502" s="5">
        <f>'90.1 Data-SI'!L502/Convert!$B$5/$D502</f>
        <v>0</v>
      </c>
      <c r="M502" s="5">
        <f>'90.1 Data-SI'!M502/Convert!$B$5/$D502</f>
        <v>21.086743838003315</v>
      </c>
      <c r="N502" s="5">
        <f>'90.1 Data-SI'!N502/Convert!$B$5/$D502</f>
        <v>1.7994464349090397E-2</v>
      </c>
      <c r="O502" s="5">
        <f>'90.1 Data-SI'!O502/Convert!$B$5/$D502</f>
        <v>1.7994464349090397E-2</v>
      </c>
      <c r="P502" s="5">
        <f t="shared" si="36"/>
        <v>0</v>
      </c>
      <c r="Q502" s="5">
        <f>'90.1 Data-SI'!Q502/Convert!$B$5/$D502</f>
        <v>0</v>
      </c>
      <c r="R502" s="5">
        <f>'90.1 Data-SI'!R502/Convert!$B$5/$D502</f>
        <v>0</v>
      </c>
      <c r="S502" s="5">
        <f>'90.1 Data-SI'!S502/Convert!$B$5/$D502</f>
        <v>0</v>
      </c>
      <c r="T502" s="5">
        <f>'90.1 Data-SI'!T502/Convert!$B$5/$D502</f>
        <v>0</v>
      </c>
      <c r="U502" s="5">
        <f>'90.1 Data-SI'!U502/Convert!$B$5/$D502</f>
        <v>38.362121707912749</v>
      </c>
      <c r="V502" s="5">
        <f>'90.1 Data-SI'!V502/Convert!$B$5/$D502</f>
        <v>0</v>
      </c>
      <c r="W502" s="5">
        <f t="shared" si="37"/>
        <v>54.887268833421651</v>
      </c>
      <c r="X502" s="5">
        <f t="shared" si="38"/>
        <v>1.3212089400928295</v>
      </c>
      <c r="Y502" s="5">
        <f t="shared" si="39"/>
        <v>56.208477773514481</v>
      </c>
      <c r="Z502" s="5">
        <f>'90.1 Data-SI'!Y502/Convert!$B$5/$D502</f>
        <v>128.93172125079801</v>
      </c>
      <c r="AA502" s="5">
        <f>'90.1 Data-SI'!Z502/Convert!$B$5/$D502</f>
        <v>68.854433642229083</v>
      </c>
      <c r="AB502" s="5">
        <f t="shared" si="40"/>
        <v>197.78615489302709</v>
      </c>
    </row>
    <row r="503" spans="1:28" x14ac:dyDescent="0.25">
      <c r="A503" s="95">
        <v>2010</v>
      </c>
      <c r="B503" s="95" t="s">
        <v>58</v>
      </c>
      <c r="C503" s="52" t="s">
        <v>7</v>
      </c>
      <c r="D503" s="5">
        <f>VLOOKUP(B503,SWH!$A$4:$C$19,3,FALSE)</f>
        <v>4013.58</v>
      </c>
      <c r="E503" s="5">
        <f>'90.1 Data-SI'!E503/Convert!$B$5/$D503</f>
        <v>1.7959859609957527</v>
      </c>
      <c r="F503" s="5">
        <f>'90.1 Data-SI'!F503/Convert!$B$5/$D503</f>
        <v>0.32528454784894179</v>
      </c>
      <c r="G503" s="5">
        <f>'90.1 Data-SI'!G503/Convert!$B$5/$D503</f>
        <v>28.871425953332881</v>
      </c>
      <c r="H503" s="5">
        <f>'90.1 Data-SI'!H503/Convert!$B$5/$D503</f>
        <v>28.557214922006455</v>
      </c>
      <c r="I503" s="5">
        <f>'90.1 Data-SI'!I503/Convert!$B$5/$D503</f>
        <v>4.5574441437984703</v>
      </c>
      <c r="J503" s="5">
        <f>'90.1 Data-SI'!J503/Convert!$B$5/$D503</f>
        <v>40.903493749830439</v>
      </c>
      <c r="K503" s="5">
        <f>'90.1 Data-SI'!K503/Convert!$B$5/$D503</f>
        <v>29.171102994223503</v>
      </c>
      <c r="L503" s="5">
        <f>'90.1 Data-SI'!L503/Convert!$B$5/$D503</f>
        <v>0</v>
      </c>
      <c r="M503" s="5">
        <f>'90.1 Data-SI'!M503/Convert!$B$5/$D503</f>
        <v>21.978854012848601</v>
      </c>
      <c r="N503" s="5">
        <f>'90.1 Data-SI'!N503/Convert!$B$5/$D503</f>
        <v>1.7994464349090397E-2</v>
      </c>
      <c r="O503" s="5">
        <f>'90.1 Data-SI'!O503/Convert!$B$5/$D503</f>
        <v>1.7994464349090397E-2</v>
      </c>
      <c r="P503" s="5">
        <f t="shared" si="36"/>
        <v>0</v>
      </c>
      <c r="Q503" s="5">
        <f>'90.1 Data-SI'!Q503/Convert!$B$5/$D503</f>
        <v>0</v>
      </c>
      <c r="R503" s="5">
        <f>'90.1 Data-SI'!R503/Convert!$B$5/$D503</f>
        <v>0</v>
      </c>
      <c r="S503" s="5">
        <f>'90.1 Data-SI'!S503/Convert!$B$5/$D503</f>
        <v>0</v>
      </c>
      <c r="T503" s="5">
        <f>'90.1 Data-SI'!T503/Convert!$B$5/$D503</f>
        <v>0</v>
      </c>
      <c r="U503" s="5">
        <f>'90.1 Data-SI'!U503/Convert!$B$5/$D503</f>
        <v>37.34058980871054</v>
      </c>
      <c r="V503" s="5">
        <f>'90.1 Data-SI'!V503/Convert!$B$5/$D503</f>
        <v>0</v>
      </c>
      <c r="W503" s="5">
        <f t="shared" si="37"/>
        <v>52.64626592717724</v>
      </c>
      <c r="X503" s="5">
        <f t="shared" si="38"/>
        <v>0.32528454784894179</v>
      </c>
      <c r="Y503" s="5">
        <f t="shared" si="39"/>
        <v>52.971550475026184</v>
      </c>
      <c r="Z503" s="5">
        <f>'90.1 Data-SI'!Y503/Convert!$B$5/$D503</f>
        <v>126.68310530194435</v>
      </c>
      <c r="AA503" s="5">
        <f>'90.1 Data-SI'!Z503/Convert!$B$5/$D503</f>
        <v>66.836977350782988</v>
      </c>
      <c r="AB503" s="5">
        <f t="shared" si="40"/>
        <v>193.52008265272735</v>
      </c>
    </row>
    <row r="504" spans="1:28" x14ac:dyDescent="0.25">
      <c r="A504" s="95">
        <v>2010</v>
      </c>
      <c r="B504" s="95" t="s">
        <v>58</v>
      </c>
      <c r="C504" s="52" t="s">
        <v>17</v>
      </c>
      <c r="D504" s="5">
        <f>VLOOKUP(B504,SWH!$A$4:$C$19,3,FALSE)</f>
        <v>4013.58</v>
      </c>
      <c r="E504" s="5">
        <f>'90.1 Data-SI'!E504/Convert!$B$5/$D504</f>
        <v>0.35366043393789198</v>
      </c>
      <c r="F504" s="5">
        <f>'90.1 Data-SI'!F504/Convert!$B$5/$D504</f>
        <v>5.1215013916641891E-2</v>
      </c>
      <c r="G504" s="5">
        <f>'90.1 Data-SI'!G504/Convert!$B$5/$D504</f>
        <v>23.439866099038213</v>
      </c>
      <c r="H504" s="5">
        <f>'90.1 Data-SI'!H504/Convert!$B$5/$D504</f>
        <v>28.948940568990501</v>
      </c>
      <c r="I504" s="5">
        <f>'90.1 Data-SI'!I504/Convert!$B$5/$D504</f>
        <v>4.556752049015814</v>
      </c>
      <c r="J504" s="5">
        <f>'90.1 Data-SI'!J504/Convert!$B$5/$D504</f>
        <v>40.903493749830439</v>
      </c>
      <c r="K504" s="5">
        <f>'90.1 Data-SI'!K504/Convert!$B$5/$D504</f>
        <v>29.171102994223503</v>
      </c>
      <c r="L504" s="5">
        <f>'90.1 Data-SI'!L504/Convert!$B$5/$D504</f>
        <v>0</v>
      </c>
      <c r="M504" s="5">
        <f>'90.1 Data-SI'!M504/Convert!$B$5/$D504</f>
        <v>20.814750588418985</v>
      </c>
      <c r="N504" s="5">
        <f>'90.1 Data-SI'!N504/Convert!$B$5/$D504</f>
        <v>1.7994464349090397E-2</v>
      </c>
      <c r="O504" s="5">
        <f>'90.1 Data-SI'!O504/Convert!$B$5/$D504</f>
        <v>1.7994464349090397E-2</v>
      </c>
      <c r="P504" s="5">
        <f t="shared" si="36"/>
        <v>0</v>
      </c>
      <c r="Q504" s="5">
        <f>'90.1 Data-SI'!Q504/Convert!$B$5/$D504</f>
        <v>0</v>
      </c>
      <c r="R504" s="5">
        <f>'90.1 Data-SI'!R504/Convert!$B$5/$D504</f>
        <v>0</v>
      </c>
      <c r="S504" s="5">
        <f>'90.1 Data-SI'!S504/Convert!$B$5/$D504</f>
        <v>0</v>
      </c>
      <c r="T504" s="5">
        <f>'90.1 Data-SI'!T504/Convert!$B$5/$D504</f>
        <v>0</v>
      </c>
      <c r="U504" s="5">
        <f>'90.1 Data-SI'!U504/Convert!$B$5/$D504</f>
        <v>38.292220134864358</v>
      </c>
      <c r="V504" s="5">
        <f>'90.1 Data-SI'!V504/Convert!$B$5/$D504</f>
        <v>0</v>
      </c>
      <c r="W504" s="5">
        <f t="shared" si="37"/>
        <v>44.608277121395091</v>
      </c>
      <c r="X504" s="5">
        <f t="shared" si="38"/>
        <v>5.1215013916641891E-2</v>
      </c>
      <c r="Y504" s="5">
        <f t="shared" si="39"/>
        <v>44.65949213531173</v>
      </c>
      <c r="Z504" s="5">
        <f>'90.1 Data-SI'!Y504/Convert!$B$5/$D504</f>
        <v>119.03545795358094</v>
      </c>
      <c r="AA504" s="5">
        <f>'90.1 Data-SI'!Z504/Convert!$B$5/$D504</f>
        <v>67.514538143004501</v>
      </c>
      <c r="AB504" s="5">
        <f t="shared" si="40"/>
        <v>186.54999609658546</v>
      </c>
    </row>
    <row r="505" spans="1:28" x14ac:dyDescent="0.25">
      <c r="A505" s="95">
        <v>2010</v>
      </c>
      <c r="B505" s="95" t="s">
        <v>58</v>
      </c>
      <c r="C505" s="52" t="s">
        <v>14</v>
      </c>
      <c r="D505" s="5">
        <f>VLOOKUP(B505,SWH!$A$4:$C$19,3,FALSE)</f>
        <v>4013.58</v>
      </c>
      <c r="E505" s="5">
        <f>'90.1 Data-SI'!E505/Convert!$B$5/$D505</f>
        <v>10.497001568563615</v>
      </c>
      <c r="F505" s="5">
        <f>'90.1 Data-SI'!F505/Convert!$B$5/$D505</f>
        <v>3.5719011732944432</v>
      </c>
      <c r="G505" s="5">
        <f>'90.1 Data-SI'!G505/Convert!$B$5/$D505</f>
        <v>21.911028724148181</v>
      </c>
      <c r="H505" s="5">
        <f>'90.1 Data-SI'!H505/Convert!$B$5/$D505</f>
        <v>28.545449310701279</v>
      </c>
      <c r="I505" s="5">
        <f>'90.1 Data-SI'!I505/Convert!$B$5/$D505</f>
        <v>4.5505231959718984</v>
      </c>
      <c r="J505" s="5">
        <f>'90.1 Data-SI'!J505/Convert!$B$5/$D505</f>
        <v>40.903493749830439</v>
      </c>
      <c r="K505" s="5">
        <f>'90.1 Data-SI'!K505/Convert!$B$5/$D505</f>
        <v>29.171102994223503</v>
      </c>
      <c r="L505" s="5">
        <f>'90.1 Data-SI'!L505/Convert!$B$5/$D505</f>
        <v>0</v>
      </c>
      <c r="M505" s="5">
        <f>'90.1 Data-SI'!M505/Convert!$B$5/$D505</f>
        <v>20.708167991889756</v>
      </c>
      <c r="N505" s="5">
        <f>'90.1 Data-SI'!N505/Convert!$B$5/$D505</f>
        <v>1.7994464349090397E-2</v>
      </c>
      <c r="O505" s="5">
        <f>'90.1 Data-SI'!O505/Convert!$B$5/$D505</f>
        <v>1.7994464349090397E-2</v>
      </c>
      <c r="P505" s="5">
        <f t="shared" si="36"/>
        <v>0</v>
      </c>
      <c r="Q505" s="5">
        <f>'90.1 Data-SI'!Q505/Convert!$B$5/$D505</f>
        <v>0</v>
      </c>
      <c r="R505" s="5">
        <f>'90.1 Data-SI'!R505/Convert!$B$5/$D505</f>
        <v>0</v>
      </c>
      <c r="S505" s="5">
        <f>'90.1 Data-SI'!S505/Convert!$B$5/$D505</f>
        <v>0</v>
      </c>
      <c r="T505" s="5">
        <f>'90.1 Data-SI'!T505/Convert!$B$5/$D505</f>
        <v>0</v>
      </c>
      <c r="U505" s="5">
        <f>'90.1 Data-SI'!U505/Convert!$B$5/$D505</f>
        <v>41.666874295101458</v>
      </c>
      <c r="V505" s="5">
        <f>'90.1 Data-SI'!V505/Convert!$B$5/$D505</f>
        <v>0</v>
      </c>
      <c r="W505" s="5">
        <f t="shared" si="37"/>
        <v>53.116198284601552</v>
      </c>
      <c r="X505" s="5">
        <f t="shared" si="38"/>
        <v>3.5719011732944432</v>
      </c>
      <c r="Y505" s="5">
        <f t="shared" si="39"/>
        <v>56.688099457895994</v>
      </c>
      <c r="Z505" s="5">
        <f>'90.1 Data-SI'!Y505/Convert!$B$5/$D505</f>
        <v>127.13365900545426</v>
      </c>
      <c r="AA505" s="5">
        <f>'90.1 Data-SI'!Z505/Convert!$B$5/$D505</f>
        <v>74.409878462619417</v>
      </c>
      <c r="AB505" s="5">
        <f t="shared" si="40"/>
        <v>201.54353746807368</v>
      </c>
    </row>
    <row r="506" spans="1:28" x14ac:dyDescent="0.25">
      <c r="A506" s="95">
        <v>2010</v>
      </c>
      <c r="B506" s="95" t="s">
        <v>58</v>
      </c>
      <c r="C506" s="52" t="s">
        <v>2</v>
      </c>
      <c r="D506" s="5">
        <f>VLOOKUP(B506,SWH!$A$4:$C$19,3,FALSE)</f>
        <v>4013.58</v>
      </c>
      <c r="E506" s="5">
        <f>'90.1 Data-SI'!E506/Convert!$B$5/$D506</f>
        <v>4.4155647133537199</v>
      </c>
      <c r="F506" s="5">
        <f>'90.1 Data-SI'!F506/Convert!$B$5/$D506</f>
        <v>1.0692864392055639</v>
      </c>
      <c r="G506" s="5">
        <f>'90.1 Data-SI'!G506/Convert!$B$5/$D506</f>
        <v>22.561597819846067</v>
      </c>
      <c r="H506" s="5">
        <f>'90.1 Data-SI'!H506/Convert!$B$5/$D506</f>
        <v>28.540604647222679</v>
      </c>
      <c r="I506" s="5">
        <f>'90.1 Data-SI'!I506/Convert!$B$5/$D506</f>
        <v>4.5546757646678424</v>
      </c>
      <c r="J506" s="5">
        <f>'90.1 Data-SI'!J506/Convert!$B$5/$D506</f>
        <v>40.903493749830439</v>
      </c>
      <c r="K506" s="5">
        <f>'90.1 Data-SI'!K506/Convert!$B$5/$D506</f>
        <v>29.171102994223503</v>
      </c>
      <c r="L506" s="5">
        <f>'90.1 Data-SI'!L506/Convert!$B$5/$D506</f>
        <v>0</v>
      </c>
      <c r="M506" s="5">
        <f>'90.1 Data-SI'!M506/Convert!$B$5/$D506</f>
        <v>22.084052419812515</v>
      </c>
      <c r="N506" s="5">
        <f>'90.1 Data-SI'!N506/Convert!$B$5/$D506</f>
        <v>1.7994464349090397E-2</v>
      </c>
      <c r="O506" s="5">
        <f>'90.1 Data-SI'!O506/Convert!$B$5/$D506</f>
        <v>1.7994464349090397E-2</v>
      </c>
      <c r="P506" s="5">
        <f t="shared" si="36"/>
        <v>0</v>
      </c>
      <c r="Q506" s="5">
        <f>'90.1 Data-SI'!Q506/Convert!$B$5/$D506</f>
        <v>0</v>
      </c>
      <c r="R506" s="5">
        <f>'90.1 Data-SI'!R506/Convert!$B$5/$D506</f>
        <v>0</v>
      </c>
      <c r="S506" s="5">
        <f>'90.1 Data-SI'!S506/Convert!$B$5/$D506</f>
        <v>0</v>
      </c>
      <c r="T506" s="5">
        <f>'90.1 Data-SI'!T506/Convert!$B$5/$D506</f>
        <v>0</v>
      </c>
      <c r="U506" s="5">
        <f>'90.1 Data-SI'!U506/Convert!$B$5/$D506</f>
        <v>40.632192595028769</v>
      </c>
      <c r="V506" s="5">
        <f>'90.1 Data-SI'!V506/Convert!$B$5/$D506</f>
        <v>0</v>
      </c>
      <c r="W506" s="5">
        <f t="shared" si="37"/>
        <v>49.061214953012303</v>
      </c>
      <c r="X506" s="5">
        <f t="shared" si="38"/>
        <v>1.0692864392055639</v>
      </c>
      <c r="Y506" s="5">
        <f t="shared" si="39"/>
        <v>50.130501392217866</v>
      </c>
      <c r="Z506" s="5">
        <f>'90.1 Data-SI'!Y506/Convert!$B$5/$D506</f>
        <v>123.07659938951703</v>
      </c>
      <c r="AA506" s="5">
        <f>'90.1 Data-SI'!Z506/Convert!$B$5/$D506</f>
        <v>70.872582028457828</v>
      </c>
      <c r="AB506" s="5">
        <f t="shared" si="40"/>
        <v>193.94918141797484</v>
      </c>
    </row>
    <row r="507" spans="1:28" x14ac:dyDescent="0.25">
      <c r="A507" s="95">
        <v>2010</v>
      </c>
      <c r="B507" s="95" t="s">
        <v>58</v>
      </c>
      <c r="C507" s="52" t="s">
        <v>18</v>
      </c>
      <c r="D507" s="5">
        <f>VLOOKUP(B507,SWH!$A$4:$C$19,3,FALSE)</f>
        <v>4013.58</v>
      </c>
      <c r="E507" s="5">
        <f>'90.1 Data-SI'!E507/Convert!$B$5/$D507</f>
        <v>5.1817136377553759</v>
      </c>
      <c r="F507" s="5">
        <f>'90.1 Data-SI'!F507/Convert!$B$5/$D507</f>
        <v>1.8485851644777096</v>
      </c>
      <c r="G507" s="5">
        <f>'90.1 Data-SI'!G507/Convert!$B$5/$D507</f>
        <v>14.817057201910625</v>
      </c>
      <c r="H507" s="5">
        <f>'90.1 Data-SI'!H507/Convert!$B$5/$D507</f>
        <v>28.557907016789116</v>
      </c>
      <c r="I507" s="5">
        <f>'90.1 Data-SI'!I507/Convert!$B$5/$D507</f>
        <v>4.5456785324932962</v>
      </c>
      <c r="J507" s="5">
        <f>'90.1 Data-SI'!J507/Convert!$B$5/$D507</f>
        <v>40.903493749830439</v>
      </c>
      <c r="K507" s="5">
        <f>'90.1 Data-SI'!K507/Convert!$B$5/$D507</f>
        <v>29.171102994223503</v>
      </c>
      <c r="L507" s="5">
        <f>'90.1 Data-SI'!L507/Convert!$B$5/$D507</f>
        <v>0</v>
      </c>
      <c r="M507" s="5">
        <f>'90.1 Data-SI'!M507/Convert!$B$5/$D507</f>
        <v>20.720625697977589</v>
      </c>
      <c r="N507" s="5">
        <f>'90.1 Data-SI'!N507/Convert!$B$5/$D507</f>
        <v>1.7994464349090397E-2</v>
      </c>
      <c r="O507" s="5">
        <f>'90.1 Data-SI'!O507/Convert!$B$5/$D507</f>
        <v>1.7994464349090397E-2</v>
      </c>
      <c r="P507" s="5">
        <f t="shared" si="36"/>
        <v>0</v>
      </c>
      <c r="Q507" s="5">
        <f>'90.1 Data-SI'!Q507/Convert!$B$5/$D507</f>
        <v>0</v>
      </c>
      <c r="R507" s="5">
        <f>'90.1 Data-SI'!R507/Convert!$B$5/$D507</f>
        <v>0</v>
      </c>
      <c r="S507" s="5">
        <f>'90.1 Data-SI'!S507/Convert!$B$5/$D507</f>
        <v>0</v>
      </c>
      <c r="T507" s="5">
        <f>'90.1 Data-SI'!T507/Convert!$B$5/$D507</f>
        <v>0</v>
      </c>
      <c r="U507" s="5">
        <f>'90.1 Data-SI'!U507/Convert!$B$5/$D507</f>
        <v>42.792912506484932</v>
      </c>
      <c r="V507" s="5">
        <f>'90.1 Data-SI'!V507/Convert!$B$5/$D507</f>
        <v>0</v>
      </c>
      <c r="W507" s="5">
        <f t="shared" si="37"/>
        <v>40.71939653764359</v>
      </c>
      <c r="X507" s="5">
        <f t="shared" si="38"/>
        <v>1.8485851644777096</v>
      </c>
      <c r="Y507" s="5">
        <f t="shared" si="39"/>
        <v>42.567981702121301</v>
      </c>
      <c r="Z507" s="5">
        <f>'90.1 Data-SI'!Y507/Convert!$B$5/$D507</f>
        <v>114.74447030110554</v>
      </c>
      <c r="AA507" s="5">
        <f>'90.1 Data-SI'!Z507/Convert!$B$5/$D507</f>
        <v>73.811908570403475</v>
      </c>
      <c r="AB507" s="5">
        <f t="shared" si="40"/>
        <v>188.55637887150903</v>
      </c>
    </row>
    <row r="508" spans="1:28" x14ac:dyDescent="0.25">
      <c r="A508" s="95">
        <v>2010</v>
      </c>
      <c r="B508" s="95" t="s">
        <v>58</v>
      </c>
      <c r="C508" s="52" t="s">
        <v>4</v>
      </c>
      <c r="D508" s="5">
        <f>VLOOKUP(B508,SWH!$A$4:$C$19,3,FALSE)</f>
        <v>4013.58</v>
      </c>
      <c r="E508" s="5">
        <f>'90.1 Data-SI'!E508/Convert!$B$5/$D508</f>
        <v>18.282375778675842</v>
      </c>
      <c r="F508" s="5">
        <f>'90.1 Data-SI'!F508/Convert!$B$5/$D508</f>
        <v>6.1395728169531107</v>
      </c>
      <c r="G508" s="5">
        <f>'90.1 Data-SI'!G508/Convert!$B$5/$D508</f>
        <v>15.885651546333532</v>
      </c>
      <c r="H508" s="5">
        <f>'90.1 Data-SI'!H508/Convert!$B$5/$D508</f>
        <v>28.545449310701279</v>
      </c>
      <c r="I508" s="5">
        <f>'90.1 Data-SI'!I508/Convert!$B$5/$D508</f>
        <v>4.5525994803198699</v>
      </c>
      <c r="J508" s="5">
        <f>'90.1 Data-SI'!J508/Convert!$B$5/$D508</f>
        <v>40.903493749830439</v>
      </c>
      <c r="K508" s="5">
        <f>'90.1 Data-SI'!K508/Convert!$B$5/$D508</f>
        <v>29.171102994223503</v>
      </c>
      <c r="L508" s="5">
        <f>'90.1 Data-SI'!L508/Convert!$B$5/$D508</f>
        <v>0</v>
      </c>
      <c r="M508" s="5">
        <f>'90.1 Data-SI'!M508/Convert!$B$5/$D508</f>
        <v>20.672179063191578</v>
      </c>
      <c r="N508" s="5">
        <f>'90.1 Data-SI'!N508/Convert!$B$5/$D508</f>
        <v>1.7994464349090397E-2</v>
      </c>
      <c r="O508" s="5">
        <f>'90.1 Data-SI'!O508/Convert!$B$5/$D508</f>
        <v>1.7994464349090397E-2</v>
      </c>
      <c r="P508" s="5">
        <f t="shared" si="36"/>
        <v>0</v>
      </c>
      <c r="Q508" s="5">
        <f>'90.1 Data-SI'!Q508/Convert!$B$5/$D508</f>
        <v>0</v>
      </c>
      <c r="R508" s="5">
        <f>'90.1 Data-SI'!R508/Convert!$B$5/$D508</f>
        <v>0</v>
      </c>
      <c r="S508" s="5">
        <f>'90.1 Data-SI'!S508/Convert!$B$5/$D508</f>
        <v>0</v>
      </c>
      <c r="T508" s="5">
        <f>'90.1 Data-SI'!T508/Convert!$B$5/$D508</f>
        <v>0</v>
      </c>
      <c r="U508" s="5">
        <f>'90.1 Data-SI'!U508/Convert!$B$5/$D508</f>
        <v>44.939098427505293</v>
      </c>
      <c r="V508" s="5">
        <f>'90.1 Data-SI'!V508/Convert!$B$5/$D508</f>
        <v>0</v>
      </c>
      <c r="W508" s="5">
        <f t="shared" si="37"/>
        <v>54.840206388200954</v>
      </c>
      <c r="X508" s="5">
        <f t="shared" si="38"/>
        <v>6.1395728169531107</v>
      </c>
      <c r="Y508" s="5">
        <f t="shared" si="39"/>
        <v>60.979779205154067</v>
      </c>
      <c r="Z508" s="5">
        <f>'90.1 Data-SI'!Y508/Convert!$B$5/$D508</f>
        <v>128.85905129861897</v>
      </c>
      <c r="AA508" s="5">
        <f>'90.1 Data-SI'!Z508/Convert!$B$5/$D508</f>
        <v>80.249774238681894</v>
      </c>
      <c r="AB508" s="5">
        <f t="shared" si="40"/>
        <v>209.10882553730085</v>
      </c>
    </row>
    <row r="509" spans="1:28" x14ac:dyDescent="0.25">
      <c r="A509" s="95">
        <v>2010</v>
      </c>
      <c r="B509" s="95" t="s">
        <v>58</v>
      </c>
      <c r="C509" s="52" t="s">
        <v>5</v>
      </c>
      <c r="D509" s="5">
        <f>VLOOKUP(B509,SWH!$A$4:$C$19,3,FALSE)</f>
        <v>4013.58</v>
      </c>
      <c r="E509" s="5">
        <f>'90.1 Data-SI'!E509/Convert!$B$5/$D509</f>
        <v>10.513611843347391</v>
      </c>
      <c r="F509" s="5">
        <f>'90.1 Data-SI'!F509/Convert!$B$5/$D509</f>
        <v>3.0798217828250869</v>
      </c>
      <c r="G509" s="5">
        <f>'90.1 Data-SI'!G509/Convert!$B$5/$D509</f>
        <v>17.922486491694031</v>
      </c>
      <c r="H509" s="5">
        <f>'90.1 Data-SI'!H509/Convert!$B$5/$D509</f>
        <v>28.546833500266597</v>
      </c>
      <c r="I509" s="5">
        <f>'90.1 Data-SI'!I509/Convert!$B$5/$D509</f>
        <v>4.5525994803198699</v>
      </c>
      <c r="J509" s="5">
        <f>'90.1 Data-SI'!J509/Convert!$B$5/$D509</f>
        <v>40.903493749830439</v>
      </c>
      <c r="K509" s="5">
        <f>'90.1 Data-SI'!K509/Convert!$B$5/$D509</f>
        <v>29.171102994223503</v>
      </c>
      <c r="L509" s="5">
        <f>'90.1 Data-SI'!L509/Convert!$B$5/$D509</f>
        <v>0</v>
      </c>
      <c r="M509" s="5">
        <f>'90.1 Data-SI'!M509/Convert!$B$5/$D509</f>
        <v>21.932483662410561</v>
      </c>
      <c r="N509" s="5">
        <f>'90.1 Data-SI'!N509/Convert!$B$5/$D509</f>
        <v>1.7994464349090397E-2</v>
      </c>
      <c r="O509" s="5">
        <f>'90.1 Data-SI'!O509/Convert!$B$5/$D509</f>
        <v>1.7994464349090397E-2</v>
      </c>
      <c r="P509" s="5">
        <f t="shared" si="36"/>
        <v>0</v>
      </c>
      <c r="Q509" s="5">
        <f>'90.1 Data-SI'!Q509/Convert!$B$5/$D509</f>
        <v>0</v>
      </c>
      <c r="R509" s="5">
        <f>'90.1 Data-SI'!R509/Convert!$B$5/$D509</f>
        <v>0</v>
      </c>
      <c r="S509" s="5">
        <f>'90.1 Data-SI'!S509/Convert!$B$5/$D509</f>
        <v>0</v>
      </c>
      <c r="T509" s="5">
        <f>'90.1 Data-SI'!T509/Convert!$B$5/$D509</f>
        <v>0</v>
      </c>
      <c r="U509" s="5">
        <f>'90.1 Data-SI'!U509/Convert!$B$5/$D509</f>
        <v>43.97708667961161</v>
      </c>
      <c r="V509" s="5">
        <f>'90.1 Data-SI'!V509/Convert!$B$5/$D509</f>
        <v>0</v>
      </c>
      <c r="W509" s="5">
        <f t="shared" si="37"/>
        <v>50.368581997451983</v>
      </c>
      <c r="X509" s="5">
        <f t="shared" si="38"/>
        <v>3.0798217828250869</v>
      </c>
      <c r="Y509" s="5">
        <f t="shared" si="39"/>
        <v>53.448403780277069</v>
      </c>
      <c r="Z509" s="5">
        <f>'90.1 Data-SI'!Y509/Convert!$B$5/$D509</f>
        <v>124.38950319221799</v>
      </c>
      <c r="AA509" s="5">
        <f>'90.1 Data-SI'!Z509/Convert!$B$5/$D509</f>
        <v>76.227319361877548</v>
      </c>
      <c r="AB509" s="5">
        <f t="shared" si="40"/>
        <v>200.61682255409553</v>
      </c>
    </row>
    <row r="510" spans="1:28" x14ac:dyDescent="0.25">
      <c r="A510" s="95">
        <v>2010</v>
      </c>
      <c r="B510" s="95" t="s">
        <v>58</v>
      </c>
      <c r="C510" s="52" t="s">
        <v>15</v>
      </c>
      <c r="D510" s="5">
        <f>VLOOKUP(B510,SWH!$A$4:$C$19,3,FALSE)</f>
        <v>4013.58</v>
      </c>
      <c r="E510" s="5">
        <f>'90.1 Data-SI'!E510/Convert!$B$5/$D510</f>
        <v>6.0032301447696188</v>
      </c>
      <c r="F510" s="5">
        <f>'90.1 Data-SI'!F510/Convert!$B$5/$D510</f>
        <v>2.5344510940911165</v>
      </c>
      <c r="G510" s="5">
        <f>'90.1 Data-SI'!G510/Convert!$B$5/$D510</f>
        <v>12.485389879138106</v>
      </c>
      <c r="H510" s="5">
        <f>'90.1 Data-SI'!H510/Convert!$B$5/$D510</f>
        <v>28.561367490702402</v>
      </c>
      <c r="I510" s="5">
        <f>'90.1 Data-SI'!I510/Convert!$B$5/$D510</f>
        <v>4.544986437710639</v>
      </c>
      <c r="J510" s="5">
        <f>'90.1 Data-SI'!J510/Convert!$B$5/$D510</f>
        <v>40.903493749830439</v>
      </c>
      <c r="K510" s="5">
        <f>'90.1 Data-SI'!K510/Convert!$B$5/$D510</f>
        <v>29.171102994223503</v>
      </c>
      <c r="L510" s="5">
        <f>'90.1 Data-SI'!L510/Convert!$B$5/$D510</f>
        <v>0</v>
      </c>
      <c r="M510" s="5">
        <f>'90.1 Data-SI'!M510/Convert!$B$5/$D510</f>
        <v>20.5372205805734</v>
      </c>
      <c r="N510" s="5">
        <f>'90.1 Data-SI'!N510/Convert!$B$5/$D510</f>
        <v>1.7994464349090397E-2</v>
      </c>
      <c r="O510" s="5">
        <f>'90.1 Data-SI'!O510/Convert!$B$5/$D510</f>
        <v>1.7994464349090397E-2</v>
      </c>
      <c r="P510" s="5">
        <f t="shared" si="36"/>
        <v>0</v>
      </c>
      <c r="Q510" s="5">
        <f>'90.1 Data-SI'!Q510/Convert!$B$5/$D510</f>
        <v>0</v>
      </c>
      <c r="R510" s="5">
        <f>'90.1 Data-SI'!R510/Convert!$B$5/$D510</f>
        <v>0</v>
      </c>
      <c r="S510" s="5">
        <f>'90.1 Data-SI'!S510/Convert!$B$5/$D510</f>
        <v>0</v>
      </c>
      <c r="T510" s="5">
        <f>'90.1 Data-SI'!T510/Convert!$B$5/$D510</f>
        <v>0</v>
      </c>
      <c r="U510" s="5">
        <f>'90.1 Data-SI'!U510/Convert!$B$5/$D510</f>
        <v>44.654647471833137</v>
      </c>
      <c r="V510" s="5">
        <f>'90.1 Data-SI'!V510/Convert!$B$5/$D510</f>
        <v>0</v>
      </c>
      <c r="W510" s="5">
        <f t="shared" si="37"/>
        <v>39.025840604481125</v>
      </c>
      <c r="X510" s="5">
        <f t="shared" si="38"/>
        <v>2.5344510940911165</v>
      </c>
      <c r="Y510" s="5">
        <f t="shared" si="39"/>
        <v>41.560291698572243</v>
      </c>
      <c r="Z510" s="5">
        <f>'90.1 Data-SI'!Y510/Convert!$B$5/$D510</f>
        <v>113.05368274707369</v>
      </c>
      <c r="AA510" s="5">
        <f>'90.1 Data-SI'!Z510/Convert!$B$5/$D510</f>
        <v>76.360893654930408</v>
      </c>
      <c r="AB510" s="5">
        <f t="shared" si="40"/>
        <v>189.41457640200412</v>
      </c>
    </row>
    <row r="511" spans="1:28" x14ac:dyDescent="0.25">
      <c r="A511" s="95">
        <v>2010</v>
      </c>
      <c r="B511" s="95" t="s">
        <v>58</v>
      </c>
      <c r="C511" s="52" t="s">
        <v>16</v>
      </c>
      <c r="D511" s="5">
        <f>VLOOKUP(B511,SWH!$A$4:$C$19,3,FALSE)</f>
        <v>4013.58</v>
      </c>
      <c r="E511" s="5">
        <f>'90.1 Data-SI'!E511/Convert!$B$5/$D511</f>
        <v>30.078439254287254</v>
      </c>
      <c r="F511" s="5">
        <f>'90.1 Data-SI'!F511/Convert!$B$5/$D511</f>
        <v>9.6637194502441979</v>
      </c>
      <c r="G511" s="5">
        <f>'90.1 Data-SI'!G511/Convert!$B$5/$D511</f>
        <v>15.77214800197773</v>
      </c>
      <c r="H511" s="5">
        <f>'90.1 Data-SI'!H511/Convert!$B$5/$D511</f>
        <v>28.548217689831912</v>
      </c>
      <c r="I511" s="5">
        <f>'90.1 Data-SI'!I511/Convert!$B$5/$D511</f>
        <v>4.5498311011892403</v>
      </c>
      <c r="J511" s="5">
        <f>'90.1 Data-SI'!J511/Convert!$B$5/$D511</f>
        <v>40.903493749830439</v>
      </c>
      <c r="K511" s="5">
        <f>'90.1 Data-SI'!K511/Convert!$B$5/$D511</f>
        <v>29.171102994223503</v>
      </c>
      <c r="L511" s="5">
        <f>'90.1 Data-SI'!L511/Convert!$B$5/$D511</f>
        <v>0</v>
      </c>
      <c r="M511" s="5">
        <f>'90.1 Data-SI'!M511/Convert!$B$5/$D511</f>
        <v>20.949016976254505</v>
      </c>
      <c r="N511" s="5">
        <f>'90.1 Data-SI'!N511/Convert!$B$5/$D511</f>
        <v>1.7994464349090397E-2</v>
      </c>
      <c r="O511" s="5">
        <f>'90.1 Data-SI'!O511/Convert!$B$5/$D511</f>
        <v>1.7994464349090397E-2</v>
      </c>
      <c r="P511" s="5">
        <f t="shared" si="36"/>
        <v>0</v>
      </c>
      <c r="Q511" s="5">
        <f>'90.1 Data-SI'!Q511/Convert!$B$5/$D511</f>
        <v>0</v>
      </c>
      <c r="R511" s="5">
        <f>'90.1 Data-SI'!R511/Convert!$B$5/$D511</f>
        <v>0</v>
      </c>
      <c r="S511" s="5">
        <f>'90.1 Data-SI'!S511/Convert!$B$5/$D511</f>
        <v>0</v>
      </c>
      <c r="T511" s="5">
        <f>'90.1 Data-SI'!T511/Convert!$B$5/$D511</f>
        <v>0</v>
      </c>
      <c r="U511" s="5">
        <f>'90.1 Data-SI'!U511/Convert!$B$5/$D511</f>
        <v>47.396727000721441</v>
      </c>
      <c r="V511" s="5">
        <f>'90.1 Data-SI'!V511/Convert!$B$5/$D511</f>
        <v>0</v>
      </c>
      <c r="W511" s="5">
        <f t="shared" si="37"/>
        <v>66.799604232519499</v>
      </c>
      <c r="X511" s="5">
        <f t="shared" si="38"/>
        <v>9.6637194502441979</v>
      </c>
      <c r="Y511" s="5">
        <f t="shared" si="39"/>
        <v>76.463323682763701</v>
      </c>
      <c r="Z511" s="5">
        <f>'90.1 Data-SI'!Y511/Convert!$B$5/$D511</f>
        <v>140.81983333250284</v>
      </c>
      <c r="AA511" s="5">
        <f>'90.1 Data-SI'!Z511/Convert!$B$5/$D511</f>
        <v>86.231549445189145</v>
      </c>
      <c r="AB511" s="5">
        <f t="shared" si="40"/>
        <v>227.05138277769197</v>
      </c>
    </row>
    <row r="512" spans="1:28" x14ac:dyDescent="0.25">
      <c r="A512" s="95">
        <v>2010</v>
      </c>
      <c r="B512" s="95" t="s">
        <v>58</v>
      </c>
      <c r="C512" s="52" t="s">
        <v>9</v>
      </c>
      <c r="D512" s="5">
        <f>VLOOKUP(B512,SWH!$A$4:$C$19,3,FALSE)</f>
        <v>4013.58</v>
      </c>
      <c r="E512" s="5">
        <f>'90.1 Data-SI'!E512/Convert!$B$5/$D512</f>
        <v>19.581437685723635</v>
      </c>
      <c r="F512" s="5">
        <f>'90.1 Data-SI'!F512/Convert!$B$5/$D512</f>
        <v>5.9430178986784323</v>
      </c>
      <c r="G512" s="5">
        <f>'90.1 Data-SI'!G512/Convert!$B$5/$D512</f>
        <v>13.690326895744505</v>
      </c>
      <c r="H512" s="5">
        <f>'90.1 Data-SI'!H512/Convert!$B$5/$D512</f>
        <v>28.554446542875823</v>
      </c>
      <c r="I512" s="5">
        <f>'90.1 Data-SI'!I512/Convert!$B$5/$D512</f>
        <v>4.5470627220586115</v>
      </c>
      <c r="J512" s="5">
        <f>'90.1 Data-SI'!J512/Convert!$B$5/$D512</f>
        <v>40.903493749830439</v>
      </c>
      <c r="K512" s="5">
        <f>'90.1 Data-SI'!K512/Convert!$B$5/$D512</f>
        <v>29.171102994223503</v>
      </c>
      <c r="L512" s="5">
        <f>'90.1 Data-SI'!L512/Convert!$B$5/$D512</f>
        <v>0</v>
      </c>
      <c r="M512" s="5">
        <f>'90.1 Data-SI'!M512/Convert!$B$5/$D512</f>
        <v>21.558060384992949</v>
      </c>
      <c r="N512" s="5">
        <f>'90.1 Data-SI'!N512/Convert!$B$5/$D512</f>
        <v>1.7994464349090397E-2</v>
      </c>
      <c r="O512" s="5">
        <f>'90.1 Data-SI'!O512/Convert!$B$5/$D512</f>
        <v>1.7994464349090397E-2</v>
      </c>
      <c r="P512" s="5">
        <f t="shared" si="36"/>
        <v>0</v>
      </c>
      <c r="Q512" s="5">
        <f>'90.1 Data-SI'!Q512/Convert!$B$5/$D512</f>
        <v>0</v>
      </c>
      <c r="R512" s="5">
        <f>'90.1 Data-SI'!R512/Convert!$B$5/$D512</f>
        <v>0</v>
      </c>
      <c r="S512" s="5">
        <f>'90.1 Data-SI'!S512/Convert!$B$5/$D512</f>
        <v>0</v>
      </c>
      <c r="T512" s="5">
        <f>'90.1 Data-SI'!T512/Convert!$B$5/$D512</f>
        <v>0</v>
      </c>
      <c r="U512" s="5">
        <f>'90.1 Data-SI'!U512/Convert!$B$5/$D512</f>
        <v>46.753770947632788</v>
      </c>
      <c r="V512" s="5">
        <f>'90.1 Data-SI'!V512/Convert!$B$5/$D512</f>
        <v>0</v>
      </c>
      <c r="W512" s="5">
        <f t="shared" si="37"/>
        <v>54.829824966461089</v>
      </c>
      <c r="X512" s="5">
        <f t="shared" si="38"/>
        <v>5.9430178986784323</v>
      </c>
      <c r="Y512" s="5">
        <f t="shared" si="39"/>
        <v>60.772842865139523</v>
      </c>
      <c r="Z512" s="5">
        <f>'90.1 Data-SI'!Y512/Convert!$B$5/$D512</f>
        <v>128.85213035079238</v>
      </c>
      <c r="AA512" s="5">
        <f>'90.1 Data-SI'!Z512/Convert!$B$5/$D512</f>
        <v>81.867891840534725</v>
      </c>
      <c r="AB512" s="5">
        <f t="shared" si="40"/>
        <v>210.7200221913271</v>
      </c>
    </row>
    <row r="513" spans="1:28" x14ac:dyDescent="0.25">
      <c r="A513" s="95">
        <v>2010</v>
      </c>
      <c r="B513" s="95" t="s">
        <v>58</v>
      </c>
      <c r="C513" s="52" t="s">
        <v>12</v>
      </c>
      <c r="D513" s="5">
        <f>VLOOKUP(B513,SWH!$A$4:$C$19,3,FALSE)</f>
        <v>4013.58</v>
      </c>
      <c r="E513" s="5">
        <f>'90.1 Data-SI'!E513/Convert!$B$5/$D513</f>
        <v>34.335514262412445</v>
      </c>
      <c r="F513" s="5">
        <f>'90.1 Data-SI'!F513/Convert!$B$5/$D513</f>
        <v>12.598201328711248</v>
      </c>
      <c r="G513" s="5">
        <f>'90.1 Data-SI'!G513/Convert!$B$5/$D513</f>
        <v>13.42733087833472</v>
      </c>
      <c r="H513" s="5">
        <f>'90.1 Data-SI'!H513/Convert!$B$5/$D513</f>
        <v>28.548909784614569</v>
      </c>
      <c r="I513" s="5">
        <f>'90.1 Data-SI'!I513/Convert!$B$5/$D513</f>
        <v>4.544294342927981</v>
      </c>
      <c r="J513" s="5">
        <f>'90.1 Data-SI'!J513/Convert!$B$5/$D513</f>
        <v>40.903493749830439</v>
      </c>
      <c r="K513" s="5">
        <f>'90.1 Data-SI'!K513/Convert!$B$5/$D513</f>
        <v>29.171102994223503</v>
      </c>
      <c r="L513" s="5">
        <f>'90.1 Data-SI'!L513/Convert!$B$5/$D513</f>
        <v>0</v>
      </c>
      <c r="M513" s="5">
        <f>'90.1 Data-SI'!M513/Convert!$B$5/$D513</f>
        <v>20.886728445815347</v>
      </c>
      <c r="N513" s="5">
        <f>'90.1 Data-SI'!N513/Convert!$B$5/$D513</f>
        <v>1.7994464349090397E-2</v>
      </c>
      <c r="O513" s="5">
        <f>'90.1 Data-SI'!O513/Convert!$B$5/$D513</f>
        <v>1.7994464349090397E-2</v>
      </c>
      <c r="P513" s="5">
        <f t="shared" si="36"/>
        <v>0</v>
      </c>
      <c r="Q513" s="5">
        <f>'90.1 Data-SI'!Q513/Convert!$B$5/$D513</f>
        <v>0</v>
      </c>
      <c r="R513" s="5">
        <f>'90.1 Data-SI'!R513/Convert!$B$5/$D513</f>
        <v>0</v>
      </c>
      <c r="S513" s="5">
        <f>'90.1 Data-SI'!S513/Convert!$B$5/$D513</f>
        <v>0</v>
      </c>
      <c r="T513" s="5">
        <f>'90.1 Data-SI'!T513/Convert!$B$5/$D513</f>
        <v>0</v>
      </c>
      <c r="U513" s="5">
        <f>'90.1 Data-SI'!U513/Convert!$B$5/$D513</f>
        <v>50.3132144148394</v>
      </c>
      <c r="V513" s="5">
        <f>'90.1 Data-SI'!V513/Convert!$B$5/$D513</f>
        <v>0</v>
      </c>
      <c r="W513" s="5">
        <f t="shared" si="37"/>
        <v>68.649573586562511</v>
      </c>
      <c r="X513" s="5">
        <f t="shared" si="38"/>
        <v>12.598201328711248</v>
      </c>
      <c r="Y513" s="5">
        <f t="shared" si="39"/>
        <v>81.247774915273766</v>
      </c>
      <c r="Z513" s="5">
        <f>'90.1 Data-SI'!Y513/Convert!$B$5/$D513</f>
        <v>142.66426592828461</v>
      </c>
      <c r="AA513" s="5">
        <f>'90.1 Data-SI'!Z513/Convert!$B$5/$D513</f>
        <v>92.083210832556816</v>
      </c>
      <c r="AB513" s="5">
        <f t="shared" si="40"/>
        <v>234.74747676084144</v>
      </c>
    </row>
    <row r="514" spans="1:28" x14ac:dyDescent="0.25">
      <c r="A514" s="95">
        <v>2010</v>
      </c>
      <c r="B514" s="95" t="s">
        <v>58</v>
      </c>
      <c r="C514" s="52" t="s">
        <v>8</v>
      </c>
      <c r="D514" s="5">
        <f>VLOOKUP(B514,SWH!$A$4:$C$19,3,FALSE)</f>
        <v>4013.58</v>
      </c>
      <c r="E514" s="5">
        <f>'90.1 Data-SI'!E514/Convert!$B$5/$D514</f>
        <v>49.47162715912809</v>
      </c>
      <c r="F514" s="5">
        <f>'90.1 Data-SI'!F514/Convert!$B$5/$D514</f>
        <v>19.231929820481689</v>
      </c>
      <c r="G514" s="5">
        <f>'90.1 Data-SI'!G514/Convert!$B$5/$D514</f>
        <v>9.2747621823907842</v>
      </c>
      <c r="H514" s="5">
        <f>'90.1 Data-SI'!H514/Convert!$B$5/$D514</f>
        <v>28.625732305489532</v>
      </c>
      <c r="I514" s="5">
        <f>'90.1 Data-SI'!I514/Convert!$B$5/$D514</f>
        <v>4.5193789307523176</v>
      </c>
      <c r="J514" s="5">
        <f>'90.1 Data-SI'!J514/Convert!$B$5/$D514</f>
        <v>40.903493749830439</v>
      </c>
      <c r="K514" s="5">
        <f>'90.1 Data-SI'!K514/Convert!$B$5/$D514</f>
        <v>29.171102994223503</v>
      </c>
      <c r="L514" s="5">
        <f>'90.1 Data-SI'!L514/Convert!$B$5/$D514</f>
        <v>0</v>
      </c>
      <c r="M514" s="5">
        <f>'90.1 Data-SI'!M514/Convert!$B$5/$D514</f>
        <v>20.790527271025976</v>
      </c>
      <c r="N514" s="5">
        <f>'90.1 Data-SI'!N514/Convert!$B$5/$D514</f>
        <v>1.7994464349090397E-2</v>
      </c>
      <c r="O514" s="5">
        <f>'90.1 Data-SI'!O514/Convert!$B$5/$D514</f>
        <v>1.7994464349090397E-2</v>
      </c>
      <c r="P514" s="5">
        <f t="shared" si="36"/>
        <v>0</v>
      </c>
      <c r="Q514" s="5">
        <f>'90.1 Data-SI'!Q514/Convert!$B$5/$D514</f>
        <v>0</v>
      </c>
      <c r="R514" s="5">
        <f>'90.1 Data-SI'!R514/Convert!$B$5/$D514</f>
        <v>0</v>
      </c>
      <c r="S514" s="5">
        <f>'90.1 Data-SI'!S514/Convert!$B$5/$D514</f>
        <v>0</v>
      </c>
      <c r="T514" s="5">
        <f>'90.1 Data-SI'!T514/Convert!$B$5/$D514</f>
        <v>0</v>
      </c>
      <c r="U514" s="5">
        <f>'90.1 Data-SI'!U514/Convert!$B$5/$D514</f>
        <v>54.280993803813828</v>
      </c>
      <c r="V514" s="5">
        <f>'90.1 Data-SI'!V514/Convert!$B$5/$D514</f>
        <v>0</v>
      </c>
      <c r="W514" s="5">
        <f t="shared" si="37"/>
        <v>79.536916612544857</v>
      </c>
      <c r="X514" s="5">
        <f t="shared" si="38"/>
        <v>19.231929820481689</v>
      </c>
      <c r="Y514" s="5">
        <f t="shared" si="39"/>
        <v>98.768846433026539</v>
      </c>
      <c r="Z514" s="5">
        <f>'90.1 Data-SI'!Y514/Convert!$B$5/$D514</f>
        <v>153.60282396818357</v>
      </c>
      <c r="AA514" s="5">
        <f>'90.1 Data-SI'!Z514/Convert!$B$5/$D514</f>
        <v>102.68402661851903</v>
      </c>
      <c r="AB514" s="5">
        <f t="shared" si="40"/>
        <v>256.2868505867026</v>
      </c>
    </row>
    <row r="515" spans="1:28" x14ac:dyDescent="0.25">
      <c r="A515" s="95">
        <v>2013</v>
      </c>
      <c r="B515" s="95" t="s">
        <v>58</v>
      </c>
      <c r="C515" s="52" t="s">
        <v>10</v>
      </c>
      <c r="D515" s="5">
        <f>VLOOKUP(B515,SWH!$A$4:$C$19,3,FALSE)</f>
        <v>4013.58</v>
      </c>
      <c r="E515" s="5">
        <f>'90.1 Data-SI'!E515/Convert!$B$5/$D515</f>
        <v>0</v>
      </c>
      <c r="F515" s="5">
        <f>'90.1 Data-SI'!F515/Convert!$B$5/$D515</f>
        <v>0</v>
      </c>
      <c r="G515" s="5">
        <f>'90.1 Data-SI'!G515/Convert!$B$5/$D515</f>
        <v>65.118506005444857</v>
      </c>
      <c r="H515" s="5">
        <f>'90.1 Data-SI'!H515/Convert!$B$5/$D515</f>
        <v>22.095818031117687</v>
      </c>
      <c r="I515" s="5">
        <f>'90.1 Data-SI'!I515/Convert!$B$5/$D515</f>
        <v>4.5615967124944143</v>
      </c>
      <c r="J515" s="5">
        <f>'90.1 Data-SI'!J515/Convert!$B$5/$D515</f>
        <v>38.595357649668266</v>
      </c>
      <c r="K515" s="5">
        <f>'90.1 Data-SI'!K515/Convert!$B$5/$D515</f>
        <v>29.171102994223503</v>
      </c>
      <c r="L515" s="5">
        <f>'90.1 Data-SI'!L515/Convert!$B$5/$D515</f>
        <v>0</v>
      </c>
      <c r="M515" s="5">
        <f>'90.1 Data-SI'!M515/Convert!$B$5/$D515</f>
        <v>18.510074962170101</v>
      </c>
      <c r="N515" s="5">
        <f>'90.1 Data-SI'!N515/Convert!$B$5/$D515</f>
        <v>1.7994464349090397E-2</v>
      </c>
      <c r="O515" s="5">
        <f>'90.1 Data-SI'!O515/Convert!$B$5/$D515</f>
        <v>1.7994464349090397E-2</v>
      </c>
      <c r="P515" s="5">
        <f t="shared" ref="P515:P578" si="41">N515-O515</f>
        <v>0</v>
      </c>
      <c r="Q515" s="5">
        <f>'90.1 Data-SI'!Q515/Convert!$B$5/$D515</f>
        <v>0</v>
      </c>
      <c r="R515" s="5">
        <f>'90.1 Data-SI'!R515/Convert!$B$5/$D515</f>
        <v>0</v>
      </c>
      <c r="S515" s="5">
        <f>'90.1 Data-SI'!S515/Convert!$B$5/$D515</f>
        <v>0</v>
      </c>
      <c r="T515" s="5">
        <f>'90.1 Data-SI'!T515/Convert!$B$5/$D515</f>
        <v>0</v>
      </c>
      <c r="U515" s="5">
        <f>'90.1 Data-SI'!U515/Convert!$B$5/$D515</f>
        <v>31.659183737876578</v>
      </c>
      <c r="V515" s="5">
        <f>'90.1 Data-SI'!V515/Convert!$B$5/$D515</f>
        <v>0</v>
      </c>
      <c r="W515" s="5">
        <f t="shared" ref="W515:W578" si="42">E515+G515+M515+SUM(P515:S515)</f>
        <v>83.628580967614965</v>
      </c>
      <c r="X515" s="5">
        <f t="shared" ref="X515:X578" si="43">F515</f>
        <v>0</v>
      </c>
      <c r="Y515" s="5">
        <f t="shared" ref="Y515:Y578" si="44">SUM(W515:X515)</f>
        <v>83.628580967614965</v>
      </c>
      <c r="Z515" s="5">
        <f>'90.1 Data-SI'!Y515/Convert!$B$5/$D515</f>
        <v>148.90003992002707</v>
      </c>
      <c r="AA515" s="5">
        <f>'90.1 Data-SI'!Z515/Convert!$B$5/$D515</f>
        <v>60.830286732100078</v>
      </c>
      <c r="AB515" s="5">
        <f t="shared" ref="AB515:AB578" si="45">SUM(Z515:AA515)</f>
        <v>209.73032665212713</v>
      </c>
    </row>
    <row r="516" spans="1:28" x14ac:dyDescent="0.25">
      <c r="A516" s="95">
        <v>2013</v>
      </c>
      <c r="B516" s="95" t="s">
        <v>58</v>
      </c>
      <c r="C516" s="52" t="s">
        <v>6</v>
      </c>
      <c r="D516" s="5">
        <f>VLOOKUP(B516,SWH!$A$4:$C$19,3,FALSE)</f>
        <v>4013.58</v>
      </c>
      <c r="E516" s="5">
        <f>'90.1 Data-SI'!E516/Convert!$B$5/$D516</f>
        <v>8.3051373918878752E-3</v>
      </c>
      <c r="F516" s="5">
        <f>'90.1 Data-SI'!F516/Convert!$B$5/$D516</f>
        <v>0</v>
      </c>
      <c r="G516" s="5">
        <f>'90.1 Data-SI'!G516/Convert!$B$5/$D516</f>
        <v>59.605971061579275</v>
      </c>
      <c r="H516" s="5">
        <f>'90.1 Data-SI'!H516/Convert!$B$5/$D516</f>
        <v>22.118657158945382</v>
      </c>
      <c r="I516" s="5">
        <f>'90.1 Data-SI'!I516/Convert!$B$5/$D516</f>
        <v>4.5622888072770724</v>
      </c>
      <c r="J516" s="5">
        <f>'90.1 Data-SI'!J516/Convert!$B$5/$D516</f>
        <v>38.595357649668266</v>
      </c>
      <c r="K516" s="5">
        <f>'90.1 Data-SI'!K516/Convert!$B$5/$D516</f>
        <v>29.171102994223503</v>
      </c>
      <c r="L516" s="5">
        <f>'90.1 Data-SI'!L516/Convert!$B$5/$D516</f>
        <v>0</v>
      </c>
      <c r="M516" s="5">
        <f>'90.1 Data-SI'!M516/Convert!$B$5/$D516</f>
        <v>18.831899036105757</v>
      </c>
      <c r="N516" s="5">
        <f>'90.1 Data-SI'!N516/Convert!$B$5/$D516</f>
        <v>1.7994464349090397E-2</v>
      </c>
      <c r="O516" s="5">
        <f>'90.1 Data-SI'!O516/Convert!$B$5/$D516</f>
        <v>1.7994464349090397E-2</v>
      </c>
      <c r="P516" s="5">
        <f t="shared" si="41"/>
        <v>0</v>
      </c>
      <c r="Q516" s="5">
        <f>'90.1 Data-SI'!Q516/Convert!$B$5/$D516</f>
        <v>0</v>
      </c>
      <c r="R516" s="5">
        <f>'90.1 Data-SI'!R516/Convert!$B$5/$D516</f>
        <v>0</v>
      </c>
      <c r="S516" s="5">
        <f>'90.1 Data-SI'!S516/Convert!$B$5/$D516</f>
        <v>0</v>
      </c>
      <c r="T516" s="5">
        <f>'90.1 Data-SI'!T516/Convert!$B$5/$D516</f>
        <v>0</v>
      </c>
      <c r="U516" s="5">
        <f>'90.1 Data-SI'!U516/Convert!$B$5/$D516</f>
        <v>31.586513785697559</v>
      </c>
      <c r="V516" s="5">
        <f>'90.1 Data-SI'!V516/Convert!$B$5/$D516</f>
        <v>0</v>
      </c>
      <c r="W516" s="5">
        <f t="shared" si="42"/>
        <v>78.446175235076922</v>
      </c>
      <c r="X516" s="5">
        <f t="shared" si="43"/>
        <v>0</v>
      </c>
      <c r="Y516" s="5">
        <f t="shared" si="44"/>
        <v>78.446175235076922</v>
      </c>
      <c r="Z516" s="5">
        <f>'90.1 Data-SI'!Y516/Convert!$B$5/$D516</f>
        <v>143.73978122053407</v>
      </c>
      <c r="AA516" s="5">
        <f>'90.1 Data-SI'!Z516/Convert!$B$5/$D516</f>
        <v>60.757616779921058</v>
      </c>
      <c r="AB516" s="5">
        <f t="shared" si="45"/>
        <v>204.49739800045512</v>
      </c>
    </row>
    <row r="517" spans="1:28" x14ac:dyDescent="0.25">
      <c r="A517" s="95">
        <v>2013</v>
      </c>
      <c r="B517" s="95" t="s">
        <v>58</v>
      </c>
      <c r="C517" s="52" t="s">
        <v>11</v>
      </c>
      <c r="D517" s="5">
        <f>VLOOKUP(B517,SWH!$A$4:$C$19,3,FALSE)</f>
        <v>4013.58</v>
      </c>
      <c r="E517" s="5">
        <f>'90.1 Data-SI'!E517/Convert!$B$5/$D517</f>
        <v>3.4604739132866142E-3</v>
      </c>
      <c r="F517" s="5">
        <f>'90.1 Data-SI'!F517/Convert!$B$5/$D517</f>
        <v>0</v>
      </c>
      <c r="G517" s="5">
        <f>'90.1 Data-SI'!G517/Convert!$B$5/$D517</f>
        <v>46.691482417193626</v>
      </c>
      <c r="H517" s="5">
        <f>'90.1 Data-SI'!H517/Convert!$B$5/$D517</f>
        <v>22.314519982437407</v>
      </c>
      <c r="I517" s="5">
        <f>'90.1 Data-SI'!I517/Convert!$B$5/$D517</f>
        <v>4.5629809020597296</v>
      </c>
      <c r="J517" s="5">
        <f>'90.1 Data-SI'!J517/Convert!$B$5/$D517</f>
        <v>38.595357649668266</v>
      </c>
      <c r="K517" s="5">
        <f>'90.1 Data-SI'!K517/Convert!$B$5/$D517</f>
        <v>29.171102994223503</v>
      </c>
      <c r="L517" s="5">
        <f>'90.1 Data-SI'!L517/Convert!$B$5/$D517</f>
        <v>0</v>
      </c>
      <c r="M517" s="5">
        <f>'90.1 Data-SI'!M517/Convert!$B$5/$D517</f>
        <v>18.246386849977657</v>
      </c>
      <c r="N517" s="5">
        <f>'90.1 Data-SI'!N517/Convert!$B$5/$D517</f>
        <v>1.7994464349090397E-2</v>
      </c>
      <c r="O517" s="5">
        <f>'90.1 Data-SI'!O517/Convert!$B$5/$D517</f>
        <v>1.7994464349090397E-2</v>
      </c>
      <c r="P517" s="5">
        <f t="shared" si="41"/>
        <v>0</v>
      </c>
      <c r="Q517" s="5">
        <f>'90.1 Data-SI'!Q517/Convert!$B$5/$D517</f>
        <v>0</v>
      </c>
      <c r="R517" s="5">
        <f>'90.1 Data-SI'!R517/Convert!$B$5/$D517</f>
        <v>0</v>
      </c>
      <c r="S517" s="5">
        <f>'90.1 Data-SI'!S517/Convert!$B$5/$D517</f>
        <v>0</v>
      </c>
      <c r="T517" s="5">
        <f>'90.1 Data-SI'!T517/Convert!$B$5/$D517</f>
        <v>0</v>
      </c>
      <c r="U517" s="5">
        <f>'90.1 Data-SI'!U517/Convert!$B$5/$D517</f>
        <v>32.989389910143956</v>
      </c>
      <c r="V517" s="5">
        <f>'90.1 Data-SI'!V517/Convert!$B$5/$D517</f>
        <v>0</v>
      </c>
      <c r="W517" s="5">
        <f t="shared" si="42"/>
        <v>64.941329741084573</v>
      </c>
      <c r="X517" s="5">
        <f t="shared" si="43"/>
        <v>0</v>
      </c>
      <c r="Y517" s="5">
        <f t="shared" si="44"/>
        <v>64.941329741084573</v>
      </c>
      <c r="Z517" s="5">
        <f>'90.1 Data-SI'!Y517/Convert!$B$5/$D517</f>
        <v>130.43149064481639</v>
      </c>
      <c r="AA517" s="5">
        <f>'90.1 Data-SI'!Z517/Convert!$B$5/$D517</f>
        <v>62.160492904367452</v>
      </c>
      <c r="AB517" s="5">
        <f t="shared" si="45"/>
        <v>192.59198354918385</v>
      </c>
    </row>
    <row r="518" spans="1:28" x14ac:dyDescent="0.25">
      <c r="A518" s="95">
        <v>2013</v>
      </c>
      <c r="B518" s="95" t="s">
        <v>58</v>
      </c>
      <c r="C518" s="52" t="s">
        <v>13</v>
      </c>
      <c r="D518" s="5">
        <f>VLOOKUP(B518,SWH!$A$4:$C$19,3,FALSE)</f>
        <v>4013.58</v>
      </c>
      <c r="E518" s="5">
        <f>'90.1 Data-SI'!E518/Convert!$B$5/$D518</f>
        <v>0.25745925914852413</v>
      </c>
      <c r="F518" s="5">
        <f>'90.1 Data-SI'!F518/Convert!$B$5/$D518</f>
        <v>5.7443866960557796E-2</v>
      </c>
      <c r="G518" s="5">
        <f>'90.1 Data-SI'!G518/Convert!$B$5/$D518</f>
        <v>50.103509695694235</v>
      </c>
      <c r="H518" s="5">
        <f>'90.1 Data-SI'!H518/Convert!$B$5/$D518</f>
        <v>22.216934618082718</v>
      </c>
      <c r="I518" s="5">
        <f>'90.1 Data-SI'!I518/Convert!$B$5/$D518</f>
        <v>4.556752049015814</v>
      </c>
      <c r="J518" s="5">
        <f>'90.1 Data-SI'!J518/Convert!$B$5/$D518</f>
        <v>38.595357649668266</v>
      </c>
      <c r="K518" s="5">
        <f>'90.1 Data-SI'!K518/Convert!$B$5/$D518</f>
        <v>29.171102994223503</v>
      </c>
      <c r="L518" s="5">
        <f>'90.1 Data-SI'!L518/Convert!$B$5/$D518</f>
        <v>0</v>
      </c>
      <c r="M518" s="5">
        <f>'90.1 Data-SI'!M518/Convert!$B$5/$D518</f>
        <v>18.619425937829956</v>
      </c>
      <c r="N518" s="5">
        <f>'90.1 Data-SI'!N518/Convert!$B$5/$D518</f>
        <v>1.7994464349090397E-2</v>
      </c>
      <c r="O518" s="5">
        <f>'90.1 Data-SI'!O518/Convert!$B$5/$D518</f>
        <v>1.7994464349090397E-2</v>
      </c>
      <c r="P518" s="5">
        <f t="shared" si="41"/>
        <v>0</v>
      </c>
      <c r="Q518" s="5">
        <f>'90.1 Data-SI'!Q518/Convert!$B$5/$D518</f>
        <v>0</v>
      </c>
      <c r="R518" s="5">
        <f>'90.1 Data-SI'!R518/Convert!$B$5/$D518</f>
        <v>0</v>
      </c>
      <c r="S518" s="5">
        <f>'90.1 Data-SI'!S518/Convert!$B$5/$D518</f>
        <v>0</v>
      </c>
      <c r="T518" s="5">
        <f>'90.1 Data-SI'!T518/Convert!$B$5/$D518</f>
        <v>0</v>
      </c>
      <c r="U518" s="5">
        <f>'90.1 Data-SI'!U518/Convert!$B$5/$D518</f>
        <v>33.04198911362591</v>
      </c>
      <c r="V518" s="5">
        <f>'90.1 Data-SI'!V518/Convert!$B$5/$D518</f>
        <v>0</v>
      </c>
      <c r="W518" s="5">
        <f t="shared" si="42"/>
        <v>68.98039489267272</v>
      </c>
      <c r="X518" s="5">
        <f t="shared" si="43"/>
        <v>5.7443866960557796E-2</v>
      </c>
      <c r="Y518" s="5">
        <f t="shared" si="44"/>
        <v>69.037838759633274</v>
      </c>
      <c r="Z518" s="5">
        <f>'90.1 Data-SI'!Y518/Convert!$B$5/$D518</f>
        <v>134.36743367378861</v>
      </c>
      <c r="AA518" s="5">
        <f>'90.1 Data-SI'!Z518/Convert!$B$5/$D518</f>
        <v>62.270535974809967</v>
      </c>
      <c r="AB518" s="5">
        <f t="shared" si="45"/>
        <v>196.63796964859858</v>
      </c>
    </row>
    <row r="519" spans="1:28" x14ac:dyDescent="0.25">
      <c r="A519" s="95">
        <v>2013</v>
      </c>
      <c r="B519" s="95" t="s">
        <v>58</v>
      </c>
      <c r="C519" s="52" t="s">
        <v>19</v>
      </c>
      <c r="D519" s="5">
        <f>VLOOKUP(B519,SWH!$A$4:$C$19,3,FALSE)</f>
        <v>4013.58</v>
      </c>
      <c r="E519" s="5">
        <f>'90.1 Data-SI'!E519/Convert!$B$5/$D519</f>
        <v>0.55575211047383022</v>
      </c>
      <c r="F519" s="5">
        <f>'90.1 Data-SI'!F519/Convert!$B$5/$D519</f>
        <v>0.2034758661012529</v>
      </c>
      <c r="G519" s="5">
        <f>'90.1 Data-SI'!G519/Convert!$B$5/$D519</f>
        <v>40.446019098493949</v>
      </c>
      <c r="H519" s="5">
        <f>'90.1 Data-SI'!H519/Convert!$B$5/$D519</f>
        <v>22.290988759827055</v>
      </c>
      <c r="I519" s="5">
        <f>'90.1 Data-SI'!I519/Convert!$B$5/$D519</f>
        <v>4.5553678594504987</v>
      </c>
      <c r="J519" s="5">
        <f>'90.1 Data-SI'!J519/Convert!$B$5/$D519</f>
        <v>38.595357649668266</v>
      </c>
      <c r="K519" s="5">
        <f>'90.1 Data-SI'!K519/Convert!$B$5/$D519</f>
        <v>29.171102994223503</v>
      </c>
      <c r="L519" s="5">
        <f>'90.1 Data-SI'!L519/Convert!$B$5/$D519</f>
        <v>0</v>
      </c>
      <c r="M519" s="5">
        <f>'90.1 Data-SI'!M519/Convert!$B$5/$D519</f>
        <v>18.193095551713046</v>
      </c>
      <c r="N519" s="5">
        <f>'90.1 Data-SI'!N519/Convert!$B$5/$D519</f>
        <v>1.7994464349090397E-2</v>
      </c>
      <c r="O519" s="5">
        <f>'90.1 Data-SI'!O519/Convert!$B$5/$D519</f>
        <v>1.7994464349090397E-2</v>
      </c>
      <c r="P519" s="5">
        <f t="shared" si="41"/>
        <v>0</v>
      </c>
      <c r="Q519" s="5">
        <f>'90.1 Data-SI'!Q519/Convert!$B$5/$D519</f>
        <v>0</v>
      </c>
      <c r="R519" s="5">
        <f>'90.1 Data-SI'!R519/Convert!$B$5/$D519</f>
        <v>0</v>
      </c>
      <c r="S519" s="5">
        <f>'90.1 Data-SI'!S519/Convert!$B$5/$D519</f>
        <v>0</v>
      </c>
      <c r="T519" s="5">
        <f>'90.1 Data-SI'!T519/Convert!$B$5/$D519</f>
        <v>0</v>
      </c>
      <c r="U519" s="5">
        <f>'90.1 Data-SI'!U519/Convert!$B$5/$D519</f>
        <v>34.556292498080126</v>
      </c>
      <c r="V519" s="5">
        <f>'90.1 Data-SI'!V519/Convert!$B$5/$D519</f>
        <v>0</v>
      </c>
      <c r="W519" s="5">
        <f t="shared" si="42"/>
        <v>59.194866760680824</v>
      </c>
      <c r="X519" s="5">
        <f t="shared" si="43"/>
        <v>0.2034758661012529</v>
      </c>
      <c r="Y519" s="5">
        <f t="shared" si="44"/>
        <v>59.398342626782075</v>
      </c>
      <c r="Z519" s="5">
        <f>'90.1 Data-SI'!Y519/Convert!$B$5/$D519</f>
        <v>124.65526758875841</v>
      </c>
      <c r="AA519" s="5">
        <f>'90.1 Data-SI'!Z519/Convert!$B$5/$D519</f>
        <v>63.930871358404886</v>
      </c>
      <c r="AB519" s="5">
        <f t="shared" si="45"/>
        <v>188.58613894716331</v>
      </c>
    </row>
    <row r="520" spans="1:28" x14ac:dyDescent="0.25">
      <c r="A520" s="95">
        <v>2013</v>
      </c>
      <c r="B520" s="95" t="s">
        <v>58</v>
      </c>
      <c r="C520" s="52" t="s">
        <v>20</v>
      </c>
      <c r="D520" s="5">
        <f>VLOOKUP(B520,SWH!$A$4:$C$19,3,FALSE)</f>
        <v>4013.58</v>
      </c>
      <c r="E520" s="5">
        <f>'90.1 Data-SI'!E520/Convert!$B$5/$D520</f>
        <v>0.51353432873173355</v>
      </c>
      <c r="F520" s="5">
        <f>'90.1 Data-SI'!F520/Convert!$B$5/$D520</f>
        <v>0.14049524087943652</v>
      </c>
      <c r="G520" s="5">
        <f>'90.1 Data-SI'!G520/Convert!$B$5/$D520</f>
        <v>32.536067827503409</v>
      </c>
      <c r="H520" s="5">
        <f>'90.1 Data-SI'!H520/Convert!$B$5/$D520</f>
        <v>22.443249612011662</v>
      </c>
      <c r="I520" s="5">
        <f>'90.1 Data-SI'!I520/Convert!$B$5/$D520</f>
        <v>4.5588283333637856</v>
      </c>
      <c r="J520" s="5">
        <f>'90.1 Data-SI'!J520/Convert!$B$5/$D520</f>
        <v>38.595357649668266</v>
      </c>
      <c r="K520" s="5">
        <f>'90.1 Data-SI'!K520/Convert!$B$5/$D520</f>
        <v>29.171102994223503</v>
      </c>
      <c r="L520" s="5">
        <f>'90.1 Data-SI'!L520/Convert!$B$5/$D520</f>
        <v>0</v>
      </c>
      <c r="M520" s="5">
        <f>'90.1 Data-SI'!M520/Convert!$B$5/$D520</f>
        <v>18.60835242130744</v>
      </c>
      <c r="N520" s="5">
        <f>'90.1 Data-SI'!N520/Convert!$B$5/$D520</f>
        <v>1.7994464349090397E-2</v>
      </c>
      <c r="O520" s="5">
        <f>'90.1 Data-SI'!O520/Convert!$B$5/$D520</f>
        <v>1.7994464349090397E-2</v>
      </c>
      <c r="P520" s="5">
        <f t="shared" si="41"/>
        <v>0</v>
      </c>
      <c r="Q520" s="5">
        <f>'90.1 Data-SI'!Q520/Convert!$B$5/$D520</f>
        <v>0</v>
      </c>
      <c r="R520" s="5">
        <f>'90.1 Data-SI'!R520/Convert!$B$5/$D520</f>
        <v>0</v>
      </c>
      <c r="S520" s="5">
        <f>'90.1 Data-SI'!S520/Convert!$B$5/$D520</f>
        <v>0</v>
      </c>
      <c r="T520" s="5">
        <f>'90.1 Data-SI'!T520/Convert!$B$5/$D520</f>
        <v>0</v>
      </c>
      <c r="U520" s="5">
        <f>'90.1 Data-SI'!U520/Convert!$B$5/$D520</f>
        <v>34.84281973810026</v>
      </c>
      <c r="V520" s="5">
        <f>'90.1 Data-SI'!V520/Convert!$B$5/$D520</f>
        <v>0</v>
      </c>
      <c r="W520" s="5">
        <f t="shared" si="42"/>
        <v>51.657954577542583</v>
      </c>
      <c r="X520" s="5">
        <f t="shared" si="43"/>
        <v>0.14049524087943652</v>
      </c>
      <c r="Y520" s="5">
        <f t="shared" si="44"/>
        <v>51.798449818422021</v>
      </c>
      <c r="Z520" s="5">
        <f>'90.1 Data-SI'!Y520/Convert!$B$5/$D520</f>
        <v>117.27338463693539</v>
      </c>
      <c r="AA520" s="5">
        <f>'90.1 Data-SI'!Z520/Convert!$B$5/$D520</f>
        <v>64.154417973203209</v>
      </c>
      <c r="AB520" s="5">
        <f t="shared" si="45"/>
        <v>181.4278026101386</v>
      </c>
    </row>
    <row r="521" spans="1:28" x14ac:dyDescent="0.25">
      <c r="A521" s="95">
        <v>2013</v>
      </c>
      <c r="B521" s="95" t="s">
        <v>58</v>
      </c>
      <c r="C521" s="52" t="s">
        <v>3</v>
      </c>
      <c r="D521" s="5">
        <f>VLOOKUP(B521,SWH!$A$4:$C$19,3,FALSE)</f>
        <v>4013.58</v>
      </c>
      <c r="E521" s="5">
        <f>'90.1 Data-SI'!E521/Convert!$B$5/$D521</f>
        <v>4.540833869014695</v>
      </c>
      <c r="F521" s="5">
        <f>'90.1 Data-SI'!F521/Convert!$B$5/$D521</f>
        <v>1.7413104731658242</v>
      </c>
      <c r="G521" s="5">
        <f>'90.1 Data-SI'!G521/Convert!$B$5/$D521</f>
        <v>26.246310442713657</v>
      </c>
      <c r="H521" s="5">
        <f>'90.1 Data-SI'!H521/Convert!$B$5/$D521</f>
        <v>22.390650408529705</v>
      </c>
      <c r="I521" s="5">
        <f>'90.1 Data-SI'!I521/Convert!$B$5/$D521</f>
        <v>4.5581362385811284</v>
      </c>
      <c r="J521" s="5">
        <f>'90.1 Data-SI'!J521/Convert!$B$5/$D521</f>
        <v>38.595357649668266</v>
      </c>
      <c r="K521" s="5">
        <f>'90.1 Data-SI'!K521/Convert!$B$5/$D521</f>
        <v>29.171102994223503</v>
      </c>
      <c r="L521" s="5">
        <f>'90.1 Data-SI'!L521/Convert!$B$5/$D521</f>
        <v>0</v>
      </c>
      <c r="M521" s="5">
        <f>'90.1 Data-SI'!M521/Convert!$B$5/$D521</f>
        <v>18.104507419532908</v>
      </c>
      <c r="N521" s="5">
        <f>'90.1 Data-SI'!N521/Convert!$B$5/$D521</f>
        <v>1.7994464349090397E-2</v>
      </c>
      <c r="O521" s="5">
        <f>'90.1 Data-SI'!O521/Convert!$B$5/$D521</f>
        <v>1.7994464349090397E-2</v>
      </c>
      <c r="P521" s="5">
        <f t="shared" si="41"/>
        <v>0</v>
      </c>
      <c r="Q521" s="5">
        <f>'90.1 Data-SI'!Q521/Convert!$B$5/$D521</f>
        <v>0</v>
      </c>
      <c r="R521" s="5">
        <f>'90.1 Data-SI'!R521/Convert!$B$5/$D521</f>
        <v>0</v>
      </c>
      <c r="S521" s="5">
        <f>'90.1 Data-SI'!S521/Convert!$B$5/$D521</f>
        <v>0</v>
      </c>
      <c r="T521" s="5">
        <f>'90.1 Data-SI'!T521/Convert!$B$5/$D521</f>
        <v>0</v>
      </c>
      <c r="U521" s="5">
        <f>'90.1 Data-SI'!U521/Convert!$B$5/$D521</f>
        <v>38.358661233999463</v>
      </c>
      <c r="V521" s="5">
        <f>'90.1 Data-SI'!V521/Convert!$B$5/$D521</f>
        <v>0</v>
      </c>
      <c r="W521" s="5">
        <f t="shared" si="42"/>
        <v>48.891651731261263</v>
      </c>
      <c r="X521" s="5">
        <f t="shared" si="43"/>
        <v>1.7413104731658242</v>
      </c>
      <c r="Y521" s="5">
        <f t="shared" si="44"/>
        <v>50.632962204427088</v>
      </c>
      <c r="Z521" s="5">
        <f>'90.1 Data-SI'!Y521/Convert!$B$5/$D521</f>
        <v>114.45309839760679</v>
      </c>
      <c r="AA521" s="5">
        <f>'90.1 Data-SI'!Z521/Convert!$B$5/$D521</f>
        <v>69.271766796171434</v>
      </c>
      <c r="AB521" s="5">
        <f t="shared" si="45"/>
        <v>183.72486519377821</v>
      </c>
    </row>
    <row r="522" spans="1:28" x14ac:dyDescent="0.25">
      <c r="A522" s="95">
        <v>2013</v>
      </c>
      <c r="B522" s="95" t="s">
        <v>58</v>
      </c>
      <c r="C522" s="52" t="s">
        <v>7</v>
      </c>
      <c r="D522" s="5">
        <f>VLOOKUP(B522,SWH!$A$4:$C$19,3,FALSE)</f>
        <v>4013.58</v>
      </c>
      <c r="E522" s="5">
        <f>'90.1 Data-SI'!E522/Convert!$B$5/$D522</f>
        <v>1.7952938662130955</v>
      </c>
      <c r="F522" s="5">
        <f>'90.1 Data-SI'!F522/Convert!$B$5/$D522</f>
        <v>0.65333747482851279</v>
      </c>
      <c r="G522" s="5">
        <f>'90.1 Data-SI'!G522/Convert!$B$5/$D522</f>
        <v>26.035913628785828</v>
      </c>
      <c r="H522" s="5">
        <f>'90.1 Data-SI'!H522/Convert!$B$5/$D522</f>
        <v>22.389266218964394</v>
      </c>
      <c r="I522" s="5">
        <f>'90.1 Data-SI'!I522/Convert!$B$5/$D522</f>
        <v>4.5574441437984703</v>
      </c>
      <c r="J522" s="5">
        <f>'90.1 Data-SI'!J522/Convert!$B$5/$D522</f>
        <v>38.595357649668266</v>
      </c>
      <c r="K522" s="5">
        <f>'90.1 Data-SI'!K522/Convert!$B$5/$D522</f>
        <v>29.171102994223503</v>
      </c>
      <c r="L522" s="5">
        <f>'90.1 Data-SI'!L522/Convert!$B$5/$D522</f>
        <v>0</v>
      </c>
      <c r="M522" s="5">
        <f>'90.1 Data-SI'!M522/Convert!$B$5/$D522</f>
        <v>18.560597881304087</v>
      </c>
      <c r="N522" s="5">
        <f>'90.1 Data-SI'!N522/Convert!$B$5/$D522</f>
        <v>1.7994464349090397E-2</v>
      </c>
      <c r="O522" s="5">
        <f>'90.1 Data-SI'!O522/Convert!$B$5/$D522</f>
        <v>1.7994464349090397E-2</v>
      </c>
      <c r="P522" s="5">
        <f t="shared" si="41"/>
        <v>0</v>
      </c>
      <c r="Q522" s="5">
        <f>'90.1 Data-SI'!Q522/Convert!$B$5/$D522</f>
        <v>0</v>
      </c>
      <c r="R522" s="5">
        <f>'90.1 Data-SI'!R522/Convert!$B$5/$D522</f>
        <v>0</v>
      </c>
      <c r="S522" s="5">
        <f>'90.1 Data-SI'!S522/Convert!$B$5/$D522</f>
        <v>0</v>
      </c>
      <c r="T522" s="5">
        <f>'90.1 Data-SI'!T522/Convert!$B$5/$D522</f>
        <v>0</v>
      </c>
      <c r="U522" s="5">
        <f>'90.1 Data-SI'!U522/Convert!$B$5/$D522</f>
        <v>37.339205619145218</v>
      </c>
      <c r="V522" s="5">
        <f>'90.1 Data-SI'!V522/Convert!$B$5/$D522</f>
        <v>0</v>
      </c>
      <c r="W522" s="5">
        <f t="shared" si="42"/>
        <v>46.391805376303012</v>
      </c>
      <c r="X522" s="5">
        <f t="shared" si="43"/>
        <v>0.65333747482851279</v>
      </c>
      <c r="Y522" s="5">
        <f t="shared" si="44"/>
        <v>47.045142851131523</v>
      </c>
      <c r="Z522" s="5">
        <f>'90.1 Data-SI'!Y522/Convert!$B$5/$D522</f>
        <v>111.95255994786589</v>
      </c>
      <c r="AA522" s="5">
        <f>'90.1 Data-SI'!Z522/Convert!$B$5/$D522</f>
        <v>67.16364608819724</v>
      </c>
      <c r="AB522" s="5">
        <f t="shared" si="45"/>
        <v>179.11620603606315</v>
      </c>
    </row>
    <row r="523" spans="1:28" x14ac:dyDescent="0.25">
      <c r="A523" s="95">
        <v>2013</v>
      </c>
      <c r="B523" s="95" t="s">
        <v>58</v>
      </c>
      <c r="C523" s="52" t="s">
        <v>17</v>
      </c>
      <c r="D523" s="5">
        <f>VLOOKUP(B523,SWH!$A$4:$C$19,3,FALSE)</f>
        <v>4013.58</v>
      </c>
      <c r="E523" s="5">
        <f>'90.1 Data-SI'!E523/Convert!$B$5/$D523</f>
        <v>0.36127347654712255</v>
      </c>
      <c r="F523" s="5">
        <f>'90.1 Data-SI'!F523/Convert!$B$5/$D523</f>
        <v>7.1977857396361589E-2</v>
      </c>
      <c r="G523" s="5">
        <f>'90.1 Data-SI'!G523/Convert!$B$5/$D523</f>
        <v>20.263843141423756</v>
      </c>
      <c r="H523" s="5">
        <f>'90.1 Data-SI'!H523/Convert!$B$5/$D523</f>
        <v>22.339435394613066</v>
      </c>
      <c r="I523" s="5">
        <f>'90.1 Data-SI'!I523/Convert!$B$5/$D523</f>
        <v>4.556752049015814</v>
      </c>
      <c r="J523" s="5">
        <f>'90.1 Data-SI'!J523/Convert!$B$5/$D523</f>
        <v>38.595357649668266</v>
      </c>
      <c r="K523" s="5">
        <f>'90.1 Data-SI'!K523/Convert!$B$5/$D523</f>
        <v>29.171102994223503</v>
      </c>
      <c r="L523" s="5">
        <f>'90.1 Data-SI'!L523/Convert!$B$5/$D523</f>
        <v>0</v>
      </c>
      <c r="M523" s="5">
        <f>'90.1 Data-SI'!M523/Convert!$B$5/$D523</f>
        <v>20.652800409277173</v>
      </c>
      <c r="N523" s="5">
        <f>'90.1 Data-SI'!N523/Convert!$B$5/$D523</f>
        <v>1.7994464349090397E-2</v>
      </c>
      <c r="O523" s="5">
        <f>'90.1 Data-SI'!O523/Convert!$B$5/$D523</f>
        <v>1.7994464349090397E-2</v>
      </c>
      <c r="P523" s="5">
        <f t="shared" si="41"/>
        <v>0</v>
      </c>
      <c r="Q523" s="5">
        <f>'90.1 Data-SI'!Q523/Convert!$B$5/$D523</f>
        <v>0</v>
      </c>
      <c r="R523" s="5">
        <f>'90.1 Data-SI'!R523/Convert!$B$5/$D523</f>
        <v>0</v>
      </c>
      <c r="S523" s="5">
        <f>'90.1 Data-SI'!S523/Convert!$B$5/$D523</f>
        <v>0</v>
      </c>
      <c r="T523" s="5">
        <f>'90.1 Data-SI'!T523/Convert!$B$5/$D523</f>
        <v>0</v>
      </c>
      <c r="U523" s="5">
        <f>'90.1 Data-SI'!U523/Convert!$B$5/$D523</f>
        <v>38.285299187037779</v>
      </c>
      <c r="V523" s="5">
        <f>'90.1 Data-SI'!V523/Convert!$B$5/$D523</f>
        <v>0</v>
      </c>
      <c r="W523" s="5">
        <f t="shared" si="42"/>
        <v>41.277917027248051</v>
      </c>
      <c r="X523" s="5">
        <f t="shared" si="43"/>
        <v>7.1977857396361589E-2</v>
      </c>
      <c r="Y523" s="5">
        <f t="shared" si="44"/>
        <v>41.349894884644414</v>
      </c>
      <c r="Z523" s="5">
        <f>'90.1 Data-SI'!Y523/Convert!$B$5/$D523</f>
        <v>106.78745658489429</v>
      </c>
      <c r="AA523" s="5">
        <f>'90.1 Data-SI'!Z523/Convert!$B$5/$D523</f>
        <v>67.527687943874994</v>
      </c>
      <c r="AB523" s="5">
        <f t="shared" si="45"/>
        <v>174.31514452876928</v>
      </c>
    </row>
    <row r="524" spans="1:28" x14ac:dyDescent="0.25">
      <c r="A524" s="95">
        <v>2013</v>
      </c>
      <c r="B524" s="95" t="s">
        <v>58</v>
      </c>
      <c r="C524" s="52" t="s">
        <v>14</v>
      </c>
      <c r="D524" s="5">
        <f>VLOOKUP(B524,SWH!$A$4:$C$19,3,FALSE)</f>
        <v>4013.58</v>
      </c>
      <c r="E524" s="5">
        <f>'90.1 Data-SI'!E524/Convert!$B$5/$D524</f>
        <v>10.422255332036624</v>
      </c>
      <c r="F524" s="5">
        <f>'90.1 Data-SI'!F524/Convert!$B$5/$D524</f>
        <v>4.3698864576983372</v>
      </c>
      <c r="G524" s="5">
        <f>'90.1 Data-SI'!G524/Convert!$B$5/$D524</f>
        <v>19.521225439632449</v>
      </c>
      <c r="H524" s="5">
        <f>'90.1 Data-SI'!H524/Convert!$B$5/$D524</f>
        <v>22.079207756333911</v>
      </c>
      <c r="I524" s="5">
        <f>'90.1 Data-SI'!I524/Convert!$B$5/$D524</f>
        <v>4.5505231959718984</v>
      </c>
      <c r="J524" s="5">
        <f>'90.1 Data-SI'!J524/Convert!$B$5/$D524</f>
        <v>38.595357649668266</v>
      </c>
      <c r="K524" s="5">
        <f>'90.1 Data-SI'!K524/Convert!$B$5/$D524</f>
        <v>29.171102994223503</v>
      </c>
      <c r="L524" s="5">
        <f>'90.1 Data-SI'!L524/Convert!$B$5/$D524</f>
        <v>0</v>
      </c>
      <c r="M524" s="5">
        <f>'90.1 Data-SI'!M524/Convert!$B$5/$D524</f>
        <v>17.930099534303263</v>
      </c>
      <c r="N524" s="5">
        <f>'90.1 Data-SI'!N524/Convert!$B$5/$D524</f>
        <v>1.7994464349090397E-2</v>
      </c>
      <c r="O524" s="5">
        <f>'90.1 Data-SI'!O524/Convert!$B$5/$D524</f>
        <v>1.7994464349090397E-2</v>
      </c>
      <c r="P524" s="5">
        <f t="shared" si="41"/>
        <v>0</v>
      </c>
      <c r="Q524" s="5">
        <f>'90.1 Data-SI'!Q524/Convert!$B$5/$D524</f>
        <v>0</v>
      </c>
      <c r="R524" s="5">
        <f>'90.1 Data-SI'!R524/Convert!$B$5/$D524</f>
        <v>0</v>
      </c>
      <c r="S524" s="5">
        <f>'90.1 Data-SI'!S524/Convert!$B$5/$D524</f>
        <v>0</v>
      </c>
      <c r="T524" s="5">
        <f>'90.1 Data-SI'!T524/Convert!$B$5/$D524</f>
        <v>0</v>
      </c>
      <c r="U524" s="5">
        <f>'90.1 Data-SI'!U524/Convert!$B$5/$D524</f>
        <v>41.657184968144257</v>
      </c>
      <c r="V524" s="5">
        <f>'90.1 Data-SI'!V524/Convert!$B$5/$D524</f>
        <v>0</v>
      </c>
      <c r="W524" s="5">
        <f t="shared" si="42"/>
        <v>47.873580305972339</v>
      </c>
      <c r="X524" s="5">
        <f t="shared" si="43"/>
        <v>4.3698864576983372</v>
      </c>
      <c r="Y524" s="5">
        <f t="shared" si="44"/>
        <v>52.243466763670675</v>
      </c>
      <c r="Z524" s="5">
        <f>'90.1 Data-SI'!Y524/Convert!$B$5/$D524</f>
        <v>113.11735546707816</v>
      </c>
      <c r="AA524" s="5">
        <f>'90.1 Data-SI'!Z524/Convert!$B$5/$D524</f>
        <v>75.198174420066096</v>
      </c>
      <c r="AB524" s="5">
        <f t="shared" si="45"/>
        <v>188.31552988714424</v>
      </c>
    </row>
    <row r="525" spans="1:28" x14ac:dyDescent="0.25">
      <c r="A525" s="95">
        <v>2013</v>
      </c>
      <c r="B525" s="95" t="s">
        <v>58</v>
      </c>
      <c r="C525" s="52" t="s">
        <v>2</v>
      </c>
      <c r="D525" s="5">
        <f>VLOOKUP(B525,SWH!$A$4:$C$19,3,FALSE)</f>
        <v>4013.58</v>
      </c>
      <c r="E525" s="5">
        <f>'90.1 Data-SI'!E525/Convert!$B$5/$D525</f>
        <v>4.1525686959439376</v>
      </c>
      <c r="F525" s="5">
        <f>'90.1 Data-SI'!F525/Convert!$B$5/$D525</f>
        <v>1.7060136392503007</v>
      </c>
      <c r="G525" s="5">
        <f>'90.1 Data-SI'!G525/Convert!$B$5/$D525</f>
        <v>20.259690572727813</v>
      </c>
      <c r="H525" s="5">
        <f>'90.1 Data-SI'!H525/Convert!$B$5/$D525</f>
        <v>22.079899851116568</v>
      </c>
      <c r="I525" s="5">
        <f>'90.1 Data-SI'!I525/Convert!$B$5/$D525</f>
        <v>4.5546757646678424</v>
      </c>
      <c r="J525" s="5">
        <f>'90.1 Data-SI'!J525/Convert!$B$5/$D525</f>
        <v>38.595357649668266</v>
      </c>
      <c r="K525" s="5">
        <f>'90.1 Data-SI'!K525/Convert!$B$5/$D525</f>
        <v>29.171102994223503</v>
      </c>
      <c r="L525" s="5">
        <f>'90.1 Data-SI'!L525/Convert!$B$5/$D525</f>
        <v>0</v>
      </c>
      <c r="M525" s="5">
        <f>'90.1 Data-SI'!M525/Convert!$B$5/$D525</f>
        <v>18.636728307396389</v>
      </c>
      <c r="N525" s="5">
        <f>'90.1 Data-SI'!N525/Convert!$B$5/$D525</f>
        <v>1.7994464349090397E-2</v>
      </c>
      <c r="O525" s="5">
        <f>'90.1 Data-SI'!O525/Convert!$B$5/$D525</f>
        <v>1.7994464349090397E-2</v>
      </c>
      <c r="P525" s="5">
        <f t="shared" si="41"/>
        <v>0</v>
      </c>
      <c r="Q525" s="5">
        <f>'90.1 Data-SI'!Q525/Convert!$B$5/$D525</f>
        <v>0</v>
      </c>
      <c r="R525" s="5">
        <f>'90.1 Data-SI'!R525/Convert!$B$5/$D525</f>
        <v>0</v>
      </c>
      <c r="S525" s="5">
        <f>'90.1 Data-SI'!S525/Convert!$B$5/$D525</f>
        <v>0</v>
      </c>
      <c r="T525" s="5">
        <f>'90.1 Data-SI'!T525/Convert!$B$5/$D525</f>
        <v>0</v>
      </c>
      <c r="U525" s="5">
        <f>'90.1 Data-SI'!U525/Convert!$B$5/$D525</f>
        <v>40.621811173288911</v>
      </c>
      <c r="V525" s="5">
        <f>'90.1 Data-SI'!V525/Convert!$B$5/$D525</f>
        <v>0</v>
      </c>
      <c r="W525" s="5">
        <f t="shared" si="42"/>
        <v>43.048987576068143</v>
      </c>
      <c r="X525" s="5">
        <f t="shared" si="43"/>
        <v>1.7060136392503007</v>
      </c>
      <c r="Y525" s="5">
        <f t="shared" si="44"/>
        <v>44.755001215318444</v>
      </c>
      <c r="Z525" s="5">
        <f>'90.1 Data-SI'!Y525/Convert!$B$5/$D525</f>
        <v>108.29622321108725</v>
      </c>
      <c r="AA525" s="5">
        <f>'90.1 Data-SI'!Z525/Convert!$B$5/$D525</f>
        <v>71.498927806762694</v>
      </c>
      <c r="AB525" s="5">
        <f t="shared" si="45"/>
        <v>179.79515101784995</v>
      </c>
    </row>
    <row r="526" spans="1:28" x14ac:dyDescent="0.25">
      <c r="A526" s="95">
        <v>2013</v>
      </c>
      <c r="B526" s="95" t="s">
        <v>58</v>
      </c>
      <c r="C526" s="52" t="s">
        <v>18</v>
      </c>
      <c r="D526" s="5">
        <f>VLOOKUP(B526,SWH!$A$4:$C$19,3,FALSE)</f>
        <v>4013.58</v>
      </c>
      <c r="E526" s="5">
        <f>'90.1 Data-SI'!E526/Convert!$B$5/$D526</f>
        <v>5.1526456568837693</v>
      </c>
      <c r="F526" s="5">
        <f>'90.1 Data-SI'!F526/Convert!$B$5/$D526</f>
        <v>1.8963397044810646</v>
      </c>
      <c r="G526" s="5">
        <f>'90.1 Data-SI'!G526/Convert!$B$5/$D526</f>
        <v>13.079899297440745</v>
      </c>
      <c r="H526" s="5">
        <f>'90.1 Data-SI'!H526/Convert!$B$5/$D526</f>
        <v>22.225239755474611</v>
      </c>
      <c r="I526" s="5">
        <f>'90.1 Data-SI'!I526/Convert!$B$5/$D526</f>
        <v>4.5456785324932962</v>
      </c>
      <c r="J526" s="5">
        <f>'90.1 Data-SI'!J526/Convert!$B$5/$D526</f>
        <v>38.595357649668266</v>
      </c>
      <c r="K526" s="5">
        <f>'90.1 Data-SI'!K526/Convert!$B$5/$D526</f>
        <v>29.171102994223503</v>
      </c>
      <c r="L526" s="5">
        <f>'90.1 Data-SI'!L526/Convert!$B$5/$D526</f>
        <v>0</v>
      </c>
      <c r="M526" s="5">
        <f>'90.1 Data-SI'!M526/Convert!$B$5/$D526</f>
        <v>20.627884997101507</v>
      </c>
      <c r="N526" s="5">
        <f>'90.1 Data-SI'!N526/Convert!$B$5/$D526</f>
        <v>1.7994464349090397E-2</v>
      </c>
      <c r="O526" s="5">
        <f>'90.1 Data-SI'!O526/Convert!$B$5/$D526</f>
        <v>1.7994464349090397E-2</v>
      </c>
      <c r="P526" s="5">
        <f t="shared" si="41"/>
        <v>0</v>
      </c>
      <c r="Q526" s="5">
        <f>'90.1 Data-SI'!Q526/Convert!$B$5/$D526</f>
        <v>0</v>
      </c>
      <c r="R526" s="5">
        <f>'90.1 Data-SI'!R526/Convert!$B$5/$D526</f>
        <v>0</v>
      </c>
      <c r="S526" s="5">
        <f>'90.1 Data-SI'!S526/Convert!$B$5/$D526</f>
        <v>0</v>
      </c>
      <c r="T526" s="5">
        <f>'90.1 Data-SI'!T526/Convert!$B$5/$D526</f>
        <v>0</v>
      </c>
      <c r="U526" s="5">
        <f>'90.1 Data-SI'!U526/Convert!$B$5/$D526</f>
        <v>42.776994326483816</v>
      </c>
      <c r="V526" s="5">
        <f>'90.1 Data-SI'!V526/Convert!$B$5/$D526</f>
        <v>0</v>
      </c>
      <c r="W526" s="5">
        <f t="shared" si="42"/>
        <v>38.860429951426021</v>
      </c>
      <c r="X526" s="5">
        <f t="shared" si="43"/>
        <v>1.8963397044810646</v>
      </c>
      <c r="Y526" s="5">
        <f t="shared" si="44"/>
        <v>40.756769655907085</v>
      </c>
      <c r="Z526" s="5">
        <f>'90.1 Data-SI'!Y526/Convert!$B$5/$D526</f>
        <v>104.24470035341128</v>
      </c>
      <c r="AA526" s="5">
        <f>'90.1 Data-SI'!Z526/Convert!$B$5/$D526</f>
        <v>73.844437025188384</v>
      </c>
      <c r="AB526" s="5">
        <f t="shared" si="45"/>
        <v>178.08913737859967</v>
      </c>
    </row>
    <row r="527" spans="1:28" x14ac:dyDescent="0.25">
      <c r="A527" s="95">
        <v>2013</v>
      </c>
      <c r="B527" s="95" t="s">
        <v>58</v>
      </c>
      <c r="C527" s="52" t="s">
        <v>4</v>
      </c>
      <c r="D527" s="5">
        <f>VLOOKUP(B527,SWH!$A$4:$C$19,3,FALSE)</f>
        <v>4013.58</v>
      </c>
      <c r="E527" s="5">
        <f>'90.1 Data-SI'!E527/Convert!$B$5/$D527</f>
        <v>17.516918949056844</v>
      </c>
      <c r="F527" s="5">
        <f>'90.1 Data-SI'!F527/Convert!$B$5/$D527</f>
        <v>6.9680102717939265</v>
      </c>
      <c r="G527" s="5">
        <f>'90.1 Data-SI'!G527/Convert!$B$5/$D527</f>
        <v>14.194863992301691</v>
      </c>
      <c r="H527" s="5">
        <f>'90.1 Data-SI'!H527/Convert!$B$5/$D527</f>
        <v>22.095818031117687</v>
      </c>
      <c r="I527" s="5">
        <f>'90.1 Data-SI'!I527/Convert!$B$5/$D527</f>
        <v>4.5525994803198699</v>
      </c>
      <c r="J527" s="5">
        <f>'90.1 Data-SI'!J527/Convert!$B$5/$D527</f>
        <v>38.595357649668266</v>
      </c>
      <c r="K527" s="5">
        <f>'90.1 Data-SI'!K527/Convert!$B$5/$D527</f>
        <v>29.171102994223503</v>
      </c>
      <c r="L527" s="5">
        <f>'90.1 Data-SI'!L527/Convert!$B$5/$D527</f>
        <v>0</v>
      </c>
      <c r="M527" s="5">
        <f>'90.1 Data-SI'!M527/Convert!$B$5/$D527</f>
        <v>17.916949733432773</v>
      </c>
      <c r="N527" s="5">
        <f>'90.1 Data-SI'!N527/Convert!$B$5/$D527</f>
        <v>1.7994464349090397E-2</v>
      </c>
      <c r="O527" s="5">
        <f>'90.1 Data-SI'!O527/Convert!$B$5/$D527</f>
        <v>1.7994464349090397E-2</v>
      </c>
      <c r="P527" s="5">
        <f t="shared" si="41"/>
        <v>0</v>
      </c>
      <c r="Q527" s="5">
        <f>'90.1 Data-SI'!Q527/Convert!$B$5/$D527</f>
        <v>0</v>
      </c>
      <c r="R527" s="5">
        <f>'90.1 Data-SI'!R527/Convert!$B$5/$D527</f>
        <v>0</v>
      </c>
      <c r="S527" s="5">
        <f>'90.1 Data-SI'!S527/Convert!$B$5/$D527</f>
        <v>0</v>
      </c>
      <c r="T527" s="5">
        <f>'90.1 Data-SI'!T527/Convert!$B$5/$D527</f>
        <v>0</v>
      </c>
      <c r="U527" s="5">
        <f>'90.1 Data-SI'!U527/Convert!$B$5/$D527</f>
        <v>44.92248815272152</v>
      </c>
      <c r="V527" s="5">
        <f>'90.1 Data-SI'!V527/Convert!$B$5/$D527</f>
        <v>0</v>
      </c>
      <c r="W527" s="5">
        <f t="shared" si="42"/>
        <v>49.628732674791308</v>
      </c>
      <c r="X527" s="5">
        <f t="shared" si="43"/>
        <v>6.9680102717939265</v>
      </c>
      <c r="Y527" s="5">
        <f t="shared" si="44"/>
        <v>56.596742946585238</v>
      </c>
      <c r="Z527" s="5">
        <f>'90.1 Data-SI'!Y527/Convert!$B$5/$D527</f>
        <v>114.89050230024623</v>
      </c>
      <c r="AA527" s="5">
        <f>'90.1 Data-SI'!Z527/Convert!$B$5/$D527</f>
        <v>81.061601418738945</v>
      </c>
      <c r="AB527" s="5">
        <f t="shared" si="45"/>
        <v>195.95210371898517</v>
      </c>
    </row>
    <row r="528" spans="1:28" x14ac:dyDescent="0.25">
      <c r="A528" s="95">
        <v>2013</v>
      </c>
      <c r="B528" s="95" t="s">
        <v>58</v>
      </c>
      <c r="C528" s="52" t="s">
        <v>5</v>
      </c>
      <c r="D528" s="5">
        <f>VLOOKUP(B528,SWH!$A$4:$C$19,3,FALSE)</f>
        <v>4013.58</v>
      </c>
      <c r="E528" s="5">
        <f>'90.1 Data-SI'!E528/Convert!$B$5/$D528</f>
        <v>9.6450328911124519</v>
      </c>
      <c r="F528" s="5">
        <f>'90.1 Data-SI'!F528/Convert!$B$5/$D528</f>
        <v>3.0611352236933391</v>
      </c>
      <c r="G528" s="5">
        <f>'90.1 Data-SI'!G528/Convert!$B$5/$D528</f>
        <v>16.144494995047371</v>
      </c>
      <c r="H528" s="5">
        <f>'90.1 Data-SI'!H528/Convert!$B$5/$D528</f>
        <v>22.08612870416049</v>
      </c>
      <c r="I528" s="5">
        <f>'90.1 Data-SI'!I528/Convert!$B$5/$D528</f>
        <v>4.5525994803198699</v>
      </c>
      <c r="J528" s="5">
        <f>'90.1 Data-SI'!J528/Convert!$B$5/$D528</f>
        <v>38.595357649668266</v>
      </c>
      <c r="K528" s="5">
        <f>'90.1 Data-SI'!K528/Convert!$B$5/$D528</f>
        <v>29.171102994223503</v>
      </c>
      <c r="L528" s="5">
        <f>'90.1 Data-SI'!L528/Convert!$B$5/$D528</f>
        <v>0</v>
      </c>
      <c r="M528" s="5">
        <f>'90.1 Data-SI'!M528/Convert!$B$5/$D528</f>
        <v>20.004999692709919</v>
      </c>
      <c r="N528" s="5">
        <f>'90.1 Data-SI'!N528/Convert!$B$5/$D528</f>
        <v>1.7994464349090397E-2</v>
      </c>
      <c r="O528" s="5">
        <f>'90.1 Data-SI'!O528/Convert!$B$5/$D528</f>
        <v>1.7994464349090397E-2</v>
      </c>
      <c r="P528" s="5">
        <f t="shared" si="41"/>
        <v>0</v>
      </c>
      <c r="Q528" s="5">
        <f>'90.1 Data-SI'!Q528/Convert!$B$5/$D528</f>
        <v>0</v>
      </c>
      <c r="R528" s="5">
        <f>'90.1 Data-SI'!R528/Convert!$B$5/$D528</f>
        <v>0</v>
      </c>
      <c r="S528" s="5">
        <f>'90.1 Data-SI'!S528/Convert!$B$5/$D528</f>
        <v>0</v>
      </c>
      <c r="T528" s="5">
        <f>'90.1 Data-SI'!T528/Convert!$B$5/$D528</f>
        <v>0</v>
      </c>
      <c r="U528" s="5">
        <f>'90.1 Data-SI'!U528/Convert!$B$5/$D528</f>
        <v>43.961168499610494</v>
      </c>
      <c r="V528" s="5">
        <f>'90.1 Data-SI'!V528/Convert!$B$5/$D528</f>
        <v>0</v>
      </c>
      <c r="W528" s="5">
        <f t="shared" si="42"/>
        <v>45.794527578869747</v>
      </c>
      <c r="X528" s="5">
        <f t="shared" si="43"/>
        <v>3.0611352236933391</v>
      </c>
      <c r="Y528" s="5">
        <f t="shared" si="44"/>
        <v>48.855662802563089</v>
      </c>
      <c r="Z528" s="5">
        <f>'90.1 Data-SI'!Y528/Convert!$B$5/$D528</f>
        <v>111.0459157825848</v>
      </c>
      <c r="AA528" s="5">
        <f>'90.1 Data-SI'!Z528/Convert!$B$5/$D528</f>
        <v>76.192714622744674</v>
      </c>
      <c r="AB528" s="5">
        <f t="shared" si="45"/>
        <v>187.23863040532947</v>
      </c>
    </row>
    <row r="529" spans="1:28" x14ac:dyDescent="0.25">
      <c r="A529" s="95">
        <v>2013</v>
      </c>
      <c r="B529" s="95" t="s">
        <v>58</v>
      </c>
      <c r="C529" s="52" t="s">
        <v>15</v>
      </c>
      <c r="D529" s="5">
        <f>VLOOKUP(B529,SWH!$A$4:$C$19,3,FALSE)</f>
        <v>4013.58</v>
      </c>
      <c r="E529" s="5">
        <f>'90.1 Data-SI'!E529/Convert!$B$5/$D529</f>
        <v>5.5679025264781625</v>
      </c>
      <c r="F529" s="5">
        <f>'90.1 Data-SI'!F529/Convert!$B$5/$D529</f>
        <v>2.5171487245246831</v>
      </c>
      <c r="G529" s="5">
        <f>'90.1 Data-SI'!G529/Convert!$B$5/$D529</f>
        <v>11.259690019051984</v>
      </c>
      <c r="H529" s="5">
        <f>'90.1 Data-SI'!H529/Convert!$B$5/$D529</f>
        <v>22.184406163297826</v>
      </c>
      <c r="I529" s="5">
        <f>'90.1 Data-SI'!I529/Convert!$B$5/$D529</f>
        <v>4.544986437710639</v>
      </c>
      <c r="J529" s="5">
        <f>'90.1 Data-SI'!J529/Convert!$B$5/$D529</f>
        <v>38.595357649668266</v>
      </c>
      <c r="K529" s="5">
        <f>'90.1 Data-SI'!K529/Convert!$B$5/$D529</f>
        <v>29.171102994223503</v>
      </c>
      <c r="L529" s="5">
        <f>'90.1 Data-SI'!L529/Convert!$B$5/$D529</f>
        <v>0</v>
      </c>
      <c r="M529" s="5">
        <f>'90.1 Data-SI'!M529/Convert!$B$5/$D529</f>
        <v>20.448632448393258</v>
      </c>
      <c r="N529" s="5">
        <f>'90.1 Data-SI'!N529/Convert!$B$5/$D529</f>
        <v>1.7994464349090397E-2</v>
      </c>
      <c r="O529" s="5">
        <f>'90.1 Data-SI'!O529/Convert!$B$5/$D529</f>
        <v>1.7994464349090397E-2</v>
      </c>
      <c r="P529" s="5">
        <f t="shared" si="41"/>
        <v>0</v>
      </c>
      <c r="Q529" s="5">
        <f>'90.1 Data-SI'!Q529/Convert!$B$5/$D529</f>
        <v>0</v>
      </c>
      <c r="R529" s="5">
        <f>'90.1 Data-SI'!R529/Convert!$B$5/$D529</f>
        <v>0</v>
      </c>
      <c r="S529" s="5">
        <f>'90.1 Data-SI'!S529/Convert!$B$5/$D529</f>
        <v>0</v>
      </c>
      <c r="T529" s="5">
        <f>'90.1 Data-SI'!T529/Convert!$B$5/$D529</f>
        <v>0</v>
      </c>
      <c r="U529" s="5">
        <f>'90.1 Data-SI'!U529/Convert!$B$5/$D529</f>
        <v>44.638037197049357</v>
      </c>
      <c r="V529" s="5">
        <f>'90.1 Data-SI'!V529/Convert!$B$5/$D529</f>
        <v>0</v>
      </c>
      <c r="W529" s="5">
        <f t="shared" si="42"/>
        <v>37.276224993923407</v>
      </c>
      <c r="X529" s="5">
        <f t="shared" si="43"/>
        <v>2.5171487245246831</v>
      </c>
      <c r="Y529" s="5">
        <f t="shared" si="44"/>
        <v>39.793373718448088</v>
      </c>
      <c r="Z529" s="5">
        <f>'90.1 Data-SI'!Y529/Convert!$B$5/$D529</f>
        <v>102.61896970894922</v>
      </c>
      <c r="AA529" s="5">
        <f>'90.1 Data-SI'!Z529/Convert!$B$5/$D529</f>
        <v>76.32628891579752</v>
      </c>
      <c r="AB529" s="5">
        <f t="shared" si="45"/>
        <v>178.94525862474674</v>
      </c>
    </row>
    <row r="530" spans="1:28" x14ac:dyDescent="0.25">
      <c r="A530" s="95">
        <v>2013</v>
      </c>
      <c r="B530" s="95" t="s">
        <v>58</v>
      </c>
      <c r="C530" s="52" t="s">
        <v>16</v>
      </c>
      <c r="D530" s="5">
        <f>VLOOKUP(B530,SWH!$A$4:$C$19,3,FALSE)</f>
        <v>4013.58</v>
      </c>
      <c r="E530" s="5">
        <f>'90.1 Data-SI'!E530/Convert!$B$5/$D530</f>
        <v>28.090743038495422</v>
      </c>
      <c r="F530" s="5">
        <f>'90.1 Data-SI'!F530/Convert!$B$5/$D530</f>
        <v>10.628499577268508</v>
      </c>
      <c r="G530" s="5">
        <f>'90.1 Data-SI'!G530/Convert!$B$5/$D530</f>
        <v>14.018379822724075</v>
      </c>
      <c r="H530" s="5">
        <f>'90.1 Data-SI'!H530/Convert!$B$5/$D530</f>
        <v>22.106199452857553</v>
      </c>
      <c r="I530" s="5">
        <f>'90.1 Data-SI'!I530/Convert!$B$5/$D530</f>
        <v>4.5498311011892403</v>
      </c>
      <c r="J530" s="5">
        <f>'90.1 Data-SI'!J530/Convert!$B$5/$D530</f>
        <v>38.595357649668266</v>
      </c>
      <c r="K530" s="5">
        <f>'90.1 Data-SI'!K530/Convert!$B$5/$D530</f>
        <v>29.171102994223503</v>
      </c>
      <c r="L530" s="5">
        <f>'90.1 Data-SI'!L530/Convert!$B$5/$D530</f>
        <v>0</v>
      </c>
      <c r="M530" s="5">
        <f>'90.1 Data-SI'!M530/Convert!$B$5/$D530</f>
        <v>18.050524026485636</v>
      </c>
      <c r="N530" s="5">
        <f>'90.1 Data-SI'!N530/Convert!$B$5/$D530</f>
        <v>1.7994464349090397E-2</v>
      </c>
      <c r="O530" s="5">
        <f>'90.1 Data-SI'!O530/Convert!$B$5/$D530</f>
        <v>1.7994464349090397E-2</v>
      </c>
      <c r="P530" s="5">
        <f t="shared" si="41"/>
        <v>0</v>
      </c>
      <c r="Q530" s="5">
        <f>'90.1 Data-SI'!Q530/Convert!$B$5/$D530</f>
        <v>0</v>
      </c>
      <c r="R530" s="5">
        <f>'90.1 Data-SI'!R530/Convert!$B$5/$D530</f>
        <v>0</v>
      </c>
      <c r="S530" s="5">
        <f>'90.1 Data-SI'!S530/Convert!$B$5/$D530</f>
        <v>0</v>
      </c>
      <c r="T530" s="5">
        <f>'90.1 Data-SI'!T530/Convert!$B$5/$D530</f>
        <v>0</v>
      </c>
      <c r="U530" s="5">
        <f>'90.1 Data-SI'!U530/Convert!$B$5/$D530</f>
        <v>47.390498147677526</v>
      </c>
      <c r="V530" s="5">
        <f>'90.1 Data-SI'!V530/Convert!$B$5/$D530</f>
        <v>0</v>
      </c>
      <c r="W530" s="5">
        <f t="shared" si="42"/>
        <v>60.159646887705136</v>
      </c>
      <c r="X530" s="5">
        <f t="shared" si="43"/>
        <v>10.628499577268508</v>
      </c>
      <c r="Y530" s="5">
        <f t="shared" si="44"/>
        <v>70.78814646497365</v>
      </c>
      <c r="Z530" s="5">
        <f>'90.1 Data-SI'!Y530/Convert!$B$5/$D530</f>
        <v>125.42902955576928</v>
      </c>
      <c r="AA530" s="5">
        <f>'90.1 Data-SI'!Z530/Convert!$B$5/$D530</f>
        <v>87.190100719169536</v>
      </c>
      <c r="AB530" s="5">
        <f t="shared" si="45"/>
        <v>212.61913027493881</v>
      </c>
    </row>
    <row r="531" spans="1:28" x14ac:dyDescent="0.25">
      <c r="A531" s="95">
        <v>2013</v>
      </c>
      <c r="B531" s="95" t="s">
        <v>58</v>
      </c>
      <c r="C531" s="52" t="s">
        <v>9</v>
      </c>
      <c r="D531" s="5">
        <f>VLOOKUP(B531,SWH!$A$4:$C$19,3,FALSE)</f>
        <v>4013.58</v>
      </c>
      <c r="E531" s="5">
        <f>'90.1 Data-SI'!E531/Convert!$B$5/$D531</f>
        <v>17.898263174301029</v>
      </c>
      <c r="F531" s="5">
        <f>'90.1 Data-SI'!F531/Convert!$B$5/$D531</f>
        <v>6.0516767795556312</v>
      </c>
      <c r="G531" s="5">
        <f>'90.1 Data-SI'!G531/Convert!$B$5/$D531</f>
        <v>12.225854335641609</v>
      </c>
      <c r="H531" s="5">
        <f>'90.1 Data-SI'!H531/Convert!$B$5/$D531</f>
        <v>22.120041348510696</v>
      </c>
      <c r="I531" s="5">
        <f>'90.1 Data-SI'!I531/Convert!$B$5/$D531</f>
        <v>4.5470627220586115</v>
      </c>
      <c r="J531" s="5">
        <f>'90.1 Data-SI'!J531/Convert!$B$5/$D531</f>
        <v>38.595357649668266</v>
      </c>
      <c r="K531" s="5">
        <f>'90.1 Data-SI'!K531/Convert!$B$5/$D531</f>
        <v>29.171102994223503</v>
      </c>
      <c r="L531" s="5">
        <f>'90.1 Data-SI'!L531/Convert!$B$5/$D531</f>
        <v>0</v>
      </c>
      <c r="M531" s="5">
        <f>'90.1 Data-SI'!M531/Convert!$B$5/$D531</f>
        <v>19.637497363118879</v>
      </c>
      <c r="N531" s="5">
        <f>'90.1 Data-SI'!N531/Convert!$B$5/$D531</f>
        <v>1.7994464349090397E-2</v>
      </c>
      <c r="O531" s="5">
        <f>'90.1 Data-SI'!O531/Convert!$B$5/$D531</f>
        <v>1.7994464349090397E-2</v>
      </c>
      <c r="P531" s="5">
        <f t="shared" si="41"/>
        <v>0</v>
      </c>
      <c r="Q531" s="5">
        <f>'90.1 Data-SI'!Q531/Convert!$B$5/$D531</f>
        <v>0</v>
      </c>
      <c r="R531" s="5">
        <f>'90.1 Data-SI'!R531/Convert!$B$5/$D531</f>
        <v>0</v>
      </c>
      <c r="S531" s="5">
        <f>'90.1 Data-SI'!S531/Convert!$B$5/$D531</f>
        <v>0</v>
      </c>
      <c r="T531" s="5">
        <f>'90.1 Data-SI'!T531/Convert!$B$5/$D531</f>
        <v>0</v>
      </c>
      <c r="U531" s="5">
        <f>'90.1 Data-SI'!U531/Convert!$B$5/$D531</f>
        <v>46.746849999806223</v>
      </c>
      <c r="V531" s="5">
        <f>'90.1 Data-SI'!V531/Convert!$B$5/$D531</f>
        <v>0</v>
      </c>
      <c r="W531" s="5">
        <f t="shared" si="42"/>
        <v>49.761614873061518</v>
      </c>
      <c r="X531" s="5">
        <f t="shared" si="43"/>
        <v>6.0516767795556312</v>
      </c>
      <c r="Y531" s="5">
        <f t="shared" si="44"/>
        <v>55.813291652617153</v>
      </c>
      <c r="Z531" s="5">
        <f>'90.1 Data-SI'!Y531/Convert!$B$5/$D531</f>
        <v>115.04276315243084</v>
      </c>
      <c r="AA531" s="5">
        <f>'90.1 Data-SI'!Z531/Convert!$B$5/$D531</f>
        <v>81.970321868368018</v>
      </c>
      <c r="AB531" s="5">
        <f t="shared" si="45"/>
        <v>197.01308502079885</v>
      </c>
    </row>
    <row r="532" spans="1:28" x14ac:dyDescent="0.25">
      <c r="A532" s="95">
        <v>2013</v>
      </c>
      <c r="B532" s="95" t="s">
        <v>58</v>
      </c>
      <c r="C532" s="52" t="s">
        <v>12</v>
      </c>
      <c r="D532" s="5">
        <f>VLOOKUP(B532,SWH!$A$4:$C$19,3,FALSE)</f>
        <v>4013.58</v>
      </c>
      <c r="E532" s="5">
        <f>'90.1 Data-SI'!E532/Convert!$B$5/$D532</f>
        <v>33.049602156235139</v>
      </c>
      <c r="F532" s="5">
        <f>'90.1 Data-SI'!F532/Convert!$B$5/$D532</f>
        <v>13.85919802271289</v>
      </c>
      <c r="G532" s="5">
        <f>'90.1 Data-SI'!G532/Convert!$B$5/$D532</f>
        <v>11.813365845177843</v>
      </c>
      <c r="H532" s="5">
        <f>'90.1 Data-SI'!H532/Convert!$B$5/$D532</f>
        <v>22.075747282420629</v>
      </c>
      <c r="I532" s="5">
        <f>'90.1 Data-SI'!I532/Convert!$B$5/$D532</f>
        <v>4.544294342927981</v>
      </c>
      <c r="J532" s="5">
        <f>'90.1 Data-SI'!J532/Convert!$B$5/$D532</f>
        <v>38.595357649668266</v>
      </c>
      <c r="K532" s="5">
        <f>'90.1 Data-SI'!K532/Convert!$B$5/$D532</f>
        <v>29.171102994223503</v>
      </c>
      <c r="L532" s="5">
        <f>'90.1 Data-SI'!L532/Convert!$B$5/$D532</f>
        <v>0</v>
      </c>
      <c r="M532" s="5">
        <f>'90.1 Data-SI'!M532/Convert!$B$5/$D532</f>
        <v>18.006922055178226</v>
      </c>
      <c r="N532" s="5">
        <f>'90.1 Data-SI'!N532/Convert!$B$5/$D532</f>
        <v>1.7994464349090397E-2</v>
      </c>
      <c r="O532" s="5">
        <f>'90.1 Data-SI'!O532/Convert!$B$5/$D532</f>
        <v>1.7994464349090397E-2</v>
      </c>
      <c r="P532" s="5">
        <f t="shared" si="41"/>
        <v>0</v>
      </c>
      <c r="Q532" s="5">
        <f>'90.1 Data-SI'!Q532/Convert!$B$5/$D532</f>
        <v>0</v>
      </c>
      <c r="R532" s="5">
        <f>'90.1 Data-SI'!R532/Convert!$B$5/$D532</f>
        <v>0</v>
      </c>
      <c r="S532" s="5">
        <f>'90.1 Data-SI'!S532/Convert!$B$5/$D532</f>
        <v>0</v>
      </c>
      <c r="T532" s="5">
        <f>'90.1 Data-SI'!T532/Convert!$B$5/$D532</f>
        <v>0</v>
      </c>
      <c r="U532" s="5">
        <f>'90.1 Data-SI'!U532/Convert!$B$5/$D532</f>
        <v>50.30906184614345</v>
      </c>
      <c r="V532" s="5">
        <f>'90.1 Data-SI'!V532/Convert!$B$5/$D532</f>
        <v>0</v>
      </c>
      <c r="W532" s="5">
        <f t="shared" si="42"/>
        <v>62.869890056591203</v>
      </c>
      <c r="X532" s="5">
        <f t="shared" si="43"/>
        <v>13.85919802271289</v>
      </c>
      <c r="Y532" s="5">
        <f t="shared" si="44"/>
        <v>76.729088079304091</v>
      </c>
      <c r="Z532" s="5">
        <f>'90.1 Data-SI'!Y532/Convert!$B$5/$D532</f>
        <v>128.10259170117453</v>
      </c>
      <c r="AA532" s="5">
        <f>'90.1 Data-SI'!Z532/Convert!$B$5/$D532</f>
        <v>93.339362863079856</v>
      </c>
      <c r="AB532" s="5">
        <f t="shared" si="45"/>
        <v>221.44195456425439</v>
      </c>
    </row>
    <row r="533" spans="1:28" x14ac:dyDescent="0.25">
      <c r="A533" s="95">
        <v>2013</v>
      </c>
      <c r="B533" s="95" t="s">
        <v>58</v>
      </c>
      <c r="C533" s="52" t="s">
        <v>8</v>
      </c>
      <c r="D533" s="5">
        <f>VLOOKUP(B533,SWH!$A$4:$C$19,3,FALSE)</f>
        <v>4013.58</v>
      </c>
      <c r="E533" s="5">
        <f>'90.1 Data-SI'!E533/Convert!$B$5/$D533</f>
        <v>46.137806591067772</v>
      </c>
      <c r="F533" s="5">
        <f>'90.1 Data-SI'!F533/Convert!$B$5/$D533</f>
        <v>18.155030338666894</v>
      </c>
      <c r="G533" s="5">
        <f>'90.1 Data-SI'!G533/Convert!$B$5/$D533</f>
        <v>8.1694868144870387</v>
      </c>
      <c r="H533" s="5">
        <f>'90.1 Data-SI'!H533/Convert!$B$5/$D533</f>
        <v>22.446710085924952</v>
      </c>
      <c r="I533" s="5">
        <f>'90.1 Data-SI'!I533/Convert!$B$5/$D533</f>
        <v>4.5193789307523176</v>
      </c>
      <c r="J533" s="5">
        <f>'90.1 Data-SI'!J533/Convert!$B$5/$D533</f>
        <v>38.595357649668266</v>
      </c>
      <c r="K533" s="5">
        <f>'90.1 Data-SI'!K533/Convert!$B$5/$D533</f>
        <v>29.171102994223503</v>
      </c>
      <c r="L533" s="5">
        <f>'90.1 Data-SI'!L533/Convert!$B$5/$D533</f>
        <v>0</v>
      </c>
      <c r="M533" s="5">
        <f>'90.1 Data-SI'!M533/Convert!$B$5/$D533</f>
        <v>20.59674073188193</v>
      </c>
      <c r="N533" s="5">
        <f>'90.1 Data-SI'!N533/Convert!$B$5/$D533</f>
        <v>1.7994464349090397E-2</v>
      </c>
      <c r="O533" s="5">
        <f>'90.1 Data-SI'!O533/Convert!$B$5/$D533</f>
        <v>1.7994464349090397E-2</v>
      </c>
      <c r="P533" s="5">
        <f t="shared" si="41"/>
        <v>0</v>
      </c>
      <c r="Q533" s="5">
        <f>'90.1 Data-SI'!Q533/Convert!$B$5/$D533</f>
        <v>0</v>
      </c>
      <c r="R533" s="5">
        <f>'90.1 Data-SI'!R533/Convert!$B$5/$D533</f>
        <v>0</v>
      </c>
      <c r="S533" s="5">
        <f>'90.1 Data-SI'!S533/Convert!$B$5/$D533</f>
        <v>0</v>
      </c>
      <c r="T533" s="5">
        <f>'90.1 Data-SI'!T533/Convert!$B$5/$D533</f>
        <v>0</v>
      </c>
      <c r="U533" s="5">
        <f>'90.1 Data-SI'!U533/Convert!$B$5/$D533</f>
        <v>54.246389064680962</v>
      </c>
      <c r="V533" s="5">
        <f>'90.1 Data-SI'!V533/Convert!$B$5/$D533</f>
        <v>0</v>
      </c>
      <c r="W533" s="5">
        <f t="shared" si="42"/>
        <v>74.904034137436739</v>
      </c>
      <c r="X533" s="5">
        <f t="shared" si="43"/>
        <v>18.155030338666894</v>
      </c>
      <c r="Y533" s="5">
        <f t="shared" si="44"/>
        <v>93.059064476103629</v>
      </c>
      <c r="Z533" s="5">
        <f>'90.1 Data-SI'!Y533/Convert!$B$5/$D533</f>
        <v>140.48347526813134</v>
      </c>
      <c r="AA533" s="5">
        <f>'90.1 Data-SI'!Z533/Convert!$B$5/$D533</f>
        <v>101.57252239757136</v>
      </c>
      <c r="AB533" s="5">
        <f t="shared" si="45"/>
        <v>242.05599766570271</v>
      </c>
    </row>
    <row r="534" spans="1:28" x14ac:dyDescent="0.25">
      <c r="A534" s="95">
        <v>2016</v>
      </c>
      <c r="B534" s="95" t="s">
        <v>58</v>
      </c>
      <c r="C534" s="52" t="s">
        <v>10</v>
      </c>
      <c r="D534" s="5">
        <f>VLOOKUP(B534,SWH!$A$4:$C$19,3,FALSE)</f>
        <v>4013.58</v>
      </c>
      <c r="E534" s="5">
        <f>'90.1 Data-SI'!E534/Convert!$B$5/$D534</f>
        <v>6.9209478265732293E-4</v>
      </c>
      <c r="F534" s="5">
        <f>'90.1 Data-SI'!F534/Convert!$B$5/$D534</f>
        <v>0</v>
      </c>
      <c r="G534" s="5">
        <f>'90.1 Data-SI'!G534/Convert!$B$5/$D534</f>
        <v>55.19248263257353</v>
      </c>
      <c r="H534" s="5">
        <f>'90.1 Data-SI'!H534/Convert!$B$5/$D534</f>
        <v>19.817442006609784</v>
      </c>
      <c r="I534" s="5">
        <f>'90.1 Data-SI'!I534/Convert!$B$5/$D534</f>
        <v>3.0708245506505416</v>
      </c>
      <c r="J534" s="5">
        <f>'90.1 Data-SI'!J534/Convert!$B$5/$D534</f>
        <v>38.595357649668266</v>
      </c>
      <c r="K534" s="5">
        <f>'90.1 Data-SI'!K534/Convert!$B$5/$D534</f>
        <v>29.171102994223503</v>
      </c>
      <c r="L534" s="5">
        <f>'90.1 Data-SI'!L534/Convert!$B$5/$D534</f>
        <v>0</v>
      </c>
      <c r="M534" s="5">
        <f>'90.1 Data-SI'!M534/Convert!$B$5/$D534</f>
        <v>12.42448553826426</v>
      </c>
      <c r="N534" s="5">
        <f>'90.1 Data-SI'!N534/Convert!$B$5/$D534</f>
        <v>1.7994464349090397E-2</v>
      </c>
      <c r="O534" s="5">
        <f>'90.1 Data-SI'!O534/Convert!$B$5/$D534</f>
        <v>1.7994464349090397E-2</v>
      </c>
      <c r="P534" s="5">
        <f t="shared" si="41"/>
        <v>0</v>
      </c>
      <c r="Q534" s="5">
        <f>'90.1 Data-SI'!Q534/Convert!$B$5/$D534</f>
        <v>0</v>
      </c>
      <c r="R534" s="5">
        <f>'90.1 Data-SI'!R534/Convert!$B$5/$D534</f>
        <v>0</v>
      </c>
      <c r="S534" s="5">
        <f>'90.1 Data-SI'!S534/Convert!$B$5/$D534</f>
        <v>0</v>
      </c>
      <c r="T534" s="5">
        <f>'90.1 Data-SI'!T534/Convert!$B$5/$D534</f>
        <v>0</v>
      </c>
      <c r="U534" s="5">
        <f>'90.1 Data-SI'!U534/Convert!$B$5/$D534</f>
        <v>29.317827088146856</v>
      </c>
      <c r="V534" s="5">
        <f>'90.1 Data-SI'!V534/Convert!$B$5/$D534</f>
        <v>0</v>
      </c>
      <c r="W534" s="5">
        <f t="shared" si="42"/>
        <v>67.617660265620444</v>
      </c>
      <c r="X534" s="5">
        <f t="shared" si="43"/>
        <v>0</v>
      </c>
      <c r="Y534" s="5">
        <f t="shared" si="44"/>
        <v>67.617660265620444</v>
      </c>
      <c r="Z534" s="5">
        <f>'90.1 Data-SI'!Y534/Convert!$B$5/$D534</f>
        <v>129.11927893689813</v>
      </c>
      <c r="AA534" s="5">
        <f>'90.1 Data-SI'!Z534/Convert!$B$5/$D534</f>
        <v>58.488930082370352</v>
      </c>
      <c r="AB534" s="5">
        <f t="shared" si="45"/>
        <v>187.60820901926849</v>
      </c>
    </row>
    <row r="535" spans="1:28" x14ac:dyDescent="0.25">
      <c r="A535" s="95">
        <v>2016</v>
      </c>
      <c r="B535" s="95" t="s">
        <v>58</v>
      </c>
      <c r="C535" s="52" t="s">
        <v>6</v>
      </c>
      <c r="D535" s="5">
        <f>VLOOKUP(B535,SWH!$A$4:$C$19,3,FALSE)</f>
        <v>4013.58</v>
      </c>
      <c r="E535" s="5">
        <f>'90.1 Data-SI'!E535/Convert!$B$5/$D535</f>
        <v>8.9972321745451986E-3</v>
      </c>
      <c r="F535" s="5">
        <f>'90.1 Data-SI'!F535/Convert!$B$5/$D535</f>
        <v>0</v>
      </c>
      <c r="G535" s="5">
        <f>'90.1 Data-SI'!G535/Convert!$B$5/$D535</f>
        <v>51.520227715793773</v>
      </c>
      <c r="H535" s="5">
        <f>'90.1 Data-SI'!H535/Convert!$B$5/$D535</f>
        <v>19.858967693569223</v>
      </c>
      <c r="I535" s="5">
        <f>'90.1 Data-SI'!I535/Convert!$B$5/$D535</f>
        <v>3.0715166454331992</v>
      </c>
      <c r="J535" s="5">
        <f>'90.1 Data-SI'!J535/Convert!$B$5/$D535</f>
        <v>38.595357649668266</v>
      </c>
      <c r="K535" s="5">
        <f>'90.1 Data-SI'!K535/Convert!$B$5/$D535</f>
        <v>29.171102994223503</v>
      </c>
      <c r="L535" s="5">
        <f>'90.1 Data-SI'!L535/Convert!$B$5/$D535</f>
        <v>0</v>
      </c>
      <c r="M535" s="5">
        <f>'90.1 Data-SI'!M535/Convert!$B$5/$D535</f>
        <v>12.682636892195442</v>
      </c>
      <c r="N535" s="5">
        <f>'90.1 Data-SI'!N535/Convert!$B$5/$D535</f>
        <v>1.7994464349090397E-2</v>
      </c>
      <c r="O535" s="5">
        <f>'90.1 Data-SI'!O535/Convert!$B$5/$D535</f>
        <v>1.7994464349090397E-2</v>
      </c>
      <c r="P535" s="5">
        <f t="shared" si="41"/>
        <v>0</v>
      </c>
      <c r="Q535" s="5">
        <f>'90.1 Data-SI'!Q535/Convert!$B$5/$D535</f>
        <v>0</v>
      </c>
      <c r="R535" s="5">
        <f>'90.1 Data-SI'!R535/Convert!$B$5/$D535</f>
        <v>0</v>
      </c>
      <c r="S535" s="5">
        <f>'90.1 Data-SI'!S535/Convert!$B$5/$D535</f>
        <v>0</v>
      </c>
      <c r="T535" s="5">
        <f>'90.1 Data-SI'!T535/Convert!$B$5/$D535</f>
        <v>0</v>
      </c>
      <c r="U535" s="5">
        <f>'90.1 Data-SI'!U535/Convert!$B$5/$D535</f>
        <v>29.36212115423692</v>
      </c>
      <c r="V535" s="5">
        <f>'90.1 Data-SI'!V535/Convert!$B$5/$D535</f>
        <v>0</v>
      </c>
      <c r="W535" s="5">
        <f t="shared" si="42"/>
        <v>64.211861840163763</v>
      </c>
      <c r="X535" s="5">
        <f t="shared" si="43"/>
        <v>0</v>
      </c>
      <c r="Y535" s="5">
        <f t="shared" si="44"/>
        <v>64.211861840163763</v>
      </c>
      <c r="Z535" s="5">
        <f>'90.1 Data-SI'!Y535/Convert!$B$5/$D535</f>
        <v>125.75639038796619</v>
      </c>
      <c r="AA535" s="5">
        <f>'90.1 Data-SI'!Z535/Convert!$B$5/$D535</f>
        <v>58.53322414846042</v>
      </c>
      <c r="AB535" s="5">
        <f t="shared" si="45"/>
        <v>184.2896145364266</v>
      </c>
    </row>
    <row r="536" spans="1:28" x14ac:dyDescent="0.25">
      <c r="A536" s="95">
        <v>2016</v>
      </c>
      <c r="B536" s="95" t="s">
        <v>58</v>
      </c>
      <c r="C536" s="52" t="s">
        <v>11</v>
      </c>
      <c r="D536" s="5">
        <f>VLOOKUP(B536,SWH!$A$4:$C$19,3,FALSE)</f>
        <v>4013.58</v>
      </c>
      <c r="E536" s="5">
        <f>'90.1 Data-SI'!E536/Convert!$B$5/$D536</f>
        <v>4.8446634786012601E-3</v>
      </c>
      <c r="F536" s="5">
        <f>'90.1 Data-SI'!F536/Convert!$B$5/$D536</f>
        <v>0</v>
      </c>
      <c r="G536" s="5">
        <f>'90.1 Data-SI'!G536/Convert!$B$5/$D536</f>
        <v>40.644650301116599</v>
      </c>
      <c r="H536" s="5">
        <f>'90.1 Data-SI'!H536/Convert!$B$5/$D536</f>
        <v>19.932329740530896</v>
      </c>
      <c r="I536" s="5">
        <f>'90.1 Data-SI'!I536/Convert!$B$5/$D536</f>
        <v>3.0722087402158564</v>
      </c>
      <c r="J536" s="5">
        <f>'90.1 Data-SI'!J536/Convert!$B$5/$D536</f>
        <v>38.595357649668266</v>
      </c>
      <c r="K536" s="5">
        <f>'90.1 Data-SI'!K536/Convert!$B$5/$D536</f>
        <v>29.171102994223503</v>
      </c>
      <c r="L536" s="5">
        <f>'90.1 Data-SI'!L536/Convert!$B$5/$D536</f>
        <v>0</v>
      </c>
      <c r="M536" s="5">
        <f>'90.1 Data-SI'!M536/Convert!$B$5/$D536</f>
        <v>11.931714053012247</v>
      </c>
      <c r="N536" s="5">
        <f>'90.1 Data-SI'!N536/Convert!$B$5/$D536</f>
        <v>1.7994464349090397E-2</v>
      </c>
      <c r="O536" s="5">
        <f>'90.1 Data-SI'!O536/Convert!$B$5/$D536</f>
        <v>1.7994464349090397E-2</v>
      </c>
      <c r="P536" s="5">
        <f t="shared" si="41"/>
        <v>0</v>
      </c>
      <c r="Q536" s="5">
        <f>'90.1 Data-SI'!Q536/Convert!$B$5/$D536</f>
        <v>0</v>
      </c>
      <c r="R536" s="5">
        <f>'90.1 Data-SI'!R536/Convert!$B$5/$D536</f>
        <v>0</v>
      </c>
      <c r="S536" s="5">
        <f>'90.1 Data-SI'!S536/Convert!$B$5/$D536</f>
        <v>0</v>
      </c>
      <c r="T536" s="5">
        <f>'90.1 Data-SI'!T536/Convert!$B$5/$D536</f>
        <v>0</v>
      </c>
      <c r="U536" s="5">
        <f>'90.1 Data-SI'!U536/Convert!$B$5/$D536</f>
        <v>30.651493734327513</v>
      </c>
      <c r="V536" s="5">
        <f>'90.1 Data-SI'!V536/Convert!$B$5/$D536</f>
        <v>0</v>
      </c>
      <c r="W536" s="5">
        <f t="shared" si="42"/>
        <v>52.581209017607449</v>
      </c>
      <c r="X536" s="5">
        <f t="shared" si="43"/>
        <v>0</v>
      </c>
      <c r="Y536" s="5">
        <f t="shared" si="44"/>
        <v>52.581209017607449</v>
      </c>
      <c r="Z536" s="5">
        <f>'90.1 Data-SI'!Y536/Convert!$B$5/$D536</f>
        <v>114.19909961237157</v>
      </c>
      <c r="AA536" s="5">
        <f>'90.1 Data-SI'!Z536/Convert!$B$5/$D536</f>
        <v>59.822596728551012</v>
      </c>
      <c r="AB536" s="5">
        <f t="shared" si="45"/>
        <v>174.02169634092257</v>
      </c>
    </row>
    <row r="537" spans="1:28" x14ac:dyDescent="0.25">
      <c r="A537" s="95">
        <v>2016</v>
      </c>
      <c r="B537" s="95" t="s">
        <v>58</v>
      </c>
      <c r="C537" s="52" t="s">
        <v>13</v>
      </c>
      <c r="D537" s="5">
        <f>VLOOKUP(B537,SWH!$A$4:$C$19,3,FALSE)</f>
        <v>4013.58</v>
      </c>
      <c r="E537" s="5">
        <f>'90.1 Data-SI'!E537/Convert!$B$5/$D537</f>
        <v>0.1667948426204148</v>
      </c>
      <c r="F537" s="5">
        <f>'90.1 Data-SI'!F537/Convert!$B$5/$D537</f>
        <v>5.2599203481956534E-2</v>
      </c>
      <c r="G537" s="5">
        <f>'90.1 Data-SI'!G537/Convert!$B$5/$D537</f>
        <v>43.908569296128526</v>
      </c>
      <c r="H537" s="5">
        <f>'90.1 Data-SI'!H537/Convert!$B$5/$D537</f>
        <v>19.850662556177333</v>
      </c>
      <c r="I537" s="5">
        <f>'90.1 Data-SI'!I537/Convert!$B$5/$D537</f>
        <v>3.0680561715199119</v>
      </c>
      <c r="J537" s="5">
        <f>'90.1 Data-SI'!J537/Convert!$B$5/$D537</f>
        <v>38.595357649668266</v>
      </c>
      <c r="K537" s="5">
        <f>'90.1 Data-SI'!K537/Convert!$B$5/$D537</f>
        <v>29.171102994223503</v>
      </c>
      <c r="L537" s="5">
        <f>'90.1 Data-SI'!L537/Convert!$B$5/$D537</f>
        <v>0</v>
      </c>
      <c r="M537" s="5">
        <f>'90.1 Data-SI'!M537/Convert!$B$5/$D537</f>
        <v>12.376038903478246</v>
      </c>
      <c r="N537" s="5">
        <f>'90.1 Data-SI'!N537/Convert!$B$5/$D537</f>
        <v>1.7994464349090397E-2</v>
      </c>
      <c r="O537" s="5">
        <f>'90.1 Data-SI'!O537/Convert!$B$5/$D537</f>
        <v>1.7994464349090397E-2</v>
      </c>
      <c r="P537" s="5">
        <f t="shared" si="41"/>
        <v>0</v>
      </c>
      <c r="Q537" s="5">
        <f>'90.1 Data-SI'!Q537/Convert!$B$5/$D537</f>
        <v>0</v>
      </c>
      <c r="R537" s="5">
        <f>'90.1 Data-SI'!R537/Convert!$B$5/$D537</f>
        <v>0</v>
      </c>
      <c r="S537" s="5">
        <f>'90.1 Data-SI'!S537/Convert!$B$5/$D537</f>
        <v>0</v>
      </c>
      <c r="T537" s="5">
        <f>'90.1 Data-SI'!T537/Convert!$B$5/$D537</f>
        <v>0</v>
      </c>
      <c r="U537" s="5">
        <f>'90.1 Data-SI'!U537/Convert!$B$5/$D537</f>
        <v>31.359506696985957</v>
      </c>
      <c r="V537" s="5">
        <f>'90.1 Data-SI'!V537/Convert!$B$5/$D537</f>
        <v>0</v>
      </c>
      <c r="W537" s="5">
        <f t="shared" si="42"/>
        <v>56.451403042227184</v>
      </c>
      <c r="X537" s="5">
        <f t="shared" si="43"/>
        <v>5.2599203481956534E-2</v>
      </c>
      <c r="Y537" s="5">
        <f t="shared" si="44"/>
        <v>56.504002245709138</v>
      </c>
      <c r="Z537" s="5">
        <f>'90.1 Data-SI'!Y537/Convert!$B$5/$D537</f>
        <v>117.9834738839418</v>
      </c>
      <c r="AA537" s="5">
        <f>'90.1 Data-SI'!Z537/Convert!$B$5/$D537</f>
        <v>60.583208894691417</v>
      </c>
      <c r="AB537" s="5">
        <f t="shared" si="45"/>
        <v>178.56668277863321</v>
      </c>
    </row>
    <row r="538" spans="1:28" x14ac:dyDescent="0.25">
      <c r="A538" s="95">
        <v>2016</v>
      </c>
      <c r="B538" s="95" t="s">
        <v>58</v>
      </c>
      <c r="C538" s="52" t="s">
        <v>19</v>
      </c>
      <c r="D538" s="5">
        <f>VLOOKUP(B538,SWH!$A$4:$C$19,3,FALSE)</f>
        <v>4013.58</v>
      </c>
      <c r="E538" s="5">
        <f>'90.1 Data-SI'!E538/Convert!$B$5/$D538</f>
        <v>0.31974778958768318</v>
      </c>
      <c r="F538" s="5">
        <f>'90.1 Data-SI'!F538/Convert!$B$5/$D538</f>
        <v>0.18202092783887591</v>
      </c>
      <c r="G538" s="5">
        <f>'90.1 Data-SI'!G538/Convert!$B$5/$D538</f>
        <v>35.54944851119339</v>
      </c>
      <c r="H538" s="5">
        <f>'90.1 Data-SI'!H538/Convert!$B$5/$D538</f>
        <v>19.91571946574712</v>
      </c>
      <c r="I538" s="5">
        <f>'90.1 Data-SI'!I538/Convert!$B$5/$D538</f>
        <v>3.0673640767372548</v>
      </c>
      <c r="J538" s="5">
        <f>'90.1 Data-SI'!J538/Convert!$B$5/$D538</f>
        <v>38.595357649668266</v>
      </c>
      <c r="K538" s="5">
        <f>'90.1 Data-SI'!K538/Convert!$B$5/$D538</f>
        <v>29.171102994223503</v>
      </c>
      <c r="L538" s="5">
        <f>'90.1 Data-SI'!L538/Convert!$B$5/$D538</f>
        <v>0</v>
      </c>
      <c r="M538" s="5">
        <f>'90.1 Data-SI'!M538/Convert!$B$5/$D538</f>
        <v>11.791910906915467</v>
      </c>
      <c r="N538" s="5">
        <f>'90.1 Data-SI'!N538/Convert!$B$5/$D538</f>
        <v>1.7994464349090397E-2</v>
      </c>
      <c r="O538" s="5">
        <f>'90.1 Data-SI'!O538/Convert!$B$5/$D538</f>
        <v>1.7994464349090397E-2</v>
      </c>
      <c r="P538" s="5">
        <f t="shared" si="41"/>
        <v>0</v>
      </c>
      <c r="Q538" s="5">
        <f>'90.1 Data-SI'!Q538/Convert!$B$5/$D538</f>
        <v>0</v>
      </c>
      <c r="R538" s="5">
        <f>'90.1 Data-SI'!R538/Convert!$B$5/$D538</f>
        <v>0</v>
      </c>
      <c r="S538" s="5">
        <f>'90.1 Data-SI'!S538/Convert!$B$5/$D538</f>
        <v>0</v>
      </c>
      <c r="T538" s="5">
        <f>'90.1 Data-SI'!T538/Convert!$B$5/$D538</f>
        <v>0</v>
      </c>
      <c r="U538" s="5">
        <f>'90.1 Data-SI'!U538/Convert!$B$5/$D538</f>
        <v>33.133345624936673</v>
      </c>
      <c r="V538" s="5">
        <f>'90.1 Data-SI'!V538/Convert!$B$5/$D538</f>
        <v>0</v>
      </c>
      <c r="W538" s="5">
        <f t="shared" si="42"/>
        <v>47.661107207696539</v>
      </c>
      <c r="X538" s="5">
        <f t="shared" si="43"/>
        <v>0.18202092783887591</v>
      </c>
      <c r="Y538" s="5">
        <f t="shared" si="44"/>
        <v>47.843128135535416</v>
      </c>
      <c r="Z538" s="5">
        <f>'90.1 Data-SI'!Y538/Convert!$B$5/$D538</f>
        <v>109.25754286419829</v>
      </c>
      <c r="AA538" s="5">
        <f>'90.1 Data-SI'!Z538/Convert!$B$5/$D538</f>
        <v>62.487161641781704</v>
      </c>
      <c r="AB538" s="5">
        <f t="shared" si="45"/>
        <v>171.74470450598</v>
      </c>
    </row>
    <row r="539" spans="1:28" x14ac:dyDescent="0.25">
      <c r="A539" s="95">
        <v>2016</v>
      </c>
      <c r="B539" s="95" t="s">
        <v>58</v>
      </c>
      <c r="C539" s="52" t="s">
        <v>20</v>
      </c>
      <c r="D539" s="5">
        <f>VLOOKUP(B539,SWH!$A$4:$C$19,3,FALSE)</f>
        <v>4013.58</v>
      </c>
      <c r="E539" s="5">
        <f>'90.1 Data-SI'!E539/Convert!$B$5/$D539</f>
        <v>0.31905569480502588</v>
      </c>
      <c r="F539" s="5">
        <f>'90.1 Data-SI'!F539/Convert!$B$5/$D539</f>
        <v>0.1266533452262901</v>
      </c>
      <c r="G539" s="5">
        <f>'90.1 Data-SI'!G539/Convert!$B$5/$D539</f>
        <v>29.347587163801123</v>
      </c>
      <c r="H539" s="5">
        <f>'90.1 Data-SI'!H539/Convert!$B$5/$D539</f>
        <v>20.052062137930616</v>
      </c>
      <c r="I539" s="5">
        <f>'90.1 Data-SI'!I539/Convert!$B$5/$D539</f>
        <v>3.0694403610852272</v>
      </c>
      <c r="J539" s="5">
        <f>'90.1 Data-SI'!J539/Convert!$B$5/$D539</f>
        <v>38.595357649668266</v>
      </c>
      <c r="K539" s="5">
        <f>'90.1 Data-SI'!K539/Convert!$B$5/$D539</f>
        <v>29.171102994223503</v>
      </c>
      <c r="L539" s="5">
        <f>'90.1 Data-SI'!L539/Convert!$B$5/$D539</f>
        <v>0</v>
      </c>
      <c r="M539" s="5">
        <f>'90.1 Data-SI'!M539/Convert!$B$5/$D539</f>
        <v>12.171870942594337</v>
      </c>
      <c r="N539" s="5">
        <f>'90.1 Data-SI'!N539/Convert!$B$5/$D539</f>
        <v>1.7994464349090397E-2</v>
      </c>
      <c r="O539" s="5">
        <f>'90.1 Data-SI'!O539/Convert!$B$5/$D539</f>
        <v>1.7994464349090397E-2</v>
      </c>
      <c r="P539" s="5">
        <f t="shared" si="41"/>
        <v>0</v>
      </c>
      <c r="Q539" s="5">
        <f>'90.1 Data-SI'!Q539/Convert!$B$5/$D539</f>
        <v>0</v>
      </c>
      <c r="R539" s="5">
        <f>'90.1 Data-SI'!R539/Convert!$B$5/$D539</f>
        <v>0</v>
      </c>
      <c r="S539" s="5">
        <f>'90.1 Data-SI'!S539/Convert!$B$5/$D539</f>
        <v>0</v>
      </c>
      <c r="T539" s="5">
        <f>'90.1 Data-SI'!T539/Convert!$B$5/$D539</f>
        <v>0</v>
      </c>
      <c r="U539" s="5">
        <f>'90.1 Data-SI'!U539/Convert!$B$5/$D539</f>
        <v>33.500155859745057</v>
      </c>
      <c r="V539" s="5">
        <f>'90.1 Data-SI'!V539/Convert!$B$5/$D539</f>
        <v>0</v>
      </c>
      <c r="W539" s="5">
        <f t="shared" si="42"/>
        <v>41.838513801200484</v>
      </c>
      <c r="X539" s="5">
        <f t="shared" si="43"/>
        <v>0.1266533452262901</v>
      </c>
      <c r="Y539" s="5">
        <f t="shared" si="44"/>
        <v>41.965167146426772</v>
      </c>
      <c r="Z539" s="5">
        <f>'90.1 Data-SI'!Y539/Convert!$B$5/$D539</f>
        <v>103.57336841423368</v>
      </c>
      <c r="AA539" s="5">
        <f>'90.1 Data-SI'!Z539/Convert!$B$5/$D539</f>
        <v>62.797912199194855</v>
      </c>
      <c r="AB539" s="5">
        <f t="shared" si="45"/>
        <v>166.37128061342855</v>
      </c>
    </row>
    <row r="540" spans="1:28" x14ac:dyDescent="0.25">
      <c r="A540" s="95">
        <v>2016</v>
      </c>
      <c r="B540" s="95" t="s">
        <v>58</v>
      </c>
      <c r="C540" s="52" t="s">
        <v>3</v>
      </c>
      <c r="D540" s="5">
        <f>VLOOKUP(B540,SWH!$A$4:$C$19,3,FALSE)</f>
        <v>4013.58</v>
      </c>
      <c r="E540" s="5">
        <f>'90.1 Data-SI'!E540/Convert!$B$5/$D540</f>
        <v>2.5828977288771293</v>
      </c>
      <c r="F540" s="5">
        <f>'90.1 Data-SI'!F540/Convert!$B$5/$D540</f>
        <v>1.6707168053347774</v>
      </c>
      <c r="G540" s="5">
        <f>'90.1 Data-SI'!G540/Convert!$B$5/$D540</f>
        <v>23.920871972985047</v>
      </c>
      <c r="H540" s="5">
        <f>'90.1 Data-SI'!H540/Convert!$B$5/$D540</f>
        <v>20.007075977057887</v>
      </c>
      <c r="I540" s="5">
        <f>'90.1 Data-SI'!I540/Convert!$B$5/$D540</f>
        <v>3.0687482663025696</v>
      </c>
      <c r="J540" s="5">
        <f>'90.1 Data-SI'!J540/Convert!$B$5/$D540</f>
        <v>38.595357649668266</v>
      </c>
      <c r="K540" s="5">
        <f>'90.1 Data-SI'!K540/Convert!$B$5/$D540</f>
        <v>29.171102994223503</v>
      </c>
      <c r="L540" s="5">
        <f>'90.1 Data-SI'!L540/Convert!$B$5/$D540</f>
        <v>0</v>
      </c>
      <c r="M540" s="5">
        <f>'90.1 Data-SI'!M540/Convert!$B$5/$D540</f>
        <v>11.547601448637431</v>
      </c>
      <c r="N540" s="5">
        <f>'90.1 Data-SI'!N540/Convert!$B$5/$D540</f>
        <v>1.7994464349090397E-2</v>
      </c>
      <c r="O540" s="5">
        <f>'90.1 Data-SI'!O540/Convert!$B$5/$D540</f>
        <v>1.7994464349090397E-2</v>
      </c>
      <c r="P540" s="5">
        <f t="shared" si="41"/>
        <v>0</v>
      </c>
      <c r="Q540" s="5">
        <f>'90.1 Data-SI'!Q540/Convert!$B$5/$D540</f>
        <v>0</v>
      </c>
      <c r="R540" s="5">
        <f>'90.1 Data-SI'!R540/Convert!$B$5/$D540</f>
        <v>0</v>
      </c>
      <c r="S540" s="5">
        <f>'90.1 Data-SI'!S540/Convert!$B$5/$D540</f>
        <v>0</v>
      </c>
      <c r="T540" s="5">
        <f>'90.1 Data-SI'!T540/Convert!$B$5/$D540</f>
        <v>0</v>
      </c>
      <c r="U540" s="5">
        <f>'90.1 Data-SI'!U540/Convert!$B$5/$D540</f>
        <v>37.658261313950248</v>
      </c>
      <c r="V540" s="5">
        <f>'90.1 Data-SI'!V540/Convert!$B$5/$D540</f>
        <v>0</v>
      </c>
      <c r="W540" s="5">
        <f t="shared" si="42"/>
        <v>38.051371150499605</v>
      </c>
      <c r="X540" s="5">
        <f t="shared" si="43"/>
        <v>1.6707168053347774</v>
      </c>
      <c r="Y540" s="5">
        <f t="shared" si="44"/>
        <v>39.722087955834382</v>
      </c>
      <c r="Z540" s="5">
        <f>'90.1 Data-SI'!Y540/Convert!$B$5/$D540</f>
        <v>99.739855413094773</v>
      </c>
      <c r="AA540" s="5">
        <f>'90.1 Data-SI'!Z540/Convert!$B$5/$D540</f>
        <v>68.499389018725878</v>
      </c>
      <c r="AB540" s="5">
        <f t="shared" si="45"/>
        <v>168.23924443182065</v>
      </c>
    </row>
    <row r="541" spans="1:28" x14ac:dyDescent="0.25">
      <c r="A541" s="95">
        <v>2016</v>
      </c>
      <c r="B541" s="95" t="s">
        <v>58</v>
      </c>
      <c r="C541" s="52" t="s">
        <v>7</v>
      </c>
      <c r="D541" s="5">
        <f>VLOOKUP(B541,SWH!$A$4:$C$19,3,FALSE)</f>
        <v>4013.58</v>
      </c>
      <c r="E541" s="5">
        <f>'90.1 Data-SI'!E541/Convert!$B$5/$D541</f>
        <v>0.91771768180361013</v>
      </c>
      <c r="F541" s="5">
        <f>'90.1 Data-SI'!F541/Convert!$B$5/$D541</f>
        <v>0.59035684960669632</v>
      </c>
      <c r="G541" s="5">
        <f>'90.1 Data-SI'!G541/Convert!$B$5/$D541</f>
        <v>24.00184706255596</v>
      </c>
      <c r="H541" s="5">
        <f>'90.1 Data-SI'!H541/Convert!$B$5/$D541</f>
        <v>20.004307597927259</v>
      </c>
      <c r="I541" s="5">
        <f>'90.1 Data-SI'!I541/Convert!$B$5/$D541</f>
        <v>3.0687482663025696</v>
      </c>
      <c r="J541" s="5">
        <f>'90.1 Data-SI'!J541/Convert!$B$5/$D541</f>
        <v>38.595357649668266</v>
      </c>
      <c r="K541" s="5">
        <f>'90.1 Data-SI'!K541/Convert!$B$5/$D541</f>
        <v>29.171102994223503</v>
      </c>
      <c r="L541" s="5">
        <f>'90.1 Data-SI'!L541/Convert!$B$5/$D541</f>
        <v>0</v>
      </c>
      <c r="M541" s="5">
        <f>'90.1 Data-SI'!M541/Convert!$B$5/$D541</f>
        <v>12.032759891280216</v>
      </c>
      <c r="N541" s="5">
        <f>'90.1 Data-SI'!N541/Convert!$B$5/$D541</f>
        <v>1.7994464349090397E-2</v>
      </c>
      <c r="O541" s="5">
        <f>'90.1 Data-SI'!O541/Convert!$B$5/$D541</f>
        <v>1.7994464349090397E-2</v>
      </c>
      <c r="P541" s="5">
        <f t="shared" si="41"/>
        <v>0</v>
      </c>
      <c r="Q541" s="5">
        <f>'90.1 Data-SI'!Q541/Convert!$B$5/$D541</f>
        <v>0</v>
      </c>
      <c r="R541" s="5">
        <f>'90.1 Data-SI'!R541/Convert!$B$5/$D541</f>
        <v>0</v>
      </c>
      <c r="S541" s="5">
        <f>'90.1 Data-SI'!S541/Convert!$B$5/$D541</f>
        <v>0</v>
      </c>
      <c r="T541" s="5">
        <f>'90.1 Data-SI'!T541/Convert!$B$5/$D541</f>
        <v>0</v>
      </c>
      <c r="U541" s="5">
        <f>'90.1 Data-SI'!U541/Convert!$B$5/$D541</f>
        <v>36.447787539082597</v>
      </c>
      <c r="V541" s="5">
        <f>'90.1 Data-SI'!V541/Convert!$B$5/$D541</f>
        <v>0</v>
      </c>
      <c r="W541" s="5">
        <f t="shared" si="42"/>
        <v>36.952324635639783</v>
      </c>
      <c r="X541" s="5">
        <f t="shared" si="43"/>
        <v>0.59035684960669632</v>
      </c>
      <c r="Y541" s="5">
        <f t="shared" si="44"/>
        <v>37.542681485246483</v>
      </c>
      <c r="Z541" s="5">
        <f>'90.1 Data-SI'!Y541/Convert!$B$5/$D541</f>
        <v>98.638040519104308</v>
      </c>
      <c r="AA541" s="5">
        <f>'90.1 Data-SI'!Z541/Convert!$B$5/$D541</f>
        <v>66.209247382912793</v>
      </c>
      <c r="AB541" s="5">
        <f t="shared" si="45"/>
        <v>164.84728790201711</v>
      </c>
    </row>
    <row r="542" spans="1:28" x14ac:dyDescent="0.25">
      <c r="A542" s="95">
        <v>2016</v>
      </c>
      <c r="B542" s="95" t="s">
        <v>58</v>
      </c>
      <c r="C542" s="52" t="s">
        <v>17</v>
      </c>
      <c r="D542" s="5">
        <f>VLOOKUP(B542,SWH!$A$4:$C$19,3,FALSE)</f>
        <v>4013.58</v>
      </c>
      <c r="E542" s="5">
        <f>'90.1 Data-SI'!E542/Convert!$B$5/$D542</f>
        <v>0.2090126243625115</v>
      </c>
      <c r="F542" s="5">
        <f>'90.1 Data-SI'!F542/Convert!$B$5/$D542</f>
        <v>5.605967739524316E-2</v>
      </c>
      <c r="G542" s="5">
        <f>'90.1 Data-SI'!G542/Convert!$B$5/$D542</f>
        <v>19.546140851808111</v>
      </c>
      <c r="H542" s="5">
        <f>'90.1 Data-SI'!H542/Convert!$B$5/$D542</f>
        <v>19.960013531837191</v>
      </c>
      <c r="I542" s="5">
        <f>'90.1 Data-SI'!I542/Convert!$B$5/$D542</f>
        <v>3.0680561715199119</v>
      </c>
      <c r="J542" s="5">
        <f>'90.1 Data-SI'!J542/Convert!$B$5/$D542</f>
        <v>38.595357649668266</v>
      </c>
      <c r="K542" s="5">
        <f>'90.1 Data-SI'!K542/Convert!$B$5/$D542</f>
        <v>29.171102994223503</v>
      </c>
      <c r="L542" s="5">
        <f>'90.1 Data-SI'!L542/Convert!$B$5/$D542</f>
        <v>0</v>
      </c>
      <c r="M542" s="5">
        <f>'90.1 Data-SI'!M542/Convert!$B$5/$D542</f>
        <v>14.052292467074283</v>
      </c>
      <c r="N542" s="5">
        <f>'90.1 Data-SI'!N542/Convert!$B$5/$D542</f>
        <v>1.7994464349090397E-2</v>
      </c>
      <c r="O542" s="5">
        <f>'90.1 Data-SI'!O542/Convert!$B$5/$D542</f>
        <v>1.7994464349090397E-2</v>
      </c>
      <c r="P542" s="5">
        <f t="shared" si="41"/>
        <v>0</v>
      </c>
      <c r="Q542" s="5">
        <f>'90.1 Data-SI'!Q542/Convert!$B$5/$D542</f>
        <v>0</v>
      </c>
      <c r="R542" s="5">
        <f>'90.1 Data-SI'!R542/Convert!$B$5/$D542</f>
        <v>0</v>
      </c>
      <c r="S542" s="5">
        <f>'90.1 Data-SI'!S542/Convert!$B$5/$D542</f>
        <v>0</v>
      </c>
      <c r="T542" s="5">
        <f>'90.1 Data-SI'!T542/Convert!$B$5/$D542</f>
        <v>0</v>
      </c>
      <c r="U542" s="5">
        <f>'90.1 Data-SI'!U542/Convert!$B$5/$D542</f>
        <v>38.178716590508557</v>
      </c>
      <c r="V542" s="5">
        <f>'90.1 Data-SI'!V542/Convert!$B$5/$D542</f>
        <v>0</v>
      </c>
      <c r="W542" s="5">
        <f t="shared" si="42"/>
        <v>33.807445943244907</v>
      </c>
      <c r="X542" s="5">
        <f t="shared" si="43"/>
        <v>5.605967739524316E-2</v>
      </c>
      <c r="Y542" s="5">
        <f t="shared" si="44"/>
        <v>33.863505620640147</v>
      </c>
      <c r="Z542" s="5">
        <f>'90.1 Data-SI'!Y542/Convert!$B$5/$D542</f>
        <v>95.4481756658367</v>
      </c>
      <c r="AA542" s="5">
        <f>'90.1 Data-SI'!Z542/Convert!$B$5/$D542</f>
        <v>67.405879262127314</v>
      </c>
      <c r="AB542" s="5">
        <f t="shared" si="45"/>
        <v>162.854054927964</v>
      </c>
    </row>
    <row r="543" spans="1:28" x14ac:dyDescent="0.25">
      <c r="A543" s="95">
        <v>2016</v>
      </c>
      <c r="B543" s="95" t="s">
        <v>58</v>
      </c>
      <c r="C543" s="52" t="s">
        <v>14</v>
      </c>
      <c r="D543" s="5">
        <f>VLOOKUP(B543,SWH!$A$4:$C$19,3,FALSE)</f>
        <v>4013.58</v>
      </c>
      <c r="E543" s="5">
        <f>'90.1 Data-SI'!E543/Convert!$B$5/$D543</f>
        <v>5.9326364769385718</v>
      </c>
      <c r="F543" s="5">
        <f>'90.1 Data-SI'!F543/Convert!$B$5/$D543</f>
        <v>4.2460014916026756</v>
      </c>
      <c r="G543" s="5">
        <f>'90.1 Data-SI'!G543/Convert!$B$5/$D543</f>
        <v>18.218010963888712</v>
      </c>
      <c r="H543" s="5">
        <f>'90.1 Data-SI'!H543/Convert!$B$5/$D543</f>
        <v>19.799447542260694</v>
      </c>
      <c r="I543" s="5">
        <f>'90.1 Data-SI'!I543/Convert!$B$5/$D543</f>
        <v>3.0639036028239683</v>
      </c>
      <c r="J543" s="5">
        <f>'90.1 Data-SI'!J543/Convert!$B$5/$D543</f>
        <v>38.595357649668266</v>
      </c>
      <c r="K543" s="5">
        <f>'90.1 Data-SI'!K543/Convert!$B$5/$D543</f>
        <v>29.171102994223503</v>
      </c>
      <c r="L543" s="5">
        <f>'90.1 Data-SI'!L543/Convert!$B$5/$D543</f>
        <v>0</v>
      </c>
      <c r="M543" s="5">
        <f>'90.1 Data-SI'!M543/Convert!$B$5/$D543</f>
        <v>11.32336273905646</v>
      </c>
      <c r="N543" s="5">
        <f>'90.1 Data-SI'!N543/Convert!$B$5/$D543</f>
        <v>1.7994464349090397E-2</v>
      </c>
      <c r="O543" s="5">
        <f>'90.1 Data-SI'!O543/Convert!$B$5/$D543</f>
        <v>1.7994464349090397E-2</v>
      </c>
      <c r="P543" s="5">
        <f t="shared" si="41"/>
        <v>0</v>
      </c>
      <c r="Q543" s="5">
        <f>'90.1 Data-SI'!Q543/Convert!$B$5/$D543</f>
        <v>0</v>
      </c>
      <c r="R543" s="5">
        <f>'90.1 Data-SI'!R543/Convert!$B$5/$D543</f>
        <v>0</v>
      </c>
      <c r="S543" s="5">
        <f>'90.1 Data-SI'!S543/Convert!$B$5/$D543</f>
        <v>0</v>
      </c>
      <c r="T543" s="5">
        <f>'90.1 Data-SI'!T543/Convert!$B$5/$D543</f>
        <v>0</v>
      </c>
      <c r="U543" s="5">
        <f>'90.1 Data-SI'!U543/Convert!$B$5/$D543</f>
        <v>41.536760475961884</v>
      </c>
      <c r="V543" s="5">
        <f>'90.1 Data-SI'!V543/Convert!$B$5/$D543</f>
        <v>0</v>
      </c>
      <c r="W543" s="5">
        <f t="shared" si="42"/>
        <v>35.474010179883749</v>
      </c>
      <c r="X543" s="5">
        <f t="shared" si="43"/>
        <v>4.2460014916026756</v>
      </c>
      <c r="Y543" s="5">
        <f t="shared" si="44"/>
        <v>39.720011671486425</v>
      </c>
      <c r="Z543" s="5">
        <f>'90.1 Data-SI'!Y543/Convert!$B$5/$D543</f>
        <v>96.950713438985758</v>
      </c>
      <c r="AA543" s="5">
        <f>'90.1 Data-SI'!Z543/Convert!$B$5/$D543</f>
        <v>74.953864961788057</v>
      </c>
      <c r="AB543" s="5">
        <f t="shared" si="45"/>
        <v>171.9045784007738</v>
      </c>
    </row>
    <row r="544" spans="1:28" x14ac:dyDescent="0.25">
      <c r="A544" s="95">
        <v>2016</v>
      </c>
      <c r="B544" s="95" t="s">
        <v>58</v>
      </c>
      <c r="C544" s="52" t="s">
        <v>2</v>
      </c>
      <c r="D544" s="5">
        <f>VLOOKUP(B544,SWH!$A$4:$C$19,3,FALSE)</f>
        <v>4013.58</v>
      </c>
      <c r="E544" s="5">
        <f>'90.1 Data-SI'!E544/Convert!$B$5/$D544</f>
        <v>2.0714396844933671</v>
      </c>
      <c r="F544" s="5">
        <f>'90.1 Data-SI'!F544/Convert!$B$5/$D544</f>
        <v>1.5959705688077865</v>
      </c>
      <c r="G544" s="5">
        <f>'90.1 Data-SI'!G544/Convert!$B$5/$D544</f>
        <v>19.137804930040289</v>
      </c>
      <c r="H544" s="5">
        <f>'90.1 Data-SI'!H544/Convert!$B$5/$D544</f>
        <v>19.808444774435237</v>
      </c>
      <c r="I544" s="5">
        <f>'90.1 Data-SI'!I544/Convert!$B$5/$D544</f>
        <v>3.0666719819545976</v>
      </c>
      <c r="J544" s="5">
        <f>'90.1 Data-SI'!J544/Convert!$B$5/$D544</f>
        <v>38.595357649668266</v>
      </c>
      <c r="K544" s="5">
        <f>'90.1 Data-SI'!K544/Convert!$B$5/$D544</f>
        <v>29.171102994223503</v>
      </c>
      <c r="L544" s="5">
        <f>'90.1 Data-SI'!L544/Convert!$B$5/$D544</f>
        <v>0</v>
      </c>
      <c r="M544" s="5">
        <f>'90.1 Data-SI'!M544/Convert!$B$5/$D544</f>
        <v>12.087435379110143</v>
      </c>
      <c r="N544" s="5">
        <f>'90.1 Data-SI'!N544/Convert!$B$5/$D544</f>
        <v>1.7994464349090397E-2</v>
      </c>
      <c r="O544" s="5">
        <f>'90.1 Data-SI'!O544/Convert!$B$5/$D544</f>
        <v>1.7994464349090397E-2</v>
      </c>
      <c r="P544" s="5">
        <f t="shared" si="41"/>
        <v>0</v>
      </c>
      <c r="Q544" s="5">
        <f>'90.1 Data-SI'!Q544/Convert!$B$5/$D544</f>
        <v>0</v>
      </c>
      <c r="R544" s="5">
        <f>'90.1 Data-SI'!R544/Convert!$B$5/$D544</f>
        <v>0</v>
      </c>
      <c r="S544" s="5">
        <f>'90.1 Data-SI'!S544/Convert!$B$5/$D544</f>
        <v>0</v>
      </c>
      <c r="T544" s="5">
        <f>'90.1 Data-SI'!T544/Convert!$B$5/$D544</f>
        <v>0</v>
      </c>
      <c r="U544" s="5">
        <f>'90.1 Data-SI'!U544/Convert!$B$5/$D544</f>
        <v>40.414182738491711</v>
      </c>
      <c r="V544" s="5">
        <f>'90.1 Data-SI'!V544/Convert!$B$5/$D544</f>
        <v>0</v>
      </c>
      <c r="W544" s="5">
        <f t="shared" si="42"/>
        <v>33.296679993643799</v>
      </c>
      <c r="X544" s="5">
        <f t="shared" si="43"/>
        <v>1.5959705688077865</v>
      </c>
      <c r="Y544" s="5">
        <f t="shared" si="44"/>
        <v>34.892650562451585</v>
      </c>
      <c r="Z544" s="5">
        <f>'90.1 Data-SI'!Y544/Convert!$B$5/$D544</f>
        <v>94.784456769268331</v>
      </c>
      <c r="AA544" s="5">
        <f>'90.1 Data-SI'!Z544/Convert!$B$5/$D544</f>
        <v>71.181256301523007</v>
      </c>
      <c r="AB544" s="5">
        <f t="shared" si="45"/>
        <v>165.96571307079134</v>
      </c>
    </row>
    <row r="545" spans="1:28" x14ac:dyDescent="0.25">
      <c r="A545" s="95">
        <v>2016</v>
      </c>
      <c r="B545" s="95" t="s">
        <v>58</v>
      </c>
      <c r="C545" s="52" t="s">
        <v>18</v>
      </c>
      <c r="D545" s="5">
        <f>VLOOKUP(B545,SWH!$A$4:$C$19,3,FALSE)</f>
        <v>4013.58</v>
      </c>
      <c r="E545" s="5">
        <f>'90.1 Data-SI'!E545/Convert!$B$5/$D545</f>
        <v>2.5323748097431449</v>
      </c>
      <c r="F545" s="5">
        <f>'90.1 Data-SI'!F545/Convert!$B$5/$D545</f>
        <v>1.7475393262097401</v>
      </c>
      <c r="G545" s="5">
        <f>'90.1 Data-SI'!G545/Convert!$B$5/$D545</f>
        <v>13.219702443537525</v>
      </c>
      <c r="H545" s="5">
        <f>'90.1 Data-SI'!H545/Convert!$B$5/$D545</f>
        <v>19.935098119661532</v>
      </c>
      <c r="I545" s="5">
        <f>'90.1 Data-SI'!I545/Convert!$B$5/$D545</f>
        <v>3.0604431289106819</v>
      </c>
      <c r="J545" s="5">
        <f>'90.1 Data-SI'!J545/Convert!$B$5/$D545</f>
        <v>38.595357649668266</v>
      </c>
      <c r="K545" s="5">
        <f>'90.1 Data-SI'!K545/Convert!$B$5/$D545</f>
        <v>29.171102994223503</v>
      </c>
      <c r="L545" s="5">
        <f>'90.1 Data-SI'!L545/Convert!$B$5/$D545</f>
        <v>0</v>
      </c>
      <c r="M545" s="5">
        <f>'90.1 Data-SI'!M545/Convert!$B$5/$D545</f>
        <v>13.904184183585617</v>
      </c>
      <c r="N545" s="5">
        <f>'90.1 Data-SI'!N545/Convert!$B$5/$D545</f>
        <v>1.7994464349090397E-2</v>
      </c>
      <c r="O545" s="5">
        <f>'90.1 Data-SI'!O545/Convert!$B$5/$D545</f>
        <v>1.7994464349090397E-2</v>
      </c>
      <c r="P545" s="5">
        <f t="shared" si="41"/>
        <v>0</v>
      </c>
      <c r="Q545" s="5">
        <f>'90.1 Data-SI'!Q545/Convert!$B$5/$D545</f>
        <v>0</v>
      </c>
      <c r="R545" s="5">
        <f>'90.1 Data-SI'!R545/Convert!$B$5/$D545</f>
        <v>0</v>
      </c>
      <c r="S545" s="5">
        <f>'90.1 Data-SI'!S545/Convert!$B$5/$D545</f>
        <v>0</v>
      </c>
      <c r="T545" s="5">
        <f>'90.1 Data-SI'!T545/Convert!$B$5/$D545</f>
        <v>0</v>
      </c>
      <c r="U545" s="5">
        <f>'90.1 Data-SI'!U545/Convert!$B$5/$D545</f>
        <v>42.711937416914026</v>
      </c>
      <c r="V545" s="5">
        <f>'90.1 Data-SI'!V545/Convert!$B$5/$D545</f>
        <v>0</v>
      </c>
      <c r="W545" s="5">
        <f t="shared" si="42"/>
        <v>29.656261436866288</v>
      </c>
      <c r="X545" s="5">
        <f t="shared" si="43"/>
        <v>1.7475393262097401</v>
      </c>
      <c r="Y545" s="5">
        <f t="shared" si="44"/>
        <v>31.403800763076028</v>
      </c>
      <c r="Z545" s="5">
        <f>'90.1 Data-SI'!Y545/Convert!$B$5/$D545</f>
        <v>91.265154799455843</v>
      </c>
      <c r="AA545" s="5">
        <f>'90.1 Data-SI'!Z545/Convert!$B$5/$D545</f>
        <v>73.630579737347276</v>
      </c>
      <c r="AB545" s="5">
        <f t="shared" si="45"/>
        <v>164.8957345368031</v>
      </c>
    </row>
    <row r="546" spans="1:28" x14ac:dyDescent="0.25">
      <c r="A546" s="95">
        <v>2016</v>
      </c>
      <c r="B546" s="95" t="s">
        <v>58</v>
      </c>
      <c r="C546" s="52" t="s">
        <v>4</v>
      </c>
      <c r="D546" s="5">
        <f>VLOOKUP(B546,SWH!$A$4:$C$19,3,FALSE)</f>
        <v>4013.58</v>
      </c>
      <c r="E546" s="5">
        <f>'90.1 Data-SI'!E546/Convert!$B$5/$D546</f>
        <v>10.490772715519702</v>
      </c>
      <c r="F546" s="5">
        <f>'90.1 Data-SI'!F546/Convert!$B$5/$D546</f>
        <v>6.8192098935226024</v>
      </c>
      <c r="G546" s="5">
        <f>'90.1 Data-SI'!G546/Convert!$B$5/$D546</f>
        <v>13.796217397491075</v>
      </c>
      <c r="H546" s="5">
        <f>'90.1 Data-SI'!H546/Convert!$B$5/$D546</f>
        <v>19.783529362259575</v>
      </c>
      <c r="I546" s="5">
        <f>'90.1 Data-SI'!I546/Convert!$B$5/$D546</f>
        <v>3.0652877923892827</v>
      </c>
      <c r="J546" s="5">
        <f>'90.1 Data-SI'!J546/Convert!$B$5/$D546</f>
        <v>38.595357649668266</v>
      </c>
      <c r="K546" s="5">
        <f>'90.1 Data-SI'!K546/Convert!$B$5/$D546</f>
        <v>29.171102994223503</v>
      </c>
      <c r="L546" s="5">
        <f>'90.1 Data-SI'!L546/Convert!$B$5/$D546</f>
        <v>0</v>
      </c>
      <c r="M546" s="5">
        <f>'90.1 Data-SI'!M546/Convert!$B$5/$D546</f>
        <v>11.25069278687744</v>
      </c>
      <c r="N546" s="5">
        <f>'90.1 Data-SI'!N546/Convert!$B$5/$D546</f>
        <v>1.7994464349090397E-2</v>
      </c>
      <c r="O546" s="5">
        <f>'90.1 Data-SI'!O546/Convert!$B$5/$D546</f>
        <v>1.7994464349090397E-2</v>
      </c>
      <c r="P546" s="5">
        <f t="shared" si="41"/>
        <v>0</v>
      </c>
      <c r="Q546" s="5">
        <f>'90.1 Data-SI'!Q546/Convert!$B$5/$D546</f>
        <v>0</v>
      </c>
      <c r="R546" s="5">
        <f>'90.1 Data-SI'!R546/Convert!$B$5/$D546</f>
        <v>0</v>
      </c>
      <c r="S546" s="5">
        <f>'90.1 Data-SI'!S546/Convert!$B$5/$D546</f>
        <v>0</v>
      </c>
      <c r="T546" s="5">
        <f>'90.1 Data-SI'!T546/Convert!$B$5/$D546</f>
        <v>0</v>
      </c>
      <c r="U546" s="5">
        <f>'90.1 Data-SI'!U546/Convert!$B$5/$D546</f>
        <v>44.857431243151723</v>
      </c>
      <c r="V546" s="5">
        <f>'90.1 Data-SI'!V546/Convert!$B$5/$D546</f>
        <v>0</v>
      </c>
      <c r="W546" s="5">
        <f t="shared" si="42"/>
        <v>35.537682899888217</v>
      </c>
      <c r="X546" s="5">
        <f t="shared" si="43"/>
        <v>6.8192098935226024</v>
      </c>
      <c r="Y546" s="5">
        <f t="shared" si="44"/>
        <v>42.356892793410822</v>
      </c>
      <c r="Z546" s="5">
        <f>'90.1 Data-SI'!Y546/Convert!$B$5/$D546</f>
        <v>96.999852168554426</v>
      </c>
      <c r="AA546" s="5">
        <f>'90.1 Data-SI'!Z546/Convert!$B$5/$D546</f>
        <v>80.847052036115173</v>
      </c>
      <c r="AB546" s="5">
        <f t="shared" si="45"/>
        <v>177.84690420466961</v>
      </c>
    </row>
    <row r="547" spans="1:28" x14ac:dyDescent="0.25">
      <c r="A547" s="95">
        <v>2016</v>
      </c>
      <c r="B547" s="95" t="s">
        <v>58</v>
      </c>
      <c r="C547" s="52" t="s">
        <v>5</v>
      </c>
      <c r="D547" s="5">
        <f>VLOOKUP(B547,SWH!$A$4:$C$19,3,FALSE)</f>
        <v>4013.58</v>
      </c>
      <c r="E547" s="5">
        <f>'90.1 Data-SI'!E547/Convert!$B$5/$D547</f>
        <v>5.311135362112295</v>
      </c>
      <c r="F547" s="5">
        <f>'90.1 Data-SI'!F547/Convert!$B$5/$D547</f>
        <v>2.9282530254231331</v>
      </c>
      <c r="G547" s="5">
        <f>'90.1 Data-SI'!G547/Convert!$B$5/$D547</f>
        <v>15.633729045446264</v>
      </c>
      <c r="H547" s="5">
        <f>'90.1 Data-SI'!H547/Convert!$B$5/$D547</f>
        <v>19.77730050921566</v>
      </c>
      <c r="I547" s="5">
        <f>'90.1 Data-SI'!I547/Convert!$B$5/$D547</f>
        <v>3.0652877923892827</v>
      </c>
      <c r="J547" s="5">
        <f>'90.1 Data-SI'!J547/Convert!$B$5/$D547</f>
        <v>38.595357649668266</v>
      </c>
      <c r="K547" s="5">
        <f>'90.1 Data-SI'!K547/Convert!$B$5/$D547</f>
        <v>29.171102994223503</v>
      </c>
      <c r="L547" s="5">
        <f>'90.1 Data-SI'!L547/Convert!$B$5/$D547</f>
        <v>0</v>
      </c>
      <c r="M547" s="5">
        <f>'90.1 Data-SI'!M547/Convert!$B$5/$D547</f>
        <v>13.398954992245772</v>
      </c>
      <c r="N547" s="5">
        <f>'90.1 Data-SI'!N547/Convert!$B$5/$D547</f>
        <v>1.7994464349090397E-2</v>
      </c>
      <c r="O547" s="5">
        <f>'90.1 Data-SI'!O547/Convert!$B$5/$D547</f>
        <v>1.7994464349090397E-2</v>
      </c>
      <c r="P547" s="5">
        <f t="shared" si="41"/>
        <v>0</v>
      </c>
      <c r="Q547" s="5">
        <f>'90.1 Data-SI'!Q547/Convert!$B$5/$D547</f>
        <v>0</v>
      </c>
      <c r="R547" s="5">
        <f>'90.1 Data-SI'!R547/Convert!$B$5/$D547</f>
        <v>0</v>
      </c>
      <c r="S547" s="5">
        <f>'90.1 Data-SI'!S547/Convert!$B$5/$D547</f>
        <v>0</v>
      </c>
      <c r="T547" s="5">
        <f>'90.1 Data-SI'!T547/Convert!$B$5/$D547</f>
        <v>0</v>
      </c>
      <c r="U547" s="5">
        <f>'90.1 Data-SI'!U547/Convert!$B$5/$D547</f>
        <v>43.895419495258047</v>
      </c>
      <c r="V547" s="5">
        <f>'90.1 Data-SI'!V547/Convert!$B$5/$D547</f>
        <v>0</v>
      </c>
      <c r="W547" s="5">
        <f t="shared" si="42"/>
        <v>34.343819399804332</v>
      </c>
      <c r="X547" s="5">
        <f t="shared" si="43"/>
        <v>2.9282530254231331</v>
      </c>
      <c r="Y547" s="5">
        <f t="shared" si="44"/>
        <v>37.272072425227464</v>
      </c>
      <c r="Z547" s="5">
        <f>'90.1 Data-SI'!Y547/Convert!$B$5/$D547</f>
        <v>95.799067720643976</v>
      </c>
      <c r="AA547" s="5">
        <f>'90.1 Data-SI'!Z547/Convert!$B$5/$D547</f>
        <v>75.99408342012201</v>
      </c>
      <c r="AB547" s="5">
        <f t="shared" si="45"/>
        <v>171.79315114076599</v>
      </c>
    </row>
    <row r="548" spans="1:28" x14ac:dyDescent="0.25">
      <c r="A548" s="95">
        <v>2016</v>
      </c>
      <c r="B548" s="95" t="s">
        <v>58</v>
      </c>
      <c r="C548" s="52" t="s">
        <v>15</v>
      </c>
      <c r="D548" s="5">
        <f>VLOOKUP(B548,SWH!$A$4:$C$19,3,FALSE)</f>
        <v>4013.58</v>
      </c>
      <c r="E548" s="5">
        <f>'90.1 Data-SI'!E548/Convert!$B$5/$D548</f>
        <v>2.4756230375652444</v>
      </c>
      <c r="F548" s="5">
        <f>'90.1 Data-SI'!F548/Convert!$B$5/$D548</f>
        <v>2.2659183184200753</v>
      </c>
      <c r="G548" s="5">
        <f>'90.1 Data-SI'!G548/Convert!$B$5/$D548</f>
        <v>11.997463057364692</v>
      </c>
      <c r="H548" s="5">
        <f>'90.1 Data-SI'!H548/Convert!$B$5/$D548</f>
        <v>19.861043977917198</v>
      </c>
      <c r="I548" s="5">
        <f>'90.1 Data-SI'!I548/Convert!$B$5/$D548</f>
        <v>3.0604431289106819</v>
      </c>
      <c r="J548" s="5">
        <f>'90.1 Data-SI'!J548/Convert!$B$5/$D548</f>
        <v>38.595357649668266</v>
      </c>
      <c r="K548" s="5">
        <f>'90.1 Data-SI'!K548/Convert!$B$5/$D548</f>
        <v>29.171102994223503</v>
      </c>
      <c r="L548" s="5">
        <f>'90.1 Data-SI'!L548/Convert!$B$5/$D548</f>
        <v>0</v>
      </c>
      <c r="M548" s="5">
        <f>'90.1 Data-SI'!M548/Convert!$B$5/$D548</f>
        <v>13.733236772269258</v>
      </c>
      <c r="N548" s="5">
        <f>'90.1 Data-SI'!N548/Convert!$B$5/$D548</f>
        <v>1.7994464349090397E-2</v>
      </c>
      <c r="O548" s="5">
        <f>'90.1 Data-SI'!O548/Convert!$B$5/$D548</f>
        <v>1.7994464349090397E-2</v>
      </c>
      <c r="P548" s="5">
        <f t="shared" si="41"/>
        <v>0</v>
      </c>
      <c r="Q548" s="5">
        <f>'90.1 Data-SI'!Q548/Convert!$B$5/$D548</f>
        <v>0</v>
      </c>
      <c r="R548" s="5">
        <f>'90.1 Data-SI'!R548/Convert!$B$5/$D548</f>
        <v>0</v>
      </c>
      <c r="S548" s="5">
        <f>'90.1 Data-SI'!S548/Convert!$B$5/$D548</f>
        <v>0</v>
      </c>
      <c r="T548" s="5">
        <f>'90.1 Data-SI'!T548/Convert!$B$5/$D548</f>
        <v>0</v>
      </c>
      <c r="U548" s="5">
        <f>'90.1 Data-SI'!U548/Convert!$B$5/$D548</f>
        <v>44.575748666610195</v>
      </c>
      <c r="V548" s="5">
        <f>'90.1 Data-SI'!V548/Convert!$B$5/$D548</f>
        <v>0</v>
      </c>
      <c r="W548" s="5">
        <f t="shared" si="42"/>
        <v>28.206322867199194</v>
      </c>
      <c r="X548" s="5">
        <f t="shared" si="43"/>
        <v>2.2659183184200753</v>
      </c>
      <c r="Y548" s="5">
        <f t="shared" si="44"/>
        <v>30.472241185619268</v>
      </c>
      <c r="Z548" s="5">
        <f>'90.1 Data-SI'!Y548/Convert!$B$5/$D548</f>
        <v>89.741162088044433</v>
      </c>
      <c r="AA548" s="5">
        <f>'90.1 Data-SI'!Z548/Convert!$B$5/$D548</f>
        <v>76.013462074036426</v>
      </c>
      <c r="AB548" s="5">
        <f t="shared" si="45"/>
        <v>165.75462416208086</v>
      </c>
    </row>
    <row r="549" spans="1:28" x14ac:dyDescent="0.25">
      <c r="A549" s="95">
        <v>2016</v>
      </c>
      <c r="B549" s="95" t="s">
        <v>58</v>
      </c>
      <c r="C549" s="52" t="s">
        <v>16</v>
      </c>
      <c r="D549" s="5">
        <f>VLOOKUP(B549,SWH!$A$4:$C$19,3,FALSE)</f>
        <v>4013.58</v>
      </c>
      <c r="E549" s="5">
        <f>'90.1 Data-SI'!E549/Convert!$B$5/$D549</f>
        <v>17.749462796029704</v>
      </c>
      <c r="F549" s="5">
        <f>'90.1 Data-SI'!F549/Convert!$B$5/$D549</f>
        <v>10.38488221377313</v>
      </c>
      <c r="G549" s="5">
        <f>'90.1 Data-SI'!G549/Convert!$B$5/$D549</f>
        <v>13.612812280086883</v>
      </c>
      <c r="H549" s="5">
        <f>'90.1 Data-SI'!H549/Convert!$B$5/$D549</f>
        <v>19.759998139649223</v>
      </c>
      <c r="I549" s="5">
        <f>'90.1 Data-SI'!I549/Convert!$B$5/$D549</f>
        <v>3.0632115080413107</v>
      </c>
      <c r="J549" s="5">
        <f>'90.1 Data-SI'!J549/Convert!$B$5/$D549</f>
        <v>38.595357649668266</v>
      </c>
      <c r="K549" s="5">
        <f>'90.1 Data-SI'!K549/Convert!$B$5/$D549</f>
        <v>29.171102994223503</v>
      </c>
      <c r="L549" s="5">
        <f>'90.1 Data-SI'!L549/Convert!$B$5/$D549</f>
        <v>0</v>
      </c>
      <c r="M549" s="5">
        <f>'90.1 Data-SI'!M549/Convert!$B$5/$D549</f>
        <v>11.425100672107087</v>
      </c>
      <c r="N549" s="5">
        <f>'90.1 Data-SI'!N549/Convert!$B$5/$D549</f>
        <v>1.7994464349090397E-2</v>
      </c>
      <c r="O549" s="5">
        <f>'90.1 Data-SI'!O549/Convert!$B$5/$D549</f>
        <v>1.7994464349090397E-2</v>
      </c>
      <c r="P549" s="5">
        <f t="shared" si="41"/>
        <v>0</v>
      </c>
      <c r="Q549" s="5">
        <f>'90.1 Data-SI'!Q549/Convert!$B$5/$D549</f>
        <v>0</v>
      </c>
      <c r="R549" s="5">
        <f>'90.1 Data-SI'!R549/Convert!$B$5/$D549</f>
        <v>0</v>
      </c>
      <c r="S549" s="5">
        <f>'90.1 Data-SI'!S549/Convert!$B$5/$D549</f>
        <v>0</v>
      </c>
      <c r="T549" s="5">
        <f>'90.1 Data-SI'!T549/Convert!$B$5/$D549</f>
        <v>0</v>
      </c>
      <c r="U549" s="5">
        <f>'90.1 Data-SI'!U549/Convert!$B$5/$D549</f>
        <v>47.310907247671935</v>
      </c>
      <c r="V549" s="5">
        <f>'90.1 Data-SI'!V549/Convert!$B$5/$D549</f>
        <v>0</v>
      </c>
      <c r="W549" s="5">
        <f t="shared" si="42"/>
        <v>42.787375748223674</v>
      </c>
      <c r="X549" s="5">
        <f t="shared" si="43"/>
        <v>10.38488221377313</v>
      </c>
      <c r="Y549" s="5">
        <f t="shared" si="44"/>
        <v>53.172257961996806</v>
      </c>
      <c r="Z549" s="5">
        <f>'90.1 Data-SI'!Y549/Convert!$B$5/$D549</f>
        <v>104.22462960471422</v>
      </c>
      <c r="AA549" s="5">
        <f>'90.1 Data-SI'!Z549/Convert!$B$5/$D549</f>
        <v>86.866200360885898</v>
      </c>
      <c r="AB549" s="5">
        <f t="shared" si="45"/>
        <v>191.09082996560011</v>
      </c>
    </row>
    <row r="550" spans="1:28" x14ac:dyDescent="0.25">
      <c r="A550" s="95">
        <v>2016</v>
      </c>
      <c r="B550" s="95" t="s">
        <v>58</v>
      </c>
      <c r="C550" s="52" t="s">
        <v>9</v>
      </c>
      <c r="D550" s="5">
        <f>VLOOKUP(B550,SWH!$A$4:$C$19,3,FALSE)</f>
        <v>4013.58</v>
      </c>
      <c r="E550" s="5">
        <f>'90.1 Data-SI'!E550/Convert!$B$5/$D550</f>
        <v>10.522609075521936</v>
      </c>
      <c r="F550" s="5">
        <f>'90.1 Data-SI'!F550/Convert!$B$5/$D550</f>
        <v>5.8129040795388542</v>
      </c>
      <c r="G550" s="5">
        <f>'90.1 Data-SI'!G550/Convert!$B$5/$D550</f>
        <v>12.29506381390734</v>
      </c>
      <c r="H550" s="5">
        <f>'90.1 Data-SI'!H550/Convert!$B$5/$D550</f>
        <v>19.774532130085028</v>
      </c>
      <c r="I550" s="5">
        <f>'90.1 Data-SI'!I550/Convert!$B$5/$D550</f>
        <v>3.0611352236933391</v>
      </c>
      <c r="J550" s="5">
        <f>'90.1 Data-SI'!J550/Convert!$B$5/$D550</f>
        <v>38.595357649668266</v>
      </c>
      <c r="K550" s="5">
        <f>'90.1 Data-SI'!K550/Convert!$B$5/$D550</f>
        <v>29.171102994223503</v>
      </c>
      <c r="L550" s="5">
        <f>'90.1 Data-SI'!L550/Convert!$B$5/$D550</f>
        <v>0</v>
      </c>
      <c r="M550" s="5">
        <f>'90.1 Data-SI'!M550/Convert!$B$5/$D550</f>
        <v>12.985082312216692</v>
      </c>
      <c r="N550" s="5">
        <f>'90.1 Data-SI'!N550/Convert!$B$5/$D550</f>
        <v>1.7994464349090397E-2</v>
      </c>
      <c r="O550" s="5">
        <f>'90.1 Data-SI'!O550/Convert!$B$5/$D550</f>
        <v>1.7994464349090397E-2</v>
      </c>
      <c r="P550" s="5">
        <f t="shared" si="41"/>
        <v>0</v>
      </c>
      <c r="Q550" s="5">
        <f>'90.1 Data-SI'!Q550/Convert!$B$5/$D550</f>
        <v>0</v>
      </c>
      <c r="R550" s="5">
        <f>'90.1 Data-SI'!R550/Convert!$B$5/$D550</f>
        <v>0</v>
      </c>
      <c r="S550" s="5">
        <f>'90.1 Data-SI'!S550/Convert!$B$5/$D550</f>
        <v>0</v>
      </c>
      <c r="T550" s="5">
        <f>'90.1 Data-SI'!T550/Convert!$B$5/$D550</f>
        <v>0</v>
      </c>
      <c r="U550" s="5">
        <f>'90.1 Data-SI'!U550/Convert!$B$5/$D550</f>
        <v>46.672795858061882</v>
      </c>
      <c r="V550" s="5">
        <f>'90.1 Data-SI'!V550/Convert!$B$5/$D550</f>
        <v>0</v>
      </c>
      <c r="W550" s="5">
        <f t="shared" si="42"/>
        <v>35.802755201645965</v>
      </c>
      <c r="X550" s="5">
        <f t="shared" si="43"/>
        <v>5.8129040795388542</v>
      </c>
      <c r="Y550" s="5">
        <f t="shared" si="44"/>
        <v>41.615659281184818</v>
      </c>
      <c r="Z550" s="5">
        <f>'90.1 Data-SI'!Y550/Convert!$B$5/$D550</f>
        <v>97.251774669441701</v>
      </c>
      <c r="AA550" s="5">
        <f>'90.1 Data-SI'!Z550/Convert!$B$5/$D550</f>
        <v>81.656802931824231</v>
      </c>
      <c r="AB550" s="5">
        <f t="shared" si="45"/>
        <v>178.90857760126593</v>
      </c>
    </row>
    <row r="551" spans="1:28" x14ac:dyDescent="0.25">
      <c r="A551" s="95">
        <v>2016</v>
      </c>
      <c r="B551" s="95" t="s">
        <v>58</v>
      </c>
      <c r="C551" s="52" t="s">
        <v>12</v>
      </c>
      <c r="D551" s="5">
        <f>VLOOKUP(B551,SWH!$A$4:$C$19,3,FALSE)</f>
        <v>4013.58</v>
      </c>
      <c r="E551" s="5">
        <f>'90.1 Data-SI'!E551/Convert!$B$5/$D551</f>
        <v>20.282529700555504</v>
      </c>
      <c r="F551" s="5">
        <f>'90.1 Data-SI'!F551/Convert!$B$5/$D551</f>
        <v>13.53114509573332</v>
      </c>
      <c r="G551" s="5">
        <f>'90.1 Data-SI'!G551/Convert!$B$5/$D551</f>
        <v>11.829284025178961</v>
      </c>
      <c r="H551" s="5">
        <f>'90.1 Data-SI'!H551/Convert!$B$5/$D551</f>
        <v>19.7343906326909</v>
      </c>
      <c r="I551" s="5">
        <f>'90.1 Data-SI'!I551/Convert!$B$5/$D551</f>
        <v>3.0597510341280247</v>
      </c>
      <c r="J551" s="5">
        <f>'90.1 Data-SI'!J551/Convert!$B$5/$D551</f>
        <v>38.595357649668266</v>
      </c>
      <c r="K551" s="5">
        <f>'90.1 Data-SI'!K551/Convert!$B$5/$D551</f>
        <v>29.171102994223503</v>
      </c>
      <c r="L551" s="5">
        <f>'90.1 Data-SI'!L551/Convert!$B$5/$D551</f>
        <v>0</v>
      </c>
      <c r="M551" s="5">
        <f>'90.1 Data-SI'!M551/Convert!$B$5/$D551</f>
        <v>11.363504236450584</v>
      </c>
      <c r="N551" s="5">
        <f>'90.1 Data-SI'!N551/Convert!$B$5/$D551</f>
        <v>1.7994464349090397E-2</v>
      </c>
      <c r="O551" s="5">
        <f>'90.1 Data-SI'!O551/Convert!$B$5/$D551</f>
        <v>1.7994464349090397E-2</v>
      </c>
      <c r="P551" s="5">
        <f t="shared" si="41"/>
        <v>0</v>
      </c>
      <c r="Q551" s="5">
        <f>'90.1 Data-SI'!Q551/Convert!$B$5/$D551</f>
        <v>0</v>
      </c>
      <c r="R551" s="5">
        <f>'90.1 Data-SI'!R551/Convert!$B$5/$D551</f>
        <v>0</v>
      </c>
      <c r="S551" s="5">
        <f>'90.1 Data-SI'!S551/Convert!$B$5/$D551</f>
        <v>0</v>
      </c>
      <c r="T551" s="5">
        <f>'90.1 Data-SI'!T551/Convert!$B$5/$D551</f>
        <v>0</v>
      </c>
      <c r="U551" s="5">
        <f>'90.1 Data-SI'!U551/Convert!$B$5/$D551</f>
        <v>50.225318377441923</v>
      </c>
      <c r="V551" s="5">
        <f>'90.1 Data-SI'!V551/Convert!$B$5/$D551</f>
        <v>0</v>
      </c>
      <c r="W551" s="5">
        <f t="shared" si="42"/>
        <v>43.475317962185045</v>
      </c>
      <c r="X551" s="5">
        <f t="shared" si="43"/>
        <v>13.53114509573332</v>
      </c>
      <c r="Y551" s="5">
        <f t="shared" si="44"/>
        <v>57.006463057918367</v>
      </c>
      <c r="Z551" s="5">
        <f>'90.1 Data-SI'!Y551/Convert!$B$5/$D551</f>
        <v>104.88211964823869</v>
      </c>
      <c r="AA551" s="5">
        <f>'90.1 Data-SI'!Z551/Convert!$B$5/$D551</f>
        <v>92.927566467398748</v>
      </c>
      <c r="AB551" s="5">
        <f t="shared" si="45"/>
        <v>197.80968611563742</v>
      </c>
    </row>
    <row r="552" spans="1:28" x14ac:dyDescent="0.25">
      <c r="A552" s="95">
        <v>2016</v>
      </c>
      <c r="B552" s="95" t="s">
        <v>58</v>
      </c>
      <c r="C552" s="52" t="s">
        <v>8</v>
      </c>
      <c r="D552" s="5">
        <f>VLOOKUP(B552,SWH!$A$4:$C$19,3,FALSE)</f>
        <v>4013.58</v>
      </c>
      <c r="E552" s="5">
        <f>'90.1 Data-SI'!E552/Convert!$B$5/$D552</f>
        <v>27.085821414076989</v>
      </c>
      <c r="F552" s="5">
        <f>'90.1 Data-SI'!F552/Convert!$B$5/$D552</f>
        <v>17.468472314270826</v>
      </c>
      <c r="G552" s="5">
        <f>'90.1 Data-SI'!G552/Convert!$B$5/$D552</f>
        <v>8.8498159858391876</v>
      </c>
      <c r="H552" s="5">
        <f>'90.1 Data-SI'!H552/Convert!$B$5/$D552</f>
        <v>20.067980317931731</v>
      </c>
      <c r="I552" s="5">
        <f>'90.1 Data-SI'!I552/Convert!$B$5/$D552</f>
        <v>3.0424486645615914</v>
      </c>
      <c r="J552" s="5">
        <f>'90.1 Data-SI'!J552/Convert!$B$5/$D552</f>
        <v>38.595357649668266</v>
      </c>
      <c r="K552" s="5">
        <f>'90.1 Data-SI'!K552/Convert!$B$5/$D552</f>
        <v>29.171102994223503</v>
      </c>
      <c r="L552" s="5">
        <f>'90.1 Data-SI'!L552/Convert!$B$5/$D552</f>
        <v>0</v>
      </c>
      <c r="M552" s="5">
        <f>'90.1 Data-SI'!M552/Convert!$B$5/$D552</f>
        <v>13.918026079238762</v>
      </c>
      <c r="N552" s="5">
        <f>'90.1 Data-SI'!N552/Convert!$B$5/$D552</f>
        <v>1.7994464349090397E-2</v>
      </c>
      <c r="O552" s="5">
        <f>'90.1 Data-SI'!O552/Convert!$B$5/$D552</f>
        <v>1.7994464349090397E-2</v>
      </c>
      <c r="P552" s="5">
        <f t="shared" si="41"/>
        <v>0</v>
      </c>
      <c r="Q552" s="5">
        <f>'90.1 Data-SI'!Q552/Convert!$B$5/$D552</f>
        <v>0</v>
      </c>
      <c r="R552" s="5">
        <f>'90.1 Data-SI'!R552/Convert!$B$5/$D552</f>
        <v>0</v>
      </c>
      <c r="S552" s="5">
        <f>'90.1 Data-SI'!S552/Convert!$B$5/$D552</f>
        <v>0</v>
      </c>
      <c r="T552" s="5">
        <f>'90.1 Data-SI'!T552/Convert!$B$5/$D552</f>
        <v>0</v>
      </c>
      <c r="U552" s="5">
        <f>'90.1 Data-SI'!U552/Convert!$B$5/$D552</f>
        <v>54.140498562934397</v>
      </c>
      <c r="V552" s="5">
        <f>'90.1 Data-SI'!V552/Convert!$B$5/$D552</f>
        <v>0</v>
      </c>
      <c r="W552" s="5">
        <f t="shared" si="42"/>
        <v>49.853663479154939</v>
      </c>
      <c r="X552" s="5">
        <f t="shared" si="43"/>
        <v>17.468472314270826</v>
      </c>
      <c r="Y552" s="5">
        <f t="shared" si="44"/>
        <v>67.322135793425758</v>
      </c>
      <c r="Z552" s="5">
        <f>'90.1 Data-SI'!Y552/Convert!$B$5/$D552</f>
        <v>111.57744457566564</v>
      </c>
      <c r="AA552" s="5">
        <f>'90.1 Data-SI'!Z552/Convert!$B$5/$D552</f>
        <v>100.77938177664608</v>
      </c>
      <c r="AB552" s="5">
        <f t="shared" si="45"/>
        <v>212.35682635231171</v>
      </c>
    </row>
    <row r="553" spans="1:28" x14ac:dyDescent="0.25">
      <c r="A553" s="95">
        <v>2019</v>
      </c>
      <c r="B553" s="95" t="s">
        <v>58</v>
      </c>
      <c r="C553" s="52" t="s">
        <v>10</v>
      </c>
      <c r="D553" s="5">
        <f>VLOOKUP(B553,SWH!$A$4:$C$19,3,FALSE)</f>
        <v>4013.58</v>
      </c>
      <c r="E553" s="5">
        <f>'90.1 Data-SI'!E553/Convert!$B$5/$D553</f>
        <v>6.9209478265732293E-4</v>
      </c>
      <c r="F553" s="5">
        <f>'90.1 Data-SI'!F553/Convert!$B$5/$D553</f>
        <v>0</v>
      </c>
      <c r="G553" s="5">
        <f>'90.1 Data-SI'!G553/Convert!$B$5/$D553</f>
        <v>53.139037412429246</v>
      </c>
      <c r="H553" s="5">
        <f>'90.1 Data-SI'!H553/Convert!$B$5/$D553</f>
        <v>12.71447325219768</v>
      </c>
      <c r="I553" s="5">
        <f>'90.1 Data-SI'!I553/Convert!$B$5/$D553</f>
        <v>3.0708245506505416</v>
      </c>
      <c r="J553" s="5">
        <f>'90.1 Data-SI'!J553/Convert!$B$5/$D553</f>
        <v>38.595357649668266</v>
      </c>
      <c r="K553" s="5">
        <f>'90.1 Data-SI'!K553/Convert!$B$5/$D553</f>
        <v>29.171102994223503</v>
      </c>
      <c r="L553" s="5">
        <f>'90.1 Data-SI'!L553/Convert!$B$5/$D553</f>
        <v>0</v>
      </c>
      <c r="M553" s="5">
        <f>'90.1 Data-SI'!M553/Convert!$B$5/$D553</f>
        <v>12.001615626060635</v>
      </c>
      <c r="N553" s="5">
        <f>'90.1 Data-SI'!N553/Convert!$B$5/$D553</f>
        <v>1.7994464349090397E-2</v>
      </c>
      <c r="O553" s="5">
        <f>'90.1 Data-SI'!O553/Convert!$B$5/$D553</f>
        <v>1.7994464349090397E-2</v>
      </c>
      <c r="P553" s="5">
        <f t="shared" si="41"/>
        <v>0</v>
      </c>
      <c r="Q553" s="5">
        <f>'90.1 Data-SI'!Q553/Convert!$B$5/$D553</f>
        <v>0</v>
      </c>
      <c r="R553" s="5">
        <f>'90.1 Data-SI'!R553/Convert!$B$5/$D553</f>
        <v>0</v>
      </c>
      <c r="S553" s="5">
        <f>'90.1 Data-SI'!S553/Convert!$B$5/$D553</f>
        <v>0</v>
      </c>
      <c r="T553" s="5">
        <f>'90.1 Data-SI'!T553/Convert!$B$5/$D553</f>
        <v>0</v>
      </c>
      <c r="U553" s="5">
        <f>'90.1 Data-SI'!U553/Convert!$B$5/$D553</f>
        <v>29.319211277712167</v>
      </c>
      <c r="V553" s="5">
        <f>'90.1 Data-SI'!V553/Convert!$B$5/$D553</f>
        <v>0</v>
      </c>
      <c r="W553" s="5">
        <f t="shared" si="42"/>
        <v>65.141345133272537</v>
      </c>
      <c r="X553" s="5">
        <f t="shared" si="43"/>
        <v>0</v>
      </c>
      <c r="Y553" s="5">
        <f t="shared" si="44"/>
        <v>65.141345133272537</v>
      </c>
      <c r="Z553" s="5">
        <f>'90.1 Data-SI'!Y553/Convert!$B$5/$D553</f>
        <v>119.53999505013813</v>
      </c>
      <c r="AA553" s="5">
        <f>'90.1 Data-SI'!Z553/Convert!$B$5/$D553</f>
        <v>58.490314271935667</v>
      </c>
      <c r="AB553" s="5">
        <f t="shared" si="45"/>
        <v>178.0303093220738</v>
      </c>
    </row>
    <row r="554" spans="1:28" x14ac:dyDescent="0.25">
      <c r="A554" s="95">
        <v>2019</v>
      </c>
      <c r="B554" s="95" t="s">
        <v>58</v>
      </c>
      <c r="C554" s="52" t="s">
        <v>6</v>
      </c>
      <c r="D554" s="5">
        <f>VLOOKUP(B554,SWH!$A$4:$C$19,3,FALSE)</f>
        <v>4013.58</v>
      </c>
      <c r="E554" s="5">
        <f>'90.1 Data-SI'!E554/Convert!$B$5/$D554</f>
        <v>8.3051373918878752E-3</v>
      </c>
      <c r="F554" s="5">
        <f>'90.1 Data-SI'!F554/Convert!$B$5/$D554</f>
        <v>0</v>
      </c>
      <c r="G554" s="5">
        <f>'90.1 Data-SI'!G554/Convert!$B$5/$D554</f>
        <v>49.559523196525575</v>
      </c>
      <c r="H554" s="5">
        <f>'90.1 Data-SI'!H554/Convert!$B$5/$D554</f>
        <v>12.717933726110966</v>
      </c>
      <c r="I554" s="5">
        <f>'90.1 Data-SI'!I554/Convert!$B$5/$D554</f>
        <v>3.0715166454331992</v>
      </c>
      <c r="J554" s="5">
        <f>'90.1 Data-SI'!J554/Convert!$B$5/$D554</f>
        <v>38.595357649668266</v>
      </c>
      <c r="K554" s="5">
        <f>'90.1 Data-SI'!K554/Convert!$B$5/$D554</f>
        <v>29.171102994223503</v>
      </c>
      <c r="L554" s="5">
        <f>'90.1 Data-SI'!L554/Convert!$B$5/$D554</f>
        <v>0</v>
      </c>
      <c r="M554" s="5">
        <f>'90.1 Data-SI'!M554/Convert!$B$5/$D554</f>
        <v>12.19955473390063</v>
      </c>
      <c r="N554" s="5">
        <f>'90.1 Data-SI'!N554/Convert!$B$5/$D554</f>
        <v>1.7994464349090397E-2</v>
      </c>
      <c r="O554" s="5">
        <f>'90.1 Data-SI'!O554/Convert!$B$5/$D554</f>
        <v>1.7994464349090397E-2</v>
      </c>
      <c r="P554" s="5">
        <f t="shared" si="41"/>
        <v>0</v>
      </c>
      <c r="Q554" s="5">
        <f>'90.1 Data-SI'!Q554/Convert!$B$5/$D554</f>
        <v>0</v>
      </c>
      <c r="R554" s="5">
        <f>'90.1 Data-SI'!R554/Convert!$B$5/$D554</f>
        <v>0</v>
      </c>
      <c r="S554" s="5">
        <f>'90.1 Data-SI'!S554/Convert!$B$5/$D554</f>
        <v>0</v>
      </c>
      <c r="T554" s="5">
        <f>'90.1 Data-SI'!T554/Convert!$B$5/$D554</f>
        <v>0</v>
      </c>
      <c r="U554" s="5">
        <f>'90.1 Data-SI'!U554/Convert!$B$5/$D554</f>
        <v>29.363505343802238</v>
      </c>
      <c r="V554" s="5">
        <f>'90.1 Data-SI'!V554/Convert!$B$5/$D554</f>
        <v>0</v>
      </c>
      <c r="W554" s="5">
        <f t="shared" si="42"/>
        <v>61.767383067818088</v>
      </c>
      <c r="X554" s="5">
        <f t="shared" si="43"/>
        <v>0</v>
      </c>
      <c r="Y554" s="5">
        <f t="shared" si="44"/>
        <v>61.767383067818088</v>
      </c>
      <c r="Z554" s="5">
        <f>'90.1 Data-SI'!Y554/Convert!$B$5/$D554</f>
        <v>116.16949345859696</v>
      </c>
      <c r="AA554" s="5">
        <f>'90.1 Data-SI'!Z554/Convert!$B$5/$D554</f>
        <v>58.534608338025741</v>
      </c>
      <c r="AB554" s="5">
        <f t="shared" si="45"/>
        <v>174.70410179662269</v>
      </c>
    </row>
    <row r="555" spans="1:28" x14ac:dyDescent="0.25">
      <c r="A555" s="95">
        <v>2019</v>
      </c>
      <c r="B555" s="95" t="s">
        <v>58</v>
      </c>
      <c r="C555" s="52" t="s">
        <v>11</v>
      </c>
      <c r="D555" s="5">
        <f>VLOOKUP(B555,SWH!$A$4:$C$19,3,FALSE)</f>
        <v>4013.58</v>
      </c>
      <c r="E555" s="5">
        <f>'90.1 Data-SI'!E555/Convert!$B$5/$D555</f>
        <v>5.5367582612585835E-3</v>
      </c>
      <c r="F555" s="5">
        <f>'90.1 Data-SI'!F555/Convert!$B$5/$D555</f>
        <v>0</v>
      </c>
      <c r="G555" s="5">
        <f>'90.1 Data-SI'!G555/Convert!$B$5/$D555</f>
        <v>38.607123260973438</v>
      </c>
      <c r="H555" s="5">
        <f>'90.1 Data-SI'!H555/Convert!$B$5/$D555</f>
        <v>12.831437270466765</v>
      </c>
      <c r="I555" s="5">
        <f>'90.1 Data-SI'!I555/Convert!$B$5/$D555</f>
        <v>3.0722087402158564</v>
      </c>
      <c r="J555" s="5">
        <f>'90.1 Data-SI'!J555/Convert!$B$5/$D555</f>
        <v>38.595357649668266</v>
      </c>
      <c r="K555" s="5">
        <f>'90.1 Data-SI'!K555/Convert!$B$5/$D555</f>
        <v>29.171102994223503</v>
      </c>
      <c r="L555" s="5">
        <f>'90.1 Data-SI'!L555/Convert!$B$5/$D555</f>
        <v>0</v>
      </c>
      <c r="M555" s="5">
        <f>'90.1 Data-SI'!M555/Convert!$B$5/$D555</f>
        <v>11.400185259931421</v>
      </c>
      <c r="N555" s="5">
        <f>'90.1 Data-SI'!N555/Convert!$B$5/$D555</f>
        <v>1.7994464349090397E-2</v>
      </c>
      <c r="O555" s="5">
        <f>'90.1 Data-SI'!O555/Convert!$B$5/$D555</f>
        <v>1.7994464349090397E-2</v>
      </c>
      <c r="P555" s="5">
        <f t="shared" si="41"/>
        <v>0</v>
      </c>
      <c r="Q555" s="5">
        <f>'90.1 Data-SI'!Q555/Convert!$B$5/$D555</f>
        <v>0</v>
      </c>
      <c r="R555" s="5">
        <f>'90.1 Data-SI'!R555/Convert!$B$5/$D555</f>
        <v>0</v>
      </c>
      <c r="S555" s="5">
        <f>'90.1 Data-SI'!S555/Convert!$B$5/$D555</f>
        <v>0</v>
      </c>
      <c r="T555" s="5">
        <f>'90.1 Data-SI'!T555/Convert!$B$5/$D555</f>
        <v>0</v>
      </c>
      <c r="U555" s="5">
        <f>'90.1 Data-SI'!U555/Convert!$B$5/$D555</f>
        <v>30.652877923892831</v>
      </c>
      <c r="V555" s="5">
        <f>'90.1 Data-SI'!V555/Convert!$B$5/$D555</f>
        <v>0</v>
      </c>
      <c r="W555" s="5">
        <f t="shared" si="42"/>
        <v>50.012845279166115</v>
      </c>
      <c r="X555" s="5">
        <f t="shared" si="43"/>
        <v>0</v>
      </c>
      <c r="Y555" s="5">
        <f t="shared" si="44"/>
        <v>50.012845279166115</v>
      </c>
      <c r="Z555" s="5">
        <f>'90.1 Data-SI'!Y555/Convert!$B$5/$D555</f>
        <v>104.5298434038661</v>
      </c>
      <c r="AA555" s="5">
        <f>'90.1 Data-SI'!Z555/Convert!$B$5/$D555</f>
        <v>59.823980918116334</v>
      </c>
      <c r="AB555" s="5">
        <f t="shared" si="45"/>
        <v>164.35382432198242</v>
      </c>
    </row>
    <row r="556" spans="1:28" x14ac:dyDescent="0.25">
      <c r="A556" s="95">
        <v>2019</v>
      </c>
      <c r="B556" s="95" t="s">
        <v>58</v>
      </c>
      <c r="C556" s="52" t="s">
        <v>13</v>
      </c>
      <c r="D556" s="5">
        <f>VLOOKUP(B556,SWH!$A$4:$C$19,3,FALSE)</f>
        <v>4013.58</v>
      </c>
      <c r="E556" s="5">
        <f>'90.1 Data-SI'!E556/Convert!$B$5/$D556</f>
        <v>0.21385728784111277</v>
      </c>
      <c r="F556" s="5">
        <f>'90.1 Data-SI'!F556/Convert!$B$5/$D556</f>
        <v>7.4746236526990861E-2</v>
      </c>
      <c r="G556" s="5">
        <f>'90.1 Data-SI'!G556/Convert!$B$5/$D556</f>
        <v>41.846818938592371</v>
      </c>
      <c r="H556" s="5">
        <f>'90.1 Data-SI'!H556/Convert!$B$5/$D556</f>
        <v>12.778838066984807</v>
      </c>
      <c r="I556" s="5">
        <f>'90.1 Data-SI'!I556/Convert!$B$5/$D556</f>
        <v>3.0680561715199119</v>
      </c>
      <c r="J556" s="5">
        <f>'90.1 Data-SI'!J556/Convert!$B$5/$D556</f>
        <v>38.595357649668266</v>
      </c>
      <c r="K556" s="5">
        <f>'90.1 Data-SI'!K556/Convert!$B$5/$D556</f>
        <v>29.171102994223503</v>
      </c>
      <c r="L556" s="5">
        <f>'90.1 Data-SI'!L556/Convert!$B$5/$D556</f>
        <v>0</v>
      </c>
      <c r="M556" s="5">
        <f>'90.1 Data-SI'!M556/Convert!$B$5/$D556</f>
        <v>11.845202205180081</v>
      </c>
      <c r="N556" s="5">
        <f>'90.1 Data-SI'!N556/Convert!$B$5/$D556</f>
        <v>1.7994464349090397E-2</v>
      </c>
      <c r="O556" s="5">
        <f>'90.1 Data-SI'!O556/Convert!$B$5/$D556</f>
        <v>1.7994464349090397E-2</v>
      </c>
      <c r="P556" s="5">
        <f t="shared" si="41"/>
        <v>0</v>
      </c>
      <c r="Q556" s="5">
        <f>'90.1 Data-SI'!Q556/Convert!$B$5/$D556</f>
        <v>0</v>
      </c>
      <c r="R556" s="5">
        <f>'90.1 Data-SI'!R556/Convert!$B$5/$D556</f>
        <v>0</v>
      </c>
      <c r="S556" s="5">
        <f>'90.1 Data-SI'!S556/Convert!$B$5/$D556</f>
        <v>0</v>
      </c>
      <c r="T556" s="5">
        <f>'90.1 Data-SI'!T556/Convert!$B$5/$D556</f>
        <v>0</v>
      </c>
      <c r="U556" s="5">
        <f>'90.1 Data-SI'!U556/Convert!$B$5/$D556</f>
        <v>31.360198791768614</v>
      </c>
      <c r="V556" s="5">
        <f>'90.1 Data-SI'!V556/Convert!$B$5/$D556</f>
        <v>0</v>
      </c>
      <c r="W556" s="5">
        <f t="shared" si="42"/>
        <v>53.905878431613566</v>
      </c>
      <c r="X556" s="5">
        <f t="shared" si="43"/>
        <v>7.4746236526990861E-2</v>
      </c>
      <c r="Y556" s="5">
        <f t="shared" si="44"/>
        <v>53.980624668140557</v>
      </c>
      <c r="Z556" s="5">
        <f>'90.1 Data-SI'!Y556/Convert!$B$5/$D556</f>
        <v>108.36543268935297</v>
      </c>
      <c r="AA556" s="5">
        <f>'90.1 Data-SI'!Z556/Convert!$B$5/$D556</f>
        <v>60.606048022519111</v>
      </c>
      <c r="AB556" s="5">
        <f t="shared" si="45"/>
        <v>168.97148071187209</v>
      </c>
    </row>
    <row r="557" spans="1:28" x14ac:dyDescent="0.25">
      <c r="A557" s="95">
        <v>2019</v>
      </c>
      <c r="B557" s="95" t="s">
        <v>58</v>
      </c>
      <c r="C557" s="52" t="s">
        <v>19</v>
      </c>
      <c r="D557" s="5">
        <f>VLOOKUP(B557,SWH!$A$4:$C$19,3,FALSE)</f>
        <v>4013.58</v>
      </c>
      <c r="E557" s="5">
        <f>'90.1 Data-SI'!E557/Convert!$B$5/$D557</f>
        <v>0.38342050959215684</v>
      </c>
      <c r="F557" s="5">
        <f>'90.1 Data-SI'!F557/Convert!$B$5/$D557</f>
        <v>0.22147033045034331</v>
      </c>
      <c r="G557" s="5">
        <f>'90.1 Data-SI'!G557/Convert!$B$5/$D557</f>
        <v>33.779762151938613</v>
      </c>
      <c r="H557" s="5">
        <f>'90.1 Data-SI'!H557/Convert!$B$5/$D557</f>
        <v>12.770532929592923</v>
      </c>
      <c r="I557" s="5">
        <f>'90.1 Data-SI'!I557/Convert!$B$5/$D557</f>
        <v>3.0673640767372548</v>
      </c>
      <c r="J557" s="5">
        <f>'90.1 Data-SI'!J557/Convert!$B$5/$D557</f>
        <v>38.595357649668266</v>
      </c>
      <c r="K557" s="5">
        <f>'90.1 Data-SI'!K557/Convert!$B$5/$D557</f>
        <v>29.171102994223503</v>
      </c>
      <c r="L557" s="5">
        <f>'90.1 Data-SI'!L557/Convert!$B$5/$D557</f>
        <v>0</v>
      </c>
      <c r="M557" s="5">
        <f>'90.1 Data-SI'!M557/Convert!$B$5/$D557</f>
        <v>11.253461166008069</v>
      </c>
      <c r="N557" s="5">
        <f>'90.1 Data-SI'!N557/Convert!$B$5/$D557</f>
        <v>1.7994464349090397E-2</v>
      </c>
      <c r="O557" s="5">
        <f>'90.1 Data-SI'!O557/Convert!$B$5/$D557</f>
        <v>1.7994464349090397E-2</v>
      </c>
      <c r="P557" s="5">
        <f t="shared" si="41"/>
        <v>0</v>
      </c>
      <c r="Q557" s="5">
        <f>'90.1 Data-SI'!Q557/Convert!$B$5/$D557</f>
        <v>0</v>
      </c>
      <c r="R557" s="5">
        <f>'90.1 Data-SI'!R557/Convert!$B$5/$D557</f>
        <v>0</v>
      </c>
      <c r="S557" s="5">
        <f>'90.1 Data-SI'!S557/Convert!$B$5/$D557</f>
        <v>0</v>
      </c>
      <c r="T557" s="5">
        <f>'90.1 Data-SI'!T557/Convert!$B$5/$D557</f>
        <v>0</v>
      </c>
      <c r="U557" s="5">
        <f>'90.1 Data-SI'!U557/Convert!$B$5/$D557</f>
        <v>33.134037719719338</v>
      </c>
      <c r="V557" s="5">
        <f>'90.1 Data-SI'!V557/Convert!$B$5/$D557</f>
        <v>0</v>
      </c>
      <c r="W557" s="5">
        <f t="shared" si="42"/>
        <v>45.416643827538834</v>
      </c>
      <c r="X557" s="5">
        <f t="shared" si="43"/>
        <v>0.22147033045034331</v>
      </c>
      <c r="Y557" s="5">
        <f t="shared" si="44"/>
        <v>45.638114157989179</v>
      </c>
      <c r="Z557" s="5">
        <f>'90.1 Data-SI'!Y557/Convert!$B$5/$D557</f>
        <v>99.867200853103711</v>
      </c>
      <c r="AA557" s="5">
        <f>'90.1 Data-SI'!Z557/Convert!$B$5/$D557</f>
        <v>62.526611044393185</v>
      </c>
      <c r="AB557" s="5">
        <f t="shared" si="45"/>
        <v>162.3938118974969</v>
      </c>
    </row>
    <row r="558" spans="1:28" x14ac:dyDescent="0.25">
      <c r="A558" s="95">
        <v>2019</v>
      </c>
      <c r="B558" s="95" t="s">
        <v>58</v>
      </c>
      <c r="C558" s="52" t="s">
        <v>20</v>
      </c>
      <c r="D558" s="5">
        <f>VLOOKUP(B558,SWH!$A$4:$C$19,3,FALSE)</f>
        <v>4013.58</v>
      </c>
      <c r="E558" s="5">
        <f>'90.1 Data-SI'!E558/Convert!$B$5/$D558</f>
        <v>0.39449402611467405</v>
      </c>
      <c r="F558" s="5">
        <f>'90.1 Data-SI'!F558/Convert!$B$5/$D558</f>
        <v>0.16541065305510017</v>
      </c>
      <c r="G558" s="5">
        <f>'90.1 Data-SI'!G558/Convert!$B$5/$D558</f>
        <v>27.744695647166761</v>
      </c>
      <c r="H558" s="5">
        <f>'90.1 Data-SI'!H558/Convert!$B$5/$D558</f>
        <v>12.848739640033198</v>
      </c>
      <c r="I558" s="5">
        <f>'90.1 Data-SI'!I558/Convert!$B$5/$D558</f>
        <v>3.0694403610852272</v>
      </c>
      <c r="J558" s="5">
        <f>'90.1 Data-SI'!J558/Convert!$B$5/$D558</f>
        <v>38.595357649668266</v>
      </c>
      <c r="K558" s="5">
        <f>'90.1 Data-SI'!K558/Convert!$B$5/$D558</f>
        <v>29.171102994223503</v>
      </c>
      <c r="L558" s="5">
        <f>'90.1 Data-SI'!L558/Convert!$B$5/$D558</f>
        <v>0</v>
      </c>
      <c r="M558" s="5">
        <f>'90.1 Data-SI'!M558/Convert!$B$5/$D558</f>
        <v>11.582898282552955</v>
      </c>
      <c r="N558" s="5">
        <f>'90.1 Data-SI'!N558/Convert!$B$5/$D558</f>
        <v>1.7994464349090397E-2</v>
      </c>
      <c r="O558" s="5">
        <f>'90.1 Data-SI'!O558/Convert!$B$5/$D558</f>
        <v>1.7994464349090397E-2</v>
      </c>
      <c r="P558" s="5">
        <f t="shared" si="41"/>
        <v>0</v>
      </c>
      <c r="Q558" s="5">
        <f>'90.1 Data-SI'!Q558/Convert!$B$5/$D558</f>
        <v>0</v>
      </c>
      <c r="R558" s="5">
        <f>'90.1 Data-SI'!R558/Convert!$B$5/$D558</f>
        <v>0</v>
      </c>
      <c r="S558" s="5">
        <f>'90.1 Data-SI'!S558/Convert!$B$5/$D558</f>
        <v>0</v>
      </c>
      <c r="T558" s="5">
        <f>'90.1 Data-SI'!T558/Convert!$B$5/$D558</f>
        <v>0</v>
      </c>
      <c r="U558" s="5">
        <f>'90.1 Data-SI'!U558/Convert!$B$5/$D558</f>
        <v>33.500847954527714</v>
      </c>
      <c r="V558" s="5">
        <f>'90.1 Data-SI'!V558/Convert!$B$5/$D558</f>
        <v>0</v>
      </c>
      <c r="W558" s="5">
        <f t="shared" si="42"/>
        <v>39.72208795583439</v>
      </c>
      <c r="X558" s="5">
        <f t="shared" si="43"/>
        <v>0.16541065305510017</v>
      </c>
      <c r="Y558" s="5">
        <f t="shared" si="44"/>
        <v>39.887498608889487</v>
      </c>
      <c r="Z558" s="5">
        <f>'90.1 Data-SI'!Y558/Convert!$B$5/$D558</f>
        <v>94.252927976187507</v>
      </c>
      <c r="AA558" s="5">
        <f>'90.1 Data-SI'!Z558/Convert!$B$5/$D558</f>
        <v>62.837361601806315</v>
      </c>
      <c r="AB558" s="5">
        <f t="shared" si="45"/>
        <v>157.09028957799381</v>
      </c>
    </row>
    <row r="559" spans="1:28" x14ac:dyDescent="0.25">
      <c r="A559" s="95">
        <v>2019</v>
      </c>
      <c r="B559" s="95" t="s">
        <v>58</v>
      </c>
      <c r="C559" s="52" t="s">
        <v>3</v>
      </c>
      <c r="D559" s="5">
        <f>VLOOKUP(B559,SWH!$A$4:$C$19,3,FALSE)</f>
        <v>4013.58</v>
      </c>
      <c r="E559" s="5">
        <f>'90.1 Data-SI'!E559/Convert!$B$5/$D559</f>
        <v>2.9677024280346003</v>
      </c>
      <c r="F559" s="5">
        <f>'90.1 Data-SI'!F559/Convert!$B$5/$D559</f>
        <v>1.7489235157750549</v>
      </c>
      <c r="G559" s="5">
        <f>'90.1 Data-SI'!G559/Convert!$B$5/$D559</f>
        <v>22.488235772884394</v>
      </c>
      <c r="H559" s="5">
        <f>'90.1 Data-SI'!H559/Convert!$B$5/$D559</f>
        <v>12.821055848726907</v>
      </c>
      <c r="I559" s="5">
        <f>'90.1 Data-SI'!I559/Convert!$B$5/$D559</f>
        <v>3.0687482663025696</v>
      </c>
      <c r="J559" s="5">
        <f>'90.1 Data-SI'!J559/Convert!$B$5/$D559</f>
        <v>38.595357649668266</v>
      </c>
      <c r="K559" s="5">
        <f>'90.1 Data-SI'!K559/Convert!$B$5/$D559</f>
        <v>29.171102994223503</v>
      </c>
      <c r="L559" s="5">
        <f>'90.1 Data-SI'!L559/Convert!$B$5/$D559</f>
        <v>0</v>
      </c>
      <c r="M559" s="5">
        <f>'90.1 Data-SI'!M559/Convert!$B$5/$D559</f>
        <v>10.960012978161364</v>
      </c>
      <c r="N559" s="5">
        <f>'90.1 Data-SI'!N559/Convert!$B$5/$D559</f>
        <v>1.7994464349090397E-2</v>
      </c>
      <c r="O559" s="5">
        <f>'90.1 Data-SI'!O559/Convert!$B$5/$D559</f>
        <v>1.7994464349090397E-2</v>
      </c>
      <c r="P559" s="5">
        <f t="shared" si="41"/>
        <v>0</v>
      </c>
      <c r="Q559" s="5">
        <f>'90.1 Data-SI'!Q559/Convert!$B$5/$D559</f>
        <v>0</v>
      </c>
      <c r="R559" s="5">
        <f>'90.1 Data-SI'!R559/Convert!$B$5/$D559</f>
        <v>0</v>
      </c>
      <c r="S559" s="5">
        <f>'90.1 Data-SI'!S559/Convert!$B$5/$D559</f>
        <v>0</v>
      </c>
      <c r="T559" s="5">
        <f>'90.1 Data-SI'!T559/Convert!$B$5/$D559</f>
        <v>0</v>
      </c>
      <c r="U559" s="5">
        <f>'90.1 Data-SI'!U559/Convert!$B$5/$D559</f>
        <v>37.662413882646192</v>
      </c>
      <c r="V559" s="5">
        <f>'90.1 Data-SI'!V559/Convert!$B$5/$D559</f>
        <v>0</v>
      </c>
      <c r="W559" s="5">
        <f t="shared" si="42"/>
        <v>36.415951179080359</v>
      </c>
      <c r="X559" s="5">
        <f t="shared" si="43"/>
        <v>1.7489235157750549</v>
      </c>
      <c r="Y559" s="5">
        <f t="shared" si="44"/>
        <v>38.164874694855413</v>
      </c>
      <c r="Z559" s="5">
        <f>'90.1 Data-SI'!Y559/Convert!$B$5/$D559</f>
        <v>90.919107408127189</v>
      </c>
      <c r="AA559" s="5">
        <f>'90.1 Data-SI'!Z559/Convert!$B$5/$D559</f>
        <v>68.582440392644756</v>
      </c>
      <c r="AB559" s="5">
        <f t="shared" si="45"/>
        <v>159.50154780077196</v>
      </c>
    </row>
    <row r="560" spans="1:28" x14ac:dyDescent="0.25">
      <c r="A560" s="95">
        <v>2019</v>
      </c>
      <c r="B560" s="95" t="s">
        <v>58</v>
      </c>
      <c r="C560" s="52" t="s">
        <v>7</v>
      </c>
      <c r="D560" s="5">
        <f>VLOOKUP(B560,SWH!$A$4:$C$19,3,FALSE)</f>
        <v>4013.58</v>
      </c>
      <c r="E560" s="5">
        <f>'90.1 Data-SI'!E560/Convert!$B$5/$D560</f>
        <v>1.1495694339938132</v>
      </c>
      <c r="F560" s="5">
        <f>'90.1 Data-SI'!F560/Convert!$B$5/$D560</f>
        <v>0.72946790092081826</v>
      </c>
      <c r="G560" s="5">
        <f>'90.1 Data-SI'!G560/Convert!$B$5/$D560</f>
        <v>22.551216398106206</v>
      </c>
      <c r="H560" s="5">
        <f>'90.1 Data-SI'!H560/Convert!$B$5/$D560</f>
        <v>12.823824227857536</v>
      </c>
      <c r="I560" s="5">
        <f>'90.1 Data-SI'!I560/Convert!$B$5/$D560</f>
        <v>3.0687482663025696</v>
      </c>
      <c r="J560" s="5">
        <f>'90.1 Data-SI'!J560/Convert!$B$5/$D560</f>
        <v>38.595357649668266</v>
      </c>
      <c r="K560" s="5">
        <f>'90.1 Data-SI'!K560/Convert!$B$5/$D560</f>
        <v>29.171102994223503</v>
      </c>
      <c r="L560" s="5">
        <f>'90.1 Data-SI'!L560/Convert!$B$5/$D560</f>
        <v>0</v>
      </c>
      <c r="M560" s="5">
        <f>'90.1 Data-SI'!M560/Convert!$B$5/$D560</f>
        <v>11.405722018192682</v>
      </c>
      <c r="N560" s="5">
        <f>'90.1 Data-SI'!N560/Convert!$B$5/$D560</f>
        <v>1.7994464349090397E-2</v>
      </c>
      <c r="O560" s="5">
        <f>'90.1 Data-SI'!O560/Convert!$B$5/$D560</f>
        <v>1.7994464349090397E-2</v>
      </c>
      <c r="P560" s="5">
        <f t="shared" si="41"/>
        <v>0</v>
      </c>
      <c r="Q560" s="5">
        <f>'90.1 Data-SI'!Q560/Convert!$B$5/$D560</f>
        <v>0</v>
      </c>
      <c r="R560" s="5">
        <f>'90.1 Data-SI'!R560/Convert!$B$5/$D560</f>
        <v>0</v>
      </c>
      <c r="S560" s="5">
        <f>'90.1 Data-SI'!S560/Convert!$B$5/$D560</f>
        <v>0</v>
      </c>
      <c r="T560" s="5">
        <f>'90.1 Data-SI'!T560/Convert!$B$5/$D560</f>
        <v>0</v>
      </c>
      <c r="U560" s="5">
        <f>'90.1 Data-SI'!U560/Convert!$B$5/$D560</f>
        <v>36.451248012995883</v>
      </c>
      <c r="V560" s="5">
        <f>'90.1 Data-SI'!V560/Convert!$B$5/$D560</f>
        <v>0</v>
      </c>
      <c r="W560" s="5">
        <f t="shared" si="42"/>
        <v>35.106507850292701</v>
      </c>
      <c r="X560" s="5">
        <f t="shared" si="43"/>
        <v>0.72946790092081826</v>
      </c>
      <c r="Y560" s="5">
        <f t="shared" si="44"/>
        <v>35.835975751213518</v>
      </c>
      <c r="Z560" s="5">
        <f>'90.1 Data-SI'!Y560/Convert!$B$5/$D560</f>
        <v>89.611740363687503</v>
      </c>
      <c r="AA560" s="5">
        <f>'90.1 Data-SI'!Z560/Convert!$B$5/$D560</f>
        <v>66.352511002922853</v>
      </c>
      <c r="AB560" s="5">
        <f t="shared" si="45"/>
        <v>155.96425136661037</v>
      </c>
    </row>
    <row r="561" spans="1:28" x14ac:dyDescent="0.25">
      <c r="A561" s="95">
        <v>2019</v>
      </c>
      <c r="B561" s="95" t="s">
        <v>58</v>
      </c>
      <c r="C561" s="52" t="s">
        <v>17</v>
      </c>
      <c r="D561" s="5">
        <f>VLOOKUP(B561,SWH!$A$4:$C$19,3,FALSE)</f>
        <v>4013.58</v>
      </c>
      <c r="E561" s="5">
        <f>'90.1 Data-SI'!E561/Convert!$B$5/$D561</f>
        <v>0.27960629219355843</v>
      </c>
      <c r="F561" s="5">
        <f>'90.1 Data-SI'!F561/Convert!$B$5/$D561</f>
        <v>9.9661648702654496E-2</v>
      </c>
      <c r="G561" s="5">
        <f>'90.1 Data-SI'!G561/Convert!$B$5/$D561</f>
        <v>18.154338243884236</v>
      </c>
      <c r="H561" s="5">
        <f>'90.1 Data-SI'!H561/Convert!$B$5/$D561</f>
        <v>12.800985100029845</v>
      </c>
      <c r="I561" s="5">
        <f>'90.1 Data-SI'!I561/Convert!$B$5/$D561</f>
        <v>3.0680561715199119</v>
      </c>
      <c r="J561" s="5">
        <f>'90.1 Data-SI'!J561/Convert!$B$5/$D561</f>
        <v>38.595357649668266</v>
      </c>
      <c r="K561" s="5">
        <f>'90.1 Data-SI'!K561/Convert!$B$5/$D561</f>
        <v>29.171102994223503</v>
      </c>
      <c r="L561" s="5">
        <f>'90.1 Data-SI'!L561/Convert!$B$5/$D561</f>
        <v>0</v>
      </c>
      <c r="M561" s="5">
        <f>'90.1 Data-SI'!M561/Convert!$B$5/$D561</f>
        <v>13.358813494851647</v>
      </c>
      <c r="N561" s="5">
        <f>'90.1 Data-SI'!N561/Convert!$B$5/$D561</f>
        <v>1.7994464349090397E-2</v>
      </c>
      <c r="O561" s="5">
        <f>'90.1 Data-SI'!O561/Convert!$B$5/$D561</f>
        <v>1.7994464349090397E-2</v>
      </c>
      <c r="P561" s="5">
        <f t="shared" si="41"/>
        <v>0</v>
      </c>
      <c r="Q561" s="5">
        <f>'90.1 Data-SI'!Q561/Convert!$B$5/$D561</f>
        <v>0</v>
      </c>
      <c r="R561" s="5">
        <f>'90.1 Data-SI'!R561/Convert!$B$5/$D561</f>
        <v>0</v>
      </c>
      <c r="S561" s="5">
        <f>'90.1 Data-SI'!S561/Convert!$B$5/$D561</f>
        <v>0</v>
      </c>
      <c r="T561" s="5">
        <f>'90.1 Data-SI'!T561/Convert!$B$5/$D561</f>
        <v>0</v>
      </c>
      <c r="U561" s="5">
        <f>'90.1 Data-SI'!U561/Convert!$B$5/$D561</f>
        <v>38.183561253987158</v>
      </c>
      <c r="V561" s="5">
        <f>'90.1 Data-SI'!V561/Convert!$B$5/$D561</f>
        <v>0</v>
      </c>
      <c r="W561" s="5">
        <f t="shared" si="42"/>
        <v>31.792758030929441</v>
      </c>
      <c r="X561" s="5">
        <f t="shared" si="43"/>
        <v>9.9661648702654496E-2</v>
      </c>
      <c r="Y561" s="5">
        <f t="shared" si="44"/>
        <v>31.892419679632095</v>
      </c>
      <c r="Z561" s="5">
        <f>'90.1 Data-SI'!Y561/Convert!$B$5/$D561</f>
        <v>86.275151416496541</v>
      </c>
      <c r="AA561" s="5">
        <f>'90.1 Data-SI'!Z561/Convert!$B$5/$D561</f>
        <v>67.454325896913303</v>
      </c>
      <c r="AB561" s="5">
        <f t="shared" si="45"/>
        <v>153.72947731340986</v>
      </c>
    </row>
    <row r="562" spans="1:28" x14ac:dyDescent="0.25">
      <c r="A562" s="95">
        <v>2019</v>
      </c>
      <c r="B562" s="95" t="s">
        <v>58</v>
      </c>
      <c r="C562" s="52" t="s">
        <v>14</v>
      </c>
      <c r="D562" s="5">
        <f>VLOOKUP(B562,SWH!$A$4:$C$19,3,FALSE)</f>
        <v>4013.58</v>
      </c>
      <c r="E562" s="5">
        <f>'90.1 Data-SI'!E562/Convert!$B$5/$D562</f>
        <v>6.9154110683119709</v>
      </c>
      <c r="F562" s="5">
        <f>'90.1 Data-SI'!F562/Convert!$B$5/$D562</f>
        <v>4.2328516907321863</v>
      </c>
      <c r="G562" s="5">
        <f>'90.1 Data-SI'!G562/Convert!$B$5/$D562</f>
        <v>17.035220980327345</v>
      </c>
      <c r="H562" s="5">
        <f>'90.1 Data-SI'!H562/Convert!$B$5/$D562</f>
        <v>12.708244399153761</v>
      </c>
      <c r="I562" s="5">
        <f>'90.1 Data-SI'!I562/Convert!$B$5/$D562</f>
        <v>3.0639036028239683</v>
      </c>
      <c r="J562" s="5">
        <f>'90.1 Data-SI'!J562/Convert!$B$5/$D562</f>
        <v>38.595357649668266</v>
      </c>
      <c r="K562" s="5">
        <f>'90.1 Data-SI'!K562/Convert!$B$5/$D562</f>
        <v>29.171102994223503</v>
      </c>
      <c r="L562" s="5">
        <f>'90.1 Data-SI'!L562/Convert!$B$5/$D562</f>
        <v>0</v>
      </c>
      <c r="M562" s="5">
        <f>'90.1 Data-SI'!M562/Convert!$B$5/$D562</f>
        <v>10.733697984232419</v>
      </c>
      <c r="N562" s="5">
        <f>'90.1 Data-SI'!N562/Convert!$B$5/$D562</f>
        <v>1.7994464349090397E-2</v>
      </c>
      <c r="O562" s="5">
        <f>'90.1 Data-SI'!O562/Convert!$B$5/$D562</f>
        <v>1.7994464349090397E-2</v>
      </c>
      <c r="P562" s="5">
        <f t="shared" si="41"/>
        <v>0</v>
      </c>
      <c r="Q562" s="5">
        <f>'90.1 Data-SI'!Q562/Convert!$B$5/$D562</f>
        <v>0</v>
      </c>
      <c r="R562" s="5">
        <f>'90.1 Data-SI'!R562/Convert!$B$5/$D562</f>
        <v>0</v>
      </c>
      <c r="S562" s="5">
        <f>'90.1 Data-SI'!S562/Convert!$B$5/$D562</f>
        <v>0</v>
      </c>
      <c r="T562" s="5">
        <f>'90.1 Data-SI'!T562/Convert!$B$5/$D562</f>
        <v>0</v>
      </c>
      <c r="U562" s="5">
        <f>'90.1 Data-SI'!U562/Convert!$B$5/$D562</f>
        <v>41.542989329005806</v>
      </c>
      <c r="V562" s="5">
        <f>'90.1 Data-SI'!V562/Convert!$B$5/$D562</f>
        <v>0</v>
      </c>
      <c r="W562" s="5">
        <f t="shared" si="42"/>
        <v>34.684330032871735</v>
      </c>
      <c r="X562" s="5">
        <f t="shared" si="43"/>
        <v>4.2328516907321863</v>
      </c>
      <c r="Y562" s="5">
        <f t="shared" si="44"/>
        <v>38.917181723603917</v>
      </c>
      <c r="Z562" s="5">
        <f>'90.1 Data-SI'!Y562/Convert!$B$5/$D562</f>
        <v>89.069830148866828</v>
      </c>
      <c r="AA562" s="5">
        <f>'90.1 Data-SI'!Z562/Convert!$B$5/$D562</f>
        <v>74.946944013961499</v>
      </c>
      <c r="AB562" s="5">
        <f t="shared" si="45"/>
        <v>164.01677416282831</v>
      </c>
    </row>
    <row r="563" spans="1:28" x14ac:dyDescent="0.25">
      <c r="A563" s="95">
        <v>2019</v>
      </c>
      <c r="B563" s="95" t="s">
        <v>58</v>
      </c>
      <c r="C563" s="52" t="s">
        <v>2</v>
      </c>
      <c r="D563" s="5">
        <f>VLOOKUP(B563,SWH!$A$4:$C$19,3,FALSE)</f>
        <v>4013.58</v>
      </c>
      <c r="E563" s="5">
        <f>'90.1 Data-SI'!E563/Convert!$B$5/$D563</f>
        <v>2.6161182784446804</v>
      </c>
      <c r="F563" s="5">
        <f>'90.1 Data-SI'!F563/Convert!$B$5/$D563</f>
        <v>1.2305445235647201</v>
      </c>
      <c r="G563" s="5">
        <f>'90.1 Data-SI'!G563/Convert!$B$5/$D563</f>
        <v>17.784067535162567</v>
      </c>
      <c r="H563" s="5">
        <f>'90.1 Data-SI'!H563/Convert!$B$5/$D563</f>
        <v>12.706168114805791</v>
      </c>
      <c r="I563" s="5">
        <f>'90.1 Data-SI'!I563/Convert!$B$5/$D563</f>
        <v>3.0666719819545976</v>
      </c>
      <c r="J563" s="5">
        <f>'90.1 Data-SI'!J563/Convert!$B$5/$D563</f>
        <v>38.595357649668266</v>
      </c>
      <c r="K563" s="5">
        <f>'90.1 Data-SI'!K563/Convert!$B$5/$D563</f>
        <v>29.171102994223503</v>
      </c>
      <c r="L563" s="5">
        <f>'90.1 Data-SI'!L563/Convert!$B$5/$D563</f>
        <v>0</v>
      </c>
      <c r="M563" s="5">
        <f>'90.1 Data-SI'!M563/Convert!$B$5/$D563</f>
        <v>12.833513554814738</v>
      </c>
      <c r="N563" s="5">
        <f>'90.1 Data-SI'!N563/Convert!$B$5/$D563</f>
        <v>1.7994464349090397E-2</v>
      </c>
      <c r="O563" s="5">
        <f>'90.1 Data-SI'!O563/Convert!$B$5/$D563</f>
        <v>1.7994464349090397E-2</v>
      </c>
      <c r="P563" s="5">
        <f t="shared" si="41"/>
        <v>0</v>
      </c>
      <c r="Q563" s="5">
        <f>'90.1 Data-SI'!Q563/Convert!$B$5/$D563</f>
        <v>0</v>
      </c>
      <c r="R563" s="5">
        <f>'90.1 Data-SI'!R563/Convert!$B$5/$D563</f>
        <v>0</v>
      </c>
      <c r="S563" s="5">
        <f>'90.1 Data-SI'!S563/Convert!$B$5/$D563</f>
        <v>0</v>
      </c>
      <c r="T563" s="5">
        <f>'90.1 Data-SI'!T563/Convert!$B$5/$D563</f>
        <v>0</v>
      </c>
      <c r="U563" s="5">
        <f>'90.1 Data-SI'!U563/Convert!$B$5/$D563</f>
        <v>40.419027401970311</v>
      </c>
      <c r="V563" s="5">
        <f>'90.1 Data-SI'!V563/Convert!$B$5/$D563</f>
        <v>0</v>
      </c>
      <c r="W563" s="5">
        <f t="shared" si="42"/>
        <v>33.233699368421988</v>
      </c>
      <c r="X563" s="5">
        <f t="shared" si="43"/>
        <v>1.2305445235647201</v>
      </c>
      <c r="Y563" s="5">
        <f t="shared" si="44"/>
        <v>34.464243891986705</v>
      </c>
      <c r="Z563" s="5">
        <f>'90.1 Data-SI'!Y563/Convert!$B$5/$D563</f>
        <v>87.618507389634416</v>
      </c>
      <c r="AA563" s="5">
        <f>'90.1 Data-SI'!Z563/Convert!$B$5/$D563</f>
        <v>70.820674919758531</v>
      </c>
      <c r="AB563" s="5">
        <f t="shared" si="45"/>
        <v>158.43918230939295</v>
      </c>
    </row>
    <row r="564" spans="1:28" x14ac:dyDescent="0.25">
      <c r="A564" s="95">
        <v>2019</v>
      </c>
      <c r="B564" s="95" t="s">
        <v>58</v>
      </c>
      <c r="C564" s="52" t="s">
        <v>18</v>
      </c>
      <c r="D564" s="5">
        <f>VLOOKUP(B564,SWH!$A$4:$C$19,3,FALSE)</f>
        <v>4013.58</v>
      </c>
      <c r="E564" s="5">
        <f>'90.1 Data-SI'!E564/Convert!$B$5/$D564</f>
        <v>3.2819134593610251</v>
      </c>
      <c r="F564" s="5">
        <f>'90.1 Data-SI'!F564/Convert!$B$5/$D564</f>
        <v>1.9523993818763079</v>
      </c>
      <c r="G564" s="5">
        <f>'90.1 Data-SI'!G564/Convert!$B$5/$D564</f>
        <v>12.095740516502032</v>
      </c>
      <c r="H564" s="5">
        <f>'90.1 Data-SI'!H564/Convert!$B$5/$D564</f>
        <v>12.789219488724669</v>
      </c>
      <c r="I564" s="5">
        <f>'90.1 Data-SI'!I564/Convert!$B$5/$D564</f>
        <v>3.0604431289106819</v>
      </c>
      <c r="J564" s="5">
        <f>'90.1 Data-SI'!J564/Convert!$B$5/$D564</f>
        <v>38.595357649668266</v>
      </c>
      <c r="K564" s="5">
        <f>'90.1 Data-SI'!K564/Convert!$B$5/$D564</f>
        <v>29.171102994223503</v>
      </c>
      <c r="L564" s="5">
        <f>'90.1 Data-SI'!L564/Convert!$B$5/$D564</f>
        <v>0</v>
      </c>
      <c r="M564" s="5">
        <f>'90.1 Data-SI'!M564/Convert!$B$5/$D564</f>
        <v>13.210705211362978</v>
      </c>
      <c r="N564" s="5">
        <f>'90.1 Data-SI'!N564/Convert!$B$5/$D564</f>
        <v>1.7994464349090397E-2</v>
      </c>
      <c r="O564" s="5">
        <f>'90.1 Data-SI'!O564/Convert!$B$5/$D564</f>
        <v>1.7994464349090397E-2</v>
      </c>
      <c r="P564" s="5">
        <f t="shared" si="41"/>
        <v>0</v>
      </c>
      <c r="Q564" s="5">
        <f>'90.1 Data-SI'!Q564/Convert!$B$5/$D564</f>
        <v>0</v>
      </c>
      <c r="R564" s="5">
        <f>'90.1 Data-SI'!R564/Convert!$B$5/$D564</f>
        <v>0</v>
      </c>
      <c r="S564" s="5">
        <f>'90.1 Data-SI'!S564/Convert!$B$5/$D564</f>
        <v>0</v>
      </c>
      <c r="T564" s="5">
        <f>'90.1 Data-SI'!T564/Convert!$B$5/$D564</f>
        <v>0</v>
      </c>
      <c r="U564" s="5">
        <f>'90.1 Data-SI'!U564/Convert!$B$5/$D564</f>
        <v>42.715397890827312</v>
      </c>
      <c r="V564" s="5">
        <f>'90.1 Data-SI'!V564/Convert!$B$5/$D564</f>
        <v>0</v>
      </c>
      <c r="W564" s="5">
        <f t="shared" si="42"/>
        <v>28.588359187226033</v>
      </c>
      <c r="X564" s="5">
        <f t="shared" si="43"/>
        <v>1.9523993818763079</v>
      </c>
      <c r="Y564" s="5">
        <f t="shared" si="44"/>
        <v>30.540758569102341</v>
      </c>
      <c r="Z564" s="5">
        <f>'90.1 Data-SI'!Y564/Convert!$B$5/$D564</f>
        <v>83.052066013661403</v>
      </c>
      <c r="AA564" s="5">
        <f>'90.1 Data-SI'!Z564/Convert!$B$5/$D564</f>
        <v>73.838900266927126</v>
      </c>
      <c r="AB564" s="5">
        <f t="shared" si="45"/>
        <v>156.89096628058854</v>
      </c>
    </row>
    <row r="565" spans="1:28" x14ac:dyDescent="0.25">
      <c r="A565" s="95">
        <v>2019</v>
      </c>
      <c r="B565" s="95" t="s">
        <v>58</v>
      </c>
      <c r="C565" s="52" t="s">
        <v>4</v>
      </c>
      <c r="D565" s="5">
        <f>VLOOKUP(B565,SWH!$A$4:$C$19,3,FALSE)</f>
        <v>4013.58</v>
      </c>
      <c r="E565" s="5">
        <f>'90.1 Data-SI'!E565/Convert!$B$5/$D565</f>
        <v>11.749001030390712</v>
      </c>
      <c r="F565" s="5">
        <f>'90.1 Data-SI'!F565/Convert!$B$5/$D565</f>
        <v>6.6316522074224666</v>
      </c>
      <c r="G565" s="5">
        <f>'90.1 Data-SI'!G565/Convert!$B$5/$D565</f>
        <v>12.782990635680752</v>
      </c>
      <c r="H565" s="5">
        <f>'90.1 Data-SI'!H565/Convert!$B$5/$D565</f>
        <v>12.697862977413903</v>
      </c>
      <c r="I565" s="5">
        <f>'90.1 Data-SI'!I565/Convert!$B$5/$D565</f>
        <v>3.0652877923892827</v>
      </c>
      <c r="J565" s="5">
        <f>'90.1 Data-SI'!J565/Convert!$B$5/$D565</f>
        <v>38.595357649668266</v>
      </c>
      <c r="K565" s="5">
        <f>'90.1 Data-SI'!K565/Convert!$B$5/$D565</f>
        <v>29.171102994223503</v>
      </c>
      <c r="L565" s="5">
        <f>'90.1 Data-SI'!L565/Convert!$B$5/$D565</f>
        <v>0</v>
      </c>
      <c r="M565" s="5">
        <f>'90.1 Data-SI'!M565/Convert!$B$5/$D565</f>
        <v>10.643725662486968</v>
      </c>
      <c r="N565" s="5">
        <f>'90.1 Data-SI'!N565/Convert!$B$5/$D565</f>
        <v>1.7994464349090397E-2</v>
      </c>
      <c r="O565" s="5">
        <f>'90.1 Data-SI'!O565/Convert!$B$5/$D565</f>
        <v>1.7994464349090397E-2</v>
      </c>
      <c r="P565" s="5">
        <f t="shared" si="41"/>
        <v>0</v>
      </c>
      <c r="Q565" s="5">
        <f>'90.1 Data-SI'!Q565/Convert!$B$5/$D565</f>
        <v>0</v>
      </c>
      <c r="R565" s="5">
        <f>'90.1 Data-SI'!R565/Convert!$B$5/$D565</f>
        <v>0</v>
      </c>
      <c r="S565" s="5">
        <f>'90.1 Data-SI'!S565/Convert!$B$5/$D565</f>
        <v>0</v>
      </c>
      <c r="T565" s="5">
        <f>'90.1 Data-SI'!T565/Convert!$B$5/$D565</f>
        <v>0</v>
      </c>
      <c r="U565" s="5">
        <f>'90.1 Data-SI'!U565/Convert!$B$5/$D565</f>
        <v>44.860891717065016</v>
      </c>
      <c r="V565" s="5">
        <f>'90.1 Data-SI'!V565/Convert!$B$5/$D565</f>
        <v>0</v>
      </c>
      <c r="W565" s="5">
        <f t="shared" si="42"/>
        <v>35.175717328558434</v>
      </c>
      <c r="X565" s="5">
        <f t="shared" si="43"/>
        <v>6.6316522074224666</v>
      </c>
      <c r="Y565" s="5">
        <f t="shared" si="44"/>
        <v>41.807369535980904</v>
      </c>
      <c r="Z565" s="5">
        <f>'90.1 Data-SI'!Y565/Convert!$B$5/$D565</f>
        <v>89.55222021237897</v>
      </c>
      <c r="AA565" s="5">
        <f>'90.1 Data-SI'!Z565/Convert!$B$5/$D565</f>
        <v>80.663646918710981</v>
      </c>
      <c r="AB565" s="5">
        <f t="shared" si="45"/>
        <v>170.21586713108996</v>
      </c>
    </row>
    <row r="566" spans="1:28" x14ac:dyDescent="0.25">
      <c r="A566" s="95">
        <v>2019</v>
      </c>
      <c r="B566" s="95" t="s">
        <v>58</v>
      </c>
      <c r="C566" s="52" t="s">
        <v>5</v>
      </c>
      <c r="D566" s="5">
        <f>VLOOKUP(B566,SWH!$A$4:$C$19,3,FALSE)</f>
        <v>4013.58</v>
      </c>
      <c r="E566" s="5">
        <f>'90.1 Data-SI'!E566/Convert!$B$5/$D566</f>
        <v>6.2212400013066755</v>
      </c>
      <c r="F566" s="5">
        <f>'90.1 Data-SI'!F566/Convert!$B$5/$D566</f>
        <v>3.0431407593442485</v>
      </c>
      <c r="G566" s="5">
        <f>'90.1 Data-SI'!G566/Convert!$B$5/$D566</f>
        <v>14.493156843626998</v>
      </c>
      <c r="H566" s="5">
        <f>'90.1 Data-SI'!H566/Convert!$B$5/$D566</f>
        <v>12.688865745239358</v>
      </c>
      <c r="I566" s="5">
        <f>'90.1 Data-SI'!I566/Convert!$B$5/$D566</f>
        <v>3.0652877923892827</v>
      </c>
      <c r="J566" s="5">
        <f>'90.1 Data-SI'!J566/Convert!$B$5/$D566</f>
        <v>38.595357649668266</v>
      </c>
      <c r="K566" s="5">
        <f>'90.1 Data-SI'!K566/Convert!$B$5/$D566</f>
        <v>29.171102994223503</v>
      </c>
      <c r="L566" s="5">
        <f>'90.1 Data-SI'!L566/Convert!$B$5/$D566</f>
        <v>0</v>
      </c>
      <c r="M566" s="5">
        <f>'90.1 Data-SI'!M566/Convert!$B$5/$D566</f>
        <v>12.652876816541177</v>
      </c>
      <c r="N566" s="5">
        <f>'90.1 Data-SI'!N566/Convert!$B$5/$D566</f>
        <v>1.7994464349090397E-2</v>
      </c>
      <c r="O566" s="5">
        <f>'90.1 Data-SI'!O566/Convert!$B$5/$D566</f>
        <v>1.7994464349090397E-2</v>
      </c>
      <c r="P566" s="5">
        <f t="shared" si="41"/>
        <v>0</v>
      </c>
      <c r="Q566" s="5">
        <f>'90.1 Data-SI'!Q566/Convert!$B$5/$D566</f>
        <v>0</v>
      </c>
      <c r="R566" s="5">
        <f>'90.1 Data-SI'!R566/Convert!$B$5/$D566</f>
        <v>0</v>
      </c>
      <c r="S566" s="5">
        <f>'90.1 Data-SI'!S566/Convert!$B$5/$D566</f>
        <v>0</v>
      </c>
      <c r="T566" s="5">
        <f>'90.1 Data-SI'!T566/Convert!$B$5/$D566</f>
        <v>0</v>
      </c>
      <c r="U566" s="5">
        <f>'90.1 Data-SI'!U566/Convert!$B$5/$D566</f>
        <v>43.900264158736647</v>
      </c>
      <c r="V566" s="5">
        <f>'90.1 Data-SI'!V566/Convert!$B$5/$D566</f>
        <v>0</v>
      </c>
      <c r="W566" s="5">
        <f t="shared" si="42"/>
        <v>33.367273661474854</v>
      </c>
      <c r="X566" s="5">
        <f t="shared" si="43"/>
        <v>3.0431407593442485</v>
      </c>
      <c r="Y566" s="5">
        <f t="shared" si="44"/>
        <v>36.410414420819102</v>
      </c>
      <c r="Z566" s="5">
        <f>'90.1 Data-SI'!Y566/Convert!$B$5/$D566</f>
        <v>87.734087218338189</v>
      </c>
      <c r="AA566" s="5">
        <f>'90.1 Data-SI'!Z566/Convert!$B$5/$D566</f>
        <v>76.114507912304404</v>
      </c>
      <c r="AB566" s="5">
        <f t="shared" si="45"/>
        <v>163.84859513064259</v>
      </c>
    </row>
    <row r="567" spans="1:28" x14ac:dyDescent="0.25">
      <c r="A567" s="95">
        <v>2019</v>
      </c>
      <c r="B567" s="95" t="s">
        <v>58</v>
      </c>
      <c r="C567" s="52" t="s">
        <v>15</v>
      </c>
      <c r="D567" s="5">
        <f>VLOOKUP(B567,SWH!$A$4:$C$19,3,FALSE)</f>
        <v>4013.58</v>
      </c>
      <c r="E567" s="5">
        <f>'90.1 Data-SI'!E567/Convert!$B$5/$D567</f>
        <v>3.2874502176222835</v>
      </c>
      <c r="F567" s="5">
        <f>'90.1 Data-SI'!F567/Convert!$B$5/$D567</f>
        <v>2.5455246106136338</v>
      </c>
      <c r="G567" s="5">
        <f>'90.1 Data-SI'!G567/Convert!$B$5/$D567</f>
        <v>10.917103101636611</v>
      </c>
      <c r="H567" s="5">
        <f>'90.1 Data-SI'!H567/Convert!$B$5/$D567</f>
        <v>12.753230560026489</v>
      </c>
      <c r="I567" s="5">
        <f>'90.1 Data-SI'!I567/Convert!$B$5/$D567</f>
        <v>3.0604431289106819</v>
      </c>
      <c r="J567" s="5">
        <f>'90.1 Data-SI'!J567/Convert!$B$5/$D567</f>
        <v>38.595357649668266</v>
      </c>
      <c r="K567" s="5">
        <f>'90.1 Data-SI'!K567/Convert!$B$5/$D567</f>
        <v>29.171102994223503</v>
      </c>
      <c r="L567" s="5">
        <f>'90.1 Data-SI'!L567/Convert!$B$5/$D567</f>
        <v>0</v>
      </c>
      <c r="M567" s="5">
        <f>'90.1 Data-SI'!M567/Convert!$B$5/$D567</f>
        <v>13.050831316569136</v>
      </c>
      <c r="N567" s="5">
        <f>'90.1 Data-SI'!N567/Convert!$B$5/$D567</f>
        <v>1.7994464349090397E-2</v>
      </c>
      <c r="O567" s="5">
        <f>'90.1 Data-SI'!O567/Convert!$B$5/$D567</f>
        <v>1.7994464349090397E-2</v>
      </c>
      <c r="P567" s="5">
        <f t="shared" si="41"/>
        <v>0</v>
      </c>
      <c r="Q567" s="5">
        <f>'90.1 Data-SI'!Q567/Convert!$B$5/$D567</f>
        <v>0</v>
      </c>
      <c r="R567" s="5">
        <f>'90.1 Data-SI'!R567/Convert!$B$5/$D567</f>
        <v>0</v>
      </c>
      <c r="S567" s="5">
        <f>'90.1 Data-SI'!S567/Convert!$B$5/$D567</f>
        <v>0</v>
      </c>
      <c r="T567" s="5">
        <f>'90.1 Data-SI'!T567/Convert!$B$5/$D567</f>
        <v>0</v>
      </c>
      <c r="U567" s="5">
        <f>'90.1 Data-SI'!U567/Convert!$B$5/$D567</f>
        <v>44.579209140523481</v>
      </c>
      <c r="V567" s="5">
        <f>'90.1 Data-SI'!V567/Convert!$B$5/$D567</f>
        <v>0</v>
      </c>
      <c r="W567" s="5">
        <f t="shared" si="42"/>
        <v>27.25538463582803</v>
      </c>
      <c r="X567" s="5">
        <f t="shared" si="43"/>
        <v>2.5455246106136338</v>
      </c>
      <c r="Y567" s="5">
        <f t="shared" si="44"/>
        <v>29.800909246441663</v>
      </c>
      <c r="Z567" s="5">
        <f>'90.1 Data-SI'!Y567/Convert!$B$5/$D567</f>
        <v>81.681718343999904</v>
      </c>
      <c r="AA567" s="5">
        <f>'90.1 Data-SI'!Z567/Convert!$B$5/$D567</f>
        <v>76.296528840143282</v>
      </c>
      <c r="AB567" s="5">
        <f t="shared" si="45"/>
        <v>157.97824718414319</v>
      </c>
    </row>
    <row r="568" spans="1:28" x14ac:dyDescent="0.25">
      <c r="A568" s="95">
        <v>2019</v>
      </c>
      <c r="B568" s="95" t="s">
        <v>58</v>
      </c>
      <c r="C568" s="52" t="s">
        <v>16</v>
      </c>
      <c r="D568" s="5">
        <f>VLOOKUP(B568,SWH!$A$4:$C$19,3,FALSE)</f>
        <v>4013.58</v>
      </c>
      <c r="E568" s="5">
        <f>'90.1 Data-SI'!E568/Convert!$B$5/$D568</f>
        <v>19.317057478748538</v>
      </c>
      <c r="F568" s="5">
        <f>'90.1 Data-SI'!F568/Convert!$B$5/$D568</f>
        <v>9.9557834485255903</v>
      </c>
      <c r="G568" s="5">
        <f>'90.1 Data-SI'!G568/Convert!$B$5/$D568</f>
        <v>12.563596589578381</v>
      </c>
      <c r="H568" s="5">
        <f>'90.1 Data-SI'!H568/Convert!$B$5/$D568</f>
        <v>12.703399735675163</v>
      </c>
      <c r="I568" s="5">
        <f>'90.1 Data-SI'!I568/Convert!$B$5/$D568</f>
        <v>3.0632115080413107</v>
      </c>
      <c r="J568" s="5">
        <f>'90.1 Data-SI'!J568/Convert!$B$5/$D568</f>
        <v>38.595357649668266</v>
      </c>
      <c r="K568" s="5">
        <f>'90.1 Data-SI'!K568/Convert!$B$5/$D568</f>
        <v>29.171102994223503</v>
      </c>
      <c r="L568" s="5">
        <f>'90.1 Data-SI'!L568/Convert!$B$5/$D568</f>
        <v>0</v>
      </c>
      <c r="M568" s="5">
        <f>'90.1 Data-SI'!M568/Convert!$B$5/$D568</f>
        <v>10.79529441988892</v>
      </c>
      <c r="N568" s="5">
        <f>'90.1 Data-SI'!N568/Convert!$B$5/$D568</f>
        <v>1.7994464349090397E-2</v>
      </c>
      <c r="O568" s="5">
        <f>'90.1 Data-SI'!O568/Convert!$B$5/$D568</f>
        <v>1.7994464349090397E-2</v>
      </c>
      <c r="P568" s="5">
        <f t="shared" si="41"/>
        <v>0</v>
      </c>
      <c r="Q568" s="5">
        <f>'90.1 Data-SI'!Q568/Convert!$B$5/$D568</f>
        <v>0</v>
      </c>
      <c r="R568" s="5">
        <f>'90.1 Data-SI'!R568/Convert!$B$5/$D568</f>
        <v>0</v>
      </c>
      <c r="S568" s="5">
        <f>'90.1 Data-SI'!S568/Convert!$B$5/$D568</f>
        <v>0</v>
      </c>
      <c r="T568" s="5">
        <f>'90.1 Data-SI'!T568/Convert!$B$5/$D568</f>
        <v>0</v>
      </c>
      <c r="U568" s="5">
        <f>'90.1 Data-SI'!U568/Convert!$B$5/$D568</f>
        <v>47.315059816367878</v>
      </c>
      <c r="V568" s="5">
        <f>'90.1 Data-SI'!V568/Convert!$B$5/$D568</f>
        <v>0</v>
      </c>
      <c r="W568" s="5">
        <f t="shared" si="42"/>
        <v>42.675948488215838</v>
      </c>
      <c r="X568" s="5">
        <f t="shared" si="43"/>
        <v>9.9557834485255903</v>
      </c>
      <c r="Y568" s="5">
        <f t="shared" si="44"/>
        <v>52.631731936741431</v>
      </c>
      <c r="Z568" s="5">
        <f>'90.1 Data-SI'!Y568/Convert!$B$5/$D568</f>
        <v>97.055911845949666</v>
      </c>
      <c r="AA568" s="5">
        <f>'90.1 Data-SI'!Z568/Convert!$B$5/$D568</f>
        <v>86.441946259116975</v>
      </c>
      <c r="AB568" s="5">
        <f t="shared" si="45"/>
        <v>183.49785810506665</v>
      </c>
    </row>
    <row r="569" spans="1:28" x14ac:dyDescent="0.25">
      <c r="A569" s="95">
        <v>2019</v>
      </c>
      <c r="B569" s="95" t="s">
        <v>58</v>
      </c>
      <c r="C569" s="52" t="s">
        <v>9</v>
      </c>
      <c r="D569" s="5">
        <f>VLOOKUP(B569,SWH!$A$4:$C$19,3,FALSE)</f>
        <v>4013.58</v>
      </c>
      <c r="E569" s="5">
        <f>'90.1 Data-SI'!E569/Convert!$B$5/$D569</f>
        <v>11.836204973005536</v>
      </c>
      <c r="F569" s="5">
        <f>'90.1 Data-SI'!F569/Convert!$B$5/$D569</f>
        <v>5.7471550751864093</v>
      </c>
      <c r="G569" s="5">
        <f>'90.1 Data-SI'!G569/Convert!$B$5/$D569</f>
        <v>11.236158796441636</v>
      </c>
      <c r="H569" s="5">
        <f>'90.1 Data-SI'!H569/Convert!$B$5/$D569</f>
        <v>12.71101277828439</v>
      </c>
      <c r="I569" s="5">
        <f>'90.1 Data-SI'!I569/Convert!$B$5/$D569</f>
        <v>3.0611352236933391</v>
      </c>
      <c r="J569" s="5">
        <f>'90.1 Data-SI'!J569/Convert!$B$5/$D569</f>
        <v>38.595357649668266</v>
      </c>
      <c r="K569" s="5">
        <f>'90.1 Data-SI'!K569/Convert!$B$5/$D569</f>
        <v>29.171102994223503</v>
      </c>
      <c r="L569" s="5">
        <f>'90.1 Data-SI'!L569/Convert!$B$5/$D569</f>
        <v>0</v>
      </c>
      <c r="M569" s="5">
        <f>'90.1 Data-SI'!M569/Convert!$B$5/$D569</f>
        <v>12.239696231294754</v>
      </c>
      <c r="N569" s="5">
        <f>'90.1 Data-SI'!N569/Convert!$B$5/$D569</f>
        <v>1.7994464349090397E-2</v>
      </c>
      <c r="O569" s="5">
        <f>'90.1 Data-SI'!O569/Convert!$B$5/$D569</f>
        <v>1.7994464349090397E-2</v>
      </c>
      <c r="P569" s="5">
        <f t="shared" si="41"/>
        <v>0</v>
      </c>
      <c r="Q569" s="5">
        <f>'90.1 Data-SI'!Q569/Convert!$B$5/$D569</f>
        <v>0</v>
      </c>
      <c r="R569" s="5">
        <f>'90.1 Data-SI'!R569/Convert!$B$5/$D569</f>
        <v>0</v>
      </c>
      <c r="S569" s="5">
        <f>'90.1 Data-SI'!S569/Convert!$B$5/$D569</f>
        <v>0</v>
      </c>
      <c r="T569" s="5">
        <f>'90.1 Data-SI'!T569/Convert!$B$5/$D569</f>
        <v>0</v>
      </c>
      <c r="U569" s="5">
        <f>'90.1 Data-SI'!U569/Convert!$B$5/$D569</f>
        <v>46.678332616323146</v>
      </c>
      <c r="V569" s="5">
        <f>'90.1 Data-SI'!V569/Convert!$B$5/$D569</f>
        <v>0</v>
      </c>
      <c r="W569" s="5">
        <f t="shared" si="42"/>
        <v>35.312060000741923</v>
      </c>
      <c r="X569" s="5">
        <f t="shared" si="43"/>
        <v>5.7471550751864093</v>
      </c>
      <c r="Y569" s="5">
        <f t="shared" si="44"/>
        <v>41.059215075928336</v>
      </c>
      <c r="Z569" s="5">
        <f>'90.1 Data-SI'!Y569/Convert!$B$5/$D569</f>
        <v>89.698252211519673</v>
      </c>
      <c r="AA569" s="5">
        <f>'90.1 Data-SI'!Z569/Convert!$B$5/$D569</f>
        <v>81.596590685733048</v>
      </c>
      <c r="AB569" s="5">
        <f t="shared" si="45"/>
        <v>171.29484289725272</v>
      </c>
    </row>
    <row r="570" spans="1:28" x14ac:dyDescent="0.25">
      <c r="A570" s="95">
        <v>2019</v>
      </c>
      <c r="B570" s="95" t="s">
        <v>58</v>
      </c>
      <c r="C570" s="52" t="s">
        <v>12</v>
      </c>
      <c r="D570" s="5">
        <f>VLOOKUP(B570,SWH!$A$4:$C$19,3,FALSE)</f>
        <v>4013.58</v>
      </c>
      <c r="E570" s="5">
        <f>'90.1 Data-SI'!E570/Convert!$B$5/$D570</f>
        <v>21.785759568487208</v>
      </c>
      <c r="F570" s="5">
        <f>'90.1 Data-SI'!F570/Convert!$B$5/$D570</f>
        <v>12.018225900844413</v>
      </c>
      <c r="G570" s="5">
        <f>'90.1 Data-SI'!G570/Convert!$B$5/$D570</f>
        <v>10.77037900771326</v>
      </c>
      <c r="H570" s="5">
        <f>'90.1 Data-SI'!H570/Convert!$B$5/$D570</f>
        <v>12.711704873067049</v>
      </c>
      <c r="I570" s="5">
        <f>'90.1 Data-SI'!I570/Convert!$B$5/$D570</f>
        <v>3.0597510341280247</v>
      </c>
      <c r="J570" s="5">
        <f>'90.1 Data-SI'!J570/Convert!$B$5/$D570</f>
        <v>38.595357649668266</v>
      </c>
      <c r="K570" s="5">
        <f>'90.1 Data-SI'!K570/Convert!$B$5/$D570</f>
        <v>29.171102994223503</v>
      </c>
      <c r="L570" s="5">
        <f>'90.1 Data-SI'!L570/Convert!$B$5/$D570</f>
        <v>0</v>
      </c>
      <c r="M570" s="5">
        <f>'90.1 Data-SI'!M570/Convert!$B$5/$D570</f>
        <v>11.764227115609174</v>
      </c>
      <c r="N570" s="5">
        <f>'90.1 Data-SI'!N570/Convert!$B$5/$D570</f>
        <v>1.7994464349090397E-2</v>
      </c>
      <c r="O570" s="5">
        <f>'90.1 Data-SI'!O570/Convert!$B$5/$D570</f>
        <v>1.7994464349090397E-2</v>
      </c>
      <c r="P570" s="5">
        <f t="shared" si="41"/>
        <v>0</v>
      </c>
      <c r="Q570" s="5">
        <f>'90.1 Data-SI'!Q570/Convert!$B$5/$D570</f>
        <v>0</v>
      </c>
      <c r="R570" s="5">
        <f>'90.1 Data-SI'!R570/Convert!$B$5/$D570</f>
        <v>0</v>
      </c>
      <c r="S570" s="5">
        <f>'90.1 Data-SI'!S570/Convert!$B$5/$D570</f>
        <v>0</v>
      </c>
      <c r="T570" s="5">
        <f>'90.1 Data-SI'!T570/Convert!$B$5/$D570</f>
        <v>0</v>
      </c>
      <c r="U570" s="5">
        <f>'90.1 Data-SI'!U570/Convert!$B$5/$D570</f>
        <v>50.228778851355202</v>
      </c>
      <c r="V570" s="5">
        <f>'90.1 Data-SI'!V570/Convert!$B$5/$D570</f>
        <v>0</v>
      </c>
      <c r="W570" s="5">
        <f t="shared" si="42"/>
        <v>44.320365691809641</v>
      </c>
      <c r="X570" s="5">
        <f t="shared" si="43"/>
        <v>12.018225900844413</v>
      </c>
      <c r="Y570" s="5">
        <f t="shared" si="44"/>
        <v>56.338591592654055</v>
      </c>
      <c r="Z570" s="5">
        <f>'90.1 Data-SI'!Y570/Convert!$B$5/$D570</f>
        <v>98.705173713022077</v>
      </c>
      <c r="AA570" s="5">
        <f>'90.1 Data-SI'!Z570/Convert!$B$5/$D570</f>
        <v>91.418107746423132</v>
      </c>
      <c r="AB570" s="5">
        <f t="shared" si="45"/>
        <v>190.1232814594452</v>
      </c>
    </row>
    <row r="571" spans="1:28" x14ac:dyDescent="0.25">
      <c r="A571" s="95">
        <v>2019</v>
      </c>
      <c r="B571" s="95" t="s">
        <v>58</v>
      </c>
      <c r="C571" s="52" t="s">
        <v>8</v>
      </c>
      <c r="D571" s="5">
        <f>VLOOKUP(B571,SWH!$A$4:$C$19,3,FALSE)</f>
        <v>4013.58</v>
      </c>
      <c r="E571" s="5">
        <f>'90.1 Data-SI'!E571/Convert!$B$5/$D571</f>
        <v>28.806369043763091</v>
      </c>
      <c r="F571" s="5">
        <f>'90.1 Data-SI'!F571/Convert!$B$5/$D571</f>
        <v>16.406106822891839</v>
      </c>
      <c r="G571" s="5">
        <f>'90.1 Data-SI'!G571/Convert!$B$5/$D571</f>
        <v>8.0379888057821489</v>
      </c>
      <c r="H571" s="5">
        <f>'90.1 Data-SI'!H571/Convert!$B$5/$D571</f>
        <v>12.944940814822566</v>
      </c>
      <c r="I571" s="5">
        <f>'90.1 Data-SI'!I571/Convert!$B$5/$D571</f>
        <v>3.0424486645615914</v>
      </c>
      <c r="J571" s="5">
        <f>'90.1 Data-SI'!J571/Convert!$B$5/$D571</f>
        <v>38.595357649668266</v>
      </c>
      <c r="K571" s="5">
        <f>'90.1 Data-SI'!K571/Convert!$B$5/$D571</f>
        <v>29.171102994223503</v>
      </c>
      <c r="L571" s="5">
        <f>'90.1 Data-SI'!L571/Convert!$B$5/$D571</f>
        <v>0</v>
      </c>
      <c r="M571" s="5">
        <f>'90.1 Data-SI'!M571/Convert!$B$5/$D571</f>
        <v>13.188558178317944</v>
      </c>
      <c r="N571" s="5">
        <f>'90.1 Data-SI'!N571/Convert!$B$5/$D571</f>
        <v>1.7994464349090397E-2</v>
      </c>
      <c r="O571" s="5">
        <f>'90.1 Data-SI'!O571/Convert!$B$5/$D571</f>
        <v>1.7994464349090397E-2</v>
      </c>
      <c r="P571" s="5">
        <f t="shared" si="41"/>
        <v>0</v>
      </c>
      <c r="Q571" s="5">
        <f>'90.1 Data-SI'!Q571/Convert!$B$5/$D571</f>
        <v>0</v>
      </c>
      <c r="R571" s="5">
        <f>'90.1 Data-SI'!R571/Convert!$B$5/$D571</f>
        <v>0</v>
      </c>
      <c r="S571" s="5">
        <f>'90.1 Data-SI'!S571/Convert!$B$5/$D571</f>
        <v>0</v>
      </c>
      <c r="T571" s="5">
        <f>'90.1 Data-SI'!T571/Convert!$B$5/$D571</f>
        <v>0</v>
      </c>
      <c r="U571" s="5">
        <f>'90.1 Data-SI'!U571/Convert!$B$5/$D571</f>
        <v>54.143959036847683</v>
      </c>
      <c r="V571" s="5">
        <f>'90.1 Data-SI'!V571/Convert!$B$5/$D571</f>
        <v>0</v>
      </c>
      <c r="W571" s="5">
        <f t="shared" si="42"/>
        <v>50.03291602786318</v>
      </c>
      <c r="X571" s="5">
        <f t="shared" si="43"/>
        <v>16.406106822891839</v>
      </c>
      <c r="Y571" s="5">
        <f t="shared" si="44"/>
        <v>66.439022850755023</v>
      </c>
      <c r="Z571" s="5">
        <f>'90.1 Data-SI'!Y571/Convert!$B$5/$D571</f>
        <v>104.6336576212647</v>
      </c>
      <c r="AA571" s="5">
        <f>'90.1 Data-SI'!Z571/Convert!$B$5/$D571</f>
        <v>99.721168853963022</v>
      </c>
      <c r="AB571" s="5">
        <f t="shared" si="45"/>
        <v>204.35482647522772</v>
      </c>
    </row>
    <row r="572" spans="1:28" x14ac:dyDescent="0.25">
      <c r="A572" s="95">
        <v>2004</v>
      </c>
      <c r="B572" s="95" t="s">
        <v>55</v>
      </c>
      <c r="C572" s="52" t="s">
        <v>10</v>
      </c>
      <c r="D572" s="5">
        <f>VLOOKUP(B572,SWH!$A$4:$C$19,3,FALSE)</f>
        <v>46320.38</v>
      </c>
      <c r="E572" s="5">
        <f>'90.1 Data-SI'!E572/Convert!$B$5/$D572</f>
        <v>0</v>
      </c>
      <c r="F572" s="5">
        <f>'90.1 Data-SI'!F572/Convert!$B$5/$D572</f>
        <v>5.9249178103557114E-2</v>
      </c>
      <c r="G572" s="5">
        <f>'90.1 Data-SI'!G572/Convert!$B$5/$D572</f>
        <v>76.693863238792275</v>
      </c>
      <c r="H572" s="5">
        <f>'90.1 Data-SI'!H572/Convert!$B$5/$D572</f>
        <v>30.819227591253213</v>
      </c>
      <c r="I572" s="5">
        <f>'90.1 Data-SI'!I572/Convert!$B$5/$D572</f>
        <v>5.9249178103557103</v>
      </c>
      <c r="J572" s="5">
        <f>'90.1 Data-SI'!J572/Convert!$B$5/$D572</f>
        <v>91.232280237961973</v>
      </c>
      <c r="K572" s="5">
        <f>'90.1 Data-SI'!K572/Convert!$B$5/$D572</f>
        <v>0</v>
      </c>
      <c r="L572" s="5">
        <f>'90.1 Data-SI'!L572/Convert!$B$5/$D572</f>
        <v>12.59446825685704</v>
      </c>
      <c r="M572" s="5">
        <f>'90.1 Data-SI'!M572/Convert!$B$5/$D572</f>
        <v>17.151257778493569</v>
      </c>
      <c r="N572" s="5">
        <f>'90.1 Data-SI'!N572/Convert!$B$5/$D572</f>
        <v>11.67748527873812</v>
      </c>
      <c r="O572" s="5">
        <f>'90.1 Data-SI'!O572/Convert!$B$5/$D572</f>
        <v>7.9720728639196062E-3</v>
      </c>
      <c r="P572" s="5">
        <f t="shared" si="41"/>
        <v>11.6695132058742</v>
      </c>
      <c r="Q572" s="5">
        <f>'90.1 Data-SI'!Q572/Convert!$B$5/$D572</f>
        <v>27.367962966721009</v>
      </c>
      <c r="R572" s="5">
        <f>'90.1 Data-SI'!R572/Convert!$B$5/$D572</f>
        <v>0</v>
      </c>
      <c r="S572" s="5">
        <f>'90.1 Data-SI'!S572/Convert!$B$5/$D572</f>
        <v>0</v>
      </c>
      <c r="T572" s="5">
        <f>'90.1 Data-SI'!T572/Convert!$B$5/$D572</f>
        <v>0</v>
      </c>
      <c r="U572" s="5">
        <f>'90.1 Data-SI'!U572/Convert!$B$5/$D572</f>
        <v>2.5306235493846221</v>
      </c>
      <c r="V572" s="5">
        <f>'90.1 Data-SI'!V572/Convert!$B$5/$D572</f>
        <v>0</v>
      </c>
      <c r="W572" s="5">
        <f t="shared" si="42"/>
        <v>132.88259718988104</v>
      </c>
      <c r="X572" s="5">
        <f t="shared" si="43"/>
        <v>5.9249178103557114E-2</v>
      </c>
      <c r="Y572" s="5">
        <f t="shared" si="44"/>
        <v>132.9418463679846</v>
      </c>
      <c r="Z572" s="5">
        <f>'90.1 Data-SI'!Y572/Convert!$B$5/$D572</f>
        <v>273.46152312797665</v>
      </c>
      <c r="AA572" s="5">
        <f>'90.1 Data-SI'!Z572/Convert!$B$5/$D572</f>
        <v>2.5898727274881792</v>
      </c>
      <c r="AB572" s="5">
        <f t="shared" si="45"/>
        <v>276.05139585546482</v>
      </c>
    </row>
    <row r="573" spans="1:28" x14ac:dyDescent="0.25">
      <c r="A573" s="95">
        <v>2004</v>
      </c>
      <c r="B573" s="95" t="s">
        <v>55</v>
      </c>
      <c r="C573" s="52" t="s">
        <v>6</v>
      </c>
      <c r="D573" s="5">
        <f>VLOOKUP(B573,SWH!$A$4:$C$19,3,FALSE)</f>
        <v>46320.38</v>
      </c>
      <c r="E573" s="5">
        <f>'90.1 Data-SI'!E573/Convert!$B$5/$D573</f>
        <v>0</v>
      </c>
      <c r="F573" s="5">
        <f>'90.1 Data-SI'!F573/Convert!$B$5/$D573</f>
        <v>0.90259046521926911</v>
      </c>
      <c r="G573" s="5">
        <f>'90.1 Data-SI'!G573/Convert!$B$5/$D573</f>
        <v>61.350844799728428</v>
      </c>
      <c r="H573" s="5">
        <f>'90.1 Data-SI'!H573/Convert!$B$5/$D573</f>
        <v>30.819227591253213</v>
      </c>
      <c r="I573" s="5">
        <f>'90.1 Data-SI'!I573/Convert!$B$5/$D573</f>
        <v>5.9260572176269335</v>
      </c>
      <c r="J573" s="5">
        <f>'90.1 Data-SI'!J573/Convert!$B$5/$D573</f>
        <v>91.232280237961973</v>
      </c>
      <c r="K573" s="5">
        <f>'90.1 Data-SI'!K573/Convert!$B$5/$D573</f>
        <v>0</v>
      </c>
      <c r="L573" s="5">
        <f>'90.1 Data-SI'!L573/Convert!$B$5/$D573</f>
        <v>12.59446825685704</v>
      </c>
      <c r="M573" s="5">
        <f>'90.1 Data-SI'!M573/Convert!$B$5/$D573</f>
        <v>17.076476680219137</v>
      </c>
      <c r="N573" s="5">
        <f>'90.1 Data-SI'!N573/Convert!$B$5/$D573</f>
        <v>9.695996065278873</v>
      </c>
      <c r="O573" s="5">
        <f>'90.1 Data-SI'!O573/Convert!$B$5/$D573</f>
        <v>7.9720728639196062E-3</v>
      </c>
      <c r="P573" s="5">
        <f t="shared" si="41"/>
        <v>9.6880239924149532</v>
      </c>
      <c r="Q573" s="5">
        <f>'90.1 Data-SI'!Q573/Convert!$B$5/$D573</f>
        <v>20.977387395257889</v>
      </c>
      <c r="R573" s="5">
        <f>'90.1 Data-SI'!R573/Convert!$B$5/$D573</f>
        <v>0.11484025917845329</v>
      </c>
      <c r="S573" s="5">
        <f>'90.1 Data-SI'!S573/Convert!$B$5/$D573</f>
        <v>0</v>
      </c>
      <c r="T573" s="5">
        <f>'90.1 Data-SI'!T573/Convert!$B$5/$D573</f>
        <v>0</v>
      </c>
      <c r="U573" s="5">
        <f>'90.1 Data-SI'!U573/Convert!$B$5/$D573</f>
        <v>2.5257061074772418</v>
      </c>
      <c r="V573" s="5">
        <f>'90.1 Data-SI'!V573/Convert!$B$5/$D573</f>
        <v>0</v>
      </c>
      <c r="W573" s="5">
        <f t="shared" si="42"/>
        <v>109.20757312679886</v>
      </c>
      <c r="X573" s="5">
        <f t="shared" si="43"/>
        <v>0.90259046521926911</v>
      </c>
      <c r="Y573" s="5">
        <f t="shared" si="44"/>
        <v>110.11016359201813</v>
      </c>
      <c r="Z573" s="5">
        <f>'90.1 Data-SI'!Y573/Convert!$B$5/$D573</f>
        <v>249.78757850336194</v>
      </c>
      <c r="AA573" s="5">
        <f>'90.1 Data-SI'!Z573/Convert!$B$5/$D573</f>
        <v>3.4282965726965107</v>
      </c>
      <c r="AB573" s="5">
        <f t="shared" si="45"/>
        <v>253.21587507605847</v>
      </c>
    </row>
    <row r="574" spans="1:28" x14ac:dyDescent="0.25">
      <c r="A574" s="95">
        <v>2004</v>
      </c>
      <c r="B574" s="95" t="s">
        <v>55</v>
      </c>
      <c r="C574" s="52" t="s">
        <v>11</v>
      </c>
      <c r="D574" s="5">
        <f>VLOOKUP(B574,SWH!$A$4:$C$19,3,FALSE)</f>
        <v>46320.38</v>
      </c>
      <c r="E574" s="5">
        <f>'90.1 Data-SI'!E574/Convert!$B$5/$D574</f>
        <v>0</v>
      </c>
      <c r="F574" s="5">
        <f>'90.1 Data-SI'!F574/Convert!$B$5/$D574</f>
        <v>0.24053487183539227</v>
      </c>
      <c r="G574" s="5">
        <f>'90.1 Data-SI'!G574/Convert!$B$5/$D574</f>
        <v>51.707921125767008</v>
      </c>
      <c r="H574" s="5">
        <f>'90.1 Data-SI'!H574/Convert!$B$5/$D574</f>
        <v>30.819227591253213</v>
      </c>
      <c r="I574" s="5">
        <f>'90.1 Data-SI'!I574/Convert!$B$5/$D574</f>
        <v>5.9267168744681662</v>
      </c>
      <c r="J574" s="5">
        <f>'90.1 Data-SI'!J574/Convert!$B$5/$D574</f>
        <v>91.232280237961973</v>
      </c>
      <c r="K574" s="5">
        <f>'90.1 Data-SI'!K574/Convert!$B$5/$D574</f>
        <v>0</v>
      </c>
      <c r="L574" s="5">
        <f>'90.1 Data-SI'!L574/Convert!$B$5/$D574</f>
        <v>12.59446825685704</v>
      </c>
      <c r="M574" s="5">
        <f>'90.1 Data-SI'!M574/Convert!$B$5/$D574</f>
        <v>17.02796191798657</v>
      </c>
      <c r="N574" s="5">
        <f>'90.1 Data-SI'!N574/Convert!$B$5/$D574</f>
        <v>10.899390050100818</v>
      </c>
      <c r="O574" s="5">
        <f>'90.1 Data-SI'!O574/Convert!$B$5/$D574</f>
        <v>7.9720728639196062E-3</v>
      </c>
      <c r="P574" s="5">
        <f t="shared" si="41"/>
        <v>10.891417977236898</v>
      </c>
      <c r="Q574" s="5">
        <f>'90.1 Data-SI'!Q574/Convert!$B$5/$D574</f>
        <v>21.703729546260199</v>
      </c>
      <c r="R574" s="5">
        <f>'90.1 Data-SI'!R574/Convert!$B$5/$D574</f>
        <v>0</v>
      </c>
      <c r="S574" s="5">
        <f>'90.1 Data-SI'!S574/Convert!$B$5/$D574</f>
        <v>0</v>
      </c>
      <c r="T574" s="5">
        <f>'90.1 Data-SI'!T574/Convert!$B$5/$D574</f>
        <v>0</v>
      </c>
      <c r="U574" s="5">
        <f>'90.1 Data-SI'!U574/Convert!$B$5/$D574</f>
        <v>2.7098103349852583</v>
      </c>
      <c r="V574" s="5">
        <f>'90.1 Data-SI'!V574/Convert!$B$5/$D574</f>
        <v>0</v>
      </c>
      <c r="W574" s="5">
        <f t="shared" si="42"/>
        <v>101.33103056725068</v>
      </c>
      <c r="X574" s="5">
        <f t="shared" si="43"/>
        <v>0.24053487183539227</v>
      </c>
      <c r="Y574" s="5">
        <f t="shared" si="44"/>
        <v>101.57156543908607</v>
      </c>
      <c r="Z574" s="5">
        <f>'90.1 Data-SI'!Y574/Convert!$B$5/$D574</f>
        <v>241.91169560065498</v>
      </c>
      <c r="AA574" s="5">
        <f>'90.1 Data-SI'!Z574/Convert!$B$5/$D574</f>
        <v>2.9503452068206508</v>
      </c>
      <c r="AB574" s="5">
        <f t="shared" si="45"/>
        <v>244.86204080747564</v>
      </c>
    </row>
    <row r="575" spans="1:28" x14ac:dyDescent="0.25">
      <c r="A575" s="95">
        <v>2004</v>
      </c>
      <c r="B575" s="95" t="s">
        <v>55</v>
      </c>
      <c r="C575" s="52" t="s">
        <v>13</v>
      </c>
      <c r="D575" s="5">
        <f>VLOOKUP(B575,SWH!$A$4:$C$19,3,FALSE)</f>
        <v>46320.38</v>
      </c>
      <c r="E575" s="5">
        <f>'90.1 Data-SI'!E575/Convert!$B$5/$D575</f>
        <v>0</v>
      </c>
      <c r="F575" s="5">
        <f>'90.1 Data-SI'!F575/Convert!$B$5/$D575</f>
        <v>3.3315069234463679</v>
      </c>
      <c r="G575" s="5">
        <f>'90.1 Data-SI'!G575/Convert!$B$5/$D575</f>
        <v>52.479959505225708</v>
      </c>
      <c r="H575" s="5">
        <f>'90.1 Data-SI'!H575/Convert!$B$5/$D575</f>
        <v>30.819227591253213</v>
      </c>
      <c r="I575" s="5">
        <f>'90.1 Data-SI'!I575/Convert!$B$5/$D575</f>
        <v>5.9192807428033474</v>
      </c>
      <c r="J575" s="5">
        <f>'90.1 Data-SI'!J575/Convert!$B$5/$D575</f>
        <v>91.232280237961973</v>
      </c>
      <c r="K575" s="5">
        <f>'90.1 Data-SI'!K575/Convert!$B$5/$D575</f>
        <v>0</v>
      </c>
      <c r="L575" s="5">
        <f>'90.1 Data-SI'!L575/Convert!$B$5/$D575</f>
        <v>12.59446825685704</v>
      </c>
      <c r="M575" s="5">
        <f>'90.1 Data-SI'!M575/Convert!$B$5/$D575</f>
        <v>16.425395377921241</v>
      </c>
      <c r="N575" s="5">
        <f>'90.1 Data-SI'!N575/Convert!$B$5/$D575</f>
        <v>8.0681428875247683</v>
      </c>
      <c r="O575" s="5">
        <f>'90.1 Data-SI'!O575/Convert!$B$5/$D575</f>
        <v>7.9720728639196062E-3</v>
      </c>
      <c r="P575" s="5">
        <f t="shared" si="41"/>
        <v>8.0601708146608484</v>
      </c>
      <c r="Q575" s="5">
        <f>'90.1 Data-SI'!Q575/Convert!$B$5/$D575</f>
        <v>17.605461498085003</v>
      </c>
      <c r="R575" s="5">
        <f>'90.1 Data-SI'!R575/Convert!$B$5/$D575</f>
        <v>0.66259531261761384</v>
      </c>
      <c r="S575" s="5">
        <f>'90.1 Data-SI'!S575/Convert!$B$5/$D575</f>
        <v>0</v>
      </c>
      <c r="T575" s="5">
        <f>'90.1 Data-SI'!T575/Convert!$B$5/$D575</f>
        <v>0</v>
      </c>
      <c r="U575" s="5">
        <f>'90.1 Data-SI'!U575/Convert!$B$5/$D575</f>
        <v>2.7204248132487496</v>
      </c>
      <c r="V575" s="5">
        <f>'90.1 Data-SI'!V575/Convert!$B$5/$D575</f>
        <v>0</v>
      </c>
      <c r="W575" s="5">
        <f t="shared" si="42"/>
        <v>95.233582508510409</v>
      </c>
      <c r="X575" s="5">
        <f t="shared" si="43"/>
        <v>3.3315069234463679</v>
      </c>
      <c r="Y575" s="5">
        <f t="shared" si="44"/>
        <v>98.565089431956778</v>
      </c>
      <c r="Z575" s="5">
        <f>'90.1 Data-SI'!Y575/Convert!$B$5/$D575</f>
        <v>235.80687137905363</v>
      </c>
      <c r="AA575" s="5">
        <f>'90.1 Data-SI'!Z575/Convert!$B$5/$D575</f>
        <v>6.0519317366951171</v>
      </c>
      <c r="AB575" s="5">
        <f t="shared" si="45"/>
        <v>241.85880311574874</v>
      </c>
    </row>
    <row r="576" spans="1:28" x14ac:dyDescent="0.25">
      <c r="A576" s="95">
        <v>2004</v>
      </c>
      <c r="B576" s="95" t="s">
        <v>55</v>
      </c>
      <c r="C576" s="52" t="s">
        <v>19</v>
      </c>
      <c r="D576" s="5">
        <f>VLOOKUP(B576,SWH!$A$4:$C$19,3,FALSE)</f>
        <v>46320.38</v>
      </c>
      <c r="E576" s="5">
        <f>'90.1 Data-SI'!E576/Convert!$B$5/$D576</f>
        <v>0</v>
      </c>
      <c r="F576" s="5">
        <f>'90.1 Data-SI'!F576/Convert!$B$5/$D576</f>
        <v>6.4952211340043213</v>
      </c>
      <c r="G576" s="5">
        <f>'90.1 Data-SI'!G576/Convert!$B$5/$D576</f>
        <v>48.369937571515798</v>
      </c>
      <c r="H576" s="5">
        <f>'90.1 Data-SI'!H576/Convert!$B$5/$D576</f>
        <v>30.819227591253213</v>
      </c>
      <c r="I576" s="5">
        <f>'90.1 Data-SI'!I576/Convert!$B$5/$D576</f>
        <v>5.9172418034758971</v>
      </c>
      <c r="J576" s="5">
        <f>'90.1 Data-SI'!J576/Convert!$B$5/$D576</f>
        <v>91.232280237961973</v>
      </c>
      <c r="K576" s="5">
        <f>'90.1 Data-SI'!K576/Convert!$B$5/$D576</f>
        <v>0</v>
      </c>
      <c r="L576" s="5">
        <f>'90.1 Data-SI'!L576/Convert!$B$5/$D576</f>
        <v>12.59446825685704</v>
      </c>
      <c r="M576" s="5">
        <f>'90.1 Data-SI'!M576/Convert!$B$5/$D576</f>
        <v>15.633927106048018</v>
      </c>
      <c r="N576" s="5">
        <f>'90.1 Data-SI'!N576/Convert!$B$5/$D576</f>
        <v>8.8894756236647652</v>
      </c>
      <c r="O576" s="5">
        <f>'90.1 Data-SI'!O576/Convert!$B$5/$D576</f>
        <v>7.9720728639196062E-3</v>
      </c>
      <c r="P576" s="5">
        <f t="shared" si="41"/>
        <v>8.8815035508008453</v>
      </c>
      <c r="Q576" s="5">
        <f>'90.1 Data-SI'!Q576/Convert!$B$5/$D576</f>
        <v>18.601903141170741</v>
      </c>
      <c r="R576" s="5">
        <f>'90.1 Data-SI'!R576/Convert!$B$5/$D576</f>
        <v>7.4001503825697854E-2</v>
      </c>
      <c r="S576" s="5">
        <f>'90.1 Data-SI'!S576/Convert!$B$5/$D576</f>
        <v>0</v>
      </c>
      <c r="T576" s="5">
        <f>'90.1 Data-SI'!T576/Convert!$B$5/$D576</f>
        <v>0</v>
      </c>
      <c r="U576" s="5">
        <f>'90.1 Data-SI'!U576/Convert!$B$5/$D576</f>
        <v>2.9204807425538779</v>
      </c>
      <c r="V576" s="5">
        <f>'90.1 Data-SI'!V576/Convert!$B$5/$D576</f>
        <v>0</v>
      </c>
      <c r="W576" s="5">
        <f t="shared" si="42"/>
        <v>91.561272873361105</v>
      </c>
      <c r="X576" s="5">
        <f t="shared" si="43"/>
        <v>6.4952211340043213</v>
      </c>
      <c r="Y576" s="5">
        <f t="shared" si="44"/>
        <v>98.05649400736543</v>
      </c>
      <c r="Z576" s="5">
        <f>'90.1 Data-SI'!Y576/Convert!$B$5/$D576</f>
        <v>232.13246283577317</v>
      </c>
      <c r="AA576" s="5">
        <f>'90.1 Data-SI'!Z576/Convert!$B$5/$D576</f>
        <v>9.4157618453619474</v>
      </c>
      <c r="AB576" s="5">
        <f t="shared" si="45"/>
        <v>241.54822468113511</v>
      </c>
    </row>
    <row r="577" spans="1:28" x14ac:dyDescent="0.25">
      <c r="A577" s="95">
        <v>2004</v>
      </c>
      <c r="B577" s="95" t="s">
        <v>55</v>
      </c>
      <c r="C577" s="52" t="s">
        <v>20</v>
      </c>
      <c r="D577" s="5">
        <f>VLOOKUP(B577,SWH!$A$4:$C$19,3,FALSE)</f>
        <v>46320.38</v>
      </c>
      <c r="E577" s="5">
        <f>'90.1 Data-SI'!E577/Convert!$B$5/$D577</f>
        <v>0</v>
      </c>
      <c r="F577" s="5">
        <f>'90.1 Data-SI'!F577/Convert!$B$5/$D577</f>
        <v>7.4878847424538986</v>
      </c>
      <c r="G577" s="5">
        <f>'90.1 Data-SI'!G577/Convert!$B$5/$D577</f>
        <v>35.144537530420379</v>
      </c>
      <c r="H577" s="5">
        <f>'90.1 Data-SI'!H577/Convert!$B$5/$D577</f>
        <v>30.819227591253213</v>
      </c>
      <c r="I577" s="5">
        <f>'90.1 Data-SI'!I577/Convert!$B$5/$D577</f>
        <v>5.9215595573457938</v>
      </c>
      <c r="J577" s="5">
        <f>'90.1 Data-SI'!J577/Convert!$B$5/$D577</f>
        <v>91.232280237961973</v>
      </c>
      <c r="K577" s="5">
        <f>'90.1 Data-SI'!K577/Convert!$B$5/$D577</f>
        <v>0</v>
      </c>
      <c r="L577" s="5">
        <f>'90.1 Data-SI'!L577/Convert!$B$5/$D577</f>
        <v>12.59446825685704</v>
      </c>
      <c r="M577" s="5">
        <f>'90.1 Data-SI'!M577/Convert!$B$5/$D577</f>
        <v>16.838100685318693</v>
      </c>
      <c r="N577" s="5">
        <f>'90.1 Data-SI'!N577/Convert!$B$5/$D577</f>
        <v>6.573060641269926</v>
      </c>
      <c r="O577" s="5">
        <f>'90.1 Data-SI'!O577/Convert!$B$5/$D577</f>
        <v>7.9720728639196062E-3</v>
      </c>
      <c r="P577" s="5">
        <f t="shared" si="41"/>
        <v>6.5650885684060061</v>
      </c>
      <c r="Q577" s="5">
        <f>'90.1 Data-SI'!Q577/Convert!$B$5/$D577</f>
        <v>11.706210335733669</v>
      </c>
      <c r="R577" s="5">
        <f>'90.1 Data-SI'!R577/Convert!$B$5/$D577</f>
        <v>0.30128327003266286</v>
      </c>
      <c r="S577" s="5">
        <f>'90.1 Data-SI'!S577/Convert!$B$5/$D577</f>
        <v>0</v>
      </c>
      <c r="T577" s="5">
        <f>'90.1 Data-SI'!T577/Convert!$B$5/$D577</f>
        <v>0</v>
      </c>
      <c r="U577" s="5">
        <f>'90.1 Data-SI'!U577/Convert!$B$5/$D577</f>
        <v>2.9346333802385334</v>
      </c>
      <c r="V577" s="5">
        <f>'90.1 Data-SI'!V577/Convert!$B$5/$D577</f>
        <v>0</v>
      </c>
      <c r="W577" s="5">
        <f t="shared" si="42"/>
        <v>70.555220389911412</v>
      </c>
      <c r="X577" s="5">
        <f t="shared" si="43"/>
        <v>7.4878847424538986</v>
      </c>
      <c r="Y577" s="5">
        <f t="shared" si="44"/>
        <v>78.043105132365312</v>
      </c>
      <c r="Z577" s="5">
        <f>'90.1 Data-SI'!Y577/Convert!$B$5/$D577</f>
        <v>211.13078807499707</v>
      </c>
      <c r="AA577" s="5">
        <f>'90.1 Data-SI'!Z577/Convert!$B$5/$D577</f>
        <v>10.422518122692431</v>
      </c>
      <c r="AB577" s="5">
        <f t="shared" si="45"/>
        <v>221.55330619768949</v>
      </c>
    </row>
    <row r="578" spans="1:28" x14ac:dyDescent="0.25">
      <c r="A578" s="95">
        <v>2004</v>
      </c>
      <c r="B578" s="95" t="s">
        <v>55</v>
      </c>
      <c r="C578" s="52" t="s">
        <v>3</v>
      </c>
      <c r="D578" s="5">
        <f>VLOOKUP(B578,SWH!$A$4:$C$19,3,FALSE)</f>
        <v>46320.38</v>
      </c>
      <c r="E578" s="5">
        <f>'90.1 Data-SI'!E578/Convert!$B$5/$D578</f>
        <v>0</v>
      </c>
      <c r="F578" s="5">
        <f>'90.1 Data-SI'!F578/Convert!$B$5/$D578</f>
        <v>19.162431549808339</v>
      </c>
      <c r="G578" s="5">
        <f>'90.1 Data-SI'!G578/Convert!$B$5/$D578</f>
        <v>32.175601994437685</v>
      </c>
      <c r="H578" s="5">
        <f>'90.1 Data-SI'!H578/Convert!$B$5/$D578</f>
        <v>30.819227591253213</v>
      </c>
      <c r="I578" s="5">
        <f>'90.1 Data-SI'!I578/Convert!$B$5/$D578</f>
        <v>5.9204201500745706</v>
      </c>
      <c r="J578" s="5">
        <f>'90.1 Data-SI'!J578/Convert!$B$5/$D578</f>
        <v>91.232280237961973</v>
      </c>
      <c r="K578" s="5">
        <f>'90.1 Data-SI'!K578/Convert!$B$5/$D578</f>
        <v>0</v>
      </c>
      <c r="L578" s="5">
        <f>'90.1 Data-SI'!L578/Convert!$B$5/$D578</f>
        <v>12.59446825685704</v>
      </c>
      <c r="M578" s="5">
        <f>'90.1 Data-SI'!M578/Convert!$B$5/$D578</f>
        <v>15.072978915784178</v>
      </c>
      <c r="N578" s="5">
        <f>'90.1 Data-SI'!N578/Convert!$B$5/$D578</f>
        <v>7.8214312289032755</v>
      </c>
      <c r="O578" s="5">
        <f>'90.1 Data-SI'!O578/Convert!$B$5/$D578</f>
        <v>7.9720728639196062E-3</v>
      </c>
      <c r="P578" s="5">
        <f t="shared" si="41"/>
        <v>7.8134591560393556</v>
      </c>
      <c r="Q578" s="5">
        <f>'90.1 Data-SI'!Q578/Convert!$B$5/$D578</f>
        <v>12.210727881670135</v>
      </c>
      <c r="R578" s="5">
        <f>'90.1 Data-SI'!R578/Convert!$B$5/$D578</f>
        <v>0.26434248692356244</v>
      </c>
      <c r="S578" s="5">
        <f>'90.1 Data-SI'!S578/Convert!$B$5/$D578</f>
        <v>0</v>
      </c>
      <c r="T578" s="5">
        <f>'90.1 Data-SI'!T578/Convert!$B$5/$D578</f>
        <v>0</v>
      </c>
      <c r="U578" s="5">
        <f>'90.1 Data-SI'!U578/Convert!$B$5/$D578</f>
        <v>3.2853909133637411</v>
      </c>
      <c r="V578" s="5">
        <f>'90.1 Data-SI'!V578/Convert!$B$5/$D578</f>
        <v>0</v>
      </c>
      <c r="W578" s="5">
        <f t="shared" si="42"/>
        <v>67.53711043485491</v>
      </c>
      <c r="X578" s="5">
        <f t="shared" si="43"/>
        <v>19.162431549808339</v>
      </c>
      <c r="Y578" s="5">
        <f t="shared" si="44"/>
        <v>86.699541984663256</v>
      </c>
      <c r="Z578" s="5">
        <f>'90.1 Data-SI'!Y578/Convert!$B$5/$D578</f>
        <v>208.11147874386563</v>
      </c>
      <c r="AA578" s="5">
        <f>'90.1 Data-SI'!Z578/Convert!$B$5/$D578</f>
        <v>22.447822463172081</v>
      </c>
      <c r="AB578" s="5">
        <f t="shared" si="45"/>
        <v>230.55930120703772</v>
      </c>
    </row>
    <row r="579" spans="1:28" x14ac:dyDescent="0.25">
      <c r="A579" s="95">
        <v>2004</v>
      </c>
      <c r="B579" s="95" t="s">
        <v>55</v>
      </c>
      <c r="C579" s="52" t="s">
        <v>7</v>
      </c>
      <c r="D579" s="5">
        <f>VLOOKUP(B579,SWH!$A$4:$C$19,3,FALSE)</f>
        <v>46320.38</v>
      </c>
      <c r="E579" s="5">
        <f>'90.1 Data-SI'!E579/Convert!$B$5/$D579</f>
        <v>0</v>
      </c>
      <c r="F579" s="5">
        <f>'90.1 Data-SI'!F579/Convert!$B$5/$D579</f>
        <v>6.9082262854205148</v>
      </c>
      <c r="G579" s="5">
        <f>'90.1 Data-SI'!G579/Convert!$B$5/$D579</f>
        <v>29.158211665026158</v>
      </c>
      <c r="H579" s="5">
        <f>'90.1 Data-SI'!H579/Convert!$B$5/$D579</f>
        <v>30.819227591253213</v>
      </c>
      <c r="I579" s="5">
        <f>'90.1 Data-SI'!I579/Convert!$B$5/$D579</f>
        <v>5.9201802748595762</v>
      </c>
      <c r="J579" s="5">
        <f>'90.1 Data-SI'!J579/Convert!$B$5/$D579</f>
        <v>91.232280237961973</v>
      </c>
      <c r="K579" s="5">
        <f>'90.1 Data-SI'!K579/Convert!$B$5/$D579</f>
        <v>0</v>
      </c>
      <c r="L579" s="5">
        <f>'90.1 Data-SI'!L579/Convert!$B$5/$D579</f>
        <v>12.59446825685704</v>
      </c>
      <c r="M579" s="5">
        <f>'90.1 Data-SI'!M579/Convert!$B$5/$D579</f>
        <v>16.000936184989083</v>
      </c>
      <c r="N579" s="5">
        <f>'90.1 Data-SI'!N579/Convert!$B$5/$D579</f>
        <v>4.7784941890948804</v>
      </c>
      <c r="O579" s="5">
        <f>'90.1 Data-SI'!O579/Convert!$B$5/$D579</f>
        <v>7.9720728639196062E-3</v>
      </c>
      <c r="P579" s="5">
        <f t="shared" ref="P579:P642" si="46">N579-O579</f>
        <v>4.7705221162309606</v>
      </c>
      <c r="Q579" s="5">
        <f>'90.1 Data-SI'!Q579/Convert!$B$5/$D579</f>
        <v>10.045494253525362</v>
      </c>
      <c r="R579" s="5">
        <f>'90.1 Data-SI'!R579/Convert!$B$5/$D579</f>
        <v>4.6533392956716781</v>
      </c>
      <c r="S579" s="5">
        <f>'90.1 Data-SI'!S579/Convert!$B$5/$D579</f>
        <v>0</v>
      </c>
      <c r="T579" s="5">
        <f>'90.1 Data-SI'!T579/Convert!$B$5/$D579</f>
        <v>0</v>
      </c>
      <c r="U579" s="5">
        <f>'90.1 Data-SI'!U579/Convert!$B$5/$D579</f>
        <v>3.190880078656043</v>
      </c>
      <c r="V579" s="5">
        <f>'90.1 Data-SI'!V579/Convert!$B$5/$D579</f>
        <v>0</v>
      </c>
      <c r="W579" s="5">
        <f t="shared" ref="W579:W642" si="47">E579+G579+M579+SUM(P579:S579)</f>
        <v>64.628503515443242</v>
      </c>
      <c r="X579" s="5">
        <f t="shared" ref="X579:X642" si="48">F579</f>
        <v>6.9082262854205148</v>
      </c>
      <c r="Y579" s="5">
        <f t="shared" ref="Y579:Y642" si="49">SUM(W579:X579)</f>
        <v>71.536729800863753</v>
      </c>
      <c r="Z579" s="5">
        <f>'90.1 Data-SI'!Y579/Convert!$B$5/$D579</f>
        <v>205.20269191804269</v>
      </c>
      <c r="AA579" s="5">
        <f>'90.1 Data-SI'!Z579/Convert!$B$5/$D579</f>
        <v>10.099166332880305</v>
      </c>
      <c r="AB579" s="5">
        <f t="shared" ref="AB579:AB642" si="50">SUM(Z579:AA579)</f>
        <v>215.301858250923</v>
      </c>
    </row>
    <row r="580" spans="1:28" x14ac:dyDescent="0.25">
      <c r="A580" s="95">
        <v>2004</v>
      </c>
      <c r="B580" s="95" t="s">
        <v>55</v>
      </c>
      <c r="C580" s="52" t="s">
        <v>17</v>
      </c>
      <c r="D580" s="5">
        <f>VLOOKUP(B580,SWH!$A$4:$C$19,3,FALSE)</f>
        <v>46320.38</v>
      </c>
      <c r="E580" s="5">
        <f>'90.1 Data-SI'!E580/Convert!$B$5/$D580</f>
        <v>0</v>
      </c>
      <c r="F580" s="5">
        <f>'90.1 Data-SI'!F580/Convert!$B$5/$D580</f>
        <v>6.450784250426655</v>
      </c>
      <c r="G580" s="5">
        <f>'90.1 Data-SI'!G580/Convert!$B$5/$D580</f>
        <v>23.619552919614797</v>
      </c>
      <c r="H580" s="5">
        <f>'90.1 Data-SI'!H580/Convert!$B$5/$D580</f>
        <v>30.819227591253213</v>
      </c>
      <c r="I580" s="5">
        <f>'90.1 Data-SI'!I580/Convert!$B$5/$D580</f>
        <v>5.9192807428033474</v>
      </c>
      <c r="J580" s="5">
        <f>'90.1 Data-SI'!J580/Convert!$B$5/$D580</f>
        <v>91.232280237961973</v>
      </c>
      <c r="K580" s="5">
        <f>'90.1 Data-SI'!K580/Convert!$B$5/$D580</f>
        <v>0</v>
      </c>
      <c r="L580" s="5">
        <f>'90.1 Data-SI'!L580/Convert!$B$5/$D580</f>
        <v>12.59446825685704</v>
      </c>
      <c r="M580" s="5">
        <f>'90.1 Data-SI'!M580/Convert!$B$5/$D580</f>
        <v>14.939728233854924</v>
      </c>
      <c r="N580" s="5">
        <f>'90.1 Data-SI'!N580/Convert!$B$5/$D580</f>
        <v>5.0794176463050515</v>
      </c>
      <c r="O580" s="5">
        <f>'90.1 Data-SI'!O580/Convert!$B$5/$D580</f>
        <v>7.9720728639196062E-3</v>
      </c>
      <c r="P580" s="5">
        <f t="shared" si="46"/>
        <v>5.0714455734411317</v>
      </c>
      <c r="Q580" s="5">
        <f>'90.1 Data-SI'!Q580/Convert!$B$5/$D580</f>
        <v>9.5861931856152989</v>
      </c>
      <c r="R580" s="5">
        <f>'90.1 Data-SI'!R580/Convert!$B$5/$D580</f>
        <v>4.8214918213825821E-2</v>
      </c>
      <c r="S580" s="5">
        <f>'90.1 Data-SI'!S580/Convert!$B$5/$D580</f>
        <v>0</v>
      </c>
      <c r="T580" s="5">
        <f>'90.1 Data-SI'!T580/Convert!$B$5/$D580</f>
        <v>0</v>
      </c>
      <c r="U580" s="5">
        <f>'90.1 Data-SI'!U580/Convert!$B$5/$D580</f>
        <v>3.3262296687164965</v>
      </c>
      <c r="V580" s="5">
        <f>'90.1 Data-SI'!V580/Convert!$B$5/$D580</f>
        <v>0</v>
      </c>
      <c r="W580" s="5">
        <f t="shared" si="47"/>
        <v>53.265134830739974</v>
      </c>
      <c r="X580" s="5">
        <f t="shared" si="48"/>
        <v>6.450784250426655</v>
      </c>
      <c r="Y580" s="5">
        <f t="shared" si="49"/>
        <v>59.715919081166632</v>
      </c>
      <c r="Z580" s="5">
        <f>'90.1 Data-SI'!Y580/Convert!$B$5/$D580</f>
        <v>193.83836373247948</v>
      </c>
      <c r="AA580" s="5">
        <f>'90.1 Data-SI'!Z580/Convert!$B$5/$D580</f>
        <v>9.7770738879468997</v>
      </c>
      <c r="AB580" s="5">
        <f t="shared" si="50"/>
        <v>203.61543762042638</v>
      </c>
    </row>
    <row r="581" spans="1:28" x14ac:dyDescent="0.25">
      <c r="A581" s="95">
        <v>2004</v>
      </c>
      <c r="B581" s="95" t="s">
        <v>55</v>
      </c>
      <c r="C581" s="52" t="s">
        <v>14</v>
      </c>
      <c r="D581" s="5">
        <f>VLOOKUP(B581,SWH!$A$4:$C$19,3,FALSE)</f>
        <v>46320.38</v>
      </c>
      <c r="E581" s="5">
        <f>'90.1 Data-SI'!E581/Convert!$B$5/$D581</f>
        <v>0</v>
      </c>
      <c r="F581" s="5">
        <f>'90.1 Data-SI'!F581/Convert!$B$5/$D581</f>
        <v>33.723636694402479</v>
      </c>
      <c r="G581" s="5">
        <f>'90.1 Data-SI'!G581/Convert!$B$5/$D581</f>
        <v>27.905943105149159</v>
      </c>
      <c r="H581" s="5">
        <f>'90.1 Data-SI'!H581/Convert!$B$5/$D581</f>
        <v>30.819227591253213</v>
      </c>
      <c r="I581" s="5">
        <f>'90.1 Data-SI'!I581/Convert!$B$5/$D581</f>
        <v>5.9113648607085416</v>
      </c>
      <c r="J581" s="5">
        <f>'90.1 Data-SI'!J581/Convert!$B$5/$D581</f>
        <v>91.232280237961973</v>
      </c>
      <c r="K581" s="5">
        <f>'90.1 Data-SI'!K581/Convert!$B$5/$D581</f>
        <v>0</v>
      </c>
      <c r="L581" s="5">
        <f>'90.1 Data-SI'!L581/Convert!$B$5/$D581</f>
        <v>12.59446825685704</v>
      </c>
      <c r="M581" s="5">
        <f>'90.1 Data-SI'!M581/Convert!$B$5/$D581</f>
        <v>14.233415663304623</v>
      </c>
      <c r="N581" s="5">
        <f>'90.1 Data-SI'!N581/Convert!$B$5/$D581</f>
        <v>7.3973918175973514</v>
      </c>
      <c r="O581" s="5">
        <f>'90.1 Data-SI'!O581/Convert!$B$5/$D581</f>
        <v>7.9720728639196062E-3</v>
      </c>
      <c r="P581" s="5">
        <f t="shared" si="46"/>
        <v>7.3894197447334315</v>
      </c>
      <c r="Q581" s="5">
        <f>'90.1 Data-SI'!Q581/Convert!$B$5/$D581</f>
        <v>9.0371188184936706</v>
      </c>
      <c r="R581" s="5">
        <f>'90.1 Data-SI'!R581/Convert!$B$5/$D581</f>
        <v>0.18332463305928554</v>
      </c>
      <c r="S581" s="5">
        <f>'90.1 Data-SI'!S581/Convert!$B$5/$D581</f>
        <v>0</v>
      </c>
      <c r="T581" s="5">
        <f>'90.1 Data-SI'!T581/Convert!$B$5/$D581</f>
        <v>0</v>
      </c>
      <c r="U581" s="5">
        <f>'90.1 Data-SI'!U581/Convert!$B$5/$D581</f>
        <v>3.5760597051329128</v>
      </c>
      <c r="V581" s="5">
        <f>'90.1 Data-SI'!V581/Convert!$B$5/$D581</f>
        <v>0</v>
      </c>
      <c r="W581" s="5">
        <f t="shared" si="47"/>
        <v>58.749221964740173</v>
      </c>
      <c r="X581" s="5">
        <f t="shared" si="48"/>
        <v>33.723636694402479</v>
      </c>
      <c r="Y581" s="5">
        <f t="shared" si="49"/>
        <v>92.472858659142645</v>
      </c>
      <c r="Z581" s="5">
        <f>'90.1 Data-SI'!Y581/Convert!$B$5/$D581</f>
        <v>199.31453498438489</v>
      </c>
      <c r="AA581" s="5">
        <f>'90.1 Data-SI'!Z581/Convert!$B$5/$D581</f>
        <v>37.299696399535392</v>
      </c>
      <c r="AB581" s="5">
        <f t="shared" si="50"/>
        <v>236.6142313839203</v>
      </c>
    </row>
    <row r="582" spans="1:28" x14ac:dyDescent="0.25">
      <c r="A582" s="95">
        <v>2004</v>
      </c>
      <c r="B582" s="95" t="s">
        <v>55</v>
      </c>
      <c r="C582" s="52" t="s">
        <v>2</v>
      </c>
      <c r="D582" s="5">
        <f>VLOOKUP(B582,SWH!$A$4:$C$19,3,FALSE)</f>
        <v>46320.38</v>
      </c>
      <c r="E582" s="5">
        <f>'90.1 Data-SI'!E582/Convert!$B$5/$D582</f>
        <v>0</v>
      </c>
      <c r="F582" s="5">
        <f>'90.1 Data-SI'!F582/Convert!$B$5/$D582</f>
        <v>15.814972924564858</v>
      </c>
      <c r="G582" s="5">
        <f>'90.1 Data-SI'!G582/Convert!$B$5/$D582</f>
        <v>25.974647780427439</v>
      </c>
      <c r="H582" s="5">
        <f>'90.1 Data-SI'!H582/Convert!$B$5/$D582</f>
        <v>30.819227591253213</v>
      </c>
      <c r="I582" s="5">
        <f>'90.1 Data-SI'!I582/Convert!$B$5/$D582</f>
        <v>5.9158625209896814</v>
      </c>
      <c r="J582" s="5">
        <f>'90.1 Data-SI'!J582/Convert!$B$5/$D582</f>
        <v>91.232280237961973</v>
      </c>
      <c r="K582" s="5">
        <f>'90.1 Data-SI'!K582/Convert!$B$5/$D582</f>
        <v>0</v>
      </c>
      <c r="L582" s="5">
        <f>'90.1 Data-SI'!L582/Convert!$B$5/$D582</f>
        <v>12.59446825685704</v>
      </c>
      <c r="M582" s="5">
        <f>'90.1 Data-SI'!M582/Convert!$B$5/$D582</f>
        <v>17.528581491679375</v>
      </c>
      <c r="N582" s="5">
        <f>'90.1 Data-SI'!N582/Convert!$B$5/$D582</f>
        <v>4.2625226016424449</v>
      </c>
      <c r="O582" s="5">
        <f>'90.1 Data-SI'!O582/Convert!$B$5/$D582</f>
        <v>7.9720728639196062E-3</v>
      </c>
      <c r="P582" s="5">
        <f t="shared" si="46"/>
        <v>4.254550528778525</v>
      </c>
      <c r="Q582" s="5">
        <f>'90.1 Data-SI'!Q582/Convert!$B$5/$D582</f>
        <v>7.8137552220234623</v>
      </c>
      <c r="R582" s="5">
        <f>'90.1 Data-SI'!R582/Convert!$B$5/$D582</f>
        <v>7.1699901137828892</v>
      </c>
      <c r="S582" s="5">
        <f>'90.1 Data-SI'!S582/Convert!$B$5/$D582</f>
        <v>0</v>
      </c>
      <c r="T582" s="5">
        <f>'90.1 Data-SI'!T582/Convert!$B$5/$D582</f>
        <v>0</v>
      </c>
      <c r="U582" s="5">
        <f>'90.1 Data-SI'!U582/Convert!$B$5/$D582</f>
        <v>3.4923432550999514</v>
      </c>
      <c r="V582" s="5">
        <f>'90.1 Data-SI'!V582/Convert!$B$5/$D582</f>
        <v>0</v>
      </c>
      <c r="W582" s="5">
        <f t="shared" si="47"/>
        <v>62.741525136691692</v>
      </c>
      <c r="X582" s="5">
        <f t="shared" si="48"/>
        <v>15.814972924564858</v>
      </c>
      <c r="Y582" s="5">
        <f t="shared" si="49"/>
        <v>78.556498061256548</v>
      </c>
      <c r="Z582" s="5">
        <f>'90.1 Data-SI'!Y582/Convert!$B$5/$D582</f>
        <v>203.31145575422505</v>
      </c>
      <c r="AA582" s="5">
        <f>'90.1 Data-SI'!Z582/Convert!$B$5/$D582</f>
        <v>19.307316179664809</v>
      </c>
      <c r="AB582" s="5">
        <f t="shared" si="50"/>
        <v>222.61877193388986</v>
      </c>
    </row>
    <row r="583" spans="1:28" x14ac:dyDescent="0.25">
      <c r="A583" s="95">
        <v>2004</v>
      </c>
      <c r="B583" s="95" t="s">
        <v>55</v>
      </c>
      <c r="C583" s="52" t="s">
        <v>18</v>
      </c>
      <c r="D583" s="5">
        <f>VLOOKUP(B583,SWH!$A$4:$C$19,3,FALSE)</f>
        <v>46320.38</v>
      </c>
      <c r="E583" s="5">
        <f>'90.1 Data-SI'!E583/Convert!$B$5/$D583</f>
        <v>0</v>
      </c>
      <c r="F583" s="5">
        <f>'90.1 Data-SI'!F583/Convert!$B$5/$D583</f>
        <v>23.201870201506217</v>
      </c>
      <c r="G583" s="5">
        <f>'90.1 Data-SI'!G583/Convert!$B$5/$D583</f>
        <v>17.269696165896935</v>
      </c>
      <c r="H583" s="5">
        <f>'90.1 Data-SI'!H583/Convert!$B$5/$D583</f>
        <v>30.819227591253213</v>
      </c>
      <c r="I583" s="5">
        <f>'90.1 Data-SI'!I583/Convert!$B$5/$D583</f>
        <v>5.9045883858849564</v>
      </c>
      <c r="J583" s="5">
        <f>'90.1 Data-SI'!J583/Convert!$B$5/$D583</f>
        <v>91.232280237961973</v>
      </c>
      <c r="K583" s="5">
        <f>'90.1 Data-SI'!K583/Convert!$B$5/$D583</f>
        <v>0</v>
      </c>
      <c r="L583" s="5">
        <f>'90.1 Data-SI'!L583/Convert!$B$5/$D583</f>
        <v>12.59446825685704</v>
      </c>
      <c r="M583" s="5">
        <f>'90.1 Data-SI'!M583/Convert!$B$5/$D583</f>
        <v>14.729417639108796</v>
      </c>
      <c r="N583" s="5">
        <f>'90.1 Data-SI'!N583/Convert!$B$5/$D583</f>
        <v>2.9627587491965985</v>
      </c>
      <c r="O583" s="5">
        <f>'90.1 Data-SI'!O583/Convert!$B$5/$D583</f>
        <v>7.9720728639196062E-3</v>
      </c>
      <c r="P583" s="5">
        <f t="shared" si="46"/>
        <v>2.9547866763326791</v>
      </c>
      <c r="Q583" s="5">
        <f>'90.1 Data-SI'!Q583/Convert!$B$5/$D583</f>
        <v>5.6145792509570187</v>
      </c>
      <c r="R583" s="5">
        <f>'90.1 Data-SI'!R583/Convert!$B$5/$D583</f>
        <v>0.10980287966357598</v>
      </c>
      <c r="S583" s="5">
        <f>'90.1 Data-SI'!S583/Convert!$B$5/$D583</f>
        <v>0</v>
      </c>
      <c r="T583" s="5">
        <f>'90.1 Data-SI'!T583/Convert!$B$5/$D583</f>
        <v>0</v>
      </c>
      <c r="U583" s="5">
        <f>'90.1 Data-SI'!U583/Convert!$B$5/$D583</f>
        <v>3.6631943769795408</v>
      </c>
      <c r="V583" s="5">
        <f>'90.1 Data-SI'!V583/Convert!$B$5/$D583</f>
        <v>0</v>
      </c>
      <c r="W583" s="5">
        <f t="shared" si="47"/>
        <v>40.678282611959006</v>
      </c>
      <c r="X583" s="5">
        <f t="shared" si="48"/>
        <v>23.201870201506217</v>
      </c>
      <c r="Y583" s="5">
        <f t="shared" si="49"/>
        <v>63.880152813465223</v>
      </c>
      <c r="Z583" s="5">
        <f>'90.1 Data-SI'!Y583/Convert!$B$5/$D583</f>
        <v>181.23675918797636</v>
      </c>
      <c r="AA583" s="5">
        <f>'90.1 Data-SI'!Z583/Convert!$B$5/$D583</f>
        <v>26.865124547289511</v>
      </c>
      <c r="AB583" s="5">
        <f t="shared" si="50"/>
        <v>208.10188373526586</v>
      </c>
    </row>
    <row r="584" spans="1:28" x14ac:dyDescent="0.25">
      <c r="A584" s="95">
        <v>2004</v>
      </c>
      <c r="B584" s="95" t="s">
        <v>55</v>
      </c>
      <c r="C584" s="52" t="s">
        <v>4</v>
      </c>
      <c r="D584" s="5">
        <f>VLOOKUP(B584,SWH!$A$4:$C$19,3,FALSE)</f>
        <v>46320.38</v>
      </c>
      <c r="E584" s="5">
        <f>'90.1 Data-SI'!E584/Convert!$B$5/$D584</f>
        <v>0</v>
      </c>
      <c r="F584" s="5">
        <f>'90.1 Data-SI'!F584/Convert!$B$5/$D584</f>
        <v>51.462288905612994</v>
      </c>
      <c r="G584" s="5">
        <f>'90.1 Data-SI'!G584/Convert!$B$5/$D584</f>
        <v>20.776012152270294</v>
      </c>
      <c r="H584" s="5">
        <f>'90.1 Data-SI'!H584/Convert!$B$5/$D584</f>
        <v>30.819227591253213</v>
      </c>
      <c r="I584" s="5">
        <f>'90.1 Data-SI'!I584/Convert!$B$5/$D584</f>
        <v>5.9131639248209966</v>
      </c>
      <c r="J584" s="5">
        <f>'90.1 Data-SI'!J584/Convert!$B$5/$D584</f>
        <v>91.232280237961973</v>
      </c>
      <c r="K584" s="5">
        <f>'90.1 Data-SI'!K584/Convert!$B$5/$D584</f>
        <v>0</v>
      </c>
      <c r="L584" s="5">
        <f>'90.1 Data-SI'!L584/Convert!$B$5/$D584</f>
        <v>12.59446825685704</v>
      </c>
      <c r="M584" s="5">
        <f>'90.1 Data-SI'!M584/Convert!$B$5/$D584</f>
        <v>14.314493485972649</v>
      </c>
      <c r="N584" s="5">
        <f>'90.1 Data-SI'!N584/Convert!$B$5/$D584</f>
        <v>4.1117610290186164</v>
      </c>
      <c r="O584" s="5">
        <f>'90.1 Data-SI'!O584/Convert!$B$5/$D584</f>
        <v>7.9720728639196062E-3</v>
      </c>
      <c r="P584" s="5">
        <f t="shared" si="46"/>
        <v>4.1037889561546965</v>
      </c>
      <c r="Q584" s="5">
        <f>'90.1 Data-SI'!Q584/Convert!$B$5/$D584</f>
        <v>6.5484734317330258</v>
      </c>
      <c r="R584" s="5">
        <f>'90.1 Data-SI'!R584/Convert!$B$5/$D584</f>
        <v>0.23046011280563761</v>
      </c>
      <c r="S584" s="5">
        <f>'90.1 Data-SI'!S584/Convert!$B$5/$D584</f>
        <v>0</v>
      </c>
      <c r="T584" s="5">
        <f>'90.1 Data-SI'!T584/Convert!$B$5/$D584</f>
        <v>0</v>
      </c>
      <c r="U584" s="5">
        <f>'90.1 Data-SI'!U584/Convert!$B$5/$D584</f>
        <v>3.8245704278668606</v>
      </c>
      <c r="V584" s="5">
        <f>'90.1 Data-SI'!V584/Convert!$B$5/$D584</f>
        <v>0</v>
      </c>
      <c r="W584" s="5">
        <f t="shared" si="47"/>
        <v>45.973228138936307</v>
      </c>
      <c r="X584" s="5">
        <f t="shared" si="48"/>
        <v>51.462288905612994</v>
      </c>
      <c r="Y584" s="5">
        <f t="shared" si="49"/>
        <v>97.4355170445493</v>
      </c>
      <c r="Z584" s="5">
        <f>'90.1 Data-SI'!Y584/Convert!$B$5/$D584</f>
        <v>186.54040019149718</v>
      </c>
      <c r="AA584" s="5">
        <f>'90.1 Data-SI'!Z584/Convert!$B$5/$D584</f>
        <v>55.286859333479853</v>
      </c>
      <c r="AB584" s="5">
        <f t="shared" si="50"/>
        <v>241.82725952497702</v>
      </c>
    </row>
    <row r="585" spans="1:28" x14ac:dyDescent="0.25">
      <c r="A585" s="95">
        <v>2004</v>
      </c>
      <c r="B585" s="95" t="s">
        <v>55</v>
      </c>
      <c r="C585" s="52" t="s">
        <v>5</v>
      </c>
      <c r="D585" s="5">
        <f>VLOOKUP(B585,SWH!$A$4:$C$19,3,FALSE)</f>
        <v>46320.38</v>
      </c>
      <c r="E585" s="5">
        <f>'90.1 Data-SI'!E585/Convert!$B$5/$D585</f>
        <v>0</v>
      </c>
      <c r="F585" s="5">
        <f>'90.1 Data-SI'!F585/Convert!$B$5/$D585</f>
        <v>31.078052948231907</v>
      </c>
      <c r="G585" s="5">
        <f>'90.1 Data-SI'!G585/Convert!$B$5/$D585</f>
        <v>24.257441085088011</v>
      </c>
      <c r="H585" s="5">
        <f>'90.1 Data-SI'!H585/Convert!$B$5/$D585</f>
        <v>30.819227591253213</v>
      </c>
      <c r="I585" s="5">
        <f>'90.1 Data-SI'!I585/Convert!$B$5/$D585</f>
        <v>5.9134038000359919</v>
      </c>
      <c r="J585" s="5">
        <f>'90.1 Data-SI'!J585/Convert!$B$5/$D585</f>
        <v>91.232280237961973</v>
      </c>
      <c r="K585" s="5">
        <f>'90.1 Data-SI'!K585/Convert!$B$5/$D585</f>
        <v>0</v>
      </c>
      <c r="L585" s="5">
        <f>'90.1 Data-SI'!L585/Convert!$B$5/$D585</f>
        <v>12.59446825685704</v>
      </c>
      <c r="M585" s="5">
        <f>'90.1 Data-SI'!M585/Convert!$B$5/$D585</f>
        <v>17.318330865736996</v>
      </c>
      <c r="N585" s="5">
        <f>'90.1 Data-SI'!N585/Convert!$B$5/$D585</f>
        <v>3.7488298287324548</v>
      </c>
      <c r="O585" s="5">
        <f>'90.1 Data-SI'!O585/Convert!$B$5/$D585</f>
        <v>7.9720728639196062E-3</v>
      </c>
      <c r="P585" s="5">
        <f t="shared" si="46"/>
        <v>3.7408577558685354</v>
      </c>
      <c r="Q585" s="5">
        <f>'90.1 Data-SI'!Q585/Convert!$B$5/$D585</f>
        <v>6.1553179543576002</v>
      </c>
      <c r="R585" s="5">
        <f>'90.1 Data-SI'!R585/Convert!$B$5/$D585</f>
        <v>7.9480853424201907</v>
      </c>
      <c r="S585" s="5">
        <f>'90.1 Data-SI'!S585/Convert!$B$5/$D585</f>
        <v>0</v>
      </c>
      <c r="T585" s="5">
        <f>'90.1 Data-SI'!T585/Convert!$B$5/$D585</f>
        <v>0</v>
      </c>
      <c r="U585" s="5">
        <f>'90.1 Data-SI'!U585/Convert!$B$5/$D585</f>
        <v>3.7539271770510809</v>
      </c>
      <c r="V585" s="5">
        <f>'90.1 Data-SI'!V585/Convert!$B$5/$D585</f>
        <v>0</v>
      </c>
      <c r="W585" s="5">
        <f t="shared" si="47"/>
        <v>59.420033003471332</v>
      </c>
      <c r="X585" s="5">
        <f t="shared" si="48"/>
        <v>31.078052948231907</v>
      </c>
      <c r="Y585" s="5">
        <f t="shared" si="49"/>
        <v>90.498085951703246</v>
      </c>
      <c r="Z585" s="5">
        <f>'90.1 Data-SI'!Y585/Convert!$B$5/$D585</f>
        <v>199.98738496244346</v>
      </c>
      <c r="AA585" s="5">
        <f>'90.1 Data-SI'!Z585/Convert!$B$5/$D585</f>
        <v>34.831920156479242</v>
      </c>
      <c r="AB585" s="5">
        <f t="shared" si="50"/>
        <v>234.8193051189227</v>
      </c>
    </row>
    <row r="586" spans="1:28" x14ac:dyDescent="0.25">
      <c r="A586" s="95">
        <v>2004</v>
      </c>
      <c r="B586" s="95" t="s">
        <v>55</v>
      </c>
      <c r="C586" s="52" t="s">
        <v>15</v>
      </c>
      <c r="D586" s="5">
        <f>VLOOKUP(B586,SWH!$A$4:$C$19,3,FALSE)</f>
        <v>46320.38</v>
      </c>
      <c r="E586" s="5">
        <f>'90.1 Data-SI'!E586/Convert!$B$5/$D586</f>
        <v>0</v>
      </c>
      <c r="F586" s="5">
        <f>'90.1 Data-SI'!F586/Convert!$B$5/$D586</f>
        <v>23.674904125474697</v>
      </c>
      <c r="G586" s="5">
        <f>'90.1 Data-SI'!G586/Convert!$B$5/$D586</f>
        <v>15.228178179885399</v>
      </c>
      <c r="H586" s="5">
        <f>'90.1 Data-SI'!H586/Convert!$B$5/$D586</f>
        <v>30.819227591253213</v>
      </c>
      <c r="I586" s="5">
        <f>'90.1 Data-SI'!I586/Convert!$B$5/$D586</f>
        <v>5.9041686042587154</v>
      </c>
      <c r="J586" s="5">
        <f>'90.1 Data-SI'!J586/Convert!$B$5/$D586</f>
        <v>91.232280237961973</v>
      </c>
      <c r="K586" s="5">
        <f>'90.1 Data-SI'!K586/Convert!$B$5/$D586</f>
        <v>0</v>
      </c>
      <c r="L586" s="5">
        <f>'90.1 Data-SI'!L586/Convert!$B$5/$D586</f>
        <v>12.59446825685704</v>
      </c>
      <c r="M586" s="5">
        <f>'90.1 Data-SI'!M586/Convert!$B$5/$D586</f>
        <v>14.410743415989057</v>
      </c>
      <c r="N586" s="5">
        <f>'90.1 Data-SI'!N586/Convert!$B$5/$D586</f>
        <v>2.158217278106191</v>
      </c>
      <c r="O586" s="5">
        <f>'90.1 Data-SI'!O586/Convert!$B$5/$D586</f>
        <v>7.9720728639196062E-3</v>
      </c>
      <c r="P586" s="5">
        <f t="shared" si="46"/>
        <v>2.1502452052422716</v>
      </c>
      <c r="Q586" s="5">
        <f>'90.1 Data-SI'!Q586/Convert!$B$5/$D586</f>
        <v>4.342221141824254</v>
      </c>
      <c r="R586" s="5">
        <f>'90.1 Data-SI'!R586/Convert!$B$5/$D586</f>
        <v>0.11777873056213174</v>
      </c>
      <c r="S586" s="5">
        <f>'90.1 Data-SI'!S586/Convert!$B$5/$D586</f>
        <v>0</v>
      </c>
      <c r="T586" s="5">
        <f>'90.1 Data-SI'!T586/Convert!$B$5/$D586</f>
        <v>0</v>
      </c>
      <c r="U586" s="5">
        <f>'90.1 Data-SI'!U586/Convert!$B$5/$D586</f>
        <v>3.8048406914335913</v>
      </c>
      <c r="V586" s="5">
        <f>'90.1 Data-SI'!V586/Convert!$B$5/$D586</f>
        <v>0</v>
      </c>
      <c r="W586" s="5">
        <f t="shared" si="47"/>
        <v>36.249166673503112</v>
      </c>
      <c r="X586" s="5">
        <f t="shared" si="48"/>
        <v>23.674904125474697</v>
      </c>
      <c r="Y586" s="5">
        <f t="shared" si="49"/>
        <v>59.924070798977809</v>
      </c>
      <c r="Z586" s="5">
        <f>'90.1 Data-SI'!Y586/Convert!$B$5/$D586</f>
        <v>176.80722346789423</v>
      </c>
      <c r="AA586" s="5">
        <f>'90.1 Data-SI'!Z586/Convert!$B$5/$D586</f>
        <v>27.479744816908287</v>
      </c>
      <c r="AB586" s="5">
        <f t="shared" si="50"/>
        <v>204.28696828480253</v>
      </c>
    </row>
    <row r="587" spans="1:28" x14ac:dyDescent="0.25">
      <c r="A587" s="95">
        <v>2004</v>
      </c>
      <c r="B587" s="95" t="s">
        <v>55</v>
      </c>
      <c r="C587" s="52" t="s">
        <v>16</v>
      </c>
      <c r="D587" s="5">
        <f>VLOOKUP(B587,SWH!$A$4:$C$19,3,FALSE)</f>
        <v>46320.38</v>
      </c>
      <c r="E587" s="5">
        <f>'90.1 Data-SI'!E587/Convert!$B$5/$D587</f>
        <v>0</v>
      </c>
      <c r="F587" s="5">
        <f>'90.1 Data-SI'!F587/Convert!$B$5/$D587</f>
        <v>73.879647216480819</v>
      </c>
      <c r="G587" s="5">
        <f>'90.1 Data-SI'!G587/Convert!$B$5/$D587</f>
        <v>21.286886391404099</v>
      </c>
      <c r="H587" s="5">
        <f>'90.1 Data-SI'!H587/Convert!$B$5/$D587</f>
        <v>30.819227591253213</v>
      </c>
      <c r="I587" s="5">
        <f>'90.1 Data-SI'!I587/Convert!$B$5/$D587</f>
        <v>5.9104653286523128</v>
      </c>
      <c r="J587" s="5">
        <f>'90.1 Data-SI'!J587/Convert!$B$5/$D587</f>
        <v>91.232280237961973</v>
      </c>
      <c r="K587" s="5">
        <f>'90.1 Data-SI'!K587/Convert!$B$5/$D587</f>
        <v>0</v>
      </c>
      <c r="L587" s="5">
        <f>'90.1 Data-SI'!L587/Convert!$B$5/$D587</f>
        <v>12.59446825685704</v>
      </c>
      <c r="M587" s="5">
        <f>'90.1 Data-SI'!M587/Convert!$B$5/$D587</f>
        <v>14.895351319081005</v>
      </c>
      <c r="N587" s="5">
        <f>'90.1 Data-SI'!N587/Convert!$B$5/$D587</f>
        <v>4.4514843022540935</v>
      </c>
      <c r="O587" s="5">
        <f>'90.1 Data-SI'!O587/Convert!$B$5/$D587</f>
        <v>7.9720728639196062E-3</v>
      </c>
      <c r="P587" s="5">
        <f t="shared" si="46"/>
        <v>4.4435122293901737</v>
      </c>
      <c r="Q587" s="5">
        <f>'90.1 Data-SI'!Q587/Convert!$B$5/$D587</f>
        <v>6.3936339804542968</v>
      </c>
      <c r="R587" s="5">
        <f>'90.1 Data-SI'!R587/Convert!$B$5/$D587</f>
        <v>0.28101381436565648</v>
      </c>
      <c r="S587" s="5">
        <f>'90.1 Data-SI'!S587/Convert!$B$5/$D587</f>
        <v>0</v>
      </c>
      <c r="T587" s="5">
        <f>'90.1 Data-SI'!T587/Convert!$B$5/$D587</f>
        <v>0</v>
      </c>
      <c r="U587" s="5">
        <f>'90.1 Data-SI'!U587/Convert!$B$5/$D587</f>
        <v>4.0108335323098245</v>
      </c>
      <c r="V587" s="5">
        <f>'90.1 Data-SI'!V587/Convert!$B$5/$D587</f>
        <v>0</v>
      </c>
      <c r="W587" s="5">
        <f t="shared" si="47"/>
        <v>47.300397734695231</v>
      </c>
      <c r="X587" s="5">
        <f t="shared" si="48"/>
        <v>73.879647216480819</v>
      </c>
      <c r="Y587" s="5">
        <f t="shared" si="49"/>
        <v>121.18004495117606</v>
      </c>
      <c r="Z587" s="5">
        <f>'90.1 Data-SI'!Y587/Convert!$B$5/$D587</f>
        <v>187.86481122228369</v>
      </c>
      <c r="AA587" s="5">
        <f>'90.1 Data-SI'!Z587/Convert!$B$5/$D587</f>
        <v>77.890480748790651</v>
      </c>
      <c r="AB587" s="5">
        <f t="shared" si="50"/>
        <v>265.75529197107437</v>
      </c>
    </row>
    <row r="588" spans="1:28" x14ac:dyDescent="0.25">
      <c r="A588" s="95">
        <v>2004</v>
      </c>
      <c r="B588" s="95" t="s">
        <v>55</v>
      </c>
      <c r="C588" s="52" t="s">
        <v>9</v>
      </c>
      <c r="D588" s="5">
        <f>VLOOKUP(B588,SWH!$A$4:$C$19,3,FALSE)</f>
        <v>46320.38</v>
      </c>
      <c r="E588" s="5">
        <f>'90.1 Data-SI'!E588/Convert!$B$5/$D588</f>
        <v>0</v>
      </c>
      <c r="F588" s="5">
        <f>'90.1 Data-SI'!F588/Convert!$B$5/$D588</f>
        <v>51.947676403153679</v>
      </c>
      <c r="G588" s="5">
        <f>'90.1 Data-SI'!G588/Convert!$B$5/$D588</f>
        <v>20.698412520219684</v>
      </c>
      <c r="H588" s="5">
        <f>'90.1 Data-SI'!H588/Convert!$B$5/$D588</f>
        <v>30.819227591253213</v>
      </c>
      <c r="I588" s="5">
        <f>'90.1 Data-SI'!I588/Convert!$B$5/$D588</f>
        <v>5.9061475747824179</v>
      </c>
      <c r="J588" s="5">
        <f>'90.1 Data-SI'!J588/Convert!$B$5/$D588</f>
        <v>91.232280237961973</v>
      </c>
      <c r="K588" s="5">
        <f>'90.1 Data-SI'!K588/Convert!$B$5/$D588</f>
        <v>0</v>
      </c>
      <c r="L588" s="5">
        <f>'90.1 Data-SI'!L588/Convert!$B$5/$D588</f>
        <v>12.59446825685704</v>
      </c>
      <c r="M588" s="5">
        <f>'90.1 Data-SI'!M588/Convert!$B$5/$D588</f>
        <v>16.109959470203922</v>
      </c>
      <c r="N588" s="5">
        <f>'90.1 Data-SI'!N588/Convert!$B$5/$D588</f>
        <v>3.1008069354257364</v>
      </c>
      <c r="O588" s="5">
        <f>'90.1 Data-SI'!O588/Convert!$B$5/$D588</f>
        <v>7.9720728639196062E-3</v>
      </c>
      <c r="P588" s="5">
        <f t="shared" si="46"/>
        <v>3.0928348625618169</v>
      </c>
      <c r="Q588" s="5">
        <f>'90.1 Data-SI'!Q588/Convert!$B$5/$D588</f>
        <v>5.1656527860954515</v>
      </c>
      <c r="R588" s="5">
        <f>'90.1 Data-SI'!R588/Convert!$B$5/$D588</f>
        <v>5.4725131548767276</v>
      </c>
      <c r="S588" s="5">
        <f>'90.1 Data-SI'!S588/Convert!$B$5/$D588</f>
        <v>0</v>
      </c>
      <c r="T588" s="5">
        <f>'90.1 Data-SI'!T588/Convert!$B$5/$D588</f>
        <v>0</v>
      </c>
      <c r="U588" s="5">
        <f>'90.1 Data-SI'!U588/Convert!$B$5/$D588</f>
        <v>3.9630983645259867</v>
      </c>
      <c r="V588" s="5">
        <f>'90.1 Data-SI'!V588/Convert!$B$5/$D588</f>
        <v>0</v>
      </c>
      <c r="W588" s="5">
        <f t="shared" si="47"/>
        <v>50.539372793957604</v>
      </c>
      <c r="X588" s="5">
        <f t="shared" si="48"/>
        <v>51.947676403153679</v>
      </c>
      <c r="Y588" s="5">
        <f t="shared" si="49"/>
        <v>102.48704919711128</v>
      </c>
      <c r="Z588" s="5">
        <f>'90.1 Data-SI'!Y588/Convert!$B$5/$D588</f>
        <v>191.09952849647991</v>
      </c>
      <c r="AA588" s="5">
        <f>'90.1 Data-SI'!Z588/Convert!$B$5/$D588</f>
        <v>55.910774767679662</v>
      </c>
      <c r="AB588" s="5">
        <f t="shared" si="50"/>
        <v>247.01030326415957</v>
      </c>
    </row>
    <row r="589" spans="1:28" x14ac:dyDescent="0.25">
      <c r="A589" s="95">
        <v>2004</v>
      </c>
      <c r="B589" s="95" t="s">
        <v>55</v>
      </c>
      <c r="C589" s="52" t="s">
        <v>12</v>
      </c>
      <c r="D589" s="5">
        <f>VLOOKUP(B589,SWH!$A$4:$C$19,3,FALSE)</f>
        <v>46320.38</v>
      </c>
      <c r="E589" s="5">
        <f>'90.1 Data-SI'!E589/Convert!$B$5/$D589</f>
        <v>0</v>
      </c>
      <c r="F589" s="5">
        <f>'90.1 Data-SI'!F589/Convert!$B$5/$D589</f>
        <v>83.814079245463887</v>
      </c>
      <c r="G589" s="5">
        <f>'90.1 Data-SI'!G589/Convert!$B$5/$D589</f>
        <v>20.110478368269</v>
      </c>
      <c r="H589" s="5">
        <f>'90.1 Data-SI'!H589/Convert!$B$5/$D589</f>
        <v>30.819227591253213</v>
      </c>
      <c r="I589" s="5">
        <f>'90.1 Data-SI'!I589/Convert!$B$5/$D589</f>
        <v>5.9025494465575052</v>
      </c>
      <c r="J589" s="5">
        <f>'90.1 Data-SI'!J589/Convert!$B$5/$D589</f>
        <v>91.232280237961973</v>
      </c>
      <c r="K589" s="5">
        <f>'90.1 Data-SI'!K589/Convert!$B$5/$D589</f>
        <v>0</v>
      </c>
      <c r="L589" s="5">
        <f>'90.1 Data-SI'!L589/Convert!$B$5/$D589</f>
        <v>12.59446825685704</v>
      </c>
      <c r="M589" s="5">
        <f>'90.1 Data-SI'!M589/Convert!$B$5/$D589</f>
        <v>15.592128849835287</v>
      </c>
      <c r="N589" s="5">
        <f>'90.1 Data-SI'!N589/Convert!$B$5/$D589</f>
        <v>3.8745844101931426</v>
      </c>
      <c r="O589" s="5">
        <f>'90.1 Data-SI'!O589/Convert!$B$5/$D589</f>
        <v>7.9720728639196062E-3</v>
      </c>
      <c r="P589" s="5">
        <f t="shared" si="46"/>
        <v>3.8666123373292232</v>
      </c>
      <c r="Q589" s="5">
        <f>'90.1 Data-SI'!Q589/Convert!$B$5/$D589</f>
        <v>5.2764751354227526</v>
      </c>
      <c r="R589" s="5">
        <f>'90.1 Data-SI'!R589/Convert!$B$5/$D589</f>
        <v>0.34494055916159971</v>
      </c>
      <c r="S589" s="5">
        <f>'90.1 Data-SI'!S589/Convert!$B$5/$D589</f>
        <v>0</v>
      </c>
      <c r="T589" s="5">
        <f>'90.1 Data-SI'!T589/Convert!$B$5/$D589</f>
        <v>0</v>
      </c>
      <c r="U589" s="5">
        <f>'90.1 Data-SI'!U589/Convert!$B$5/$D589</f>
        <v>4.2342173262731349</v>
      </c>
      <c r="V589" s="5">
        <f>'90.1 Data-SI'!V589/Convert!$B$5/$D589</f>
        <v>0</v>
      </c>
      <c r="W589" s="5">
        <f t="shared" si="47"/>
        <v>45.190635250017863</v>
      </c>
      <c r="X589" s="5">
        <f t="shared" si="48"/>
        <v>83.814079245463887</v>
      </c>
      <c r="Y589" s="5">
        <f t="shared" si="49"/>
        <v>129.00471449548175</v>
      </c>
      <c r="Z589" s="5">
        <f>'90.1 Data-SI'!Y589/Convert!$B$5/$D589</f>
        <v>185.74725279311903</v>
      </c>
      <c r="AA589" s="5">
        <f>'90.1 Data-SI'!Z589/Convert!$B$5/$D589</f>
        <v>88.048296571737026</v>
      </c>
      <c r="AB589" s="5">
        <f t="shared" si="50"/>
        <v>273.79554936485607</v>
      </c>
    </row>
    <row r="590" spans="1:28" x14ac:dyDescent="0.25">
      <c r="A590" s="95">
        <v>2004</v>
      </c>
      <c r="B590" s="95" t="s">
        <v>55</v>
      </c>
      <c r="C590" s="52" t="s">
        <v>8</v>
      </c>
      <c r="D590" s="5">
        <f>VLOOKUP(B590,SWH!$A$4:$C$19,3,FALSE)</f>
        <v>46320.38</v>
      </c>
      <c r="E590" s="5">
        <f>'90.1 Data-SI'!E590/Convert!$B$5/$D590</f>
        <v>0</v>
      </c>
      <c r="F590" s="5">
        <f>'90.1 Data-SI'!F590/Convert!$B$5/$D590</f>
        <v>107.61161957460433</v>
      </c>
      <c r="G590" s="5">
        <f>'90.1 Data-SI'!G590/Convert!$B$5/$D590</f>
        <v>17.109159678262092</v>
      </c>
      <c r="H590" s="5">
        <f>'90.1 Data-SI'!H590/Convert!$B$5/$D590</f>
        <v>30.819227591253213</v>
      </c>
      <c r="I590" s="5">
        <f>'90.1 Data-SI'!I590/Convert!$B$5/$D590</f>
        <v>5.8700463549257975</v>
      </c>
      <c r="J590" s="5">
        <f>'90.1 Data-SI'!J590/Convert!$B$5/$D590</f>
        <v>91.232280237961973</v>
      </c>
      <c r="K590" s="5">
        <f>'90.1 Data-SI'!K590/Convert!$B$5/$D590</f>
        <v>0</v>
      </c>
      <c r="L590" s="5">
        <f>'90.1 Data-SI'!L590/Convert!$B$5/$D590</f>
        <v>12.59446825685704</v>
      </c>
      <c r="M590" s="5">
        <f>'90.1 Data-SI'!M590/Convert!$B$5/$D590</f>
        <v>15.135886190916397</v>
      </c>
      <c r="N590" s="5">
        <f>'90.1 Data-SI'!N590/Convert!$B$5/$D590</f>
        <v>2.8166147744614074</v>
      </c>
      <c r="O590" s="5">
        <f>'90.1 Data-SI'!O590/Convert!$B$5/$D590</f>
        <v>7.9720728639196062E-3</v>
      </c>
      <c r="P590" s="5">
        <f t="shared" si="46"/>
        <v>2.808642701597488</v>
      </c>
      <c r="Q590" s="5">
        <f>'90.1 Data-SI'!Q590/Convert!$B$5/$D590</f>
        <v>3.4473666522885469</v>
      </c>
      <c r="R590" s="5">
        <f>'90.1 Data-SI'!R590/Convert!$B$5/$D590</f>
        <v>1.8406224934539257</v>
      </c>
      <c r="S590" s="5">
        <f>'90.1 Data-SI'!S590/Convert!$B$5/$D590</f>
        <v>0</v>
      </c>
      <c r="T590" s="5">
        <f>'90.1 Data-SI'!T590/Convert!$B$5/$D590</f>
        <v>0</v>
      </c>
      <c r="U590" s="5">
        <f>'90.1 Data-SI'!U590/Convert!$B$5/$D590</f>
        <v>4.533221781763352</v>
      </c>
      <c r="V590" s="5">
        <f>'90.1 Data-SI'!V590/Convert!$B$5/$D590</f>
        <v>0</v>
      </c>
      <c r="W590" s="5">
        <f t="shared" si="47"/>
        <v>40.341677716518447</v>
      </c>
      <c r="X590" s="5">
        <f t="shared" si="48"/>
        <v>107.61161957460433</v>
      </c>
      <c r="Y590" s="5">
        <f t="shared" si="49"/>
        <v>147.95329729112279</v>
      </c>
      <c r="Z590" s="5">
        <f>'90.1 Data-SI'!Y590/Convert!$B$5/$D590</f>
        <v>180.8656722303804</v>
      </c>
      <c r="AA590" s="5">
        <f>'90.1 Data-SI'!Z590/Convert!$B$5/$D590</f>
        <v>112.14484135636768</v>
      </c>
      <c r="AB590" s="5">
        <f t="shared" si="50"/>
        <v>293.01051358674806</v>
      </c>
    </row>
    <row r="591" spans="1:28" x14ac:dyDescent="0.25">
      <c r="A591" s="95">
        <v>2007</v>
      </c>
      <c r="B591" s="95" t="s">
        <v>55</v>
      </c>
      <c r="C591" s="52" t="s">
        <v>10</v>
      </c>
      <c r="D591" s="5">
        <f>VLOOKUP(B591,SWH!$A$4:$C$19,3,FALSE)</f>
        <v>46320.38</v>
      </c>
      <c r="E591" s="5">
        <f>'90.1 Data-SI'!E591/Convert!$B$5/$D591</f>
        <v>0</v>
      </c>
      <c r="F591" s="5">
        <f>'90.1 Data-SI'!F591/Convert!$B$5/$D591</f>
        <v>5.9728928533545431E-2</v>
      </c>
      <c r="G591" s="5">
        <f>'90.1 Data-SI'!G591/Convert!$B$5/$D591</f>
        <v>71.616904313440926</v>
      </c>
      <c r="H591" s="5">
        <f>'90.1 Data-SI'!H591/Convert!$B$5/$D591</f>
        <v>30.819227591253213</v>
      </c>
      <c r="I591" s="5">
        <f>'90.1 Data-SI'!I591/Convert!$B$5/$D591</f>
        <v>5.9249178103557103</v>
      </c>
      <c r="J591" s="5">
        <f>'90.1 Data-SI'!J591/Convert!$B$5/$D591</f>
        <v>91.232280237961973</v>
      </c>
      <c r="K591" s="5">
        <f>'90.1 Data-SI'!K591/Convert!$B$5/$D591</f>
        <v>0</v>
      </c>
      <c r="L591" s="5">
        <f>'90.1 Data-SI'!L591/Convert!$B$5/$D591</f>
        <v>12.59446825685704</v>
      </c>
      <c r="M591" s="5">
        <f>'90.1 Data-SI'!M591/Convert!$B$5/$D591</f>
        <v>16.93387086490511</v>
      </c>
      <c r="N591" s="5">
        <f>'90.1 Data-SI'!N591/Convert!$B$5/$D591</f>
        <v>10.867786490525338</v>
      </c>
      <c r="O591" s="5">
        <f>'90.1 Data-SI'!O591/Convert!$B$5/$D591</f>
        <v>7.9720728639196062E-3</v>
      </c>
      <c r="P591" s="5">
        <f t="shared" si="46"/>
        <v>10.859814417661418</v>
      </c>
      <c r="Q591" s="5">
        <f>'90.1 Data-SI'!Q591/Convert!$B$5/$D591</f>
        <v>26.239470017780999</v>
      </c>
      <c r="R591" s="5">
        <f>'90.1 Data-SI'!R591/Convert!$B$5/$D591</f>
        <v>0</v>
      </c>
      <c r="S591" s="5">
        <f>'90.1 Data-SI'!S591/Convert!$B$5/$D591</f>
        <v>0</v>
      </c>
      <c r="T591" s="5">
        <f>'90.1 Data-SI'!T591/Convert!$B$5/$D591</f>
        <v>0</v>
      </c>
      <c r="U591" s="5">
        <f>'90.1 Data-SI'!U591/Convert!$B$5/$D591</f>
        <v>2.5305036117771254</v>
      </c>
      <c r="V591" s="5">
        <f>'90.1 Data-SI'!V591/Convert!$B$5/$D591</f>
        <v>0</v>
      </c>
      <c r="W591" s="5">
        <f t="shared" si="47"/>
        <v>125.65005961378846</v>
      </c>
      <c r="X591" s="5">
        <f t="shared" si="48"/>
        <v>5.9728928533545431E-2</v>
      </c>
      <c r="Y591" s="5">
        <f t="shared" si="49"/>
        <v>125.709788542322</v>
      </c>
      <c r="Z591" s="5">
        <f>'90.1 Data-SI'!Y591/Convert!$B$5/$D591</f>
        <v>266.22898555188402</v>
      </c>
      <c r="AA591" s="5">
        <f>'90.1 Data-SI'!Z591/Convert!$B$5/$D591</f>
        <v>2.5902925091144189</v>
      </c>
      <c r="AB591" s="5">
        <f t="shared" si="50"/>
        <v>268.81927806099844</v>
      </c>
    </row>
    <row r="592" spans="1:28" x14ac:dyDescent="0.25">
      <c r="A592" s="95">
        <v>2007</v>
      </c>
      <c r="B592" s="95" t="s">
        <v>55</v>
      </c>
      <c r="C592" s="52" t="s">
        <v>6</v>
      </c>
      <c r="D592" s="5">
        <f>VLOOKUP(B592,SWH!$A$4:$C$19,3,FALSE)</f>
        <v>46320.38</v>
      </c>
      <c r="E592" s="5">
        <f>'90.1 Data-SI'!E592/Convert!$B$5/$D592</f>
        <v>0</v>
      </c>
      <c r="F592" s="5">
        <f>'90.1 Data-SI'!F592/Convert!$B$5/$D592</f>
        <v>0.87290590736374218</v>
      </c>
      <c r="G592" s="5">
        <f>'90.1 Data-SI'!G592/Convert!$B$5/$D592</f>
        <v>58.395222338177909</v>
      </c>
      <c r="H592" s="5">
        <f>'90.1 Data-SI'!H592/Convert!$B$5/$D592</f>
        <v>30.819227591253213</v>
      </c>
      <c r="I592" s="5">
        <f>'90.1 Data-SI'!I592/Convert!$B$5/$D592</f>
        <v>5.9260572176269335</v>
      </c>
      <c r="J592" s="5">
        <f>'90.1 Data-SI'!J592/Convert!$B$5/$D592</f>
        <v>91.232280237961973</v>
      </c>
      <c r="K592" s="5">
        <f>'90.1 Data-SI'!K592/Convert!$B$5/$D592</f>
        <v>0</v>
      </c>
      <c r="L592" s="5">
        <f>'90.1 Data-SI'!L592/Convert!$B$5/$D592</f>
        <v>12.59446825685704</v>
      </c>
      <c r="M592" s="5">
        <f>'90.1 Data-SI'!M592/Convert!$B$5/$D592</f>
        <v>16.802419247088313</v>
      </c>
      <c r="N592" s="5">
        <f>'90.1 Data-SI'!N592/Convert!$B$5/$D592</f>
        <v>9.1381062840062111</v>
      </c>
      <c r="O592" s="5">
        <f>'90.1 Data-SI'!O592/Convert!$B$5/$D592</f>
        <v>7.9720728639196062E-3</v>
      </c>
      <c r="P592" s="5">
        <f t="shared" si="46"/>
        <v>9.1301342111422912</v>
      </c>
      <c r="Q592" s="5">
        <f>'90.1 Data-SI'!Q592/Convert!$B$5/$D592</f>
        <v>20.431851187557424</v>
      </c>
      <c r="R592" s="5">
        <f>'90.1 Data-SI'!R592/Convert!$B$5/$D592</f>
        <v>0.10476550014869865</v>
      </c>
      <c r="S592" s="5">
        <f>'90.1 Data-SI'!S592/Convert!$B$5/$D592</f>
        <v>0</v>
      </c>
      <c r="T592" s="5">
        <f>'90.1 Data-SI'!T592/Convert!$B$5/$D592</f>
        <v>0</v>
      </c>
      <c r="U592" s="5">
        <f>'90.1 Data-SI'!U592/Convert!$B$5/$D592</f>
        <v>2.5260059514959843</v>
      </c>
      <c r="V592" s="5">
        <f>'90.1 Data-SI'!V592/Convert!$B$5/$D592</f>
        <v>0</v>
      </c>
      <c r="W592" s="5">
        <f t="shared" si="47"/>
        <v>104.86439248411463</v>
      </c>
      <c r="X592" s="5">
        <f t="shared" si="48"/>
        <v>0.87290590736374218</v>
      </c>
      <c r="Y592" s="5">
        <f t="shared" si="49"/>
        <v>105.73729839147838</v>
      </c>
      <c r="Z592" s="5">
        <f>'90.1 Data-SI'!Y592/Convert!$B$5/$D592</f>
        <v>245.44445782948145</v>
      </c>
      <c r="AA592" s="5">
        <f>'90.1 Data-SI'!Z592/Convert!$B$5/$D592</f>
        <v>3.3988518900559783</v>
      </c>
      <c r="AB592" s="5">
        <f t="shared" si="50"/>
        <v>248.84330971953742</v>
      </c>
    </row>
    <row r="593" spans="1:28" x14ac:dyDescent="0.25">
      <c r="A593" s="95">
        <v>2007</v>
      </c>
      <c r="B593" s="95" t="s">
        <v>55</v>
      </c>
      <c r="C593" s="52" t="s">
        <v>11</v>
      </c>
      <c r="D593" s="5">
        <f>VLOOKUP(B593,SWH!$A$4:$C$19,3,FALSE)</f>
        <v>46320.38</v>
      </c>
      <c r="E593" s="5">
        <f>'90.1 Data-SI'!E593/Convert!$B$5/$D593</f>
        <v>0</v>
      </c>
      <c r="F593" s="5">
        <f>'90.1 Data-SI'!F593/Convert!$B$5/$D593</f>
        <v>0.24557225135026964</v>
      </c>
      <c r="G593" s="5">
        <f>'90.1 Data-SI'!G593/Convert!$B$5/$D593</f>
        <v>49.06101806591397</v>
      </c>
      <c r="H593" s="5">
        <f>'90.1 Data-SI'!H593/Convert!$B$5/$D593</f>
        <v>30.819227591253213</v>
      </c>
      <c r="I593" s="5">
        <f>'90.1 Data-SI'!I593/Convert!$B$5/$D593</f>
        <v>5.9267168744681662</v>
      </c>
      <c r="J593" s="5">
        <f>'90.1 Data-SI'!J593/Convert!$B$5/$D593</f>
        <v>91.232280237961973</v>
      </c>
      <c r="K593" s="5">
        <f>'90.1 Data-SI'!K593/Convert!$B$5/$D593</f>
        <v>0</v>
      </c>
      <c r="L593" s="5">
        <f>'90.1 Data-SI'!L593/Convert!$B$5/$D593</f>
        <v>12.59446825685704</v>
      </c>
      <c r="M593" s="5">
        <f>'90.1 Data-SI'!M593/Convert!$B$5/$D593</f>
        <v>16.144141688340593</v>
      </c>
      <c r="N593" s="5">
        <f>'90.1 Data-SI'!N593/Convert!$B$5/$D593</f>
        <v>10.223421694247278</v>
      </c>
      <c r="O593" s="5">
        <f>'90.1 Data-SI'!O593/Convert!$B$5/$D593</f>
        <v>7.9720728639196062E-3</v>
      </c>
      <c r="P593" s="5">
        <f t="shared" si="46"/>
        <v>10.215449621383359</v>
      </c>
      <c r="Q593" s="5">
        <f>'90.1 Data-SI'!Q593/Convert!$B$5/$D593</f>
        <v>21.139543040593942</v>
      </c>
      <c r="R593" s="5">
        <f>'90.1 Data-SI'!R593/Convert!$B$5/$D593</f>
        <v>0</v>
      </c>
      <c r="S593" s="5">
        <f>'90.1 Data-SI'!S593/Convert!$B$5/$D593</f>
        <v>0</v>
      </c>
      <c r="T593" s="5">
        <f>'90.1 Data-SI'!T593/Convert!$B$5/$D593</f>
        <v>0</v>
      </c>
      <c r="U593" s="5">
        <f>'90.1 Data-SI'!U593/Convert!$B$5/$D593</f>
        <v>2.7098103349852583</v>
      </c>
      <c r="V593" s="5">
        <f>'90.1 Data-SI'!V593/Convert!$B$5/$D593</f>
        <v>0</v>
      </c>
      <c r="W593" s="5">
        <f t="shared" si="47"/>
        <v>96.560152416231858</v>
      </c>
      <c r="X593" s="5">
        <f t="shared" si="48"/>
        <v>0.24557225135026964</v>
      </c>
      <c r="Y593" s="5">
        <f t="shared" si="49"/>
        <v>96.805724667582126</v>
      </c>
      <c r="Z593" s="5">
        <f>'90.1 Data-SI'!Y593/Convert!$B$5/$D593</f>
        <v>237.14087741843994</v>
      </c>
      <c r="AA593" s="5">
        <f>'90.1 Data-SI'!Z593/Convert!$B$5/$D593</f>
        <v>2.9553825863355274</v>
      </c>
      <c r="AB593" s="5">
        <f t="shared" si="50"/>
        <v>240.09626000477547</v>
      </c>
    </row>
    <row r="594" spans="1:28" x14ac:dyDescent="0.25">
      <c r="A594" s="95">
        <v>2007</v>
      </c>
      <c r="B594" s="95" t="s">
        <v>55</v>
      </c>
      <c r="C594" s="52" t="s">
        <v>13</v>
      </c>
      <c r="D594" s="5">
        <f>VLOOKUP(B594,SWH!$A$4:$C$19,3,FALSE)</f>
        <v>46320.38</v>
      </c>
      <c r="E594" s="5">
        <f>'90.1 Data-SI'!E594/Convert!$B$5/$D594</f>
        <v>0</v>
      </c>
      <c r="F594" s="5">
        <f>'90.1 Data-SI'!F594/Convert!$B$5/$D594</f>
        <v>3.0805374797587302</v>
      </c>
      <c r="G594" s="5">
        <f>'90.1 Data-SI'!G594/Convert!$B$5/$D594</f>
        <v>50.319943163007061</v>
      </c>
      <c r="H594" s="5">
        <f>'90.1 Data-SI'!H594/Convert!$B$5/$D594</f>
        <v>30.819227591253213</v>
      </c>
      <c r="I594" s="5">
        <f>'90.1 Data-SI'!I594/Convert!$B$5/$D594</f>
        <v>5.9192807428033474</v>
      </c>
      <c r="J594" s="5">
        <f>'90.1 Data-SI'!J594/Convert!$B$5/$D594</f>
        <v>91.232280237961973</v>
      </c>
      <c r="K594" s="5">
        <f>'90.1 Data-SI'!K594/Convert!$B$5/$D594</f>
        <v>0</v>
      </c>
      <c r="L594" s="5">
        <f>'90.1 Data-SI'!L594/Convert!$B$5/$D594</f>
        <v>12.59446825685704</v>
      </c>
      <c r="M594" s="5">
        <f>'90.1 Data-SI'!M594/Convert!$B$5/$D594</f>
        <v>16.16075304697894</v>
      </c>
      <c r="N594" s="5">
        <f>'90.1 Data-SI'!N594/Convert!$B$5/$D594</f>
        <v>7.6953768034238452</v>
      </c>
      <c r="O594" s="5">
        <f>'90.1 Data-SI'!O594/Convert!$B$5/$D594</f>
        <v>7.9720728639196062E-3</v>
      </c>
      <c r="P594" s="5">
        <f t="shared" si="46"/>
        <v>7.6874047305599253</v>
      </c>
      <c r="Q594" s="5">
        <f>'90.1 Data-SI'!Q594/Convert!$B$5/$D594</f>
        <v>17.222260842131835</v>
      </c>
      <c r="R594" s="5">
        <f>'90.1 Data-SI'!R594/Convert!$B$5/$D594</f>
        <v>0.63614907016450795</v>
      </c>
      <c r="S594" s="5">
        <f>'90.1 Data-SI'!S594/Convert!$B$5/$D594</f>
        <v>0</v>
      </c>
      <c r="T594" s="5">
        <f>'90.1 Data-SI'!T594/Convert!$B$5/$D594</f>
        <v>0</v>
      </c>
      <c r="U594" s="5">
        <f>'90.1 Data-SI'!U594/Convert!$B$5/$D594</f>
        <v>2.7204847820524982</v>
      </c>
      <c r="V594" s="5">
        <f>'90.1 Data-SI'!V594/Convert!$B$5/$D594</f>
        <v>0</v>
      </c>
      <c r="W594" s="5">
        <f t="shared" si="47"/>
        <v>92.026510852842279</v>
      </c>
      <c r="X594" s="5">
        <f t="shared" si="48"/>
        <v>3.0805374797587302</v>
      </c>
      <c r="Y594" s="5">
        <f t="shared" si="49"/>
        <v>95.107048332601011</v>
      </c>
      <c r="Z594" s="5">
        <f>'90.1 Data-SI'!Y594/Convert!$B$5/$D594</f>
        <v>232.59973975458178</v>
      </c>
      <c r="AA594" s="5">
        <f>'90.1 Data-SI'!Z594/Convert!$B$5/$D594</f>
        <v>5.8009622930074798</v>
      </c>
      <c r="AB594" s="5">
        <f t="shared" si="50"/>
        <v>238.40070204758925</v>
      </c>
    </row>
    <row r="595" spans="1:28" x14ac:dyDescent="0.25">
      <c r="A595" s="95">
        <v>2007</v>
      </c>
      <c r="B595" s="95" t="s">
        <v>55</v>
      </c>
      <c r="C595" s="52" t="s">
        <v>19</v>
      </c>
      <c r="D595" s="5">
        <f>VLOOKUP(B595,SWH!$A$4:$C$19,3,FALSE)</f>
        <v>46320.38</v>
      </c>
      <c r="E595" s="5">
        <f>'90.1 Data-SI'!E595/Convert!$B$5/$D595</f>
        <v>0</v>
      </c>
      <c r="F595" s="5">
        <f>'90.1 Data-SI'!F595/Convert!$B$5/$D595</f>
        <v>3.2884493223549165</v>
      </c>
      <c r="G595" s="5">
        <f>'90.1 Data-SI'!G595/Convert!$B$5/$D595</f>
        <v>44.882751633538227</v>
      </c>
      <c r="H595" s="5">
        <f>'90.1 Data-SI'!H595/Convert!$B$5/$D595</f>
        <v>30.819227591253213</v>
      </c>
      <c r="I595" s="5">
        <f>'90.1 Data-SI'!I595/Convert!$B$5/$D595</f>
        <v>5.9172418034758971</v>
      </c>
      <c r="J595" s="5">
        <f>'90.1 Data-SI'!J595/Convert!$B$5/$D595</f>
        <v>91.232280237961973</v>
      </c>
      <c r="K595" s="5">
        <f>'90.1 Data-SI'!K595/Convert!$B$5/$D595</f>
        <v>0</v>
      </c>
      <c r="L595" s="5">
        <f>'90.1 Data-SI'!L595/Convert!$B$5/$D595</f>
        <v>12.59446825685704</v>
      </c>
      <c r="M595" s="5">
        <f>'90.1 Data-SI'!M595/Convert!$B$5/$D595</f>
        <v>14.846716619240938</v>
      </c>
      <c r="N595" s="5">
        <f>'90.1 Data-SI'!N595/Convert!$B$5/$D595</f>
        <v>10.0644443955099</v>
      </c>
      <c r="O595" s="5">
        <f>'90.1 Data-SI'!O595/Convert!$B$5/$D595</f>
        <v>7.9720728639196062E-3</v>
      </c>
      <c r="P595" s="5">
        <f t="shared" si="46"/>
        <v>10.05647232264598</v>
      </c>
      <c r="Q595" s="5">
        <f>'90.1 Data-SI'!Q595/Convert!$B$5/$D595</f>
        <v>17.864526730278694</v>
      </c>
      <c r="R595" s="5">
        <f>'90.1 Data-SI'!R595/Convert!$B$5/$D595</f>
        <v>6.2307587094732629E-2</v>
      </c>
      <c r="S595" s="5">
        <f>'90.1 Data-SI'!S595/Convert!$B$5/$D595</f>
        <v>0</v>
      </c>
      <c r="T595" s="5">
        <f>'90.1 Data-SI'!T595/Convert!$B$5/$D595</f>
        <v>0</v>
      </c>
      <c r="U595" s="5">
        <f>'90.1 Data-SI'!U595/Convert!$B$5/$D595</f>
        <v>2.9204807425538779</v>
      </c>
      <c r="V595" s="5">
        <f>'90.1 Data-SI'!V595/Convert!$B$5/$D595</f>
        <v>0</v>
      </c>
      <c r="W595" s="5">
        <f t="shared" si="47"/>
        <v>87.712774892798564</v>
      </c>
      <c r="X595" s="5">
        <f t="shared" si="48"/>
        <v>3.2884493223549165</v>
      </c>
      <c r="Y595" s="5">
        <f t="shared" si="49"/>
        <v>91.001224215153485</v>
      </c>
      <c r="Z595" s="5">
        <f>'90.1 Data-SI'!Y595/Convert!$B$5/$D595</f>
        <v>228.28396485521066</v>
      </c>
      <c r="AA595" s="5">
        <f>'90.1 Data-SI'!Z595/Convert!$B$5/$D595</f>
        <v>6.2089300649087944</v>
      </c>
      <c r="AB595" s="5">
        <f t="shared" si="50"/>
        <v>234.49289492011945</v>
      </c>
    </row>
    <row r="596" spans="1:28" x14ac:dyDescent="0.25">
      <c r="A596" s="95">
        <v>2007</v>
      </c>
      <c r="B596" s="95" t="s">
        <v>55</v>
      </c>
      <c r="C596" s="52" t="s">
        <v>20</v>
      </c>
      <c r="D596" s="5">
        <f>VLOOKUP(B596,SWH!$A$4:$C$19,3,FALSE)</f>
        <v>46320.38</v>
      </c>
      <c r="E596" s="5">
        <f>'90.1 Data-SI'!E596/Convert!$B$5/$D596</f>
        <v>0</v>
      </c>
      <c r="F596" s="5">
        <f>'90.1 Data-SI'!F596/Convert!$B$5/$D596</f>
        <v>3.1218559855414738</v>
      </c>
      <c r="G596" s="5">
        <f>'90.1 Data-SI'!G596/Convert!$B$5/$D596</f>
        <v>33.295819248460397</v>
      </c>
      <c r="H596" s="5">
        <f>'90.1 Data-SI'!H596/Convert!$B$5/$D596</f>
        <v>30.819227591253213</v>
      </c>
      <c r="I596" s="5">
        <f>'90.1 Data-SI'!I596/Convert!$B$5/$D596</f>
        <v>5.9215595573457938</v>
      </c>
      <c r="J596" s="5">
        <f>'90.1 Data-SI'!J596/Convert!$B$5/$D596</f>
        <v>91.232280237961973</v>
      </c>
      <c r="K596" s="5">
        <f>'90.1 Data-SI'!K596/Convert!$B$5/$D596</f>
        <v>0</v>
      </c>
      <c r="L596" s="5">
        <f>'90.1 Data-SI'!L596/Convert!$B$5/$D596</f>
        <v>12.59446825685704</v>
      </c>
      <c r="M596" s="5">
        <f>'90.1 Data-SI'!M596/Convert!$B$5/$D596</f>
        <v>16.111338752690141</v>
      </c>
      <c r="N596" s="5">
        <f>'90.1 Data-SI'!N596/Convert!$B$5/$D596</f>
        <v>5.9311545659455582</v>
      </c>
      <c r="O596" s="5">
        <f>'90.1 Data-SI'!O596/Convert!$B$5/$D596</f>
        <v>7.9720728639196062E-3</v>
      </c>
      <c r="P596" s="5">
        <f t="shared" si="46"/>
        <v>5.9231824930816384</v>
      </c>
      <c r="Q596" s="5">
        <f>'90.1 Data-SI'!Q596/Convert!$B$5/$D596</f>
        <v>11.284209863755198</v>
      </c>
      <c r="R596" s="5">
        <f>'90.1 Data-SI'!R596/Convert!$B$5/$D596</f>
        <v>0.25642660482875523</v>
      </c>
      <c r="S596" s="5">
        <f>'90.1 Data-SI'!S596/Convert!$B$5/$D596</f>
        <v>0</v>
      </c>
      <c r="T596" s="5">
        <f>'90.1 Data-SI'!T596/Convert!$B$5/$D596</f>
        <v>0</v>
      </c>
      <c r="U596" s="5">
        <f>'90.1 Data-SI'!U596/Convert!$B$5/$D596</f>
        <v>2.9346333802385334</v>
      </c>
      <c r="V596" s="5">
        <f>'90.1 Data-SI'!V596/Convert!$B$5/$D596</f>
        <v>0</v>
      </c>
      <c r="W596" s="5">
        <f t="shared" si="47"/>
        <v>66.870976962816115</v>
      </c>
      <c r="X596" s="5">
        <f t="shared" si="48"/>
        <v>3.1218559855414738</v>
      </c>
      <c r="Y596" s="5">
        <f t="shared" si="49"/>
        <v>69.992832948357588</v>
      </c>
      <c r="Z596" s="5">
        <f>'90.1 Data-SI'!Y596/Convert!$B$5/$D596</f>
        <v>207.44648467909806</v>
      </c>
      <c r="AA596" s="5">
        <f>'90.1 Data-SI'!Z596/Convert!$B$5/$D596</f>
        <v>6.0564893657800081</v>
      </c>
      <c r="AB596" s="5">
        <f t="shared" si="50"/>
        <v>213.50297404487807</v>
      </c>
    </row>
    <row r="597" spans="1:28" x14ac:dyDescent="0.25">
      <c r="A597" s="95">
        <v>2007</v>
      </c>
      <c r="B597" s="95" t="s">
        <v>55</v>
      </c>
      <c r="C597" s="52" t="s">
        <v>3</v>
      </c>
      <c r="D597" s="5">
        <f>VLOOKUP(B597,SWH!$A$4:$C$19,3,FALSE)</f>
        <v>46320.38</v>
      </c>
      <c r="E597" s="5">
        <f>'90.1 Data-SI'!E597/Convert!$B$5/$D597</f>
        <v>0</v>
      </c>
      <c r="F597" s="5">
        <f>'90.1 Data-SI'!F597/Convert!$B$5/$D597</f>
        <v>16.01856701329115</v>
      </c>
      <c r="G597" s="5">
        <f>'90.1 Data-SI'!G597/Convert!$B$5/$D597</f>
        <v>31.393069074322984</v>
      </c>
      <c r="H597" s="5">
        <f>'90.1 Data-SI'!H597/Convert!$B$5/$D597</f>
        <v>30.819227591253213</v>
      </c>
      <c r="I597" s="5">
        <f>'90.1 Data-SI'!I597/Convert!$B$5/$D597</f>
        <v>5.9204201500745706</v>
      </c>
      <c r="J597" s="5">
        <f>'90.1 Data-SI'!J597/Convert!$B$5/$D597</f>
        <v>91.232280237961973</v>
      </c>
      <c r="K597" s="5">
        <f>'90.1 Data-SI'!K597/Convert!$B$5/$D597</f>
        <v>0</v>
      </c>
      <c r="L597" s="5">
        <f>'90.1 Data-SI'!L597/Convert!$B$5/$D597</f>
        <v>12.59446825685704</v>
      </c>
      <c r="M597" s="5">
        <f>'90.1 Data-SI'!M597/Convert!$B$5/$D597</f>
        <v>14.358690494335324</v>
      </c>
      <c r="N597" s="5">
        <f>'90.1 Data-SI'!N597/Convert!$B$5/$D597</f>
        <v>7.5495926415111461</v>
      </c>
      <c r="O597" s="5">
        <f>'90.1 Data-SI'!O597/Convert!$B$5/$D597</f>
        <v>7.9720728639196062E-3</v>
      </c>
      <c r="P597" s="5">
        <f t="shared" si="46"/>
        <v>7.5416205686472262</v>
      </c>
      <c r="Q597" s="5">
        <f>'90.1 Data-SI'!Q597/Convert!$B$5/$D597</f>
        <v>11.918619838610997</v>
      </c>
      <c r="R597" s="5">
        <f>'90.1 Data-SI'!R597/Convert!$B$5/$D597</f>
        <v>0.22530279568326322</v>
      </c>
      <c r="S597" s="5">
        <f>'90.1 Data-SI'!S597/Convert!$B$5/$D597</f>
        <v>0</v>
      </c>
      <c r="T597" s="5">
        <f>'90.1 Data-SI'!T597/Convert!$B$5/$D597</f>
        <v>0</v>
      </c>
      <c r="U597" s="5">
        <f>'90.1 Data-SI'!U597/Convert!$B$5/$D597</f>
        <v>3.2850910693449982</v>
      </c>
      <c r="V597" s="5">
        <f>'90.1 Data-SI'!V597/Convert!$B$5/$D597</f>
        <v>0</v>
      </c>
      <c r="W597" s="5">
        <f t="shared" si="47"/>
        <v>65.437302771599789</v>
      </c>
      <c r="X597" s="5">
        <f t="shared" si="48"/>
        <v>16.01856701329115</v>
      </c>
      <c r="Y597" s="5">
        <f t="shared" si="49"/>
        <v>81.455869784890936</v>
      </c>
      <c r="Z597" s="5">
        <f>'90.1 Data-SI'!Y597/Convert!$B$5/$D597</f>
        <v>206.01167108061048</v>
      </c>
      <c r="AA597" s="5">
        <f>'90.1 Data-SI'!Z597/Convert!$B$5/$D597</f>
        <v>19.303718051439898</v>
      </c>
      <c r="AB597" s="5">
        <f t="shared" si="50"/>
        <v>225.31538913205037</v>
      </c>
    </row>
    <row r="598" spans="1:28" x14ac:dyDescent="0.25">
      <c r="A598" s="95">
        <v>2007</v>
      </c>
      <c r="B598" s="95" t="s">
        <v>55</v>
      </c>
      <c r="C598" s="52" t="s">
        <v>7</v>
      </c>
      <c r="D598" s="5">
        <f>VLOOKUP(B598,SWH!$A$4:$C$19,3,FALSE)</f>
        <v>46320.38</v>
      </c>
      <c r="E598" s="5">
        <f>'90.1 Data-SI'!E598/Convert!$B$5/$D598</f>
        <v>0</v>
      </c>
      <c r="F598" s="5">
        <f>'90.1 Data-SI'!F598/Convert!$B$5/$D598</f>
        <v>5.7350565776878346</v>
      </c>
      <c r="G598" s="5">
        <f>'90.1 Data-SI'!G598/Convert!$B$5/$D598</f>
        <v>28.85938711594719</v>
      </c>
      <c r="H598" s="5">
        <f>'90.1 Data-SI'!H598/Convert!$B$5/$D598</f>
        <v>30.819227591253213</v>
      </c>
      <c r="I598" s="5">
        <f>'90.1 Data-SI'!I598/Convert!$B$5/$D598</f>
        <v>5.9201802748595762</v>
      </c>
      <c r="J598" s="5">
        <f>'90.1 Data-SI'!J598/Convert!$B$5/$D598</f>
        <v>91.232280237961973</v>
      </c>
      <c r="K598" s="5">
        <f>'90.1 Data-SI'!K598/Convert!$B$5/$D598</f>
        <v>0</v>
      </c>
      <c r="L598" s="5">
        <f>'90.1 Data-SI'!L598/Convert!$B$5/$D598</f>
        <v>12.59446825685704</v>
      </c>
      <c r="M598" s="5">
        <f>'90.1 Data-SI'!M598/Convert!$B$5/$D598</f>
        <v>15.84831557944905</v>
      </c>
      <c r="N598" s="5">
        <f>'90.1 Data-SI'!N598/Convert!$B$5/$D598</f>
        <v>4.6319304327334487</v>
      </c>
      <c r="O598" s="5">
        <f>'90.1 Data-SI'!O598/Convert!$B$5/$D598</f>
        <v>7.9720728639196062E-3</v>
      </c>
      <c r="P598" s="5">
        <f t="shared" si="46"/>
        <v>4.6239583598695289</v>
      </c>
      <c r="Q598" s="5">
        <f>'90.1 Data-SI'!Q598/Convert!$B$5/$D598</f>
        <v>9.9682544342972452</v>
      </c>
      <c r="R598" s="5">
        <f>'90.1 Data-SI'!R598/Convert!$B$5/$D598</f>
        <v>4.6033852821491443</v>
      </c>
      <c r="S598" s="5">
        <f>'90.1 Data-SI'!S598/Convert!$B$5/$D598</f>
        <v>0</v>
      </c>
      <c r="T598" s="5">
        <f>'90.1 Data-SI'!T598/Convert!$B$5/$D598</f>
        <v>0</v>
      </c>
      <c r="U598" s="5">
        <f>'90.1 Data-SI'!U598/Convert!$B$5/$D598</f>
        <v>3.190880078656043</v>
      </c>
      <c r="V598" s="5">
        <f>'90.1 Data-SI'!V598/Convert!$B$5/$D598</f>
        <v>0</v>
      </c>
      <c r="W598" s="5">
        <f t="shared" si="47"/>
        <v>63.903300771712154</v>
      </c>
      <c r="X598" s="5">
        <f t="shared" si="48"/>
        <v>5.7350565776878346</v>
      </c>
      <c r="Y598" s="5">
        <f t="shared" si="49"/>
        <v>69.638357349399982</v>
      </c>
      <c r="Z598" s="5">
        <f>'90.1 Data-SI'!Y598/Convert!$B$5/$D598</f>
        <v>204.47742920550792</v>
      </c>
      <c r="AA598" s="5">
        <f>'90.1 Data-SI'!Z598/Convert!$B$5/$D598</f>
        <v>8.9259366563438771</v>
      </c>
      <c r="AB598" s="5">
        <f t="shared" si="50"/>
        <v>213.4033658618518</v>
      </c>
    </row>
    <row r="599" spans="1:28" x14ac:dyDescent="0.25">
      <c r="A599" s="95">
        <v>2007</v>
      </c>
      <c r="B599" s="95" t="s">
        <v>55</v>
      </c>
      <c r="C599" s="52" t="s">
        <v>17</v>
      </c>
      <c r="D599" s="5">
        <f>VLOOKUP(B599,SWH!$A$4:$C$19,3,FALSE)</f>
        <v>46320.38</v>
      </c>
      <c r="E599" s="5">
        <f>'90.1 Data-SI'!E599/Convert!$B$5/$D599</f>
        <v>0</v>
      </c>
      <c r="F599" s="5">
        <f>'90.1 Data-SI'!F599/Convert!$B$5/$D599</f>
        <v>2.5735612128685763</v>
      </c>
      <c r="G599" s="5">
        <f>'90.1 Data-SI'!G599/Convert!$B$5/$D599</f>
        <v>22.52374296871773</v>
      </c>
      <c r="H599" s="5">
        <f>'90.1 Data-SI'!H599/Convert!$B$5/$D599</f>
        <v>30.819227591253213</v>
      </c>
      <c r="I599" s="5">
        <f>'90.1 Data-SI'!I599/Convert!$B$5/$D599</f>
        <v>5.9192807428033474</v>
      </c>
      <c r="J599" s="5">
        <f>'90.1 Data-SI'!J599/Convert!$B$5/$D599</f>
        <v>91.232280237961973</v>
      </c>
      <c r="K599" s="5">
        <f>'90.1 Data-SI'!K599/Convert!$B$5/$D599</f>
        <v>0</v>
      </c>
      <c r="L599" s="5">
        <f>'90.1 Data-SI'!L599/Convert!$B$5/$D599</f>
        <v>12.59446825685704</v>
      </c>
      <c r="M599" s="5">
        <f>'90.1 Data-SI'!M599/Convert!$B$5/$D599</f>
        <v>13.901488334556458</v>
      </c>
      <c r="N599" s="5">
        <f>'90.1 Data-SI'!N599/Convert!$B$5/$D599</f>
        <v>4.7745962168512239</v>
      </c>
      <c r="O599" s="5">
        <f>'90.1 Data-SI'!O599/Convert!$B$5/$D599</f>
        <v>7.9720728639196062E-3</v>
      </c>
      <c r="P599" s="5">
        <f t="shared" si="46"/>
        <v>4.7666241439873041</v>
      </c>
      <c r="Q599" s="5">
        <f>'90.1 Data-SI'!Q599/Convert!$B$5/$D599</f>
        <v>9.3393615893863089</v>
      </c>
      <c r="R599" s="5">
        <f>'90.1 Data-SI'!R599/Convert!$B$5/$D599</f>
        <v>4.0299036119018604E-2</v>
      </c>
      <c r="S599" s="5">
        <f>'90.1 Data-SI'!S599/Convert!$B$5/$D599</f>
        <v>0</v>
      </c>
      <c r="T599" s="5">
        <f>'90.1 Data-SI'!T599/Convert!$B$5/$D599</f>
        <v>0</v>
      </c>
      <c r="U599" s="5">
        <f>'90.1 Data-SI'!U599/Convert!$B$5/$D599</f>
        <v>3.3263496063239937</v>
      </c>
      <c r="V599" s="5">
        <f>'90.1 Data-SI'!V599/Convert!$B$5/$D599</f>
        <v>0</v>
      </c>
      <c r="W599" s="5">
        <f t="shared" si="47"/>
        <v>50.571516072766819</v>
      </c>
      <c r="X599" s="5">
        <f t="shared" si="48"/>
        <v>2.5735612128685763</v>
      </c>
      <c r="Y599" s="5">
        <f t="shared" si="49"/>
        <v>53.145077285635395</v>
      </c>
      <c r="Z599" s="5">
        <f>'90.1 Data-SI'!Y599/Convert!$B$5/$D599</f>
        <v>191.14468500570254</v>
      </c>
      <c r="AA599" s="5">
        <f>'90.1 Data-SI'!Z599/Convert!$B$5/$D599</f>
        <v>5.8999707879963195</v>
      </c>
      <c r="AB599" s="5">
        <f t="shared" si="50"/>
        <v>197.04465579369887</v>
      </c>
    </row>
    <row r="600" spans="1:28" x14ac:dyDescent="0.25">
      <c r="A600" s="95">
        <v>2007</v>
      </c>
      <c r="B600" s="95" t="s">
        <v>55</v>
      </c>
      <c r="C600" s="52" t="s">
        <v>14</v>
      </c>
      <c r="D600" s="5">
        <f>VLOOKUP(B600,SWH!$A$4:$C$19,3,FALSE)</f>
        <v>46320.38</v>
      </c>
      <c r="E600" s="5">
        <f>'90.1 Data-SI'!E600/Convert!$B$5/$D600</f>
        <v>0</v>
      </c>
      <c r="F600" s="5">
        <f>'90.1 Data-SI'!F600/Convert!$B$5/$D600</f>
        <v>25.295980828405213</v>
      </c>
      <c r="G600" s="5">
        <f>'90.1 Data-SI'!G600/Convert!$B$5/$D600</f>
        <v>27.793741473335643</v>
      </c>
      <c r="H600" s="5">
        <f>'90.1 Data-SI'!H600/Convert!$B$5/$D600</f>
        <v>30.819227591253213</v>
      </c>
      <c r="I600" s="5">
        <f>'90.1 Data-SI'!I600/Convert!$B$5/$D600</f>
        <v>5.9113648607085416</v>
      </c>
      <c r="J600" s="5">
        <f>'90.1 Data-SI'!J600/Convert!$B$5/$D600</f>
        <v>91.232280237961973</v>
      </c>
      <c r="K600" s="5">
        <f>'90.1 Data-SI'!K600/Convert!$B$5/$D600</f>
        <v>0</v>
      </c>
      <c r="L600" s="5">
        <f>'90.1 Data-SI'!L600/Convert!$B$5/$D600</f>
        <v>12.59446825685704</v>
      </c>
      <c r="M600" s="5">
        <f>'90.1 Data-SI'!M600/Convert!$B$5/$D600</f>
        <v>13.951082535256498</v>
      </c>
      <c r="N600" s="5">
        <f>'90.1 Data-SI'!N600/Convert!$B$5/$D600</f>
        <v>7.337423013848813</v>
      </c>
      <c r="O600" s="5">
        <f>'90.1 Data-SI'!O600/Convert!$B$5/$D600</f>
        <v>7.9720728639196062E-3</v>
      </c>
      <c r="P600" s="5">
        <f t="shared" si="46"/>
        <v>7.3294509409848931</v>
      </c>
      <c r="Q600" s="5">
        <f>'90.1 Data-SI'!Q600/Convert!$B$5/$D600</f>
        <v>8.9467458312446215</v>
      </c>
      <c r="R600" s="5">
        <f>'90.1 Data-SI'!R600/Convert!$B$5/$D600</f>
        <v>0.15543913931621461</v>
      </c>
      <c r="S600" s="5">
        <f>'90.1 Data-SI'!S600/Convert!$B$5/$D600</f>
        <v>0</v>
      </c>
      <c r="T600" s="5">
        <f>'90.1 Data-SI'!T600/Convert!$B$5/$D600</f>
        <v>0</v>
      </c>
      <c r="U600" s="5">
        <f>'90.1 Data-SI'!U600/Convert!$B$5/$D600</f>
        <v>3.5761196739366614</v>
      </c>
      <c r="V600" s="5">
        <f>'90.1 Data-SI'!V600/Convert!$B$5/$D600</f>
        <v>0</v>
      </c>
      <c r="W600" s="5">
        <f t="shared" si="47"/>
        <v>58.176459920137873</v>
      </c>
      <c r="X600" s="5">
        <f t="shared" si="48"/>
        <v>25.295980828405213</v>
      </c>
      <c r="Y600" s="5">
        <f t="shared" si="49"/>
        <v>83.472440748543079</v>
      </c>
      <c r="Z600" s="5">
        <f>'90.1 Data-SI'!Y600/Convert!$B$5/$D600</f>
        <v>198.74177293978255</v>
      </c>
      <c r="AA600" s="5">
        <f>'90.1 Data-SI'!Z600/Convert!$B$5/$D600</f>
        <v>28.87210050234188</v>
      </c>
      <c r="AB600" s="5">
        <f t="shared" si="50"/>
        <v>227.61387344212443</v>
      </c>
    </row>
    <row r="601" spans="1:28" x14ac:dyDescent="0.25">
      <c r="A601" s="95">
        <v>2007</v>
      </c>
      <c r="B601" s="95" t="s">
        <v>55</v>
      </c>
      <c r="C601" s="52" t="s">
        <v>2</v>
      </c>
      <c r="D601" s="5">
        <f>VLOOKUP(B601,SWH!$A$4:$C$19,3,FALSE)</f>
        <v>46320.38</v>
      </c>
      <c r="E601" s="5">
        <f>'90.1 Data-SI'!E601/Convert!$B$5/$D601</f>
        <v>0</v>
      </c>
      <c r="F601" s="5">
        <f>'90.1 Data-SI'!F601/Convert!$B$5/$D601</f>
        <v>10.629470464428641</v>
      </c>
      <c r="G601" s="5">
        <f>'90.1 Data-SI'!G601/Convert!$B$5/$D601</f>
        <v>25.880796602560981</v>
      </c>
      <c r="H601" s="5">
        <f>'90.1 Data-SI'!H601/Convert!$B$5/$D601</f>
        <v>30.819227591253213</v>
      </c>
      <c r="I601" s="5">
        <f>'90.1 Data-SI'!I601/Convert!$B$5/$D601</f>
        <v>5.9158625209896814</v>
      </c>
      <c r="J601" s="5">
        <f>'90.1 Data-SI'!J601/Convert!$B$5/$D601</f>
        <v>91.232280237961973</v>
      </c>
      <c r="K601" s="5">
        <f>'90.1 Data-SI'!K601/Convert!$B$5/$D601</f>
        <v>0</v>
      </c>
      <c r="L601" s="5">
        <f>'90.1 Data-SI'!L601/Convert!$B$5/$D601</f>
        <v>12.59446825685704</v>
      </c>
      <c r="M601" s="5">
        <f>'90.1 Data-SI'!M601/Convert!$B$5/$D601</f>
        <v>17.364686751034618</v>
      </c>
      <c r="N601" s="5">
        <f>'90.1 Data-SI'!N601/Convert!$B$5/$D601</f>
        <v>4.1854027200218233</v>
      </c>
      <c r="O601" s="5">
        <f>'90.1 Data-SI'!O601/Convert!$B$5/$D601</f>
        <v>7.9720728639196062E-3</v>
      </c>
      <c r="P601" s="5">
        <f t="shared" si="46"/>
        <v>4.1774306471579035</v>
      </c>
      <c r="Q601" s="5">
        <f>'90.1 Data-SI'!Q601/Convert!$B$5/$D601</f>
        <v>7.7945652048239298</v>
      </c>
      <c r="R601" s="5">
        <f>'90.1 Data-SI'!R601/Convert!$B$5/$D601</f>
        <v>7.0980275492846419</v>
      </c>
      <c r="S601" s="5">
        <f>'90.1 Data-SI'!S601/Convert!$B$5/$D601</f>
        <v>0</v>
      </c>
      <c r="T601" s="5">
        <f>'90.1 Data-SI'!T601/Convert!$B$5/$D601</f>
        <v>0</v>
      </c>
      <c r="U601" s="5">
        <f>'90.1 Data-SI'!U601/Convert!$B$5/$D601</f>
        <v>3.492703067922442</v>
      </c>
      <c r="V601" s="5">
        <f>'90.1 Data-SI'!V601/Convert!$B$5/$D601</f>
        <v>0</v>
      </c>
      <c r="W601" s="5">
        <f t="shared" si="47"/>
        <v>62.315506754862078</v>
      </c>
      <c r="X601" s="5">
        <f t="shared" si="48"/>
        <v>10.629470464428641</v>
      </c>
      <c r="Y601" s="5">
        <f t="shared" si="49"/>
        <v>72.94497721929072</v>
      </c>
      <c r="Z601" s="5">
        <f>'90.1 Data-SI'!Y601/Convert!$B$5/$D601</f>
        <v>202.88537740359166</v>
      </c>
      <c r="AA601" s="5">
        <f>'90.1 Data-SI'!Z601/Convert!$B$5/$D601</f>
        <v>14.122113563547334</v>
      </c>
      <c r="AB601" s="5">
        <f t="shared" si="50"/>
        <v>217.00749096713901</v>
      </c>
    </row>
    <row r="602" spans="1:28" x14ac:dyDescent="0.25">
      <c r="A602" s="95">
        <v>2007</v>
      </c>
      <c r="B602" s="95" t="s">
        <v>55</v>
      </c>
      <c r="C602" s="52" t="s">
        <v>18</v>
      </c>
      <c r="D602" s="5">
        <f>VLOOKUP(B602,SWH!$A$4:$C$19,3,FALSE)</f>
        <v>46320.38</v>
      </c>
      <c r="E602" s="5">
        <f>'90.1 Data-SI'!E602/Convert!$B$5/$D602</f>
        <v>0</v>
      </c>
      <c r="F602" s="5">
        <f>'90.1 Data-SI'!F602/Convert!$B$5/$D602</f>
        <v>16.966613831751815</v>
      </c>
      <c r="G602" s="5">
        <f>'90.1 Data-SI'!G602/Convert!$B$5/$D602</f>
        <v>17.343337856900138</v>
      </c>
      <c r="H602" s="5">
        <f>'90.1 Data-SI'!H602/Convert!$B$5/$D602</f>
        <v>30.819227591253213</v>
      </c>
      <c r="I602" s="5">
        <f>'90.1 Data-SI'!I602/Convert!$B$5/$D602</f>
        <v>5.9045883858849564</v>
      </c>
      <c r="J602" s="5">
        <f>'90.1 Data-SI'!J602/Convert!$B$5/$D602</f>
        <v>91.232280237961973</v>
      </c>
      <c r="K602" s="5">
        <f>'90.1 Data-SI'!K602/Convert!$B$5/$D602</f>
        <v>0</v>
      </c>
      <c r="L602" s="5">
        <f>'90.1 Data-SI'!L602/Convert!$B$5/$D602</f>
        <v>12.59446825685704</v>
      </c>
      <c r="M602" s="5">
        <f>'90.1 Data-SI'!M602/Convert!$B$5/$D602</f>
        <v>14.000017079115308</v>
      </c>
      <c r="N602" s="5">
        <f>'90.1 Data-SI'!N602/Convert!$B$5/$D602</f>
        <v>2.9000313804756259</v>
      </c>
      <c r="O602" s="5">
        <f>'90.1 Data-SI'!O602/Convert!$B$5/$D602</f>
        <v>7.9720728639196062E-3</v>
      </c>
      <c r="P602" s="5">
        <f t="shared" si="46"/>
        <v>2.8920593076117065</v>
      </c>
      <c r="Q602" s="5">
        <f>'90.1 Data-SI'!Q602/Convert!$B$5/$D602</f>
        <v>5.6362279891102416</v>
      </c>
      <c r="R602" s="5">
        <f>'90.1 Data-SI'!R602/Convert!$B$5/$D602</f>
        <v>9.2291988969002425E-2</v>
      </c>
      <c r="S602" s="5">
        <f>'90.1 Data-SI'!S602/Convert!$B$5/$D602</f>
        <v>0</v>
      </c>
      <c r="T602" s="5">
        <f>'90.1 Data-SI'!T602/Convert!$B$5/$D602</f>
        <v>0</v>
      </c>
      <c r="U602" s="5">
        <f>'90.1 Data-SI'!U602/Convert!$B$5/$D602</f>
        <v>3.6631943769795408</v>
      </c>
      <c r="V602" s="5">
        <f>'90.1 Data-SI'!V602/Convert!$B$5/$D602</f>
        <v>0</v>
      </c>
      <c r="W602" s="5">
        <f t="shared" si="47"/>
        <v>39.963934221706396</v>
      </c>
      <c r="X602" s="5">
        <f t="shared" si="48"/>
        <v>16.966613831751815</v>
      </c>
      <c r="Y602" s="5">
        <f t="shared" si="49"/>
        <v>56.93054805345821</v>
      </c>
      <c r="Z602" s="5">
        <f>'90.1 Data-SI'!Y602/Convert!$B$5/$D602</f>
        <v>180.5224707665275</v>
      </c>
      <c r="AA602" s="5">
        <f>'90.1 Data-SI'!Z602/Convert!$B$5/$D602</f>
        <v>20.629808208731355</v>
      </c>
      <c r="AB602" s="5">
        <f t="shared" si="50"/>
        <v>201.15227897525887</v>
      </c>
    </row>
    <row r="603" spans="1:28" x14ac:dyDescent="0.25">
      <c r="A603" s="95">
        <v>2007</v>
      </c>
      <c r="B603" s="95" t="s">
        <v>55</v>
      </c>
      <c r="C603" s="52" t="s">
        <v>4</v>
      </c>
      <c r="D603" s="5">
        <f>VLOOKUP(B603,SWH!$A$4:$C$19,3,FALSE)</f>
        <v>46320.38</v>
      </c>
      <c r="E603" s="5">
        <f>'90.1 Data-SI'!E603/Convert!$B$5/$D603</f>
        <v>0</v>
      </c>
      <c r="F603" s="5">
        <f>'90.1 Data-SI'!F603/Convert!$B$5/$D603</f>
        <v>39.173181797443519</v>
      </c>
      <c r="G603" s="5">
        <f>'90.1 Data-SI'!G603/Convert!$B$5/$D603</f>
        <v>20.922515939827978</v>
      </c>
      <c r="H603" s="5">
        <f>'90.1 Data-SI'!H603/Convert!$B$5/$D603</f>
        <v>30.819227591253213</v>
      </c>
      <c r="I603" s="5">
        <f>'90.1 Data-SI'!I603/Convert!$B$5/$D603</f>
        <v>5.9131639248209966</v>
      </c>
      <c r="J603" s="5">
        <f>'90.1 Data-SI'!J603/Convert!$B$5/$D603</f>
        <v>91.232280237961973</v>
      </c>
      <c r="K603" s="5">
        <f>'90.1 Data-SI'!K603/Convert!$B$5/$D603</f>
        <v>0</v>
      </c>
      <c r="L603" s="5">
        <f>'90.1 Data-SI'!L603/Convert!$B$5/$D603</f>
        <v>12.59446825685704</v>
      </c>
      <c r="M603" s="5">
        <f>'90.1 Data-SI'!M603/Convert!$B$5/$D603</f>
        <v>14.139744391849407</v>
      </c>
      <c r="N603" s="5">
        <f>'90.1 Data-SI'!N603/Convert!$B$5/$D603</f>
        <v>3.9765913453694082</v>
      </c>
      <c r="O603" s="5">
        <f>'90.1 Data-SI'!O603/Convert!$B$5/$D603</f>
        <v>7.9720728639196062E-3</v>
      </c>
      <c r="P603" s="5">
        <f t="shared" si="46"/>
        <v>3.9686192725054887</v>
      </c>
      <c r="Q603" s="5">
        <f>'90.1 Data-SI'!Q603/Convert!$B$5/$D603</f>
        <v>6.5700022322787515</v>
      </c>
      <c r="R603" s="5">
        <f>'90.1 Data-SI'!R603/Convert!$B$5/$D603</f>
        <v>0.19573817543523322</v>
      </c>
      <c r="S603" s="5">
        <f>'90.1 Data-SI'!S603/Convert!$B$5/$D603</f>
        <v>0</v>
      </c>
      <c r="T603" s="5">
        <f>'90.1 Data-SI'!T603/Convert!$B$5/$D603</f>
        <v>0</v>
      </c>
      <c r="U603" s="5">
        <f>'90.1 Data-SI'!U603/Convert!$B$5/$D603</f>
        <v>3.8242705838481181</v>
      </c>
      <c r="V603" s="5">
        <f>'90.1 Data-SI'!V603/Convert!$B$5/$D603</f>
        <v>0</v>
      </c>
      <c r="W603" s="5">
        <f t="shared" si="47"/>
        <v>45.796620011896863</v>
      </c>
      <c r="X603" s="5">
        <f t="shared" si="48"/>
        <v>39.173181797443519</v>
      </c>
      <c r="Y603" s="5">
        <f t="shared" si="49"/>
        <v>84.969801809340382</v>
      </c>
      <c r="Z603" s="5">
        <f>'90.1 Data-SI'!Y603/Convert!$B$5/$D603</f>
        <v>186.36373209565397</v>
      </c>
      <c r="AA603" s="5">
        <f>'90.1 Data-SI'!Z603/Convert!$B$5/$D603</f>
        <v>42.997452381291637</v>
      </c>
      <c r="AB603" s="5">
        <f t="shared" si="50"/>
        <v>229.3611844769456</v>
      </c>
    </row>
    <row r="604" spans="1:28" x14ac:dyDescent="0.25">
      <c r="A604" s="95">
        <v>2007</v>
      </c>
      <c r="B604" s="95" t="s">
        <v>55</v>
      </c>
      <c r="C604" s="52" t="s">
        <v>5</v>
      </c>
      <c r="D604" s="5">
        <f>VLOOKUP(B604,SWH!$A$4:$C$19,3,FALSE)</f>
        <v>46320.38</v>
      </c>
      <c r="E604" s="5">
        <f>'90.1 Data-SI'!E604/Convert!$B$5/$D604</f>
        <v>0</v>
      </c>
      <c r="F604" s="5">
        <f>'90.1 Data-SI'!F604/Convert!$B$5/$D604</f>
        <v>21.04419264263376</v>
      </c>
      <c r="G604" s="5">
        <f>'90.1 Data-SI'!G604/Convert!$B$5/$D604</f>
        <v>24.525801481862725</v>
      </c>
      <c r="H604" s="5">
        <f>'90.1 Data-SI'!H604/Convert!$B$5/$D604</f>
        <v>30.819227591253213</v>
      </c>
      <c r="I604" s="5">
        <f>'90.1 Data-SI'!I604/Convert!$B$5/$D604</f>
        <v>5.9134038000359919</v>
      </c>
      <c r="J604" s="5">
        <f>'90.1 Data-SI'!J604/Convert!$B$5/$D604</f>
        <v>91.232280237961973</v>
      </c>
      <c r="K604" s="5">
        <f>'90.1 Data-SI'!K604/Convert!$B$5/$D604</f>
        <v>0</v>
      </c>
      <c r="L604" s="5">
        <f>'90.1 Data-SI'!L604/Convert!$B$5/$D604</f>
        <v>12.59446825685704</v>
      </c>
      <c r="M604" s="5">
        <f>'90.1 Data-SI'!M604/Convert!$B$5/$D604</f>
        <v>17.305197697716064</v>
      </c>
      <c r="N604" s="5">
        <f>'90.1 Data-SI'!N604/Convert!$B$5/$D604</f>
        <v>3.7303594371779045</v>
      </c>
      <c r="O604" s="5">
        <f>'90.1 Data-SI'!O604/Convert!$B$5/$D604</f>
        <v>7.9720728639196062E-3</v>
      </c>
      <c r="P604" s="5">
        <f t="shared" si="46"/>
        <v>3.7223873643139851</v>
      </c>
      <c r="Q604" s="5">
        <f>'90.1 Data-SI'!Q604/Convert!$B$5/$D604</f>
        <v>6.1954970528691211</v>
      </c>
      <c r="R604" s="5">
        <f>'90.1 Data-SI'!R604/Convert!$B$5/$D604</f>
        <v>7.9073665246749316</v>
      </c>
      <c r="S604" s="5">
        <f>'90.1 Data-SI'!S604/Convert!$B$5/$D604</f>
        <v>0</v>
      </c>
      <c r="T604" s="5">
        <f>'90.1 Data-SI'!T604/Convert!$B$5/$D604</f>
        <v>0</v>
      </c>
      <c r="U604" s="5">
        <f>'90.1 Data-SI'!U604/Convert!$B$5/$D604</f>
        <v>3.7544069274810687</v>
      </c>
      <c r="V604" s="5">
        <f>'90.1 Data-SI'!V604/Convert!$B$5/$D604</f>
        <v>0</v>
      </c>
      <c r="W604" s="5">
        <f t="shared" si="47"/>
        <v>59.656250121436827</v>
      </c>
      <c r="X604" s="5">
        <f t="shared" si="48"/>
        <v>21.04419264263376</v>
      </c>
      <c r="Y604" s="5">
        <f t="shared" si="49"/>
        <v>80.700442764070587</v>
      </c>
      <c r="Z604" s="5">
        <f>'90.1 Data-SI'!Y604/Convert!$B$5/$D604</f>
        <v>200.22360208040897</v>
      </c>
      <c r="AA604" s="5">
        <f>'90.1 Data-SI'!Z604/Convert!$B$5/$D604</f>
        <v>24.798599570114831</v>
      </c>
      <c r="AB604" s="5">
        <f t="shared" si="50"/>
        <v>225.02220165052381</v>
      </c>
    </row>
    <row r="605" spans="1:28" x14ac:dyDescent="0.25">
      <c r="A605" s="95">
        <v>2007</v>
      </c>
      <c r="B605" s="95" t="s">
        <v>55</v>
      </c>
      <c r="C605" s="52" t="s">
        <v>15</v>
      </c>
      <c r="D605" s="5">
        <f>VLOOKUP(B605,SWH!$A$4:$C$19,3,FALSE)</f>
        <v>46320.38</v>
      </c>
      <c r="E605" s="5">
        <f>'90.1 Data-SI'!E605/Convert!$B$5/$D605</f>
        <v>0</v>
      </c>
      <c r="F605" s="5">
        <f>'90.1 Data-SI'!F605/Convert!$B$5/$D605</f>
        <v>15.981206448555811</v>
      </c>
      <c r="G605" s="5">
        <f>'90.1 Data-SI'!G605/Convert!$B$5/$D605</f>
        <v>15.414681159543356</v>
      </c>
      <c r="H605" s="5">
        <f>'90.1 Data-SI'!H605/Convert!$B$5/$D605</f>
        <v>30.819227591253213</v>
      </c>
      <c r="I605" s="5">
        <f>'90.1 Data-SI'!I605/Convert!$B$5/$D605</f>
        <v>5.9041686042587154</v>
      </c>
      <c r="J605" s="5">
        <f>'90.1 Data-SI'!J605/Convert!$B$5/$D605</f>
        <v>91.232280237961973</v>
      </c>
      <c r="K605" s="5">
        <f>'90.1 Data-SI'!K605/Convert!$B$5/$D605</f>
        <v>0</v>
      </c>
      <c r="L605" s="5">
        <f>'90.1 Data-SI'!L605/Convert!$B$5/$D605</f>
        <v>12.59446825685704</v>
      </c>
      <c r="M605" s="5">
        <f>'90.1 Data-SI'!M605/Convert!$B$5/$D605</f>
        <v>13.876961093823308</v>
      </c>
      <c r="N605" s="5">
        <f>'90.1 Data-SI'!N605/Convert!$B$5/$D605</f>
        <v>2.1242149663807695</v>
      </c>
      <c r="O605" s="5">
        <f>'90.1 Data-SI'!O605/Convert!$B$5/$D605</f>
        <v>7.9720728639196062E-3</v>
      </c>
      <c r="P605" s="5">
        <f t="shared" si="46"/>
        <v>2.11624289351685</v>
      </c>
      <c r="Q605" s="5">
        <f>'90.1 Data-SI'!Q605/Convert!$B$5/$D605</f>
        <v>4.4041089472927473</v>
      </c>
      <c r="R605" s="5">
        <f>'90.1 Data-SI'!R605/Convert!$B$5/$D605</f>
        <v>0.10206690398001436</v>
      </c>
      <c r="S605" s="5">
        <f>'90.1 Data-SI'!S605/Convert!$B$5/$D605</f>
        <v>0</v>
      </c>
      <c r="T605" s="5">
        <f>'90.1 Data-SI'!T605/Convert!$B$5/$D605</f>
        <v>0</v>
      </c>
      <c r="U605" s="5">
        <f>'90.1 Data-SI'!U605/Convert!$B$5/$D605</f>
        <v>3.8048406914335913</v>
      </c>
      <c r="V605" s="5">
        <f>'90.1 Data-SI'!V605/Convert!$B$5/$D605</f>
        <v>0</v>
      </c>
      <c r="W605" s="5">
        <f t="shared" si="47"/>
        <v>35.914060998156273</v>
      </c>
      <c r="X605" s="5">
        <f t="shared" si="48"/>
        <v>15.981206448555811</v>
      </c>
      <c r="Y605" s="5">
        <f t="shared" si="49"/>
        <v>51.895267446712083</v>
      </c>
      <c r="Z605" s="5">
        <f>'90.1 Data-SI'!Y605/Convert!$B$5/$D605</f>
        <v>176.47211779254738</v>
      </c>
      <c r="AA605" s="5">
        <f>'90.1 Data-SI'!Z605/Convert!$B$5/$D605</f>
        <v>19.786047139989403</v>
      </c>
      <c r="AB605" s="5">
        <f t="shared" si="50"/>
        <v>196.25816493253677</v>
      </c>
    </row>
    <row r="606" spans="1:28" x14ac:dyDescent="0.25">
      <c r="A606" s="95">
        <v>2007</v>
      </c>
      <c r="B606" s="95" t="s">
        <v>55</v>
      </c>
      <c r="C606" s="52" t="s">
        <v>16</v>
      </c>
      <c r="D606" s="5">
        <f>VLOOKUP(B606,SWH!$A$4:$C$19,3,FALSE)</f>
        <v>46320.38</v>
      </c>
      <c r="E606" s="5">
        <f>'90.1 Data-SI'!E606/Convert!$B$5/$D606</f>
        <v>0</v>
      </c>
      <c r="F606" s="5">
        <f>'90.1 Data-SI'!F606/Convert!$B$5/$D606</f>
        <v>58.522236264517318</v>
      </c>
      <c r="G606" s="5">
        <f>'90.1 Data-SI'!G606/Convert!$B$5/$D606</f>
        <v>21.371862186315781</v>
      </c>
      <c r="H606" s="5">
        <f>'90.1 Data-SI'!H606/Convert!$B$5/$D606</f>
        <v>30.819227591253213</v>
      </c>
      <c r="I606" s="5">
        <f>'90.1 Data-SI'!I606/Convert!$B$5/$D606</f>
        <v>5.9104653286523128</v>
      </c>
      <c r="J606" s="5">
        <f>'90.1 Data-SI'!J606/Convert!$B$5/$D606</f>
        <v>91.232280237961973</v>
      </c>
      <c r="K606" s="5">
        <f>'90.1 Data-SI'!K606/Convert!$B$5/$D606</f>
        <v>0</v>
      </c>
      <c r="L606" s="5">
        <f>'90.1 Data-SI'!L606/Convert!$B$5/$D606</f>
        <v>12.59446825685704</v>
      </c>
      <c r="M606" s="5">
        <f>'90.1 Data-SI'!M606/Convert!$B$5/$D606</f>
        <v>14.690917667102235</v>
      </c>
      <c r="N606" s="5">
        <f>'90.1 Data-SI'!N606/Convert!$B$5/$D606</f>
        <v>4.2541269691176495</v>
      </c>
      <c r="O606" s="5">
        <f>'90.1 Data-SI'!O606/Convert!$B$5/$D606</f>
        <v>7.9720728639196062E-3</v>
      </c>
      <c r="P606" s="5">
        <f t="shared" si="46"/>
        <v>4.2461548962537297</v>
      </c>
      <c r="Q606" s="5">
        <f>'90.1 Data-SI'!Q606/Convert!$B$5/$D606</f>
        <v>6.3866775992194649</v>
      </c>
      <c r="R606" s="5">
        <f>'90.1 Data-SI'!R606/Convert!$B$5/$D606</f>
        <v>0.23795621327420508</v>
      </c>
      <c r="S606" s="5">
        <f>'90.1 Data-SI'!S606/Convert!$B$5/$D606</f>
        <v>0</v>
      </c>
      <c r="T606" s="5">
        <f>'90.1 Data-SI'!T606/Convert!$B$5/$D606</f>
        <v>0</v>
      </c>
      <c r="U606" s="5">
        <f>'90.1 Data-SI'!U606/Convert!$B$5/$D606</f>
        <v>4.0105936570948302</v>
      </c>
      <c r="V606" s="5">
        <f>'90.1 Data-SI'!V606/Convert!$B$5/$D606</f>
        <v>0</v>
      </c>
      <c r="W606" s="5">
        <f t="shared" si="47"/>
        <v>46.933568562165419</v>
      </c>
      <c r="X606" s="5">
        <f t="shared" si="48"/>
        <v>58.522236264517318</v>
      </c>
      <c r="Y606" s="5">
        <f t="shared" si="49"/>
        <v>105.45580482668274</v>
      </c>
      <c r="Z606" s="5">
        <f>'90.1 Data-SI'!Y606/Convert!$B$5/$D606</f>
        <v>187.49798204975389</v>
      </c>
      <c r="AA606" s="5">
        <f>'90.1 Data-SI'!Z606/Convert!$B$5/$D606</f>
        <v>62.532829921612141</v>
      </c>
      <c r="AB606" s="5">
        <f t="shared" si="50"/>
        <v>250.03081197136603</v>
      </c>
    </row>
    <row r="607" spans="1:28" x14ac:dyDescent="0.25">
      <c r="A607" s="95">
        <v>2007</v>
      </c>
      <c r="B607" s="95" t="s">
        <v>55</v>
      </c>
      <c r="C607" s="52" t="s">
        <v>9</v>
      </c>
      <c r="D607" s="5">
        <f>VLOOKUP(B607,SWH!$A$4:$C$19,3,FALSE)</f>
        <v>46320.38</v>
      </c>
      <c r="E607" s="5">
        <f>'90.1 Data-SI'!E607/Convert!$B$5/$D607</f>
        <v>0</v>
      </c>
      <c r="F607" s="5">
        <f>'90.1 Data-SI'!F607/Convert!$B$5/$D607</f>
        <v>39.196329755690456</v>
      </c>
      <c r="G607" s="5">
        <f>'90.1 Data-SI'!G607/Convert!$B$5/$D607</f>
        <v>21.018046244199397</v>
      </c>
      <c r="H607" s="5">
        <f>'90.1 Data-SI'!H607/Convert!$B$5/$D607</f>
        <v>30.819227591253213</v>
      </c>
      <c r="I607" s="5">
        <f>'90.1 Data-SI'!I607/Convert!$B$5/$D607</f>
        <v>5.9061475747824179</v>
      </c>
      <c r="J607" s="5">
        <f>'90.1 Data-SI'!J607/Convert!$B$5/$D607</f>
        <v>91.232280237961973</v>
      </c>
      <c r="K607" s="5">
        <f>'90.1 Data-SI'!K607/Convert!$B$5/$D607</f>
        <v>0</v>
      </c>
      <c r="L607" s="5">
        <f>'90.1 Data-SI'!L607/Convert!$B$5/$D607</f>
        <v>12.59446825685704</v>
      </c>
      <c r="M607" s="5">
        <f>'90.1 Data-SI'!M607/Convert!$B$5/$D607</f>
        <v>15.974609880143474</v>
      </c>
      <c r="N607" s="5">
        <f>'90.1 Data-SI'!N607/Convert!$B$5/$D607</f>
        <v>3.0437166342571267</v>
      </c>
      <c r="O607" s="5">
        <f>'90.1 Data-SI'!O607/Convert!$B$5/$D607</f>
        <v>7.9720728639196062E-3</v>
      </c>
      <c r="P607" s="5">
        <f t="shared" si="46"/>
        <v>3.0357445613932073</v>
      </c>
      <c r="Q607" s="5">
        <f>'90.1 Data-SI'!Q607/Convert!$B$5/$D607</f>
        <v>5.2131480786642941</v>
      </c>
      <c r="R607" s="5">
        <f>'90.1 Data-SI'!R607/Convert!$B$5/$D607</f>
        <v>5.4216596092979668</v>
      </c>
      <c r="S607" s="5">
        <f>'90.1 Data-SI'!S607/Convert!$B$5/$D607</f>
        <v>0</v>
      </c>
      <c r="T607" s="5">
        <f>'90.1 Data-SI'!T607/Convert!$B$5/$D607</f>
        <v>0</v>
      </c>
      <c r="U607" s="5">
        <f>'90.1 Data-SI'!U607/Convert!$B$5/$D607</f>
        <v>3.9629184581147414</v>
      </c>
      <c r="V607" s="5">
        <f>'90.1 Data-SI'!V607/Convert!$B$5/$D607</f>
        <v>0</v>
      </c>
      <c r="W607" s="5">
        <f t="shared" si="47"/>
        <v>50.663208373698339</v>
      </c>
      <c r="X607" s="5">
        <f t="shared" si="48"/>
        <v>39.196329755690456</v>
      </c>
      <c r="Y607" s="5">
        <f t="shared" si="49"/>
        <v>89.859538129388795</v>
      </c>
      <c r="Z607" s="5">
        <f>'90.1 Data-SI'!Y607/Convert!$B$5/$D607</f>
        <v>191.22336407622063</v>
      </c>
      <c r="AA607" s="5">
        <f>'90.1 Data-SI'!Z607/Convert!$B$5/$D607</f>
        <v>43.159248213805192</v>
      </c>
      <c r="AB607" s="5">
        <f t="shared" si="50"/>
        <v>234.38261229002583</v>
      </c>
    </row>
    <row r="608" spans="1:28" x14ac:dyDescent="0.25">
      <c r="A608" s="95">
        <v>2007</v>
      </c>
      <c r="B608" s="95" t="s">
        <v>55</v>
      </c>
      <c r="C608" s="52" t="s">
        <v>12</v>
      </c>
      <c r="D608" s="5">
        <f>VLOOKUP(B608,SWH!$A$4:$C$19,3,FALSE)</f>
        <v>46320.38</v>
      </c>
      <c r="E608" s="5">
        <f>'90.1 Data-SI'!E608/Convert!$B$5/$D608</f>
        <v>0</v>
      </c>
      <c r="F608" s="5">
        <f>'90.1 Data-SI'!F608/Convert!$B$5/$D608</f>
        <v>63.432901697073973</v>
      </c>
      <c r="G608" s="5">
        <f>'90.1 Data-SI'!G608/Convert!$B$5/$D608</f>
        <v>19.968712116207453</v>
      </c>
      <c r="H608" s="5">
        <f>'90.1 Data-SI'!H608/Convert!$B$5/$D608</f>
        <v>30.819227591253213</v>
      </c>
      <c r="I608" s="5">
        <f>'90.1 Data-SI'!I608/Convert!$B$5/$D608</f>
        <v>5.9025494465575052</v>
      </c>
      <c r="J608" s="5">
        <f>'90.1 Data-SI'!J608/Convert!$B$5/$D608</f>
        <v>91.232280237961973</v>
      </c>
      <c r="K608" s="5">
        <f>'90.1 Data-SI'!K608/Convert!$B$5/$D608</f>
        <v>0</v>
      </c>
      <c r="L608" s="5">
        <f>'90.1 Data-SI'!L608/Convert!$B$5/$D608</f>
        <v>12.59446825685704</v>
      </c>
      <c r="M608" s="5">
        <f>'90.1 Data-SI'!M608/Convert!$B$5/$D608</f>
        <v>14.828845915723877</v>
      </c>
      <c r="N608" s="5">
        <f>'90.1 Data-SI'!N608/Convert!$B$5/$D608</f>
        <v>3.6525798987160494</v>
      </c>
      <c r="O608" s="5">
        <f>'90.1 Data-SI'!O608/Convert!$B$5/$D608</f>
        <v>7.9720728639196062E-3</v>
      </c>
      <c r="P608" s="5">
        <f t="shared" si="46"/>
        <v>3.6446078258521299</v>
      </c>
      <c r="Q608" s="5">
        <f>'90.1 Data-SI'!Q608/Convert!$B$5/$D608</f>
        <v>5.2443918254172832</v>
      </c>
      <c r="R608" s="5">
        <f>'90.1 Data-SI'!R608/Convert!$B$5/$D608</f>
        <v>0.29174823023664509</v>
      </c>
      <c r="S608" s="5">
        <f>'90.1 Data-SI'!S608/Convert!$B$5/$D608</f>
        <v>0</v>
      </c>
      <c r="T608" s="5">
        <f>'90.1 Data-SI'!T608/Convert!$B$5/$D608</f>
        <v>0</v>
      </c>
      <c r="U608" s="5">
        <f>'90.1 Data-SI'!U608/Convert!$B$5/$D608</f>
        <v>4.2335576694319013</v>
      </c>
      <c r="V608" s="5">
        <f>'90.1 Data-SI'!V608/Convert!$B$5/$D608</f>
        <v>0</v>
      </c>
      <c r="W608" s="5">
        <f t="shared" si="47"/>
        <v>43.978305913437389</v>
      </c>
      <c r="X608" s="5">
        <f t="shared" si="48"/>
        <v>63.432901697073973</v>
      </c>
      <c r="Y608" s="5">
        <f t="shared" si="49"/>
        <v>107.41120761051135</v>
      </c>
      <c r="Z608" s="5">
        <f>'90.1 Data-SI'!Y608/Convert!$B$5/$D608</f>
        <v>184.53480351893103</v>
      </c>
      <c r="AA608" s="5">
        <f>'90.1 Data-SI'!Z608/Convert!$B$5/$D608</f>
        <v>67.666459366505876</v>
      </c>
      <c r="AB608" s="5">
        <f t="shared" si="50"/>
        <v>252.2012628854369</v>
      </c>
    </row>
    <row r="609" spans="1:28" x14ac:dyDescent="0.25">
      <c r="A609" s="95">
        <v>2007</v>
      </c>
      <c r="B609" s="95" t="s">
        <v>55</v>
      </c>
      <c r="C609" s="52" t="s">
        <v>8</v>
      </c>
      <c r="D609" s="5">
        <f>VLOOKUP(B609,SWH!$A$4:$C$19,3,FALSE)</f>
        <v>46320.38</v>
      </c>
      <c r="E609" s="5">
        <f>'90.1 Data-SI'!E609/Convert!$B$5/$D609</f>
        <v>0</v>
      </c>
      <c r="F609" s="5">
        <f>'90.1 Data-SI'!F609/Convert!$B$5/$D609</f>
        <v>89.276757516525848</v>
      </c>
      <c r="G609" s="5">
        <f>'90.1 Data-SI'!G609/Convert!$B$5/$D609</f>
        <v>17.292604248928875</v>
      </c>
      <c r="H609" s="5">
        <f>'90.1 Data-SI'!H609/Convert!$B$5/$D609</f>
        <v>30.819227591253213</v>
      </c>
      <c r="I609" s="5">
        <f>'90.1 Data-SI'!I609/Convert!$B$5/$D609</f>
        <v>5.8700463549257975</v>
      </c>
      <c r="J609" s="5">
        <f>'90.1 Data-SI'!J609/Convert!$B$5/$D609</f>
        <v>91.232280237961973</v>
      </c>
      <c r="K609" s="5">
        <f>'90.1 Data-SI'!K609/Convert!$B$5/$D609</f>
        <v>0</v>
      </c>
      <c r="L609" s="5">
        <f>'90.1 Data-SI'!L609/Convert!$B$5/$D609</f>
        <v>12.59446825685704</v>
      </c>
      <c r="M609" s="5">
        <f>'90.1 Data-SI'!M609/Convert!$B$5/$D609</f>
        <v>14.683301629026168</v>
      </c>
      <c r="N609" s="5">
        <f>'90.1 Data-SI'!N609/Convert!$B$5/$D609</f>
        <v>2.717486341865071</v>
      </c>
      <c r="O609" s="5">
        <f>'90.1 Data-SI'!O609/Convert!$B$5/$D609</f>
        <v>7.9720728639196062E-3</v>
      </c>
      <c r="P609" s="5">
        <f t="shared" si="46"/>
        <v>2.7095142690011516</v>
      </c>
      <c r="Q609" s="5">
        <f>'90.1 Data-SI'!Q609/Convert!$B$5/$D609</f>
        <v>3.4714141425917107</v>
      </c>
      <c r="R609" s="5">
        <f>'90.1 Data-SI'!R609/Convert!$B$5/$D609</f>
        <v>1.7635026118333035</v>
      </c>
      <c r="S609" s="5">
        <f>'90.1 Data-SI'!S609/Convert!$B$5/$D609</f>
        <v>0</v>
      </c>
      <c r="T609" s="5">
        <f>'90.1 Data-SI'!T609/Convert!$B$5/$D609</f>
        <v>0</v>
      </c>
      <c r="U609" s="5">
        <f>'90.1 Data-SI'!U609/Convert!$B$5/$D609</f>
        <v>4.5328619689408622</v>
      </c>
      <c r="V609" s="5">
        <f>'90.1 Data-SI'!V609/Convert!$B$5/$D609</f>
        <v>0</v>
      </c>
      <c r="W609" s="5">
        <f t="shared" si="47"/>
        <v>39.920336901381205</v>
      </c>
      <c r="X609" s="5">
        <f t="shared" si="48"/>
        <v>89.276757516525848</v>
      </c>
      <c r="Y609" s="5">
        <f t="shared" si="49"/>
        <v>129.19709441790707</v>
      </c>
      <c r="Z609" s="5">
        <f>'90.1 Data-SI'!Y609/Convert!$B$5/$D609</f>
        <v>180.44427144643939</v>
      </c>
      <c r="AA609" s="5">
        <f>'90.1 Data-SI'!Z609/Convert!$B$5/$D609</f>
        <v>93.809619485466712</v>
      </c>
      <c r="AB609" s="5">
        <f t="shared" si="50"/>
        <v>274.25389093190608</v>
      </c>
    </row>
    <row r="610" spans="1:28" x14ac:dyDescent="0.25">
      <c r="A610" s="95">
        <v>2010</v>
      </c>
      <c r="B610" s="95" t="s">
        <v>55</v>
      </c>
      <c r="C610" s="52" t="s">
        <v>10</v>
      </c>
      <c r="D610" s="5">
        <f>VLOOKUP(B610,SWH!$A$4:$C$19,3,FALSE)</f>
        <v>46320.38</v>
      </c>
      <c r="E610" s="5">
        <f>'90.1 Data-SI'!E610/Convert!$B$5/$D610</f>
        <v>0</v>
      </c>
      <c r="F610" s="5">
        <f>'90.1 Data-SI'!F610/Convert!$B$5/$D610</f>
        <v>5.9728928533545431E-2</v>
      </c>
      <c r="G610" s="5">
        <f>'90.1 Data-SI'!G610/Convert!$B$5/$D610</f>
        <v>56.855103520307921</v>
      </c>
      <c r="H610" s="5">
        <f>'90.1 Data-SI'!H610/Convert!$B$5/$D610</f>
        <v>22.550189211170839</v>
      </c>
      <c r="I610" s="5">
        <f>'90.1 Data-SI'!I610/Convert!$B$5/$D610</f>
        <v>4.0862143186217388</v>
      </c>
      <c r="J610" s="5">
        <f>'90.1 Data-SI'!J610/Convert!$B$5/$D610</f>
        <v>88.126016141395127</v>
      </c>
      <c r="K610" s="5">
        <f>'90.1 Data-SI'!K610/Convert!$B$5/$D610</f>
        <v>0</v>
      </c>
      <c r="L610" s="5">
        <f>'90.1 Data-SI'!L610/Convert!$B$5/$D610</f>
        <v>11.90536673298257</v>
      </c>
      <c r="M610" s="5">
        <f>'90.1 Data-SI'!M610/Convert!$B$5/$D610</f>
        <v>15.699892790171415</v>
      </c>
      <c r="N610" s="5">
        <f>'90.1 Data-SI'!N610/Convert!$B$5/$D610</f>
        <v>7.2206637529504052</v>
      </c>
      <c r="O610" s="5">
        <f>'90.1 Data-SI'!O610/Convert!$B$5/$D610</f>
        <v>7.9720728639196062E-3</v>
      </c>
      <c r="P610" s="5">
        <f t="shared" si="46"/>
        <v>7.2126916800864853</v>
      </c>
      <c r="Q610" s="5">
        <f>'90.1 Data-SI'!Q610/Convert!$B$5/$D610</f>
        <v>17.647019879082741</v>
      </c>
      <c r="R610" s="5">
        <f>'90.1 Data-SI'!R610/Convert!$B$5/$D610</f>
        <v>0</v>
      </c>
      <c r="S610" s="5">
        <f>'90.1 Data-SI'!S610/Convert!$B$5/$D610</f>
        <v>0</v>
      </c>
      <c r="T610" s="5">
        <f>'90.1 Data-SI'!T610/Convert!$B$5/$D610</f>
        <v>0</v>
      </c>
      <c r="U610" s="5">
        <f>'90.1 Data-SI'!U610/Convert!$B$5/$D610</f>
        <v>2.5046570573615043</v>
      </c>
      <c r="V610" s="5">
        <f>'90.1 Data-SI'!V610/Convert!$B$5/$D610</f>
        <v>0</v>
      </c>
      <c r="W610" s="5">
        <f t="shared" si="47"/>
        <v>97.414707869648566</v>
      </c>
      <c r="X610" s="5">
        <f t="shared" si="48"/>
        <v>5.9728928533545431E-2</v>
      </c>
      <c r="Y610" s="5">
        <f t="shared" si="49"/>
        <v>97.474436798182111</v>
      </c>
      <c r="Z610" s="5">
        <f>'90.1 Data-SI'!Y610/Convert!$B$5/$D610</f>
        <v>224.09040637787899</v>
      </c>
      <c r="AA610" s="5">
        <f>'90.1 Data-SI'!Z610/Convert!$B$5/$D610</f>
        <v>2.5643859858950497</v>
      </c>
      <c r="AB610" s="5">
        <f t="shared" si="50"/>
        <v>226.65479236377405</v>
      </c>
    </row>
    <row r="611" spans="1:28" x14ac:dyDescent="0.25">
      <c r="A611" s="95">
        <v>2010</v>
      </c>
      <c r="B611" s="95" t="s">
        <v>55</v>
      </c>
      <c r="C611" s="52" t="s">
        <v>6</v>
      </c>
      <c r="D611" s="5">
        <f>VLOOKUP(B611,SWH!$A$4:$C$19,3,FALSE)</f>
        <v>46320.38</v>
      </c>
      <c r="E611" s="5">
        <f>'90.1 Data-SI'!E611/Convert!$B$5/$D611</f>
        <v>0</v>
      </c>
      <c r="F611" s="5">
        <f>'90.1 Data-SI'!F611/Convert!$B$5/$D611</f>
        <v>0.24587209536901228</v>
      </c>
      <c r="G611" s="5">
        <f>'90.1 Data-SI'!G611/Convert!$B$5/$D611</f>
        <v>50.431425169175604</v>
      </c>
      <c r="H611" s="5">
        <f>'90.1 Data-SI'!H611/Convert!$B$5/$D611</f>
        <v>22.566860538612929</v>
      </c>
      <c r="I611" s="5">
        <f>'90.1 Data-SI'!I611/Convert!$B$5/$D611</f>
        <v>4.0844752233130315</v>
      </c>
      <c r="J611" s="5">
        <f>'90.1 Data-SI'!J611/Convert!$B$5/$D611</f>
        <v>88.126016141395127</v>
      </c>
      <c r="K611" s="5">
        <f>'90.1 Data-SI'!K611/Convert!$B$5/$D611</f>
        <v>0</v>
      </c>
      <c r="L611" s="5">
        <f>'90.1 Data-SI'!L611/Convert!$B$5/$D611</f>
        <v>11.90536673298257</v>
      </c>
      <c r="M611" s="5">
        <f>'90.1 Data-SI'!M611/Convert!$B$5/$D611</f>
        <v>15.104462537752161</v>
      </c>
      <c r="N611" s="5">
        <f>'90.1 Data-SI'!N611/Convert!$B$5/$D611</f>
        <v>6.5361198581608262</v>
      </c>
      <c r="O611" s="5">
        <f>'90.1 Data-SI'!O611/Convert!$B$5/$D611</f>
        <v>7.9720728639196062E-3</v>
      </c>
      <c r="P611" s="5">
        <f t="shared" si="46"/>
        <v>6.5281477852969063</v>
      </c>
      <c r="Q611" s="5">
        <f>'90.1 Data-SI'!Q611/Convert!$B$5/$D611</f>
        <v>14.733435548959948</v>
      </c>
      <c r="R611" s="5">
        <f>'90.1 Data-SI'!R611/Convert!$B$5/$D611</f>
        <v>0.10656456426115485</v>
      </c>
      <c r="S611" s="5">
        <f>'90.1 Data-SI'!S611/Convert!$B$5/$D611</f>
        <v>0</v>
      </c>
      <c r="T611" s="5">
        <f>'90.1 Data-SI'!T611/Convert!$B$5/$D611</f>
        <v>0</v>
      </c>
      <c r="U611" s="5">
        <f>'90.1 Data-SI'!U611/Convert!$B$5/$D611</f>
        <v>2.4995597090428787</v>
      </c>
      <c r="V611" s="5">
        <f>'90.1 Data-SI'!V611/Convert!$B$5/$D611</f>
        <v>0</v>
      </c>
      <c r="W611" s="5">
        <f t="shared" si="47"/>
        <v>86.904035605445785</v>
      </c>
      <c r="X611" s="5">
        <f t="shared" si="48"/>
        <v>0.24587209536901228</v>
      </c>
      <c r="Y611" s="5">
        <f t="shared" si="49"/>
        <v>87.149907700814794</v>
      </c>
      <c r="Z611" s="5">
        <f>'90.1 Data-SI'!Y611/Convert!$B$5/$D611</f>
        <v>213.59472631461335</v>
      </c>
      <c r="AA611" s="5">
        <f>'90.1 Data-SI'!Z611/Convert!$B$5/$D611</f>
        <v>2.7454318044118908</v>
      </c>
      <c r="AB611" s="5">
        <f t="shared" si="50"/>
        <v>216.34015811902523</v>
      </c>
    </row>
    <row r="612" spans="1:28" x14ac:dyDescent="0.25">
      <c r="A612" s="95">
        <v>2010</v>
      </c>
      <c r="B612" s="95" t="s">
        <v>55</v>
      </c>
      <c r="C612" s="52" t="s">
        <v>11</v>
      </c>
      <c r="D612" s="5">
        <f>VLOOKUP(B612,SWH!$A$4:$C$19,3,FALSE)</f>
        <v>46320.38</v>
      </c>
      <c r="E612" s="5">
        <f>'90.1 Data-SI'!E612/Convert!$B$5/$D612</f>
        <v>0</v>
      </c>
      <c r="F612" s="5">
        <f>'90.1 Data-SI'!F612/Convert!$B$5/$D612</f>
        <v>7.6460224779387978E-2</v>
      </c>
      <c r="G612" s="5">
        <f>'90.1 Data-SI'!G612/Convert!$B$5/$D612</f>
        <v>41.01206519558874</v>
      </c>
      <c r="H612" s="5">
        <f>'90.1 Data-SI'!H612/Convert!$B$5/$D612</f>
        <v>22.602901789665804</v>
      </c>
      <c r="I612" s="5">
        <f>'90.1 Data-SI'!I612/Convert!$B$5/$D612</f>
        <v>4.0850749113505174</v>
      </c>
      <c r="J612" s="5">
        <f>'90.1 Data-SI'!J612/Convert!$B$5/$D612</f>
        <v>88.126016141395127</v>
      </c>
      <c r="K612" s="5">
        <f>'90.1 Data-SI'!K612/Convert!$B$5/$D612</f>
        <v>0</v>
      </c>
      <c r="L612" s="5">
        <f>'90.1 Data-SI'!L612/Convert!$B$5/$D612</f>
        <v>11.90536673298257</v>
      </c>
      <c r="M612" s="5">
        <f>'90.1 Data-SI'!M612/Convert!$B$5/$D612</f>
        <v>14.812594369908021</v>
      </c>
      <c r="N612" s="5">
        <f>'90.1 Data-SI'!N612/Convert!$B$5/$D612</f>
        <v>5.6587162905159438</v>
      </c>
      <c r="O612" s="5">
        <f>'90.1 Data-SI'!O612/Convert!$B$5/$D612</f>
        <v>7.9720728639196062E-3</v>
      </c>
      <c r="P612" s="5">
        <f t="shared" si="46"/>
        <v>5.6507442176520239</v>
      </c>
      <c r="Q612" s="5">
        <f>'90.1 Data-SI'!Q612/Convert!$B$5/$D612</f>
        <v>14.728158294230075</v>
      </c>
      <c r="R612" s="5">
        <f>'90.1 Data-SI'!R612/Convert!$B$5/$D612</f>
        <v>0</v>
      </c>
      <c r="S612" s="5">
        <f>'90.1 Data-SI'!S612/Convert!$B$5/$D612</f>
        <v>0</v>
      </c>
      <c r="T612" s="5">
        <f>'90.1 Data-SI'!T612/Convert!$B$5/$D612</f>
        <v>0</v>
      </c>
      <c r="U612" s="5">
        <f>'90.1 Data-SI'!U612/Convert!$B$5/$D612</f>
        <v>2.6863025639158309</v>
      </c>
      <c r="V612" s="5">
        <f>'90.1 Data-SI'!V612/Convert!$B$5/$D612</f>
        <v>0</v>
      </c>
      <c r="W612" s="5">
        <f t="shared" si="47"/>
        <v>76.203562077378862</v>
      </c>
      <c r="X612" s="5">
        <f t="shared" si="48"/>
        <v>7.6460224779387978E-2</v>
      </c>
      <c r="Y612" s="5">
        <f t="shared" si="49"/>
        <v>76.280022302158244</v>
      </c>
      <c r="Z612" s="5">
        <f>'90.1 Data-SI'!Y612/Convert!$B$5/$D612</f>
        <v>202.93095369444052</v>
      </c>
      <c r="AA612" s="5">
        <f>'90.1 Data-SI'!Z612/Convert!$B$5/$D612</f>
        <v>2.7627627886952184</v>
      </c>
      <c r="AB612" s="5">
        <f t="shared" si="50"/>
        <v>205.69371648313574</v>
      </c>
    </row>
    <row r="613" spans="1:28" x14ac:dyDescent="0.25">
      <c r="A613" s="95">
        <v>2010</v>
      </c>
      <c r="B613" s="95" t="s">
        <v>55</v>
      </c>
      <c r="C613" s="52" t="s">
        <v>13</v>
      </c>
      <c r="D613" s="5">
        <f>VLOOKUP(B613,SWH!$A$4:$C$19,3,FALSE)</f>
        <v>46320.38</v>
      </c>
      <c r="E613" s="5">
        <f>'90.1 Data-SI'!E613/Convert!$B$5/$D613</f>
        <v>0</v>
      </c>
      <c r="F613" s="5">
        <f>'90.1 Data-SI'!F613/Convert!$B$5/$D613</f>
        <v>1.4563423990332838</v>
      </c>
      <c r="G613" s="5">
        <f>'90.1 Data-SI'!G613/Convert!$B$5/$D613</f>
        <v>43.884151113517539</v>
      </c>
      <c r="H613" s="5">
        <f>'90.1 Data-SI'!H613/Convert!$B$5/$D613</f>
        <v>22.605420479423245</v>
      </c>
      <c r="I613" s="5">
        <f>'90.1 Data-SI'!I613/Convert!$B$5/$D613</f>
        <v>4.0784183741344284</v>
      </c>
      <c r="J613" s="5">
        <f>'90.1 Data-SI'!J613/Convert!$B$5/$D613</f>
        <v>88.126016141395127</v>
      </c>
      <c r="K613" s="5">
        <f>'90.1 Data-SI'!K613/Convert!$B$5/$D613</f>
        <v>0</v>
      </c>
      <c r="L613" s="5">
        <f>'90.1 Data-SI'!L613/Convert!$B$5/$D613</f>
        <v>11.90536673298257</v>
      </c>
      <c r="M613" s="5">
        <f>'90.1 Data-SI'!M613/Convert!$B$5/$D613</f>
        <v>14.868965045431647</v>
      </c>
      <c r="N613" s="5">
        <f>'90.1 Data-SI'!N613/Convert!$B$5/$D613</f>
        <v>5.5992872060011409</v>
      </c>
      <c r="O613" s="5">
        <f>'90.1 Data-SI'!O613/Convert!$B$5/$D613</f>
        <v>7.9720728639196062E-3</v>
      </c>
      <c r="P613" s="5">
        <f t="shared" si="46"/>
        <v>5.5913151331372211</v>
      </c>
      <c r="Q613" s="5">
        <f>'90.1 Data-SI'!Q613/Convert!$B$5/$D613</f>
        <v>12.863728185687982</v>
      </c>
      <c r="R613" s="5">
        <f>'90.1 Data-SI'!R613/Convert!$B$5/$D613</f>
        <v>0.63464985007079444</v>
      </c>
      <c r="S613" s="5">
        <f>'90.1 Data-SI'!S613/Convert!$B$5/$D613</f>
        <v>0</v>
      </c>
      <c r="T613" s="5">
        <f>'90.1 Data-SI'!T613/Convert!$B$5/$D613</f>
        <v>0</v>
      </c>
      <c r="U613" s="5">
        <f>'90.1 Data-SI'!U613/Convert!$B$5/$D613</f>
        <v>2.6943383836181352</v>
      </c>
      <c r="V613" s="5">
        <f>'90.1 Data-SI'!V613/Convert!$B$5/$D613</f>
        <v>0</v>
      </c>
      <c r="W613" s="5">
        <f t="shared" si="47"/>
        <v>77.842809327845174</v>
      </c>
      <c r="X613" s="5">
        <f t="shared" si="48"/>
        <v>1.4563423990332838</v>
      </c>
      <c r="Y613" s="5">
        <f t="shared" si="49"/>
        <v>79.299151726878463</v>
      </c>
      <c r="Z613" s="5">
        <f>'90.1 Data-SI'!Y613/Convert!$B$5/$D613</f>
        <v>204.56612306625192</v>
      </c>
      <c r="AA613" s="5">
        <f>'90.1 Data-SI'!Z613/Convert!$B$5/$D613</f>
        <v>4.1506807826514187</v>
      </c>
      <c r="AB613" s="5">
        <f t="shared" si="50"/>
        <v>208.71680384890334</v>
      </c>
    </row>
    <row r="614" spans="1:28" x14ac:dyDescent="0.25">
      <c r="A614" s="95">
        <v>2010</v>
      </c>
      <c r="B614" s="95" t="s">
        <v>55</v>
      </c>
      <c r="C614" s="52" t="s">
        <v>19</v>
      </c>
      <c r="D614" s="5">
        <f>VLOOKUP(B614,SWH!$A$4:$C$19,3,FALSE)</f>
        <v>46320.38</v>
      </c>
      <c r="E614" s="5">
        <f>'90.1 Data-SI'!E614/Convert!$B$5/$D614</f>
        <v>0</v>
      </c>
      <c r="F614" s="5">
        <f>'90.1 Data-SI'!F614/Convert!$B$5/$D614</f>
        <v>1.5732215975391874</v>
      </c>
      <c r="G614" s="5">
        <f>'90.1 Data-SI'!G614/Convert!$B$5/$D614</f>
        <v>34.394807545956134</v>
      </c>
      <c r="H614" s="5">
        <f>'90.1 Data-SI'!H614/Convert!$B$5/$D614</f>
        <v>22.591447748149829</v>
      </c>
      <c r="I614" s="5">
        <f>'90.1 Data-SI'!I614/Convert!$B$5/$D614</f>
        <v>4.0766193100219725</v>
      </c>
      <c r="J614" s="5">
        <f>'90.1 Data-SI'!J614/Convert!$B$5/$D614</f>
        <v>88.126016141395127</v>
      </c>
      <c r="K614" s="5">
        <f>'90.1 Data-SI'!K614/Convert!$B$5/$D614</f>
        <v>0</v>
      </c>
      <c r="L614" s="5">
        <f>'90.1 Data-SI'!L614/Convert!$B$5/$D614</f>
        <v>11.90536673298257</v>
      </c>
      <c r="M614" s="5">
        <f>'90.1 Data-SI'!M614/Convert!$B$5/$D614</f>
        <v>13.657775116122394</v>
      </c>
      <c r="N614" s="5">
        <f>'90.1 Data-SI'!N614/Convert!$B$5/$D614</f>
        <v>5.1318903495850234</v>
      </c>
      <c r="O614" s="5">
        <f>'90.1 Data-SI'!O614/Convert!$B$5/$D614</f>
        <v>7.9720728639196062E-3</v>
      </c>
      <c r="P614" s="5">
        <f t="shared" si="46"/>
        <v>5.1239182767211036</v>
      </c>
      <c r="Q614" s="5">
        <f>'90.1 Data-SI'!Q614/Convert!$B$5/$D614</f>
        <v>12.673567109001363</v>
      </c>
      <c r="R614" s="5">
        <f>'90.1 Data-SI'!R614/Convert!$B$5/$D614</f>
        <v>3.0584089911755184E-2</v>
      </c>
      <c r="S614" s="5">
        <f>'90.1 Data-SI'!S614/Convert!$B$5/$D614</f>
        <v>0</v>
      </c>
      <c r="T614" s="5">
        <f>'90.1 Data-SI'!T614/Convert!$B$5/$D614</f>
        <v>0</v>
      </c>
      <c r="U614" s="5">
        <f>'90.1 Data-SI'!U614/Convert!$B$5/$D614</f>
        <v>2.8955337201944853</v>
      </c>
      <c r="V614" s="5">
        <f>'90.1 Data-SI'!V614/Convert!$B$5/$D614</f>
        <v>0</v>
      </c>
      <c r="W614" s="5">
        <f t="shared" si="47"/>
        <v>65.880652137712758</v>
      </c>
      <c r="X614" s="5">
        <f t="shared" si="48"/>
        <v>1.5732215975391874</v>
      </c>
      <c r="Y614" s="5">
        <f t="shared" si="49"/>
        <v>67.453873735251946</v>
      </c>
      <c r="Z614" s="5">
        <f>'90.1 Data-SI'!Y614/Convert!$B$5/$D614</f>
        <v>192.58801417432241</v>
      </c>
      <c r="AA614" s="5">
        <f>'90.1 Data-SI'!Z614/Convert!$B$5/$D614</f>
        <v>4.4686953489299235</v>
      </c>
      <c r="AB614" s="5">
        <f t="shared" si="50"/>
        <v>197.05670952325232</v>
      </c>
    </row>
    <row r="615" spans="1:28" x14ac:dyDescent="0.25">
      <c r="A615" s="95">
        <v>2010</v>
      </c>
      <c r="B615" s="95" t="s">
        <v>55</v>
      </c>
      <c r="C615" s="52" t="s">
        <v>20</v>
      </c>
      <c r="D615" s="5">
        <f>VLOOKUP(B615,SWH!$A$4:$C$19,3,FALSE)</f>
        <v>46320.38</v>
      </c>
      <c r="E615" s="5">
        <f>'90.1 Data-SI'!E615/Convert!$B$5/$D615</f>
        <v>0</v>
      </c>
      <c r="F615" s="5">
        <f>'90.1 Data-SI'!F615/Convert!$B$5/$D615</f>
        <v>1.2474710555771205</v>
      </c>
      <c r="G615" s="5">
        <f>'90.1 Data-SI'!G615/Convert!$B$5/$D615</f>
        <v>25.484762622605622</v>
      </c>
      <c r="H615" s="5">
        <f>'90.1 Data-SI'!H615/Convert!$B$5/$D615</f>
        <v>22.610997578171855</v>
      </c>
      <c r="I615" s="5">
        <f>'90.1 Data-SI'!I615/Convert!$B$5/$D615</f>
        <v>4.0804573134618787</v>
      </c>
      <c r="J615" s="5">
        <f>'90.1 Data-SI'!J615/Convert!$B$5/$D615</f>
        <v>88.126016141395127</v>
      </c>
      <c r="K615" s="5">
        <f>'90.1 Data-SI'!K615/Convert!$B$5/$D615</f>
        <v>0</v>
      </c>
      <c r="L615" s="5">
        <f>'90.1 Data-SI'!L615/Convert!$B$5/$D615</f>
        <v>11.90536673298257</v>
      </c>
      <c r="M615" s="5">
        <f>'90.1 Data-SI'!M615/Convert!$B$5/$D615</f>
        <v>14.958618407035713</v>
      </c>
      <c r="N615" s="5">
        <f>'90.1 Data-SI'!N615/Convert!$B$5/$D615</f>
        <v>3.5739008281979654</v>
      </c>
      <c r="O615" s="5">
        <f>'90.1 Data-SI'!O615/Convert!$B$5/$D615</f>
        <v>7.9720728639196062E-3</v>
      </c>
      <c r="P615" s="5">
        <f t="shared" si="46"/>
        <v>3.565928755334046</v>
      </c>
      <c r="Q615" s="5">
        <f>'90.1 Data-SI'!Q615/Convert!$B$5/$D615</f>
        <v>8.3465780433292363</v>
      </c>
      <c r="R615" s="5">
        <f>'90.1 Data-SI'!R615/Convert!$B$5/$D615</f>
        <v>8.7840504666748327</v>
      </c>
      <c r="S615" s="5">
        <f>'90.1 Data-SI'!S615/Convert!$B$5/$D615</f>
        <v>0</v>
      </c>
      <c r="T615" s="5">
        <f>'90.1 Data-SI'!T615/Convert!$B$5/$D615</f>
        <v>0</v>
      </c>
      <c r="U615" s="5">
        <f>'90.1 Data-SI'!U615/Convert!$B$5/$D615</f>
        <v>2.9087268570191642</v>
      </c>
      <c r="V615" s="5">
        <f>'90.1 Data-SI'!V615/Convert!$B$5/$D615</f>
        <v>0</v>
      </c>
      <c r="W615" s="5">
        <f t="shared" si="47"/>
        <v>61.139938294979451</v>
      </c>
      <c r="X615" s="5">
        <f t="shared" si="48"/>
        <v>1.2474710555771205</v>
      </c>
      <c r="Y615" s="5">
        <f t="shared" si="49"/>
        <v>62.387409350556574</v>
      </c>
      <c r="Z615" s="5">
        <f>'90.1 Data-SI'!Y615/Convert!$B$5/$D615</f>
        <v>187.87074813385482</v>
      </c>
      <c r="AA615" s="5">
        <f>'90.1 Data-SI'!Z615/Convert!$B$5/$D615</f>
        <v>4.1561979125962845</v>
      </c>
      <c r="AB615" s="5">
        <f t="shared" si="50"/>
        <v>192.02694604645112</v>
      </c>
    </row>
    <row r="616" spans="1:28" x14ac:dyDescent="0.25">
      <c r="A616" s="95">
        <v>2010</v>
      </c>
      <c r="B616" s="95" t="s">
        <v>55</v>
      </c>
      <c r="C616" s="52" t="s">
        <v>3</v>
      </c>
      <c r="D616" s="5">
        <f>VLOOKUP(B616,SWH!$A$4:$C$19,3,FALSE)</f>
        <v>46320.38</v>
      </c>
      <c r="E616" s="5">
        <f>'90.1 Data-SI'!E616/Convert!$B$5/$D616</f>
        <v>0</v>
      </c>
      <c r="F616" s="5">
        <f>'90.1 Data-SI'!F616/Convert!$B$5/$D616</f>
        <v>7.5576284612134499</v>
      </c>
      <c r="G616" s="5">
        <f>'90.1 Data-SI'!G616/Convert!$B$5/$D616</f>
        <v>25.900286463779256</v>
      </c>
      <c r="H616" s="5">
        <f>'90.1 Data-SI'!H616/Convert!$B$5/$D616</f>
        <v>22.668027910536718</v>
      </c>
      <c r="I616" s="5">
        <f>'90.1 Data-SI'!I616/Convert!$B$5/$D616</f>
        <v>4.0794378437981536</v>
      </c>
      <c r="J616" s="5">
        <f>'90.1 Data-SI'!J616/Convert!$B$5/$D616</f>
        <v>88.126016141395127</v>
      </c>
      <c r="K616" s="5">
        <f>'90.1 Data-SI'!K616/Convert!$B$5/$D616</f>
        <v>0</v>
      </c>
      <c r="L616" s="5">
        <f>'90.1 Data-SI'!L616/Convert!$B$5/$D616</f>
        <v>11.905426701786318</v>
      </c>
      <c r="M616" s="5">
        <f>'90.1 Data-SI'!M616/Convert!$B$5/$D616</f>
        <v>13.281410903796559</v>
      </c>
      <c r="N616" s="5">
        <f>'90.1 Data-SI'!N616/Convert!$B$5/$D616</f>
        <v>3.861930992602201</v>
      </c>
      <c r="O616" s="5">
        <f>'90.1 Data-SI'!O616/Convert!$B$5/$D616</f>
        <v>7.9720728639196062E-3</v>
      </c>
      <c r="P616" s="5">
        <f t="shared" si="46"/>
        <v>3.8539589197382815</v>
      </c>
      <c r="Q616" s="5">
        <f>'90.1 Data-SI'!Q616/Convert!$B$5/$D616</f>
        <v>9.1671311850205051</v>
      </c>
      <c r="R616" s="5">
        <f>'90.1 Data-SI'!R616/Convert!$B$5/$D616</f>
        <v>0.10950303564483328</v>
      </c>
      <c r="S616" s="5">
        <f>'90.1 Data-SI'!S616/Convert!$B$5/$D616</f>
        <v>0</v>
      </c>
      <c r="T616" s="5">
        <f>'90.1 Data-SI'!T616/Convert!$B$5/$D616</f>
        <v>0</v>
      </c>
      <c r="U616" s="5">
        <f>'90.1 Data-SI'!U616/Convert!$B$5/$D616</f>
        <v>3.2603839222005999</v>
      </c>
      <c r="V616" s="5">
        <f>'90.1 Data-SI'!V616/Convert!$B$5/$D616</f>
        <v>0</v>
      </c>
      <c r="W616" s="5">
        <f t="shared" si="47"/>
        <v>52.312290507979434</v>
      </c>
      <c r="X616" s="5">
        <f t="shared" si="48"/>
        <v>7.5576284612134499</v>
      </c>
      <c r="Y616" s="5">
        <f t="shared" si="49"/>
        <v>59.869918969192881</v>
      </c>
      <c r="Z616" s="5">
        <f>'90.1 Data-SI'!Y616/Convert!$B$5/$D616</f>
        <v>179.09917117835965</v>
      </c>
      <c r="AA616" s="5">
        <f>'90.1 Data-SI'!Z616/Convert!$B$5/$D616</f>
        <v>10.817952414610302</v>
      </c>
      <c r="AB616" s="5">
        <f t="shared" si="50"/>
        <v>189.91712359296994</v>
      </c>
    </row>
    <row r="617" spans="1:28" x14ac:dyDescent="0.25">
      <c r="A617" s="95">
        <v>2010</v>
      </c>
      <c r="B617" s="95" t="s">
        <v>55</v>
      </c>
      <c r="C617" s="52" t="s">
        <v>7</v>
      </c>
      <c r="D617" s="5">
        <f>VLOOKUP(B617,SWH!$A$4:$C$19,3,FALSE)</f>
        <v>46320.38</v>
      </c>
      <c r="E617" s="5">
        <f>'90.1 Data-SI'!E617/Convert!$B$5/$D617</f>
        <v>0</v>
      </c>
      <c r="F617" s="5">
        <f>'90.1 Data-SI'!F617/Convert!$B$5/$D617</f>
        <v>2.9138841741415384</v>
      </c>
      <c r="G617" s="5">
        <f>'90.1 Data-SI'!G617/Convert!$B$5/$D617</f>
        <v>20.679522347038894</v>
      </c>
      <c r="H617" s="5">
        <f>'90.1 Data-SI'!H617/Convert!$B$5/$D617</f>
        <v>22.622571557295323</v>
      </c>
      <c r="I617" s="5">
        <f>'90.1 Data-SI'!I617/Convert!$B$5/$D617</f>
        <v>4.0791979685831592</v>
      </c>
      <c r="J617" s="5">
        <f>'90.1 Data-SI'!J617/Convert!$B$5/$D617</f>
        <v>88.126016141395127</v>
      </c>
      <c r="K617" s="5">
        <f>'90.1 Data-SI'!K617/Convert!$B$5/$D617</f>
        <v>0</v>
      </c>
      <c r="L617" s="5">
        <f>'90.1 Data-SI'!L617/Convert!$B$5/$D617</f>
        <v>11.90536673298257</v>
      </c>
      <c r="M617" s="5">
        <f>'90.1 Data-SI'!M617/Convert!$B$5/$D617</f>
        <v>14.894571724632272</v>
      </c>
      <c r="N617" s="5">
        <f>'90.1 Data-SI'!N617/Convert!$B$5/$D617</f>
        <v>3.0050967246430669</v>
      </c>
      <c r="O617" s="5">
        <f>'90.1 Data-SI'!O617/Convert!$B$5/$D617</f>
        <v>7.9720728639196062E-3</v>
      </c>
      <c r="P617" s="5">
        <f t="shared" si="46"/>
        <v>2.9971246517791474</v>
      </c>
      <c r="Q617" s="5">
        <f>'90.1 Data-SI'!Q617/Convert!$B$5/$D617</f>
        <v>7.0192285411590616</v>
      </c>
      <c r="R617" s="5">
        <f>'90.1 Data-SI'!R617/Convert!$B$5/$D617</f>
        <v>10.148160845542863</v>
      </c>
      <c r="S617" s="5">
        <f>'90.1 Data-SI'!S617/Convert!$B$5/$D617</f>
        <v>0</v>
      </c>
      <c r="T617" s="5">
        <f>'90.1 Data-SI'!T617/Convert!$B$5/$D617</f>
        <v>0</v>
      </c>
      <c r="U617" s="5">
        <f>'90.1 Data-SI'!U617/Convert!$B$5/$D617</f>
        <v>3.1662928691191419</v>
      </c>
      <c r="V617" s="5">
        <f>'90.1 Data-SI'!V617/Convert!$B$5/$D617</f>
        <v>0</v>
      </c>
      <c r="W617" s="5">
        <f t="shared" si="47"/>
        <v>55.738608110152242</v>
      </c>
      <c r="X617" s="5">
        <f t="shared" si="48"/>
        <v>2.9138841741415384</v>
      </c>
      <c r="Y617" s="5">
        <f t="shared" si="49"/>
        <v>58.652492284293778</v>
      </c>
      <c r="Z617" s="5">
        <f>'90.1 Data-SI'!Y617/Convert!$B$5/$D617</f>
        <v>182.47979255207611</v>
      </c>
      <c r="AA617" s="5">
        <f>'90.1 Data-SI'!Z617/Convert!$B$5/$D617</f>
        <v>6.0801770432606803</v>
      </c>
      <c r="AB617" s="5">
        <f t="shared" si="50"/>
        <v>188.55996959533678</v>
      </c>
    </row>
    <row r="618" spans="1:28" x14ac:dyDescent="0.25">
      <c r="A618" s="95">
        <v>2010</v>
      </c>
      <c r="B618" s="95" t="s">
        <v>55</v>
      </c>
      <c r="C618" s="52" t="s">
        <v>17</v>
      </c>
      <c r="D618" s="5">
        <f>VLOOKUP(B618,SWH!$A$4:$C$19,3,FALSE)</f>
        <v>46320.38</v>
      </c>
      <c r="E618" s="5">
        <f>'90.1 Data-SI'!E618/Convert!$B$5/$D618</f>
        <v>0</v>
      </c>
      <c r="F618" s="5">
        <f>'90.1 Data-SI'!F618/Convert!$B$5/$D618</f>
        <v>0.79950409157552982</v>
      </c>
      <c r="G618" s="5">
        <f>'90.1 Data-SI'!G618/Convert!$B$5/$D618</f>
        <v>13.546952766795092</v>
      </c>
      <c r="H618" s="5">
        <f>'90.1 Data-SI'!H618/Convert!$B$5/$D618</f>
        <v>22.64703882922473</v>
      </c>
      <c r="I618" s="5">
        <f>'90.1 Data-SI'!I618/Convert!$B$5/$D618</f>
        <v>4.0898124468466515</v>
      </c>
      <c r="J618" s="5">
        <f>'90.1 Data-SI'!J618/Convert!$B$5/$D618</f>
        <v>88.126016141395127</v>
      </c>
      <c r="K618" s="5">
        <f>'90.1 Data-SI'!K618/Convert!$B$5/$D618</f>
        <v>0</v>
      </c>
      <c r="L618" s="5">
        <f>'90.1 Data-SI'!L618/Convert!$B$5/$D618</f>
        <v>11.905426701786318</v>
      </c>
      <c r="M618" s="5">
        <f>'90.1 Data-SI'!M618/Convert!$B$5/$D618</f>
        <v>13.139224870108773</v>
      </c>
      <c r="N618" s="5">
        <f>'90.1 Data-SI'!N618/Convert!$B$5/$D618</f>
        <v>2.8311871937723025</v>
      </c>
      <c r="O618" s="5">
        <f>'90.1 Data-SI'!O618/Convert!$B$5/$D618</f>
        <v>7.9720728639196062E-3</v>
      </c>
      <c r="P618" s="5">
        <f t="shared" si="46"/>
        <v>2.8232151209083831</v>
      </c>
      <c r="Q618" s="5">
        <f>'90.1 Data-SI'!Q618/Convert!$B$5/$D618</f>
        <v>5.6648331084982955</v>
      </c>
      <c r="R618" s="5">
        <f>'90.1 Data-SI'!R618/Convert!$B$5/$D618</f>
        <v>2.5182100070086744</v>
      </c>
      <c r="S618" s="5">
        <f>'90.1 Data-SI'!S618/Convert!$B$5/$D618</f>
        <v>0</v>
      </c>
      <c r="T618" s="5">
        <f>'90.1 Data-SI'!T618/Convert!$B$5/$D618</f>
        <v>0</v>
      </c>
      <c r="U618" s="5">
        <f>'90.1 Data-SI'!U618/Convert!$B$5/$D618</f>
        <v>3.3020022720020865</v>
      </c>
      <c r="V618" s="5">
        <f>'90.1 Data-SI'!V618/Convert!$B$5/$D618</f>
        <v>0</v>
      </c>
      <c r="W618" s="5">
        <f t="shared" si="47"/>
        <v>37.692435873319219</v>
      </c>
      <c r="X618" s="5">
        <f t="shared" si="48"/>
        <v>0.79950409157552982</v>
      </c>
      <c r="Y618" s="5">
        <f t="shared" si="49"/>
        <v>38.491939964894748</v>
      </c>
      <c r="Z618" s="5">
        <f>'90.1 Data-SI'!Y618/Convert!$B$5/$D618</f>
        <v>164.46876203423972</v>
      </c>
      <c r="AA618" s="5">
        <f>'90.1 Data-SI'!Z618/Convert!$B$5/$D618</f>
        <v>4.1015063635776166</v>
      </c>
      <c r="AB618" s="5">
        <f t="shared" si="50"/>
        <v>168.57026839781733</v>
      </c>
    </row>
    <row r="619" spans="1:28" x14ac:dyDescent="0.25">
      <c r="A619" s="95">
        <v>2010</v>
      </c>
      <c r="B619" s="95" t="s">
        <v>55</v>
      </c>
      <c r="C619" s="52" t="s">
        <v>14</v>
      </c>
      <c r="D619" s="5">
        <f>VLOOKUP(B619,SWH!$A$4:$C$19,3,FALSE)</f>
        <v>46320.38</v>
      </c>
      <c r="E619" s="5">
        <f>'90.1 Data-SI'!E619/Convert!$B$5/$D619</f>
        <v>0</v>
      </c>
      <c r="F619" s="5">
        <f>'90.1 Data-SI'!F619/Convert!$B$5/$D619</f>
        <v>13.858730577483747</v>
      </c>
      <c r="G619" s="5">
        <f>'90.1 Data-SI'!G619/Convert!$B$5/$D619</f>
        <v>22.110138129264055</v>
      </c>
      <c r="H619" s="5">
        <f>'90.1 Data-SI'!H619/Convert!$B$5/$D619</f>
        <v>22.642721075354835</v>
      </c>
      <c r="I619" s="5">
        <f>'90.1 Data-SI'!I619/Convert!$B$5/$D619</f>
        <v>4.094490013539037</v>
      </c>
      <c r="J619" s="5">
        <f>'90.1 Data-SI'!J619/Convert!$B$5/$D619</f>
        <v>88.126016141395127</v>
      </c>
      <c r="K619" s="5">
        <f>'90.1 Data-SI'!K619/Convert!$B$5/$D619</f>
        <v>0</v>
      </c>
      <c r="L619" s="5">
        <f>'90.1 Data-SI'!L619/Convert!$B$5/$D619</f>
        <v>11.905426701786318</v>
      </c>
      <c r="M619" s="5">
        <f>'90.1 Data-SI'!M619/Convert!$B$5/$D619</f>
        <v>13.118115851189286</v>
      </c>
      <c r="N619" s="5">
        <f>'90.1 Data-SI'!N619/Convert!$B$5/$D619</f>
        <v>2.9937626207345938</v>
      </c>
      <c r="O619" s="5">
        <f>'90.1 Data-SI'!O619/Convert!$B$5/$D619</f>
        <v>7.9720728639196062E-3</v>
      </c>
      <c r="P619" s="5">
        <f t="shared" si="46"/>
        <v>2.9857905478706743</v>
      </c>
      <c r="Q619" s="5">
        <f>'90.1 Data-SI'!Q619/Convert!$B$5/$D619</f>
        <v>7.1079224019031519</v>
      </c>
      <c r="R619" s="5">
        <f>'90.1 Data-SI'!R619/Convert!$B$5/$D619</f>
        <v>0.15855751711113866</v>
      </c>
      <c r="S619" s="5">
        <f>'90.1 Data-SI'!S619/Convert!$B$5/$D619</f>
        <v>0</v>
      </c>
      <c r="T619" s="5">
        <f>'90.1 Data-SI'!T619/Convert!$B$5/$D619</f>
        <v>0</v>
      </c>
      <c r="U619" s="5">
        <f>'90.1 Data-SI'!U619/Convert!$B$5/$D619</f>
        <v>3.5507528699510287</v>
      </c>
      <c r="V619" s="5">
        <f>'90.1 Data-SI'!V619/Convert!$B$5/$D619</f>
        <v>0</v>
      </c>
      <c r="W619" s="5">
        <f t="shared" si="47"/>
        <v>45.480524447338304</v>
      </c>
      <c r="X619" s="5">
        <f t="shared" si="48"/>
        <v>13.858730577483747</v>
      </c>
      <c r="Y619" s="5">
        <f t="shared" si="49"/>
        <v>59.339255024822052</v>
      </c>
      <c r="Z619" s="5">
        <f>'90.1 Data-SI'!Y619/Convert!$B$5/$D619</f>
        <v>172.25727038988504</v>
      </c>
      <c r="AA619" s="5">
        <f>'90.1 Data-SI'!Z619/Convert!$B$5/$D619</f>
        <v>17.40942347863103</v>
      </c>
      <c r="AB619" s="5">
        <f t="shared" si="50"/>
        <v>189.66669386851606</v>
      </c>
    </row>
    <row r="620" spans="1:28" x14ac:dyDescent="0.25">
      <c r="A620" s="95">
        <v>2010</v>
      </c>
      <c r="B620" s="95" t="s">
        <v>55</v>
      </c>
      <c r="C620" s="52" t="s">
        <v>2</v>
      </c>
      <c r="D620" s="5">
        <f>VLOOKUP(B620,SWH!$A$4:$C$19,3,FALSE)</f>
        <v>46320.38</v>
      </c>
      <c r="E620" s="5">
        <f>'90.1 Data-SI'!E620/Convert!$B$5/$D620</f>
        <v>0</v>
      </c>
      <c r="F620" s="5">
        <f>'90.1 Data-SI'!F620/Convert!$B$5/$D620</f>
        <v>5.8190129029357909</v>
      </c>
      <c r="G620" s="5">
        <f>'90.1 Data-SI'!G620/Convert!$B$5/$D620</f>
        <v>16.254604224845405</v>
      </c>
      <c r="H620" s="5">
        <f>'90.1 Data-SI'!H620/Convert!$B$5/$D620</f>
        <v>22.571118323679077</v>
      </c>
      <c r="I620" s="5">
        <f>'90.1 Data-SI'!I620/Convert!$B$5/$D620</f>
        <v>4.0785383117419265</v>
      </c>
      <c r="J620" s="5">
        <f>'90.1 Data-SI'!J620/Convert!$B$5/$D620</f>
        <v>88.126016141395127</v>
      </c>
      <c r="K620" s="5">
        <f>'90.1 Data-SI'!K620/Convert!$B$5/$D620</f>
        <v>0</v>
      </c>
      <c r="L620" s="5">
        <f>'90.1 Data-SI'!L620/Convert!$B$5/$D620</f>
        <v>11.90536673298257</v>
      </c>
      <c r="M620" s="5">
        <f>'90.1 Data-SI'!M620/Convert!$B$5/$D620</f>
        <v>16.452561246019332</v>
      </c>
      <c r="N620" s="5">
        <f>'90.1 Data-SI'!N620/Convert!$B$5/$D620</f>
        <v>2.7466311804868613</v>
      </c>
      <c r="O620" s="5">
        <f>'90.1 Data-SI'!O620/Convert!$B$5/$D620</f>
        <v>7.9720728639196062E-3</v>
      </c>
      <c r="P620" s="5">
        <f t="shared" si="46"/>
        <v>2.7386591076229418</v>
      </c>
      <c r="Q620" s="5">
        <f>'90.1 Data-SI'!Q620/Convert!$B$5/$D620</f>
        <v>5.0712618889952497</v>
      </c>
      <c r="R620" s="5">
        <f>'90.1 Data-SI'!R620/Convert!$B$5/$D620</f>
        <v>12.47363111730373</v>
      </c>
      <c r="S620" s="5">
        <f>'90.1 Data-SI'!S620/Convert!$B$5/$D620</f>
        <v>0</v>
      </c>
      <c r="T620" s="5">
        <f>'90.1 Data-SI'!T620/Convert!$B$5/$D620</f>
        <v>0</v>
      </c>
      <c r="U620" s="5">
        <f>'90.1 Data-SI'!U620/Convert!$B$5/$D620</f>
        <v>3.468775515226775</v>
      </c>
      <c r="V620" s="5">
        <f>'90.1 Data-SI'!V620/Convert!$B$5/$D620</f>
        <v>0</v>
      </c>
      <c r="W620" s="5">
        <f t="shared" si="47"/>
        <v>52.990717584786658</v>
      </c>
      <c r="X620" s="5">
        <f t="shared" si="48"/>
        <v>5.8190129029357909</v>
      </c>
      <c r="Y620" s="5">
        <f t="shared" si="49"/>
        <v>58.809730487722447</v>
      </c>
      <c r="Z620" s="5">
        <f>'90.1 Data-SI'!Y620/Convert!$B$5/$D620</f>
        <v>179.67978913625302</v>
      </c>
      <c r="AA620" s="5">
        <f>'90.1 Data-SI'!Z620/Convert!$B$5/$D620</f>
        <v>9.287788418162565</v>
      </c>
      <c r="AB620" s="5">
        <f t="shared" si="50"/>
        <v>188.96757755441558</v>
      </c>
    </row>
    <row r="621" spans="1:28" x14ac:dyDescent="0.25">
      <c r="A621" s="95">
        <v>2010</v>
      </c>
      <c r="B621" s="95" t="s">
        <v>55</v>
      </c>
      <c r="C621" s="52" t="s">
        <v>18</v>
      </c>
      <c r="D621" s="5">
        <f>VLOOKUP(B621,SWH!$A$4:$C$19,3,FALSE)</f>
        <v>46320.38</v>
      </c>
      <c r="E621" s="5">
        <f>'90.1 Data-SI'!E621/Convert!$B$5/$D621</f>
        <v>0</v>
      </c>
      <c r="F621" s="5">
        <f>'90.1 Data-SI'!F621/Convert!$B$5/$D621</f>
        <v>8.4885242018020293</v>
      </c>
      <c r="G621" s="5">
        <f>'90.1 Data-SI'!G621/Convert!$B$5/$D621</f>
        <v>8.3602509305839039</v>
      </c>
      <c r="H621" s="5">
        <f>'90.1 Data-SI'!H621/Convert!$B$5/$D621</f>
        <v>22.71588301592805</v>
      </c>
      <c r="I621" s="5">
        <f>'90.1 Data-SI'!I621/Convert!$B$5/$D621</f>
        <v>4.095809327221505</v>
      </c>
      <c r="J621" s="5">
        <f>'90.1 Data-SI'!J621/Convert!$B$5/$D621</f>
        <v>88.126016141395127</v>
      </c>
      <c r="K621" s="5">
        <f>'90.1 Data-SI'!K621/Convert!$B$5/$D621</f>
        <v>0</v>
      </c>
      <c r="L621" s="5">
        <f>'90.1 Data-SI'!L621/Convert!$B$5/$D621</f>
        <v>11.905486670590065</v>
      </c>
      <c r="M621" s="5">
        <f>'90.1 Data-SI'!M621/Convert!$B$5/$D621</f>
        <v>13.247348623267388</v>
      </c>
      <c r="N621" s="5">
        <f>'90.1 Data-SI'!N621/Convert!$B$5/$D621</f>
        <v>1.8545952247273352</v>
      </c>
      <c r="O621" s="5">
        <f>'90.1 Data-SI'!O621/Convert!$B$5/$D621</f>
        <v>7.9720728639196062E-3</v>
      </c>
      <c r="P621" s="5">
        <f t="shared" si="46"/>
        <v>1.8466231518634155</v>
      </c>
      <c r="Q621" s="5">
        <f>'90.1 Data-SI'!Q621/Convert!$B$5/$D621</f>
        <v>2.7943663482706991</v>
      </c>
      <c r="R621" s="5">
        <f>'90.1 Data-SI'!R621/Convert!$B$5/$D621</f>
        <v>5.3851386078151062</v>
      </c>
      <c r="S621" s="5">
        <f>'90.1 Data-SI'!S621/Convert!$B$5/$D621</f>
        <v>0</v>
      </c>
      <c r="T621" s="5">
        <f>'90.1 Data-SI'!T621/Convert!$B$5/$D621</f>
        <v>0</v>
      </c>
      <c r="U621" s="5">
        <f>'90.1 Data-SI'!U621/Convert!$B$5/$D621</f>
        <v>3.6387271050501364</v>
      </c>
      <c r="V621" s="5">
        <f>'90.1 Data-SI'!V621/Convert!$B$5/$D621</f>
        <v>0</v>
      </c>
      <c r="W621" s="5">
        <f t="shared" si="47"/>
        <v>31.633727661800513</v>
      </c>
      <c r="X621" s="5">
        <f t="shared" si="48"/>
        <v>8.4885242018020293</v>
      </c>
      <c r="Y621" s="5">
        <f t="shared" si="49"/>
        <v>40.122251863602543</v>
      </c>
      <c r="Z621" s="5">
        <f>'90.1 Data-SI'!Y621/Convert!$B$5/$D621</f>
        <v>158.48495485860295</v>
      </c>
      <c r="AA621" s="5">
        <f>'90.1 Data-SI'!Z621/Convert!$B$5/$D621</f>
        <v>12.127191338048418</v>
      </c>
      <c r="AB621" s="5">
        <f t="shared" si="50"/>
        <v>170.61214619665137</v>
      </c>
    </row>
    <row r="622" spans="1:28" x14ac:dyDescent="0.25">
      <c r="A622" s="95">
        <v>2010</v>
      </c>
      <c r="B622" s="95" t="s">
        <v>55</v>
      </c>
      <c r="C622" s="52" t="s">
        <v>4</v>
      </c>
      <c r="D622" s="5">
        <f>VLOOKUP(B622,SWH!$A$4:$C$19,3,FALSE)</f>
        <v>46320.38</v>
      </c>
      <c r="E622" s="5">
        <f>'90.1 Data-SI'!E622/Convert!$B$5/$D622</f>
        <v>0</v>
      </c>
      <c r="F622" s="5">
        <f>'90.1 Data-SI'!F622/Convert!$B$5/$D622</f>
        <v>23.134645172504108</v>
      </c>
      <c r="G622" s="5">
        <f>'90.1 Data-SI'!G622/Convert!$B$5/$D622</f>
        <v>11.773855146362022</v>
      </c>
      <c r="H622" s="5">
        <f>'90.1 Data-SI'!H622/Convert!$B$5/$D622</f>
        <v>22.629767813745151</v>
      </c>
      <c r="I622" s="5">
        <f>'90.1 Data-SI'!I622/Convert!$B$5/$D622</f>
        <v>4.0838755352755456</v>
      </c>
      <c r="J622" s="5">
        <f>'90.1 Data-SI'!J622/Convert!$B$5/$D622</f>
        <v>88.126016141395127</v>
      </c>
      <c r="K622" s="5">
        <f>'90.1 Data-SI'!K622/Convert!$B$5/$D622</f>
        <v>0</v>
      </c>
      <c r="L622" s="5">
        <f>'90.1 Data-SI'!L622/Convert!$B$5/$D622</f>
        <v>11.905426701786318</v>
      </c>
      <c r="M622" s="5">
        <f>'90.1 Data-SI'!M622/Convert!$B$5/$D622</f>
        <v>13.290346255555091</v>
      </c>
      <c r="N622" s="5">
        <f>'90.1 Data-SI'!N622/Convert!$B$5/$D622</f>
        <v>2.5487341281166809</v>
      </c>
      <c r="O622" s="5">
        <f>'90.1 Data-SI'!O622/Convert!$B$5/$D622</f>
        <v>7.9720728639196062E-3</v>
      </c>
      <c r="P622" s="5">
        <f t="shared" si="46"/>
        <v>2.5407620552527614</v>
      </c>
      <c r="Q622" s="5">
        <f>'90.1 Data-SI'!Q622/Convert!$B$5/$D622</f>
        <v>3.8964130547576112</v>
      </c>
      <c r="R622" s="5">
        <f>'90.1 Data-SI'!R622/Convert!$B$5/$D622</f>
        <v>7.829946799035568</v>
      </c>
      <c r="S622" s="5">
        <f>'90.1 Data-SI'!S622/Convert!$B$5/$D622</f>
        <v>0</v>
      </c>
      <c r="T622" s="5">
        <f>'90.1 Data-SI'!T622/Convert!$B$5/$D622</f>
        <v>0</v>
      </c>
      <c r="U622" s="5">
        <f>'90.1 Data-SI'!U622/Convert!$B$5/$D622</f>
        <v>3.8008227815824389</v>
      </c>
      <c r="V622" s="5">
        <f>'90.1 Data-SI'!V622/Convert!$B$5/$D622</f>
        <v>0</v>
      </c>
      <c r="W622" s="5">
        <f t="shared" si="47"/>
        <v>39.331323310963057</v>
      </c>
      <c r="X622" s="5">
        <f t="shared" si="48"/>
        <v>23.134645172504108</v>
      </c>
      <c r="Y622" s="5">
        <f t="shared" si="49"/>
        <v>62.465968483467165</v>
      </c>
      <c r="Z622" s="5">
        <f>'90.1 Data-SI'!Y622/Convert!$B$5/$D622</f>
        <v>166.08444154483286</v>
      </c>
      <c r="AA622" s="5">
        <f>'90.1 Data-SI'!Z622/Convert!$B$5/$D622</f>
        <v>26.935467954086544</v>
      </c>
      <c r="AB622" s="5">
        <f t="shared" si="50"/>
        <v>193.01990949891939</v>
      </c>
    </row>
    <row r="623" spans="1:28" x14ac:dyDescent="0.25">
      <c r="A623" s="95">
        <v>2010</v>
      </c>
      <c r="B623" s="95" t="s">
        <v>55</v>
      </c>
      <c r="C623" s="52" t="s">
        <v>5</v>
      </c>
      <c r="D623" s="5">
        <f>VLOOKUP(B623,SWH!$A$4:$C$19,3,FALSE)</f>
        <v>46320.38</v>
      </c>
      <c r="E623" s="5">
        <f>'90.1 Data-SI'!E623/Convert!$B$5/$D623</f>
        <v>0</v>
      </c>
      <c r="F623" s="5">
        <f>'90.1 Data-SI'!F623/Convert!$B$5/$D623</f>
        <v>12.950682951123364</v>
      </c>
      <c r="G623" s="5">
        <f>'90.1 Data-SI'!G623/Convert!$B$5/$D623</f>
        <v>12.86828581477287</v>
      </c>
      <c r="H623" s="5">
        <f>'90.1 Data-SI'!H623/Convert!$B$5/$D623</f>
        <v>22.620892430790366</v>
      </c>
      <c r="I623" s="5">
        <f>'90.1 Data-SI'!I623/Convert!$B$5/$D623</f>
        <v>4.0904121348841374</v>
      </c>
      <c r="J623" s="5">
        <f>'90.1 Data-SI'!J623/Convert!$B$5/$D623</f>
        <v>88.126016141395127</v>
      </c>
      <c r="K623" s="5">
        <f>'90.1 Data-SI'!K623/Convert!$B$5/$D623</f>
        <v>0</v>
      </c>
      <c r="L623" s="5">
        <f>'90.1 Data-SI'!L623/Convert!$B$5/$D623</f>
        <v>11.905426701786318</v>
      </c>
      <c r="M623" s="5">
        <f>'90.1 Data-SI'!M623/Convert!$B$5/$D623</f>
        <v>16.363987322882739</v>
      </c>
      <c r="N623" s="5">
        <f>'90.1 Data-SI'!N623/Convert!$B$5/$D623</f>
        <v>2.4599802985688424</v>
      </c>
      <c r="O623" s="5">
        <f>'90.1 Data-SI'!O623/Convert!$B$5/$D623</f>
        <v>7.9720728639196062E-3</v>
      </c>
      <c r="P623" s="5">
        <f t="shared" si="46"/>
        <v>2.4520082257049229</v>
      </c>
      <c r="Q623" s="5">
        <f>'90.1 Data-SI'!Q623/Convert!$B$5/$D623</f>
        <v>3.7953656204413218</v>
      </c>
      <c r="R623" s="5">
        <f>'90.1 Data-SI'!R623/Convert!$B$5/$D623</f>
        <v>13.835762525648057</v>
      </c>
      <c r="S623" s="5">
        <f>'90.1 Data-SI'!S623/Convert!$B$5/$D623</f>
        <v>0</v>
      </c>
      <c r="T623" s="5">
        <f>'90.1 Data-SI'!T623/Convert!$B$5/$D623</f>
        <v>0</v>
      </c>
      <c r="U623" s="5">
        <f>'90.1 Data-SI'!U623/Convert!$B$5/$D623</f>
        <v>3.730059593159162</v>
      </c>
      <c r="V623" s="5">
        <f>'90.1 Data-SI'!V623/Convert!$B$5/$D623</f>
        <v>0</v>
      </c>
      <c r="W623" s="5">
        <f t="shared" si="47"/>
        <v>49.315409509449914</v>
      </c>
      <c r="X623" s="5">
        <f t="shared" si="48"/>
        <v>12.950682951123364</v>
      </c>
      <c r="Y623" s="5">
        <f t="shared" si="49"/>
        <v>62.266092460573276</v>
      </c>
      <c r="Z623" s="5">
        <f>'90.1 Data-SI'!Y623/Convert!$B$5/$D623</f>
        <v>176.06624892877727</v>
      </c>
      <c r="AA623" s="5">
        <f>'90.1 Data-SI'!Z623/Convert!$B$5/$D623</f>
        <v>16.680802513086274</v>
      </c>
      <c r="AB623" s="5">
        <f t="shared" si="50"/>
        <v>192.74705144186353</v>
      </c>
    </row>
    <row r="624" spans="1:28" x14ac:dyDescent="0.25">
      <c r="A624" s="95">
        <v>2010</v>
      </c>
      <c r="B624" s="95" t="s">
        <v>55</v>
      </c>
      <c r="C624" s="52" t="s">
        <v>15</v>
      </c>
      <c r="D624" s="5">
        <f>VLOOKUP(B624,SWH!$A$4:$C$19,3,FALSE)</f>
        <v>46320.38</v>
      </c>
      <c r="E624" s="5">
        <f>'90.1 Data-SI'!E624/Convert!$B$5/$D624</f>
        <v>0</v>
      </c>
      <c r="F624" s="5">
        <f>'90.1 Data-SI'!F624/Convert!$B$5/$D624</f>
        <v>8.407506347937753</v>
      </c>
      <c r="G624" s="5">
        <f>'90.1 Data-SI'!G624/Convert!$B$5/$D624</f>
        <v>5.7481297769050164</v>
      </c>
      <c r="H624" s="5">
        <f>'90.1 Data-SI'!H624/Convert!$B$5/$D624</f>
        <v>22.738611192548746</v>
      </c>
      <c r="I624" s="5">
        <f>'90.1 Data-SI'!I624/Convert!$B$5/$D624</f>
        <v>4.0928108870340782</v>
      </c>
      <c r="J624" s="5">
        <f>'90.1 Data-SI'!J624/Convert!$B$5/$D624</f>
        <v>88.126016141395127</v>
      </c>
      <c r="K624" s="5">
        <f>'90.1 Data-SI'!K624/Convert!$B$5/$D624</f>
        <v>0</v>
      </c>
      <c r="L624" s="5">
        <f>'90.1 Data-SI'!L624/Convert!$B$5/$D624</f>
        <v>11.905486670590065</v>
      </c>
      <c r="M624" s="5">
        <f>'90.1 Data-SI'!M624/Convert!$B$5/$D624</f>
        <v>13.36272860167958</v>
      </c>
      <c r="N624" s="5">
        <f>'90.1 Data-SI'!N624/Convert!$B$5/$D624</f>
        <v>1.4549631165470676</v>
      </c>
      <c r="O624" s="5">
        <f>'90.1 Data-SI'!O624/Convert!$B$5/$D624</f>
        <v>7.9720728639196062E-3</v>
      </c>
      <c r="P624" s="5">
        <f t="shared" si="46"/>
        <v>1.4469910436831479</v>
      </c>
      <c r="Q624" s="5">
        <f>'90.1 Data-SI'!Q624/Convert!$B$5/$D624</f>
        <v>1.7784948127704385</v>
      </c>
      <c r="R624" s="5">
        <f>'90.1 Data-SI'!R624/Convert!$B$5/$D624</f>
        <v>5.9828476747767994</v>
      </c>
      <c r="S624" s="5">
        <f>'90.1 Data-SI'!S624/Convert!$B$5/$D624</f>
        <v>0</v>
      </c>
      <c r="T624" s="5">
        <f>'90.1 Data-SI'!T624/Convert!$B$5/$D624</f>
        <v>0</v>
      </c>
      <c r="U624" s="5">
        <f>'90.1 Data-SI'!U624/Convert!$B$5/$D624</f>
        <v>3.7804333883079355</v>
      </c>
      <c r="V624" s="5">
        <f>'90.1 Data-SI'!V624/Convert!$B$5/$D624</f>
        <v>0</v>
      </c>
      <c r="W624" s="5">
        <f t="shared" si="47"/>
        <v>28.319191909814982</v>
      </c>
      <c r="X624" s="5">
        <f t="shared" si="48"/>
        <v>8.407506347937753</v>
      </c>
      <c r="Y624" s="5">
        <f t="shared" si="49"/>
        <v>36.726698257752737</v>
      </c>
      <c r="Z624" s="5">
        <f>'90.1 Data-SI'!Y624/Convert!$B$5/$D624</f>
        <v>155.19002890544317</v>
      </c>
      <c r="AA624" s="5">
        <f>'90.1 Data-SI'!Z624/Convert!$B$5/$D624</f>
        <v>12.18787976744194</v>
      </c>
      <c r="AB624" s="5">
        <f t="shared" si="50"/>
        <v>167.3779086728851</v>
      </c>
    </row>
    <row r="625" spans="1:28" x14ac:dyDescent="0.25">
      <c r="A625" s="95">
        <v>2010</v>
      </c>
      <c r="B625" s="95" t="s">
        <v>55</v>
      </c>
      <c r="C625" s="52" t="s">
        <v>16</v>
      </c>
      <c r="D625" s="5">
        <f>VLOOKUP(B625,SWH!$A$4:$C$19,3,FALSE)</f>
        <v>46320.38</v>
      </c>
      <c r="E625" s="5">
        <f>'90.1 Data-SI'!E625/Convert!$B$5/$D625</f>
        <v>0</v>
      </c>
      <c r="F625" s="5">
        <f>'90.1 Data-SI'!F625/Convert!$B$5/$D625</f>
        <v>36.494255396388759</v>
      </c>
      <c r="G625" s="5">
        <f>'90.1 Data-SI'!G625/Convert!$B$5/$D625</f>
        <v>12.392313419420713</v>
      </c>
      <c r="H625" s="5">
        <f>'90.1 Data-SI'!H625/Convert!$B$5/$D625</f>
        <v>22.645959390757255</v>
      </c>
      <c r="I625" s="5">
        <f>'90.1 Data-SI'!I625/Convert!$B$5/$D625</f>
        <v>4.0883731955566862</v>
      </c>
      <c r="J625" s="5">
        <f>'90.1 Data-SI'!J625/Convert!$B$5/$D625</f>
        <v>88.126016141395127</v>
      </c>
      <c r="K625" s="5">
        <f>'90.1 Data-SI'!K625/Convert!$B$5/$D625</f>
        <v>0</v>
      </c>
      <c r="L625" s="5">
        <f>'90.1 Data-SI'!L625/Convert!$B$5/$D625</f>
        <v>11.905426701786318</v>
      </c>
      <c r="M625" s="5">
        <f>'90.1 Data-SI'!M625/Convert!$B$5/$D625</f>
        <v>13.742630973426579</v>
      </c>
      <c r="N625" s="5">
        <f>'90.1 Data-SI'!N625/Convert!$B$5/$D625</f>
        <v>2.7810532738385234</v>
      </c>
      <c r="O625" s="5">
        <f>'90.1 Data-SI'!O625/Convert!$B$5/$D625</f>
        <v>7.9720728639196062E-3</v>
      </c>
      <c r="P625" s="5">
        <f t="shared" si="46"/>
        <v>2.773081200974604</v>
      </c>
      <c r="Q625" s="5">
        <f>'90.1 Data-SI'!Q625/Convert!$B$5/$D625</f>
        <v>3.8545548297411303</v>
      </c>
      <c r="R625" s="5">
        <f>'90.1 Data-SI'!R625/Convert!$B$5/$D625</f>
        <v>8.1861015244981434</v>
      </c>
      <c r="S625" s="5">
        <f>'90.1 Data-SI'!S625/Convert!$B$5/$D625</f>
        <v>0</v>
      </c>
      <c r="T625" s="5">
        <f>'90.1 Data-SI'!T625/Convert!$B$5/$D625</f>
        <v>0</v>
      </c>
      <c r="U625" s="5">
        <f>'90.1 Data-SI'!U625/Convert!$B$5/$D625</f>
        <v>3.9872657924366481</v>
      </c>
      <c r="V625" s="5">
        <f>'90.1 Data-SI'!V625/Convert!$B$5/$D625</f>
        <v>0</v>
      </c>
      <c r="W625" s="5">
        <f t="shared" si="47"/>
        <v>40.948681948061171</v>
      </c>
      <c r="X625" s="5">
        <f t="shared" si="48"/>
        <v>36.494255396388759</v>
      </c>
      <c r="Y625" s="5">
        <f t="shared" si="49"/>
        <v>77.44293734444993</v>
      </c>
      <c r="Z625" s="5">
        <f>'90.1 Data-SI'!Y625/Convert!$B$5/$D625</f>
        <v>167.72248941922422</v>
      </c>
      <c r="AA625" s="5">
        <f>'90.1 Data-SI'!Z625/Convert!$B$5/$D625</f>
        <v>40.481581157629158</v>
      </c>
      <c r="AB625" s="5">
        <f t="shared" si="50"/>
        <v>208.20407057685338</v>
      </c>
    </row>
    <row r="626" spans="1:28" x14ac:dyDescent="0.25">
      <c r="A626" s="95">
        <v>2010</v>
      </c>
      <c r="B626" s="95" t="s">
        <v>55</v>
      </c>
      <c r="C626" s="52" t="s">
        <v>9</v>
      </c>
      <c r="D626" s="5">
        <f>VLOOKUP(B626,SWH!$A$4:$C$19,3,FALSE)</f>
        <v>46320.38</v>
      </c>
      <c r="E626" s="5">
        <f>'90.1 Data-SI'!E626/Convert!$B$5/$D626</f>
        <v>0</v>
      </c>
      <c r="F626" s="5">
        <f>'90.1 Data-SI'!F626/Convert!$B$5/$D626</f>
        <v>24.078314268291123</v>
      </c>
      <c r="G626" s="5">
        <f>'90.1 Data-SI'!G626/Convert!$B$5/$D626</f>
        <v>9.8004617214088299</v>
      </c>
      <c r="H626" s="5">
        <f>'90.1 Data-SI'!H626/Convert!$B$5/$D626</f>
        <v>22.663710156666824</v>
      </c>
      <c r="I626" s="5">
        <f>'90.1 Data-SI'!I626/Convert!$B$5/$D626</f>
        <v>4.0823763151818317</v>
      </c>
      <c r="J626" s="5">
        <f>'90.1 Data-SI'!J626/Convert!$B$5/$D626</f>
        <v>88.126016141395127</v>
      </c>
      <c r="K626" s="5">
        <f>'90.1 Data-SI'!K626/Convert!$B$5/$D626</f>
        <v>0</v>
      </c>
      <c r="L626" s="5">
        <f>'90.1 Data-SI'!L626/Convert!$B$5/$D626</f>
        <v>11.905426701786318</v>
      </c>
      <c r="M626" s="5">
        <f>'90.1 Data-SI'!M626/Convert!$B$5/$D626</f>
        <v>15.067881567465554</v>
      </c>
      <c r="N626" s="5">
        <f>'90.1 Data-SI'!N626/Convert!$B$5/$D626</f>
        <v>2.0929712196277799</v>
      </c>
      <c r="O626" s="5">
        <f>'90.1 Data-SI'!O626/Convert!$B$5/$D626</f>
        <v>7.9720728639196062E-3</v>
      </c>
      <c r="P626" s="5">
        <f t="shared" si="46"/>
        <v>2.0849991467638604</v>
      </c>
      <c r="Q626" s="5">
        <f>'90.1 Data-SI'!Q626/Convert!$B$5/$D626</f>
        <v>2.8747845140974908</v>
      </c>
      <c r="R626" s="5">
        <f>'90.1 Data-SI'!R626/Convert!$B$5/$D626</f>
        <v>14.033479671606994</v>
      </c>
      <c r="S626" s="5">
        <f>'90.1 Data-SI'!S626/Convert!$B$5/$D626</f>
        <v>0</v>
      </c>
      <c r="T626" s="5">
        <f>'90.1 Data-SI'!T626/Convert!$B$5/$D626</f>
        <v>0</v>
      </c>
      <c r="U626" s="5">
        <f>'90.1 Data-SI'!U626/Convert!$B$5/$D626</f>
        <v>3.9403102191015416</v>
      </c>
      <c r="V626" s="5">
        <f>'90.1 Data-SI'!V626/Convert!$B$5/$D626</f>
        <v>0</v>
      </c>
      <c r="W626" s="5">
        <f t="shared" si="47"/>
        <v>43.86160662134273</v>
      </c>
      <c r="X626" s="5">
        <f t="shared" si="48"/>
        <v>24.078314268291123</v>
      </c>
      <c r="Y626" s="5">
        <f t="shared" si="49"/>
        <v>67.939920889633854</v>
      </c>
      <c r="Z626" s="5">
        <f>'90.1 Data-SI'!Y626/Convert!$B$5/$D626</f>
        <v>170.64710800923675</v>
      </c>
      <c r="AA626" s="5">
        <f>'90.1 Data-SI'!Z626/Convert!$B$5/$D626</f>
        <v>28.018564518588914</v>
      </c>
      <c r="AB626" s="5">
        <f t="shared" si="50"/>
        <v>198.66567252782565</v>
      </c>
    </row>
    <row r="627" spans="1:28" x14ac:dyDescent="0.25">
      <c r="A627" s="95">
        <v>2010</v>
      </c>
      <c r="B627" s="95" t="s">
        <v>55</v>
      </c>
      <c r="C627" s="52" t="s">
        <v>12</v>
      </c>
      <c r="D627" s="5">
        <f>VLOOKUP(B627,SWH!$A$4:$C$19,3,FALSE)</f>
        <v>46320.38</v>
      </c>
      <c r="E627" s="5">
        <f>'90.1 Data-SI'!E627/Convert!$B$5/$D627</f>
        <v>0</v>
      </c>
      <c r="F627" s="5">
        <f>'90.1 Data-SI'!F627/Convert!$B$5/$D627</f>
        <v>40.444640374520048</v>
      </c>
      <c r="G627" s="5">
        <f>'90.1 Data-SI'!G627/Convert!$B$5/$D627</f>
        <v>10.682542855746098</v>
      </c>
      <c r="H627" s="5">
        <f>'90.1 Data-SI'!H627/Convert!$B$5/$D627</f>
        <v>22.655194586534531</v>
      </c>
      <c r="I627" s="5">
        <f>'90.1 Data-SI'!I627/Convert!$B$5/$D627</f>
        <v>4.0937104190903062</v>
      </c>
      <c r="J627" s="5">
        <f>'90.1 Data-SI'!J627/Convert!$B$5/$D627</f>
        <v>88.126016141395127</v>
      </c>
      <c r="K627" s="5">
        <f>'90.1 Data-SI'!K627/Convert!$B$5/$D627</f>
        <v>0</v>
      </c>
      <c r="L627" s="5">
        <f>'90.1 Data-SI'!L627/Convert!$B$5/$D627</f>
        <v>11.905426701786318</v>
      </c>
      <c r="M627" s="5">
        <f>'90.1 Data-SI'!M627/Convert!$B$5/$D627</f>
        <v>13.905026493977623</v>
      </c>
      <c r="N627" s="5">
        <f>'90.1 Data-SI'!N627/Convert!$B$5/$D627</f>
        <v>2.4263377996659119</v>
      </c>
      <c r="O627" s="5">
        <f>'90.1 Data-SI'!O627/Convert!$B$5/$D627</f>
        <v>7.9720728639196062E-3</v>
      </c>
      <c r="P627" s="5">
        <f t="shared" si="46"/>
        <v>2.4183657268019925</v>
      </c>
      <c r="Q627" s="5">
        <f>'90.1 Data-SI'!Q627/Convert!$B$5/$D627</f>
        <v>3.1207765470740001</v>
      </c>
      <c r="R627" s="5">
        <f>'90.1 Data-SI'!R627/Convert!$B$5/$D627</f>
        <v>9.3661076758581583</v>
      </c>
      <c r="S627" s="5">
        <f>'90.1 Data-SI'!S627/Convert!$B$5/$D627</f>
        <v>0</v>
      </c>
      <c r="T627" s="5">
        <f>'90.1 Data-SI'!T627/Convert!$B$5/$D627</f>
        <v>0</v>
      </c>
      <c r="U627" s="5">
        <f>'90.1 Data-SI'!U627/Convert!$B$5/$D627</f>
        <v>4.2095101791287366</v>
      </c>
      <c r="V627" s="5">
        <f>'90.1 Data-SI'!V627/Convert!$B$5/$D627</f>
        <v>0</v>
      </c>
      <c r="W627" s="5">
        <f t="shared" si="47"/>
        <v>39.492819299457871</v>
      </c>
      <c r="X627" s="5">
        <f t="shared" si="48"/>
        <v>40.444640374520048</v>
      </c>
      <c r="Y627" s="5">
        <f t="shared" si="49"/>
        <v>79.937459673977912</v>
      </c>
      <c r="Z627" s="5">
        <f>'90.1 Data-SI'!Y627/Convert!$B$5/$D627</f>
        <v>166.28107925232433</v>
      </c>
      <c r="AA627" s="5">
        <f>'90.1 Data-SI'!Z627/Convert!$B$5/$D627</f>
        <v>44.65415055364879</v>
      </c>
      <c r="AB627" s="5">
        <f t="shared" si="50"/>
        <v>210.93522980597311</v>
      </c>
    </row>
    <row r="628" spans="1:28" x14ac:dyDescent="0.25">
      <c r="A628" s="95">
        <v>2010</v>
      </c>
      <c r="B628" s="95" t="s">
        <v>55</v>
      </c>
      <c r="C628" s="52" t="s">
        <v>8</v>
      </c>
      <c r="D628" s="5">
        <f>VLOOKUP(B628,SWH!$A$4:$C$19,3,FALSE)</f>
        <v>46320.38</v>
      </c>
      <c r="E628" s="5">
        <f>'90.1 Data-SI'!E628/Convert!$B$5/$D628</f>
        <v>0</v>
      </c>
      <c r="F628" s="5">
        <f>'90.1 Data-SI'!F628/Convert!$B$5/$D628</f>
        <v>60.504924854051524</v>
      </c>
      <c r="G628" s="5">
        <f>'90.1 Data-SI'!G628/Convert!$B$5/$D628</f>
        <v>6.6920387479070298</v>
      </c>
      <c r="H628" s="5">
        <f>'90.1 Data-SI'!H628/Convert!$B$5/$D628</f>
        <v>23.189276752719021</v>
      </c>
      <c r="I628" s="5">
        <f>'90.1 Data-SI'!I628/Convert!$B$5/$D628</f>
        <v>4.1449837462953081</v>
      </c>
      <c r="J628" s="5">
        <f>'90.1 Data-SI'!J628/Convert!$B$5/$D628</f>
        <v>88.126016141395127</v>
      </c>
      <c r="K628" s="5">
        <f>'90.1 Data-SI'!K628/Convert!$B$5/$D628</f>
        <v>0</v>
      </c>
      <c r="L628" s="5">
        <f>'90.1 Data-SI'!L628/Convert!$B$5/$D628</f>
        <v>11.905846483412558</v>
      </c>
      <c r="M628" s="5">
        <f>'90.1 Data-SI'!M628/Convert!$B$5/$D628</f>
        <v>13.83162467818941</v>
      </c>
      <c r="N628" s="5">
        <f>'90.1 Data-SI'!N628/Convert!$B$5/$D628</f>
        <v>1.8866785347328039</v>
      </c>
      <c r="O628" s="5">
        <f>'90.1 Data-SI'!O628/Convert!$B$5/$D628</f>
        <v>7.9720728639196062E-3</v>
      </c>
      <c r="P628" s="5">
        <f t="shared" si="46"/>
        <v>1.8787064618688842</v>
      </c>
      <c r="Q628" s="5">
        <f>'90.1 Data-SI'!Q628/Convert!$B$5/$D628</f>
        <v>1.7591848579634088</v>
      </c>
      <c r="R628" s="5">
        <f>'90.1 Data-SI'!R628/Convert!$B$5/$D628</f>
        <v>11.679704124476816</v>
      </c>
      <c r="S628" s="5">
        <f>'90.1 Data-SI'!S628/Convert!$B$5/$D628</f>
        <v>0</v>
      </c>
      <c r="T628" s="5">
        <f>'90.1 Data-SI'!T628/Convert!$B$5/$D628</f>
        <v>0</v>
      </c>
      <c r="U628" s="5">
        <f>'90.1 Data-SI'!U628/Convert!$B$5/$D628</f>
        <v>4.5124126068626103</v>
      </c>
      <c r="V628" s="5">
        <f>'90.1 Data-SI'!V628/Convert!$B$5/$D628</f>
        <v>0</v>
      </c>
      <c r="W628" s="5">
        <f t="shared" si="47"/>
        <v>35.841258870405554</v>
      </c>
      <c r="X628" s="5">
        <f t="shared" si="48"/>
        <v>60.504924854051524</v>
      </c>
      <c r="Y628" s="5">
        <f t="shared" si="49"/>
        <v>96.346183724457077</v>
      </c>
      <c r="Z628" s="5">
        <f>'90.1 Data-SI'!Y628/Convert!$B$5/$D628</f>
        <v>163.21541403589524</v>
      </c>
      <c r="AA628" s="5">
        <f>'90.1 Data-SI'!Z628/Convert!$B$5/$D628</f>
        <v>65.017337460914135</v>
      </c>
      <c r="AB628" s="5">
        <f t="shared" si="50"/>
        <v>228.23275149680939</v>
      </c>
    </row>
    <row r="629" spans="1:28" x14ac:dyDescent="0.25">
      <c r="A629" s="95">
        <v>2013</v>
      </c>
      <c r="B629" s="95" t="s">
        <v>55</v>
      </c>
      <c r="C629" s="52" t="s">
        <v>10</v>
      </c>
      <c r="D629" s="5">
        <f>VLOOKUP(B629,SWH!$A$4:$C$19,3,FALSE)</f>
        <v>46320.38</v>
      </c>
      <c r="E629" s="5">
        <f>'90.1 Data-SI'!E629/Convert!$B$5/$D629</f>
        <v>0</v>
      </c>
      <c r="F629" s="5">
        <f>'90.1 Data-SI'!F629/Convert!$B$5/$D629</f>
        <v>8.9473455192821058E-2</v>
      </c>
      <c r="G629" s="5">
        <f>'90.1 Data-SI'!G629/Convert!$B$5/$D629</f>
        <v>49.865199724181885</v>
      </c>
      <c r="H629" s="5">
        <f>'90.1 Data-SI'!H629/Convert!$B$5/$D629</f>
        <v>20.384715707811072</v>
      </c>
      <c r="I629" s="5">
        <f>'90.1 Data-SI'!I629/Convert!$B$5/$D629</f>
        <v>4.0862143186217388</v>
      </c>
      <c r="J629" s="5">
        <f>'90.1 Data-SI'!J629/Convert!$B$5/$D629</f>
        <v>88.012075414272886</v>
      </c>
      <c r="K629" s="5">
        <f>'90.1 Data-SI'!K629/Convert!$B$5/$D629</f>
        <v>0</v>
      </c>
      <c r="L629" s="5">
        <f>'90.1 Data-SI'!L629/Convert!$B$5/$D629</f>
        <v>11.878320802491979</v>
      </c>
      <c r="M629" s="5">
        <f>'90.1 Data-SI'!M629/Convert!$B$5/$D629</f>
        <v>14.519706732400154</v>
      </c>
      <c r="N629" s="5">
        <f>'90.1 Data-SI'!N629/Convert!$B$5/$D629</f>
        <v>5.5500528181235902</v>
      </c>
      <c r="O629" s="5">
        <f>'90.1 Data-SI'!O629/Convert!$B$5/$D629</f>
        <v>7.9720728639196062E-3</v>
      </c>
      <c r="P629" s="5">
        <f t="shared" si="46"/>
        <v>5.5420807452596703</v>
      </c>
      <c r="Q629" s="5">
        <f>'90.1 Data-SI'!Q629/Convert!$B$5/$D629</f>
        <v>16.434810480109764</v>
      </c>
      <c r="R629" s="5">
        <f>'90.1 Data-SI'!R629/Convert!$B$5/$D629</f>
        <v>0</v>
      </c>
      <c r="S629" s="5">
        <f>'90.1 Data-SI'!S629/Convert!$B$5/$D629</f>
        <v>0.77161859783245879</v>
      </c>
      <c r="T629" s="5">
        <f>'90.1 Data-SI'!T629/Convert!$B$5/$D629</f>
        <v>0</v>
      </c>
      <c r="U629" s="5">
        <f>'90.1 Data-SI'!U629/Convert!$B$5/$D629</f>
        <v>2.5046570573615043</v>
      </c>
      <c r="V629" s="5">
        <f>'90.1 Data-SI'!V629/Convert!$B$5/$D629</f>
        <v>0</v>
      </c>
      <c r="W629" s="5">
        <f t="shared" si="47"/>
        <v>87.133416279783944</v>
      </c>
      <c r="X629" s="5">
        <f t="shared" si="48"/>
        <v>8.9473455192821058E-2</v>
      </c>
      <c r="Y629" s="5">
        <f t="shared" si="49"/>
        <v>87.222889734976761</v>
      </c>
      <c r="Z629" s="5">
        <f>'90.1 Data-SI'!Y629/Convert!$B$5/$D629</f>
        <v>211.50265462704181</v>
      </c>
      <c r="AA629" s="5">
        <f>'90.1 Data-SI'!Z629/Convert!$B$5/$D629</f>
        <v>2.594130512554325</v>
      </c>
      <c r="AB629" s="5">
        <f t="shared" si="50"/>
        <v>214.09678513959614</v>
      </c>
    </row>
    <row r="630" spans="1:28" x14ac:dyDescent="0.25">
      <c r="A630" s="95">
        <v>2013</v>
      </c>
      <c r="B630" s="95" t="s">
        <v>55</v>
      </c>
      <c r="C630" s="52" t="s">
        <v>6</v>
      </c>
      <c r="D630" s="5">
        <f>VLOOKUP(B630,SWH!$A$4:$C$19,3,FALSE)</f>
        <v>46320.38</v>
      </c>
      <c r="E630" s="5">
        <f>'90.1 Data-SI'!E630/Convert!$B$5/$D630</f>
        <v>0</v>
      </c>
      <c r="F630" s="5">
        <f>'90.1 Data-SI'!F630/Convert!$B$5/$D630</f>
        <v>8.8873767155335667E-2</v>
      </c>
      <c r="G630" s="5">
        <f>'90.1 Data-SI'!G630/Convert!$B$5/$D630</f>
        <v>49.423469515770144</v>
      </c>
      <c r="H630" s="5">
        <f>'90.1 Data-SI'!H630/Convert!$B$5/$D630</f>
        <v>20.403725818599359</v>
      </c>
      <c r="I630" s="5">
        <f>'90.1 Data-SI'!I630/Convert!$B$5/$D630</f>
        <v>4.0844752233130315</v>
      </c>
      <c r="J630" s="5">
        <f>'90.1 Data-SI'!J630/Convert!$B$5/$D630</f>
        <v>88.012075414272886</v>
      </c>
      <c r="K630" s="5">
        <f>'90.1 Data-SI'!K630/Convert!$B$5/$D630</f>
        <v>0</v>
      </c>
      <c r="L630" s="5">
        <f>'90.1 Data-SI'!L630/Convert!$B$5/$D630</f>
        <v>11.878320802491979</v>
      </c>
      <c r="M630" s="5">
        <f>'90.1 Data-SI'!M630/Convert!$B$5/$D630</f>
        <v>14.198393881915477</v>
      </c>
      <c r="N630" s="5">
        <f>'90.1 Data-SI'!N630/Convert!$B$5/$D630</f>
        <v>5.5012981806760273</v>
      </c>
      <c r="O630" s="5">
        <f>'90.1 Data-SI'!O630/Convert!$B$5/$D630</f>
        <v>7.9720728639196062E-3</v>
      </c>
      <c r="P630" s="5">
        <f t="shared" si="46"/>
        <v>5.4933261078121074</v>
      </c>
      <c r="Q630" s="5">
        <f>'90.1 Data-SI'!Q630/Convert!$B$5/$D630</f>
        <v>14.168649355256202</v>
      </c>
      <c r="R630" s="5">
        <f>'90.1 Data-SI'!R630/Convert!$B$5/$D630</f>
        <v>0.10740412751363439</v>
      </c>
      <c r="S630" s="5">
        <f>'90.1 Data-SI'!S630/Convert!$B$5/$D630</f>
        <v>0</v>
      </c>
      <c r="T630" s="5">
        <f>'90.1 Data-SI'!T630/Convert!$B$5/$D630</f>
        <v>0</v>
      </c>
      <c r="U630" s="5">
        <f>'90.1 Data-SI'!U630/Convert!$B$5/$D630</f>
        <v>2.4998595530616212</v>
      </c>
      <c r="V630" s="5">
        <f>'90.1 Data-SI'!V630/Convert!$B$5/$D630</f>
        <v>0</v>
      </c>
      <c r="W630" s="5">
        <f t="shared" si="47"/>
        <v>83.391242988267564</v>
      </c>
      <c r="X630" s="5">
        <f t="shared" si="48"/>
        <v>8.8873767155335667E-2</v>
      </c>
      <c r="Y630" s="5">
        <f t="shared" si="49"/>
        <v>83.480116755422898</v>
      </c>
      <c r="Z630" s="5">
        <f>'90.1 Data-SI'!Y630/Convert!$B$5/$D630</f>
        <v>207.77787228861254</v>
      </c>
      <c r="AA630" s="5">
        <f>'90.1 Data-SI'!Z630/Convert!$B$5/$D630</f>
        <v>2.5887333202169569</v>
      </c>
      <c r="AB630" s="5">
        <f t="shared" si="50"/>
        <v>210.3666056088295</v>
      </c>
    </row>
    <row r="631" spans="1:28" x14ac:dyDescent="0.25">
      <c r="A631" s="95">
        <v>2013</v>
      </c>
      <c r="B631" s="95" t="s">
        <v>55</v>
      </c>
      <c r="C631" s="52" t="s">
        <v>11</v>
      </c>
      <c r="D631" s="5">
        <f>VLOOKUP(B631,SWH!$A$4:$C$19,3,FALSE)</f>
        <v>46320.38</v>
      </c>
      <c r="E631" s="5">
        <f>'90.1 Data-SI'!E631/Convert!$B$5/$D631</f>
        <v>0</v>
      </c>
      <c r="F631" s="5">
        <f>'90.1 Data-SI'!F631/Convert!$B$5/$D631</f>
        <v>9.6010054801411879E-2</v>
      </c>
      <c r="G631" s="5">
        <f>'90.1 Data-SI'!G631/Convert!$B$5/$D631</f>
        <v>39.046587652730352</v>
      </c>
      <c r="H631" s="5">
        <f>'90.1 Data-SI'!H631/Convert!$B$5/$D631</f>
        <v>20.43167128114618</v>
      </c>
      <c r="I631" s="5">
        <f>'90.1 Data-SI'!I631/Convert!$B$5/$D631</f>
        <v>4.0850749113505174</v>
      </c>
      <c r="J631" s="5">
        <f>'90.1 Data-SI'!J631/Convert!$B$5/$D631</f>
        <v>88.012075414272886</v>
      </c>
      <c r="K631" s="5">
        <f>'90.1 Data-SI'!K631/Convert!$B$5/$D631</f>
        <v>0</v>
      </c>
      <c r="L631" s="5">
        <f>'90.1 Data-SI'!L631/Convert!$B$5/$D631</f>
        <v>11.878320802491979</v>
      </c>
      <c r="M631" s="5">
        <f>'90.1 Data-SI'!M631/Convert!$B$5/$D631</f>
        <v>13.790006328387923</v>
      </c>
      <c r="N631" s="5">
        <f>'90.1 Data-SI'!N631/Convert!$B$5/$D631</f>
        <v>4.2920872218904753</v>
      </c>
      <c r="O631" s="5">
        <f>'90.1 Data-SI'!O631/Convert!$B$5/$D631</f>
        <v>7.9720728639196062E-3</v>
      </c>
      <c r="P631" s="5">
        <f t="shared" si="46"/>
        <v>4.2841151490265554</v>
      </c>
      <c r="Q631" s="5">
        <f>'90.1 Data-SI'!Q631/Convert!$B$5/$D631</f>
        <v>14.00487455221894</v>
      </c>
      <c r="R631" s="5">
        <f>'90.1 Data-SI'!R631/Convert!$B$5/$D631</f>
        <v>0</v>
      </c>
      <c r="S631" s="5">
        <f>'90.1 Data-SI'!S631/Convert!$B$5/$D631</f>
        <v>0.70907113552273204</v>
      </c>
      <c r="T631" s="5">
        <f>'90.1 Data-SI'!T631/Convert!$B$5/$D631</f>
        <v>0</v>
      </c>
      <c r="U631" s="5">
        <f>'90.1 Data-SI'!U631/Convert!$B$5/$D631</f>
        <v>2.686362532719579</v>
      </c>
      <c r="V631" s="5">
        <f>'90.1 Data-SI'!V631/Convert!$B$5/$D631</f>
        <v>0</v>
      </c>
      <c r="W631" s="5">
        <f t="shared" si="47"/>
        <v>71.834654817886502</v>
      </c>
      <c r="X631" s="5">
        <f t="shared" si="48"/>
        <v>9.6010054801411879E-2</v>
      </c>
      <c r="Y631" s="5">
        <f t="shared" si="49"/>
        <v>71.930664872687913</v>
      </c>
      <c r="Z631" s="5">
        <f>'90.1 Data-SI'!Y631/Convert!$B$5/$D631</f>
        <v>196.24976930001202</v>
      </c>
      <c r="AA631" s="5">
        <f>'90.1 Data-SI'!Z631/Convert!$B$5/$D631</f>
        <v>2.782372587520991</v>
      </c>
      <c r="AB631" s="5">
        <f t="shared" si="50"/>
        <v>199.03214188753302</v>
      </c>
    </row>
    <row r="632" spans="1:28" x14ac:dyDescent="0.25">
      <c r="A632" s="95">
        <v>2013</v>
      </c>
      <c r="B632" s="95" t="s">
        <v>55</v>
      </c>
      <c r="C632" s="52" t="s">
        <v>13</v>
      </c>
      <c r="D632" s="5">
        <f>VLOOKUP(B632,SWH!$A$4:$C$19,3,FALSE)</f>
        <v>46320.38</v>
      </c>
      <c r="E632" s="5">
        <f>'90.1 Data-SI'!E632/Convert!$B$5/$D632</f>
        <v>0</v>
      </c>
      <c r="F632" s="5">
        <f>'90.1 Data-SI'!F632/Convert!$B$5/$D632</f>
        <v>0.56892404116239514</v>
      </c>
      <c r="G632" s="5">
        <f>'90.1 Data-SI'!G632/Convert!$B$5/$D632</f>
        <v>42.777366871534497</v>
      </c>
      <c r="H632" s="5">
        <f>'90.1 Data-SI'!H632/Convert!$B$5/$D632</f>
        <v>20.439767069652234</v>
      </c>
      <c r="I632" s="5">
        <f>'90.1 Data-SI'!I632/Convert!$B$5/$D632</f>
        <v>4.0784183741344284</v>
      </c>
      <c r="J632" s="5">
        <f>'90.1 Data-SI'!J632/Convert!$B$5/$D632</f>
        <v>88.012075414272886</v>
      </c>
      <c r="K632" s="5">
        <f>'90.1 Data-SI'!K632/Convert!$B$5/$D632</f>
        <v>0</v>
      </c>
      <c r="L632" s="5">
        <f>'90.1 Data-SI'!L632/Convert!$B$5/$D632</f>
        <v>11.878320802491979</v>
      </c>
      <c r="M632" s="5">
        <f>'90.1 Data-SI'!M632/Convert!$B$5/$D632</f>
        <v>13.956179883575125</v>
      </c>
      <c r="N632" s="5">
        <f>'90.1 Data-SI'!N632/Convert!$B$5/$D632</f>
        <v>4.7265612050486441</v>
      </c>
      <c r="O632" s="5">
        <f>'90.1 Data-SI'!O632/Convert!$B$5/$D632</f>
        <v>7.9720728639196062E-3</v>
      </c>
      <c r="P632" s="5">
        <f t="shared" si="46"/>
        <v>4.7185891321847242</v>
      </c>
      <c r="Q632" s="5">
        <f>'90.1 Data-SI'!Q632/Convert!$B$5/$D632</f>
        <v>12.390154542485762</v>
      </c>
      <c r="R632" s="5">
        <f>'90.1 Data-SI'!R632/Convert!$B$5/$D632</f>
        <v>0.63716853982823307</v>
      </c>
      <c r="S632" s="5">
        <f>'90.1 Data-SI'!S632/Convert!$B$5/$D632</f>
        <v>0</v>
      </c>
      <c r="T632" s="5">
        <f>'90.1 Data-SI'!T632/Convert!$B$5/$D632</f>
        <v>0</v>
      </c>
      <c r="U632" s="5">
        <f>'90.1 Data-SI'!U632/Convert!$B$5/$D632</f>
        <v>2.6945182900293805</v>
      </c>
      <c r="V632" s="5">
        <f>'90.1 Data-SI'!V632/Convert!$B$5/$D632</f>
        <v>0</v>
      </c>
      <c r="W632" s="5">
        <f t="shared" si="47"/>
        <v>74.479458969608345</v>
      </c>
      <c r="X632" s="5">
        <f t="shared" si="48"/>
        <v>0.56892404116239514</v>
      </c>
      <c r="Y632" s="5">
        <f t="shared" si="49"/>
        <v>75.048383010770735</v>
      </c>
      <c r="Z632" s="5">
        <f>'90.1 Data-SI'!Y632/Convert!$B$5/$D632</f>
        <v>198.89601270302381</v>
      </c>
      <c r="AA632" s="5">
        <f>'90.1 Data-SI'!Z632/Convert!$B$5/$D632</f>
        <v>3.2634423311917757</v>
      </c>
      <c r="AB632" s="5">
        <f t="shared" si="50"/>
        <v>202.1594550342156</v>
      </c>
    </row>
    <row r="633" spans="1:28" x14ac:dyDescent="0.25">
      <c r="A633" s="95">
        <v>2013</v>
      </c>
      <c r="B633" s="95" t="s">
        <v>55</v>
      </c>
      <c r="C633" s="52" t="s">
        <v>19</v>
      </c>
      <c r="D633" s="5">
        <f>VLOOKUP(B633,SWH!$A$4:$C$19,3,FALSE)</f>
        <v>46320.38</v>
      </c>
      <c r="E633" s="5">
        <f>'90.1 Data-SI'!E633/Convert!$B$5/$D633</f>
        <v>0</v>
      </c>
      <c r="F633" s="5">
        <f>'90.1 Data-SI'!F633/Convert!$B$5/$D633</f>
        <v>0.95458341806925318</v>
      </c>
      <c r="G633" s="5">
        <f>'90.1 Data-SI'!G633/Convert!$B$5/$D633</f>
        <v>32.802455900021165</v>
      </c>
      <c r="H633" s="5">
        <f>'90.1 Data-SI'!H633/Convert!$B$5/$D633</f>
        <v>20.42843296574376</v>
      </c>
      <c r="I633" s="5">
        <f>'90.1 Data-SI'!I633/Convert!$B$5/$D633</f>
        <v>4.0766193100219725</v>
      </c>
      <c r="J633" s="5">
        <f>'90.1 Data-SI'!J633/Convert!$B$5/$D633</f>
        <v>88.012075414272886</v>
      </c>
      <c r="K633" s="5">
        <f>'90.1 Data-SI'!K633/Convert!$B$5/$D633</f>
        <v>0</v>
      </c>
      <c r="L633" s="5">
        <f>'90.1 Data-SI'!L633/Convert!$B$5/$D633</f>
        <v>11.878320802491979</v>
      </c>
      <c r="M633" s="5">
        <f>'90.1 Data-SI'!M633/Convert!$B$5/$D633</f>
        <v>12.830865281233782</v>
      </c>
      <c r="N633" s="5">
        <f>'90.1 Data-SI'!N633/Convert!$B$5/$D633</f>
        <v>3.7449318564888001</v>
      </c>
      <c r="O633" s="5">
        <f>'90.1 Data-SI'!O633/Convert!$B$5/$D633</f>
        <v>7.9720728639196062E-3</v>
      </c>
      <c r="P633" s="5">
        <f t="shared" si="46"/>
        <v>3.7369597836248807</v>
      </c>
      <c r="Q633" s="5">
        <f>'90.1 Data-SI'!Q633/Convert!$B$5/$D633</f>
        <v>12.024224902012174</v>
      </c>
      <c r="R633" s="5">
        <f>'90.1 Data-SI'!R633/Convert!$B$5/$D633</f>
        <v>3.0284245893012492E-2</v>
      </c>
      <c r="S633" s="5">
        <f>'90.1 Data-SI'!S633/Convert!$B$5/$D633</f>
        <v>0.39465469746913906</v>
      </c>
      <c r="T633" s="5">
        <f>'90.1 Data-SI'!T633/Convert!$B$5/$D633</f>
        <v>0</v>
      </c>
      <c r="U633" s="5">
        <f>'90.1 Data-SI'!U633/Convert!$B$5/$D633</f>
        <v>2.8954737513907367</v>
      </c>
      <c r="V633" s="5">
        <f>'90.1 Data-SI'!V633/Convert!$B$5/$D633</f>
        <v>0</v>
      </c>
      <c r="W633" s="5">
        <f t="shared" si="47"/>
        <v>61.819444810254154</v>
      </c>
      <c r="X633" s="5">
        <f t="shared" si="48"/>
        <v>0.95458341806925318</v>
      </c>
      <c r="Y633" s="5">
        <f t="shared" si="49"/>
        <v>62.774028228323409</v>
      </c>
      <c r="Z633" s="5">
        <f>'90.1 Data-SI'!Y633/Convert!$B$5/$D633</f>
        <v>186.22280540684494</v>
      </c>
      <c r="AA633" s="5">
        <f>'90.1 Data-SI'!Z633/Convert!$B$5/$D633</f>
        <v>3.8500571694599901</v>
      </c>
      <c r="AB633" s="5">
        <f t="shared" si="50"/>
        <v>190.07286257630494</v>
      </c>
    </row>
    <row r="634" spans="1:28" x14ac:dyDescent="0.25">
      <c r="A634" s="95">
        <v>2013</v>
      </c>
      <c r="B634" s="95" t="s">
        <v>55</v>
      </c>
      <c r="C634" s="52" t="s">
        <v>20</v>
      </c>
      <c r="D634" s="5">
        <f>VLOOKUP(B634,SWH!$A$4:$C$19,3,FALSE)</f>
        <v>46320.38</v>
      </c>
      <c r="E634" s="5">
        <f>'90.1 Data-SI'!E634/Convert!$B$5/$D634</f>
        <v>0</v>
      </c>
      <c r="F634" s="5">
        <f>'90.1 Data-SI'!F634/Convert!$B$5/$D634</f>
        <v>0.68610308368704132</v>
      </c>
      <c r="G634" s="5">
        <f>'90.1 Data-SI'!G634/Convert!$B$5/$D634</f>
        <v>25.096764462352571</v>
      </c>
      <c r="H634" s="5">
        <f>'90.1 Data-SI'!H634/Convert!$B$5/$D634</f>
        <v>20.439287319222245</v>
      </c>
      <c r="I634" s="5">
        <f>'90.1 Data-SI'!I634/Convert!$B$5/$D634</f>
        <v>4.0804573134618787</v>
      </c>
      <c r="J634" s="5">
        <f>'90.1 Data-SI'!J634/Convert!$B$5/$D634</f>
        <v>88.012075414272886</v>
      </c>
      <c r="K634" s="5">
        <f>'90.1 Data-SI'!K634/Convert!$B$5/$D634</f>
        <v>0</v>
      </c>
      <c r="L634" s="5">
        <f>'90.1 Data-SI'!L634/Convert!$B$5/$D634</f>
        <v>11.878320802491979</v>
      </c>
      <c r="M634" s="5">
        <f>'90.1 Data-SI'!M634/Convert!$B$5/$D634</f>
        <v>14.337281631397095</v>
      </c>
      <c r="N634" s="5">
        <f>'90.1 Data-SI'!N634/Convert!$B$5/$D634</f>
        <v>3.0426971645934016</v>
      </c>
      <c r="O634" s="5">
        <f>'90.1 Data-SI'!O634/Convert!$B$5/$D634</f>
        <v>7.9720728639196062E-3</v>
      </c>
      <c r="P634" s="5">
        <f t="shared" si="46"/>
        <v>3.0347250917294821</v>
      </c>
      <c r="Q634" s="5">
        <f>'90.1 Data-SI'!Q634/Convert!$B$5/$D634</f>
        <v>8.0324014804906376</v>
      </c>
      <c r="R634" s="5">
        <f>'90.1 Data-SI'!R634/Convert!$B$5/$D634</f>
        <v>9.1473414797834849</v>
      </c>
      <c r="S634" s="5">
        <f>'90.1 Data-SI'!S634/Convert!$B$5/$D634</f>
        <v>0</v>
      </c>
      <c r="T634" s="5">
        <f>'90.1 Data-SI'!T634/Convert!$B$5/$D634</f>
        <v>0</v>
      </c>
      <c r="U634" s="5">
        <f>'90.1 Data-SI'!U634/Convert!$B$5/$D634</f>
        <v>2.9087268570191642</v>
      </c>
      <c r="V634" s="5">
        <f>'90.1 Data-SI'!V634/Convert!$B$5/$D634</f>
        <v>0</v>
      </c>
      <c r="W634" s="5">
        <f t="shared" si="47"/>
        <v>59.648514145753268</v>
      </c>
      <c r="X634" s="5">
        <f t="shared" si="48"/>
        <v>0.68610308368704132</v>
      </c>
      <c r="Y634" s="5">
        <f t="shared" si="49"/>
        <v>60.334617229440312</v>
      </c>
      <c r="Z634" s="5">
        <f>'90.1 Data-SI'!Y634/Convert!$B$5/$D634</f>
        <v>184.0666270680662</v>
      </c>
      <c r="AA634" s="5">
        <f>'90.1 Data-SI'!Z634/Convert!$B$5/$D634</f>
        <v>3.5947699719024571</v>
      </c>
      <c r="AB634" s="5">
        <f t="shared" si="50"/>
        <v>187.66139703996865</v>
      </c>
    </row>
    <row r="635" spans="1:28" x14ac:dyDescent="0.25">
      <c r="A635" s="95">
        <v>2013</v>
      </c>
      <c r="B635" s="95" t="s">
        <v>55</v>
      </c>
      <c r="C635" s="52" t="s">
        <v>3</v>
      </c>
      <c r="D635" s="5">
        <f>VLOOKUP(B635,SWH!$A$4:$C$19,3,FALSE)</f>
        <v>46320.38</v>
      </c>
      <c r="E635" s="5">
        <f>'90.1 Data-SI'!E635/Convert!$B$5/$D635</f>
        <v>0</v>
      </c>
      <c r="F635" s="5">
        <f>'90.1 Data-SI'!F635/Convert!$B$5/$D635</f>
        <v>5.0594480346567874</v>
      </c>
      <c r="G635" s="5">
        <f>'90.1 Data-SI'!G635/Convert!$B$5/$D635</f>
        <v>25.411540713228653</v>
      </c>
      <c r="H635" s="5">
        <f>'90.1 Data-SI'!H635/Convert!$B$5/$D635</f>
        <v>20.491400209679725</v>
      </c>
      <c r="I635" s="5">
        <f>'90.1 Data-SI'!I635/Convert!$B$5/$D635</f>
        <v>4.0794378437981536</v>
      </c>
      <c r="J635" s="5">
        <f>'90.1 Data-SI'!J635/Convert!$B$5/$D635</f>
        <v>88.012075414272886</v>
      </c>
      <c r="K635" s="5">
        <f>'90.1 Data-SI'!K635/Convert!$B$5/$D635</f>
        <v>0</v>
      </c>
      <c r="L635" s="5">
        <f>'90.1 Data-SI'!L635/Convert!$B$5/$D635</f>
        <v>11.878380771295726</v>
      </c>
      <c r="M635" s="5">
        <f>'90.1 Data-SI'!M635/Convert!$B$5/$D635</f>
        <v>12.687239996256027</v>
      </c>
      <c r="N635" s="5">
        <f>'90.1 Data-SI'!N635/Convert!$B$5/$D635</f>
        <v>2.8171544936951443</v>
      </c>
      <c r="O635" s="5">
        <f>'90.1 Data-SI'!O635/Convert!$B$5/$D635</f>
        <v>7.9720728639196062E-3</v>
      </c>
      <c r="P635" s="5">
        <f t="shared" si="46"/>
        <v>2.8091824208312248</v>
      </c>
      <c r="Q635" s="5">
        <f>'90.1 Data-SI'!Q635/Convert!$B$5/$D635</f>
        <v>8.9051274814431345</v>
      </c>
      <c r="R635" s="5">
        <f>'90.1 Data-SI'!R635/Convert!$B$5/$D635</f>
        <v>0.10752406512113147</v>
      </c>
      <c r="S635" s="5">
        <f>'90.1 Data-SI'!S635/Convert!$B$5/$D635</f>
        <v>0.31717500302602586</v>
      </c>
      <c r="T635" s="5">
        <f>'90.1 Data-SI'!T635/Convert!$B$5/$D635</f>
        <v>0</v>
      </c>
      <c r="U635" s="5">
        <f>'90.1 Data-SI'!U635/Convert!$B$5/$D635</f>
        <v>3.260144046985606</v>
      </c>
      <c r="V635" s="5">
        <f>'90.1 Data-SI'!V635/Convert!$B$5/$D635</f>
        <v>0</v>
      </c>
      <c r="W635" s="5">
        <f t="shared" si="47"/>
        <v>50.237789679906193</v>
      </c>
      <c r="X635" s="5">
        <f t="shared" si="48"/>
        <v>5.0594480346567874</v>
      </c>
      <c r="Y635" s="5">
        <f t="shared" si="49"/>
        <v>55.297237714562982</v>
      </c>
      <c r="Z635" s="5">
        <f>'90.1 Data-SI'!Y635/Convert!$B$5/$D635</f>
        <v>174.70699602301289</v>
      </c>
      <c r="AA635" s="5">
        <f>'90.1 Data-SI'!Z635/Convert!$B$5/$D635</f>
        <v>8.3195920816423943</v>
      </c>
      <c r="AB635" s="5">
        <f t="shared" si="50"/>
        <v>183.02658810465527</v>
      </c>
    </row>
    <row r="636" spans="1:28" x14ac:dyDescent="0.25">
      <c r="A636" s="95">
        <v>2013</v>
      </c>
      <c r="B636" s="95" t="s">
        <v>55</v>
      </c>
      <c r="C636" s="52" t="s">
        <v>7</v>
      </c>
      <c r="D636" s="5">
        <f>VLOOKUP(B636,SWH!$A$4:$C$19,3,FALSE)</f>
        <v>46320.38</v>
      </c>
      <c r="E636" s="5">
        <f>'90.1 Data-SI'!E636/Convert!$B$5/$D636</f>
        <v>0</v>
      </c>
      <c r="F636" s="5">
        <f>'90.1 Data-SI'!F636/Convert!$B$5/$D636</f>
        <v>1.9279970405155478</v>
      </c>
      <c r="G636" s="5">
        <f>'90.1 Data-SI'!G636/Convert!$B$5/$D636</f>
        <v>22.105760406590409</v>
      </c>
      <c r="H636" s="5">
        <f>'90.1 Data-SI'!H636/Convert!$B$5/$D636</f>
        <v>20.444504605148367</v>
      </c>
      <c r="I636" s="5">
        <f>'90.1 Data-SI'!I636/Convert!$B$5/$D636</f>
        <v>4.0791979685831592</v>
      </c>
      <c r="J636" s="5">
        <f>'90.1 Data-SI'!J636/Convert!$B$5/$D636</f>
        <v>88.012075414272886</v>
      </c>
      <c r="K636" s="5">
        <f>'90.1 Data-SI'!K636/Convert!$B$5/$D636</f>
        <v>0</v>
      </c>
      <c r="L636" s="5">
        <f>'90.1 Data-SI'!L636/Convert!$B$5/$D636</f>
        <v>11.878320802491979</v>
      </c>
      <c r="M636" s="5">
        <f>'90.1 Data-SI'!M636/Convert!$B$5/$D636</f>
        <v>14.496079023723228</v>
      </c>
      <c r="N636" s="5">
        <f>'90.1 Data-SI'!N636/Convert!$B$5/$D636</f>
        <v>2.5654054555587749</v>
      </c>
      <c r="O636" s="5">
        <f>'90.1 Data-SI'!O636/Convert!$B$5/$D636</f>
        <v>7.9720728639196062E-3</v>
      </c>
      <c r="P636" s="5">
        <f t="shared" si="46"/>
        <v>2.5574333826948554</v>
      </c>
      <c r="Q636" s="5">
        <f>'90.1 Data-SI'!Q636/Convert!$B$5/$D636</f>
        <v>7.1948171985347855</v>
      </c>
      <c r="R636" s="5">
        <f>'90.1 Data-SI'!R636/Convert!$B$5/$D636</f>
        <v>9.157236332401995</v>
      </c>
      <c r="S636" s="5">
        <f>'90.1 Data-SI'!S636/Convert!$B$5/$D636</f>
        <v>0</v>
      </c>
      <c r="T636" s="5">
        <f>'90.1 Data-SI'!T636/Convert!$B$5/$D636</f>
        <v>0</v>
      </c>
      <c r="U636" s="5">
        <f>'90.1 Data-SI'!U636/Convert!$B$5/$D636</f>
        <v>3.1662329003153933</v>
      </c>
      <c r="V636" s="5">
        <f>'90.1 Data-SI'!V636/Convert!$B$5/$D636</f>
        <v>0</v>
      </c>
      <c r="W636" s="5">
        <f t="shared" si="47"/>
        <v>55.511326343945271</v>
      </c>
      <c r="X636" s="5">
        <f t="shared" si="48"/>
        <v>1.9279970405155478</v>
      </c>
      <c r="Y636" s="5">
        <f t="shared" si="49"/>
        <v>57.43932338446082</v>
      </c>
      <c r="Z636" s="5">
        <f>'90.1 Data-SI'!Y636/Convert!$B$5/$D636</f>
        <v>179.93345717610933</v>
      </c>
      <c r="AA636" s="5">
        <f>'90.1 Data-SI'!Z636/Convert!$B$5/$D636</f>
        <v>5.0942299408309406</v>
      </c>
      <c r="AB636" s="5">
        <f t="shared" si="50"/>
        <v>185.02768711694026</v>
      </c>
    </row>
    <row r="637" spans="1:28" x14ac:dyDescent="0.25">
      <c r="A637" s="95">
        <v>2013</v>
      </c>
      <c r="B637" s="95" t="s">
        <v>55</v>
      </c>
      <c r="C637" s="52" t="s">
        <v>17</v>
      </c>
      <c r="D637" s="5">
        <f>VLOOKUP(B637,SWH!$A$4:$C$19,3,FALSE)</f>
        <v>46320.38</v>
      </c>
      <c r="E637" s="5">
        <f>'90.1 Data-SI'!E637/Convert!$B$5/$D637</f>
        <v>0</v>
      </c>
      <c r="F637" s="5">
        <f>'90.1 Data-SI'!F637/Convert!$B$5/$D637</f>
        <v>0.30212283328514244</v>
      </c>
      <c r="G637" s="5">
        <f>'90.1 Data-SI'!G637/Convert!$B$5/$D637</f>
        <v>14.775053898761435</v>
      </c>
      <c r="H637" s="5">
        <f>'90.1 Data-SI'!H637/Convert!$B$5/$D637</f>
        <v>20.465913468086598</v>
      </c>
      <c r="I637" s="5">
        <f>'90.1 Data-SI'!I637/Convert!$B$5/$D637</f>
        <v>4.0898124468466515</v>
      </c>
      <c r="J637" s="5">
        <f>'90.1 Data-SI'!J637/Convert!$B$5/$D637</f>
        <v>88.012075414272886</v>
      </c>
      <c r="K637" s="5">
        <f>'90.1 Data-SI'!K637/Convert!$B$5/$D637</f>
        <v>0</v>
      </c>
      <c r="L637" s="5">
        <f>'90.1 Data-SI'!L637/Convert!$B$5/$D637</f>
        <v>11.878380771295726</v>
      </c>
      <c r="M637" s="5">
        <f>'90.1 Data-SI'!M637/Convert!$B$5/$D637</f>
        <v>12.346677159768072</v>
      </c>
      <c r="N637" s="5">
        <f>'90.1 Data-SI'!N637/Convert!$B$5/$D637</f>
        <v>2.1670326922572265</v>
      </c>
      <c r="O637" s="5">
        <f>'90.1 Data-SI'!O637/Convert!$B$5/$D637</f>
        <v>7.9720728639196062E-3</v>
      </c>
      <c r="P637" s="5">
        <f t="shared" si="46"/>
        <v>2.1590606193933071</v>
      </c>
      <c r="Q637" s="5">
        <f>'90.1 Data-SI'!Q637/Convert!$B$5/$D637</f>
        <v>5.8913952490602775</v>
      </c>
      <c r="R637" s="5">
        <f>'90.1 Data-SI'!R637/Convert!$B$5/$D637</f>
        <v>2.0416379236190298</v>
      </c>
      <c r="S637" s="5">
        <f>'90.1 Data-SI'!S637/Convert!$B$5/$D637</f>
        <v>0</v>
      </c>
      <c r="T637" s="5">
        <f>'90.1 Data-SI'!T637/Convert!$B$5/$D637</f>
        <v>0</v>
      </c>
      <c r="U637" s="5">
        <f>'90.1 Data-SI'!U637/Convert!$B$5/$D637</f>
        <v>3.3021222096095837</v>
      </c>
      <c r="V637" s="5">
        <f>'90.1 Data-SI'!V637/Convert!$B$5/$D637</f>
        <v>0</v>
      </c>
      <c r="W637" s="5">
        <f t="shared" si="47"/>
        <v>37.213824850602123</v>
      </c>
      <c r="X637" s="5">
        <f t="shared" si="48"/>
        <v>0.30212283328514244</v>
      </c>
      <c r="Y637" s="5">
        <f t="shared" si="49"/>
        <v>37.515947683887262</v>
      </c>
      <c r="Z637" s="5">
        <f>'90.1 Data-SI'!Y637/Convert!$B$5/$D637</f>
        <v>161.66791905516416</v>
      </c>
      <c r="AA637" s="5">
        <f>'90.1 Data-SI'!Z637/Convert!$B$5/$D637</f>
        <v>3.6042450428947261</v>
      </c>
      <c r="AB637" s="5">
        <f t="shared" si="50"/>
        <v>165.27216409805888</v>
      </c>
    </row>
    <row r="638" spans="1:28" x14ac:dyDescent="0.25">
      <c r="A638" s="95">
        <v>2013</v>
      </c>
      <c r="B638" s="95" t="s">
        <v>55</v>
      </c>
      <c r="C638" s="52" t="s">
        <v>14</v>
      </c>
      <c r="D638" s="5">
        <f>VLOOKUP(B638,SWH!$A$4:$C$19,3,FALSE)</f>
        <v>46320.38</v>
      </c>
      <c r="E638" s="5">
        <f>'90.1 Data-SI'!E638/Convert!$B$5/$D638</f>
        <v>0</v>
      </c>
      <c r="F638" s="5">
        <f>'90.1 Data-SI'!F638/Convert!$B$5/$D638</f>
        <v>6.7958447471957513</v>
      </c>
      <c r="G638" s="5">
        <f>'90.1 Data-SI'!G638/Convert!$B$5/$D638</f>
        <v>22.079733945763543</v>
      </c>
      <c r="H638" s="5">
        <f>'90.1 Data-SI'!H638/Convert!$B$5/$D638</f>
        <v>20.463934497562892</v>
      </c>
      <c r="I638" s="5">
        <f>'90.1 Data-SI'!I638/Convert!$B$5/$D638</f>
        <v>4.094490013539037</v>
      </c>
      <c r="J638" s="5">
        <f>'90.1 Data-SI'!J638/Convert!$B$5/$D638</f>
        <v>88.012075414272886</v>
      </c>
      <c r="K638" s="5">
        <f>'90.1 Data-SI'!K638/Convert!$B$5/$D638</f>
        <v>0</v>
      </c>
      <c r="L638" s="5">
        <f>'90.1 Data-SI'!L638/Convert!$B$5/$D638</f>
        <v>11.878380771295726</v>
      </c>
      <c r="M638" s="5">
        <f>'90.1 Data-SI'!M638/Convert!$B$5/$D638</f>
        <v>12.723041372093906</v>
      </c>
      <c r="N638" s="5">
        <f>'90.1 Data-SI'!N638/Convert!$B$5/$D638</f>
        <v>2.2948861818491126</v>
      </c>
      <c r="O638" s="5">
        <f>'90.1 Data-SI'!O638/Convert!$B$5/$D638</f>
        <v>7.9720728639196062E-3</v>
      </c>
      <c r="P638" s="5">
        <f t="shared" si="46"/>
        <v>2.2869141089851932</v>
      </c>
      <c r="Q638" s="5">
        <f>'90.1 Data-SI'!Q638/Convert!$B$5/$D638</f>
        <v>6.9649567737666338</v>
      </c>
      <c r="R638" s="5">
        <f>'90.1 Data-SI'!R638/Convert!$B$5/$D638</f>
        <v>0.15753804744741348</v>
      </c>
      <c r="S638" s="5">
        <f>'90.1 Data-SI'!S638/Convert!$B$5/$D638</f>
        <v>0.34488059035785112</v>
      </c>
      <c r="T638" s="5">
        <f>'90.1 Data-SI'!T638/Convert!$B$5/$D638</f>
        <v>0</v>
      </c>
      <c r="U638" s="5">
        <f>'90.1 Data-SI'!U638/Convert!$B$5/$D638</f>
        <v>3.5508728075585259</v>
      </c>
      <c r="V638" s="5">
        <f>'90.1 Data-SI'!V638/Convert!$B$5/$D638</f>
        <v>0</v>
      </c>
      <c r="W638" s="5">
        <f t="shared" si="47"/>
        <v>44.557064838414547</v>
      </c>
      <c r="X638" s="5">
        <f t="shared" si="48"/>
        <v>6.7958447471957513</v>
      </c>
      <c r="Y638" s="5">
        <f t="shared" si="49"/>
        <v>51.352909585610298</v>
      </c>
      <c r="Z638" s="5">
        <f>'90.1 Data-SI'!Y638/Convert!$B$5/$D638</f>
        <v>169.01385763914527</v>
      </c>
      <c r="AA638" s="5">
        <f>'90.1 Data-SI'!Z638/Convert!$B$5/$D638</f>
        <v>10.346717554754276</v>
      </c>
      <c r="AB638" s="5">
        <f t="shared" si="50"/>
        <v>179.36057519389954</v>
      </c>
    </row>
    <row r="639" spans="1:28" x14ac:dyDescent="0.25">
      <c r="A639" s="95">
        <v>2013</v>
      </c>
      <c r="B639" s="95" t="s">
        <v>55</v>
      </c>
      <c r="C639" s="52" t="s">
        <v>2</v>
      </c>
      <c r="D639" s="5">
        <f>VLOOKUP(B639,SWH!$A$4:$C$19,3,FALSE)</f>
        <v>46320.38</v>
      </c>
      <c r="E639" s="5">
        <f>'90.1 Data-SI'!E639/Convert!$B$5/$D639</f>
        <v>0</v>
      </c>
      <c r="F639" s="5">
        <f>'90.1 Data-SI'!F639/Convert!$B$5/$D639</f>
        <v>3.8205525180157087</v>
      </c>
      <c r="G639" s="5">
        <f>'90.1 Data-SI'!G639/Convert!$B$5/$D639</f>
        <v>17.031919859033973</v>
      </c>
      <c r="H639" s="5">
        <f>'90.1 Data-SI'!H639/Convert!$B$5/$D639</f>
        <v>20.394310716410839</v>
      </c>
      <c r="I639" s="5">
        <f>'90.1 Data-SI'!I639/Convert!$B$5/$D639</f>
        <v>4.0785383117419265</v>
      </c>
      <c r="J639" s="5">
        <f>'90.1 Data-SI'!J639/Convert!$B$5/$D639</f>
        <v>88.012075414272886</v>
      </c>
      <c r="K639" s="5">
        <f>'90.1 Data-SI'!K639/Convert!$B$5/$D639</f>
        <v>0</v>
      </c>
      <c r="L639" s="5">
        <f>'90.1 Data-SI'!L639/Convert!$B$5/$D639</f>
        <v>11.878320802491979</v>
      </c>
      <c r="M639" s="5">
        <f>'90.1 Data-SI'!M639/Convert!$B$5/$D639</f>
        <v>15.759561749901208</v>
      </c>
      <c r="N639" s="5">
        <f>'90.1 Data-SI'!N639/Convert!$B$5/$D639</f>
        <v>2.1745887615295425</v>
      </c>
      <c r="O639" s="5">
        <f>'90.1 Data-SI'!O639/Convert!$B$5/$D639</f>
        <v>7.9720728639196062E-3</v>
      </c>
      <c r="P639" s="5">
        <f t="shared" si="46"/>
        <v>2.1666166886656231</v>
      </c>
      <c r="Q639" s="5">
        <f>'90.1 Data-SI'!Q639/Convert!$B$5/$D639</f>
        <v>5.1304510982950582</v>
      </c>
      <c r="R639" s="5">
        <f>'90.1 Data-SI'!R639/Convert!$B$5/$D639</f>
        <v>11.915801304834817</v>
      </c>
      <c r="S639" s="5">
        <f>'90.1 Data-SI'!S639/Convert!$B$5/$D639</f>
        <v>0</v>
      </c>
      <c r="T639" s="5">
        <f>'90.1 Data-SI'!T639/Convert!$B$5/$D639</f>
        <v>0</v>
      </c>
      <c r="U639" s="5">
        <f>'90.1 Data-SI'!U639/Convert!$B$5/$D639</f>
        <v>3.4685356400117806</v>
      </c>
      <c r="V639" s="5">
        <f>'90.1 Data-SI'!V639/Convert!$B$5/$D639</f>
        <v>0</v>
      </c>
      <c r="W639" s="5">
        <f t="shared" si="47"/>
        <v>52.004350700730676</v>
      </c>
      <c r="X639" s="5">
        <f t="shared" si="48"/>
        <v>3.8205525180157087</v>
      </c>
      <c r="Y639" s="5">
        <f t="shared" si="49"/>
        <v>55.824903218746385</v>
      </c>
      <c r="Z639" s="5">
        <f>'90.1 Data-SI'!Y639/Convert!$B$5/$D639</f>
        <v>176.37562798731599</v>
      </c>
      <c r="AA639" s="5">
        <f>'90.1 Data-SI'!Z639/Convert!$B$5/$D639</f>
        <v>7.2890881580274902</v>
      </c>
      <c r="AB639" s="5">
        <f t="shared" si="50"/>
        <v>183.66471614534348</v>
      </c>
    </row>
    <row r="640" spans="1:28" x14ac:dyDescent="0.25">
      <c r="A640" s="95">
        <v>2013</v>
      </c>
      <c r="B640" s="95" t="s">
        <v>55</v>
      </c>
      <c r="C640" s="52" t="s">
        <v>18</v>
      </c>
      <c r="D640" s="5">
        <f>VLOOKUP(B640,SWH!$A$4:$C$19,3,FALSE)</f>
        <v>46320.38</v>
      </c>
      <c r="E640" s="5">
        <f>'90.1 Data-SI'!E640/Convert!$B$5/$D640</f>
        <v>0</v>
      </c>
      <c r="F640" s="5">
        <f>'90.1 Data-SI'!F640/Convert!$B$5/$D640</f>
        <v>6.0734005684370951</v>
      </c>
      <c r="G640" s="5">
        <f>'90.1 Data-SI'!G640/Convert!$B$5/$D640</f>
        <v>7.7011937773874539</v>
      </c>
      <c r="H640" s="5">
        <f>'90.1 Data-SI'!H640/Convert!$B$5/$D640</f>
        <v>20.533258434696204</v>
      </c>
      <c r="I640" s="5">
        <f>'90.1 Data-SI'!I640/Convert!$B$5/$D640</f>
        <v>4.095809327221505</v>
      </c>
      <c r="J640" s="5">
        <f>'90.1 Data-SI'!J640/Convert!$B$5/$D640</f>
        <v>88.012075414272886</v>
      </c>
      <c r="K640" s="5">
        <f>'90.1 Data-SI'!K640/Convert!$B$5/$D640</f>
        <v>0</v>
      </c>
      <c r="L640" s="5">
        <f>'90.1 Data-SI'!L640/Convert!$B$5/$D640</f>
        <v>11.878380771295726</v>
      </c>
      <c r="M640" s="5">
        <f>'90.1 Data-SI'!M640/Convert!$B$5/$D640</f>
        <v>12.563704260534037</v>
      </c>
      <c r="N640" s="5">
        <f>'90.1 Data-SI'!N640/Convert!$B$5/$D640</f>
        <v>1.4321749711226224</v>
      </c>
      <c r="O640" s="5">
        <f>'90.1 Data-SI'!O640/Convert!$B$5/$D640</f>
        <v>7.9720728639196062E-3</v>
      </c>
      <c r="P640" s="5">
        <f t="shared" si="46"/>
        <v>1.4242028982587027</v>
      </c>
      <c r="Q640" s="5">
        <f>'90.1 Data-SI'!Q640/Convert!$B$5/$D640</f>
        <v>2.6656133266225845</v>
      </c>
      <c r="R640" s="5">
        <f>'90.1 Data-SI'!R640/Convert!$B$5/$D640</f>
        <v>6.0311225617943753</v>
      </c>
      <c r="S640" s="5">
        <f>'90.1 Data-SI'!S640/Convert!$B$5/$D640</f>
        <v>0</v>
      </c>
      <c r="T640" s="5">
        <f>'90.1 Data-SI'!T640/Convert!$B$5/$D640</f>
        <v>0</v>
      </c>
      <c r="U640" s="5">
        <f>'90.1 Data-SI'!U640/Convert!$B$5/$D640</f>
        <v>3.6386071674426388</v>
      </c>
      <c r="V640" s="5">
        <f>'90.1 Data-SI'!V640/Convert!$B$5/$D640</f>
        <v>0</v>
      </c>
      <c r="W640" s="5">
        <f t="shared" si="47"/>
        <v>30.385836824597153</v>
      </c>
      <c r="X640" s="5">
        <f t="shared" si="48"/>
        <v>6.0734005684370951</v>
      </c>
      <c r="Y640" s="5">
        <f t="shared" si="49"/>
        <v>36.45923739303425</v>
      </c>
      <c r="Z640" s="5">
        <f>'90.1 Data-SI'!Y640/Convert!$B$5/$D640</f>
        <v>154.91327287614365</v>
      </c>
      <c r="AA640" s="5">
        <f>'90.1 Data-SI'!Z640/Convert!$B$5/$D640</f>
        <v>9.7120077358797339</v>
      </c>
      <c r="AB640" s="5">
        <f t="shared" si="50"/>
        <v>164.62528061202337</v>
      </c>
    </row>
    <row r="641" spans="1:28" x14ac:dyDescent="0.25">
      <c r="A641" s="95">
        <v>2013</v>
      </c>
      <c r="B641" s="95" t="s">
        <v>55</v>
      </c>
      <c r="C641" s="52" t="s">
        <v>4</v>
      </c>
      <c r="D641" s="5">
        <f>VLOOKUP(B641,SWH!$A$4:$C$19,3,FALSE)</f>
        <v>46320.38</v>
      </c>
      <c r="E641" s="5">
        <f>'90.1 Data-SI'!E641/Convert!$B$5/$D641</f>
        <v>0</v>
      </c>
      <c r="F641" s="5">
        <f>'90.1 Data-SI'!F641/Convert!$B$5/$D641</f>
        <v>11.101544887537145</v>
      </c>
      <c r="G641" s="5">
        <f>'90.1 Data-SI'!G641/Convert!$B$5/$D641</f>
        <v>11.922277935639659</v>
      </c>
      <c r="H641" s="5">
        <f>'90.1 Data-SI'!H641/Convert!$B$5/$D641</f>
        <v>20.454219551355632</v>
      </c>
      <c r="I641" s="5">
        <f>'90.1 Data-SI'!I641/Convert!$B$5/$D641</f>
        <v>4.0838755352755456</v>
      </c>
      <c r="J641" s="5">
        <f>'90.1 Data-SI'!J641/Convert!$B$5/$D641</f>
        <v>88.012075414272886</v>
      </c>
      <c r="K641" s="5">
        <f>'90.1 Data-SI'!K641/Convert!$B$5/$D641</f>
        <v>0</v>
      </c>
      <c r="L641" s="5">
        <f>'90.1 Data-SI'!L641/Convert!$B$5/$D641</f>
        <v>11.878380771295726</v>
      </c>
      <c r="M641" s="5">
        <f>'90.1 Data-SI'!M641/Convert!$B$5/$D641</f>
        <v>12.73851332346103</v>
      </c>
      <c r="N641" s="5">
        <f>'90.1 Data-SI'!N641/Convert!$B$5/$D641</f>
        <v>1.8653296405983237</v>
      </c>
      <c r="O641" s="5">
        <f>'90.1 Data-SI'!O641/Convert!$B$5/$D641</f>
        <v>7.9720728639196062E-3</v>
      </c>
      <c r="P641" s="5">
        <f t="shared" si="46"/>
        <v>1.8573575677344041</v>
      </c>
      <c r="Q641" s="5">
        <f>'90.1 Data-SI'!Q641/Convert!$B$5/$D641</f>
        <v>3.9302954288755356</v>
      </c>
      <c r="R641" s="5">
        <f>'90.1 Data-SI'!R641/Convert!$B$5/$D641</f>
        <v>7.6947171465826099</v>
      </c>
      <c r="S641" s="5">
        <f>'90.1 Data-SI'!S641/Convert!$B$5/$D641</f>
        <v>0.29018904133918305</v>
      </c>
      <c r="T641" s="5">
        <f>'90.1 Data-SI'!T641/Convert!$B$5/$D641</f>
        <v>0</v>
      </c>
      <c r="U641" s="5">
        <f>'90.1 Data-SI'!U641/Convert!$B$5/$D641</f>
        <v>3.8001631247412053</v>
      </c>
      <c r="V641" s="5">
        <f>'90.1 Data-SI'!V641/Convert!$B$5/$D641</f>
        <v>0</v>
      </c>
      <c r="W641" s="5">
        <f t="shared" si="47"/>
        <v>38.43335044363242</v>
      </c>
      <c r="X641" s="5">
        <f t="shared" si="48"/>
        <v>11.101544887537145</v>
      </c>
      <c r="Y641" s="5">
        <f t="shared" si="49"/>
        <v>49.534895331169565</v>
      </c>
      <c r="Z641" s="5">
        <f>'90.1 Data-SI'!Y641/Convert!$B$5/$D641</f>
        <v>162.86981381989239</v>
      </c>
      <c r="AA641" s="5">
        <f>'90.1 Data-SI'!Z641/Convert!$B$5/$D641</f>
        <v>14.901767981082099</v>
      </c>
      <c r="AB641" s="5">
        <f t="shared" si="50"/>
        <v>177.77158180097447</v>
      </c>
    </row>
    <row r="642" spans="1:28" x14ac:dyDescent="0.25">
      <c r="A642" s="95">
        <v>2013</v>
      </c>
      <c r="B642" s="95" t="s">
        <v>55</v>
      </c>
      <c r="C642" s="52" t="s">
        <v>5</v>
      </c>
      <c r="D642" s="5">
        <f>VLOOKUP(B642,SWH!$A$4:$C$19,3,FALSE)</f>
        <v>46320.38</v>
      </c>
      <c r="E642" s="5">
        <f>'90.1 Data-SI'!E642/Convert!$B$5/$D642</f>
        <v>0</v>
      </c>
      <c r="F642" s="5">
        <f>'90.1 Data-SI'!F642/Convert!$B$5/$D642</f>
        <v>9.99392108230162</v>
      </c>
      <c r="G642" s="5">
        <f>'90.1 Data-SI'!G642/Convert!$B$5/$D642</f>
        <v>12.721542152000195</v>
      </c>
      <c r="H642" s="5">
        <f>'90.1 Data-SI'!H642/Convert!$B$5/$D642</f>
        <v>20.440066913670972</v>
      </c>
      <c r="I642" s="5">
        <f>'90.1 Data-SI'!I642/Convert!$B$5/$D642</f>
        <v>4.0904121348841374</v>
      </c>
      <c r="J642" s="5">
        <f>'90.1 Data-SI'!J642/Convert!$B$5/$D642</f>
        <v>88.012075414272886</v>
      </c>
      <c r="K642" s="5">
        <f>'90.1 Data-SI'!K642/Convert!$B$5/$D642</f>
        <v>0</v>
      </c>
      <c r="L642" s="5">
        <f>'90.1 Data-SI'!L642/Convert!$B$5/$D642</f>
        <v>11.878320802491979</v>
      </c>
      <c r="M642" s="5">
        <f>'90.1 Data-SI'!M642/Convert!$B$5/$D642</f>
        <v>15.711346831687385</v>
      </c>
      <c r="N642" s="5">
        <f>'90.1 Data-SI'!N642/Convert!$B$5/$D642</f>
        <v>1.9504853419212498</v>
      </c>
      <c r="O642" s="5">
        <f>'90.1 Data-SI'!O642/Convert!$B$5/$D642</f>
        <v>7.9720728639196062E-3</v>
      </c>
      <c r="P642" s="5">
        <f t="shared" si="46"/>
        <v>1.9425132690573301</v>
      </c>
      <c r="Q642" s="5">
        <f>'90.1 Data-SI'!Q642/Convert!$B$5/$D642</f>
        <v>3.7797737314667015</v>
      </c>
      <c r="R642" s="5">
        <f>'90.1 Data-SI'!R642/Convert!$B$5/$D642</f>
        <v>13.89243304519043</v>
      </c>
      <c r="S642" s="5">
        <f>'90.1 Data-SI'!S642/Convert!$B$5/$D642</f>
        <v>0</v>
      </c>
      <c r="T642" s="5">
        <f>'90.1 Data-SI'!T642/Convert!$B$5/$D642</f>
        <v>0</v>
      </c>
      <c r="U642" s="5">
        <f>'90.1 Data-SI'!U642/Convert!$B$5/$D642</f>
        <v>3.7297597491404195</v>
      </c>
      <c r="V642" s="5">
        <f>'90.1 Data-SI'!V642/Convert!$B$5/$D642</f>
        <v>0</v>
      </c>
      <c r="W642" s="5">
        <f t="shared" si="47"/>
        <v>48.047609029402039</v>
      </c>
      <c r="X642" s="5">
        <f t="shared" si="48"/>
        <v>9.99392108230162</v>
      </c>
      <c r="Y642" s="5">
        <f t="shared" si="49"/>
        <v>58.041530111703658</v>
      </c>
      <c r="Z642" s="5">
        <f>'90.1 Data-SI'!Y642/Convert!$B$5/$D642</f>
        <v>172.47645636758594</v>
      </c>
      <c r="AA642" s="5">
        <f>'90.1 Data-SI'!Z642/Convert!$B$5/$D642</f>
        <v>13.723680831442039</v>
      </c>
      <c r="AB642" s="5">
        <f t="shared" si="50"/>
        <v>186.20013719902798</v>
      </c>
    </row>
    <row r="643" spans="1:28" x14ac:dyDescent="0.25">
      <c r="A643" s="95">
        <v>2013</v>
      </c>
      <c r="B643" s="95" t="s">
        <v>55</v>
      </c>
      <c r="C643" s="52" t="s">
        <v>15</v>
      </c>
      <c r="D643" s="5">
        <f>VLOOKUP(B643,SWH!$A$4:$C$19,3,FALSE)</f>
        <v>46320.38</v>
      </c>
      <c r="E643" s="5">
        <f>'90.1 Data-SI'!E643/Convert!$B$5/$D643</f>
        <v>0</v>
      </c>
      <c r="F643" s="5">
        <f>'90.1 Data-SI'!F643/Convert!$B$5/$D643</f>
        <v>6.1483615731227692</v>
      </c>
      <c r="G643" s="5">
        <f>'90.1 Data-SI'!G643/Convert!$B$5/$D643</f>
        <v>8.0046359243550622</v>
      </c>
      <c r="H643" s="5">
        <f>'90.1 Data-SI'!H643/Convert!$B$5/$D643</f>
        <v>20.550949231802026</v>
      </c>
      <c r="I643" s="5">
        <f>'90.1 Data-SI'!I643/Convert!$B$5/$D643</f>
        <v>4.0928108870340782</v>
      </c>
      <c r="J643" s="5">
        <f>'90.1 Data-SI'!J643/Convert!$B$5/$D643</f>
        <v>88.012075414272886</v>
      </c>
      <c r="K643" s="5">
        <f>'90.1 Data-SI'!K643/Convert!$B$5/$D643</f>
        <v>0</v>
      </c>
      <c r="L643" s="5">
        <f>'90.1 Data-SI'!L643/Convert!$B$5/$D643</f>
        <v>11.878440740099474</v>
      </c>
      <c r="M643" s="5">
        <f>'90.1 Data-SI'!M643/Convert!$B$5/$D643</f>
        <v>12.759622342380517</v>
      </c>
      <c r="N643" s="5">
        <f>'90.1 Data-SI'!N643/Convert!$B$5/$D643</f>
        <v>1.1490622486257671</v>
      </c>
      <c r="O643" s="5">
        <f>'90.1 Data-SI'!O643/Convert!$B$5/$D643</f>
        <v>7.9720728639196062E-3</v>
      </c>
      <c r="P643" s="5">
        <f t="shared" ref="P643:P706" si="51">N643-O643</f>
        <v>1.1410901757618475</v>
      </c>
      <c r="Q643" s="5">
        <f>'90.1 Data-SI'!Q643/Convert!$B$5/$D643</f>
        <v>2.2695793466672289</v>
      </c>
      <c r="R643" s="5">
        <f>'90.1 Data-SI'!R643/Convert!$B$5/$D643</f>
        <v>4.3690871659035997</v>
      </c>
      <c r="S643" s="5">
        <f>'90.1 Data-SI'!S643/Convert!$B$5/$D643</f>
        <v>0</v>
      </c>
      <c r="T643" s="5">
        <f>'90.1 Data-SI'!T643/Convert!$B$5/$D643</f>
        <v>0</v>
      </c>
      <c r="U643" s="5">
        <f>'90.1 Data-SI'!U643/Convert!$B$5/$D643</f>
        <v>3.7803134507004383</v>
      </c>
      <c r="V643" s="5">
        <f>'90.1 Data-SI'!V643/Convert!$B$5/$D643</f>
        <v>0</v>
      </c>
      <c r="W643" s="5">
        <f t="shared" ref="W643:W706" si="52">E643+G643+M643+SUM(P643:S643)</f>
        <v>28.544014955068256</v>
      </c>
      <c r="X643" s="5">
        <f t="shared" ref="X643:X706" si="53">F643</f>
        <v>6.1483615731227692</v>
      </c>
      <c r="Y643" s="5">
        <f t="shared" ref="Y643:Y706" si="54">SUM(W643:X643)</f>
        <v>34.692376528191026</v>
      </c>
      <c r="Z643" s="5">
        <f>'90.1 Data-SI'!Y643/Convert!$B$5/$D643</f>
        <v>153.08626330114066</v>
      </c>
      <c r="AA643" s="5">
        <f>'90.1 Data-SI'!Z643/Convert!$B$5/$D643</f>
        <v>9.9286750238232084</v>
      </c>
      <c r="AB643" s="5">
        <f t="shared" ref="AB643:AB706" si="55">SUM(Z643:AA643)</f>
        <v>163.01493832496388</v>
      </c>
    </row>
    <row r="644" spans="1:28" x14ac:dyDescent="0.25">
      <c r="A644" s="95">
        <v>2013</v>
      </c>
      <c r="B644" s="95" t="s">
        <v>55</v>
      </c>
      <c r="C644" s="52" t="s">
        <v>16</v>
      </c>
      <c r="D644" s="5">
        <f>VLOOKUP(B644,SWH!$A$4:$C$19,3,FALSE)</f>
        <v>46320.38</v>
      </c>
      <c r="E644" s="5">
        <f>'90.1 Data-SI'!E644/Convert!$B$5/$D644</f>
        <v>0</v>
      </c>
      <c r="F644" s="5">
        <f>'90.1 Data-SI'!F644/Convert!$B$5/$D644</f>
        <v>21.14931795560495</v>
      </c>
      <c r="G644" s="5">
        <f>'90.1 Data-SI'!G644/Convert!$B$5/$D644</f>
        <v>12.017208551973598</v>
      </c>
      <c r="H644" s="5">
        <f>'90.1 Data-SI'!H644/Convert!$B$5/$D644</f>
        <v>20.46729275057281</v>
      </c>
      <c r="I644" s="5">
        <f>'90.1 Data-SI'!I644/Convert!$B$5/$D644</f>
        <v>4.0883731955566862</v>
      </c>
      <c r="J644" s="5">
        <f>'90.1 Data-SI'!J644/Convert!$B$5/$D644</f>
        <v>88.012075414272886</v>
      </c>
      <c r="K644" s="5">
        <f>'90.1 Data-SI'!K644/Convert!$B$5/$D644</f>
        <v>0</v>
      </c>
      <c r="L644" s="5">
        <f>'90.1 Data-SI'!L644/Convert!$B$5/$D644</f>
        <v>11.878380771295726</v>
      </c>
      <c r="M644" s="5">
        <f>'90.1 Data-SI'!M644/Convert!$B$5/$D644</f>
        <v>13.202431989259734</v>
      </c>
      <c r="N644" s="5">
        <f>'90.1 Data-SI'!N644/Convert!$B$5/$D644</f>
        <v>2.0294042876543279</v>
      </c>
      <c r="O644" s="5">
        <f>'90.1 Data-SI'!O644/Convert!$B$5/$D644</f>
        <v>7.9720728639196062E-3</v>
      </c>
      <c r="P644" s="5">
        <f t="shared" si="51"/>
        <v>2.0214322147904085</v>
      </c>
      <c r="Q644" s="5">
        <f>'90.1 Data-SI'!Q644/Convert!$B$5/$D644</f>
        <v>3.7947059636000877</v>
      </c>
      <c r="R644" s="5">
        <f>'90.1 Data-SI'!R644/Convert!$B$5/$D644</f>
        <v>8.3129355444263062</v>
      </c>
      <c r="S644" s="5">
        <f>'90.1 Data-SI'!S644/Convert!$B$5/$D644</f>
        <v>0.3183743791009967</v>
      </c>
      <c r="T644" s="5">
        <f>'90.1 Data-SI'!T644/Convert!$B$5/$D644</f>
        <v>0</v>
      </c>
      <c r="U644" s="5">
        <f>'90.1 Data-SI'!U644/Convert!$B$5/$D644</f>
        <v>3.9864861979879174</v>
      </c>
      <c r="V644" s="5">
        <f>'90.1 Data-SI'!V644/Convert!$B$5/$D644</f>
        <v>0</v>
      </c>
      <c r="W644" s="5">
        <f t="shared" si="52"/>
        <v>39.667088643151132</v>
      </c>
      <c r="X644" s="5">
        <f t="shared" si="53"/>
        <v>21.14931795560495</v>
      </c>
      <c r="Y644" s="5">
        <f t="shared" si="54"/>
        <v>60.816406598756082</v>
      </c>
      <c r="Z644" s="5">
        <f>'90.1 Data-SI'!Y644/Convert!$B$5/$D644</f>
        <v>164.12112287890943</v>
      </c>
      <c r="AA644" s="5">
        <f>'90.1 Data-SI'!Z644/Convert!$B$5/$D644</f>
        <v>25.135744184789122</v>
      </c>
      <c r="AB644" s="5">
        <f t="shared" si="55"/>
        <v>189.25686706369856</v>
      </c>
    </row>
    <row r="645" spans="1:28" x14ac:dyDescent="0.25">
      <c r="A645" s="95">
        <v>2013</v>
      </c>
      <c r="B645" s="95" t="s">
        <v>55</v>
      </c>
      <c r="C645" s="52" t="s">
        <v>9</v>
      </c>
      <c r="D645" s="5">
        <f>VLOOKUP(B645,SWH!$A$4:$C$19,3,FALSE)</f>
        <v>46320.38</v>
      </c>
      <c r="E645" s="5">
        <f>'90.1 Data-SI'!E645/Convert!$B$5/$D645</f>
        <v>0</v>
      </c>
      <c r="F645" s="5">
        <f>'90.1 Data-SI'!F645/Convert!$B$5/$D645</f>
        <v>19.716963078071085</v>
      </c>
      <c r="G645" s="5">
        <f>'90.1 Data-SI'!G645/Convert!$B$5/$D645</f>
        <v>11.060766100988138</v>
      </c>
      <c r="H645" s="5">
        <f>'90.1 Data-SI'!H645/Convert!$B$5/$D645</f>
        <v>20.477427478406316</v>
      </c>
      <c r="I645" s="5">
        <f>'90.1 Data-SI'!I645/Convert!$B$5/$D645</f>
        <v>4.0823763151818317</v>
      </c>
      <c r="J645" s="5">
        <f>'90.1 Data-SI'!J645/Convert!$B$5/$D645</f>
        <v>88.012075414272886</v>
      </c>
      <c r="K645" s="5">
        <f>'90.1 Data-SI'!K645/Convert!$B$5/$D645</f>
        <v>0</v>
      </c>
      <c r="L645" s="5">
        <f>'90.1 Data-SI'!L645/Convert!$B$5/$D645</f>
        <v>11.878380771295726</v>
      </c>
      <c r="M645" s="5">
        <f>'90.1 Data-SI'!M645/Convert!$B$5/$D645</f>
        <v>14.446484823023185</v>
      </c>
      <c r="N645" s="5">
        <f>'90.1 Data-SI'!N645/Convert!$B$5/$D645</f>
        <v>1.660955957423301</v>
      </c>
      <c r="O645" s="5">
        <f>'90.1 Data-SI'!O645/Convert!$B$5/$D645</f>
        <v>7.9720728639196062E-3</v>
      </c>
      <c r="P645" s="5">
        <f t="shared" si="51"/>
        <v>1.6529838845593814</v>
      </c>
      <c r="Q645" s="5">
        <f>'90.1 Data-SI'!Q645/Convert!$B$5/$D645</f>
        <v>3.1898006401885692</v>
      </c>
      <c r="R645" s="5">
        <f>'90.1 Data-SI'!R645/Convert!$B$5/$D645</f>
        <v>12.877101228923905</v>
      </c>
      <c r="S645" s="5">
        <f>'90.1 Data-SI'!S645/Convert!$B$5/$D645</f>
        <v>0</v>
      </c>
      <c r="T645" s="5">
        <f>'90.1 Data-SI'!T645/Convert!$B$5/$D645</f>
        <v>0</v>
      </c>
      <c r="U645" s="5">
        <f>'90.1 Data-SI'!U645/Convert!$B$5/$D645</f>
        <v>3.939710531064057</v>
      </c>
      <c r="V645" s="5">
        <f>'90.1 Data-SI'!V645/Convert!$B$5/$D645</f>
        <v>0</v>
      </c>
      <c r="W645" s="5">
        <f t="shared" si="52"/>
        <v>43.227136677683177</v>
      </c>
      <c r="X645" s="5">
        <f t="shared" si="53"/>
        <v>19.716963078071085</v>
      </c>
      <c r="Y645" s="5">
        <f t="shared" si="54"/>
        <v>62.944099755754266</v>
      </c>
      <c r="Z645" s="5">
        <f>'90.1 Data-SI'!Y645/Convert!$B$5/$D645</f>
        <v>167.68530876090011</v>
      </c>
      <c r="AA645" s="5">
        <f>'90.1 Data-SI'!Z645/Convert!$B$5/$D645</f>
        <v>23.656673609135137</v>
      </c>
      <c r="AB645" s="5">
        <f t="shared" si="55"/>
        <v>191.34198237003525</v>
      </c>
    </row>
    <row r="646" spans="1:28" x14ac:dyDescent="0.25">
      <c r="A646" s="95">
        <v>2013</v>
      </c>
      <c r="B646" s="95" t="s">
        <v>55</v>
      </c>
      <c r="C646" s="52" t="s">
        <v>12</v>
      </c>
      <c r="D646" s="5">
        <f>VLOOKUP(B646,SWH!$A$4:$C$19,3,FALSE)</f>
        <v>46320.38</v>
      </c>
      <c r="E646" s="5">
        <f>'90.1 Data-SI'!E646/Convert!$B$5/$D646</f>
        <v>0</v>
      </c>
      <c r="F646" s="5">
        <f>'90.1 Data-SI'!F646/Convert!$B$5/$D646</f>
        <v>23.037075928805233</v>
      </c>
      <c r="G646" s="5">
        <f>'90.1 Data-SI'!G646/Convert!$B$5/$D646</f>
        <v>11.147600928816024</v>
      </c>
      <c r="H646" s="5">
        <f>'90.1 Data-SI'!H646/Convert!$B$5/$D646</f>
        <v>20.471490566835211</v>
      </c>
      <c r="I646" s="5">
        <f>'90.1 Data-SI'!I646/Convert!$B$5/$D646</f>
        <v>4.0937104190903062</v>
      </c>
      <c r="J646" s="5">
        <f>'90.1 Data-SI'!J646/Convert!$B$5/$D646</f>
        <v>88.012075414272886</v>
      </c>
      <c r="K646" s="5">
        <f>'90.1 Data-SI'!K646/Convert!$B$5/$D646</f>
        <v>0</v>
      </c>
      <c r="L646" s="5">
        <f>'90.1 Data-SI'!L646/Convert!$B$5/$D646</f>
        <v>11.878380771295726</v>
      </c>
      <c r="M646" s="5">
        <f>'90.1 Data-SI'!M646/Convert!$B$5/$D646</f>
        <v>13.501256538338705</v>
      </c>
      <c r="N646" s="5">
        <f>'90.1 Data-SI'!N646/Convert!$B$5/$D646</f>
        <v>1.9946223814801751</v>
      </c>
      <c r="O646" s="5">
        <f>'90.1 Data-SI'!O646/Convert!$B$5/$D646</f>
        <v>7.9720728639196062E-3</v>
      </c>
      <c r="P646" s="5">
        <f t="shared" si="51"/>
        <v>1.9866503086162555</v>
      </c>
      <c r="Q646" s="5">
        <f>'90.1 Data-SI'!Q646/Convert!$B$5/$D646</f>
        <v>3.1565779229118784</v>
      </c>
      <c r="R646" s="5">
        <f>'90.1 Data-SI'!R646/Convert!$B$5/$D646</f>
        <v>8.4377905938307656</v>
      </c>
      <c r="S646" s="5">
        <f>'90.1 Data-SI'!S646/Convert!$B$5/$D646</f>
        <v>0.3444008399278628</v>
      </c>
      <c r="T646" s="5">
        <f>'90.1 Data-SI'!T646/Convert!$B$5/$D646</f>
        <v>0</v>
      </c>
      <c r="U646" s="5">
        <f>'90.1 Data-SI'!U646/Convert!$B$5/$D646</f>
        <v>4.2078310526237761</v>
      </c>
      <c r="V646" s="5">
        <f>'90.1 Data-SI'!V646/Convert!$B$5/$D646</f>
        <v>0</v>
      </c>
      <c r="W646" s="5">
        <f t="shared" si="52"/>
        <v>38.574277132441487</v>
      </c>
      <c r="X646" s="5">
        <f t="shared" si="53"/>
        <v>23.037075928805233</v>
      </c>
      <c r="Y646" s="5">
        <f t="shared" si="54"/>
        <v>61.611353061246717</v>
      </c>
      <c r="Z646" s="5">
        <f>'90.1 Data-SI'!Y646/Convert!$B$5/$D646</f>
        <v>163.03778643919205</v>
      </c>
      <c r="AA646" s="5">
        <f>'90.1 Data-SI'!Z646/Convert!$B$5/$D646</f>
        <v>27.244906981429008</v>
      </c>
      <c r="AB646" s="5">
        <f t="shared" si="55"/>
        <v>190.28269342062106</v>
      </c>
    </row>
    <row r="647" spans="1:28" x14ac:dyDescent="0.25">
      <c r="A647" s="95">
        <v>2013</v>
      </c>
      <c r="B647" s="95" t="s">
        <v>55</v>
      </c>
      <c r="C647" s="52" t="s">
        <v>8</v>
      </c>
      <c r="D647" s="5">
        <f>VLOOKUP(B647,SWH!$A$4:$C$19,3,FALSE)</f>
        <v>46320.38</v>
      </c>
      <c r="E647" s="5">
        <f>'90.1 Data-SI'!E647/Convert!$B$5/$D647</f>
        <v>0</v>
      </c>
      <c r="F647" s="5">
        <f>'90.1 Data-SI'!F647/Convert!$B$5/$D647</f>
        <v>36.762315949144728</v>
      </c>
      <c r="G647" s="5">
        <f>'90.1 Data-SI'!G647/Convert!$B$5/$D647</f>
        <v>7.8385823067753568</v>
      </c>
      <c r="H647" s="5">
        <f>'90.1 Data-SI'!H647/Convert!$B$5/$D647</f>
        <v>20.914779964144415</v>
      </c>
      <c r="I647" s="5">
        <f>'90.1 Data-SI'!I647/Convert!$B$5/$D647</f>
        <v>4.1449837462953081</v>
      </c>
      <c r="J647" s="5">
        <f>'90.1 Data-SI'!J647/Convert!$B$5/$D647</f>
        <v>88.012075414272886</v>
      </c>
      <c r="K647" s="5">
        <f>'90.1 Data-SI'!K647/Convert!$B$5/$D647</f>
        <v>0</v>
      </c>
      <c r="L647" s="5">
        <f>'90.1 Data-SI'!L647/Convert!$B$5/$D647</f>
        <v>11.878740584118217</v>
      </c>
      <c r="M647" s="5">
        <f>'90.1 Data-SI'!M647/Convert!$B$5/$D647</f>
        <v>13.562784530984707</v>
      </c>
      <c r="N647" s="5">
        <f>'90.1 Data-SI'!N647/Convert!$B$5/$D647</f>
        <v>1.6483625086361076</v>
      </c>
      <c r="O647" s="5">
        <f>'90.1 Data-SI'!O647/Convert!$B$5/$D647</f>
        <v>7.9720728639196062E-3</v>
      </c>
      <c r="P647" s="5">
        <f t="shared" si="51"/>
        <v>1.6403904357721879</v>
      </c>
      <c r="Q647" s="5">
        <f>'90.1 Data-SI'!Q647/Convert!$B$5/$D647</f>
        <v>1.8818210616291722</v>
      </c>
      <c r="R647" s="5">
        <f>'90.1 Data-SI'!R647/Convert!$B$5/$D647</f>
        <v>10.158475479787612</v>
      </c>
      <c r="S647" s="5">
        <f>'90.1 Data-SI'!S647/Convert!$B$5/$D647</f>
        <v>0.36413057636113239</v>
      </c>
      <c r="T647" s="5">
        <f>'90.1 Data-SI'!T647/Convert!$B$5/$D647</f>
        <v>0</v>
      </c>
      <c r="U647" s="5">
        <f>'90.1 Data-SI'!U647/Convert!$B$5/$D647</f>
        <v>4.5101937611239142</v>
      </c>
      <c r="V647" s="5">
        <f>'90.1 Data-SI'!V647/Convert!$B$5/$D647</f>
        <v>0</v>
      </c>
      <c r="W647" s="5">
        <f t="shared" si="52"/>
        <v>35.446184391310169</v>
      </c>
      <c r="X647" s="5">
        <f t="shared" si="53"/>
        <v>36.762315949144728</v>
      </c>
      <c r="Y647" s="5">
        <f t="shared" si="54"/>
        <v>72.20850034045489</v>
      </c>
      <c r="Z647" s="5">
        <f>'90.1 Data-SI'!Y647/Convert!$B$5/$D647</f>
        <v>160.40473617300492</v>
      </c>
      <c r="AA647" s="5">
        <f>'90.1 Data-SI'!Z647/Convert!$B$5/$D647</f>
        <v>41.272509710268643</v>
      </c>
      <c r="AB647" s="5">
        <f t="shared" si="55"/>
        <v>201.67724588327357</v>
      </c>
    </row>
    <row r="648" spans="1:28" x14ac:dyDescent="0.25">
      <c r="A648" s="95">
        <v>2016</v>
      </c>
      <c r="B648" s="95" t="s">
        <v>55</v>
      </c>
      <c r="C648" s="52" t="s">
        <v>10</v>
      </c>
      <c r="D648" s="5">
        <f>VLOOKUP(B648,SWH!$A$4:$C$19,3,FALSE)</f>
        <v>46320.38</v>
      </c>
      <c r="E648" s="5">
        <f>'90.1 Data-SI'!E648/Convert!$B$5/$D648</f>
        <v>0</v>
      </c>
      <c r="F648" s="5">
        <f>'90.1 Data-SI'!F648/Convert!$B$5/$D648</f>
        <v>8.4256169266698128E-2</v>
      </c>
      <c r="G648" s="5">
        <f>'90.1 Data-SI'!G648/Convert!$B$5/$D648</f>
        <v>46.579448997995655</v>
      </c>
      <c r="H648" s="5">
        <f>'90.1 Data-SI'!H648/Convert!$B$5/$D648</f>
        <v>18.959077336297039</v>
      </c>
      <c r="I648" s="5">
        <f>'90.1 Data-SI'!I648/Convert!$B$5/$D648</f>
        <v>2.0138123986797081</v>
      </c>
      <c r="J648" s="5">
        <f>'90.1 Data-SI'!J648/Convert!$B$5/$D648</f>
        <v>88.012075414272886</v>
      </c>
      <c r="K648" s="5">
        <f>'90.1 Data-SI'!K648/Convert!$B$5/$D648</f>
        <v>0</v>
      </c>
      <c r="L648" s="5">
        <f>'90.1 Data-SI'!L648/Convert!$B$5/$D648</f>
        <v>11.729238356373111</v>
      </c>
      <c r="M648" s="5">
        <f>'90.1 Data-SI'!M648/Convert!$B$5/$D648</f>
        <v>14.196414911391777</v>
      </c>
      <c r="N648" s="5">
        <f>'90.1 Data-SI'!N648/Convert!$B$5/$D648</f>
        <v>4.8549544138742675</v>
      </c>
      <c r="O648" s="5">
        <f>'90.1 Data-SI'!O648/Convert!$B$5/$D648</f>
        <v>7.9720728639196062E-3</v>
      </c>
      <c r="P648" s="5">
        <f t="shared" si="51"/>
        <v>4.8469823410103476</v>
      </c>
      <c r="Q648" s="5">
        <f>'90.1 Data-SI'!Q648/Convert!$B$5/$D648</f>
        <v>16.269236612960047</v>
      </c>
      <c r="R648" s="5">
        <f>'90.1 Data-SI'!R648/Convert!$B$5/$D648</f>
        <v>0</v>
      </c>
      <c r="S648" s="5">
        <f>'90.1 Data-SI'!S648/Convert!$B$5/$D648</f>
        <v>0.76808043841129503</v>
      </c>
      <c r="T648" s="5">
        <f>'90.1 Data-SI'!T648/Convert!$B$5/$D648</f>
        <v>0</v>
      </c>
      <c r="U648" s="5">
        <f>'90.1 Data-SI'!U648/Convert!$B$5/$D648</f>
        <v>2.411285629925028</v>
      </c>
      <c r="V648" s="5">
        <f>'90.1 Data-SI'!V648/Convert!$B$5/$D648</f>
        <v>0</v>
      </c>
      <c r="W648" s="5">
        <f t="shared" si="52"/>
        <v>82.660163301769131</v>
      </c>
      <c r="X648" s="5">
        <f t="shared" si="53"/>
        <v>8.4256169266698128E-2</v>
      </c>
      <c r="Y648" s="5">
        <f t="shared" si="54"/>
        <v>82.744419471035826</v>
      </c>
      <c r="Z648" s="5">
        <f>'90.1 Data-SI'!Y648/Convert!$B$5/$D648</f>
        <v>203.38227891145203</v>
      </c>
      <c r="AA648" s="5">
        <f>'90.1 Data-SI'!Z648/Convert!$B$5/$D648</f>
        <v>2.4955417991917259</v>
      </c>
      <c r="AB648" s="5">
        <f t="shared" si="55"/>
        <v>205.87782071064376</v>
      </c>
    </row>
    <row r="649" spans="1:28" x14ac:dyDescent="0.25">
      <c r="A649" s="95">
        <v>2016</v>
      </c>
      <c r="B649" s="95" t="s">
        <v>55</v>
      </c>
      <c r="C649" s="52" t="s">
        <v>6</v>
      </c>
      <c r="D649" s="5">
        <f>VLOOKUP(B649,SWH!$A$4:$C$19,3,FALSE)</f>
        <v>46320.38</v>
      </c>
      <c r="E649" s="5">
        <f>'90.1 Data-SI'!E649/Convert!$B$5/$D649</f>
        <v>0</v>
      </c>
      <c r="F649" s="5">
        <f>'90.1 Data-SI'!F649/Convert!$B$5/$D649</f>
        <v>9.5170491548932312E-2</v>
      </c>
      <c r="G649" s="5">
        <f>'90.1 Data-SI'!G649/Convert!$B$5/$D649</f>
        <v>48.48105976486184</v>
      </c>
      <c r="H649" s="5">
        <f>'90.1 Data-SI'!H649/Convert!$B$5/$D649</f>
        <v>18.983844452245187</v>
      </c>
      <c r="I649" s="5">
        <f>'90.1 Data-SI'!I649/Convert!$B$5/$D649</f>
        <v>2.0476947727976325</v>
      </c>
      <c r="J649" s="5">
        <f>'90.1 Data-SI'!J649/Convert!$B$5/$D649</f>
        <v>88.012075414272886</v>
      </c>
      <c r="K649" s="5">
        <f>'90.1 Data-SI'!K649/Convert!$B$5/$D649</f>
        <v>0</v>
      </c>
      <c r="L649" s="5">
        <f>'90.1 Data-SI'!L649/Convert!$B$5/$D649</f>
        <v>11.729238356373111</v>
      </c>
      <c r="M649" s="5">
        <f>'90.1 Data-SI'!M649/Convert!$B$5/$D649</f>
        <v>13.90634580766009</v>
      </c>
      <c r="N649" s="5">
        <f>'90.1 Data-SI'!N649/Convert!$B$5/$D649</f>
        <v>5.066464384695367</v>
      </c>
      <c r="O649" s="5">
        <f>'90.1 Data-SI'!O649/Convert!$B$5/$D649</f>
        <v>7.9720728639196062E-3</v>
      </c>
      <c r="P649" s="5">
        <f t="shared" si="51"/>
        <v>5.0584923118314471</v>
      </c>
      <c r="Q649" s="5">
        <f>'90.1 Data-SI'!Q649/Convert!$B$5/$D649</f>
        <v>14.057347255498915</v>
      </c>
      <c r="R649" s="5">
        <f>'90.1 Data-SI'!R649/Convert!$B$5/$D649</f>
        <v>0.10722422110238879</v>
      </c>
      <c r="S649" s="5">
        <f>'90.1 Data-SI'!S649/Convert!$B$5/$D649</f>
        <v>0</v>
      </c>
      <c r="T649" s="5">
        <f>'90.1 Data-SI'!T649/Convert!$B$5/$D649</f>
        <v>0</v>
      </c>
      <c r="U649" s="5">
        <f>'90.1 Data-SI'!U649/Convert!$B$5/$D649</f>
        <v>2.4048089991201858</v>
      </c>
      <c r="V649" s="5">
        <f>'90.1 Data-SI'!V649/Convert!$B$5/$D649</f>
        <v>0</v>
      </c>
      <c r="W649" s="5">
        <f t="shared" si="52"/>
        <v>81.610469360954681</v>
      </c>
      <c r="X649" s="5">
        <f t="shared" si="53"/>
        <v>9.5170491548932312E-2</v>
      </c>
      <c r="Y649" s="5">
        <f t="shared" si="54"/>
        <v>81.705639852503609</v>
      </c>
      <c r="Z649" s="5">
        <f>'90.1 Data-SI'!Y649/Convert!$B$5/$D649</f>
        <v>202.39123446070366</v>
      </c>
      <c r="AA649" s="5">
        <f>'90.1 Data-SI'!Z649/Convert!$B$5/$D649</f>
        <v>2.499979490669118</v>
      </c>
      <c r="AB649" s="5">
        <f t="shared" si="55"/>
        <v>204.89121395137278</v>
      </c>
    </row>
    <row r="650" spans="1:28" x14ac:dyDescent="0.25">
      <c r="A650" s="95">
        <v>2016</v>
      </c>
      <c r="B650" s="95" t="s">
        <v>55</v>
      </c>
      <c r="C650" s="52" t="s">
        <v>11</v>
      </c>
      <c r="D650" s="5">
        <f>VLOOKUP(B650,SWH!$A$4:$C$19,3,FALSE)</f>
        <v>46320.38</v>
      </c>
      <c r="E650" s="5">
        <f>'90.1 Data-SI'!E650/Convert!$B$5/$D650</f>
        <v>0</v>
      </c>
      <c r="F650" s="5">
        <f>'90.1 Data-SI'!F650/Convert!$B$5/$D650</f>
        <v>9.355133384772174E-2</v>
      </c>
      <c r="G650" s="5">
        <f>'90.1 Data-SI'!G650/Convert!$B$5/$D650</f>
        <v>37.829041030223749</v>
      </c>
      <c r="H650" s="5">
        <f>'90.1 Data-SI'!H650/Convert!$B$5/$D650</f>
        <v>18.988761894152571</v>
      </c>
      <c r="I650" s="5">
        <f>'90.1 Data-SI'!I650/Convert!$B$5/$D650</f>
        <v>2.0569299685749076</v>
      </c>
      <c r="J650" s="5">
        <f>'90.1 Data-SI'!J650/Convert!$B$5/$D650</f>
        <v>88.012075414272886</v>
      </c>
      <c r="K650" s="5">
        <f>'90.1 Data-SI'!K650/Convert!$B$5/$D650</f>
        <v>0</v>
      </c>
      <c r="L650" s="5">
        <f>'90.1 Data-SI'!L650/Convert!$B$5/$D650</f>
        <v>11.729238356373111</v>
      </c>
      <c r="M650" s="5">
        <f>'90.1 Data-SI'!M650/Convert!$B$5/$D650</f>
        <v>13.671088190554569</v>
      </c>
      <c r="N650" s="5">
        <f>'90.1 Data-SI'!N650/Convert!$B$5/$D650</f>
        <v>3.9221396715657342</v>
      </c>
      <c r="O650" s="5">
        <f>'90.1 Data-SI'!O650/Convert!$B$5/$D650</f>
        <v>7.9720728639196062E-3</v>
      </c>
      <c r="P650" s="5">
        <f t="shared" si="51"/>
        <v>3.9141675987018147</v>
      </c>
      <c r="Q650" s="5">
        <f>'90.1 Data-SI'!Q650/Convert!$B$5/$D650</f>
        <v>13.85957014073623</v>
      </c>
      <c r="R650" s="5">
        <f>'90.1 Data-SI'!R650/Convert!$B$5/$D650</f>
        <v>0</v>
      </c>
      <c r="S650" s="5">
        <f>'90.1 Data-SI'!S650/Convert!$B$5/$D650</f>
        <v>0.70673235217653896</v>
      </c>
      <c r="T650" s="5">
        <f>'90.1 Data-SI'!T650/Convert!$B$5/$D650</f>
        <v>0</v>
      </c>
      <c r="U650" s="5">
        <f>'90.1 Data-SI'!U650/Convert!$B$5/$D650</f>
        <v>2.5938906373393316</v>
      </c>
      <c r="V650" s="5">
        <f>'90.1 Data-SI'!V650/Convert!$B$5/$D650</f>
        <v>0</v>
      </c>
      <c r="W650" s="5">
        <f t="shared" si="52"/>
        <v>69.980599312392897</v>
      </c>
      <c r="X650" s="5">
        <f t="shared" si="53"/>
        <v>9.355133384772174E-2</v>
      </c>
      <c r="Y650" s="5">
        <f t="shared" si="54"/>
        <v>70.074150646240625</v>
      </c>
      <c r="Z650" s="5">
        <f>'90.1 Data-SI'!Y650/Convert!$B$5/$D650</f>
        <v>190.77551704982653</v>
      </c>
      <c r="AA650" s="5">
        <f>'90.1 Data-SI'!Z650/Convert!$B$5/$D650</f>
        <v>2.6874419711870527</v>
      </c>
      <c r="AB650" s="5">
        <f t="shared" si="55"/>
        <v>193.46295902101357</v>
      </c>
    </row>
    <row r="651" spans="1:28" x14ac:dyDescent="0.25">
      <c r="A651" s="95">
        <v>2016</v>
      </c>
      <c r="B651" s="95" t="s">
        <v>55</v>
      </c>
      <c r="C651" s="52" t="s">
        <v>13</v>
      </c>
      <c r="D651" s="5">
        <f>VLOOKUP(B651,SWH!$A$4:$C$19,3,FALSE)</f>
        <v>46320.38</v>
      </c>
      <c r="E651" s="5">
        <f>'90.1 Data-SI'!E651/Convert!$B$5/$D651</f>
        <v>0</v>
      </c>
      <c r="F651" s="5">
        <f>'90.1 Data-SI'!F651/Convert!$B$5/$D651</f>
        <v>0.61324098713256581</v>
      </c>
      <c r="G651" s="5">
        <f>'90.1 Data-SI'!G651/Convert!$B$5/$D651</f>
        <v>42.604716685542449</v>
      </c>
      <c r="H651" s="5">
        <f>'90.1 Data-SI'!H651/Convert!$B$5/$D651</f>
        <v>18.997217495481113</v>
      </c>
      <c r="I651" s="5">
        <f>'90.1 Data-SI'!I651/Convert!$B$5/$D651</f>
        <v>2.049613774517586</v>
      </c>
      <c r="J651" s="5">
        <f>'90.1 Data-SI'!J651/Convert!$B$5/$D651</f>
        <v>88.012075414272886</v>
      </c>
      <c r="K651" s="5">
        <f>'90.1 Data-SI'!K651/Convert!$B$5/$D651</f>
        <v>0</v>
      </c>
      <c r="L651" s="5">
        <f>'90.1 Data-SI'!L651/Convert!$B$5/$D651</f>
        <v>11.729238356373111</v>
      </c>
      <c r="M651" s="5">
        <f>'90.1 Data-SI'!M651/Convert!$B$5/$D651</f>
        <v>13.846676847930294</v>
      </c>
      <c r="N651" s="5">
        <f>'90.1 Data-SI'!N651/Convert!$B$5/$D651</f>
        <v>4.4340333803632683</v>
      </c>
      <c r="O651" s="5">
        <f>'90.1 Data-SI'!O651/Convert!$B$5/$D651</f>
        <v>7.9720728639196062E-3</v>
      </c>
      <c r="P651" s="5">
        <f t="shared" si="51"/>
        <v>4.4260613074993485</v>
      </c>
      <c r="Q651" s="5">
        <f>'90.1 Data-SI'!Q651/Convert!$B$5/$D651</f>
        <v>12.392253450616963</v>
      </c>
      <c r="R651" s="5">
        <f>'90.1 Data-SI'!R651/Convert!$B$5/$D651</f>
        <v>0.63470981887454292</v>
      </c>
      <c r="S651" s="5">
        <f>'90.1 Data-SI'!S651/Convert!$B$5/$D651</f>
        <v>0</v>
      </c>
      <c r="T651" s="5">
        <f>'90.1 Data-SI'!T651/Convert!$B$5/$D651</f>
        <v>0</v>
      </c>
      <c r="U651" s="5">
        <f>'90.1 Data-SI'!U651/Convert!$B$5/$D651</f>
        <v>2.6007270809666649</v>
      </c>
      <c r="V651" s="5">
        <f>'90.1 Data-SI'!V651/Convert!$B$5/$D651</f>
        <v>0</v>
      </c>
      <c r="W651" s="5">
        <f t="shared" si="52"/>
        <v>73.904418110463595</v>
      </c>
      <c r="X651" s="5">
        <f t="shared" si="53"/>
        <v>0.61324098713256581</v>
      </c>
      <c r="Y651" s="5">
        <f t="shared" si="54"/>
        <v>74.517659097596166</v>
      </c>
      <c r="Z651" s="5">
        <f>'90.1 Data-SI'!Y651/Convert!$B$5/$D651</f>
        <v>194.70041528636472</v>
      </c>
      <c r="AA651" s="5">
        <f>'90.1 Data-SI'!Z651/Convert!$B$5/$D651</f>
        <v>3.2139680680992311</v>
      </c>
      <c r="AB651" s="5">
        <f t="shared" si="55"/>
        <v>197.91438335446395</v>
      </c>
    </row>
    <row r="652" spans="1:28" x14ac:dyDescent="0.25">
      <c r="A652" s="95">
        <v>2016</v>
      </c>
      <c r="B652" s="95" t="s">
        <v>55</v>
      </c>
      <c r="C652" s="52" t="s">
        <v>19</v>
      </c>
      <c r="D652" s="5">
        <f>VLOOKUP(B652,SWH!$A$4:$C$19,3,FALSE)</f>
        <v>46320.38</v>
      </c>
      <c r="E652" s="5">
        <f>'90.1 Data-SI'!E652/Convert!$B$5/$D652</f>
        <v>0</v>
      </c>
      <c r="F652" s="5">
        <f>'90.1 Data-SI'!F652/Convert!$B$5/$D652</f>
        <v>0.86109205302528002</v>
      </c>
      <c r="G652" s="5">
        <f>'90.1 Data-SI'!G652/Convert!$B$5/$D652</f>
        <v>29.719159855290005</v>
      </c>
      <c r="H652" s="5">
        <f>'90.1 Data-SI'!H652/Convert!$B$5/$D652</f>
        <v>18.987142736451357</v>
      </c>
      <c r="I652" s="5">
        <f>'90.1 Data-SI'!I652/Convert!$B$5/$D652</f>
        <v>2.0565101869486679</v>
      </c>
      <c r="J652" s="5">
        <f>'90.1 Data-SI'!J652/Convert!$B$5/$D652</f>
        <v>88.012075414272886</v>
      </c>
      <c r="K652" s="5">
        <f>'90.1 Data-SI'!K652/Convert!$B$5/$D652</f>
        <v>0</v>
      </c>
      <c r="L652" s="5">
        <f>'90.1 Data-SI'!L652/Convert!$B$5/$D652</f>
        <v>11.729238356373111</v>
      </c>
      <c r="M652" s="5">
        <f>'90.1 Data-SI'!M652/Convert!$B$5/$D652</f>
        <v>12.719263337457749</v>
      </c>
      <c r="N652" s="5">
        <f>'90.1 Data-SI'!N652/Convert!$B$5/$D652</f>
        <v>3.4098261811419612</v>
      </c>
      <c r="O652" s="5">
        <f>'90.1 Data-SI'!O652/Convert!$B$5/$D652</f>
        <v>7.9720728639196062E-3</v>
      </c>
      <c r="P652" s="5">
        <f t="shared" si="51"/>
        <v>3.4018541082780418</v>
      </c>
      <c r="Q652" s="5">
        <f>'90.1 Data-SI'!Q652/Convert!$B$5/$D652</f>
        <v>11.147840804031018</v>
      </c>
      <c r="R652" s="5">
        <f>'90.1 Data-SI'!R652/Convert!$B$5/$D652</f>
        <v>1.4992200937134899</v>
      </c>
      <c r="S652" s="5">
        <f>'90.1 Data-SI'!S652/Convert!$B$5/$D652</f>
        <v>0.36808851740853599</v>
      </c>
      <c r="T652" s="5">
        <f>'90.1 Data-SI'!T652/Convert!$B$5/$D652</f>
        <v>0</v>
      </c>
      <c r="U652" s="5">
        <f>'90.1 Data-SI'!U652/Convert!$B$5/$D652</f>
        <v>2.8040812944779625</v>
      </c>
      <c r="V652" s="5">
        <f>'90.1 Data-SI'!V652/Convert!$B$5/$D652</f>
        <v>0</v>
      </c>
      <c r="W652" s="5">
        <f t="shared" si="52"/>
        <v>58.85542671617884</v>
      </c>
      <c r="X652" s="5">
        <f t="shared" si="53"/>
        <v>0.86109205302528002</v>
      </c>
      <c r="Y652" s="5">
        <f t="shared" si="54"/>
        <v>59.716518769204121</v>
      </c>
      <c r="Z652" s="5">
        <f>'90.1 Data-SI'!Y652/Convert!$B$5/$D652</f>
        <v>179.64836548308878</v>
      </c>
      <c r="AA652" s="5">
        <f>'90.1 Data-SI'!Z652/Convert!$B$5/$D652</f>
        <v>3.665173347503242</v>
      </c>
      <c r="AB652" s="5">
        <f t="shared" si="55"/>
        <v>183.31353883059202</v>
      </c>
    </row>
    <row r="653" spans="1:28" x14ac:dyDescent="0.25">
      <c r="A653" s="95">
        <v>2016</v>
      </c>
      <c r="B653" s="95" t="s">
        <v>55</v>
      </c>
      <c r="C653" s="52" t="s">
        <v>20</v>
      </c>
      <c r="D653" s="5">
        <f>VLOOKUP(B653,SWH!$A$4:$C$19,3,FALSE)</f>
        <v>46320.38</v>
      </c>
      <c r="E653" s="5">
        <f>'90.1 Data-SI'!E653/Convert!$B$5/$D653</f>
        <v>0</v>
      </c>
      <c r="F653" s="5">
        <f>'90.1 Data-SI'!F653/Convert!$B$5/$D653</f>
        <v>0.6593569972151927</v>
      </c>
      <c r="G653" s="5">
        <f>'90.1 Data-SI'!G653/Convert!$B$5/$D653</f>
        <v>25.522902781789693</v>
      </c>
      <c r="H653" s="5">
        <f>'90.1 Data-SI'!H653/Convert!$B$5/$D653</f>
        <v>18.997697245911098</v>
      </c>
      <c r="I653" s="5">
        <f>'90.1 Data-SI'!I653/Convert!$B$5/$D653</f>
        <v>2.0577695318273874</v>
      </c>
      <c r="J653" s="5">
        <f>'90.1 Data-SI'!J653/Convert!$B$5/$D653</f>
        <v>88.012075414272886</v>
      </c>
      <c r="K653" s="5">
        <f>'90.1 Data-SI'!K653/Convert!$B$5/$D653</f>
        <v>0</v>
      </c>
      <c r="L653" s="5">
        <f>'90.1 Data-SI'!L653/Convert!$B$5/$D653</f>
        <v>11.729238356373111</v>
      </c>
      <c r="M653" s="5">
        <f>'90.1 Data-SI'!M653/Convert!$B$5/$D653</f>
        <v>14.215185146965068</v>
      </c>
      <c r="N653" s="5">
        <f>'90.1 Data-SI'!N653/Convert!$B$5/$D653</f>
        <v>2.8668686320026833</v>
      </c>
      <c r="O653" s="5">
        <f>'90.1 Data-SI'!O653/Convert!$B$5/$D653</f>
        <v>7.9720728639196062E-3</v>
      </c>
      <c r="P653" s="5">
        <f t="shared" si="51"/>
        <v>2.8588965591387638</v>
      </c>
      <c r="Q653" s="5">
        <f>'90.1 Data-SI'!Q653/Convert!$B$5/$D653</f>
        <v>8.1799847065157927</v>
      </c>
      <c r="R653" s="5">
        <f>'90.1 Data-SI'!R653/Convert!$B$5/$D653</f>
        <v>8.4479253216642682</v>
      </c>
      <c r="S653" s="5">
        <f>'90.1 Data-SI'!S653/Convert!$B$5/$D653</f>
        <v>0</v>
      </c>
      <c r="T653" s="5">
        <f>'90.1 Data-SI'!T653/Convert!$B$5/$D653</f>
        <v>0</v>
      </c>
      <c r="U653" s="5">
        <f>'90.1 Data-SI'!U653/Convert!$B$5/$D653</f>
        <v>2.8164948368539102</v>
      </c>
      <c r="V653" s="5">
        <f>'90.1 Data-SI'!V653/Convert!$B$5/$D653</f>
        <v>0</v>
      </c>
      <c r="W653" s="5">
        <f t="shared" si="52"/>
        <v>59.224894516073583</v>
      </c>
      <c r="X653" s="5">
        <f t="shared" si="53"/>
        <v>0.6593569972151927</v>
      </c>
      <c r="Y653" s="5">
        <f t="shared" si="54"/>
        <v>59.884251513288774</v>
      </c>
      <c r="Z653" s="5">
        <f>'90.1 Data-SI'!Y653/Convert!$B$5/$D653</f>
        <v>180.02952719971449</v>
      </c>
      <c r="AA653" s="5">
        <f>'90.1 Data-SI'!Z653/Convert!$B$5/$D653</f>
        <v>3.4758518340691027</v>
      </c>
      <c r="AB653" s="5">
        <f t="shared" si="55"/>
        <v>183.50537903378358</v>
      </c>
    </row>
    <row r="654" spans="1:28" x14ac:dyDescent="0.25">
      <c r="A654" s="95">
        <v>2016</v>
      </c>
      <c r="B654" s="95" t="s">
        <v>55</v>
      </c>
      <c r="C654" s="52" t="s">
        <v>3</v>
      </c>
      <c r="D654" s="5">
        <f>VLOOKUP(B654,SWH!$A$4:$C$19,3,FALSE)</f>
        <v>46320.38</v>
      </c>
      <c r="E654" s="5">
        <f>'90.1 Data-SI'!E654/Convert!$B$5/$D654</f>
        <v>0</v>
      </c>
      <c r="F654" s="5">
        <f>'90.1 Data-SI'!F654/Convert!$B$5/$D654</f>
        <v>4.2547266571551354</v>
      </c>
      <c r="G654" s="5">
        <f>'90.1 Data-SI'!G654/Convert!$B$5/$D654</f>
        <v>20.793343136553624</v>
      </c>
      <c r="H654" s="5">
        <f>'90.1 Data-SI'!H654/Convert!$B$5/$D654</f>
        <v>19.048430853882362</v>
      </c>
      <c r="I654" s="5">
        <f>'90.1 Data-SI'!I654/Convert!$B$5/$D654</f>
        <v>2.0733014519982591</v>
      </c>
      <c r="J654" s="5">
        <f>'90.1 Data-SI'!J654/Convert!$B$5/$D654</f>
        <v>88.012075414272886</v>
      </c>
      <c r="K654" s="5">
        <f>'90.1 Data-SI'!K654/Convert!$B$5/$D654</f>
        <v>0</v>
      </c>
      <c r="L654" s="5">
        <f>'90.1 Data-SI'!L654/Convert!$B$5/$D654</f>
        <v>11.729298325176858</v>
      </c>
      <c r="M654" s="5">
        <f>'90.1 Data-SI'!M654/Convert!$B$5/$D654</f>
        <v>12.59770657225946</v>
      </c>
      <c r="N654" s="5">
        <f>'90.1 Data-SI'!N654/Convert!$B$5/$D654</f>
        <v>2.5618073273338626</v>
      </c>
      <c r="O654" s="5">
        <f>'90.1 Data-SI'!O654/Convert!$B$5/$D654</f>
        <v>7.9720728639196062E-3</v>
      </c>
      <c r="P654" s="5">
        <f t="shared" si="51"/>
        <v>2.5538352544699432</v>
      </c>
      <c r="Q654" s="5">
        <f>'90.1 Data-SI'!Q654/Convert!$B$5/$D654</f>
        <v>7.5789773553479298</v>
      </c>
      <c r="R654" s="5">
        <f>'90.1 Data-SI'!R654/Convert!$B$5/$D654</f>
        <v>4.350676743152798</v>
      </c>
      <c r="S654" s="5">
        <f>'90.1 Data-SI'!S654/Convert!$B$5/$D654</f>
        <v>0.25348813344507687</v>
      </c>
      <c r="T654" s="5">
        <f>'90.1 Data-SI'!T654/Convert!$B$5/$D654</f>
        <v>0</v>
      </c>
      <c r="U654" s="5">
        <f>'90.1 Data-SI'!U654/Convert!$B$5/$D654</f>
        <v>3.1703707477740424</v>
      </c>
      <c r="V654" s="5">
        <f>'90.1 Data-SI'!V654/Convert!$B$5/$D654</f>
        <v>0</v>
      </c>
      <c r="W654" s="5">
        <f t="shared" si="52"/>
        <v>48.128027195228832</v>
      </c>
      <c r="X654" s="5">
        <f t="shared" si="53"/>
        <v>4.2547266571551354</v>
      </c>
      <c r="Y654" s="5">
        <f t="shared" si="54"/>
        <v>52.382753852383971</v>
      </c>
      <c r="Z654" s="5">
        <f>'90.1 Data-SI'!Y654/Convert!$B$5/$D654</f>
        <v>168.99904534461939</v>
      </c>
      <c r="AA654" s="5">
        <f>'90.1 Data-SI'!Z654/Convert!$B$5/$D654</f>
        <v>7.4250974049291782</v>
      </c>
      <c r="AB654" s="5">
        <f t="shared" si="55"/>
        <v>176.42414274954857</v>
      </c>
    </row>
    <row r="655" spans="1:28" x14ac:dyDescent="0.25">
      <c r="A655" s="95">
        <v>2016</v>
      </c>
      <c r="B655" s="95" t="s">
        <v>55</v>
      </c>
      <c r="C655" s="52" t="s">
        <v>7</v>
      </c>
      <c r="D655" s="5">
        <f>VLOOKUP(B655,SWH!$A$4:$C$19,3,FALSE)</f>
        <v>46320.38</v>
      </c>
      <c r="E655" s="5">
        <f>'90.1 Data-SI'!E655/Convert!$B$5/$D655</f>
        <v>0</v>
      </c>
      <c r="F655" s="5">
        <f>'90.1 Data-SI'!F655/Convert!$B$5/$D655</f>
        <v>1.7602642964308823</v>
      </c>
      <c r="G655" s="5">
        <f>'90.1 Data-SI'!G655/Convert!$B$5/$D655</f>
        <v>21.956198210041553</v>
      </c>
      <c r="H655" s="5">
        <f>'90.1 Data-SI'!H655/Convert!$B$5/$D655</f>
        <v>19.001835093369749</v>
      </c>
      <c r="I655" s="5">
        <f>'90.1 Data-SI'!I655/Convert!$B$5/$D655</f>
        <v>2.0406784227590538</v>
      </c>
      <c r="J655" s="5">
        <f>'90.1 Data-SI'!J655/Convert!$B$5/$D655</f>
        <v>88.012075414272886</v>
      </c>
      <c r="K655" s="5">
        <f>'90.1 Data-SI'!K655/Convert!$B$5/$D655</f>
        <v>0</v>
      </c>
      <c r="L655" s="5">
        <f>'90.1 Data-SI'!L655/Convert!$B$5/$D655</f>
        <v>11.729238356373111</v>
      </c>
      <c r="M655" s="5">
        <f>'90.1 Data-SI'!M655/Convert!$B$5/$D655</f>
        <v>15.32622717401426</v>
      </c>
      <c r="N655" s="5">
        <f>'90.1 Data-SI'!N655/Convert!$B$5/$D655</f>
        <v>2.6040853339765833</v>
      </c>
      <c r="O655" s="5">
        <f>'90.1 Data-SI'!O655/Convert!$B$5/$D655</f>
        <v>7.9720728639196062E-3</v>
      </c>
      <c r="P655" s="5">
        <f t="shared" si="51"/>
        <v>2.5961132611126638</v>
      </c>
      <c r="Q655" s="5">
        <f>'90.1 Data-SI'!Q655/Convert!$B$5/$D655</f>
        <v>7.1849823147200231</v>
      </c>
      <c r="R655" s="5">
        <f>'90.1 Data-SI'!R655/Convert!$B$5/$D655</f>
        <v>9.1598149909631825</v>
      </c>
      <c r="S655" s="5">
        <f>'90.1 Data-SI'!S655/Convert!$B$5/$D655</f>
        <v>0</v>
      </c>
      <c r="T655" s="5">
        <f>'90.1 Data-SI'!T655/Convert!$B$5/$D655</f>
        <v>0</v>
      </c>
      <c r="U655" s="5">
        <f>'90.1 Data-SI'!U655/Convert!$B$5/$D655</f>
        <v>3.0765795387113264</v>
      </c>
      <c r="V655" s="5">
        <f>'90.1 Data-SI'!V655/Convert!$B$5/$D655</f>
        <v>0</v>
      </c>
      <c r="W655" s="5">
        <f t="shared" si="52"/>
        <v>56.223335950851684</v>
      </c>
      <c r="X655" s="5">
        <f t="shared" si="53"/>
        <v>1.7602642964308823</v>
      </c>
      <c r="Y655" s="5">
        <f t="shared" si="54"/>
        <v>57.983600247282567</v>
      </c>
      <c r="Z655" s="5">
        <f>'90.1 Data-SI'!Y655/Convert!$B$5/$D655</f>
        <v>177.01507534168667</v>
      </c>
      <c r="AA655" s="5">
        <f>'90.1 Data-SI'!Z655/Convert!$B$5/$D655</f>
        <v>4.8368438351422087</v>
      </c>
      <c r="AB655" s="5">
        <f t="shared" si="55"/>
        <v>181.85191917682889</v>
      </c>
    </row>
    <row r="656" spans="1:28" x14ac:dyDescent="0.25">
      <c r="A656" s="95">
        <v>2016</v>
      </c>
      <c r="B656" s="95" t="s">
        <v>55</v>
      </c>
      <c r="C656" s="52" t="s">
        <v>17</v>
      </c>
      <c r="D656" s="5">
        <f>VLOOKUP(B656,SWH!$A$4:$C$19,3,FALSE)</f>
        <v>46320.38</v>
      </c>
      <c r="E656" s="5">
        <f>'90.1 Data-SI'!E656/Convert!$B$5/$D656</f>
        <v>0</v>
      </c>
      <c r="F656" s="5">
        <f>'90.1 Data-SI'!F656/Convert!$B$5/$D656</f>
        <v>0.24779109708896555</v>
      </c>
      <c r="G656" s="5">
        <f>'90.1 Data-SI'!G656/Convert!$B$5/$D656</f>
        <v>14.887615343397442</v>
      </c>
      <c r="H656" s="5">
        <f>'90.1 Data-SI'!H656/Convert!$B$5/$D656</f>
        <v>19.022284455448002</v>
      </c>
      <c r="I656" s="5">
        <f>'90.1 Data-SI'!I656/Convert!$B$5/$D656</f>
        <v>2.0380997641978662</v>
      </c>
      <c r="J656" s="5">
        <f>'90.1 Data-SI'!J656/Convert!$B$5/$D656</f>
        <v>88.012075414272886</v>
      </c>
      <c r="K656" s="5">
        <f>'90.1 Data-SI'!K656/Convert!$B$5/$D656</f>
        <v>0</v>
      </c>
      <c r="L656" s="5">
        <f>'90.1 Data-SI'!L656/Convert!$B$5/$D656</f>
        <v>11.729238356373111</v>
      </c>
      <c r="M656" s="5">
        <f>'90.1 Data-SI'!M656/Convert!$B$5/$D656</f>
        <v>12.289526889795715</v>
      </c>
      <c r="N656" s="5">
        <f>'90.1 Data-SI'!N656/Convert!$B$5/$D656</f>
        <v>2.0555506860886914</v>
      </c>
      <c r="O656" s="5">
        <f>'90.1 Data-SI'!O656/Convert!$B$5/$D656</f>
        <v>7.9720728639196062E-3</v>
      </c>
      <c r="P656" s="5">
        <f t="shared" si="51"/>
        <v>2.047578613224772</v>
      </c>
      <c r="Q656" s="5">
        <f>'90.1 Data-SI'!Q656/Convert!$B$5/$D656</f>
        <v>5.9027293529687519</v>
      </c>
      <c r="R656" s="5">
        <f>'90.1 Data-SI'!R656/Convert!$B$5/$D656</f>
        <v>2.0891931849916219</v>
      </c>
      <c r="S656" s="5">
        <f>'90.1 Data-SI'!S656/Convert!$B$5/$D656</f>
        <v>0</v>
      </c>
      <c r="T656" s="5">
        <f>'90.1 Data-SI'!T656/Convert!$B$5/$D656</f>
        <v>0</v>
      </c>
      <c r="U656" s="5">
        <f>'90.1 Data-SI'!U656/Convert!$B$5/$D656</f>
        <v>3.2106098150893119</v>
      </c>
      <c r="V656" s="5">
        <f>'90.1 Data-SI'!V656/Convert!$B$5/$D656</f>
        <v>0</v>
      </c>
      <c r="W656" s="5">
        <f t="shared" si="52"/>
        <v>37.216643384378301</v>
      </c>
      <c r="X656" s="5">
        <f t="shared" si="53"/>
        <v>0.24779109708896555</v>
      </c>
      <c r="Y656" s="5">
        <f t="shared" si="54"/>
        <v>37.464434481467265</v>
      </c>
      <c r="Z656" s="5">
        <f>'90.1 Data-SI'!Y656/Convert!$B$5/$D656</f>
        <v>158.02631344753411</v>
      </c>
      <c r="AA656" s="5">
        <f>'90.1 Data-SI'!Z656/Convert!$B$5/$D656</f>
        <v>3.4584009121782784</v>
      </c>
      <c r="AB656" s="5">
        <f t="shared" si="55"/>
        <v>161.4847143597124</v>
      </c>
    </row>
    <row r="657" spans="1:28" x14ac:dyDescent="0.25">
      <c r="A657" s="95">
        <v>2016</v>
      </c>
      <c r="B657" s="95" t="s">
        <v>55</v>
      </c>
      <c r="C657" s="52" t="s">
        <v>14</v>
      </c>
      <c r="D657" s="5">
        <f>VLOOKUP(B657,SWH!$A$4:$C$19,3,FALSE)</f>
        <v>46320.38</v>
      </c>
      <c r="E657" s="5">
        <f>'90.1 Data-SI'!E657/Convert!$B$5/$D657</f>
        <v>0</v>
      </c>
      <c r="F657" s="5">
        <f>'90.1 Data-SI'!F657/Convert!$B$5/$D657</f>
        <v>5.4151829784931245</v>
      </c>
      <c r="G657" s="5">
        <f>'90.1 Data-SI'!G657/Convert!$B$5/$D657</f>
        <v>16.792344488058557</v>
      </c>
      <c r="H657" s="5">
        <f>'90.1 Data-SI'!H657/Convert!$B$5/$D657</f>
        <v>19.040514971787559</v>
      </c>
      <c r="I657" s="5">
        <f>'90.1 Data-SI'!I657/Convert!$B$5/$D657</f>
        <v>2.062866880146013</v>
      </c>
      <c r="J657" s="5">
        <f>'90.1 Data-SI'!J657/Convert!$B$5/$D657</f>
        <v>88.012075414272886</v>
      </c>
      <c r="K657" s="5">
        <f>'90.1 Data-SI'!K657/Convert!$B$5/$D657</f>
        <v>0</v>
      </c>
      <c r="L657" s="5">
        <f>'90.1 Data-SI'!L657/Convert!$B$5/$D657</f>
        <v>11.729298325176858</v>
      </c>
      <c r="M657" s="5">
        <f>'90.1 Data-SI'!M657/Convert!$B$5/$D657</f>
        <v>12.424216823014936</v>
      </c>
      <c r="N657" s="5">
        <f>'90.1 Data-SI'!N657/Convert!$B$5/$D657</f>
        <v>2.022208031204503</v>
      </c>
      <c r="O657" s="5">
        <f>'90.1 Data-SI'!O657/Convert!$B$5/$D657</f>
        <v>7.9720728639196062E-3</v>
      </c>
      <c r="P657" s="5">
        <f t="shared" si="51"/>
        <v>2.0142359583405836</v>
      </c>
      <c r="Q657" s="5">
        <f>'90.1 Data-SI'!Q657/Convert!$B$5/$D657</f>
        <v>5.5179695081181208</v>
      </c>
      <c r="R657" s="5">
        <f>'90.1 Data-SI'!R657/Convert!$B$5/$D657</f>
        <v>4.6828439471159591</v>
      </c>
      <c r="S657" s="5">
        <f>'90.1 Data-SI'!S657/Convert!$B$5/$D657</f>
        <v>0.29834479864898444</v>
      </c>
      <c r="T657" s="5">
        <f>'90.1 Data-SI'!T657/Convert!$B$5/$D657</f>
        <v>0</v>
      </c>
      <c r="U657" s="5">
        <f>'90.1 Data-SI'!U657/Convert!$B$5/$D657</f>
        <v>3.4623588532256813</v>
      </c>
      <c r="V657" s="5">
        <f>'90.1 Data-SI'!V657/Convert!$B$5/$D657</f>
        <v>0</v>
      </c>
      <c r="W657" s="5">
        <f t="shared" si="52"/>
        <v>41.729955523297136</v>
      </c>
      <c r="X657" s="5">
        <f t="shared" si="53"/>
        <v>5.4151829784931245</v>
      </c>
      <c r="Y657" s="5">
        <f t="shared" si="54"/>
        <v>47.145138501790257</v>
      </c>
      <c r="Z657" s="5">
        <f>'90.1 Data-SI'!Y657/Convert!$B$5/$D657</f>
        <v>162.5825632499369</v>
      </c>
      <c r="AA657" s="5">
        <f>'90.1 Data-SI'!Z657/Convert!$B$5/$D657</f>
        <v>8.8775418317188048</v>
      </c>
      <c r="AB657" s="5">
        <f t="shared" si="55"/>
        <v>171.46010508165571</v>
      </c>
    </row>
    <row r="658" spans="1:28" x14ac:dyDescent="0.25">
      <c r="A658" s="95">
        <v>2016</v>
      </c>
      <c r="B658" s="95" t="s">
        <v>55</v>
      </c>
      <c r="C658" s="52" t="s">
        <v>2</v>
      </c>
      <c r="D658" s="5">
        <f>VLOOKUP(B658,SWH!$A$4:$C$19,3,FALSE)</f>
        <v>46320.38</v>
      </c>
      <c r="E658" s="5">
        <f>'90.1 Data-SI'!E658/Convert!$B$5/$D658</f>
        <v>0</v>
      </c>
      <c r="F658" s="5">
        <f>'90.1 Data-SI'!F658/Convert!$B$5/$D658</f>
        <v>3.798064216610006</v>
      </c>
      <c r="G658" s="5">
        <f>'90.1 Data-SI'!G658/Convert!$B$5/$D658</f>
        <v>16.79768171159218</v>
      </c>
      <c r="H658" s="5">
        <f>'90.1 Data-SI'!H658/Convert!$B$5/$D658</f>
        <v>18.967413000018091</v>
      </c>
      <c r="I658" s="5">
        <f>'90.1 Data-SI'!I658/Convert!$B$5/$D658</f>
        <v>2.0454759270589364</v>
      </c>
      <c r="J658" s="5">
        <f>'90.1 Data-SI'!J658/Convert!$B$5/$D658</f>
        <v>88.012075414272886</v>
      </c>
      <c r="K658" s="5">
        <f>'90.1 Data-SI'!K658/Convert!$B$5/$D658</f>
        <v>0</v>
      </c>
      <c r="L658" s="5">
        <f>'90.1 Data-SI'!L658/Convert!$B$5/$D658</f>
        <v>11.729238356373111</v>
      </c>
      <c r="M658" s="5">
        <f>'90.1 Data-SI'!M658/Convert!$B$5/$D658</f>
        <v>15.394831485502589</v>
      </c>
      <c r="N658" s="5">
        <f>'90.1 Data-SI'!N658/Convert!$B$5/$D658</f>
        <v>1.9854471545066485</v>
      </c>
      <c r="O658" s="5">
        <f>'90.1 Data-SI'!O658/Convert!$B$5/$D658</f>
        <v>7.9720728639196062E-3</v>
      </c>
      <c r="P658" s="5">
        <f t="shared" si="51"/>
        <v>1.9774750816427289</v>
      </c>
      <c r="Q658" s="5">
        <f>'90.1 Data-SI'!Q658/Convert!$B$5/$D658</f>
        <v>5.1208560896952919</v>
      </c>
      <c r="R658" s="5">
        <f>'90.1 Data-SI'!R658/Convert!$B$5/$D658</f>
        <v>11.937210167773044</v>
      </c>
      <c r="S658" s="5">
        <f>'90.1 Data-SI'!S658/Convert!$B$5/$D658</f>
        <v>0</v>
      </c>
      <c r="T658" s="5">
        <f>'90.1 Data-SI'!T658/Convert!$B$5/$D658</f>
        <v>0</v>
      </c>
      <c r="U658" s="5">
        <f>'90.1 Data-SI'!U658/Convert!$B$5/$D658</f>
        <v>3.3791221536227085</v>
      </c>
      <c r="V658" s="5">
        <f>'90.1 Data-SI'!V658/Convert!$B$5/$D658</f>
        <v>0</v>
      </c>
      <c r="W658" s="5">
        <f t="shared" si="52"/>
        <v>51.228054536205832</v>
      </c>
      <c r="X658" s="5">
        <f t="shared" si="53"/>
        <v>3.798064216610006</v>
      </c>
      <c r="Y658" s="5">
        <f t="shared" si="54"/>
        <v>55.02611875281584</v>
      </c>
      <c r="Z658" s="5">
        <f>'90.1 Data-SI'!Y658/Convert!$B$5/$D658</f>
        <v>171.9902293067928</v>
      </c>
      <c r="AA658" s="5">
        <f>'90.1 Data-SI'!Z658/Convert!$B$5/$D658</f>
        <v>7.1771863702327146</v>
      </c>
      <c r="AB658" s="5">
        <f t="shared" si="55"/>
        <v>179.1674156770255</v>
      </c>
    </row>
    <row r="659" spans="1:28" x14ac:dyDescent="0.25">
      <c r="A659" s="95">
        <v>2016</v>
      </c>
      <c r="B659" s="95" t="s">
        <v>55</v>
      </c>
      <c r="C659" s="52" t="s">
        <v>18</v>
      </c>
      <c r="D659" s="5">
        <f>VLOOKUP(B659,SWH!$A$4:$C$19,3,FALSE)</f>
        <v>46320.38</v>
      </c>
      <c r="E659" s="5">
        <f>'90.1 Data-SI'!E659/Convert!$B$5/$D659</f>
        <v>0</v>
      </c>
      <c r="F659" s="5">
        <f>'90.1 Data-SI'!F659/Convert!$B$5/$D659</f>
        <v>5.8148750554771409</v>
      </c>
      <c r="G659" s="5">
        <f>'90.1 Data-SI'!G659/Convert!$B$5/$D659</f>
        <v>8.118576651477289</v>
      </c>
      <c r="H659" s="5">
        <f>'90.1 Data-SI'!H659/Convert!$B$5/$D659</f>
        <v>19.115595914080732</v>
      </c>
      <c r="I659" s="5">
        <f>'90.1 Data-SI'!I659/Convert!$B$5/$D659</f>
        <v>2.0914120307303179</v>
      </c>
      <c r="J659" s="5">
        <f>'90.1 Data-SI'!J659/Convert!$B$5/$D659</f>
        <v>88.012075414272886</v>
      </c>
      <c r="K659" s="5">
        <f>'90.1 Data-SI'!K659/Convert!$B$5/$D659</f>
        <v>0</v>
      </c>
      <c r="L659" s="5">
        <f>'90.1 Data-SI'!L659/Convert!$B$5/$D659</f>
        <v>11.729298325176858</v>
      </c>
      <c r="M659" s="5">
        <f>'90.1 Data-SI'!M659/Convert!$B$5/$D659</f>
        <v>12.452761973599237</v>
      </c>
      <c r="N659" s="5">
        <f>'90.1 Data-SI'!N659/Convert!$B$5/$D659</f>
        <v>1.3150558974017246</v>
      </c>
      <c r="O659" s="5">
        <f>'90.1 Data-SI'!O659/Convert!$B$5/$D659</f>
        <v>7.9720728639196062E-3</v>
      </c>
      <c r="P659" s="5">
        <f t="shared" si="51"/>
        <v>1.3070838245378049</v>
      </c>
      <c r="Q659" s="5">
        <f>'90.1 Data-SI'!Q659/Convert!$B$5/$D659</f>
        <v>2.7686397314625757</v>
      </c>
      <c r="R659" s="5">
        <f>'90.1 Data-SI'!R659/Convert!$B$5/$D659</f>
        <v>5.281752390152624</v>
      </c>
      <c r="S659" s="5">
        <f>'90.1 Data-SI'!S659/Convert!$B$5/$D659</f>
        <v>0</v>
      </c>
      <c r="T659" s="5">
        <f>'90.1 Data-SI'!T659/Convert!$B$5/$D659</f>
        <v>0</v>
      </c>
      <c r="U659" s="5">
        <f>'90.1 Data-SI'!U659/Convert!$B$5/$D659</f>
        <v>3.5516524020072571</v>
      </c>
      <c r="V659" s="5">
        <f>'90.1 Data-SI'!V659/Convert!$B$5/$D659</f>
        <v>0</v>
      </c>
      <c r="W659" s="5">
        <f t="shared" si="52"/>
        <v>29.928814571229534</v>
      </c>
      <c r="X659" s="5">
        <f t="shared" si="53"/>
        <v>5.8148750554771409</v>
      </c>
      <c r="Y659" s="5">
        <f t="shared" si="54"/>
        <v>35.743689626706676</v>
      </c>
      <c r="Z659" s="5">
        <f>'90.1 Data-SI'!Y659/Convert!$B$5/$D659</f>
        <v>150.88510835955049</v>
      </c>
      <c r="AA659" s="5">
        <f>'90.1 Data-SI'!Z659/Convert!$B$5/$D659</f>
        <v>9.3665274574843984</v>
      </c>
      <c r="AB659" s="5">
        <f t="shared" si="55"/>
        <v>160.2516358170349</v>
      </c>
    </row>
    <row r="660" spans="1:28" x14ac:dyDescent="0.25">
      <c r="A660" s="95">
        <v>2016</v>
      </c>
      <c r="B660" s="95" t="s">
        <v>55</v>
      </c>
      <c r="C660" s="52" t="s">
        <v>4</v>
      </c>
      <c r="D660" s="5">
        <f>VLOOKUP(B660,SWH!$A$4:$C$19,3,FALSE)</f>
        <v>46320.38</v>
      </c>
      <c r="E660" s="5">
        <f>'90.1 Data-SI'!E660/Convert!$B$5/$D660</f>
        <v>0</v>
      </c>
      <c r="F660" s="5">
        <f>'90.1 Data-SI'!F660/Convert!$B$5/$D660</f>
        <v>8.8375426396185315</v>
      </c>
      <c r="G660" s="5">
        <f>'90.1 Data-SI'!G660/Convert!$B$5/$D660</f>
        <v>11.7767936177457</v>
      </c>
      <c r="H660" s="5">
        <f>'90.1 Data-SI'!H660/Convert!$B$5/$D660</f>
        <v>19.022824174681741</v>
      </c>
      <c r="I660" s="5">
        <f>'90.1 Data-SI'!I660/Convert!$B$5/$D660</f>
        <v>2.072941639175768</v>
      </c>
      <c r="J660" s="5">
        <f>'90.1 Data-SI'!J660/Convert!$B$5/$D660</f>
        <v>88.012075414272886</v>
      </c>
      <c r="K660" s="5">
        <f>'90.1 Data-SI'!K660/Convert!$B$5/$D660</f>
        <v>0</v>
      </c>
      <c r="L660" s="5">
        <f>'90.1 Data-SI'!L660/Convert!$B$5/$D660</f>
        <v>11.729238356373111</v>
      </c>
      <c r="M660" s="5">
        <f>'90.1 Data-SI'!M660/Convert!$B$5/$D660</f>
        <v>12.540556302287099</v>
      </c>
      <c r="N660" s="5">
        <f>'90.1 Data-SI'!N660/Convert!$B$5/$D660</f>
        <v>1.6493220094960841</v>
      </c>
      <c r="O660" s="5">
        <f>'90.1 Data-SI'!O660/Convert!$B$5/$D660</f>
        <v>7.9720728639196062E-3</v>
      </c>
      <c r="P660" s="5">
        <f t="shared" si="51"/>
        <v>1.6413499366321644</v>
      </c>
      <c r="Q660" s="5">
        <f>'90.1 Data-SI'!Q660/Convert!$B$5/$D660</f>
        <v>3.9170423232471081</v>
      </c>
      <c r="R660" s="5">
        <f>'90.1 Data-SI'!R660/Convert!$B$5/$D660</f>
        <v>7.6006860623049013</v>
      </c>
      <c r="S660" s="5">
        <f>'90.1 Data-SI'!S660/Convert!$B$5/$D660</f>
        <v>0.24113455987287769</v>
      </c>
      <c r="T660" s="5">
        <f>'90.1 Data-SI'!T660/Convert!$B$5/$D660</f>
        <v>0</v>
      </c>
      <c r="U660" s="5">
        <f>'90.1 Data-SI'!U660/Convert!$B$5/$D660</f>
        <v>3.7113493263896178</v>
      </c>
      <c r="V660" s="5">
        <f>'90.1 Data-SI'!V660/Convert!$B$5/$D660</f>
        <v>0</v>
      </c>
      <c r="W660" s="5">
        <f t="shared" si="52"/>
        <v>37.717562802089844</v>
      </c>
      <c r="X660" s="5">
        <f t="shared" si="53"/>
        <v>8.8375426396185315</v>
      </c>
      <c r="Y660" s="5">
        <f t="shared" si="54"/>
        <v>46.555105441708378</v>
      </c>
      <c r="Z660" s="5">
        <f>'90.1 Data-SI'!Y660/Convert!$B$5/$D660</f>
        <v>158.56255449065353</v>
      </c>
      <c r="AA660" s="5">
        <f>'90.1 Data-SI'!Z660/Convert!$B$5/$D660</f>
        <v>12.548951934811896</v>
      </c>
      <c r="AB660" s="5">
        <f t="shared" si="55"/>
        <v>171.11150642546542</v>
      </c>
    </row>
    <row r="661" spans="1:28" x14ac:dyDescent="0.25">
      <c r="A661" s="95">
        <v>2016</v>
      </c>
      <c r="B661" s="95" t="s">
        <v>55</v>
      </c>
      <c r="C661" s="52" t="s">
        <v>5</v>
      </c>
      <c r="D661" s="5">
        <f>VLOOKUP(B661,SWH!$A$4:$C$19,3,FALSE)</f>
        <v>46320.38</v>
      </c>
      <c r="E661" s="5">
        <f>'90.1 Data-SI'!E661/Convert!$B$5/$D661</f>
        <v>0</v>
      </c>
      <c r="F661" s="5">
        <f>'90.1 Data-SI'!F661/Convert!$B$5/$D661</f>
        <v>9.633148758950405</v>
      </c>
      <c r="G661" s="5">
        <f>'90.1 Data-SI'!G661/Convert!$B$5/$D661</f>
        <v>12.645081927220804</v>
      </c>
      <c r="H661" s="5">
        <f>'90.1 Data-SI'!H661/Convert!$B$5/$D661</f>
        <v>19.007472160922113</v>
      </c>
      <c r="I661" s="5">
        <f>'90.1 Data-SI'!I661/Convert!$B$5/$D661</f>
        <v>2.0595685959398433</v>
      </c>
      <c r="J661" s="5">
        <f>'90.1 Data-SI'!J661/Convert!$B$5/$D661</f>
        <v>88.012075414272886</v>
      </c>
      <c r="K661" s="5">
        <f>'90.1 Data-SI'!K661/Convert!$B$5/$D661</f>
        <v>0</v>
      </c>
      <c r="L661" s="5">
        <f>'90.1 Data-SI'!L661/Convert!$B$5/$D661</f>
        <v>11.729238356373111</v>
      </c>
      <c r="M661" s="5">
        <f>'90.1 Data-SI'!M661/Convert!$B$5/$D661</f>
        <v>15.501036236941253</v>
      </c>
      <c r="N661" s="5">
        <f>'90.1 Data-SI'!N661/Convert!$B$5/$D661</f>
        <v>1.7623632045620812</v>
      </c>
      <c r="O661" s="5">
        <f>'90.1 Data-SI'!O661/Convert!$B$5/$D661</f>
        <v>7.9720728639196062E-3</v>
      </c>
      <c r="P661" s="5">
        <f t="shared" si="51"/>
        <v>1.7543911316981615</v>
      </c>
      <c r="Q661" s="5">
        <f>'90.1 Data-SI'!Q661/Convert!$B$5/$D661</f>
        <v>3.7863702998790409</v>
      </c>
      <c r="R661" s="5">
        <f>'90.1 Data-SI'!R661/Convert!$B$5/$D661</f>
        <v>13.914081783343651</v>
      </c>
      <c r="S661" s="5">
        <f>'90.1 Data-SI'!S661/Convert!$B$5/$D661</f>
        <v>0</v>
      </c>
      <c r="T661" s="5">
        <f>'90.1 Data-SI'!T661/Convert!$B$5/$D661</f>
        <v>0</v>
      </c>
      <c r="U661" s="5">
        <f>'90.1 Data-SI'!U661/Convert!$B$5/$D661</f>
        <v>3.6410658883963296</v>
      </c>
      <c r="V661" s="5">
        <f>'90.1 Data-SI'!V661/Convert!$B$5/$D661</f>
        <v>0</v>
      </c>
      <c r="W661" s="5">
        <f t="shared" si="52"/>
        <v>47.600961379082911</v>
      </c>
      <c r="X661" s="5">
        <f t="shared" si="53"/>
        <v>9.633148758950405</v>
      </c>
      <c r="Y661" s="5">
        <f t="shared" si="54"/>
        <v>57.234110138033316</v>
      </c>
      <c r="Z661" s="5">
        <f>'90.1 Data-SI'!Y661/Convert!$B$5/$D661</f>
        <v>168.41734794825854</v>
      </c>
      <c r="AA661" s="5">
        <f>'90.1 Data-SI'!Z661/Convert!$B$5/$D661</f>
        <v>13.274214647346733</v>
      </c>
      <c r="AB661" s="5">
        <f t="shared" si="55"/>
        <v>181.69156259560526</v>
      </c>
    </row>
    <row r="662" spans="1:28" x14ac:dyDescent="0.25">
      <c r="A662" s="95">
        <v>2016</v>
      </c>
      <c r="B662" s="95" t="s">
        <v>55</v>
      </c>
      <c r="C662" s="52" t="s">
        <v>15</v>
      </c>
      <c r="D662" s="5">
        <f>VLOOKUP(B662,SWH!$A$4:$C$19,3,FALSE)</f>
        <v>46320.38</v>
      </c>
      <c r="E662" s="5">
        <f>'90.1 Data-SI'!E662/Convert!$B$5/$D662</f>
        <v>0</v>
      </c>
      <c r="F662" s="5">
        <f>'90.1 Data-SI'!F662/Convert!$B$5/$D662</f>
        <v>5.9888445551516538</v>
      </c>
      <c r="G662" s="5">
        <f>'90.1 Data-SI'!G662/Convert!$B$5/$D662</f>
        <v>7.52026789647811</v>
      </c>
      <c r="H662" s="5">
        <f>'90.1 Data-SI'!H662/Convert!$B$5/$D662</f>
        <v>19.119313979913137</v>
      </c>
      <c r="I662" s="5">
        <f>'90.1 Data-SI'!I662/Convert!$B$5/$D662</f>
        <v>2.0943505021139965</v>
      </c>
      <c r="J662" s="5">
        <f>'90.1 Data-SI'!J662/Convert!$B$5/$D662</f>
        <v>88.012075414272886</v>
      </c>
      <c r="K662" s="5">
        <f>'90.1 Data-SI'!K662/Convert!$B$5/$D662</f>
        <v>0</v>
      </c>
      <c r="L662" s="5">
        <f>'90.1 Data-SI'!L662/Convert!$B$5/$D662</f>
        <v>11.729298325176858</v>
      </c>
      <c r="M662" s="5">
        <f>'90.1 Data-SI'!M662/Convert!$B$5/$D662</f>
        <v>12.604722922298039</v>
      </c>
      <c r="N662" s="5">
        <f>'90.1 Data-SI'!N662/Convert!$B$5/$D662</f>
        <v>1.0496939408144368</v>
      </c>
      <c r="O662" s="5">
        <f>'90.1 Data-SI'!O662/Convert!$B$5/$D662</f>
        <v>7.9720728639196062E-3</v>
      </c>
      <c r="P662" s="5">
        <f t="shared" si="51"/>
        <v>1.0417218679505171</v>
      </c>
      <c r="Q662" s="5">
        <f>'90.1 Data-SI'!Q662/Convert!$B$5/$D662</f>
        <v>2.1347095070367637</v>
      </c>
      <c r="R662" s="5">
        <f>'90.1 Data-SI'!R662/Convert!$B$5/$D662</f>
        <v>4.402969540021525</v>
      </c>
      <c r="S662" s="5">
        <f>'90.1 Data-SI'!S662/Convert!$B$5/$D662</f>
        <v>0</v>
      </c>
      <c r="T662" s="5">
        <f>'90.1 Data-SI'!T662/Convert!$B$5/$D662</f>
        <v>0</v>
      </c>
      <c r="U662" s="5">
        <f>'90.1 Data-SI'!U662/Convert!$B$5/$D662</f>
        <v>3.6935985604800496</v>
      </c>
      <c r="V662" s="5">
        <f>'90.1 Data-SI'!V662/Convert!$B$5/$D662</f>
        <v>0</v>
      </c>
      <c r="W662" s="5">
        <f t="shared" si="52"/>
        <v>27.704391733784952</v>
      </c>
      <c r="X662" s="5">
        <f t="shared" si="53"/>
        <v>5.9888445551516538</v>
      </c>
      <c r="Y662" s="5">
        <f t="shared" si="54"/>
        <v>33.693236288936603</v>
      </c>
      <c r="Z662" s="5">
        <f>'90.1 Data-SI'!Y662/Convert!$B$5/$D662</f>
        <v>148.66740202812576</v>
      </c>
      <c r="AA662" s="5">
        <f>'90.1 Data-SI'!Z662/Convert!$B$5/$D662</f>
        <v>9.6823831468279558</v>
      </c>
      <c r="AB662" s="5">
        <f t="shared" si="55"/>
        <v>158.34978517495372</v>
      </c>
    </row>
    <row r="663" spans="1:28" x14ac:dyDescent="0.25">
      <c r="A663" s="95">
        <v>2016</v>
      </c>
      <c r="B663" s="95" t="s">
        <v>55</v>
      </c>
      <c r="C663" s="52" t="s">
        <v>16</v>
      </c>
      <c r="D663" s="5">
        <f>VLOOKUP(B663,SWH!$A$4:$C$19,3,FALSE)</f>
        <v>46320.38</v>
      </c>
      <c r="E663" s="5">
        <f>'90.1 Data-SI'!E663/Convert!$B$5/$D663</f>
        <v>0</v>
      </c>
      <c r="F663" s="5">
        <f>'90.1 Data-SI'!F663/Convert!$B$5/$D663</f>
        <v>15.783009552166888</v>
      </c>
      <c r="G663" s="5">
        <f>'90.1 Data-SI'!G663/Convert!$B$5/$D663</f>
        <v>11.875142455893306</v>
      </c>
      <c r="H663" s="5">
        <f>'90.1 Data-SI'!H663/Convert!$B$5/$D663</f>
        <v>19.027021990944139</v>
      </c>
      <c r="I663" s="5">
        <f>'90.1 Data-SI'!I663/Convert!$B$5/$D663</f>
        <v>2.0754003601294579</v>
      </c>
      <c r="J663" s="5">
        <f>'90.1 Data-SI'!J663/Convert!$B$5/$D663</f>
        <v>88.012075414272886</v>
      </c>
      <c r="K663" s="5">
        <f>'90.1 Data-SI'!K663/Convert!$B$5/$D663</f>
        <v>0</v>
      </c>
      <c r="L663" s="5">
        <f>'90.1 Data-SI'!L663/Convert!$B$5/$D663</f>
        <v>11.729298325176858</v>
      </c>
      <c r="M663" s="5">
        <f>'90.1 Data-SI'!M663/Convert!$B$5/$D663</f>
        <v>13.079076159948986</v>
      </c>
      <c r="N663" s="5">
        <f>'90.1 Data-SI'!N663/Convert!$B$5/$D663</f>
        <v>1.7473110348211978</v>
      </c>
      <c r="O663" s="5">
        <f>'90.1 Data-SI'!O663/Convert!$B$5/$D663</f>
        <v>7.9720728639196062E-3</v>
      </c>
      <c r="P663" s="5">
        <f t="shared" si="51"/>
        <v>1.7393389619572781</v>
      </c>
      <c r="Q663" s="5">
        <f>'90.1 Data-SI'!Q663/Convert!$B$5/$D663</f>
        <v>3.7833118908878651</v>
      </c>
      <c r="R663" s="5">
        <f>'90.1 Data-SI'!R663/Convert!$B$5/$D663</f>
        <v>8.3938934294868357</v>
      </c>
      <c r="S663" s="5">
        <f>'90.1 Data-SI'!S663/Convert!$B$5/$D663</f>
        <v>0.27549668442079084</v>
      </c>
      <c r="T663" s="5">
        <f>'90.1 Data-SI'!T663/Convert!$B$5/$D663</f>
        <v>0</v>
      </c>
      <c r="U663" s="5">
        <f>'90.1 Data-SI'!U663/Convert!$B$5/$D663</f>
        <v>3.8980322124588218</v>
      </c>
      <c r="V663" s="5">
        <f>'90.1 Data-SI'!V663/Convert!$B$5/$D663</f>
        <v>0</v>
      </c>
      <c r="W663" s="5">
        <f t="shared" si="52"/>
        <v>39.146259582595064</v>
      </c>
      <c r="X663" s="5">
        <f t="shared" si="53"/>
        <v>15.783009552166888</v>
      </c>
      <c r="Y663" s="5">
        <f t="shared" si="54"/>
        <v>54.929269134761952</v>
      </c>
      <c r="Z663" s="5">
        <f>'90.1 Data-SI'!Y663/Convert!$B$5/$D663</f>
        <v>159.99790780837483</v>
      </c>
      <c r="AA663" s="5">
        <f>'90.1 Data-SI'!Z663/Convert!$B$5/$D663</f>
        <v>19.681041764625711</v>
      </c>
      <c r="AB663" s="5">
        <f t="shared" si="55"/>
        <v>179.67894957300055</v>
      </c>
    </row>
    <row r="664" spans="1:28" x14ac:dyDescent="0.25">
      <c r="A664" s="95">
        <v>2016</v>
      </c>
      <c r="B664" s="95" t="s">
        <v>55</v>
      </c>
      <c r="C664" s="52" t="s">
        <v>9</v>
      </c>
      <c r="D664" s="5">
        <f>VLOOKUP(B664,SWH!$A$4:$C$19,3,FALSE)</f>
        <v>46320.38</v>
      </c>
      <c r="E664" s="5">
        <f>'90.1 Data-SI'!E664/Convert!$B$5/$D664</f>
        <v>0</v>
      </c>
      <c r="F664" s="5">
        <f>'90.1 Data-SI'!F664/Convert!$B$5/$D664</f>
        <v>18.204070097102928</v>
      </c>
      <c r="G664" s="5">
        <f>'90.1 Data-SI'!G664/Convert!$B$5/$D664</f>
        <v>11.061185882614378</v>
      </c>
      <c r="H664" s="5">
        <f>'90.1 Data-SI'!H664/Convert!$B$5/$D664</f>
        <v>19.036976812366394</v>
      </c>
      <c r="I664" s="5">
        <f>'90.1 Data-SI'!I664/Convert!$B$5/$D664</f>
        <v>2.0920117187678033</v>
      </c>
      <c r="J664" s="5">
        <f>'90.1 Data-SI'!J664/Convert!$B$5/$D664</f>
        <v>88.012075414272886</v>
      </c>
      <c r="K664" s="5">
        <f>'90.1 Data-SI'!K664/Convert!$B$5/$D664</f>
        <v>0</v>
      </c>
      <c r="L664" s="5">
        <f>'90.1 Data-SI'!L664/Convert!$B$5/$D664</f>
        <v>11.729298325176858</v>
      </c>
      <c r="M664" s="5">
        <f>'90.1 Data-SI'!M664/Convert!$B$5/$D664</f>
        <v>14.767497829489121</v>
      </c>
      <c r="N664" s="5">
        <f>'90.1 Data-SI'!N664/Convert!$B$5/$D664</f>
        <v>1.5175705476605428</v>
      </c>
      <c r="O664" s="5">
        <f>'90.1 Data-SI'!O664/Convert!$B$5/$D664</f>
        <v>7.9720728639196062E-3</v>
      </c>
      <c r="P664" s="5">
        <f t="shared" si="51"/>
        <v>1.5095984747966231</v>
      </c>
      <c r="Q664" s="5">
        <f>'90.1 Data-SI'!Q664/Convert!$B$5/$D664</f>
        <v>3.2014345881157862</v>
      </c>
      <c r="R664" s="5">
        <f>'90.1 Data-SI'!R664/Convert!$B$5/$D664</f>
        <v>12.88843533283238</v>
      </c>
      <c r="S664" s="5">
        <f>'90.1 Data-SI'!S664/Convert!$B$5/$D664</f>
        <v>0</v>
      </c>
      <c r="T664" s="5">
        <f>'90.1 Data-SI'!T664/Convert!$B$5/$D664</f>
        <v>0</v>
      </c>
      <c r="U664" s="5">
        <f>'90.1 Data-SI'!U664/Convert!$B$5/$D664</f>
        <v>3.8508367639087209</v>
      </c>
      <c r="V664" s="5">
        <f>'90.1 Data-SI'!V664/Convert!$B$5/$D664</f>
        <v>0</v>
      </c>
      <c r="W664" s="5">
        <f t="shared" si="52"/>
        <v>43.428152107848291</v>
      </c>
      <c r="X664" s="5">
        <f t="shared" si="53"/>
        <v>18.204070097102928</v>
      </c>
      <c r="Y664" s="5">
        <f t="shared" si="54"/>
        <v>61.632222204951219</v>
      </c>
      <c r="Z664" s="5">
        <f>'90.1 Data-SI'!Y664/Convert!$B$5/$D664</f>
        <v>164.30648645129617</v>
      </c>
      <c r="AA664" s="5">
        <f>'90.1 Data-SI'!Z664/Convert!$B$5/$D664</f>
        <v>22.054966829815395</v>
      </c>
      <c r="AB664" s="5">
        <f t="shared" si="55"/>
        <v>186.36145328111155</v>
      </c>
    </row>
    <row r="665" spans="1:28" x14ac:dyDescent="0.25">
      <c r="A665" s="95">
        <v>2016</v>
      </c>
      <c r="B665" s="95" t="s">
        <v>55</v>
      </c>
      <c r="C665" s="52" t="s">
        <v>12</v>
      </c>
      <c r="D665" s="5">
        <f>VLOOKUP(B665,SWH!$A$4:$C$19,3,FALSE)</f>
        <v>46320.38</v>
      </c>
      <c r="E665" s="5">
        <f>'90.1 Data-SI'!E665/Convert!$B$5/$D665</f>
        <v>0</v>
      </c>
      <c r="F665" s="5">
        <f>'90.1 Data-SI'!F665/Convert!$B$5/$D665</f>
        <v>16.37130351694006</v>
      </c>
      <c r="G665" s="5">
        <f>'90.1 Data-SI'!G665/Convert!$B$5/$D665</f>
        <v>11.15629640535956</v>
      </c>
      <c r="H665" s="5">
        <f>'90.1 Data-SI'!H665/Convert!$B$5/$D665</f>
        <v>19.032299245674007</v>
      </c>
      <c r="I665" s="5">
        <f>'90.1 Data-SI'!I665/Convert!$B$5/$D665</f>
        <v>2.0963894414414468</v>
      </c>
      <c r="J665" s="5">
        <f>'90.1 Data-SI'!J665/Convert!$B$5/$D665</f>
        <v>88.012075414272886</v>
      </c>
      <c r="K665" s="5">
        <f>'90.1 Data-SI'!K665/Convert!$B$5/$D665</f>
        <v>0</v>
      </c>
      <c r="L665" s="5">
        <f>'90.1 Data-SI'!L665/Convert!$B$5/$D665</f>
        <v>11.729298325176858</v>
      </c>
      <c r="M665" s="5">
        <f>'90.1 Data-SI'!M665/Convert!$B$5/$D665</f>
        <v>13.379220022710427</v>
      </c>
      <c r="N665" s="5">
        <f>'90.1 Data-SI'!N665/Convert!$B$5/$D665</f>
        <v>1.6904606088675824</v>
      </c>
      <c r="O665" s="5">
        <f>'90.1 Data-SI'!O665/Convert!$B$5/$D665</f>
        <v>7.9720728639196062E-3</v>
      </c>
      <c r="P665" s="5">
        <f t="shared" si="51"/>
        <v>1.6824885360036628</v>
      </c>
      <c r="Q665" s="5">
        <f>'90.1 Data-SI'!Q665/Convert!$B$5/$D665</f>
        <v>3.1450039437884105</v>
      </c>
      <c r="R665" s="5">
        <f>'90.1 Data-SI'!R665/Convert!$B$5/$D665</f>
        <v>8.3730842545860913</v>
      </c>
      <c r="S665" s="5">
        <f>'90.1 Data-SI'!S665/Convert!$B$5/$D665</f>
        <v>0.3049413670613238</v>
      </c>
      <c r="T665" s="5">
        <f>'90.1 Data-SI'!T665/Convert!$B$5/$D665</f>
        <v>0</v>
      </c>
      <c r="U665" s="5">
        <f>'90.1 Data-SI'!U665/Convert!$B$5/$D665</f>
        <v>4.1194970047021782</v>
      </c>
      <c r="V665" s="5">
        <f>'90.1 Data-SI'!V665/Convert!$B$5/$D665</f>
        <v>0</v>
      </c>
      <c r="W665" s="5">
        <f t="shared" si="52"/>
        <v>38.041034529509474</v>
      </c>
      <c r="X665" s="5">
        <f t="shared" si="53"/>
        <v>16.37130351694006</v>
      </c>
      <c r="Y665" s="5">
        <f t="shared" si="54"/>
        <v>54.412338046449534</v>
      </c>
      <c r="Z665" s="5">
        <f>'90.1 Data-SI'!Y665/Convert!$B$5/$D665</f>
        <v>158.91900906013487</v>
      </c>
      <c r="AA665" s="5">
        <f>'90.1 Data-SI'!Z665/Convert!$B$5/$D665</f>
        <v>20.490860490445989</v>
      </c>
      <c r="AB665" s="5">
        <f t="shared" si="55"/>
        <v>179.40986955058085</v>
      </c>
    </row>
    <row r="666" spans="1:28" x14ac:dyDescent="0.25">
      <c r="A666" s="95">
        <v>2016</v>
      </c>
      <c r="B666" s="95" t="s">
        <v>55</v>
      </c>
      <c r="C666" s="52" t="s">
        <v>8</v>
      </c>
      <c r="D666" s="5">
        <f>VLOOKUP(B666,SWH!$A$4:$C$19,3,FALSE)</f>
        <v>46320.38</v>
      </c>
      <c r="E666" s="5">
        <f>'90.1 Data-SI'!E666/Convert!$B$5/$D666</f>
        <v>0</v>
      </c>
      <c r="F666" s="5">
        <f>'90.1 Data-SI'!F666/Convert!$B$5/$D666</f>
        <v>23.047210656638732</v>
      </c>
      <c r="G666" s="5">
        <f>'90.1 Data-SI'!G666/Convert!$B$5/$D666</f>
        <v>8.1534185264551908</v>
      </c>
      <c r="H666" s="5">
        <f>'90.1 Data-SI'!H666/Convert!$B$5/$D666</f>
        <v>19.47037135705709</v>
      </c>
      <c r="I666" s="5">
        <f>'90.1 Data-SI'!I666/Convert!$B$5/$D666</f>
        <v>2.2602841820862056</v>
      </c>
      <c r="J666" s="5">
        <f>'90.1 Data-SI'!J666/Convert!$B$5/$D666</f>
        <v>88.012075414272886</v>
      </c>
      <c r="K666" s="5">
        <f>'90.1 Data-SI'!K666/Convert!$B$5/$D666</f>
        <v>0</v>
      </c>
      <c r="L666" s="5">
        <f>'90.1 Data-SI'!L666/Convert!$B$5/$D666</f>
        <v>11.729478231588102</v>
      </c>
      <c r="M666" s="5">
        <f>'90.1 Data-SI'!M666/Convert!$B$5/$D666</f>
        <v>13.436010479860293</v>
      </c>
      <c r="N666" s="5">
        <f>'90.1 Data-SI'!N666/Convert!$B$5/$D666</f>
        <v>1.3158954606542042</v>
      </c>
      <c r="O666" s="5">
        <f>'90.1 Data-SI'!O666/Convert!$B$5/$D666</f>
        <v>7.9720728639196062E-3</v>
      </c>
      <c r="P666" s="5">
        <f t="shared" si="51"/>
        <v>1.3079233877902845</v>
      </c>
      <c r="Q666" s="5">
        <f>'90.1 Data-SI'!Q666/Convert!$B$5/$D666</f>
        <v>1.8949542296501023</v>
      </c>
      <c r="R666" s="5">
        <f>'90.1 Data-SI'!R666/Convert!$B$5/$D666</f>
        <v>9.8438191665190242</v>
      </c>
      <c r="S666" s="5">
        <f>'90.1 Data-SI'!S666/Convert!$B$5/$D666</f>
        <v>0.33156751592567535</v>
      </c>
      <c r="T666" s="5">
        <f>'90.1 Data-SI'!T666/Convert!$B$5/$D666</f>
        <v>0</v>
      </c>
      <c r="U666" s="5">
        <f>'90.1 Data-SI'!U666/Convert!$B$5/$D666</f>
        <v>4.4189812106223849</v>
      </c>
      <c r="V666" s="5">
        <f>'90.1 Data-SI'!V666/Convert!$B$5/$D666</f>
        <v>0</v>
      </c>
      <c r="W666" s="5">
        <f t="shared" si="52"/>
        <v>34.967693306200573</v>
      </c>
      <c r="X666" s="5">
        <f t="shared" si="53"/>
        <v>23.047210656638732</v>
      </c>
      <c r="Y666" s="5">
        <f t="shared" si="54"/>
        <v>58.014903962839306</v>
      </c>
      <c r="Z666" s="5">
        <f>'90.1 Data-SI'!Y666/Convert!$B$5/$D666</f>
        <v>156.4478745640688</v>
      </c>
      <c r="AA666" s="5">
        <f>'90.1 Data-SI'!Z666/Convert!$B$5/$D666</f>
        <v>27.46619186726112</v>
      </c>
      <c r="AB666" s="5">
        <f t="shared" si="55"/>
        <v>183.91406643132993</v>
      </c>
    </row>
    <row r="667" spans="1:28" x14ac:dyDescent="0.25">
      <c r="A667" s="95">
        <v>2019</v>
      </c>
      <c r="B667" s="95" t="s">
        <v>55</v>
      </c>
      <c r="C667" s="52" t="s">
        <v>10</v>
      </c>
      <c r="D667" s="5">
        <f>VLOOKUP(B667,SWH!$A$4:$C$19,3,FALSE)</f>
        <v>46320.38</v>
      </c>
      <c r="E667" s="5">
        <f>'90.1 Data-SI'!E667/Convert!$B$5/$D667</f>
        <v>0</v>
      </c>
      <c r="F667" s="5">
        <f>'90.1 Data-SI'!F667/Convert!$B$5/$D667</f>
        <v>8.9113642370329815E-2</v>
      </c>
      <c r="G667" s="5">
        <f>'90.1 Data-SI'!G667/Convert!$B$5/$D667</f>
        <v>44.32971932536919</v>
      </c>
      <c r="H667" s="5">
        <f>'90.1 Data-SI'!H667/Convert!$B$5/$D667</f>
        <v>15.440167901136485</v>
      </c>
      <c r="I667" s="5">
        <f>'90.1 Data-SI'!I667/Convert!$B$5/$D667</f>
        <v>2.0138123986797081</v>
      </c>
      <c r="J667" s="5">
        <f>'90.1 Data-SI'!J667/Convert!$B$5/$D667</f>
        <v>88.012075414272886</v>
      </c>
      <c r="K667" s="5">
        <f>'90.1 Data-SI'!K667/Convert!$B$5/$D667</f>
        <v>0</v>
      </c>
      <c r="L667" s="5">
        <f>'90.1 Data-SI'!L667/Convert!$B$5/$D667</f>
        <v>11.727679167475648</v>
      </c>
      <c r="M667" s="5">
        <f>'90.1 Data-SI'!M667/Convert!$B$5/$D667</f>
        <v>14.01476940483745</v>
      </c>
      <c r="N667" s="5">
        <f>'90.1 Data-SI'!N667/Convert!$B$5/$D667</f>
        <v>4.7233228896462238</v>
      </c>
      <c r="O667" s="5">
        <f>'90.1 Data-SI'!O667/Convert!$B$5/$D667</f>
        <v>7.9720728639196062E-3</v>
      </c>
      <c r="P667" s="5">
        <f t="shared" si="51"/>
        <v>4.7153508167823039</v>
      </c>
      <c r="Q667" s="5">
        <f>'90.1 Data-SI'!Q667/Convert!$B$5/$D667</f>
        <v>14.725939448491379</v>
      </c>
      <c r="R667" s="5">
        <f>'90.1 Data-SI'!R667/Convert!$B$5/$D667</f>
        <v>0</v>
      </c>
      <c r="S667" s="5">
        <f>'90.1 Data-SI'!S667/Convert!$B$5/$D667</f>
        <v>0.63842788470695244</v>
      </c>
      <c r="T667" s="5">
        <f>'90.1 Data-SI'!T667/Convert!$B$5/$D667</f>
        <v>0</v>
      </c>
      <c r="U667" s="5">
        <f>'90.1 Data-SI'!U667/Convert!$B$5/$D667</f>
        <v>2.4114055675325252</v>
      </c>
      <c r="V667" s="5">
        <f>'90.1 Data-SI'!V667/Convert!$B$5/$D667</f>
        <v>0</v>
      </c>
      <c r="W667" s="5">
        <f t="shared" si="52"/>
        <v>78.424206880187285</v>
      </c>
      <c r="X667" s="5">
        <f t="shared" si="53"/>
        <v>8.9113642370329815E-2</v>
      </c>
      <c r="Y667" s="5">
        <f t="shared" si="54"/>
        <v>78.513320522557621</v>
      </c>
      <c r="Z667" s="5">
        <f>'90.1 Data-SI'!Y667/Convert!$B$5/$D667</f>
        <v>195.62591383461591</v>
      </c>
      <c r="AA667" s="5">
        <f>'90.1 Data-SI'!Z667/Convert!$B$5/$D667</f>
        <v>2.5004592410991062</v>
      </c>
      <c r="AB667" s="5">
        <f t="shared" si="55"/>
        <v>198.12637307571501</v>
      </c>
    </row>
    <row r="668" spans="1:28" x14ac:dyDescent="0.25">
      <c r="A668" s="95">
        <v>2019</v>
      </c>
      <c r="B668" s="95" t="s">
        <v>55</v>
      </c>
      <c r="C668" s="52" t="s">
        <v>6</v>
      </c>
      <c r="D668" s="5">
        <f>VLOOKUP(B668,SWH!$A$4:$C$19,3,FALSE)</f>
        <v>46320.38</v>
      </c>
      <c r="E668" s="5">
        <f>'90.1 Data-SI'!E668/Convert!$B$5/$D668</f>
        <v>0</v>
      </c>
      <c r="F668" s="5">
        <f>'90.1 Data-SI'!F668/Convert!$B$5/$D668</f>
        <v>0.10920319162609059</v>
      </c>
      <c r="G668" s="5">
        <f>'90.1 Data-SI'!G668/Convert!$B$5/$D668</f>
        <v>46.388748202075298</v>
      </c>
      <c r="H668" s="5">
        <f>'90.1 Data-SI'!H668/Convert!$B$5/$D668</f>
        <v>15.449583003325008</v>
      </c>
      <c r="I668" s="5">
        <f>'90.1 Data-SI'!I668/Convert!$B$5/$D668</f>
        <v>2.0476947727976325</v>
      </c>
      <c r="J668" s="5">
        <f>'90.1 Data-SI'!J668/Convert!$B$5/$D668</f>
        <v>88.012075414272886</v>
      </c>
      <c r="K668" s="5">
        <f>'90.1 Data-SI'!K668/Convert!$B$5/$D668</f>
        <v>0</v>
      </c>
      <c r="L668" s="5">
        <f>'90.1 Data-SI'!L668/Convert!$B$5/$D668</f>
        <v>11.727679167475648</v>
      </c>
      <c r="M668" s="5">
        <f>'90.1 Data-SI'!M668/Convert!$B$5/$D668</f>
        <v>13.746468976866483</v>
      </c>
      <c r="N668" s="5">
        <f>'90.1 Data-SI'!N668/Convert!$B$5/$D668</f>
        <v>4.7987036759581381</v>
      </c>
      <c r="O668" s="5">
        <f>'90.1 Data-SI'!O668/Convert!$B$5/$D668</f>
        <v>7.9720728639196062E-3</v>
      </c>
      <c r="P668" s="5">
        <f t="shared" si="51"/>
        <v>4.7907316030942182</v>
      </c>
      <c r="Q668" s="5">
        <f>'90.1 Data-SI'!Q668/Convert!$B$5/$D668</f>
        <v>12.735514883273602</v>
      </c>
      <c r="R668" s="5">
        <f>'90.1 Data-SI'!R668/Convert!$B$5/$D668</f>
        <v>0.10998278607482159</v>
      </c>
      <c r="S668" s="5">
        <f>'90.1 Data-SI'!S668/Convert!$B$5/$D668</f>
        <v>0</v>
      </c>
      <c r="T668" s="5">
        <f>'90.1 Data-SI'!T668/Convert!$B$5/$D668</f>
        <v>0</v>
      </c>
      <c r="U668" s="5">
        <f>'90.1 Data-SI'!U668/Convert!$B$5/$D668</f>
        <v>2.404988905531432</v>
      </c>
      <c r="V668" s="5">
        <f>'90.1 Data-SI'!V668/Convert!$B$5/$D668</f>
        <v>0</v>
      </c>
      <c r="W668" s="5">
        <f t="shared" si="52"/>
        <v>77.771446451384421</v>
      </c>
      <c r="X668" s="5">
        <f t="shared" si="53"/>
        <v>0.10920319162609059</v>
      </c>
      <c r="Y668" s="5">
        <f t="shared" si="54"/>
        <v>77.880649643010514</v>
      </c>
      <c r="Z668" s="5">
        <f>'90.1 Data-SI'!Y668/Convert!$B$5/$D668</f>
        <v>195.01645088211956</v>
      </c>
      <c r="AA668" s="5">
        <f>'90.1 Data-SI'!Z668/Convert!$B$5/$D668</f>
        <v>2.514192097157522</v>
      </c>
      <c r="AB668" s="5">
        <f t="shared" si="55"/>
        <v>197.53064297927708</v>
      </c>
    </row>
    <row r="669" spans="1:28" x14ac:dyDescent="0.25">
      <c r="A669" s="95">
        <v>2019</v>
      </c>
      <c r="B669" s="95" t="s">
        <v>55</v>
      </c>
      <c r="C669" s="52" t="s">
        <v>11</v>
      </c>
      <c r="D669" s="5">
        <f>VLOOKUP(B669,SWH!$A$4:$C$19,3,FALSE)</f>
        <v>46320.38</v>
      </c>
      <c r="E669" s="5">
        <f>'90.1 Data-SI'!E669/Convert!$B$5/$D669</f>
        <v>0</v>
      </c>
      <c r="F669" s="5">
        <f>'90.1 Data-SI'!F669/Convert!$B$5/$D669</f>
        <v>0.12569461265693899</v>
      </c>
      <c r="G669" s="5">
        <f>'90.1 Data-SI'!G669/Convert!$B$5/$D669</f>
        <v>35.325883192955963</v>
      </c>
      <c r="H669" s="5">
        <f>'90.1 Data-SI'!H669/Convert!$B$5/$D669</f>
        <v>15.468293270094552</v>
      </c>
      <c r="I669" s="5">
        <f>'90.1 Data-SI'!I669/Convert!$B$5/$D669</f>
        <v>2.0569299685749076</v>
      </c>
      <c r="J669" s="5">
        <f>'90.1 Data-SI'!J669/Convert!$B$5/$D669</f>
        <v>88.012075414272886</v>
      </c>
      <c r="K669" s="5">
        <f>'90.1 Data-SI'!K669/Convert!$B$5/$D669</f>
        <v>0</v>
      </c>
      <c r="L669" s="5">
        <f>'90.1 Data-SI'!L669/Convert!$B$5/$D669</f>
        <v>11.727679167475648</v>
      </c>
      <c r="M669" s="5">
        <f>'90.1 Data-SI'!M669/Convert!$B$5/$D669</f>
        <v>13.307557302230922</v>
      </c>
      <c r="N669" s="5">
        <f>'90.1 Data-SI'!N669/Convert!$B$5/$D669</f>
        <v>3.763462216847099</v>
      </c>
      <c r="O669" s="5">
        <f>'90.1 Data-SI'!O669/Convert!$B$5/$D669</f>
        <v>7.9720728639196062E-3</v>
      </c>
      <c r="P669" s="5">
        <f t="shared" si="51"/>
        <v>3.7554901439831796</v>
      </c>
      <c r="Q669" s="5">
        <f>'90.1 Data-SI'!Q669/Convert!$B$5/$D669</f>
        <v>12.47003298907882</v>
      </c>
      <c r="R669" s="5">
        <f>'90.1 Data-SI'!R669/Convert!$B$5/$D669</f>
        <v>0</v>
      </c>
      <c r="S669" s="5">
        <f>'90.1 Data-SI'!S669/Convert!$B$5/$D669</f>
        <v>0.58337652286579311</v>
      </c>
      <c r="T669" s="5">
        <f>'90.1 Data-SI'!T669/Convert!$B$5/$D669</f>
        <v>0</v>
      </c>
      <c r="U669" s="5">
        <f>'90.1 Data-SI'!U669/Convert!$B$5/$D669</f>
        <v>2.5937706997318339</v>
      </c>
      <c r="V669" s="5">
        <f>'90.1 Data-SI'!V669/Convert!$B$5/$D669</f>
        <v>0</v>
      </c>
      <c r="W669" s="5">
        <f t="shared" si="52"/>
        <v>65.442340151114678</v>
      </c>
      <c r="X669" s="5">
        <f t="shared" si="53"/>
        <v>0.12569461265693899</v>
      </c>
      <c r="Y669" s="5">
        <f t="shared" si="54"/>
        <v>65.568034763771621</v>
      </c>
      <c r="Z669" s="5">
        <f>'90.1 Data-SI'!Y669/Convert!$B$5/$D669</f>
        <v>182.71529004439657</v>
      </c>
      <c r="AA669" s="5">
        <f>'90.1 Data-SI'!Z669/Convert!$B$5/$D669</f>
        <v>2.7195252811925217</v>
      </c>
      <c r="AB669" s="5">
        <f t="shared" si="55"/>
        <v>185.43481532558908</v>
      </c>
    </row>
    <row r="670" spans="1:28" x14ac:dyDescent="0.25">
      <c r="A670" s="95">
        <v>2019</v>
      </c>
      <c r="B670" s="95" t="s">
        <v>55</v>
      </c>
      <c r="C670" s="52" t="s">
        <v>13</v>
      </c>
      <c r="D670" s="5">
        <f>VLOOKUP(B670,SWH!$A$4:$C$19,3,FALSE)</f>
        <v>46320.38</v>
      </c>
      <c r="E670" s="5">
        <f>'90.1 Data-SI'!E670/Convert!$B$5/$D670</f>
        <v>0</v>
      </c>
      <c r="F670" s="5">
        <f>'90.1 Data-SI'!F670/Convert!$B$5/$D670</f>
        <v>0.52520678322970971</v>
      </c>
      <c r="G670" s="5">
        <f>'90.1 Data-SI'!G670/Convert!$B$5/$D670</f>
        <v>40.085547177673796</v>
      </c>
      <c r="H670" s="5">
        <f>'90.1 Data-SI'!H670/Convert!$B$5/$D670</f>
        <v>15.47213127353446</v>
      </c>
      <c r="I670" s="5">
        <f>'90.1 Data-SI'!I670/Convert!$B$5/$D670</f>
        <v>2.049613774517586</v>
      </c>
      <c r="J670" s="5">
        <f>'90.1 Data-SI'!J670/Convert!$B$5/$D670</f>
        <v>88.012075414272886</v>
      </c>
      <c r="K670" s="5">
        <f>'90.1 Data-SI'!K670/Convert!$B$5/$D670</f>
        <v>0</v>
      </c>
      <c r="L670" s="5">
        <f>'90.1 Data-SI'!L670/Convert!$B$5/$D670</f>
        <v>11.727679167475648</v>
      </c>
      <c r="M670" s="5">
        <f>'90.1 Data-SI'!M670/Convert!$B$5/$D670</f>
        <v>13.478348455306763</v>
      </c>
      <c r="N670" s="5">
        <f>'90.1 Data-SI'!N670/Convert!$B$5/$D670</f>
        <v>4.1648334203360742</v>
      </c>
      <c r="O670" s="5">
        <f>'90.1 Data-SI'!O670/Convert!$B$5/$D670</f>
        <v>7.9720728639196062E-3</v>
      </c>
      <c r="P670" s="5">
        <f t="shared" si="51"/>
        <v>4.1568613474721543</v>
      </c>
      <c r="Q670" s="5">
        <f>'90.1 Data-SI'!Q670/Convert!$B$5/$D670</f>
        <v>11.143343143749878</v>
      </c>
      <c r="R670" s="5">
        <f>'90.1 Data-SI'!R670/Convert!$B$5/$D670</f>
        <v>0.64088660566064259</v>
      </c>
      <c r="S670" s="5">
        <f>'90.1 Data-SI'!S670/Convert!$B$5/$D670</f>
        <v>0</v>
      </c>
      <c r="T670" s="5">
        <f>'90.1 Data-SI'!T670/Convert!$B$5/$D670</f>
        <v>0</v>
      </c>
      <c r="U670" s="5">
        <f>'90.1 Data-SI'!U670/Convert!$B$5/$D670</f>
        <v>2.6005471745554187</v>
      </c>
      <c r="V670" s="5">
        <f>'90.1 Data-SI'!V670/Convert!$B$5/$D670</f>
        <v>0</v>
      </c>
      <c r="W670" s="5">
        <f t="shared" si="52"/>
        <v>69.504986729863234</v>
      </c>
      <c r="X670" s="5">
        <f t="shared" si="53"/>
        <v>0.52520678322970971</v>
      </c>
      <c r="Y670" s="5">
        <f t="shared" si="54"/>
        <v>70.030193513092939</v>
      </c>
      <c r="Z670" s="5">
        <f>'90.1 Data-SI'!Y670/Convert!$B$5/$D670</f>
        <v>186.77445843252775</v>
      </c>
      <c r="AA670" s="5">
        <f>'90.1 Data-SI'!Z670/Convert!$B$5/$D670</f>
        <v>3.125753957785129</v>
      </c>
      <c r="AB670" s="5">
        <f t="shared" si="55"/>
        <v>189.90021239031287</v>
      </c>
    </row>
    <row r="671" spans="1:28" x14ac:dyDescent="0.25">
      <c r="A671" s="95">
        <v>2019</v>
      </c>
      <c r="B671" s="95" t="s">
        <v>55</v>
      </c>
      <c r="C671" s="52" t="s">
        <v>19</v>
      </c>
      <c r="D671" s="5">
        <f>VLOOKUP(B671,SWH!$A$4:$C$19,3,FALSE)</f>
        <v>46320.38</v>
      </c>
      <c r="E671" s="5">
        <f>'90.1 Data-SI'!E671/Convert!$B$5/$D671</f>
        <v>0</v>
      </c>
      <c r="F671" s="5">
        <f>'90.1 Data-SI'!F671/Convert!$B$5/$D671</f>
        <v>0.48023018041830501</v>
      </c>
      <c r="G671" s="5">
        <f>'90.1 Data-SI'!G671/Convert!$B$5/$D671</f>
        <v>27.558543825033869</v>
      </c>
      <c r="H671" s="5">
        <f>'90.1 Data-SI'!H671/Convert!$B$5/$D671</f>
        <v>15.452401537101188</v>
      </c>
      <c r="I671" s="5">
        <f>'90.1 Data-SI'!I671/Convert!$B$5/$D671</f>
        <v>2.0565101869486679</v>
      </c>
      <c r="J671" s="5">
        <f>'90.1 Data-SI'!J671/Convert!$B$5/$D671</f>
        <v>88.012075414272886</v>
      </c>
      <c r="K671" s="5">
        <f>'90.1 Data-SI'!K671/Convert!$B$5/$D671</f>
        <v>0</v>
      </c>
      <c r="L671" s="5">
        <f>'90.1 Data-SI'!L671/Convert!$B$5/$D671</f>
        <v>11.727679167475648</v>
      </c>
      <c r="M671" s="5">
        <f>'90.1 Data-SI'!M671/Convert!$B$5/$D671</f>
        <v>12.434051706829694</v>
      </c>
      <c r="N671" s="5">
        <f>'90.1 Data-SI'!N671/Convert!$B$5/$D671</f>
        <v>3.288749166373659</v>
      </c>
      <c r="O671" s="5">
        <f>'90.1 Data-SI'!O671/Convert!$B$5/$D671</f>
        <v>7.9720728639196062E-3</v>
      </c>
      <c r="P671" s="5">
        <f t="shared" si="51"/>
        <v>3.2807770935097396</v>
      </c>
      <c r="Q671" s="5">
        <f>'90.1 Data-SI'!Q671/Convert!$B$5/$D671</f>
        <v>9.962857241959874</v>
      </c>
      <c r="R671" s="5">
        <f>'90.1 Data-SI'!R671/Convert!$B$5/$D671</f>
        <v>1.6605961446008097</v>
      </c>
      <c r="S671" s="5">
        <f>'90.1 Data-SI'!S671/Convert!$B$5/$D671</f>
        <v>0.30140320764015993</v>
      </c>
      <c r="T671" s="5">
        <f>'90.1 Data-SI'!T671/Convert!$B$5/$D671</f>
        <v>0</v>
      </c>
      <c r="U671" s="5">
        <f>'90.1 Data-SI'!U671/Convert!$B$5/$D671</f>
        <v>2.8038414192629681</v>
      </c>
      <c r="V671" s="5">
        <f>'90.1 Data-SI'!V671/Convert!$B$5/$D671</f>
        <v>0</v>
      </c>
      <c r="W671" s="5">
        <f t="shared" si="52"/>
        <v>55.198229219574145</v>
      </c>
      <c r="X671" s="5">
        <f t="shared" si="53"/>
        <v>0.48023018041830501</v>
      </c>
      <c r="Y671" s="5">
        <f t="shared" si="54"/>
        <v>55.678459399992448</v>
      </c>
      <c r="Z671" s="5">
        <f>'90.1 Data-SI'!Y671/Convert!$B$5/$D671</f>
        <v>172.45498753584397</v>
      </c>
      <c r="AA671" s="5">
        <f>'90.1 Data-SI'!Z671/Convert!$B$5/$D671</f>
        <v>3.2841315684850216</v>
      </c>
      <c r="AB671" s="5">
        <f t="shared" si="55"/>
        <v>175.73911910432898</v>
      </c>
    </row>
    <row r="672" spans="1:28" x14ac:dyDescent="0.25">
      <c r="A672" s="95">
        <v>2019</v>
      </c>
      <c r="B672" s="95" t="s">
        <v>55</v>
      </c>
      <c r="C672" s="52" t="s">
        <v>20</v>
      </c>
      <c r="D672" s="5">
        <f>VLOOKUP(B672,SWH!$A$4:$C$19,3,FALSE)</f>
        <v>46320.38</v>
      </c>
      <c r="E672" s="5">
        <f>'90.1 Data-SI'!E672/Convert!$B$5/$D672</f>
        <v>0</v>
      </c>
      <c r="F672" s="5">
        <f>'90.1 Data-SI'!F672/Convert!$B$5/$D672</f>
        <v>0.55525115390772806</v>
      </c>
      <c r="G672" s="5">
        <f>'90.1 Data-SI'!G672/Convert!$B$5/$D672</f>
        <v>24.079693550777339</v>
      </c>
      <c r="H672" s="5">
        <f>'90.1 Data-SI'!H672/Convert!$B$5/$D672</f>
        <v>15.460137512784751</v>
      </c>
      <c r="I672" s="5">
        <f>'90.1 Data-SI'!I672/Convert!$B$5/$D672</f>
        <v>2.0577695318273874</v>
      </c>
      <c r="J672" s="5">
        <f>'90.1 Data-SI'!J672/Convert!$B$5/$D672</f>
        <v>88.012075414272886</v>
      </c>
      <c r="K672" s="5">
        <f>'90.1 Data-SI'!K672/Convert!$B$5/$D672</f>
        <v>0</v>
      </c>
      <c r="L672" s="5">
        <f>'90.1 Data-SI'!L672/Convert!$B$5/$D672</f>
        <v>11.727679167475648</v>
      </c>
      <c r="M672" s="5">
        <f>'90.1 Data-SI'!M672/Convert!$B$5/$D672</f>
        <v>13.924336448784651</v>
      </c>
      <c r="N672" s="5">
        <f>'90.1 Data-SI'!N672/Convert!$B$5/$D672</f>
        <v>2.7576654403765932</v>
      </c>
      <c r="O672" s="5">
        <f>'90.1 Data-SI'!O672/Convert!$B$5/$D672</f>
        <v>7.9720728639196062E-3</v>
      </c>
      <c r="P672" s="5">
        <f t="shared" si="51"/>
        <v>2.7496933675126738</v>
      </c>
      <c r="Q672" s="5">
        <f>'90.1 Data-SI'!Q672/Convert!$B$5/$D672</f>
        <v>7.3699860742842693</v>
      </c>
      <c r="R672" s="5">
        <f>'90.1 Data-SI'!R672/Convert!$B$5/$D672</f>
        <v>8.0034365482800922</v>
      </c>
      <c r="S672" s="5">
        <f>'90.1 Data-SI'!S672/Convert!$B$5/$D672</f>
        <v>0</v>
      </c>
      <c r="T672" s="5">
        <f>'90.1 Data-SI'!T672/Convert!$B$5/$D672</f>
        <v>0</v>
      </c>
      <c r="U672" s="5">
        <f>'90.1 Data-SI'!U672/Convert!$B$5/$D672</f>
        <v>2.8166147744614074</v>
      </c>
      <c r="V672" s="5">
        <f>'90.1 Data-SI'!V672/Convert!$B$5/$D672</f>
        <v>0</v>
      </c>
      <c r="W672" s="5">
        <f t="shared" si="52"/>
        <v>56.127145989639033</v>
      </c>
      <c r="X672" s="5">
        <f t="shared" si="53"/>
        <v>0.55525115390772806</v>
      </c>
      <c r="Y672" s="5">
        <f t="shared" si="54"/>
        <v>56.682397143546758</v>
      </c>
      <c r="Z672" s="5">
        <f>'90.1 Data-SI'!Y672/Convert!$B$5/$D672</f>
        <v>173.39271972005989</v>
      </c>
      <c r="AA672" s="5">
        <f>'90.1 Data-SI'!Z672/Convert!$B$5/$D672</f>
        <v>3.3718659283691355</v>
      </c>
      <c r="AB672" s="5">
        <f t="shared" si="55"/>
        <v>176.76458564842903</v>
      </c>
    </row>
    <row r="673" spans="1:28" x14ac:dyDescent="0.25">
      <c r="A673" s="95">
        <v>2019</v>
      </c>
      <c r="B673" s="95" t="s">
        <v>55</v>
      </c>
      <c r="C673" s="52" t="s">
        <v>3</v>
      </c>
      <c r="D673" s="5">
        <f>VLOOKUP(B673,SWH!$A$4:$C$19,3,FALSE)</f>
        <v>46320.38</v>
      </c>
      <c r="E673" s="5">
        <f>'90.1 Data-SI'!E673/Convert!$B$5/$D673</f>
        <v>0</v>
      </c>
      <c r="F673" s="5">
        <f>'90.1 Data-SI'!F673/Convert!$B$5/$D673</f>
        <v>2.1303317843631202</v>
      </c>
      <c r="G673" s="5">
        <f>'90.1 Data-SI'!G673/Convert!$B$5/$D673</f>
        <v>18.707088422945677</v>
      </c>
      <c r="H673" s="5">
        <f>'90.1 Data-SI'!H673/Convert!$B$5/$D673</f>
        <v>15.485984067200372</v>
      </c>
      <c r="I673" s="5">
        <f>'90.1 Data-SI'!I673/Convert!$B$5/$D673</f>
        <v>2.0733014519982591</v>
      </c>
      <c r="J673" s="5">
        <f>'90.1 Data-SI'!J673/Convert!$B$5/$D673</f>
        <v>88.012075414272886</v>
      </c>
      <c r="K673" s="5">
        <f>'90.1 Data-SI'!K673/Convert!$B$5/$D673</f>
        <v>0</v>
      </c>
      <c r="L673" s="5">
        <f>'90.1 Data-SI'!L673/Convert!$B$5/$D673</f>
        <v>11.727739136279396</v>
      </c>
      <c r="M673" s="5">
        <f>'90.1 Data-SI'!M673/Convert!$B$5/$D673</f>
        <v>12.280711475644679</v>
      </c>
      <c r="N673" s="5">
        <f>'90.1 Data-SI'!N673/Convert!$B$5/$D673</f>
        <v>2.378902475900817</v>
      </c>
      <c r="O673" s="5">
        <f>'90.1 Data-SI'!O673/Convert!$B$5/$D673</f>
        <v>7.9720728639196062E-3</v>
      </c>
      <c r="P673" s="5">
        <f t="shared" si="51"/>
        <v>2.3709304030368976</v>
      </c>
      <c r="Q673" s="5">
        <f>'90.1 Data-SI'!Q673/Convert!$B$5/$D673</f>
        <v>6.6219951851287355</v>
      </c>
      <c r="R673" s="5">
        <f>'90.1 Data-SI'!R673/Convert!$B$5/$D673</f>
        <v>4.7186453229538374</v>
      </c>
      <c r="S673" s="5">
        <f>'90.1 Data-SI'!S673/Convert!$B$5/$D673</f>
        <v>0.24503253211653273</v>
      </c>
      <c r="T673" s="5">
        <f>'90.1 Data-SI'!T673/Convert!$B$5/$D673</f>
        <v>0</v>
      </c>
      <c r="U673" s="5">
        <f>'90.1 Data-SI'!U673/Convert!$B$5/$D673</f>
        <v>3.1699509661478027</v>
      </c>
      <c r="V673" s="5">
        <f>'90.1 Data-SI'!V673/Convert!$B$5/$D673</f>
        <v>0</v>
      </c>
      <c r="W673" s="5">
        <f t="shared" si="52"/>
        <v>44.944403341826359</v>
      </c>
      <c r="X673" s="5">
        <f t="shared" si="53"/>
        <v>2.1303317843631202</v>
      </c>
      <c r="Y673" s="5">
        <f t="shared" si="54"/>
        <v>47.074735126189481</v>
      </c>
      <c r="Z673" s="5">
        <f>'90.1 Data-SI'!Y673/Convert!$B$5/$D673</f>
        <v>162.25129557802995</v>
      </c>
      <c r="AA673" s="5">
        <f>'90.1 Data-SI'!Z673/Convert!$B$5/$D673</f>
        <v>5.3002827505109229</v>
      </c>
      <c r="AB673" s="5">
        <f t="shared" si="55"/>
        <v>167.55157832854087</v>
      </c>
    </row>
    <row r="674" spans="1:28" x14ac:dyDescent="0.25">
      <c r="A674" s="95">
        <v>2019</v>
      </c>
      <c r="B674" s="95" t="s">
        <v>55</v>
      </c>
      <c r="C674" s="52" t="s">
        <v>7</v>
      </c>
      <c r="D674" s="5">
        <f>VLOOKUP(B674,SWH!$A$4:$C$19,3,FALSE)</f>
        <v>46320.38</v>
      </c>
      <c r="E674" s="5">
        <f>'90.1 Data-SI'!E674/Convert!$B$5/$D674</f>
        <v>0</v>
      </c>
      <c r="F674" s="5">
        <f>'90.1 Data-SI'!F674/Convert!$B$5/$D674</f>
        <v>2.1152196458184882</v>
      </c>
      <c r="G674" s="5">
        <f>'90.1 Data-SI'!G674/Convert!$B$5/$D674</f>
        <v>20.962575100732</v>
      </c>
      <c r="H674" s="5">
        <f>'90.1 Data-SI'!H674/Convert!$B$5/$D674</f>
        <v>15.467993426075809</v>
      </c>
      <c r="I674" s="5">
        <f>'90.1 Data-SI'!I674/Convert!$B$5/$D674</f>
        <v>2.0406784227590538</v>
      </c>
      <c r="J674" s="5">
        <f>'90.1 Data-SI'!J674/Convert!$B$5/$D674</f>
        <v>88.012075414272886</v>
      </c>
      <c r="K674" s="5">
        <f>'90.1 Data-SI'!K674/Convert!$B$5/$D674</f>
        <v>0</v>
      </c>
      <c r="L674" s="5">
        <f>'90.1 Data-SI'!L674/Convert!$B$5/$D674</f>
        <v>11.727679167475648</v>
      </c>
      <c r="M674" s="5">
        <f>'90.1 Data-SI'!M674/Convert!$B$5/$D674</f>
        <v>14.911662833700609</v>
      </c>
      <c r="N674" s="5">
        <f>'90.1 Data-SI'!N674/Convert!$B$5/$D674</f>
        <v>2.5170106309337039</v>
      </c>
      <c r="O674" s="5">
        <f>'90.1 Data-SI'!O674/Convert!$B$5/$D674</f>
        <v>7.9720728639196062E-3</v>
      </c>
      <c r="P674" s="5">
        <f t="shared" si="51"/>
        <v>2.5090385580697845</v>
      </c>
      <c r="Q674" s="5">
        <f>'90.1 Data-SI'!Q674/Convert!$B$5/$D674</f>
        <v>6.5430162705919086</v>
      </c>
      <c r="R674" s="5">
        <f>'90.1 Data-SI'!R674/Convert!$B$5/$D674</f>
        <v>8.6405451193045764</v>
      </c>
      <c r="S674" s="5">
        <f>'90.1 Data-SI'!S674/Convert!$B$5/$D674</f>
        <v>0</v>
      </c>
      <c r="T674" s="5">
        <f>'90.1 Data-SI'!T674/Convert!$B$5/$D674</f>
        <v>0</v>
      </c>
      <c r="U674" s="5">
        <f>'90.1 Data-SI'!U674/Convert!$B$5/$D674</f>
        <v>3.0765795387113264</v>
      </c>
      <c r="V674" s="5">
        <f>'90.1 Data-SI'!V674/Convert!$B$5/$D674</f>
        <v>0</v>
      </c>
      <c r="W674" s="5">
        <f t="shared" si="52"/>
        <v>53.566837882398872</v>
      </c>
      <c r="X674" s="5">
        <f t="shared" si="53"/>
        <v>2.1152196458184882</v>
      </c>
      <c r="Y674" s="5">
        <f t="shared" si="54"/>
        <v>55.682057528217356</v>
      </c>
      <c r="Z674" s="5">
        <f>'90.1 Data-SI'!Y674/Convert!$B$5/$D674</f>
        <v>170.82329635464995</v>
      </c>
      <c r="AA674" s="5">
        <f>'90.1 Data-SI'!Z674/Convert!$B$5/$D674</f>
        <v>5.191799184529815</v>
      </c>
      <c r="AB674" s="5">
        <f t="shared" si="55"/>
        <v>176.01509553917978</v>
      </c>
    </row>
    <row r="675" spans="1:28" x14ac:dyDescent="0.25">
      <c r="A675" s="95">
        <v>2019</v>
      </c>
      <c r="B675" s="95" t="s">
        <v>55</v>
      </c>
      <c r="C675" s="52" t="s">
        <v>17</v>
      </c>
      <c r="D675" s="5">
        <f>VLOOKUP(B675,SWH!$A$4:$C$19,3,FALSE)</f>
        <v>46320.38</v>
      </c>
      <c r="E675" s="5">
        <f>'90.1 Data-SI'!E675/Convert!$B$5/$D675</f>
        <v>0</v>
      </c>
      <c r="F675" s="5">
        <f>'90.1 Data-SI'!F675/Convert!$B$5/$D675</f>
        <v>0.31789462867100832</v>
      </c>
      <c r="G675" s="5">
        <f>'90.1 Data-SI'!G675/Convert!$B$5/$D675</f>
        <v>13.486024462186577</v>
      </c>
      <c r="H675" s="5">
        <f>'90.1 Data-SI'!H675/Convert!$B$5/$D675</f>
        <v>15.488382819350312</v>
      </c>
      <c r="I675" s="5">
        <f>'90.1 Data-SI'!I675/Convert!$B$5/$D675</f>
        <v>2.0380997641978662</v>
      </c>
      <c r="J675" s="5">
        <f>'90.1 Data-SI'!J675/Convert!$B$5/$D675</f>
        <v>88.012075414272886</v>
      </c>
      <c r="K675" s="5">
        <f>'90.1 Data-SI'!K675/Convert!$B$5/$D675</f>
        <v>0</v>
      </c>
      <c r="L675" s="5">
        <f>'90.1 Data-SI'!L675/Convert!$B$5/$D675</f>
        <v>11.727739136279396</v>
      </c>
      <c r="M675" s="5">
        <f>'90.1 Data-SI'!M675/Convert!$B$5/$D675</f>
        <v>12.001736600606472</v>
      </c>
      <c r="N675" s="5">
        <f>'90.1 Data-SI'!N675/Convert!$B$5/$D675</f>
        <v>1.9742929570094205</v>
      </c>
      <c r="O675" s="5">
        <f>'90.1 Data-SI'!O675/Convert!$B$5/$D675</f>
        <v>7.9720728639196062E-3</v>
      </c>
      <c r="P675" s="5">
        <f t="shared" si="51"/>
        <v>1.9663208841455009</v>
      </c>
      <c r="Q675" s="5">
        <f>'90.1 Data-SI'!Q675/Convert!$B$5/$D675</f>
        <v>5.1741683562277441</v>
      </c>
      <c r="R675" s="5">
        <f>'90.1 Data-SI'!R675/Convert!$B$5/$D675</f>
        <v>2.3134765110111601</v>
      </c>
      <c r="S675" s="5">
        <f>'90.1 Data-SI'!S675/Convert!$B$5/$D675</f>
        <v>0</v>
      </c>
      <c r="T675" s="5">
        <f>'90.1 Data-SI'!T675/Convert!$B$5/$D675</f>
        <v>0</v>
      </c>
      <c r="U675" s="5">
        <f>'90.1 Data-SI'!U675/Convert!$B$5/$D675</f>
        <v>3.2109696279118038</v>
      </c>
      <c r="V675" s="5">
        <f>'90.1 Data-SI'!V675/Convert!$B$5/$D675</f>
        <v>0</v>
      </c>
      <c r="W675" s="5">
        <f t="shared" si="52"/>
        <v>34.941726814177457</v>
      </c>
      <c r="X675" s="5">
        <f t="shared" si="53"/>
        <v>0.31789462867100832</v>
      </c>
      <c r="Y675" s="5">
        <f t="shared" si="54"/>
        <v>35.259621442848463</v>
      </c>
      <c r="Z675" s="5">
        <f>'90.1 Data-SI'!Y675/Convert!$B$5/$D675</f>
        <v>152.21599602114185</v>
      </c>
      <c r="AA675" s="5">
        <f>'90.1 Data-SI'!Z675/Convert!$B$5/$D675</f>
        <v>3.5288642565828119</v>
      </c>
      <c r="AB675" s="5">
        <f t="shared" si="55"/>
        <v>155.74486027772465</v>
      </c>
    </row>
    <row r="676" spans="1:28" x14ac:dyDescent="0.25">
      <c r="A676" s="95">
        <v>2019</v>
      </c>
      <c r="B676" s="95" t="s">
        <v>55</v>
      </c>
      <c r="C676" s="52" t="s">
        <v>14</v>
      </c>
      <c r="D676" s="5">
        <f>VLOOKUP(B676,SWH!$A$4:$C$19,3,FALSE)</f>
        <v>46320.38</v>
      </c>
      <c r="E676" s="5">
        <f>'90.1 Data-SI'!E676/Convert!$B$5/$D676</f>
        <v>0</v>
      </c>
      <c r="F676" s="5">
        <f>'90.1 Data-SI'!F676/Convert!$B$5/$D676</f>
        <v>4.2901082513667728</v>
      </c>
      <c r="G676" s="5">
        <f>'90.1 Data-SI'!G676/Convert!$B$5/$D676</f>
        <v>13.736394217836729</v>
      </c>
      <c r="H676" s="5">
        <f>'90.1 Data-SI'!H676/Convert!$B$5/$D676</f>
        <v>15.499357110436295</v>
      </c>
      <c r="I676" s="5">
        <f>'90.1 Data-SI'!I676/Convert!$B$5/$D676</f>
        <v>2.062866880146013</v>
      </c>
      <c r="J676" s="5">
        <f>'90.1 Data-SI'!J676/Convert!$B$5/$D676</f>
        <v>88.012075414272886</v>
      </c>
      <c r="K676" s="5">
        <f>'90.1 Data-SI'!K676/Convert!$B$5/$D676</f>
        <v>0</v>
      </c>
      <c r="L676" s="5">
        <f>'90.1 Data-SI'!L676/Convert!$B$5/$D676</f>
        <v>11.727739136279396</v>
      </c>
      <c r="M676" s="5">
        <f>'90.1 Data-SI'!M676/Convert!$B$5/$D676</f>
        <v>11.853133904917591</v>
      </c>
      <c r="N676" s="5">
        <f>'90.1 Data-SI'!N676/Convert!$B$5/$D676</f>
        <v>1.9027501741374127</v>
      </c>
      <c r="O676" s="5">
        <f>'90.1 Data-SI'!O676/Convert!$B$5/$D676</f>
        <v>7.9720728639196062E-3</v>
      </c>
      <c r="P676" s="5">
        <f t="shared" si="51"/>
        <v>1.894778101273493</v>
      </c>
      <c r="Q676" s="5">
        <f>'90.1 Data-SI'!Q676/Convert!$B$5/$D676</f>
        <v>4.6073432231965477</v>
      </c>
      <c r="R676" s="5">
        <f>'90.1 Data-SI'!R676/Convert!$B$5/$D676</f>
        <v>7.1985952331709431</v>
      </c>
      <c r="S676" s="5">
        <f>'90.1 Data-SI'!S676/Convert!$B$5/$D676</f>
        <v>0.26584170701727594</v>
      </c>
      <c r="T676" s="5">
        <f>'90.1 Data-SI'!T676/Convert!$B$5/$D676</f>
        <v>0</v>
      </c>
      <c r="U676" s="5">
        <f>'90.1 Data-SI'!U676/Convert!$B$5/$D676</f>
        <v>3.462238915618185</v>
      </c>
      <c r="V676" s="5">
        <f>'90.1 Data-SI'!V676/Convert!$B$5/$D676</f>
        <v>0</v>
      </c>
      <c r="W676" s="5">
        <f t="shared" si="52"/>
        <v>39.556086387412577</v>
      </c>
      <c r="X676" s="5">
        <f t="shared" si="53"/>
        <v>4.2901082513667728</v>
      </c>
      <c r="Y676" s="5">
        <f t="shared" si="54"/>
        <v>43.846194638779352</v>
      </c>
      <c r="Z676" s="5">
        <f>'90.1 Data-SI'!Y676/Convert!$B$5/$D676</f>
        <v>156.86603703260735</v>
      </c>
      <c r="AA676" s="5">
        <f>'90.1 Data-SI'!Z676/Convert!$B$5/$D676</f>
        <v>7.7523471669849577</v>
      </c>
      <c r="AB676" s="5">
        <f t="shared" si="55"/>
        <v>164.6183841995923</v>
      </c>
    </row>
    <row r="677" spans="1:28" x14ac:dyDescent="0.25">
      <c r="A677" s="95">
        <v>2019</v>
      </c>
      <c r="B677" s="95" t="s">
        <v>55</v>
      </c>
      <c r="C677" s="52" t="s">
        <v>2</v>
      </c>
      <c r="D677" s="5">
        <f>VLOOKUP(B677,SWH!$A$4:$C$19,3,FALSE)</f>
        <v>46320.38</v>
      </c>
      <c r="E677" s="5">
        <f>'90.1 Data-SI'!E677/Convert!$B$5/$D677</f>
        <v>0</v>
      </c>
      <c r="F677" s="5">
        <f>'90.1 Data-SI'!F677/Convert!$B$5/$D677</f>
        <v>4.6172980446188054</v>
      </c>
      <c r="G677" s="5">
        <f>'90.1 Data-SI'!G677/Convert!$B$5/$D677</f>
        <v>15.416959974085803</v>
      </c>
      <c r="H677" s="5">
        <f>'90.1 Data-SI'!H677/Convert!$B$5/$D677</f>
        <v>15.45036259777374</v>
      </c>
      <c r="I677" s="5">
        <f>'90.1 Data-SI'!I677/Convert!$B$5/$D677</f>
        <v>2.0454759270589364</v>
      </c>
      <c r="J677" s="5">
        <f>'90.1 Data-SI'!J677/Convert!$B$5/$D677</f>
        <v>88.012075414272886</v>
      </c>
      <c r="K677" s="5">
        <f>'90.1 Data-SI'!K677/Convert!$B$5/$D677</f>
        <v>0</v>
      </c>
      <c r="L677" s="5">
        <f>'90.1 Data-SI'!L677/Convert!$B$5/$D677</f>
        <v>11.727679167475648</v>
      </c>
      <c r="M677" s="5">
        <f>'90.1 Data-SI'!M677/Convert!$B$5/$D677</f>
        <v>15.100684503116005</v>
      </c>
      <c r="N677" s="5">
        <f>'90.1 Data-SI'!N677/Convert!$B$5/$D677</f>
        <v>1.9552828462211334</v>
      </c>
      <c r="O677" s="5">
        <f>'90.1 Data-SI'!O677/Convert!$B$5/$D677</f>
        <v>7.9720728639196062E-3</v>
      </c>
      <c r="P677" s="5">
        <f t="shared" si="51"/>
        <v>1.9473107733572137</v>
      </c>
      <c r="Q677" s="5">
        <f>'90.1 Data-SI'!Q677/Convert!$B$5/$D677</f>
        <v>4.4906439311018902</v>
      </c>
      <c r="R677" s="5">
        <f>'90.1 Data-SI'!R677/Convert!$B$5/$D677</f>
        <v>12.217264481278724</v>
      </c>
      <c r="S677" s="5">
        <f>'90.1 Data-SI'!S677/Convert!$B$5/$D677</f>
        <v>0</v>
      </c>
      <c r="T677" s="5">
        <f>'90.1 Data-SI'!T677/Convert!$B$5/$D677</f>
        <v>0</v>
      </c>
      <c r="U677" s="5">
        <f>'90.1 Data-SI'!U677/Convert!$B$5/$D677</f>
        <v>3.3793620288377029</v>
      </c>
      <c r="V677" s="5">
        <f>'90.1 Data-SI'!V677/Convert!$B$5/$D677</f>
        <v>0</v>
      </c>
      <c r="W677" s="5">
        <f t="shared" si="52"/>
        <v>49.172863662939633</v>
      </c>
      <c r="X677" s="5">
        <f t="shared" si="53"/>
        <v>4.6172980446188054</v>
      </c>
      <c r="Y677" s="5">
        <f t="shared" si="54"/>
        <v>53.79016170755844</v>
      </c>
      <c r="Z677" s="5">
        <f>'90.1 Data-SI'!Y677/Convert!$B$5/$D677</f>
        <v>166.41642884238476</v>
      </c>
      <c r="AA677" s="5">
        <f>'90.1 Data-SI'!Z677/Convert!$B$5/$D677</f>
        <v>7.9966600734565088</v>
      </c>
      <c r="AB677" s="5">
        <f t="shared" si="55"/>
        <v>174.41308891584126</v>
      </c>
    </row>
    <row r="678" spans="1:28" x14ac:dyDescent="0.25">
      <c r="A678" s="95">
        <v>2019</v>
      </c>
      <c r="B678" s="95" t="s">
        <v>55</v>
      </c>
      <c r="C678" s="52" t="s">
        <v>18</v>
      </c>
      <c r="D678" s="5">
        <f>VLOOKUP(B678,SWH!$A$4:$C$19,3,FALSE)</f>
        <v>46320.38</v>
      </c>
      <c r="E678" s="5">
        <f>'90.1 Data-SI'!E678/Convert!$B$5/$D678</f>
        <v>0</v>
      </c>
      <c r="F678" s="5">
        <f>'90.1 Data-SI'!F678/Convert!$B$5/$D678</f>
        <v>6.5649648527638744</v>
      </c>
      <c r="G678" s="5">
        <f>'90.1 Data-SI'!G678/Convert!$B$5/$D678</f>
        <v>7.6551977049123234</v>
      </c>
      <c r="H678" s="5">
        <f>'90.1 Data-SI'!H678/Convert!$B$5/$D678</f>
        <v>15.542474680331496</v>
      </c>
      <c r="I678" s="5">
        <f>'90.1 Data-SI'!I678/Convert!$B$5/$D678</f>
        <v>2.0914120307303179</v>
      </c>
      <c r="J678" s="5">
        <f>'90.1 Data-SI'!J678/Convert!$B$5/$D678</f>
        <v>88.012075414272886</v>
      </c>
      <c r="K678" s="5">
        <f>'90.1 Data-SI'!K678/Convert!$B$5/$D678</f>
        <v>0</v>
      </c>
      <c r="L678" s="5">
        <f>'90.1 Data-SI'!L678/Convert!$B$5/$D678</f>
        <v>11.727739136279396</v>
      </c>
      <c r="M678" s="5">
        <f>'90.1 Data-SI'!M678/Convert!$B$5/$D678</f>
        <v>11.872683734939615</v>
      </c>
      <c r="N678" s="5">
        <f>'90.1 Data-SI'!N678/Convert!$B$5/$D678</f>
        <v>1.27787523907763</v>
      </c>
      <c r="O678" s="5">
        <f>'90.1 Data-SI'!O678/Convert!$B$5/$D678</f>
        <v>7.9720728639196062E-3</v>
      </c>
      <c r="P678" s="5">
        <f t="shared" si="51"/>
        <v>1.2699031662137104</v>
      </c>
      <c r="Q678" s="5">
        <f>'90.1 Data-SI'!Q678/Convert!$B$5/$D678</f>
        <v>2.4683759310936382</v>
      </c>
      <c r="R678" s="5">
        <f>'90.1 Data-SI'!R678/Convert!$B$5/$D678</f>
        <v>5.1231349042377365</v>
      </c>
      <c r="S678" s="5">
        <f>'90.1 Data-SI'!S678/Convert!$B$5/$D678</f>
        <v>0</v>
      </c>
      <c r="T678" s="5">
        <f>'90.1 Data-SI'!T678/Convert!$B$5/$D678</f>
        <v>0</v>
      </c>
      <c r="U678" s="5">
        <f>'90.1 Data-SI'!U678/Convert!$B$5/$D678</f>
        <v>3.5518323084185024</v>
      </c>
      <c r="V678" s="5">
        <f>'90.1 Data-SI'!V678/Convert!$B$5/$D678</f>
        <v>0</v>
      </c>
      <c r="W678" s="5">
        <f t="shared" si="52"/>
        <v>28.389295441397024</v>
      </c>
      <c r="X678" s="5">
        <f t="shared" si="53"/>
        <v>6.5649648527638744</v>
      </c>
      <c r="Y678" s="5">
        <f t="shared" si="54"/>
        <v>34.954260294160896</v>
      </c>
      <c r="Z678" s="5">
        <f>'90.1 Data-SI'!Y678/Convert!$B$5/$D678</f>
        <v>145.77108871348253</v>
      </c>
      <c r="AA678" s="5">
        <f>'90.1 Data-SI'!Z678/Convert!$B$5/$D678</f>
        <v>10.116797161182376</v>
      </c>
      <c r="AB678" s="5">
        <f t="shared" si="55"/>
        <v>155.8878858746649</v>
      </c>
    </row>
    <row r="679" spans="1:28" x14ac:dyDescent="0.25">
      <c r="A679" s="95">
        <v>2019</v>
      </c>
      <c r="B679" s="95" t="s">
        <v>55</v>
      </c>
      <c r="C679" s="52" t="s">
        <v>4</v>
      </c>
      <c r="D679" s="5">
        <f>VLOOKUP(B679,SWH!$A$4:$C$19,3,FALSE)</f>
        <v>46320.38</v>
      </c>
      <c r="E679" s="5">
        <f>'90.1 Data-SI'!E679/Convert!$B$5/$D679</f>
        <v>0</v>
      </c>
      <c r="F679" s="5">
        <f>'90.1 Data-SI'!F679/Convert!$B$5/$D679</f>
        <v>7.3672874781155846</v>
      </c>
      <c r="G679" s="5">
        <f>'90.1 Data-SI'!G679/Convert!$B$5/$D679</f>
        <v>12.669669136757706</v>
      </c>
      <c r="H679" s="5">
        <f>'90.1 Data-SI'!H679/Convert!$B$5/$D679</f>
        <v>15.483285471031685</v>
      </c>
      <c r="I679" s="5">
        <f>'90.1 Data-SI'!I679/Convert!$B$5/$D679</f>
        <v>2.072941639175768</v>
      </c>
      <c r="J679" s="5">
        <f>'90.1 Data-SI'!J679/Convert!$B$5/$D679</f>
        <v>88.012075414272886</v>
      </c>
      <c r="K679" s="5">
        <f>'90.1 Data-SI'!K679/Convert!$B$5/$D679</f>
        <v>0</v>
      </c>
      <c r="L679" s="5">
        <f>'90.1 Data-SI'!L679/Convert!$B$5/$D679</f>
        <v>11.727739136279396</v>
      </c>
      <c r="M679" s="5">
        <f>'90.1 Data-SI'!M679/Convert!$B$5/$D679</f>
        <v>12.08197486002202</v>
      </c>
      <c r="N679" s="5">
        <f>'90.1 Data-SI'!N679/Convert!$B$5/$D679</f>
        <v>1.623475455080464</v>
      </c>
      <c r="O679" s="5">
        <f>'90.1 Data-SI'!O679/Convert!$B$5/$D679</f>
        <v>7.9720728639196062E-3</v>
      </c>
      <c r="P679" s="5">
        <f t="shared" si="51"/>
        <v>1.6155033822165443</v>
      </c>
      <c r="Q679" s="5">
        <f>'90.1 Data-SI'!Q679/Convert!$B$5/$D679</f>
        <v>3.7109895135671271</v>
      </c>
      <c r="R679" s="5">
        <f>'90.1 Data-SI'!R679/Convert!$B$5/$D679</f>
        <v>5.1220554657702628</v>
      </c>
      <c r="S679" s="5">
        <f>'90.1 Data-SI'!S679/Convert!$B$5/$D679</f>
        <v>0.218946102485918</v>
      </c>
      <c r="T679" s="5">
        <f>'90.1 Data-SI'!T679/Convert!$B$5/$D679</f>
        <v>0</v>
      </c>
      <c r="U679" s="5">
        <f>'90.1 Data-SI'!U679/Convert!$B$5/$D679</f>
        <v>3.7112293887821206</v>
      </c>
      <c r="V679" s="5">
        <f>'90.1 Data-SI'!V679/Convert!$B$5/$D679</f>
        <v>0</v>
      </c>
      <c r="W679" s="5">
        <f t="shared" si="52"/>
        <v>35.419138460819582</v>
      </c>
      <c r="X679" s="5">
        <f t="shared" si="53"/>
        <v>7.3672874781155846</v>
      </c>
      <c r="Y679" s="5">
        <f t="shared" si="54"/>
        <v>42.786425938935167</v>
      </c>
      <c r="Z679" s="5">
        <f>'90.1 Data-SI'!Y679/Convert!$B$5/$D679</f>
        <v>152.72315219444323</v>
      </c>
      <c r="AA679" s="5">
        <f>'90.1 Data-SI'!Z679/Convert!$B$5/$D679</f>
        <v>11.078456898093956</v>
      </c>
      <c r="AB679" s="5">
        <f t="shared" si="55"/>
        <v>163.80160909253718</v>
      </c>
    </row>
    <row r="680" spans="1:28" x14ac:dyDescent="0.25">
      <c r="A680" s="95">
        <v>2019</v>
      </c>
      <c r="B680" s="95" t="s">
        <v>55</v>
      </c>
      <c r="C680" s="52" t="s">
        <v>5</v>
      </c>
      <c r="D680" s="5">
        <f>VLOOKUP(B680,SWH!$A$4:$C$19,3,FALSE)</f>
        <v>46320.38</v>
      </c>
      <c r="E680" s="5">
        <f>'90.1 Data-SI'!E680/Convert!$B$5/$D680</f>
        <v>0</v>
      </c>
      <c r="F680" s="5">
        <f>'90.1 Data-SI'!F680/Convert!$B$5/$D680</f>
        <v>10.518048427063857</v>
      </c>
      <c r="G680" s="5">
        <f>'90.1 Data-SI'!G680/Convert!$B$5/$D680</f>
        <v>11.725280415325706</v>
      </c>
      <c r="H680" s="5">
        <f>'90.1 Data-SI'!H680/Convert!$B$5/$D680</f>
        <v>15.479927218021768</v>
      </c>
      <c r="I680" s="5">
        <f>'90.1 Data-SI'!I680/Convert!$B$5/$D680</f>
        <v>2.0595685959398433</v>
      </c>
      <c r="J680" s="5">
        <f>'90.1 Data-SI'!J680/Convert!$B$5/$D680</f>
        <v>88.012075414272886</v>
      </c>
      <c r="K680" s="5">
        <f>'90.1 Data-SI'!K680/Convert!$B$5/$D680</f>
        <v>0</v>
      </c>
      <c r="L680" s="5">
        <f>'90.1 Data-SI'!L680/Convert!$B$5/$D680</f>
        <v>11.727739136279396</v>
      </c>
      <c r="M680" s="5">
        <f>'90.1 Data-SI'!M680/Convert!$B$5/$D680</f>
        <v>14.905426078110761</v>
      </c>
      <c r="N680" s="5">
        <f>'90.1 Data-SI'!N680/Convert!$B$5/$D680</f>
        <v>1.7234434509292789</v>
      </c>
      <c r="O680" s="5">
        <f>'90.1 Data-SI'!O680/Convert!$B$5/$D680</f>
        <v>7.9720728639196062E-3</v>
      </c>
      <c r="P680" s="5">
        <f t="shared" si="51"/>
        <v>1.7154713780653592</v>
      </c>
      <c r="Q680" s="5">
        <f>'90.1 Data-SI'!Q680/Convert!$B$5/$D680</f>
        <v>3.3655092351717903</v>
      </c>
      <c r="R680" s="5">
        <f>'90.1 Data-SI'!R680/Convert!$B$5/$D680</f>
        <v>13.929313859495783</v>
      </c>
      <c r="S680" s="5">
        <f>'90.1 Data-SI'!S680/Convert!$B$5/$D680</f>
        <v>0</v>
      </c>
      <c r="T680" s="5">
        <f>'90.1 Data-SI'!T680/Convert!$B$5/$D680</f>
        <v>0</v>
      </c>
      <c r="U680" s="5">
        <f>'90.1 Data-SI'!U680/Convert!$B$5/$D680</f>
        <v>3.6408859819850838</v>
      </c>
      <c r="V680" s="5">
        <f>'90.1 Data-SI'!V680/Convert!$B$5/$D680</f>
        <v>0</v>
      </c>
      <c r="W680" s="5">
        <f t="shared" si="52"/>
        <v>45.6410009661694</v>
      </c>
      <c r="X680" s="5">
        <f t="shared" si="53"/>
        <v>10.518048427063857</v>
      </c>
      <c r="Y680" s="5">
        <f t="shared" si="54"/>
        <v>56.159049393233261</v>
      </c>
      <c r="Z680" s="5">
        <f>'90.1 Data-SI'!Y680/Convert!$B$5/$D680</f>
        <v>162.92822343474347</v>
      </c>
      <c r="AA680" s="5">
        <f>'90.1 Data-SI'!Z680/Convert!$B$5/$D680</f>
        <v>14.15887444024519</v>
      </c>
      <c r="AB680" s="5">
        <f t="shared" si="55"/>
        <v>177.08709787498867</v>
      </c>
    </row>
    <row r="681" spans="1:28" x14ac:dyDescent="0.25">
      <c r="A681" s="95">
        <v>2019</v>
      </c>
      <c r="B681" s="95" t="s">
        <v>55</v>
      </c>
      <c r="C681" s="52" t="s">
        <v>15</v>
      </c>
      <c r="D681" s="5">
        <f>VLOOKUP(B681,SWH!$A$4:$C$19,3,FALSE)</f>
        <v>46320.38</v>
      </c>
      <c r="E681" s="5">
        <f>'90.1 Data-SI'!E681/Convert!$B$5/$D681</f>
        <v>0</v>
      </c>
      <c r="F681" s="5">
        <f>'90.1 Data-SI'!F681/Convert!$B$5/$D681</f>
        <v>7.2607229138544298</v>
      </c>
      <c r="G681" s="5">
        <f>'90.1 Data-SI'!G681/Convert!$B$5/$D681</f>
        <v>5.9451872660227165</v>
      </c>
      <c r="H681" s="5">
        <f>'90.1 Data-SI'!H681/Convert!$B$5/$D681</f>
        <v>15.552849283379992</v>
      </c>
      <c r="I681" s="5">
        <f>'90.1 Data-SI'!I681/Convert!$B$5/$D681</f>
        <v>2.0943505021139965</v>
      </c>
      <c r="J681" s="5">
        <f>'90.1 Data-SI'!J681/Convert!$B$5/$D681</f>
        <v>88.012075414272886</v>
      </c>
      <c r="K681" s="5">
        <f>'90.1 Data-SI'!K681/Convert!$B$5/$D681</f>
        <v>0</v>
      </c>
      <c r="L681" s="5">
        <f>'90.1 Data-SI'!L681/Convert!$B$5/$D681</f>
        <v>11.727739136279396</v>
      </c>
      <c r="M681" s="5">
        <f>'90.1 Data-SI'!M681/Convert!$B$5/$D681</f>
        <v>12.021046555413504</v>
      </c>
      <c r="N681" s="5">
        <f>'90.1 Data-SI'!N681/Convert!$B$5/$D681</f>
        <v>1.0340420830360681</v>
      </c>
      <c r="O681" s="5">
        <f>'90.1 Data-SI'!O681/Convert!$B$5/$D681</f>
        <v>7.9720728639196062E-3</v>
      </c>
      <c r="P681" s="5">
        <f t="shared" si="51"/>
        <v>1.0260700101721485</v>
      </c>
      <c r="Q681" s="5">
        <f>'90.1 Data-SI'!Q681/Convert!$B$5/$D681</f>
        <v>1.7282409552291622</v>
      </c>
      <c r="R681" s="5">
        <f>'90.1 Data-SI'!R681/Convert!$B$5/$D681</f>
        <v>5.8311266012929952</v>
      </c>
      <c r="S681" s="5">
        <f>'90.1 Data-SI'!S681/Convert!$B$5/$D681</f>
        <v>0</v>
      </c>
      <c r="T681" s="5">
        <f>'90.1 Data-SI'!T681/Convert!$B$5/$D681</f>
        <v>0</v>
      </c>
      <c r="U681" s="5">
        <f>'90.1 Data-SI'!U681/Convert!$B$5/$D681</f>
        <v>3.6935985604800496</v>
      </c>
      <c r="V681" s="5">
        <f>'90.1 Data-SI'!V681/Convert!$B$5/$D681</f>
        <v>0</v>
      </c>
      <c r="W681" s="5">
        <f t="shared" si="52"/>
        <v>26.551671388130526</v>
      </c>
      <c r="X681" s="5">
        <f t="shared" si="53"/>
        <v>7.2607229138544298</v>
      </c>
      <c r="Y681" s="5">
        <f t="shared" si="54"/>
        <v>33.812394301984952</v>
      </c>
      <c r="Z681" s="5">
        <f>'90.1 Data-SI'!Y681/Convert!$B$5/$D681</f>
        <v>143.94665779704073</v>
      </c>
      <c r="AA681" s="5">
        <f>'90.1 Data-SI'!Z681/Convert!$B$5/$D681</f>
        <v>10.954381443138228</v>
      </c>
      <c r="AB681" s="5">
        <f t="shared" si="55"/>
        <v>154.90103924017896</v>
      </c>
    </row>
    <row r="682" spans="1:28" x14ac:dyDescent="0.25">
      <c r="A682" s="95">
        <v>2019</v>
      </c>
      <c r="B682" s="95" t="s">
        <v>55</v>
      </c>
      <c r="C682" s="52" t="s">
        <v>16</v>
      </c>
      <c r="D682" s="5">
        <f>VLOOKUP(B682,SWH!$A$4:$C$19,3,FALSE)</f>
        <v>46320.38</v>
      </c>
      <c r="E682" s="5">
        <f>'90.1 Data-SI'!E682/Convert!$B$5/$D682</f>
        <v>0</v>
      </c>
      <c r="F682" s="5">
        <f>'90.1 Data-SI'!F682/Convert!$B$5/$D682</f>
        <v>14.394431901369455</v>
      </c>
      <c r="G682" s="5">
        <f>'90.1 Data-SI'!G682/Convert!$B$5/$D682</f>
        <v>12.069681255253569</v>
      </c>
      <c r="H682" s="5">
        <f>'90.1 Data-SI'!H682/Convert!$B$5/$D682</f>
        <v>15.494499637332666</v>
      </c>
      <c r="I682" s="5">
        <f>'90.1 Data-SI'!I682/Convert!$B$5/$D682</f>
        <v>2.0754003601294579</v>
      </c>
      <c r="J682" s="5">
        <f>'90.1 Data-SI'!J682/Convert!$B$5/$D682</f>
        <v>88.012075414272886</v>
      </c>
      <c r="K682" s="5">
        <f>'90.1 Data-SI'!K682/Convert!$B$5/$D682</f>
        <v>0</v>
      </c>
      <c r="L682" s="5">
        <f>'90.1 Data-SI'!L682/Convert!$B$5/$D682</f>
        <v>11.727739136279396</v>
      </c>
      <c r="M682" s="5">
        <f>'90.1 Data-SI'!M682/Convert!$B$5/$D682</f>
        <v>12.47740915193989</v>
      </c>
      <c r="N682" s="5">
        <f>'90.1 Data-SI'!N682/Convert!$B$5/$D682</f>
        <v>1.6880618567176409</v>
      </c>
      <c r="O682" s="5">
        <f>'90.1 Data-SI'!O682/Convert!$B$5/$D682</f>
        <v>7.9720728639196062E-3</v>
      </c>
      <c r="P682" s="5">
        <f t="shared" si="51"/>
        <v>1.6800897838537212</v>
      </c>
      <c r="Q682" s="5">
        <f>'90.1 Data-SI'!Q682/Convert!$B$5/$D682</f>
        <v>3.4979203538485653</v>
      </c>
      <c r="R682" s="5">
        <f>'90.1 Data-SI'!R682/Convert!$B$5/$D682</f>
        <v>7.1244138229339997</v>
      </c>
      <c r="S682" s="5">
        <f>'90.1 Data-SI'!S682/Convert!$B$5/$D682</f>
        <v>0.24407303125655613</v>
      </c>
      <c r="T682" s="5">
        <f>'90.1 Data-SI'!T682/Convert!$B$5/$D682</f>
        <v>0</v>
      </c>
      <c r="U682" s="5">
        <f>'90.1 Data-SI'!U682/Convert!$B$5/$D682</f>
        <v>3.8985719316925587</v>
      </c>
      <c r="V682" s="5">
        <f>'90.1 Data-SI'!V682/Convert!$B$5/$D682</f>
        <v>0</v>
      </c>
      <c r="W682" s="5">
        <f t="shared" si="52"/>
        <v>37.093587399086303</v>
      </c>
      <c r="X682" s="5">
        <f t="shared" si="53"/>
        <v>14.394431901369455</v>
      </c>
      <c r="Y682" s="5">
        <f t="shared" si="54"/>
        <v>51.488019300455761</v>
      </c>
      <c r="Z682" s="5">
        <f>'90.1 Data-SI'!Y682/Convert!$B$5/$D682</f>
        <v>154.41127401996462</v>
      </c>
      <c r="AA682" s="5">
        <f>'90.1 Data-SI'!Z682/Convert!$B$5/$D682</f>
        <v>18.293003833062013</v>
      </c>
      <c r="AB682" s="5">
        <f t="shared" si="55"/>
        <v>172.70427785302664</v>
      </c>
    </row>
    <row r="683" spans="1:28" x14ac:dyDescent="0.25">
      <c r="A683" s="95">
        <v>2019</v>
      </c>
      <c r="B683" s="95" t="s">
        <v>55</v>
      </c>
      <c r="C683" s="52" t="s">
        <v>9</v>
      </c>
      <c r="D683" s="5">
        <f>VLOOKUP(B683,SWH!$A$4:$C$19,3,FALSE)</f>
        <v>46320.38</v>
      </c>
      <c r="E683" s="5">
        <f>'90.1 Data-SI'!E683/Convert!$B$5/$D683</f>
        <v>0</v>
      </c>
      <c r="F683" s="5">
        <f>'90.1 Data-SI'!F683/Convert!$B$5/$D683</f>
        <v>19.108039844808413</v>
      </c>
      <c r="G683" s="5">
        <f>'90.1 Data-SI'!G683/Convert!$B$5/$D683</f>
        <v>10.267678671413703</v>
      </c>
      <c r="H683" s="5">
        <f>'90.1 Data-SI'!H683/Convert!$B$5/$D683</f>
        <v>15.50289526985746</v>
      </c>
      <c r="I683" s="5">
        <f>'90.1 Data-SI'!I683/Convert!$B$5/$D683</f>
        <v>2.0920117187678033</v>
      </c>
      <c r="J683" s="5">
        <f>'90.1 Data-SI'!J683/Convert!$B$5/$D683</f>
        <v>88.012075414272886</v>
      </c>
      <c r="K683" s="5">
        <f>'90.1 Data-SI'!K683/Convert!$B$5/$D683</f>
        <v>0</v>
      </c>
      <c r="L683" s="5">
        <f>'90.1 Data-SI'!L683/Convert!$B$5/$D683</f>
        <v>11.727739136279396</v>
      </c>
      <c r="M683" s="5">
        <f>'90.1 Data-SI'!M683/Convert!$B$5/$D683</f>
        <v>14.154496717571545</v>
      </c>
      <c r="N683" s="5">
        <f>'90.1 Data-SI'!N683/Convert!$B$5/$D683</f>
        <v>1.4848875496175888</v>
      </c>
      <c r="O683" s="5">
        <f>'90.1 Data-SI'!O683/Convert!$B$5/$D683</f>
        <v>7.9720728639196062E-3</v>
      </c>
      <c r="P683" s="5">
        <f t="shared" si="51"/>
        <v>1.4769154767536692</v>
      </c>
      <c r="Q683" s="5">
        <f>'90.1 Data-SI'!Q683/Convert!$B$5/$D683</f>
        <v>2.8433008921295073</v>
      </c>
      <c r="R683" s="5">
        <f>'90.1 Data-SI'!R683/Convert!$B$5/$D683</f>
        <v>12.858151086939365</v>
      </c>
      <c r="S683" s="5">
        <f>'90.1 Data-SI'!S683/Convert!$B$5/$D683</f>
        <v>0</v>
      </c>
      <c r="T683" s="5">
        <f>'90.1 Data-SI'!T683/Convert!$B$5/$D683</f>
        <v>0</v>
      </c>
      <c r="U683" s="5">
        <f>'90.1 Data-SI'!U683/Convert!$B$5/$D683</f>
        <v>3.8504769510862298</v>
      </c>
      <c r="V683" s="5">
        <f>'90.1 Data-SI'!V683/Convert!$B$5/$D683</f>
        <v>0</v>
      </c>
      <c r="W683" s="5">
        <f t="shared" si="52"/>
        <v>41.600542844807791</v>
      </c>
      <c r="X683" s="5">
        <f t="shared" si="53"/>
        <v>19.108039844808413</v>
      </c>
      <c r="Y683" s="5">
        <f t="shared" si="54"/>
        <v>60.708582689616208</v>
      </c>
      <c r="Z683" s="5">
        <f>'90.1 Data-SI'!Y683/Convert!$B$5/$D683</f>
        <v>158.94317648804554</v>
      </c>
      <c r="AA683" s="5">
        <f>'90.1 Data-SI'!Z683/Convert!$B$5/$D683</f>
        <v>22.958576764698392</v>
      </c>
      <c r="AB683" s="5">
        <f t="shared" si="55"/>
        <v>181.90175325274393</v>
      </c>
    </row>
    <row r="684" spans="1:28" x14ac:dyDescent="0.25">
      <c r="A684" s="95">
        <v>2019</v>
      </c>
      <c r="B684" s="95" t="s">
        <v>55</v>
      </c>
      <c r="C684" s="52" t="s">
        <v>12</v>
      </c>
      <c r="D684" s="5">
        <f>VLOOKUP(B684,SWH!$A$4:$C$19,3,FALSE)</f>
        <v>46320.38</v>
      </c>
      <c r="E684" s="5">
        <f>'90.1 Data-SI'!E684/Convert!$B$5/$D684</f>
        <v>0</v>
      </c>
      <c r="F684" s="5">
        <f>'90.1 Data-SI'!F684/Convert!$B$5/$D684</f>
        <v>14.09854582367416</v>
      </c>
      <c r="G684" s="5">
        <f>'90.1 Data-SI'!G684/Convert!$B$5/$D684</f>
        <v>10.259283038888906</v>
      </c>
      <c r="H684" s="5">
        <f>'90.1 Data-SI'!H684/Convert!$B$5/$D684</f>
        <v>15.507332961334852</v>
      </c>
      <c r="I684" s="5">
        <f>'90.1 Data-SI'!I684/Convert!$B$5/$D684</f>
        <v>2.0963894414414468</v>
      </c>
      <c r="J684" s="5">
        <f>'90.1 Data-SI'!J684/Convert!$B$5/$D684</f>
        <v>88.012075414272886</v>
      </c>
      <c r="K684" s="5">
        <f>'90.1 Data-SI'!K684/Convert!$B$5/$D684</f>
        <v>0</v>
      </c>
      <c r="L684" s="5">
        <f>'90.1 Data-SI'!L684/Convert!$B$5/$D684</f>
        <v>11.727739136279396</v>
      </c>
      <c r="M684" s="5">
        <f>'90.1 Data-SI'!M684/Convert!$B$5/$D684</f>
        <v>12.598845979530681</v>
      </c>
      <c r="N684" s="5">
        <f>'90.1 Data-SI'!N684/Convert!$B$5/$D684</f>
        <v>1.6518406992535228</v>
      </c>
      <c r="O684" s="5">
        <f>'90.1 Data-SI'!O684/Convert!$B$5/$D684</f>
        <v>7.9720728639196062E-3</v>
      </c>
      <c r="P684" s="5">
        <f t="shared" si="51"/>
        <v>1.6438686263896032</v>
      </c>
      <c r="Q684" s="5">
        <f>'90.1 Data-SI'!Q684/Convert!$B$5/$D684</f>
        <v>2.7968850380281376</v>
      </c>
      <c r="R684" s="5">
        <f>'90.1 Data-SI'!R684/Convert!$B$5/$D684</f>
        <v>8.4155421676400568</v>
      </c>
      <c r="S684" s="5">
        <f>'90.1 Data-SI'!S684/Convert!$B$5/$D684</f>
        <v>0.27765556135573827</v>
      </c>
      <c r="T684" s="5">
        <f>'90.1 Data-SI'!T684/Convert!$B$5/$D684</f>
        <v>0</v>
      </c>
      <c r="U684" s="5">
        <f>'90.1 Data-SI'!U684/Convert!$B$5/$D684</f>
        <v>4.1196169423096753</v>
      </c>
      <c r="V684" s="5">
        <f>'90.1 Data-SI'!V684/Convert!$B$5/$D684</f>
        <v>0</v>
      </c>
      <c r="W684" s="5">
        <f t="shared" si="52"/>
        <v>35.992080411833129</v>
      </c>
      <c r="X684" s="5">
        <f t="shared" si="53"/>
        <v>14.09854582367416</v>
      </c>
      <c r="Y684" s="5">
        <f t="shared" si="54"/>
        <v>50.090626235507287</v>
      </c>
      <c r="Z684" s="5">
        <f>'90.1 Data-SI'!Y684/Convert!$B$5/$D684</f>
        <v>153.34346950041814</v>
      </c>
      <c r="AA684" s="5">
        <f>'90.1 Data-SI'!Z684/Convert!$B$5/$D684</f>
        <v>18.218102797180084</v>
      </c>
      <c r="AB684" s="5">
        <f t="shared" si="55"/>
        <v>171.56157229759822</v>
      </c>
    </row>
    <row r="685" spans="1:28" x14ac:dyDescent="0.25">
      <c r="A685" s="95">
        <v>2019</v>
      </c>
      <c r="B685" s="95" t="s">
        <v>55</v>
      </c>
      <c r="C685" s="52" t="s">
        <v>8</v>
      </c>
      <c r="D685" s="5">
        <f>VLOOKUP(B685,SWH!$A$4:$C$19,3,FALSE)</f>
        <v>46320.38</v>
      </c>
      <c r="E685" s="5">
        <f>'90.1 Data-SI'!E685/Convert!$B$5/$D685</f>
        <v>0</v>
      </c>
      <c r="F685" s="5">
        <f>'90.1 Data-SI'!F685/Convert!$B$5/$D685</f>
        <v>19.786526890419388</v>
      </c>
      <c r="G685" s="5">
        <f>'90.1 Data-SI'!G685/Convert!$B$5/$D685</f>
        <v>7.3726846704529532</v>
      </c>
      <c r="H685" s="5">
        <f>'90.1 Data-SI'!H685/Convert!$B$5/$D685</f>
        <v>15.846516515336592</v>
      </c>
      <c r="I685" s="5">
        <f>'90.1 Data-SI'!I685/Convert!$B$5/$D685</f>
        <v>2.2602841820862056</v>
      </c>
      <c r="J685" s="5">
        <f>'90.1 Data-SI'!J685/Convert!$B$5/$D685</f>
        <v>88.012075414272886</v>
      </c>
      <c r="K685" s="5">
        <f>'90.1 Data-SI'!K685/Convert!$B$5/$D685</f>
        <v>0</v>
      </c>
      <c r="L685" s="5">
        <f>'90.1 Data-SI'!L685/Convert!$B$5/$D685</f>
        <v>11.727919042690642</v>
      </c>
      <c r="M685" s="5">
        <f>'90.1 Data-SI'!M685/Convert!$B$5/$D685</f>
        <v>12.579715931134897</v>
      </c>
      <c r="N685" s="5">
        <f>'90.1 Data-SI'!N685/Convert!$B$5/$D685</f>
        <v>1.313436739700514</v>
      </c>
      <c r="O685" s="5">
        <f>'90.1 Data-SI'!O685/Convert!$B$5/$D685</f>
        <v>7.9720728639196062E-3</v>
      </c>
      <c r="P685" s="5">
        <f t="shared" si="51"/>
        <v>1.3054646668365943</v>
      </c>
      <c r="Q685" s="5">
        <f>'90.1 Data-SI'!Q685/Convert!$B$5/$D685</f>
        <v>1.7127090350582908</v>
      </c>
      <c r="R685" s="5">
        <f>'90.1 Data-SI'!R685/Convert!$B$5/$D685</f>
        <v>10.181443531623302</v>
      </c>
      <c r="S685" s="5">
        <f>'90.1 Data-SI'!S685/Convert!$B$5/$D685</f>
        <v>0.29270773109662174</v>
      </c>
      <c r="T685" s="5">
        <f>'90.1 Data-SI'!T685/Convert!$B$5/$D685</f>
        <v>0</v>
      </c>
      <c r="U685" s="5">
        <f>'90.1 Data-SI'!U685/Convert!$B$5/$D685</f>
        <v>4.4196408674636194</v>
      </c>
      <c r="V685" s="5">
        <f>'90.1 Data-SI'!V685/Convert!$B$5/$D685</f>
        <v>0</v>
      </c>
      <c r="W685" s="5">
        <f t="shared" si="52"/>
        <v>33.444725566202656</v>
      </c>
      <c r="X685" s="5">
        <f t="shared" si="53"/>
        <v>19.786526890419388</v>
      </c>
      <c r="Y685" s="5">
        <f t="shared" si="54"/>
        <v>53.231252456622045</v>
      </c>
      <c r="Z685" s="5">
        <f>'90.1 Data-SI'!Y685/Convert!$B$5/$D685</f>
        <v>151.29949279345291</v>
      </c>
      <c r="AA685" s="5">
        <f>'90.1 Data-SI'!Z685/Convert!$B$5/$D685</f>
        <v>24.206227726686759</v>
      </c>
      <c r="AB685" s="5">
        <f t="shared" si="55"/>
        <v>175.50572052013968</v>
      </c>
    </row>
    <row r="686" spans="1:28" x14ac:dyDescent="0.25">
      <c r="A686" s="95">
        <v>2004</v>
      </c>
      <c r="B686" s="95" t="s">
        <v>54</v>
      </c>
      <c r="C686" s="52" t="s">
        <v>10</v>
      </c>
      <c r="D686" s="5">
        <f>VLOOKUP(B686,SWH!$A$4:$C$19,3,FALSE)</f>
        <v>4982.1899999999996</v>
      </c>
      <c r="E686" s="5">
        <f>'90.1 Data-SI'!E686/Convert!$B$5/$D686</f>
        <v>2.7877075922212702E-3</v>
      </c>
      <c r="F686" s="5">
        <f>'90.1 Data-SI'!F686/Convert!$B$5/$D686</f>
        <v>0</v>
      </c>
      <c r="G686" s="5">
        <f>'90.1 Data-SI'!G686/Convert!$B$5/$D686</f>
        <v>94.624831427321908</v>
      </c>
      <c r="H686" s="5">
        <f>'90.1 Data-SI'!H686/Convert!$B$5/$D686</f>
        <v>30.81922251504303</v>
      </c>
      <c r="I686" s="5">
        <f>'90.1 Data-SI'!I686/Convert!$B$5/$D686</f>
        <v>12.580366822176147</v>
      </c>
      <c r="J686" s="5">
        <f>'90.1 Data-SI'!J686/Convert!$B$5/$D686</f>
        <v>45.508768901493795</v>
      </c>
      <c r="K686" s="5">
        <f>'90.1 Data-SI'!K686/Convert!$B$5/$D686</f>
        <v>0</v>
      </c>
      <c r="L686" s="5">
        <f>'90.1 Data-SI'!L686/Convert!$B$5/$D686</f>
        <v>1.8822601662678016</v>
      </c>
      <c r="M686" s="5">
        <f>'90.1 Data-SI'!M686/Convert!$B$5/$D686</f>
        <v>9.3416081415334773</v>
      </c>
      <c r="N686" s="5">
        <f>'90.1 Data-SI'!N686/Convert!$B$5/$D686</f>
        <v>8.3631227766638103E-3</v>
      </c>
      <c r="O686" s="5">
        <f>'90.1 Data-SI'!O686/Convert!$B$5/$D686</f>
        <v>8.3631227766638103E-3</v>
      </c>
      <c r="P686" s="5">
        <f t="shared" si="51"/>
        <v>0</v>
      </c>
      <c r="Q686" s="5">
        <f>'90.1 Data-SI'!Q686/Convert!$B$5/$D686</f>
        <v>0</v>
      </c>
      <c r="R686" s="5">
        <f>'90.1 Data-SI'!R686/Convert!$B$5/$D686</f>
        <v>0</v>
      </c>
      <c r="S686" s="5">
        <f>'90.1 Data-SI'!S686/Convert!$B$5/$D686</f>
        <v>0</v>
      </c>
      <c r="T686" s="5">
        <f>'90.1 Data-SI'!T686/Convert!$B$5/$D686</f>
        <v>0</v>
      </c>
      <c r="U686" s="5">
        <f>'90.1 Data-SI'!U686/Convert!$B$5/$D686</f>
        <v>3.8765861777428987</v>
      </c>
      <c r="V686" s="5">
        <f>'90.1 Data-SI'!V686/Convert!$B$5/$D686</f>
        <v>0</v>
      </c>
      <c r="W686" s="5">
        <f t="shared" si="52"/>
        <v>103.96922727644761</v>
      </c>
      <c r="X686" s="5">
        <f t="shared" si="53"/>
        <v>0</v>
      </c>
      <c r="Y686" s="5">
        <f t="shared" si="54"/>
        <v>103.96922727644761</v>
      </c>
      <c r="Z686" s="5">
        <f>'90.1 Data-SI'!Y686/Convert!$B$5/$D686</f>
        <v>194.76820880420505</v>
      </c>
      <c r="AA686" s="5">
        <f>'90.1 Data-SI'!Z686/Convert!$B$5/$D686</f>
        <v>3.8765861777428987</v>
      </c>
      <c r="AB686" s="5">
        <f t="shared" si="55"/>
        <v>198.64479498194794</v>
      </c>
    </row>
    <row r="687" spans="1:28" x14ac:dyDescent="0.25">
      <c r="A687" s="95">
        <v>2004</v>
      </c>
      <c r="B687" s="95" t="s">
        <v>54</v>
      </c>
      <c r="C687" s="52" t="s">
        <v>6</v>
      </c>
      <c r="D687" s="5">
        <f>VLOOKUP(B687,SWH!$A$4:$C$19,3,FALSE)</f>
        <v>4982.1899999999996</v>
      </c>
      <c r="E687" s="5">
        <f>'90.1 Data-SI'!E687/Convert!$B$5/$D687</f>
        <v>0.42038630490696755</v>
      </c>
      <c r="F687" s="5">
        <f>'90.1 Data-SI'!F687/Convert!$B$5/$D687</f>
        <v>0</v>
      </c>
      <c r="G687" s="5">
        <f>'90.1 Data-SI'!G687/Convert!$B$5/$D687</f>
        <v>75.142658148324344</v>
      </c>
      <c r="H687" s="5">
        <f>'90.1 Data-SI'!H687/Convert!$B$5/$D687</f>
        <v>30.81922251504303</v>
      </c>
      <c r="I687" s="5">
        <f>'90.1 Data-SI'!I687/Convert!$B$5/$D687</f>
        <v>12.582596988249925</v>
      </c>
      <c r="J687" s="5">
        <f>'90.1 Data-SI'!J687/Convert!$B$5/$D687</f>
        <v>45.508768901493795</v>
      </c>
      <c r="K687" s="5">
        <f>'90.1 Data-SI'!K687/Convert!$B$5/$D687</f>
        <v>0</v>
      </c>
      <c r="L687" s="5">
        <f>'90.1 Data-SI'!L687/Convert!$B$5/$D687</f>
        <v>1.8822601662678016</v>
      </c>
      <c r="M687" s="5">
        <f>'90.1 Data-SI'!M687/Convert!$B$5/$D687</f>
        <v>9.1302999060431045</v>
      </c>
      <c r="N687" s="5">
        <f>'90.1 Data-SI'!N687/Convert!$B$5/$D687</f>
        <v>8.3631227766638103E-3</v>
      </c>
      <c r="O687" s="5">
        <f>'90.1 Data-SI'!O687/Convert!$B$5/$D687</f>
        <v>8.3631227766638103E-3</v>
      </c>
      <c r="P687" s="5">
        <f t="shared" si="51"/>
        <v>0</v>
      </c>
      <c r="Q687" s="5">
        <f>'90.1 Data-SI'!Q687/Convert!$B$5/$D687</f>
        <v>0</v>
      </c>
      <c r="R687" s="5">
        <f>'90.1 Data-SI'!R687/Convert!$B$5/$D687</f>
        <v>0</v>
      </c>
      <c r="S687" s="5">
        <f>'90.1 Data-SI'!S687/Convert!$B$5/$D687</f>
        <v>0</v>
      </c>
      <c r="T687" s="5">
        <f>'90.1 Data-SI'!T687/Convert!$B$5/$D687</f>
        <v>0</v>
      </c>
      <c r="U687" s="5">
        <f>'90.1 Data-SI'!U687/Convert!$B$5/$D687</f>
        <v>3.9156140840339964</v>
      </c>
      <c r="V687" s="5">
        <f>'90.1 Data-SI'!V687/Convert!$B$5/$D687</f>
        <v>0</v>
      </c>
      <c r="W687" s="5">
        <f t="shared" si="52"/>
        <v>84.69334435927442</v>
      </c>
      <c r="X687" s="5">
        <f t="shared" si="53"/>
        <v>0</v>
      </c>
      <c r="Y687" s="5">
        <f t="shared" si="54"/>
        <v>84.69334435927442</v>
      </c>
      <c r="Z687" s="5">
        <f>'90.1 Data-SI'!Y687/Convert!$B$5/$D687</f>
        <v>175.49399851158717</v>
      </c>
      <c r="AA687" s="5">
        <f>'90.1 Data-SI'!Z687/Convert!$B$5/$D687</f>
        <v>3.9156140840339964</v>
      </c>
      <c r="AB687" s="5">
        <f t="shared" si="55"/>
        <v>179.40961259562116</v>
      </c>
    </row>
    <row r="688" spans="1:28" x14ac:dyDescent="0.25">
      <c r="A688" s="95">
        <v>2004</v>
      </c>
      <c r="B688" s="95" t="s">
        <v>54</v>
      </c>
      <c r="C688" s="52" t="s">
        <v>11</v>
      </c>
      <c r="D688" s="5">
        <f>VLOOKUP(B688,SWH!$A$4:$C$19,3,FALSE)</f>
        <v>4982.1899999999996</v>
      </c>
      <c r="E688" s="5">
        <f>'90.1 Data-SI'!E688/Convert!$B$5/$D688</f>
        <v>9.6454682690855942E-2</v>
      </c>
      <c r="F688" s="5">
        <f>'90.1 Data-SI'!F688/Convert!$B$5/$D688</f>
        <v>0</v>
      </c>
      <c r="G688" s="5">
        <f>'90.1 Data-SI'!G688/Convert!$B$5/$D688</f>
        <v>59.74224632585716</v>
      </c>
      <c r="H688" s="5">
        <f>'90.1 Data-SI'!H688/Convert!$B$5/$D688</f>
        <v>30.81922251504303</v>
      </c>
      <c r="I688" s="5">
        <f>'90.1 Data-SI'!I688/Convert!$B$5/$D688</f>
        <v>12.584269612805258</v>
      </c>
      <c r="J688" s="5">
        <f>'90.1 Data-SI'!J688/Convert!$B$5/$D688</f>
        <v>45.508768901493795</v>
      </c>
      <c r="K688" s="5">
        <f>'90.1 Data-SI'!K688/Convert!$B$5/$D688</f>
        <v>0</v>
      </c>
      <c r="L688" s="5">
        <f>'90.1 Data-SI'!L688/Convert!$B$5/$D688</f>
        <v>1.8822601662678016</v>
      </c>
      <c r="M688" s="5">
        <f>'90.1 Data-SI'!M688/Convert!$B$5/$D688</f>
        <v>8.244366433235184</v>
      </c>
      <c r="N688" s="5">
        <f>'90.1 Data-SI'!N688/Convert!$B$5/$D688</f>
        <v>8.3631227766638103E-3</v>
      </c>
      <c r="O688" s="5">
        <f>'90.1 Data-SI'!O688/Convert!$B$5/$D688</f>
        <v>8.3631227766638103E-3</v>
      </c>
      <c r="P688" s="5">
        <f t="shared" si="51"/>
        <v>0</v>
      </c>
      <c r="Q688" s="5">
        <f>'90.1 Data-SI'!Q688/Convert!$B$5/$D688</f>
        <v>0</v>
      </c>
      <c r="R688" s="5">
        <f>'90.1 Data-SI'!R688/Convert!$B$5/$D688</f>
        <v>0</v>
      </c>
      <c r="S688" s="5">
        <f>'90.1 Data-SI'!S688/Convert!$B$5/$D688</f>
        <v>0</v>
      </c>
      <c r="T688" s="5">
        <f>'90.1 Data-SI'!T688/Convert!$B$5/$D688</f>
        <v>0</v>
      </c>
      <c r="U688" s="5">
        <f>'90.1 Data-SI'!U688/Convert!$B$5/$D688</f>
        <v>4.0338128859441778</v>
      </c>
      <c r="V688" s="5">
        <f>'90.1 Data-SI'!V688/Convert!$B$5/$D688</f>
        <v>0</v>
      </c>
      <c r="W688" s="5">
        <f t="shared" si="52"/>
        <v>68.0830674417832</v>
      </c>
      <c r="X688" s="5">
        <f t="shared" si="53"/>
        <v>0</v>
      </c>
      <c r="Y688" s="5">
        <f t="shared" si="54"/>
        <v>68.0830674417832</v>
      </c>
      <c r="Z688" s="5">
        <f>'90.1 Data-SI'!Y688/Convert!$B$5/$D688</f>
        <v>158.8853942186513</v>
      </c>
      <c r="AA688" s="5">
        <f>'90.1 Data-SI'!Z688/Convert!$B$5/$D688</f>
        <v>4.0338128859441778</v>
      </c>
      <c r="AB688" s="5">
        <f t="shared" si="55"/>
        <v>162.91920710459547</v>
      </c>
    </row>
    <row r="689" spans="1:28" x14ac:dyDescent="0.25">
      <c r="A689" s="95">
        <v>2004</v>
      </c>
      <c r="B689" s="95" t="s">
        <v>54</v>
      </c>
      <c r="C689" s="52" t="s">
        <v>13</v>
      </c>
      <c r="D689" s="5">
        <f>VLOOKUP(B689,SWH!$A$4:$C$19,3,FALSE)</f>
        <v>4982.1899999999996</v>
      </c>
      <c r="E689" s="5">
        <f>'90.1 Data-SI'!E689/Convert!$B$5/$D689</f>
        <v>2.148765012084155</v>
      </c>
      <c r="F689" s="5">
        <f>'90.1 Data-SI'!F689/Convert!$B$5/$D689</f>
        <v>7.4710563471530045E-2</v>
      </c>
      <c r="G689" s="5">
        <f>'90.1 Data-SI'!G689/Convert!$B$5/$D689</f>
        <v>60.480431296277345</v>
      </c>
      <c r="H689" s="5">
        <f>'90.1 Data-SI'!H689/Convert!$B$5/$D689</f>
        <v>30.81922251504303</v>
      </c>
      <c r="I689" s="5">
        <f>'90.1 Data-SI'!I689/Convert!$B$5/$D689</f>
        <v>12.568100908770374</v>
      </c>
      <c r="J689" s="5">
        <f>'90.1 Data-SI'!J689/Convert!$B$5/$D689</f>
        <v>45.508768901493795</v>
      </c>
      <c r="K689" s="5">
        <f>'90.1 Data-SI'!K689/Convert!$B$5/$D689</f>
        <v>0</v>
      </c>
      <c r="L689" s="5">
        <f>'90.1 Data-SI'!L689/Convert!$B$5/$D689</f>
        <v>1.8822601662678016</v>
      </c>
      <c r="M689" s="5">
        <f>'90.1 Data-SI'!M689/Convert!$B$5/$D689</f>
        <v>8.580563968857069</v>
      </c>
      <c r="N689" s="5">
        <f>'90.1 Data-SI'!N689/Convert!$B$5/$D689</f>
        <v>8.3631227766638103E-3</v>
      </c>
      <c r="O689" s="5">
        <f>'90.1 Data-SI'!O689/Convert!$B$5/$D689</f>
        <v>8.3631227766638103E-3</v>
      </c>
      <c r="P689" s="5">
        <f t="shared" si="51"/>
        <v>0</v>
      </c>
      <c r="Q689" s="5">
        <f>'90.1 Data-SI'!Q689/Convert!$B$5/$D689</f>
        <v>0</v>
      </c>
      <c r="R689" s="5">
        <f>'90.1 Data-SI'!R689/Convert!$B$5/$D689</f>
        <v>0</v>
      </c>
      <c r="S689" s="5">
        <f>'90.1 Data-SI'!S689/Convert!$B$5/$D689</f>
        <v>0</v>
      </c>
      <c r="T689" s="5">
        <f>'90.1 Data-SI'!T689/Convert!$B$5/$D689</f>
        <v>0</v>
      </c>
      <c r="U689" s="5">
        <f>'90.1 Data-SI'!U689/Convert!$B$5/$D689</f>
        <v>4.0594597957926135</v>
      </c>
      <c r="V689" s="5">
        <f>'90.1 Data-SI'!V689/Convert!$B$5/$D689</f>
        <v>0</v>
      </c>
      <c r="W689" s="5">
        <f t="shared" si="52"/>
        <v>71.209760277218564</v>
      </c>
      <c r="X689" s="5">
        <f t="shared" si="53"/>
        <v>7.4710563471530045E-2</v>
      </c>
      <c r="Y689" s="5">
        <f t="shared" si="54"/>
        <v>71.284470840690091</v>
      </c>
      <c r="Z689" s="5">
        <f>'90.1 Data-SI'!Y689/Convert!$B$5/$D689</f>
        <v>161.99703343308869</v>
      </c>
      <c r="AA689" s="5">
        <f>'90.1 Data-SI'!Z689/Convert!$B$5/$D689</f>
        <v>4.1341703592641439</v>
      </c>
      <c r="AB689" s="5">
        <f t="shared" si="55"/>
        <v>166.13120379235284</v>
      </c>
    </row>
    <row r="690" spans="1:28" x14ac:dyDescent="0.25">
      <c r="A690" s="95">
        <v>2004</v>
      </c>
      <c r="B690" s="95" t="s">
        <v>54</v>
      </c>
      <c r="C690" s="52" t="s">
        <v>19</v>
      </c>
      <c r="D690" s="5">
        <f>VLOOKUP(B690,SWH!$A$4:$C$19,3,FALSE)</f>
        <v>4982.1899999999996</v>
      </c>
      <c r="E690" s="5">
        <f>'90.1 Data-SI'!E690/Convert!$B$5/$D690</f>
        <v>3.9568721563988714</v>
      </c>
      <c r="F690" s="5">
        <f>'90.1 Data-SI'!F690/Convert!$B$5/$D690</f>
        <v>0.73595480434641525</v>
      </c>
      <c r="G690" s="5">
        <f>'90.1 Data-SI'!G690/Convert!$B$5/$D690</f>
        <v>54.360298048314768</v>
      </c>
      <c r="H690" s="5">
        <f>'90.1 Data-SI'!H690/Convert!$B$5/$D690</f>
        <v>30.81922251504303</v>
      </c>
      <c r="I690" s="5">
        <f>'90.1 Data-SI'!I690/Convert!$B$5/$D690</f>
        <v>12.56364057662282</v>
      </c>
      <c r="J690" s="5">
        <f>'90.1 Data-SI'!J690/Convert!$B$5/$D690</f>
        <v>45.508768901493795</v>
      </c>
      <c r="K690" s="5">
        <f>'90.1 Data-SI'!K690/Convert!$B$5/$D690</f>
        <v>0</v>
      </c>
      <c r="L690" s="5">
        <f>'90.1 Data-SI'!L690/Convert!$B$5/$D690</f>
        <v>1.8822601662678016</v>
      </c>
      <c r="M690" s="5">
        <f>'90.1 Data-SI'!M690/Convert!$B$5/$D690</f>
        <v>7.2251805375190887</v>
      </c>
      <c r="N690" s="5">
        <f>'90.1 Data-SI'!N690/Convert!$B$5/$D690</f>
        <v>8.3631227766638103E-3</v>
      </c>
      <c r="O690" s="5">
        <f>'90.1 Data-SI'!O690/Convert!$B$5/$D690</f>
        <v>8.3631227766638103E-3</v>
      </c>
      <c r="P690" s="5">
        <f t="shared" si="51"/>
        <v>0</v>
      </c>
      <c r="Q690" s="5">
        <f>'90.1 Data-SI'!Q690/Convert!$B$5/$D690</f>
        <v>0</v>
      </c>
      <c r="R690" s="5">
        <f>'90.1 Data-SI'!R690/Convert!$B$5/$D690</f>
        <v>0</v>
      </c>
      <c r="S690" s="5">
        <f>'90.1 Data-SI'!S690/Convert!$B$5/$D690</f>
        <v>0</v>
      </c>
      <c r="T690" s="5">
        <f>'90.1 Data-SI'!T690/Convert!$B$5/$D690</f>
        <v>0</v>
      </c>
      <c r="U690" s="5">
        <f>'90.1 Data-SI'!U690/Convert!$B$5/$D690</f>
        <v>4.2267222513258904</v>
      </c>
      <c r="V690" s="5">
        <f>'90.1 Data-SI'!V690/Convert!$B$5/$D690</f>
        <v>0</v>
      </c>
      <c r="W690" s="5">
        <f t="shared" si="52"/>
        <v>65.542350742232728</v>
      </c>
      <c r="X690" s="5">
        <f t="shared" si="53"/>
        <v>0.73595480434641525</v>
      </c>
      <c r="Y690" s="5">
        <f t="shared" si="54"/>
        <v>66.278305546579148</v>
      </c>
      <c r="Z690" s="5">
        <f>'90.1 Data-SI'!Y690/Convert!$B$5/$D690</f>
        <v>156.32460602443686</v>
      </c>
      <c r="AA690" s="5">
        <f>'90.1 Data-SI'!Z690/Convert!$B$5/$D690</f>
        <v>4.9626770556723061</v>
      </c>
      <c r="AB690" s="5">
        <f t="shared" si="55"/>
        <v>161.28728308010918</v>
      </c>
    </row>
    <row r="691" spans="1:28" x14ac:dyDescent="0.25">
      <c r="A691" s="95">
        <v>2004</v>
      </c>
      <c r="B691" s="95" t="s">
        <v>54</v>
      </c>
      <c r="C691" s="52" t="s">
        <v>20</v>
      </c>
      <c r="D691" s="5">
        <f>VLOOKUP(B691,SWH!$A$4:$C$19,3,FALSE)</f>
        <v>4982.1899999999996</v>
      </c>
      <c r="E691" s="5">
        <f>'90.1 Data-SI'!E691/Convert!$B$5/$D691</f>
        <v>4.9420480194898682</v>
      </c>
      <c r="F691" s="5">
        <f>'90.1 Data-SI'!F691/Convert!$B$5/$D691</f>
        <v>0.14105800416639624</v>
      </c>
      <c r="G691" s="5">
        <f>'90.1 Data-SI'!G691/Convert!$B$5/$D691</f>
        <v>37.830864650997967</v>
      </c>
      <c r="H691" s="5">
        <f>'90.1 Data-SI'!H691/Convert!$B$5/$D691</f>
        <v>30.81922251504303</v>
      </c>
      <c r="I691" s="5">
        <f>'90.1 Data-SI'!I691/Convert!$B$5/$D691</f>
        <v>12.573118782436373</v>
      </c>
      <c r="J691" s="5">
        <f>'90.1 Data-SI'!J691/Convert!$B$5/$D691</f>
        <v>45.508768901493795</v>
      </c>
      <c r="K691" s="5">
        <f>'90.1 Data-SI'!K691/Convert!$B$5/$D691</f>
        <v>0</v>
      </c>
      <c r="L691" s="5">
        <f>'90.1 Data-SI'!L691/Convert!$B$5/$D691</f>
        <v>1.8822601662678016</v>
      </c>
      <c r="M691" s="5">
        <f>'90.1 Data-SI'!M691/Convert!$B$5/$D691</f>
        <v>8.4406210477275607</v>
      </c>
      <c r="N691" s="5">
        <f>'90.1 Data-SI'!N691/Convert!$B$5/$D691</f>
        <v>8.3631227766638103E-3</v>
      </c>
      <c r="O691" s="5">
        <f>'90.1 Data-SI'!O691/Convert!$B$5/$D691</f>
        <v>8.3631227766638103E-3</v>
      </c>
      <c r="P691" s="5">
        <f t="shared" si="51"/>
        <v>0</v>
      </c>
      <c r="Q691" s="5">
        <f>'90.1 Data-SI'!Q691/Convert!$B$5/$D691</f>
        <v>0</v>
      </c>
      <c r="R691" s="5">
        <f>'90.1 Data-SI'!R691/Convert!$B$5/$D691</f>
        <v>0</v>
      </c>
      <c r="S691" s="5">
        <f>'90.1 Data-SI'!S691/Convert!$B$5/$D691</f>
        <v>0</v>
      </c>
      <c r="T691" s="5">
        <f>'90.1 Data-SI'!T691/Convert!$B$5/$D691</f>
        <v>0</v>
      </c>
      <c r="U691" s="5">
        <f>'90.1 Data-SI'!U691/Convert!$B$5/$D691</f>
        <v>4.2389881647316638</v>
      </c>
      <c r="V691" s="5">
        <f>'90.1 Data-SI'!V691/Convert!$B$5/$D691</f>
        <v>0</v>
      </c>
      <c r="W691" s="5">
        <f t="shared" si="52"/>
        <v>51.213533718215395</v>
      </c>
      <c r="X691" s="5">
        <f t="shared" si="53"/>
        <v>0.14105800416639624</v>
      </c>
      <c r="Y691" s="5">
        <f t="shared" si="54"/>
        <v>51.354591722381791</v>
      </c>
      <c r="Z691" s="5">
        <f>'90.1 Data-SI'!Y691/Convert!$B$5/$D691</f>
        <v>142.00470966471462</v>
      </c>
      <c r="AA691" s="5">
        <f>'90.1 Data-SI'!Z691/Convert!$B$5/$D691</f>
        <v>4.3800461688980601</v>
      </c>
      <c r="AB691" s="5">
        <f t="shared" si="55"/>
        <v>146.38475583361267</v>
      </c>
    </row>
    <row r="692" spans="1:28" x14ac:dyDescent="0.25">
      <c r="A692" s="95">
        <v>2004</v>
      </c>
      <c r="B692" s="95" t="s">
        <v>54</v>
      </c>
      <c r="C692" s="52" t="s">
        <v>3</v>
      </c>
      <c r="D692" s="5">
        <f>VLOOKUP(B692,SWH!$A$4:$C$19,3,FALSE)</f>
        <v>4982.1899999999996</v>
      </c>
      <c r="E692" s="5">
        <f>'90.1 Data-SI'!E692/Convert!$B$5/$D692</f>
        <v>10.44163755742399</v>
      </c>
      <c r="F692" s="5">
        <f>'90.1 Data-SI'!F692/Convert!$B$5/$D692</f>
        <v>8.0631654397408035</v>
      </c>
      <c r="G692" s="5">
        <f>'90.1 Data-SI'!G692/Convert!$B$5/$D692</f>
        <v>29.964511367267992</v>
      </c>
      <c r="H692" s="5">
        <f>'90.1 Data-SI'!H692/Convert!$B$5/$D692</f>
        <v>30.81922251504303</v>
      </c>
      <c r="I692" s="5">
        <f>'90.1 Data-SI'!I692/Convert!$B$5/$D692</f>
        <v>12.570331074844152</v>
      </c>
      <c r="J692" s="5">
        <f>'90.1 Data-SI'!J692/Convert!$B$5/$D692</f>
        <v>45.508768901493795</v>
      </c>
      <c r="K692" s="5">
        <f>'90.1 Data-SI'!K692/Convert!$B$5/$D692</f>
        <v>0</v>
      </c>
      <c r="L692" s="5">
        <f>'90.1 Data-SI'!L692/Convert!$B$5/$D692</f>
        <v>1.8822601662678016</v>
      </c>
      <c r="M692" s="5">
        <f>'90.1 Data-SI'!M692/Convert!$B$5/$D692</f>
        <v>5.9077099294353159</v>
      </c>
      <c r="N692" s="5">
        <f>'90.1 Data-SI'!N692/Convert!$B$5/$D692</f>
        <v>8.3631227766638103E-3</v>
      </c>
      <c r="O692" s="5">
        <f>'90.1 Data-SI'!O692/Convert!$B$5/$D692</f>
        <v>8.3631227766638103E-3</v>
      </c>
      <c r="P692" s="5">
        <f t="shared" si="51"/>
        <v>0</v>
      </c>
      <c r="Q692" s="5">
        <f>'90.1 Data-SI'!Q692/Convert!$B$5/$D692</f>
        <v>0</v>
      </c>
      <c r="R692" s="5">
        <f>'90.1 Data-SI'!R692/Convert!$B$5/$D692</f>
        <v>0</v>
      </c>
      <c r="S692" s="5">
        <f>'90.1 Data-SI'!S692/Convert!$B$5/$D692</f>
        <v>0</v>
      </c>
      <c r="T692" s="5">
        <f>'90.1 Data-SI'!T692/Convert!$B$5/$D692</f>
        <v>0</v>
      </c>
      <c r="U692" s="5">
        <f>'90.1 Data-SI'!U692/Convert!$B$5/$D692</f>
        <v>4.5701678266875501</v>
      </c>
      <c r="V692" s="5">
        <f>'90.1 Data-SI'!V692/Convert!$B$5/$D692</f>
        <v>0</v>
      </c>
      <c r="W692" s="5">
        <f t="shared" si="52"/>
        <v>46.313858854127297</v>
      </c>
      <c r="X692" s="5">
        <f t="shared" si="53"/>
        <v>8.0631654397408035</v>
      </c>
      <c r="Y692" s="5">
        <f t="shared" si="54"/>
        <v>54.377024293868104</v>
      </c>
      <c r="Z692" s="5">
        <f>'90.1 Data-SI'!Y692/Convert!$B$5/$D692</f>
        <v>137.10280463455274</v>
      </c>
      <c r="AA692" s="5">
        <f>'90.1 Data-SI'!Z692/Convert!$B$5/$D692</f>
        <v>12.633333266428354</v>
      </c>
      <c r="AB692" s="5">
        <f t="shared" si="55"/>
        <v>149.73613790098111</v>
      </c>
    </row>
    <row r="693" spans="1:28" x14ac:dyDescent="0.25">
      <c r="A693" s="95">
        <v>2004</v>
      </c>
      <c r="B693" s="95" t="s">
        <v>54</v>
      </c>
      <c r="C693" s="52" t="s">
        <v>7</v>
      </c>
      <c r="D693" s="5">
        <f>VLOOKUP(B693,SWH!$A$4:$C$19,3,FALSE)</f>
        <v>4982.1899999999996</v>
      </c>
      <c r="E693" s="5">
        <f>'90.1 Data-SI'!E693/Convert!$B$5/$D693</f>
        <v>5.6924989033158333</v>
      </c>
      <c r="F693" s="5">
        <f>'90.1 Data-SI'!F693/Convert!$B$5/$D693</f>
        <v>1.481387814506383</v>
      </c>
      <c r="G693" s="5">
        <f>'90.1 Data-SI'!G693/Convert!$B$5/$D693</f>
        <v>25.059818629513888</v>
      </c>
      <c r="H693" s="5">
        <f>'90.1 Data-SI'!H693/Convert!$B$5/$D693</f>
        <v>30.81922251504303</v>
      </c>
      <c r="I693" s="5">
        <f>'90.1 Data-SI'!I693/Convert!$B$5/$D693</f>
        <v>12.570331074844152</v>
      </c>
      <c r="J693" s="5">
        <f>'90.1 Data-SI'!J693/Convert!$B$5/$D693</f>
        <v>45.508768901493795</v>
      </c>
      <c r="K693" s="5">
        <f>'90.1 Data-SI'!K693/Convert!$B$5/$D693</f>
        <v>0</v>
      </c>
      <c r="L693" s="5">
        <f>'90.1 Data-SI'!L693/Convert!$B$5/$D693</f>
        <v>1.8822601662678016</v>
      </c>
      <c r="M693" s="5">
        <f>'90.1 Data-SI'!M693/Convert!$B$5/$D693</f>
        <v>7.1002912373875748</v>
      </c>
      <c r="N693" s="5">
        <f>'90.1 Data-SI'!N693/Convert!$B$5/$D693</f>
        <v>8.3631227766638103E-3</v>
      </c>
      <c r="O693" s="5">
        <f>'90.1 Data-SI'!O693/Convert!$B$5/$D693</f>
        <v>8.3631227766638103E-3</v>
      </c>
      <c r="P693" s="5">
        <f t="shared" si="51"/>
        <v>0</v>
      </c>
      <c r="Q693" s="5">
        <f>'90.1 Data-SI'!Q693/Convert!$B$5/$D693</f>
        <v>0</v>
      </c>
      <c r="R693" s="5">
        <f>'90.1 Data-SI'!R693/Convert!$B$5/$D693</f>
        <v>0</v>
      </c>
      <c r="S693" s="5">
        <f>'90.1 Data-SI'!S693/Convert!$B$5/$D693</f>
        <v>0</v>
      </c>
      <c r="T693" s="5">
        <f>'90.1 Data-SI'!T693/Convert!$B$5/$D693</f>
        <v>0</v>
      </c>
      <c r="U693" s="5">
        <f>'90.1 Data-SI'!U693/Convert!$B$5/$D693</f>
        <v>4.4792885591811373</v>
      </c>
      <c r="V693" s="5">
        <f>'90.1 Data-SI'!V693/Convert!$B$5/$D693</f>
        <v>0</v>
      </c>
      <c r="W693" s="5">
        <f t="shared" si="52"/>
        <v>37.852608770217294</v>
      </c>
      <c r="X693" s="5">
        <f t="shared" si="53"/>
        <v>1.481387814506383</v>
      </c>
      <c r="Y693" s="5">
        <f t="shared" si="54"/>
        <v>39.333996584723678</v>
      </c>
      <c r="Z693" s="5">
        <f>'90.1 Data-SI'!Y693/Convert!$B$5/$D693</f>
        <v>128.64099700912428</v>
      </c>
      <c r="AA693" s="5">
        <f>'90.1 Data-SI'!Z693/Convert!$B$5/$D693</f>
        <v>5.9606763736875203</v>
      </c>
      <c r="AB693" s="5">
        <f t="shared" si="55"/>
        <v>134.60167338281181</v>
      </c>
    </row>
    <row r="694" spans="1:28" x14ac:dyDescent="0.25">
      <c r="A694" s="95">
        <v>2004</v>
      </c>
      <c r="B694" s="95" t="s">
        <v>54</v>
      </c>
      <c r="C694" s="52" t="s">
        <v>17</v>
      </c>
      <c r="D694" s="5">
        <f>VLOOKUP(B694,SWH!$A$4:$C$19,3,FALSE)</f>
        <v>4982.1899999999996</v>
      </c>
      <c r="E694" s="5">
        <f>'90.1 Data-SI'!E694/Convert!$B$5/$D694</f>
        <v>5.5046074116001211</v>
      </c>
      <c r="F694" s="5">
        <f>'90.1 Data-SI'!F694/Convert!$B$5/$D694</f>
        <v>6.3002191584200701E-2</v>
      </c>
      <c r="G694" s="5">
        <f>'90.1 Data-SI'!G694/Convert!$B$5/$D694</f>
        <v>22.227507715817076</v>
      </c>
      <c r="H694" s="5">
        <f>'90.1 Data-SI'!H694/Convert!$B$5/$D694</f>
        <v>30.81922251504303</v>
      </c>
      <c r="I694" s="5">
        <f>'90.1 Data-SI'!I694/Convert!$B$5/$D694</f>
        <v>12.568100908770374</v>
      </c>
      <c r="J694" s="5">
        <f>'90.1 Data-SI'!J694/Convert!$B$5/$D694</f>
        <v>45.508768901493795</v>
      </c>
      <c r="K694" s="5">
        <f>'90.1 Data-SI'!K694/Convert!$B$5/$D694</f>
        <v>0</v>
      </c>
      <c r="L694" s="5">
        <f>'90.1 Data-SI'!L694/Convert!$B$5/$D694</f>
        <v>1.8822601662678016</v>
      </c>
      <c r="M694" s="5">
        <f>'90.1 Data-SI'!M694/Convert!$B$5/$D694</f>
        <v>6.0967165041879179</v>
      </c>
      <c r="N694" s="5">
        <f>'90.1 Data-SI'!N694/Convert!$B$5/$D694</f>
        <v>8.3631227766638103E-3</v>
      </c>
      <c r="O694" s="5">
        <f>'90.1 Data-SI'!O694/Convert!$B$5/$D694</f>
        <v>8.3631227766638103E-3</v>
      </c>
      <c r="P694" s="5">
        <f t="shared" si="51"/>
        <v>0</v>
      </c>
      <c r="Q694" s="5">
        <f>'90.1 Data-SI'!Q694/Convert!$B$5/$D694</f>
        <v>0</v>
      </c>
      <c r="R694" s="5">
        <f>'90.1 Data-SI'!R694/Convert!$B$5/$D694</f>
        <v>0</v>
      </c>
      <c r="S694" s="5">
        <f>'90.1 Data-SI'!S694/Convert!$B$5/$D694</f>
        <v>0</v>
      </c>
      <c r="T694" s="5">
        <f>'90.1 Data-SI'!T694/Convert!$B$5/$D694</f>
        <v>0</v>
      </c>
      <c r="U694" s="5">
        <f>'90.1 Data-SI'!U694/Convert!$B$5/$D694</f>
        <v>4.6030627762757614</v>
      </c>
      <c r="V694" s="5">
        <f>'90.1 Data-SI'!V694/Convert!$B$5/$D694</f>
        <v>0</v>
      </c>
      <c r="W694" s="5">
        <f t="shared" si="52"/>
        <v>33.828831631605112</v>
      </c>
      <c r="X694" s="5">
        <f t="shared" si="53"/>
        <v>6.3002191584200701E-2</v>
      </c>
      <c r="Y694" s="5">
        <f t="shared" si="54"/>
        <v>33.891833823189316</v>
      </c>
      <c r="Z694" s="5">
        <f>'90.1 Data-SI'!Y694/Convert!$B$5/$D694</f>
        <v>124.61554724595678</v>
      </c>
      <c r="AA694" s="5">
        <f>'90.1 Data-SI'!Z694/Convert!$B$5/$D694</f>
        <v>4.6660649678599624</v>
      </c>
      <c r="AB694" s="5">
        <f t="shared" si="55"/>
        <v>129.28161221381674</v>
      </c>
    </row>
    <row r="695" spans="1:28" x14ac:dyDescent="0.25">
      <c r="A695" s="95">
        <v>2004</v>
      </c>
      <c r="B695" s="95" t="s">
        <v>54</v>
      </c>
      <c r="C695" s="52" t="s">
        <v>14</v>
      </c>
      <c r="D695" s="5">
        <f>VLOOKUP(B695,SWH!$A$4:$C$19,3,FALSE)</f>
        <v>4982.1899999999996</v>
      </c>
      <c r="E695" s="5">
        <f>'90.1 Data-SI'!E695/Convert!$B$5/$D695</f>
        <v>22.559802460809852</v>
      </c>
      <c r="F695" s="5">
        <f>'90.1 Data-SI'!F695/Convert!$B$5/$D695</f>
        <v>12.826242631810064</v>
      </c>
      <c r="G695" s="5">
        <f>'90.1 Data-SI'!G695/Convert!$B$5/$D695</f>
        <v>21.231738563875638</v>
      </c>
      <c r="H695" s="5">
        <f>'90.1 Data-SI'!H695/Convert!$B$5/$D695</f>
        <v>30.81922251504303</v>
      </c>
      <c r="I695" s="5">
        <f>'90.1 Data-SI'!I695/Convert!$B$5/$D695</f>
        <v>12.551374663217047</v>
      </c>
      <c r="J695" s="5">
        <f>'90.1 Data-SI'!J695/Convert!$B$5/$D695</f>
        <v>45.508768901493795</v>
      </c>
      <c r="K695" s="5">
        <f>'90.1 Data-SI'!K695/Convert!$B$5/$D695</f>
        <v>0</v>
      </c>
      <c r="L695" s="5">
        <f>'90.1 Data-SI'!L695/Convert!$B$5/$D695</f>
        <v>1.8822601662678016</v>
      </c>
      <c r="M695" s="5">
        <f>'90.1 Data-SI'!M695/Convert!$B$5/$D695</f>
        <v>5.6885961126867244</v>
      </c>
      <c r="N695" s="5">
        <f>'90.1 Data-SI'!N695/Convert!$B$5/$D695</f>
        <v>8.3631227766638103E-3</v>
      </c>
      <c r="O695" s="5">
        <f>'90.1 Data-SI'!O695/Convert!$B$5/$D695</f>
        <v>8.3631227766638103E-3</v>
      </c>
      <c r="P695" s="5">
        <f t="shared" si="51"/>
        <v>0</v>
      </c>
      <c r="Q695" s="5">
        <f>'90.1 Data-SI'!Q695/Convert!$B$5/$D695</f>
        <v>0</v>
      </c>
      <c r="R695" s="5">
        <f>'90.1 Data-SI'!R695/Convert!$B$5/$D695</f>
        <v>0</v>
      </c>
      <c r="S695" s="5">
        <f>'90.1 Data-SI'!S695/Convert!$B$5/$D695</f>
        <v>0</v>
      </c>
      <c r="T695" s="5">
        <f>'90.1 Data-SI'!T695/Convert!$B$5/$D695</f>
        <v>0</v>
      </c>
      <c r="U695" s="5">
        <f>'90.1 Data-SI'!U695/Convert!$B$5/$D695</f>
        <v>4.8533989180572314</v>
      </c>
      <c r="V695" s="5">
        <f>'90.1 Data-SI'!V695/Convert!$B$5/$D695</f>
        <v>0</v>
      </c>
      <c r="W695" s="5">
        <f t="shared" si="52"/>
        <v>49.480137137372211</v>
      </c>
      <c r="X695" s="5">
        <f t="shared" si="53"/>
        <v>12.826242631810064</v>
      </c>
      <c r="Y695" s="5">
        <f t="shared" si="54"/>
        <v>62.306379769182271</v>
      </c>
      <c r="Z695" s="5">
        <f>'90.1 Data-SI'!Y695/Convert!$B$5/$D695</f>
        <v>140.2495689646521</v>
      </c>
      <c r="AA695" s="5">
        <f>'90.1 Data-SI'!Z695/Convert!$B$5/$D695</f>
        <v>17.679641549867299</v>
      </c>
      <c r="AB695" s="5">
        <f t="shared" si="55"/>
        <v>157.92921051451941</v>
      </c>
    </row>
    <row r="696" spans="1:28" x14ac:dyDescent="0.25">
      <c r="A696" s="95">
        <v>2004</v>
      </c>
      <c r="B696" s="95" t="s">
        <v>54</v>
      </c>
      <c r="C696" s="52" t="s">
        <v>2</v>
      </c>
      <c r="D696" s="5">
        <f>VLOOKUP(B696,SWH!$A$4:$C$19,3,FALSE)</f>
        <v>4982.1899999999996</v>
      </c>
      <c r="E696" s="5">
        <f>'90.1 Data-SI'!E696/Convert!$B$5/$D696</f>
        <v>11.986027563514572</v>
      </c>
      <c r="F696" s="5">
        <f>'90.1 Data-SI'!F696/Convert!$B$5/$D696</f>
        <v>3.9184017916262173</v>
      </c>
      <c r="G696" s="5">
        <f>'90.1 Data-SI'!G696/Convert!$B$5/$D696</f>
        <v>19.438685040558916</v>
      </c>
      <c r="H696" s="5">
        <f>'90.1 Data-SI'!H696/Convert!$B$5/$D696</f>
        <v>30.81922251504303</v>
      </c>
      <c r="I696" s="5">
        <f>'90.1 Data-SI'!I696/Convert!$B$5/$D696</f>
        <v>12.560852869030599</v>
      </c>
      <c r="J696" s="5">
        <f>'90.1 Data-SI'!J696/Convert!$B$5/$D696</f>
        <v>45.508768901493795</v>
      </c>
      <c r="K696" s="5">
        <f>'90.1 Data-SI'!K696/Convert!$B$5/$D696</f>
        <v>0</v>
      </c>
      <c r="L696" s="5">
        <f>'90.1 Data-SI'!L696/Convert!$B$5/$D696</f>
        <v>1.8822601662678016</v>
      </c>
      <c r="M696" s="5">
        <f>'90.1 Data-SI'!M696/Convert!$B$5/$D696</f>
        <v>7.1264956887544546</v>
      </c>
      <c r="N696" s="5">
        <f>'90.1 Data-SI'!N696/Convert!$B$5/$D696</f>
        <v>8.3631227766638103E-3</v>
      </c>
      <c r="O696" s="5">
        <f>'90.1 Data-SI'!O696/Convert!$B$5/$D696</f>
        <v>8.3631227766638103E-3</v>
      </c>
      <c r="P696" s="5">
        <f t="shared" si="51"/>
        <v>0</v>
      </c>
      <c r="Q696" s="5">
        <f>'90.1 Data-SI'!Q696/Convert!$B$5/$D696</f>
        <v>0</v>
      </c>
      <c r="R696" s="5">
        <f>'90.1 Data-SI'!R696/Convert!$B$5/$D696</f>
        <v>0</v>
      </c>
      <c r="S696" s="5">
        <f>'90.1 Data-SI'!S696/Convert!$B$5/$D696</f>
        <v>0</v>
      </c>
      <c r="T696" s="5">
        <f>'90.1 Data-SI'!T696/Convert!$B$5/$D696</f>
        <v>0</v>
      </c>
      <c r="U696" s="5">
        <f>'90.1 Data-SI'!U696/Convert!$B$5/$D696</f>
        <v>4.7731129394012584</v>
      </c>
      <c r="V696" s="5">
        <f>'90.1 Data-SI'!V696/Convert!$B$5/$D696</f>
        <v>0</v>
      </c>
      <c r="W696" s="5">
        <f t="shared" si="52"/>
        <v>38.551208292827944</v>
      </c>
      <c r="X696" s="5">
        <f t="shared" si="53"/>
        <v>3.9184017916262173</v>
      </c>
      <c r="Y696" s="5">
        <f t="shared" si="54"/>
        <v>42.46961008445416</v>
      </c>
      <c r="Z696" s="5">
        <f>'90.1 Data-SI'!Y696/Convert!$B$5/$D696</f>
        <v>129.33067586743982</v>
      </c>
      <c r="AA696" s="5">
        <f>'90.1 Data-SI'!Z696/Convert!$B$5/$D696</f>
        <v>8.6915147310274747</v>
      </c>
      <c r="AB696" s="5">
        <f t="shared" si="55"/>
        <v>138.02219059846729</v>
      </c>
    </row>
    <row r="697" spans="1:28" x14ac:dyDescent="0.25">
      <c r="A697" s="95">
        <v>2004</v>
      </c>
      <c r="B697" s="95" t="s">
        <v>54</v>
      </c>
      <c r="C697" s="52" t="s">
        <v>18</v>
      </c>
      <c r="D697" s="5">
        <f>VLOOKUP(B697,SWH!$A$4:$C$19,3,FALSE)</f>
        <v>4982.1899999999996</v>
      </c>
      <c r="E697" s="5">
        <f>'90.1 Data-SI'!E697/Convert!$B$5/$D697</f>
        <v>20.198614130198433</v>
      </c>
      <c r="F697" s="5">
        <f>'90.1 Data-SI'!F697/Convert!$B$5/$D697</f>
        <v>5.4304543896470348</v>
      </c>
      <c r="G697" s="5">
        <f>'90.1 Data-SI'!G697/Convert!$B$5/$D697</f>
        <v>9.3845388384536843</v>
      </c>
      <c r="H697" s="5">
        <f>'90.1 Data-SI'!H697/Convert!$B$5/$D697</f>
        <v>30.81922251504303</v>
      </c>
      <c r="I697" s="5">
        <f>'90.1 Data-SI'!I697/Convert!$B$5/$D697</f>
        <v>12.536878583737497</v>
      </c>
      <c r="J697" s="5">
        <f>'90.1 Data-SI'!J697/Convert!$B$5/$D697</f>
        <v>45.508768901493795</v>
      </c>
      <c r="K697" s="5">
        <f>'90.1 Data-SI'!K697/Convert!$B$5/$D697</f>
        <v>0</v>
      </c>
      <c r="L697" s="5">
        <f>'90.1 Data-SI'!L697/Convert!$B$5/$D697</f>
        <v>1.8822601662678016</v>
      </c>
      <c r="M697" s="5">
        <f>'90.1 Data-SI'!M697/Convert!$B$5/$D697</f>
        <v>5.2459081470419866</v>
      </c>
      <c r="N697" s="5">
        <f>'90.1 Data-SI'!N697/Convert!$B$5/$D697</f>
        <v>8.3631227766638103E-3</v>
      </c>
      <c r="O697" s="5">
        <f>'90.1 Data-SI'!O697/Convert!$B$5/$D697</f>
        <v>8.3631227766638103E-3</v>
      </c>
      <c r="P697" s="5">
        <f t="shared" si="51"/>
        <v>0</v>
      </c>
      <c r="Q697" s="5">
        <f>'90.1 Data-SI'!Q697/Convert!$B$5/$D697</f>
        <v>0</v>
      </c>
      <c r="R697" s="5">
        <f>'90.1 Data-SI'!R697/Convert!$B$5/$D697</f>
        <v>0</v>
      </c>
      <c r="S697" s="5">
        <f>'90.1 Data-SI'!S697/Convert!$B$5/$D697</f>
        <v>0</v>
      </c>
      <c r="T697" s="5">
        <f>'90.1 Data-SI'!T697/Convert!$B$5/$D697</f>
        <v>0</v>
      </c>
      <c r="U697" s="5">
        <f>'90.1 Data-SI'!U697/Convert!$B$5/$D697</f>
        <v>4.9364726043054254</v>
      </c>
      <c r="V697" s="5">
        <f>'90.1 Data-SI'!V697/Convert!$B$5/$D697</f>
        <v>0</v>
      </c>
      <c r="W697" s="5">
        <f t="shared" si="52"/>
        <v>34.829061115694103</v>
      </c>
      <c r="X697" s="5">
        <f t="shared" si="53"/>
        <v>5.4304543896470348</v>
      </c>
      <c r="Y697" s="5">
        <f t="shared" si="54"/>
        <v>40.259515505341135</v>
      </c>
      <c r="Z697" s="5">
        <f>'90.1 Data-SI'!Y697/Convert!$B$5/$D697</f>
        <v>125.58399686349445</v>
      </c>
      <c r="AA697" s="5">
        <f>'90.1 Data-SI'!Z697/Convert!$B$5/$D697</f>
        <v>10.366926993952459</v>
      </c>
      <c r="AB697" s="5">
        <f t="shared" si="55"/>
        <v>135.9509238574469</v>
      </c>
    </row>
    <row r="698" spans="1:28" x14ac:dyDescent="0.25">
      <c r="A698" s="95">
        <v>2004</v>
      </c>
      <c r="B698" s="95" t="s">
        <v>54</v>
      </c>
      <c r="C698" s="52" t="s">
        <v>4</v>
      </c>
      <c r="D698" s="5">
        <f>VLOOKUP(B698,SWH!$A$4:$C$19,3,FALSE)</f>
        <v>4982.1899999999996</v>
      </c>
      <c r="E698" s="5">
        <f>'90.1 Data-SI'!E698/Convert!$B$5/$D698</f>
        <v>30.44176690705627</v>
      </c>
      <c r="F698" s="5">
        <f>'90.1 Data-SI'!F698/Convert!$B$5/$D698</f>
        <v>22.926664779946169</v>
      </c>
      <c r="G698" s="5">
        <f>'90.1 Data-SI'!G698/Convert!$B$5/$D698</f>
        <v>12.445441774712638</v>
      </c>
      <c r="H698" s="5">
        <f>'90.1 Data-SI'!H698/Convert!$B$5/$D698</f>
        <v>30.81922251504303</v>
      </c>
      <c r="I698" s="5">
        <f>'90.1 Data-SI'!I698/Convert!$B$5/$D698</f>
        <v>12.555277453846157</v>
      </c>
      <c r="J698" s="5">
        <f>'90.1 Data-SI'!J698/Convert!$B$5/$D698</f>
        <v>45.508768901493795</v>
      </c>
      <c r="K698" s="5">
        <f>'90.1 Data-SI'!K698/Convert!$B$5/$D698</f>
        <v>0</v>
      </c>
      <c r="L698" s="5">
        <f>'90.1 Data-SI'!L698/Convert!$B$5/$D698</f>
        <v>1.8822601662678016</v>
      </c>
      <c r="M698" s="5">
        <f>'90.1 Data-SI'!M698/Convert!$B$5/$D698</f>
        <v>5.4388175124236984</v>
      </c>
      <c r="N698" s="5">
        <f>'90.1 Data-SI'!N698/Convert!$B$5/$D698</f>
        <v>8.3631227766638103E-3</v>
      </c>
      <c r="O698" s="5">
        <f>'90.1 Data-SI'!O698/Convert!$B$5/$D698</f>
        <v>8.3631227766638103E-3</v>
      </c>
      <c r="P698" s="5">
        <f t="shared" si="51"/>
        <v>0</v>
      </c>
      <c r="Q698" s="5">
        <f>'90.1 Data-SI'!Q698/Convert!$B$5/$D698</f>
        <v>0</v>
      </c>
      <c r="R698" s="5">
        <f>'90.1 Data-SI'!R698/Convert!$B$5/$D698</f>
        <v>0</v>
      </c>
      <c r="S698" s="5">
        <f>'90.1 Data-SI'!S698/Convert!$B$5/$D698</f>
        <v>0</v>
      </c>
      <c r="T698" s="5">
        <f>'90.1 Data-SI'!T698/Convert!$B$5/$D698</f>
        <v>0</v>
      </c>
      <c r="U698" s="5">
        <f>'90.1 Data-SI'!U698/Convert!$B$5/$D698</f>
        <v>5.0970445616173707</v>
      </c>
      <c r="V698" s="5">
        <f>'90.1 Data-SI'!V698/Convert!$B$5/$D698</f>
        <v>0</v>
      </c>
      <c r="W698" s="5">
        <f t="shared" si="52"/>
        <v>48.326026194192607</v>
      </c>
      <c r="X698" s="5">
        <f t="shared" si="53"/>
        <v>22.926664779946169</v>
      </c>
      <c r="Y698" s="5">
        <f t="shared" si="54"/>
        <v>71.252690974138773</v>
      </c>
      <c r="Z698" s="5">
        <f>'90.1 Data-SI'!Y698/Convert!$B$5/$D698</f>
        <v>139.09936081210159</v>
      </c>
      <c r="AA698" s="5">
        <f>'90.1 Data-SI'!Z698/Convert!$B$5/$D698</f>
        <v>28.023709341563539</v>
      </c>
      <c r="AB698" s="5">
        <f t="shared" si="55"/>
        <v>167.12307015366514</v>
      </c>
    </row>
    <row r="699" spans="1:28" x14ac:dyDescent="0.25">
      <c r="A699" s="95">
        <v>2004</v>
      </c>
      <c r="B699" s="95" t="s">
        <v>54</v>
      </c>
      <c r="C699" s="52" t="s">
        <v>5</v>
      </c>
      <c r="D699" s="5">
        <f>VLOOKUP(B699,SWH!$A$4:$C$19,3,FALSE)</f>
        <v>4982.1899999999996</v>
      </c>
      <c r="E699" s="5">
        <f>'90.1 Data-SI'!E699/Convert!$B$5/$D699</f>
        <v>20.036369548331159</v>
      </c>
      <c r="F699" s="5">
        <f>'90.1 Data-SI'!F699/Convert!$B$5/$D699</f>
        <v>11.568428966199829</v>
      </c>
      <c r="G699" s="5">
        <f>'90.1 Data-SI'!G699/Convert!$B$5/$D699</f>
        <v>14.477680609441945</v>
      </c>
      <c r="H699" s="5">
        <f>'90.1 Data-SI'!H699/Convert!$B$5/$D699</f>
        <v>30.81922251504303</v>
      </c>
      <c r="I699" s="5">
        <f>'90.1 Data-SI'!I699/Convert!$B$5/$D699</f>
        <v>12.5558349953646</v>
      </c>
      <c r="J699" s="5">
        <f>'90.1 Data-SI'!J699/Convert!$B$5/$D699</f>
        <v>45.508768901493795</v>
      </c>
      <c r="K699" s="5">
        <f>'90.1 Data-SI'!K699/Convert!$B$5/$D699</f>
        <v>0</v>
      </c>
      <c r="L699" s="5">
        <f>'90.1 Data-SI'!L699/Convert!$B$5/$D699</f>
        <v>1.8822601662678016</v>
      </c>
      <c r="M699" s="5">
        <f>'90.1 Data-SI'!M699/Convert!$B$5/$D699</f>
        <v>6.6760021418514972</v>
      </c>
      <c r="N699" s="5">
        <f>'90.1 Data-SI'!N699/Convert!$B$5/$D699</f>
        <v>8.3631227766638103E-3</v>
      </c>
      <c r="O699" s="5">
        <f>'90.1 Data-SI'!O699/Convert!$B$5/$D699</f>
        <v>8.3631227766638103E-3</v>
      </c>
      <c r="P699" s="5">
        <f t="shared" si="51"/>
        <v>0</v>
      </c>
      <c r="Q699" s="5">
        <f>'90.1 Data-SI'!Q699/Convert!$B$5/$D699</f>
        <v>0</v>
      </c>
      <c r="R699" s="5">
        <f>'90.1 Data-SI'!R699/Convert!$B$5/$D699</f>
        <v>0</v>
      </c>
      <c r="S699" s="5">
        <f>'90.1 Data-SI'!S699/Convert!$B$5/$D699</f>
        <v>0</v>
      </c>
      <c r="T699" s="5">
        <f>'90.1 Data-SI'!T699/Convert!$B$5/$D699</f>
        <v>0</v>
      </c>
      <c r="U699" s="5">
        <f>'90.1 Data-SI'!U699/Convert!$B$5/$D699</f>
        <v>5.027909413330284</v>
      </c>
      <c r="V699" s="5">
        <f>'90.1 Data-SI'!V699/Convert!$B$5/$D699</f>
        <v>0</v>
      </c>
      <c r="W699" s="5">
        <f t="shared" si="52"/>
        <v>41.190052299624604</v>
      </c>
      <c r="X699" s="5">
        <f t="shared" si="53"/>
        <v>11.568428966199829</v>
      </c>
      <c r="Y699" s="5">
        <f t="shared" si="54"/>
        <v>52.758481265824429</v>
      </c>
      <c r="Z699" s="5">
        <f>'90.1 Data-SI'!Y699/Convert!$B$5/$D699</f>
        <v>131.96394445905202</v>
      </c>
      <c r="AA699" s="5">
        <f>'90.1 Data-SI'!Z699/Convert!$B$5/$D699</f>
        <v>16.596895921048553</v>
      </c>
      <c r="AB699" s="5">
        <f t="shared" si="55"/>
        <v>148.56084038010056</v>
      </c>
    </row>
    <row r="700" spans="1:28" x14ac:dyDescent="0.25">
      <c r="A700" s="95">
        <v>2004</v>
      </c>
      <c r="B700" s="95" t="s">
        <v>54</v>
      </c>
      <c r="C700" s="52" t="s">
        <v>15</v>
      </c>
      <c r="D700" s="5">
        <f>VLOOKUP(B700,SWH!$A$4:$C$19,3,FALSE)</f>
        <v>4982.1899999999996</v>
      </c>
      <c r="E700" s="5">
        <f>'90.1 Data-SI'!E700/Convert!$B$5/$D700</f>
        <v>18.505360538683238</v>
      </c>
      <c r="F700" s="5">
        <f>'90.1 Data-SI'!F700/Convert!$B$5/$D700</f>
        <v>8.1579474978763251</v>
      </c>
      <c r="G700" s="5">
        <f>'90.1 Data-SI'!G700/Convert!$B$5/$D700</f>
        <v>6.0838930492637004</v>
      </c>
      <c r="H700" s="5">
        <f>'90.1 Data-SI'!H700/Convert!$B$5/$D700</f>
        <v>30.81922251504303</v>
      </c>
      <c r="I700" s="5">
        <f>'90.1 Data-SI'!I700/Convert!$B$5/$D700</f>
        <v>12.536321042219052</v>
      </c>
      <c r="J700" s="5">
        <f>'90.1 Data-SI'!J700/Convert!$B$5/$D700</f>
        <v>45.508768901493795</v>
      </c>
      <c r="K700" s="5">
        <f>'90.1 Data-SI'!K700/Convert!$B$5/$D700</f>
        <v>0</v>
      </c>
      <c r="L700" s="5">
        <f>'90.1 Data-SI'!L700/Convert!$B$5/$D700</f>
        <v>1.8822601662678016</v>
      </c>
      <c r="M700" s="5">
        <f>'90.1 Data-SI'!M700/Convert!$B$5/$D700</f>
        <v>4.9347999797500925</v>
      </c>
      <c r="N700" s="5">
        <f>'90.1 Data-SI'!N700/Convert!$B$5/$D700</f>
        <v>8.3631227766638103E-3</v>
      </c>
      <c r="O700" s="5">
        <f>'90.1 Data-SI'!O700/Convert!$B$5/$D700</f>
        <v>8.3631227766638103E-3</v>
      </c>
      <c r="P700" s="5">
        <f t="shared" si="51"/>
        <v>0</v>
      </c>
      <c r="Q700" s="5">
        <f>'90.1 Data-SI'!Q700/Convert!$B$5/$D700</f>
        <v>0</v>
      </c>
      <c r="R700" s="5">
        <f>'90.1 Data-SI'!R700/Convert!$B$5/$D700</f>
        <v>0</v>
      </c>
      <c r="S700" s="5">
        <f>'90.1 Data-SI'!S700/Convert!$B$5/$D700</f>
        <v>0</v>
      </c>
      <c r="T700" s="5">
        <f>'90.1 Data-SI'!T700/Convert!$B$5/$D700</f>
        <v>0</v>
      </c>
      <c r="U700" s="5">
        <f>'90.1 Data-SI'!U700/Convert!$B$5/$D700</f>
        <v>5.0769730669533777</v>
      </c>
      <c r="V700" s="5">
        <f>'90.1 Data-SI'!V700/Convert!$B$5/$D700</f>
        <v>0</v>
      </c>
      <c r="W700" s="5">
        <f t="shared" si="52"/>
        <v>29.524053567697031</v>
      </c>
      <c r="X700" s="5">
        <f t="shared" si="53"/>
        <v>8.1579474978763251</v>
      </c>
      <c r="Y700" s="5">
        <f t="shared" si="54"/>
        <v>37.68200106557336</v>
      </c>
      <c r="Z700" s="5">
        <f>'90.1 Data-SI'!Y700/Convert!$B$5/$D700</f>
        <v>120.27898931549736</v>
      </c>
      <c r="AA700" s="5">
        <f>'90.1 Data-SI'!Z700/Convert!$B$5/$D700</f>
        <v>13.235478106348147</v>
      </c>
      <c r="AB700" s="5">
        <f t="shared" si="55"/>
        <v>133.5144674218455</v>
      </c>
    </row>
    <row r="701" spans="1:28" x14ac:dyDescent="0.25">
      <c r="A701" s="95">
        <v>2004</v>
      </c>
      <c r="B701" s="95" t="s">
        <v>54</v>
      </c>
      <c r="C701" s="52" t="s">
        <v>16</v>
      </c>
      <c r="D701" s="5">
        <f>VLOOKUP(B701,SWH!$A$4:$C$19,3,FALSE)</f>
        <v>4982.1899999999996</v>
      </c>
      <c r="E701" s="5">
        <f>'90.1 Data-SI'!E701/Convert!$B$5/$D701</f>
        <v>43.420775914920064</v>
      </c>
      <c r="F701" s="5">
        <f>'90.1 Data-SI'!F701/Convert!$B$5/$D701</f>
        <v>34.490075872479999</v>
      </c>
      <c r="G701" s="5">
        <f>'90.1 Data-SI'!G701/Convert!$B$5/$D701</f>
        <v>13.378766276588321</v>
      </c>
      <c r="H701" s="5">
        <f>'90.1 Data-SI'!H701/Convert!$B$5/$D701</f>
        <v>30.81922251504303</v>
      </c>
      <c r="I701" s="5">
        <f>'90.1 Data-SI'!I701/Convert!$B$5/$D701</f>
        <v>12.549702038661714</v>
      </c>
      <c r="J701" s="5">
        <f>'90.1 Data-SI'!J701/Convert!$B$5/$D701</f>
        <v>45.508768901493795</v>
      </c>
      <c r="K701" s="5">
        <f>'90.1 Data-SI'!K701/Convert!$B$5/$D701</f>
        <v>0</v>
      </c>
      <c r="L701" s="5">
        <f>'90.1 Data-SI'!L701/Convert!$B$5/$D701</f>
        <v>1.8822601662678016</v>
      </c>
      <c r="M701" s="5">
        <f>'90.1 Data-SI'!M701/Convert!$B$5/$D701</f>
        <v>5.906594846398427</v>
      </c>
      <c r="N701" s="5">
        <f>'90.1 Data-SI'!N701/Convert!$B$5/$D701</f>
        <v>8.3631227766638103E-3</v>
      </c>
      <c r="O701" s="5">
        <f>'90.1 Data-SI'!O701/Convert!$B$5/$D701</f>
        <v>8.3631227766638103E-3</v>
      </c>
      <c r="P701" s="5">
        <f t="shared" si="51"/>
        <v>0</v>
      </c>
      <c r="Q701" s="5">
        <f>'90.1 Data-SI'!Q701/Convert!$B$5/$D701</f>
        <v>0</v>
      </c>
      <c r="R701" s="5">
        <f>'90.1 Data-SI'!R701/Convert!$B$5/$D701</f>
        <v>0</v>
      </c>
      <c r="S701" s="5">
        <f>'90.1 Data-SI'!S701/Convert!$B$5/$D701</f>
        <v>0</v>
      </c>
      <c r="T701" s="5">
        <f>'90.1 Data-SI'!T701/Convert!$B$5/$D701</f>
        <v>0</v>
      </c>
      <c r="U701" s="5">
        <f>'90.1 Data-SI'!U701/Convert!$B$5/$D701</f>
        <v>5.2832634287777509</v>
      </c>
      <c r="V701" s="5">
        <f>'90.1 Data-SI'!V701/Convert!$B$5/$D701</f>
        <v>0</v>
      </c>
      <c r="W701" s="5">
        <f t="shared" si="52"/>
        <v>62.706137037906814</v>
      </c>
      <c r="X701" s="5">
        <f t="shared" si="53"/>
        <v>34.490075872479999</v>
      </c>
      <c r="Y701" s="5">
        <f t="shared" si="54"/>
        <v>97.196212910386805</v>
      </c>
      <c r="Z701" s="5">
        <f>'90.1 Data-SI'!Y701/Convert!$B$5/$D701</f>
        <v>153.4733386991129</v>
      </c>
      <c r="AA701" s="5">
        <f>'90.1 Data-SI'!Z701/Convert!$B$5/$D701</f>
        <v>39.77278175973931</v>
      </c>
      <c r="AB701" s="5">
        <f t="shared" si="55"/>
        <v>193.2461204588522</v>
      </c>
    </row>
    <row r="702" spans="1:28" x14ac:dyDescent="0.25">
      <c r="A702" s="95">
        <v>2004</v>
      </c>
      <c r="B702" s="95" t="s">
        <v>54</v>
      </c>
      <c r="C702" s="52" t="s">
        <v>9</v>
      </c>
      <c r="D702" s="5">
        <f>VLOOKUP(B702,SWH!$A$4:$C$19,3,FALSE)</f>
        <v>4982.1899999999996</v>
      </c>
      <c r="E702" s="5">
        <f>'90.1 Data-SI'!E702/Convert!$B$5/$D702</f>
        <v>33.494864262057007</v>
      </c>
      <c r="F702" s="5">
        <f>'90.1 Data-SI'!F702/Convert!$B$5/$D702</f>
        <v>21.783704667135449</v>
      </c>
      <c r="G702" s="5">
        <f>'90.1 Data-SI'!G702/Convert!$B$5/$D702</f>
        <v>9.7993497281762085</v>
      </c>
      <c r="H702" s="5">
        <f>'90.1 Data-SI'!H702/Convert!$B$5/$D702</f>
        <v>30.81922251504303</v>
      </c>
      <c r="I702" s="5">
        <f>'90.1 Data-SI'!I702/Convert!$B$5/$D702</f>
        <v>12.540223832848161</v>
      </c>
      <c r="J702" s="5">
        <f>'90.1 Data-SI'!J702/Convert!$B$5/$D702</f>
        <v>45.508768901493795</v>
      </c>
      <c r="K702" s="5">
        <f>'90.1 Data-SI'!K702/Convert!$B$5/$D702</f>
        <v>0</v>
      </c>
      <c r="L702" s="5">
        <f>'90.1 Data-SI'!L702/Convert!$B$5/$D702</f>
        <v>1.8822601662678016</v>
      </c>
      <c r="M702" s="5">
        <f>'90.1 Data-SI'!M702/Convert!$B$5/$D702</f>
        <v>6.1301689952945733</v>
      </c>
      <c r="N702" s="5">
        <f>'90.1 Data-SI'!N702/Convert!$B$5/$D702</f>
        <v>8.3631227766638103E-3</v>
      </c>
      <c r="O702" s="5">
        <f>'90.1 Data-SI'!O702/Convert!$B$5/$D702</f>
        <v>8.3631227766638103E-3</v>
      </c>
      <c r="P702" s="5">
        <f t="shared" si="51"/>
        <v>0</v>
      </c>
      <c r="Q702" s="5">
        <f>'90.1 Data-SI'!Q702/Convert!$B$5/$D702</f>
        <v>0</v>
      </c>
      <c r="R702" s="5">
        <f>'90.1 Data-SI'!R702/Convert!$B$5/$D702</f>
        <v>0</v>
      </c>
      <c r="S702" s="5">
        <f>'90.1 Data-SI'!S702/Convert!$B$5/$D702</f>
        <v>0</v>
      </c>
      <c r="T702" s="5">
        <f>'90.1 Data-SI'!T702/Convert!$B$5/$D702</f>
        <v>0</v>
      </c>
      <c r="U702" s="5">
        <f>'90.1 Data-SI'!U702/Convert!$B$5/$D702</f>
        <v>5.2336422336362132</v>
      </c>
      <c r="V702" s="5">
        <f>'90.1 Data-SI'!V702/Convert!$B$5/$D702</f>
        <v>0</v>
      </c>
      <c r="W702" s="5">
        <f t="shared" si="52"/>
        <v>49.424382985527792</v>
      </c>
      <c r="X702" s="5">
        <f t="shared" si="53"/>
        <v>21.783704667135449</v>
      </c>
      <c r="Y702" s="5">
        <f t="shared" si="54"/>
        <v>71.208087652663238</v>
      </c>
      <c r="Z702" s="5">
        <f>'90.1 Data-SI'!Y702/Convert!$B$5/$D702</f>
        <v>140.18322152395726</v>
      </c>
      <c r="AA702" s="5">
        <f>'90.1 Data-SI'!Z702/Convert!$B$5/$D702</f>
        <v>27.017904442290106</v>
      </c>
      <c r="AB702" s="5">
        <f t="shared" si="55"/>
        <v>167.20112596624736</v>
      </c>
    </row>
    <row r="703" spans="1:28" x14ac:dyDescent="0.25">
      <c r="A703" s="95">
        <v>2004</v>
      </c>
      <c r="B703" s="95" t="s">
        <v>54</v>
      </c>
      <c r="C703" s="52" t="s">
        <v>12</v>
      </c>
      <c r="D703" s="5">
        <f>VLOOKUP(B703,SWH!$A$4:$C$19,3,FALSE)</f>
        <v>4982.1899999999996</v>
      </c>
      <c r="E703" s="5">
        <f>'90.1 Data-SI'!E703/Convert!$B$5/$D703</f>
        <v>47.980907994275618</v>
      </c>
      <c r="F703" s="5">
        <f>'90.1 Data-SI'!F703/Convert!$B$5/$D703</f>
        <v>42.674227821723207</v>
      </c>
      <c r="G703" s="5">
        <f>'90.1 Data-SI'!G703/Convert!$B$5/$D703</f>
        <v>11.295233622162142</v>
      </c>
      <c r="H703" s="5">
        <f>'90.1 Data-SI'!H703/Convert!$B$5/$D703</f>
        <v>30.81922251504303</v>
      </c>
      <c r="I703" s="5">
        <f>'90.1 Data-SI'!I703/Convert!$B$5/$D703</f>
        <v>12.532418251589942</v>
      </c>
      <c r="J703" s="5">
        <f>'90.1 Data-SI'!J703/Convert!$B$5/$D703</f>
        <v>45.508768901493795</v>
      </c>
      <c r="K703" s="5">
        <f>'90.1 Data-SI'!K703/Convert!$B$5/$D703</f>
        <v>0</v>
      </c>
      <c r="L703" s="5">
        <f>'90.1 Data-SI'!L703/Convert!$B$5/$D703</f>
        <v>1.8822601662678016</v>
      </c>
      <c r="M703" s="5">
        <f>'90.1 Data-SI'!M703/Convert!$B$5/$D703</f>
        <v>6.4301263322175819</v>
      </c>
      <c r="N703" s="5">
        <f>'90.1 Data-SI'!N703/Convert!$B$5/$D703</f>
        <v>8.3631227766638103E-3</v>
      </c>
      <c r="O703" s="5">
        <f>'90.1 Data-SI'!O703/Convert!$B$5/$D703</f>
        <v>8.3631227766638103E-3</v>
      </c>
      <c r="P703" s="5">
        <f t="shared" si="51"/>
        <v>0</v>
      </c>
      <c r="Q703" s="5">
        <f>'90.1 Data-SI'!Q703/Convert!$B$5/$D703</f>
        <v>0</v>
      </c>
      <c r="R703" s="5">
        <f>'90.1 Data-SI'!R703/Convert!$B$5/$D703</f>
        <v>0</v>
      </c>
      <c r="S703" s="5">
        <f>'90.1 Data-SI'!S703/Convert!$B$5/$D703</f>
        <v>0</v>
      </c>
      <c r="T703" s="5">
        <f>'90.1 Data-SI'!T703/Convert!$B$5/$D703</f>
        <v>0</v>
      </c>
      <c r="U703" s="5">
        <f>'90.1 Data-SI'!U703/Convert!$B$5/$D703</f>
        <v>5.5062800361554531</v>
      </c>
      <c r="V703" s="5">
        <f>'90.1 Data-SI'!V703/Convert!$B$5/$D703</f>
        <v>0</v>
      </c>
      <c r="W703" s="5">
        <f t="shared" si="52"/>
        <v>65.706267948655338</v>
      </c>
      <c r="X703" s="5">
        <f t="shared" si="53"/>
        <v>42.674227821723207</v>
      </c>
      <c r="Y703" s="5">
        <f t="shared" si="54"/>
        <v>108.38049577037854</v>
      </c>
      <c r="Z703" s="5">
        <f>'90.1 Data-SI'!Y703/Convert!$B$5/$D703</f>
        <v>156.45730090582657</v>
      </c>
      <c r="AA703" s="5">
        <f>'90.1 Data-SI'!Z703/Convert!$B$5/$D703</f>
        <v>48.180507857878652</v>
      </c>
      <c r="AB703" s="5">
        <f t="shared" si="55"/>
        <v>204.63780876370521</v>
      </c>
    </row>
    <row r="704" spans="1:28" x14ac:dyDescent="0.25">
      <c r="A704" s="95">
        <v>2004</v>
      </c>
      <c r="B704" s="95" t="s">
        <v>54</v>
      </c>
      <c r="C704" s="52" t="s">
        <v>8</v>
      </c>
      <c r="D704" s="5">
        <f>VLOOKUP(B704,SWH!$A$4:$C$19,3,FALSE)</f>
        <v>4982.1899999999996</v>
      </c>
      <c r="E704" s="5">
        <f>'90.1 Data-SI'!E704/Convert!$B$5/$D704</f>
        <v>56.443273161222507</v>
      </c>
      <c r="F704" s="5">
        <f>'90.1 Data-SI'!F704/Convert!$B$5/$D704</f>
        <v>64.100548375535894</v>
      </c>
      <c r="G704" s="5">
        <f>'90.1 Data-SI'!G704/Convert!$B$5/$D704</f>
        <v>6.2366594253174261</v>
      </c>
      <c r="H704" s="5">
        <f>'90.1 Data-SI'!H704/Convert!$B$5/$D704</f>
        <v>30.81922251504303</v>
      </c>
      <c r="I704" s="5">
        <f>'90.1 Data-SI'!I704/Convert!$B$5/$D704</f>
        <v>12.4638406448213</v>
      </c>
      <c r="J704" s="5">
        <f>'90.1 Data-SI'!J704/Convert!$B$5/$D704</f>
        <v>45.508768901493795</v>
      </c>
      <c r="K704" s="5">
        <f>'90.1 Data-SI'!K704/Convert!$B$5/$D704</f>
        <v>0</v>
      </c>
      <c r="L704" s="5">
        <f>'90.1 Data-SI'!L704/Convert!$B$5/$D704</f>
        <v>1.8822601662678016</v>
      </c>
      <c r="M704" s="5">
        <f>'90.1 Data-SI'!M704/Convert!$B$5/$D704</f>
        <v>6.4251084585515832</v>
      </c>
      <c r="N704" s="5">
        <f>'90.1 Data-SI'!N704/Convert!$B$5/$D704</f>
        <v>8.3631227766638103E-3</v>
      </c>
      <c r="O704" s="5">
        <f>'90.1 Data-SI'!O704/Convert!$B$5/$D704</f>
        <v>8.3631227766638103E-3</v>
      </c>
      <c r="P704" s="5">
        <f t="shared" si="51"/>
        <v>0</v>
      </c>
      <c r="Q704" s="5">
        <f>'90.1 Data-SI'!Q704/Convert!$B$5/$D704</f>
        <v>0</v>
      </c>
      <c r="R704" s="5">
        <f>'90.1 Data-SI'!R704/Convert!$B$5/$D704</f>
        <v>0</v>
      </c>
      <c r="S704" s="5">
        <f>'90.1 Data-SI'!S704/Convert!$B$5/$D704</f>
        <v>0</v>
      </c>
      <c r="T704" s="5">
        <f>'90.1 Data-SI'!T704/Convert!$B$5/$D704</f>
        <v>0</v>
      </c>
      <c r="U704" s="5">
        <f>'90.1 Data-SI'!U704/Convert!$B$5/$D704</f>
        <v>5.802892123967796</v>
      </c>
      <c r="V704" s="5">
        <f>'90.1 Data-SI'!V704/Convert!$B$5/$D704</f>
        <v>0</v>
      </c>
      <c r="W704" s="5">
        <f t="shared" si="52"/>
        <v>69.105041045091511</v>
      </c>
      <c r="X704" s="5">
        <f t="shared" si="53"/>
        <v>64.100548375535894</v>
      </c>
      <c r="Y704" s="5">
        <f t="shared" si="54"/>
        <v>133.2055894206274</v>
      </c>
      <c r="Z704" s="5">
        <f>'90.1 Data-SI'!Y704/Convert!$B$5/$D704</f>
        <v>159.78749639549409</v>
      </c>
      <c r="AA704" s="5">
        <f>'90.1 Data-SI'!Z704/Convert!$B$5/$D704</f>
        <v>69.903440499503688</v>
      </c>
      <c r="AB704" s="5">
        <f t="shared" si="55"/>
        <v>229.69093689499778</v>
      </c>
    </row>
    <row r="705" spans="1:28" x14ac:dyDescent="0.25">
      <c r="A705" s="95">
        <v>2007</v>
      </c>
      <c r="B705" s="95" t="s">
        <v>54</v>
      </c>
      <c r="C705" s="52" t="s">
        <v>10</v>
      </c>
      <c r="D705" s="5">
        <f>VLOOKUP(B705,SWH!$A$4:$C$19,3,FALSE)</f>
        <v>4982.1899999999996</v>
      </c>
      <c r="E705" s="5">
        <f>'90.1 Data-SI'!E705/Convert!$B$5/$D705</f>
        <v>3.3452491106655243E-3</v>
      </c>
      <c r="F705" s="5">
        <f>'90.1 Data-SI'!F705/Convert!$B$5/$D705</f>
        <v>0</v>
      </c>
      <c r="G705" s="5">
        <f>'90.1 Data-SI'!G705/Convert!$B$5/$D705</f>
        <v>86.471901803111592</v>
      </c>
      <c r="H705" s="5">
        <f>'90.1 Data-SI'!H705/Convert!$B$5/$D705</f>
        <v>30.81922251504303</v>
      </c>
      <c r="I705" s="5">
        <f>'90.1 Data-SI'!I705/Convert!$B$5/$D705</f>
        <v>12.580366822176147</v>
      </c>
      <c r="J705" s="5">
        <f>'90.1 Data-SI'!J705/Convert!$B$5/$D705</f>
        <v>45.508768901493795</v>
      </c>
      <c r="K705" s="5">
        <f>'90.1 Data-SI'!K705/Convert!$B$5/$D705</f>
        <v>0</v>
      </c>
      <c r="L705" s="5">
        <f>'90.1 Data-SI'!L705/Convert!$B$5/$D705</f>
        <v>1.8822601662678016</v>
      </c>
      <c r="M705" s="5">
        <f>'90.1 Data-SI'!M705/Convert!$B$5/$D705</f>
        <v>8.3023507511533872</v>
      </c>
      <c r="N705" s="5">
        <f>'90.1 Data-SI'!N705/Convert!$B$5/$D705</f>
        <v>8.3631227766638103E-3</v>
      </c>
      <c r="O705" s="5">
        <f>'90.1 Data-SI'!O705/Convert!$B$5/$D705</f>
        <v>8.3631227766638103E-3</v>
      </c>
      <c r="P705" s="5">
        <f t="shared" si="51"/>
        <v>0</v>
      </c>
      <c r="Q705" s="5">
        <f>'90.1 Data-SI'!Q705/Convert!$B$5/$D705</f>
        <v>0</v>
      </c>
      <c r="R705" s="5">
        <f>'90.1 Data-SI'!R705/Convert!$B$5/$D705</f>
        <v>0</v>
      </c>
      <c r="S705" s="5">
        <f>'90.1 Data-SI'!S705/Convert!$B$5/$D705</f>
        <v>0</v>
      </c>
      <c r="T705" s="5">
        <f>'90.1 Data-SI'!T705/Convert!$B$5/$D705</f>
        <v>0</v>
      </c>
      <c r="U705" s="5">
        <f>'90.1 Data-SI'!U705/Convert!$B$5/$D705</f>
        <v>3.8765861777428987</v>
      </c>
      <c r="V705" s="5">
        <f>'90.1 Data-SI'!V705/Convert!$B$5/$D705</f>
        <v>0</v>
      </c>
      <c r="W705" s="5">
        <f t="shared" si="52"/>
        <v>94.777597803375642</v>
      </c>
      <c r="X705" s="5">
        <f t="shared" si="53"/>
        <v>0</v>
      </c>
      <c r="Y705" s="5">
        <f t="shared" si="54"/>
        <v>94.777597803375642</v>
      </c>
      <c r="Z705" s="5">
        <f>'90.1 Data-SI'!Y705/Convert!$B$5/$D705</f>
        <v>185.57657933113308</v>
      </c>
      <c r="AA705" s="5">
        <f>'90.1 Data-SI'!Z705/Convert!$B$5/$D705</f>
        <v>3.8765861777428987</v>
      </c>
      <c r="AB705" s="5">
        <f t="shared" si="55"/>
        <v>189.45316550887597</v>
      </c>
    </row>
    <row r="706" spans="1:28" x14ac:dyDescent="0.25">
      <c r="A706" s="95">
        <v>2007</v>
      </c>
      <c r="B706" s="95" t="s">
        <v>54</v>
      </c>
      <c r="C706" s="52" t="s">
        <v>6</v>
      </c>
      <c r="D706" s="5">
        <f>VLOOKUP(B706,SWH!$A$4:$C$19,3,FALSE)</f>
        <v>4982.1899999999996</v>
      </c>
      <c r="E706" s="5">
        <f>'90.1 Data-SI'!E706/Convert!$B$5/$D706</f>
        <v>0.39418185354008761</v>
      </c>
      <c r="F706" s="5">
        <f>'90.1 Data-SI'!F706/Convert!$B$5/$D706</f>
        <v>0</v>
      </c>
      <c r="G706" s="5">
        <f>'90.1 Data-SI'!G706/Convert!$B$5/$D706</f>
        <v>70.199495045797576</v>
      </c>
      <c r="H706" s="5">
        <f>'90.1 Data-SI'!H706/Convert!$B$5/$D706</f>
        <v>30.81922251504303</v>
      </c>
      <c r="I706" s="5">
        <f>'90.1 Data-SI'!I706/Convert!$B$5/$D706</f>
        <v>12.582596988249925</v>
      </c>
      <c r="J706" s="5">
        <f>'90.1 Data-SI'!J706/Convert!$B$5/$D706</f>
        <v>45.508768901493795</v>
      </c>
      <c r="K706" s="5">
        <f>'90.1 Data-SI'!K706/Convert!$B$5/$D706</f>
        <v>0</v>
      </c>
      <c r="L706" s="5">
        <f>'90.1 Data-SI'!L706/Convert!$B$5/$D706</f>
        <v>1.8822601662678016</v>
      </c>
      <c r="M706" s="5">
        <f>'90.1 Data-SI'!M706/Convert!$B$5/$D706</f>
        <v>8.035288363818589</v>
      </c>
      <c r="N706" s="5">
        <f>'90.1 Data-SI'!N706/Convert!$B$5/$D706</f>
        <v>8.3631227766638103E-3</v>
      </c>
      <c r="O706" s="5">
        <f>'90.1 Data-SI'!O706/Convert!$B$5/$D706</f>
        <v>8.3631227766638103E-3</v>
      </c>
      <c r="P706" s="5">
        <f t="shared" si="51"/>
        <v>0</v>
      </c>
      <c r="Q706" s="5">
        <f>'90.1 Data-SI'!Q706/Convert!$B$5/$D706</f>
        <v>0</v>
      </c>
      <c r="R706" s="5">
        <f>'90.1 Data-SI'!R706/Convert!$B$5/$D706</f>
        <v>0</v>
      </c>
      <c r="S706" s="5">
        <f>'90.1 Data-SI'!S706/Convert!$B$5/$D706</f>
        <v>0</v>
      </c>
      <c r="T706" s="5">
        <f>'90.1 Data-SI'!T706/Convert!$B$5/$D706</f>
        <v>0</v>
      </c>
      <c r="U706" s="5">
        <f>'90.1 Data-SI'!U706/Convert!$B$5/$D706</f>
        <v>3.9156140840339964</v>
      </c>
      <c r="V706" s="5">
        <f>'90.1 Data-SI'!V706/Convert!$B$5/$D706</f>
        <v>0</v>
      </c>
      <c r="W706" s="5">
        <f t="shared" si="52"/>
        <v>78.62896526315626</v>
      </c>
      <c r="X706" s="5">
        <f t="shared" si="53"/>
        <v>0</v>
      </c>
      <c r="Y706" s="5">
        <f t="shared" si="54"/>
        <v>78.62896526315626</v>
      </c>
      <c r="Z706" s="5">
        <f>'90.1 Data-SI'!Y706/Convert!$B$5/$D706</f>
        <v>169.42961941546901</v>
      </c>
      <c r="AA706" s="5">
        <f>'90.1 Data-SI'!Z706/Convert!$B$5/$D706</f>
        <v>3.9156140840339964</v>
      </c>
      <c r="AB706" s="5">
        <f t="shared" si="55"/>
        <v>173.345233499503</v>
      </c>
    </row>
    <row r="707" spans="1:28" x14ac:dyDescent="0.25">
      <c r="A707" s="95">
        <v>2007</v>
      </c>
      <c r="B707" s="95" t="s">
        <v>54</v>
      </c>
      <c r="C707" s="52" t="s">
        <v>11</v>
      </c>
      <c r="D707" s="5">
        <f>VLOOKUP(B707,SWH!$A$4:$C$19,3,FALSE)</f>
        <v>4982.1899999999996</v>
      </c>
      <c r="E707" s="5">
        <f>'90.1 Data-SI'!E707/Convert!$B$5/$D707</f>
        <v>9.4782058135523192E-2</v>
      </c>
      <c r="F707" s="5">
        <f>'90.1 Data-SI'!F707/Convert!$B$5/$D707</f>
        <v>0</v>
      </c>
      <c r="G707" s="5">
        <f>'90.1 Data-SI'!G707/Convert!$B$5/$D707</f>
        <v>56.168405192629486</v>
      </c>
      <c r="H707" s="5">
        <f>'90.1 Data-SI'!H707/Convert!$B$5/$D707</f>
        <v>30.81922251504303</v>
      </c>
      <c r="I707" s="5">
        <f>'90.1 Data-SI'!I707/Convert!$B$5/$D707</f>
        <v>12.584269612805258</v>
      </c>
      <c r="J707" s="5">
        <f>'90.1 Data-SI'!J707/Convert!$B$5/$D707</f>
        <v>45.508768901493795</v>
      </c>
      <c r="K707" s="5">
        <f>'90.1 Data-SI'!K707/Convert!$B$5/$D707</f>
        <v>0</v>
      </c>
      <c r="L707" s="5">
        <f>'90.1 Data-SI'!L707/Convert!$B$5/$D707</f>
        <v>1.8822601662678016</v>
      </c>
      <c r="M707" s="5">
        <f>'90.1 Data-SI'!M707/Convert!$B$5/$D707</f>
        <v>7.3149447219886135</v>
      </c>
      <c r="N707" s="5">
        <f>'90.1 Data-SI'!N707/Convert!$B$5/$D707</f>
        <v>8.3631227766638103E-3</v>
      </c>
      <c r="O707" s="5">
        <f>'90.1 Data-SI'!O707/Convert!$B$5/$D707</f>
        <v>8.3631227766638103E-3</v>
      </c>
      <c r="P707" s="5">
        <f t="shared" ref="P707:P770" si="56">N707-O707</f>
        <v>0</v>
      </c>
      <c r="Q707" s="5">
        <f>'90.1 Data-SI'!Q707/Convert!$B$5/$D707</f>
        <v>0</v>
      </c>
      <c r="R707" s="5">
        <f>'90.1 Data-SI'!R707/Convert!$B$5/$D707</f>
        <v>0</v>
      </c>
      <c r="S707" s="5">
        <f>'90.1 Data-SI'!S707/Convert!$B$5/$D707</f>
        <v>0</v>
      </c>
      <c r="T707" s="5">
        <f>'90.1 Data-SI'!T707/Convert!$B$5/$D707</f>
        <v>0</v>
      </c>
      <c r="U707" s="5">
        <f>'90.1 Data-SI'!U707/Convert!$B$5/$D707</f>
        <v>4.0338128859441778</v>
      </c>
      <c r="V707" s="5">
        <f>'90.1 Data-SI'!V707/Convert!$B$5/$D707</f>
        <v>0</v>
      </c>
      <c r="W707" s="5">
        <f t="shared" ref="W707:W770" si="57">E707+G707+M707+SUM(P707:S707)</f>
        <v>63.578131972753624</v>
      </c>
      <c r="X707" s="5">
        <f t="shared" ref="X707:X770" si="58">F707</f>
        <v>0</v>
      </c>
      <c r="Y707" s="5">
        <f t="shared" ref="Y707:Y770" si="59">SUM(W707:X707)</f>
        <v>63.578131972753624</v>
      </c>
      <c r="Z707" s="5">
        <f>'90.1 Data-SI'!Y707/Convert!$B$5/$D707</f>
        <v>154.38045874962171</v>
      </c>
      <c r="AA707" s="5">
        <f>'90.1 Data-SI'!Z707/Convert!$B$5/$D707</f>
        <v>4.0338128859441778</v>
      </c>
      <c r="AB707" s="5">
        <f t="shared" ref="AB707:AB770" si="60">SUM(Z707:AA707)</f>
        <v>158.41427163556588</v>
      </c>
    </row>
    <row r="708" spans="1:28" x14ac:dyDescent="0.25">
      <c r="A708" s="95">
        <v>2007</v>
      </c>
      <c r="B708" s="95" t="s">
        <v>54</v>
      </c>
      <c r="C708" s="52" t="s">
        <v>13</v>
      </c>
      <c r="D708" s="5">
        <f>VLOOKUP(B708,SWH!$A$4:$C$19,3,FALSE)</f>
        <v>4982.1899999999996</v>
      </c>
      <c r="E708" s="5">
        <f>'90.1 Data-SI'!E708/Convert!$B$5/$D708</f>
        <v>2.0411594990244142</v>
      </c>
      <c r="F708" s="5">
        <f>'90.1 Data-SI'!F708/Convert!$B$5/$D708</f>
        <v>2.2859202256214416E-2</v>
      </c>
      <c r="G708" s="5">
        <f>'90.1 Data-SI'!G708/Convert!$B$5/$D708</f>
        <v>56.86142930005569</v>
      </c>
      <c r="H708" s="5">
        <f>'90.1 Data-SI'!H708/Convert!$B$5/$D708</f>
        <v>30.81922251504303</v>
      </c>
      <c r="I708" s="5">
        <f>'90.1 Data-SI'!I708/Convert!$B$5/$D708</f>
        <v>12.568100908770374</v>
      </c>
      <c r="J708" s="5">
        <f>'90.1 Data-SI'!J708/Convert!$B$5/$D708</f>
        <v>45.508768901493795</v>
      </c>
      <c r="K708" s="5">
        <f>'90.1 Data-SI'!K708/Convert!$B$5/$D708</f>
        <v>0</v>
      </c>
      <c r="L708" s="5">
        <f>'90.1 Data-SI'!L708/Convert!$B$5/$D708</f>
        <v>1.8822601662678016</v>
      </c>
      <c r="M708" s="5">
        <f>'90.1 Data-SI'!M708/Convert!$B$5/$D708</f>
        <v>7.5340585387372041</v>
      </c>
      <c r="N708" s="5">
        <f>'90.1 Data-SI'!N708/Convert!$B$5/$D708</f>
        <v>8.3631227766638103E-3</v>
      </c>
      <c r="O708" s="5">
        <f>'90.1 Data-SI'!O708/Convert!$B$5/$D708</f>
        <v>8.3631227766638103E-3</v>
      </c>
      <c r="P708" s="5">
        <f t="shared" si="56"/>
        <v>0</v>
      </c>
      <c r="Q708" s="5">
        <f>'90.1 Data-SI'!Q708/Convert!$B$5/$D708</f>
        <v>0</v>
      </c>
      <c r="R708" s="5">
        <f>'90.1 Data-SI'!R708/Convert!$B$5/$D708</f>
        <v>0</v>
      </c>
      <c r="S708" s="5">
        <f>'90.1 Data-SI'!S708/Convert!$B$5/$D708</f>
        <v>0</v>
      </c>
      <c r="T708" s="5">
        <f>'90.1 Data-SI'!T708/Convert!$B$5/$D708</f>
        <v>0</v>
      </c>
      <c r="U708" s="5">
        <f>'90.1 Data-SI'!U708/Convert!$B$5/$D708</f>
        <v>4.0594597957926135</v>
      </c>
      <c r="V708" s="5">
        <f>'90.1 Data-SI'!V708/Convert!$B$5/$D708</f>
        <v>0</v>
      </c>
      <c r="W708" s="5">
        <f t="shared" si="57"/>
        <v>66.436647337817305</v>
      </c>
      <c r="X708" s="5">
        <f t="shared" si="58"/>
        <v>2.2859202256214416E-2</v>
      </c>
      <c r="Y708" s="5">
        <f t="shared" si="59"/>
        <v>66.459506540073519</v>
      </c>
      <c r="Z708" s="5">
        <f>'90.1 Data-SI'!Y708/Convert!$B$5/$D708</f>
        <v>157.223362952169</v>
      </c>
      <c r="AA708" s="5">
        <f>'90.1 Data-SI'!Z708/Convert!$B$5/$D708</f>
        <v>4.0823189980488284</v>
      </c>
      <c r="AB708" s="5">
        <f t="shared" si="60"/>
        <v>161.30568195021783</v>
      </c>
    </row>
    <row r="709" spans="1:28" x14ac:dyDescent="0.25">
      <c r="A709" s="95">
        <v>2007</v>
      </c>
      <c r="B709" s="95" t="s">
        <v>54</v>
      </c>
      <c r="C709" s="52" t="s">
        <v>19</v>
      </c>
      <c r="D709" s="5">
        <f>VLOOKUP(B709,SWH!$A$4:$C$19,3,FALSE)</f>
        <v>4982.1899999999996</v>
      </c>
      <c r="E709" s="5">
        <f>'90.1 Data-SI'!E709/Convert!$B$5/$D709</f>
        <v>2.3327537131707587</v>
      </c>
      <c r="F709" s="5">
        <f>'90.1 Data-SI'!F709/Convert!$B$5/$D709</f>
        <v>0.41927122187007898</v>
      </c>
      <c r="G709" s="5">
        <f>'90.1 Data-SI'!G709/Convert!$B$5/$D709</f>
        <v>49.678064376419925</v>
      </c>
      <c r="H709" s="5">
        <f>'90.1 Data-SI'!H709/Convert!$B$5/$D709</f>
        <v>30.81922251504303</v>
      </c>
      <c r="I709" s="5">
        <f>'90.1 Data-SI'!I709/Convert!$B$5/$D709</f>
        <v>12.56364057662282</v>
      </c>
      <c r="J709" s="5">
        <f>'90.1 Data-SI'!J709/Convert!$B$5/$D709</f>
        <v>45.508768901493795</v>
      </c>
      <c r="K709" s="5">
        <f>'90.1 Data-SI'!K709/Convert!$B$5/$D709</f>
        <v>0</v>
      </c>
      <c r="L709" s="5">
        <f>'90.1 Data-SI'!L709/Convert!$B$5/$D709</f>
        <v>1.8822601662678016</v>
      </c>
      <c r="M709" s="5">
        <f>'90.1 Data-SI'!M709/Convert!$B$5/$D709</f>
        <v>6.1128852082228011</v>
      </c>
      <c r="N709" s="5">
        <f>'90.1 Data-SI'!N709/Convert!$B$5/$D709</f>
        <v>8.3631227766638103E-3</v>
      </c>
      <c r="O709" s="5">
        <f>'90.1 Data-SI'!O709/Convert!$B$5/$D709</f>
        <v>8.3631227766638103E-3</v>
      </c>
      <c r="P709" s="5">
        <f t="shared" si="56"/>
        <v>0</v>
      </c>
      <c r="Q709" s="5">
        <f>'90.1 Data-SI'!Q709/Convert!$B$5/$D709</f>
        <v>0</v>
      </c>
      <c r="R709" s="5">
        <f>'90.1 Data-SI'!R709/Convert!$B$5/$D709</f>
        <v>0</v>
      </c>
      <c r="S709" s="5">
        <f>'90.1 Data-SI'!S709/Convert!$B$5/$D709</f>
        <v>0</v>
      </c>
      <c r="T709" s="5">
        <f>'90.1 Data-SI'!T709/Convert!$B$5/$D709</f>
        <v>0</v>
      </c>
      <c r="U709" s="5">
        <f>'90.1 Data-SI'!U709/Convert!$B$5/$D709</f>
        <v>4.2267222513258904</v>
      </c>
      <c r="V709" s="5">
        <f>'90.1 Data-SI'!V709/Convert!$B$5/$D709</f>
        <v>0</v>
      </c>
      <c r="W709" s="5">
        <f t="shared" si="57"/>
        <v>58.123703297813485</v>
      </c>
      <c r="X709" s="5">
        <f t="shared" si="58"/>
        <v>0.41927122187007898</v>
      </c>
      <c r="Y709" s="5">
        <f t="shared" si="59"/>
        <v>58.542974519683561</v>
      </c>
      <c r="Z709" s="5">
        <f>'90.1 Data-SI'!Y709/Convert!$B$5/$D709</f>
        <v>148.90651612153604</v>
      </c>
      <c r="AA709" s="5">
        <f>'90.1 Data-SI'!Z709/Convert!$B$5/$D709</f>
        <v>4.6459934731959693</v>
      </c>
      <c r="AB709" s="5">
        <f t="shared" si="60"/>
        <v>153.55250959473202</v>
      </c>
    </row>
    <row r="710" spans="1:28" x14ac:dyDescent="0.25">
      <c r="A710" s="95">
        <v>2007</v>
      </c>
      <c r="B710" s="95" t="s">
        <v>54</v>
      </c>
      <c r="C710" s="52" t="s">
        <v>20</v>
      </c>
      <c r="D710" s="5">
        <f>VLOOKUP(B710,SWH!$A$4:$C$19,3,FALSE)</f>
        <v>4982.1899999999996</v>
      </c>
      <c r="E710" s="5">
        <f>'90.1 Data-SI'!E710/Convert!$B$5/$D710</f>
        <v>2.7782293864077179</v>
      </c>
      <c r="F710" s="5">
        <f>'90.1 Data-SI'!F710/Convert!$B$5/$D710</f>
        <v>7.0250231323976009E-2</v>
      </c>
      <c r="G710" s="5">
        <f>'90.1 Data-SI'!G710/Convert!$B$5/$D710</f>
        <v>35.048732473961138</v>
      </c>
      <c r="H710" s="5">
        <f>'90.1 Data-SI'!H710/Convert!$B$5/$D710</f>
        <v>30.81922251504303</v>
      </c>
      <c r="I710" s="5">
        <f>'90.1 Data-SI'!I710/Convert!$B$5/$D710</f>
        <v>12.573118782436373</v>
      </c>
      <c r="J710" s="5">
        <f>'90.1 Data-SI'!J710/Convert!$B$5/$D710</f>
        <v>45.508768901493795</v>
      </c>
      <c r="K710" s="5">
        <f>'90.1 Data-SI'!K710/Convert!$B$5/$D710</f>
        <v>0</v>
      </c>
      <c r="L710" s="5">
        <f>'90.1 Data-SI'!L710/Convert!$B$5/$D710</f>
        <v>1.8822601662678016</v>
      </c>
      <c r="M710" s="5">
        <f>'90.1 Data-SI'!M710/Convert!$B$5/$D710</f>
        <v>7.1248230641991235</v>
      </c>
      <c r="N710" s="5">
        <f>'90.1 Data-SI'!N710/Convert!$B$5/$D710</f>
        <v>8.3631227766638103E-3</v>
      </c>
      <c r="O710" s="5">
        <f>'90.1 Data-SI'!O710/Convert!$B$5/$D710</f>
        <v>8.3631227766638103E-3</v>
      </c>
      <c r="P710" s="5">
        <f t="shared" si="56"/>
        <v>0</v>
      </c>
      <c r="Q710" s="5">
        <f>'90.1 Data-SI'!Q710/Convert!$B$5/$D710</f>
        <v>0</v>
      </c>
      <c r="R710" s="5">
        <f>'90.1 Data-SI'!R710/Convert!$B$5/$D710</f>
        <v>0</v>
      </c>
      <c r="S710" s="5">
        <f>'90.1 Data-SI'!S710/Convert!$B$5/$D710</f>
        <v>0</v>
      </c>
      <c r="T710" s="5">
        <f>'90.1 Data-SI'!T710/Convert!$B$5/$D710</f>
        <v>0</v>
      </c>
      <c r="U710" s="5">
        <f>'90.1 Data-SI'!U710/Convert!$B$5/$D710</f>
        <v>4.2395457062501087</v>
      </c>
      <c r="V710" s="5">
        <f>'90.1 Data-SI'!V710/Convert!$B$5/$D710</f>
        <v>0</v>
      </c>
      <c r="W710" s="5">
        <f t="shared" si="57"/>
        <v>44.951784924567974</v>
      </c>
      <c r="X710" s="5">
        <f t="shared" si="58"/>
        <v>7.0250231323976009E-2</v>
      </c>
      <c r="Y710" s="5">
        <f t="shared" si="59"/>
        <v>45.022035155891949</v>
      </c>
      <c r="Z710" s="5">
        <f>'90.1 Data-SI'!Y710/Convert!$B$5/$D710</f>
        <v>135.7429608710672</v>
      </c>
      <c r="AA710" s="5">
        <f>'90.1 Data-SI'!Z710/Convert!$B$5/$D710</f>
        <v>4.3097959375740835</v>
      </c>
      <c r="AB710" s="5">
        <f t="shared" si="60"/>
        <v>140.05275680864128</v>
      </c>
    </row>
    <row r="711" spans="1:28" x14ac:dyDescent="0.25">
      <c r="A711" s="95">
        <v>2007</v>
      </c>
      <c r="B711" s="95" t="s">
        <v>54</v>
      </c>
      <c r="C711" s="52" t="s">
        <v>3</v>
      </c>
      <c r="D711" s="5">
        <f>VLOOKUP(B711,SWH!$A$4:$C$19,3,FALSE)</f>
        <v>4982.1899999999996</v>
      </c>
      <c r="E711" s="5">
        <f>'90.1 Data-SI'!E711/Convert!$B$5/$D711</f>
        <v>8.7461537998350138</v>
      </c>
      <c r="F711" s="5">
        <f>'90.1 Data-SI'!F711/Convert!$B$5/$D711</f>
        <v>5.259289143484648</v>
      </c>
      <c r="G711" s="5">
        <f>'90.1 Data-SI'!G711/Convert!$B$5/$D711</f>
        <v>28.320878970894327</v>
      </c>
      <c r="H711" s="5">
        <f>'90.1 Data-SI'!H711/Convert!$B$5/$D711</f>
        <v>30.81922251504303</v>
      </c>
      <c r="I711" s="5">
        <f>'90.1 Data-SI'!I711/Convert!$B$5/$D711</f>
        <v>12.570331074844152</v>
      </c>
      <c r="J711" s="5">
        <f>'90.1 Data-SI'!J711/Convert!$B$5/$D711</f>
        <v>45.508768901493795</v>
      </c>
      <c r="K711" s="5">
        <f>'90.1 Data-SI'!K711/Convert!$B$5/$D711</f>
        <v>0</v>
      </c>
      <c r="L711" s="5">
        <f>'90.1 Data-SI'!L711/Convert!$B$5/$D711</f>
        <v>1.8822601662678016</v>
      </c>
      <c r="M711" s="5">
        <f>'90.1 Data-SI'!M711/Convert!$B$5/$D711</f>
        <v>5.0897965218775951</v>
      </c>
      <c r="N711" s="5">
        <f>'90.1 Data-SI'!N711/Convert!$B$5/$D711</f>
        <v>8.3631227766638103E-3</v>
      </c>
      <c r="O711" s="5">
        <f>'90.1 Data-SI'!O711/Convert!$B$5/$D711</f>
        <v>8.3631227766638103E-3</v>
      </c>
      <c r="P711" s="5">
        <f t="shared" si="56"/>
        <v>0</v>
      </c>
      <c r="Q711" s="5">
        <f>'90.1 Data-SI'!Q711/Convert!$B$5/$D711</f>
        <v>0</v>
      </c>
      <c r="R711" s="5">
        <f>'90.1 Data-SI'!R711/Convert!$B$5/$D711</f>
        <v>0</v>
      </c>
      <c r="S711" s="5">
        <f>'90.1 Data-SI'!S711/Convert!$B$5/$D711</f>
        <v>0</v>
      </c>
      <c r="T711" s="5">
        <f>'90.1 Data-SI'!T711/Convert!$B$5/$D711</f>
        <v>0</v>
      </c>
      <c r="U711" s="5">
        <f>'90.1 Data-SI'!U711/Convert!$B$5/$D711</f>
        <v>4.5690527436506621</v>
      </c>
      <c r="V711" s="5">
        <f>'90.1 Data-SI'!V711/Convert!$B$5/$D711</f>
        <v>0</v>
      </c>
      <c r="W711" s="5">
        <f t="shared" si="57"/>
        <v>42.156829292606936</v>
      </c>
      <c r="X711" s="5">
        <f t="shared" si="58"/>
        <v>5.259289143484648</v>
      </c>
      <c r="Y711" s="5">
        <f t="shared" si="59"/>
        <v>47.416118436091587</v>
      </c>
      <c r="Z711" s="5">
        <f>'90.1 Data-SI'!Y711/Convert!$B$5/$D711</f>
        <v>132.94577507303237</v>
      </c>
      <c r="AA711" s="5">
        <f>'90.1 Data-SI'!Z711/Convert!$B$5/$D711</f>
        <v>9.828341887135311</v>
      </c>
      <c r="AB711" s="5">
        <f t="shared" si="60"/>
        <v>142.77411696016767</v>
      </c>
    </row>
    <row r="712" spans="1:28" x14ac:dyDescent="0.25">
      <c r="A712" s="95">
        <v>2007</v>
      </c>
      <c r="B712" s="95" t="s">
        <v>54</v>
      </c>
      <c r="C712" s="52" t="s">
        <v>7</v>
      </c>
      <c r="D712" s="5">
        <f>VLOOKUP(B712,SWH!$A$4:$C$19,3,FALSE)</f>
        <v>4982.1899999999996</v>
      </c>
      <c r="E712" s="5">
        <f>'90.1 Data-SI'!E712/Convert!$B$5/$D712</f>
        <v>4.5935845704622098</v>
      </c>
      <c r="F712" s="5">
        <f>'90.1 Data-SI'!F712/Convert!$B$5/$D712</f>
        <v>0.71253806057175662</v>
      </c>
      <c r="G712" s="5">
        <f>'90.1 Data-SI'!G712/Convert!$B$5/$D712</f>
        <v>24.05122602264823</v>
      </c>
      <c r="H712" s="5">
        <f>'90.1 Data-SI'!H712/Convert!$B$5/$D712</f>
        <v>30.81922251504303</v>
      </c>
      <c r="I712" s="5">
        <f>'90.1 Data-SI'!I712/Convert!$B$5/$D712</f>
        <v>12.570331074844152</v>
      </c>
      <c r="J712" s="5">
        <f>'90.1 Data-SI'!J712/Convert!$B$5/$D712</f>
        <v>45.508768901493795</v>
      </c>
      <c r="K712" s="5">
        <f>'90.1 Data-SI'!K712/Convert!$B$5/$D712</f>
        <v>0</v>
      </c>
      <c r="L712" s="5">
        <f>'90.1 Data-SI'!L712/Convert!$B$5/$D712</f>
        <v>1.8822601662678016</v>
      </c>
      <c r="M712" s="5">
        <f>'90.1 Data-SI'!M712/Convert!$B$5/$D712</f>
        <v>6.1407622841450138</v>
      </c>
      <c r="N712" s="5">
        <f>'90.1 Data-SI'!N712/Convert!$B$5/$D712</f>
        <v>8.3631227766638103E-3</v>
      </c>
      <c r="O712" s="5">
        <f>'90.1 Data-SI'!O712/Convert!$B$5/$D712</f>
        <v>8.3631227766638103E-3</v>
      </c>
      <c r="P712" s="5">
        <f t="shared" si="56"/>
        <v>0</v>
      </c>
      <c r="Q712" s="5">
        <f>'90.1 Data-SI'!Q712/Convert!$B$5/$D712</f>
        <v>0</v>
      </c>
      <c r="R712" s="5">
        <f>'90.1 Data-SI'!R712/Convert!$B$5/$D712</f>
        <v>0</v>
      </c>
      <c r="S712" s="5">
        <f>'90.1 Data-SI'!S712/Convert!$B$5/$D712</f>
        <v>0</v>
      </c>
      <c r="T712" s="5">
        <f>'90.1 Data-SI'!T712/Convert!$B$5/$D712</f>
        <v>0</v>
      </c>
      <c r="U712" s="5">
        <f>'90.1 Data-SI'!U712/Convert!$B$5/$D712</f>
        <v>4.4787310176626933</v>
      </c>
      <c r="V712" s="5">
        <f>'90.1 Data-SI'!V712/Convert!$B$5/$D712</f>
        <v>0</v>
      </c>
      <c r="W712" s="5">
        <f t="shared" si="57"/>
        <v>34.785572877255454</v>
      </c>
      <c r="X712" s="5">
        <f t="shared" si="58"/>
        <v>0.71253806057175662</v>
      </c>
      <c r="Y712" s="5">
        <f t="shared" si="59"/>
        <v>35.498110937827214</v>
      </c>
      <c r="Z712" s="5">
        <f>'90.1 Data-SI'!Y712/Convert!$B$5/$D712</f>
        <v>125.57396111616245</v>
      </c>
      <c r="AA712" s="5">
        <f>'90.1 Data-SI'!Z712/Convert!$B$5/$D712</f>
        <v>5.1912690782344493</v>
      </c>
      <c r="AB712" s="5">
        <f t="shared" si="60"/>
        <v>130.76523019439691</v>
      </c>
    </row>
    <row r="713" spans="1:28" x14ac:dyDescent="0.25">
      <c r="A713" s="95">
        <v>2007</v>
      </c>
      <c r="B713" s="95" t="s">
        <v>54</v>
      </c>
      <c r="C713" s="52" t="s">
        <v>17</v>
      </c>
      <c r="D713" s="5">
        <f>VLOOKUP(B713,SWH!$A$4:$C$19,3,FALSE)</f>
        <v>4982.1899999999996</v>
      </c>
      <c r="E713" s="5">
        <f>'90.1 Data-SI'!E713/Convert!$B$5/$D713</f>
        <v>1.9681215601082165</v>
      </c>
      <c r="F713" s="5">
        <f>'90.1 Data-SI'!F713/Convert!$B$5/$D713</f>
        <v>7.415302195308579E-2</v>
      </c>
      <c r="G713" s="5">
        <f>'90.1 Data-SI'!G713/Convert!$B$5/$D713</f>
        <v>19.130364580859244</v>
      </c>
      <c r="H713" s="5">
        <f>'90.1 Data-SI'!H713/Convert!$B$5/$D713</f>
        <v>30.81922251504303</v>
      </c>
      <c r="I713" s="5">
        <f>'90.1 Data-SI'!I713/Convert!$B$5/$D713</f>
        <v>12.568100908770374</v>
      </c>
      <c r="J713" s="5">
        <f>'90.1 Data-SI'!J713/Convert!$B$5/$D713</f>
        <v>45.508768901493795</v>
      </c>
      <c r="K713" s="5">
        <f>'90.1 Data-SI'!K713/Convert!$B$5/$D713</f>
        <v>0</v>
      </c>
      <c r="L713" s="5">
        <f>'90.1 Data-SI'!L713/Convert!$B$5/$D713</f>
        <v>1.8822601662678016</v>
      </c>
      <c r="M713" s="5">
        <f>'90.1 Data-SI'!M713/Convert!$B$5/$D713</f>
        <v>4.5551142056895557</v>
      </c>
      <c r="N713" s="5">
        <f>'90.1 Data-SI'!N713/Convert!$B$5/$D713</f>
        <v>8.3631227766638103E-3</v>
      </c>
      <c r="O713" s="5">
        <f>'90.1 Data-SI'!O713/Convert!$B$5/$D713</f>
        <v>8.3631227766638103E-3</v>
      </c>
      <c r="P713" s="5">
        <f t="shared" si="56"/>
        <v>0</v>
      </c>
      <c r="Q713" s="5">
        <f>'90.1 Data-SI'!Q713/Convert!$B$5/$D713</f>
        <v>0</v>
      </c>
      <c r="R713" s="5">
        <f>'90.1 Data-SI'!R713/Convert!$B$5/$D713</f>
        <v>0</v>
      </c>
      <c r="S713" s="5">
        <f>'90.1 Data-SI'!S713/Convert!$B$5/$D713</f>
        <v>0</v>
      </c>
      <c r="T713" s="5">
        <f>'90.1 Data-SI'!T713/Convert!$B$5/$D713</f>
        <v>0</v>
      </c>
      <c r="U713" s="5">
        <f>'90.1 Data-SI'!U713/Convert!$B$5/$D713</f>
        <v>4.6030627762757614</v>
      </c>
      <c r="V713" s="5">
        <f>'90.1 Data-SI'!V713/Convert!$B$5/$D713</f>
        <v>0</v>
      </c>
      <c r="W713" s="5">
        <f t="shared" si="57"/>
        <v>25.653600346657015</v>
      </c>
      <c r="X713" s="5">
        <f t="shared" si="58"/>
        <v>7.415302195308579E-2</v>
      </c>
      <c r="Y713" s="5">
        <f t="shared" si="59"/>
        <v>25.727753368610102</v>
      </c>
      <c r="Z713" s="5">
        <f>'90.1 Data-SI'!Y713/Convert!$B$5/$D713</f>
        <v>116.44031596100868</v>
      </c>
      <c r="AA713" s="5">
        <f>'90.1 Data-SI'!Z713/Convert!$B$5/$D713</f>
        <v>4.6772157982288469</v>
      </c>
      <c r="AB713" s="5">
        <f t="shared" si="60"/>
        <v>121.11753175923752</v>
      </c>
    </row>
    <row r="714" spans="1:28" x14ac:dyDescent="0.25">
      <c r="A714" s="95">
        <v>2007</v>
      </c>
      <c r="B714" s="95" t="s">
        <v>54</v>
      </c>
      <c r="C714" s="52" t="s">
        <v>14</v>
      </c>
      <c r="D714" s="5">
        <f>VLOOKUP(B714,SWH!$A$4:$C$19,3,FALSE)</f>
        <v>4982.1899999999996</v>
      </c>
      <c r="E714" s="5">
        <f>'90.1 Data-SI'!E714/Convert!$B$5/$D714</f>
        <v>15.733264108978405</v>
      </c>
      <c r="F714" s="5">
        <f>'90.1 Data-SI'!F714/Convert!$B$5/$D714</f>
        <v>8.5950600483366202</v>
      </c>
      <c r="G714" s="5">
        <f>'90.1 Data-SI'!G714/Convert!$B$5/$D714</f>
        <v>20.635726680658731</v>
      </c>
      <c r="H714" s="5">
        <f>'90.1 Data-SI'!H714/Convert!$B$5/$D714</f>
        <v>30.81922251504303</v>
      </c>
      <c r="I714" s="5">
        <f>'90.1 Data-SI'!I714/Convert!$B$5/$D714</f>
        <v>12.551374663217047</v>
      </c>
      <c r="J714" s="5">
        <f>'90.1 Data-SI'!J714/Convert!$B$5/$D714</f>
        <v>45.508768901493795</v>
      </c>
      <c r="K714" s="5">
        <f>'90.1 Data-SI'!K714/Convert!$B$5/$D714</f>
        <v>0</v>
      </c>
      <c r="L714" s="5">
        <f>'90.1 Data-SI'!L714/Convert!$B$5/$D714</f>
        <v>1.8822601662678016</v>
      </c>
      <c r="M714" s="5">
        <f>'90.1 Data-SI'!M714/Convert!$B$5/$D714</f>
        <v>4.8333274233932384</v>
      </c>
      <c r="N714" s="5">
        <f>'90.1 Data-SI'!N714/Convert!$B$5/$D714</f>
        <v>8.3631227766638103E-3</v>
      </c>
      <c r="O714" s="5">
        <f>'90.1 Data-SI'!O714/Convert!$B$5/$D714</f>
        <v>8.3631227766638103E-3</v>
      </c>
      <c r="P714" s="5">
        <f t="shared" si="56"/>
        <v>0</v>
      </c>
      <c r="Q714" s="5">
        <f>'90.1 Data-SI'!Q714/Convert!$B$5/$D714</f>
        <v>0</v>
      </c>
      <c r="R714" s="5">
        <f>'90.1 Data-SI'!R714/Convert!$B$5/$D714</f>
        <v>0</v>
      </c>
      <c r="S714" s="5">
        <f>'90.1 Data-SI'!S714/Convert!$B$5/$D714</f>
        <v>0</v>
      </c>
      <c r="T714" s="5">
        <f>'90.1 Data-SI'!T714/Convert!$B$5/$D714</f>
        <v>0</v>
      </c>
      <c r="U714" s="5">
        <f>'90.1 Data-SI'!U714/Convert!$B$5/$D714</f>
        <v>4.8528413765387874</v>
      </c>
      <c r="V714" s="5">
        <f>'90.1 Data-SI'!V714/Convert!$B$5/$D714</f>
        <v>0</v>
      </c>
      <c r="W714" s="5">
        <f t="shared" si="57"/>
        <v>41.202318213030374</v>
      </c>
      <c r="X714" s="5">
        <f t="shared" si="58"/>
        <v>8.5950600483366202</v>
      </c>
      <c r="Y714" s="5">
        <f t="shared" si="59"/>
        <v>49.797378261366994</v>
      </c>
      <c r="Z714" s="5">
        <f>'90.1 Data-SI'!Y714/Convert!$B$5/$D714</f>
        <v>131.97230758182872</v>
      </c>
      <c r="AA714" s="5">
        <f>'90.1 Data-SI'!Z714/Convert!$B$5/$D714</f>
        <v>13.448458966393853</v>
      </c>
      <c r="AB714" s="5">
        <f t="shared" si="60"/>
        <v>145.42076654822256</v>
      </c>
    </row>
    <row r="715" spans="1:28" x14ac:dyDescent="0.25">
      <c r="A715" s="95">
        <v>2007</v>
      </c>
      <c r="B715" s="95" t="s">
        <v>54</v>
      </c>
      <c r="C715" s="52" t="s">
        <v>2</v>
      </c>
      <c r="D715" s="5">
        <f>VLOOKUP(B715,SWH!$A$4:$C$19,3,FALSE)</f>
        <v>4982.1899999999996</v>
      </c>
      <c r="E715" s="5">
        <f>'90.1 Data-SI'!E715/Convert!$B$5/$D715</f>
        <v>7.6327433875018382</v>
      </c>
      <c r="F715" s="5">
        <f>'90.1 Data-SI'!F715/Convert!$B$5/$D715</f>
        <v>1.6687217647036523</v>
      </c>
      <c r="G715" s="5">
        <f>'90.1 Data-SI'!G715/Convert!$B$5/$D715</f>
        <v>18.962544583807524</v>
      </c>
      <c r="H715" s="5">
        <f>'90.1 Data-SI'!H715/Convert!$B$5/$D715</f>
        <v>30.81922251504303</v>
      </c>
      <c r="I715" s="5">
        <f>'90.1 Data-SI'!I715/Convert!$B$5/$D715</f>
        <v>12.560852869030599</v>
      </c>
      <c r="J715" s="5">
        <f>'90.1 Data-SI'!J715/Convert!$B$5/$D715</f>
        <v>45.508768901493795</v>
      </c>
      <c r="K715" s="5">
        <f>'90.1 Data-SI'!K715/Convert!$B$5/$D715</f>
        <v>0</v>
      </c>
      <c r="L715" s="5">
        <f>'90.1 Data-SI'!L715/Convert!$B$5/$D715</f>
        <v>1.8822601662678016</v>
      </c>
      <c r="M715" s="5">
        <f>'90.1 Data-SI'!M715/Convert!$B$5/$D715</f>
        <v>6.2528281293523094</v>
      </c>
      <c r="N715" s="5">
        <f>'90.1 Data-SI'!N715/Convert!$B$5/$D715</f>
        <v>8.3631227766638103E-3</v>
      </c>
      <c r="O715" s="5">
        <f>'90.1 Data-SI'!O715/Convert!$B$5/$D715</f>
        <v>8.3631227766638103E-3</v>
      </c>
      <c r="P715" s="5">
        <f t="shared" si="56"/>
        <v>0</v>
      </c>
      <c r="Q715" s="5">
        <f>'90.1 Data-SI'!Q715/Convert!$B$5/$D715</f>
        <v>0</v>
      </c>
      <c r="R715" s="5">
        <f>'90.1 Data-SI'!R715/Convert!$B$5/$D715</f>
        <v>0</v>
      </c>
      <c r="S715" s="5">
        <f>'90.1 Data-SI'!S715/Convert!$B$5/$D715</f>
        <v>0</v>
      </c>
      <c r="T715" s="5">
        <f>'90.1 Data-SI'!T715/Convert!$B$5/$D715</f>
        <v>0</v>
      </c>
      <c r="U715" s="5">
        <f>'90.1 Data-SI'!U715/Convert!$B$5/$D715</f>
        <v>4.7731129394012584</v>
      </c>
      <c r="V715" s="5">
        <f>'90.1 Data-SI'!V715/Convert!$B$5/$D715</f>
        <v>0</v>
      </c>
      <c r="W715" s="5">
        <f t="shared" si="57"/>
        <v>32.84811610066167</v>
      </c>
      <c r="X715" s="5">
        <f t="shared" si="58"/>
        <v>1.6687217647036523</v>
      </c>
      <c r="Y715" s="5">
        <f t="shared" si="59"/>
        <v>34.516837865365325</v>
      </c>
      <c r="Z715" s="5">
        <f>'90.1 Data-SI'!Y715/Convert!$B$5/$D715</f>
        <v>123.62702613375512</v>
      </c>
      <c r="AA715" s="5">
        <f>'90.1 Data-SI'!Z715/Convert!$B$5/$D715</f>
        <v>6.4418347041049113</v>
      </c>
      <c r="AB715" s="5">
        <f t="shared" si="60"/>
        <v>130.06886083786003</v>
      </c>
    </row>
    <row r="716" spans="1:28" x14ac:dyDescent="0.25">
      <c r="A716" s="95">
        <v>2007</v>
      </c>
      <c r="B716" s="95" t="s">
        <v>54</v>
      </c>
      <c r="C716" s="52" t="s">
        <v>18</v>
      </c>
      <c r="D716" s="5">
        <f>VLOOKUP(B716,SWH!$A$4:$C$19,3,FALSE)</f>
        <v>4982.1899999999996</v>
      </c>
      <c r="E716" s="5">
        <f>'90.1 Data-SI'!E716/Convert!$B$5/$D716</f>
        <v>13.775178296202185</v>
      </c>
      <c r="F716" s="5">
        <f>'90.1 Data-SI'!F716/Convert!$B$5/$D716</f>
        <v>2.9053488526130078</v>
      </c>
      <c r="G716" s="5">
        <f>'90.1 Data-SI'!G716/Convert!$B$5/$D716</f>
        <v>9.6493710597147047</v>
      </c>
      <c r="H716" s="5">
        <f>'90.1 Data-SI'!H716/Convert!$B$5/$D716</f>
        <v>30.81922251504303</v>
      </c>
      <c r="I716" s="5">
        <f>'90.1 Data-SI'!I716/Convert!$B$5/$D716</f>
        <v>12.536878583737497</v>
      </c>
      <c r="J716" s="5">
        <f>'90.1 Data-SI'!J716/Convert!$B$5/$D716</f>
        <v>45.508768901493795</v>
      </c>
      <c r="K716" s="5">
        <f>'90.1 Data-SI'!K716/Convert!$B$5/$D716</f>
        <v>0</v>
      </c>
      <c r="L716" s="5">
        <f>'90.1 Data-SI'!L716/Convert!$B$5/$D716</f>
        <v>1.8822601662678016</v>
      </c>
      <c r="M716" s="5">
        <f>'90.1 Data-SI'!M716/Convert!$B$5/$D716</f>
        <v>4.5010326784004624</v>
      </c>
      <c r="N716" s="5">
        <f>'90.1 Data-SI'!N716/Convert!$B$5/$D716</f>
        <v>8.3631227766638103E-3</v>
      </c>
      <c r="O716" s="5">
        <f>'90.1 Data-SI'!O716/Convert!$B$5/$D716</f>
        <v>8.3631227766638103E-3</v>
      </c>
      <c r="P716" s="5">
        <f t="shared" si="56"/>
        <v>0</v>
      </c>
      <c r="Q716" s="5">
        <f>'90.1 Data-SI'!Q716/Convert!$B$5/$D716</f>
        <v>0</v>
      </c>
      <c r="R716" s="5">
        <f>'90.1 Data-SI'!R716/Convert!$B$5/$D716</f>
        <v>0</v>
      </c>
      <c r="S716" s="5">
        <f>'90.1 Data-SI'!S716/Convert!$B$5/$D716</f>
        <v>0</v>
      </c>
      <c r="T716" s="5">
        <f>'90.1 Data-SI'!T716/Convert!$B$5/$D716</f>
        <v>0</v>
      </c>
      <c r="U716" s="5">
        <f>'90.1 Data-SI'!U716/Convert!$B$5/$D716</f>
        <v>4.9347999797500925</v>
      </c>
      <c r="V716" s="5">
        <f>'90.1 Data-SI'!V716/Convert!$B$5/$D716</f>
        <v>0</v>
      </c>
      <c r="W716" s="5">
        <f t="shared" si="57"/>
        <v>27.925582034317351</v>
      </c>
      <c r="X716" s="5">
        <f t="shared" si="58"/>
        <v>2.9053488526130078</v>
      </c>
      <c r="Y716" s="5">
        <f t="shared" si="59"/>
        <v>30.830930886930361</v>
      </c>
      <c r="Z716" s="5">
        <f>'90.1 Data-SI'!Y716/Convert!$B$5/$D716</f>
        <v>118.68051778211769</v>
      </c>
      <c r="AA716" s="5">
        <f>'90.1 Data-SI'!Z716/Convert!$B$5/$D716</f>
        <v>7.8401488323631012</v>
      </c>
      <c r="AB716" s="5">
        <f t="shared" si="60"/>
        <v>126.52066661448079</v>
      </c>
    </row>
    <row r="717" spans="1:28" x14ac:dyDescent="0.25">
      <c r="A717" s="95">
        <v>2007</v>
      </c>
      <c r="B717" s="95" t="s">
        <v>54</v>
      </c>
      <c r="C717" s="52" t="s">
        <v>4</v>
      </c>
      <c r="D717" s="5">
        <f>VLOOKUP(B717,SWH!$A$4:$C$19,3,FALSE)</f>
        <v>4982.1899999999996</v>
      </c>
      <c r="E717" s="5">
        <f>'90.1 Data-SI'!E717/Convert!$B$5/$D717</f>
        <v>23.221046701684738</v>
      </c>
      <c r="F717" s="5">
        <f>'90.1 Data-SI'!F717/Convert!$B$5/$D717</f>
        <v>16.677739441222972</v>
      </c>
      <c r="G717" s="5">
        <f>'90.1 Data-SI'!G717/Convert!$B$5/$D717</f>
        <v>12.33003068039468</v>
      </c>
      <c r="H717" s="5">
        <f>'90.1 Data-SI'!H717/Convert!$B$5/$D717</f>
        <v>30.81922251504303</v>
      </c>
      <c r="I717" s="5">
        <f>'90.1 Data-SI'!I717/Convert!$B$5/$D717</f>
        <v>12.555277453846157</v>
      </c>
      <c r="J717" s="5">
        <f>'90.1 Data-SI'!J717/Convert!$B$5/$D717</f>
        <v>45.508768901493795</v>
      </c>
      <c r="K717" s="5">
        <f>'90.1 Data-SI'!K717/Convert!$B$5/$D717</f>
        <v>0</v>
      </c>
      <c r="L717" s="5">
        <f>'90.1 Data-SI'!L717/Convert!$B$5/$D717</f>
        <v>1.8822601662678016</v>
      </c>
      <c r="M717" s="5">
        <f>'90.1 Data-SI'!M717/Convert!$B$5/$D717</f>
        <v>4.6097532744970922</v>
      </c>
      <c r="N717" s="5">
        <f>'90.1 Data-SI'!N717/Convert!$B$5/$D717</f>
        <v>8.3631227766638103E-3</v>
      </c>
      <c r="O717" s="5">
        <f>'90.1 Data-SI'!O717/Convert!$B$5/$D717</f>
        <v>8.3631227766638103E-3</v>
      </c>
      <c r="P717" s="5">
        <f t="shared" si="56"/>
        <v>0</v>
      </c>
      <c r="Q717" s="5">
        <f>'90.1 Data-SI'!Q717/Convert!$B$5/$D717</f>
        <v>0</v>
      </c>
      <c r="R717" s="5">
        <f>'90.1 Data-SI'!R717/Convert!$B$5/$D717</f>
        <v>0</v>
      </c>
      <c r="S717" s="5">
        <f>'90.1 Data-SI'!S717/Convert!$B$5/$D717</f>
        <v>0</v>
      </c>
      <c r="T717" s="5">
        <f>'90.1 Data-SI'!T717/Convert!$B$5/$D717</f>
        <v>0</v>
      </c>
      <c r="U717" s="5">
        <f>'90.1 Data-SI'!U717/Convert!$B$5/$D717</f>
        <v>5.0953719370620378</v>
      </c>
      <c r="V717" s="5">
        <f>'90.1 Data-SI'!V717/Convert!$B$5/$D717</f>
        <v>0</v>
      </c>
      <c r="W717" s="5">
        <f t="shared" si="57"/>
        <v>40.160830656576515</v>
      </c>
      <c r="X717" s="5">
        <f t="shared" si="58"/>
        <v>16.677739441222972</v>
      </c>
      <c r="Y717" s="5">
        <f t="shared" si="59"/>
        <v>56.83857009779949</v>
      </c>
      <c r="Z717" s="5">
        <f>'90.1 Data-SI'!Y717/Convert!$B$5/$D717</f>
        <v>130.93472281600395</v>
      </c>
      <c r="AA717" s="5">
        <f>'90.1 Data-SI'!Z717/Convert!$B$5/$D717</f>
        <v>21.773668919803452</v>
      </c>
      <c r="AB717" s="5">
        <f t="shared" si="60"/>
        <v>152.7083917358074</v>
      </c>
    </row>
    <row r="718" spans="1:28" x14ac:dyDescent="0.25">
      <c r="A718" s="95">
        <v>2007</v>
      </c>
      <c r="B718" s="95" t="s">
        <v>54</v>
      </c>
      <c r="C718" s="52" t="s">
        <v>5</v>
      </c>
      <c r="D718" s="5">
        <f>VLOOKUP(B718,SWH!$A$4:$C$19,3,FALSE)</f>
        <v>4982.1899999999996</v>
      </c>
      <c r="E718" s="5">
        <f>'90.1 Data-SI'!E718/Convert!$B$5/$D718</f>
        <v>14.527859346101929</v>
      </c>
      <c r="F718" s="5">
        <f>'90.1 Data-SI'!F718/Convert!$B$5/$D718</f>
        <v>6.0571310563783758</v>
      </c>
      <c r="G718" s="5">
        <f>'90.1 Data-SI'!G718/Convert!$B$5/$D718</f>
        <v>14.471547652739059</v>
      </c>
      <c r="H718" s="5">
        <f>'90.1 Data-SI'!H718/Convert!$B$5/$D718</f>
        <v>30.81922251504303</v>
      </c>
      <c r="I718" s="5">
        <f>'90.1 Data-SI'!I718/Convert!$B$5/$D718</f>
        <v>12.5558349953646</v>
      </c>
      <c r="J718" s="5">
        <f>'90.1 Data-SI'!J718/Convert!$B$5/$D718</f>
        <v>45.508768901493795</v>
      </c>
      <c r="K718" s="5">
        <f>'90.1 Data-SI'!K718/Convert!$B$5/$D718</f>
        <v>0</v>
      </c>
      <c r="L718" s="5">
        <f>'90.1 Data-SI'!L718/Convert!$B$5/$D718</f>
        <v>1.8822601662678016</v>
      </c>
      <c r="M718" s="5">
        <f>'90.1 Data-SI'!M718/Convert!$B$5/$D718</f>
        <v>5.8658943155519969</v>
      </c>
      <c r="N718" s="5">
        <f>'90.1 Data-SI'!N718/Convert!$B$5/$D718</f>
        <v>8.3631227766638103E-3</v>
      </c>
      <c r="O718" s="5">
        <f>'90.1 Data-SI'!O718/Convert!$B$5/$D718</f>
        <v>8.3631227766638103E-3</v>
      </c>
      <c r="P718" s="5">
        <f t="shared" si="56"/>
        <v>0</v>
      </c>
      <c r="Q718" s="5">
        <f>'90.1 Data-SI'!Q718/Convert!$B$5/$D718</f>
        <v>0</v>
      </c>
      <c r="R718" s="5">
        <f>'90.1 Data-SI'!R718/Convert!$B$5/$D718</f>
        <v>0</v>
      </c>
      <c r="S718" s="5">
        <f>'90.1 Data-SI'!S718/Convert!$B$5/$D718</f>
        <v>0</v>
      </c>
      <c r="T718" s="5">
        <f>'90.1 Data-SI'!T718/Convert!$B$5/$D718</f>
        <v>0</v>
      </c>
      <c r="U718" s="5">
        <f>'90.1 Data-SI'!U718/Convert!$B$5/$D718</f>
        <v>5.0273518718118391</v>
      </c>
      <c r="V718" s="5">
        <f>'90.1 Data-SI'!V718/Convert!$B$5/$D718</f>
        <v>0</v>
      </c>
      <c r="W718" s="5">
        <f t="shared" si="57"/>
        <v>34.865301314392987</v>
      </c>
      <c r="X718" s="5">
        <f t="shared" si="58"/>
        <v>6.0571310563783758</v>
      </c>
      <c r="Y718" s="5">
        <f t="shared" si="59"/>
        <v>40.922432370771361</v>
      </c>
      <c r="Z718" s="5">
        <f>'90.1 Data-SI'!Y718/Convert!$B$5/$D718</f>
        <v>125.63919347382041</v>
      </c>
      <c r="AA718" s="5">
        <f>'90.1 Data-SI'!Z718/Convert!$B$5/$D718</f>
        <v>11.084482928190214</v>
      </c>
      <c r="AB718" s="5">
        <f t="shared" si="60"/>
        <v>136.72367640201062</v>
      </c>
    </row>
    <row r="719" spans="1:28" x14ac:dyDescent="0.25">
      <c r="A719" s="95">
        <v>2007</v>
      </c>
      <c r="B719" s="95" t="s">
        <v>54</v>
      </c>
      <c r="C719" s="52" t="s">
        <v>15</v>
      </c>
      <c r="D719" s="5">
        <f>VLOOKUP(B719,SWH!$A$4:$C$19,3,FALSE)</f>
        <v>4982.1899999999996</v>
      </c>
      <c r="E719" s="5">
        <f>'90.1 Data-SI'!E719/Convert!$B$5/$D719</f>
        <v>12.857464956842943</v>
      </c>
      <c r="F719" s="5">
        <f>'90.1 Data-SI'!F719/Convert!$B$5/$D719</f>
        <v>4.4525265662958127</v>
      </c>
      <c r="G719" s="5">
        <f>'90.1 Data-SI'!G719/Convert!$B$5/$D719</f>
        <v>6.4663665309164582</v>
      </c>
      <c r="H719" s="5">
        <f>'90.1 Data-SI'!H719/Convert!$B$5/$D719</f>
        <v>30.81922251504303</v>
      </c>
      <c r="I719" s="5">
        <f>'90.1 Data-SI'!I719/Convert!$B$5/$D719</f>
        <v>12.536321042219052</v>
      </c>
      <c r="J719" s="5">
        <f>'90.1 Data-SI'!J719/Convert!$B$5/$D719</f>
        <v>45.508768901493795</v>
      </c>
      <c r="K719" s="5">
        <f>'90.1 Data-SI'!K719/Convert!$B$5/$D719</f>
        <v>0</v>
      </c>
      <c r="L719" s="5">
        <f>'90.1 Data-SI'!L719/Convert!$B$5/$D719</f>
        <v>1.8822601662678016</v>
      </c>
      <c r="M719" s="5">
        <f>'90.1 Data-SI'!M719/Convert!$B$5/$D719</f>
        <v>4.2741132803936512</v>
      </c>
      <c r="N719" s="5">
        <f>'90.1 Data-SI'!N719/Convert!$B$5/$D719</f>
        <v>8.3631227766638103E-3</v>
      </c>
      <c r="O719" s="5">
        <f>'90.1 Data-SI'!O719/Convert!$B$5/$D719</f>
        <v>8.3631227766638103E-3</v>
      </c>
      <c r="P719" s="5">
        <f t="shared" si="56"/>
        <v>0</v>
      </c>
      <c r="Q719" s="5">
        <f>'90.1 Data-SI'!Q719/Convert!$B$5/$D719</f>
        <v>0</v>
      </c>
      <c r="R719" s="5">
        <f>'90.1 Data-SI'!R719/Convert!$B$5/$D719</f>
        <v>0</v>
      </c>
      <c r="S719" s="5">
        <f>'90.1 Data-SI'!S719/Convert!$B$5/$D719</f>
        <v>0</v>
      </c>
      <c r="T719" s="5">
        <f>'90.1 Data-SI'!T719/Convert!$B$5/$D719</f>
        <v>0</v>
      </c>
      <c r="U719" s="5">
        <f>'90.1 Data-SI'!U719/Convert!$B$5/$D719</f>
        <v>5.0764155254349328</v>
      </c>
      <c r="V719" s="5">
        <f>'90.1 Data-SI'!V719/Convert!$B$5/$D719</f>
        <v>0</v>
      </c>
      <c r="W719" s="5">
        <f t="shared" si="57"/>
        <v>23.597944768153049</v>
      </c>
      <c r="X719" s="5">
        <f t="shared" si="58"/>
        <v>4.4525265662958127</v>
      </c>
      <c r="Y719" s="5">
        <f t="shared" si="59"/>
        <v>28.050471334448861</v>
      </c>
      <c r="Z719" s="5">
        <f>'90.1 Data-SI'!Y719/Convert!$B$5/$D719</f>
        <v>114.35288051595339</v>
      </c>
      <c r="AA719" s="5">
        <f>'90.1 Data-SI'!Z719/Convert!$B$5/$D719</f>
        <v>9.5289420917307464</v>
      </c>
      <c r="AB719" s="5">
        <f t="shared" si="60"/>
        <v>123.88182260768413</v>
      </c>
    </row>
    <row r="720" spans="1:28" x14ac:dyDescent="0.25">
      <c r="A720" s="95">
        <v>2007</v>
      </c>
      <c r="B720" s="95" t="s">
        <v>54</v>
      </c>
      <c r="C720" s="52" t="s">
        <v>16</v>
      </c>
      <c r="D720" s="5">
        <f>VLOOKUP(B720,SWH!$A$4:$C$19,3,FALSE)</f>
        <v>4982.1899999999996</v>
      </c>
      <c r="E720" s="5">
        <f>'90.1 Data-SI'!E720/Convert!$B$5/$D720</f>
        <v>33.866186913340876</v>
      </c>
      <c r="F720" s="5">
        <f>'90.1 Data-SI'!F720/Convert!$B$5/$D720</f>
        <v>26.275259139722358</v>
      </c>
      <c r="G720" s="5">
        <f>'90.1 Data-SI'!G720/Convert!$B$5/$D720</f>
        <v>13.236035647866592</v>
      </c>
      <c r="H720" s="5">
        <f>'90.1 Data-SI'!H720/Convert!$B$5/$D720</f>
        <v>30.81922251504303</v>
      </c>
      <c r="I720" s="5">
        <f>'90.1 Data-SI'!I720/Convert!$B$5/$D720</f>
        <v>12.549702038661714</v>
      </c>
      <c r="J720" s="5">
        <f>'90.1 Data-SI'!J720/Convert!$B$5/$D720</f>
        <v>45.508768901493795</v>
      </c>
      <c r="K720" s="5">
        <f>'90.1 Data-SI'!K720/Convert!$B$5/$D720</f>
        <v>0</v>
      </c>
      <c r="L720" s="5">
        <f>'90.1 Data-SI'!L720/Convert!$B$5/$D720</f>
        <v>1.8822601662678016</v>
      </c>
      <c r="M720" s="5">
        <f>'90.1 Data-SI'!M720/Convert!$B$5/$D720</f>
        <v>5.0100680847400669</v>
      </c>
      <c r="N720" s="5">
        <f>'90.1 Data-SI'!N720/Convert!$B$5/$D720</f>
        <v>8.3631227766638103E-3</v>
      </c>
      <c r="O720" s="5">
        <f>'90.1 Data-SI'!O720/Convert!$B$5/$D720</f>
        <v>8.3631227766638103E-3</v>
      </c>
      <c r="P720" s="5">
        <f t="shared" si="56"/>
        <v>0</v>
      </c>
      <c r="Q720" s="5">
        <f>'90.1 Data-SI'!Q720/Convert!$B$5/$D720</f>
        <v>0</v>
      </c>
      <c r="R720" s="5">
        <f>'90.1 Data-SI'!R720/Convert!$B$5/$D720</f>
        <v>0</v>
      </c>
      <c r="S720" s="5">
        <f>'90.1 Data-SI'!S720/Convert!$B$5/$D720</f>
        <v>0</v>
      </c>
      <c r="T720" s="5">
        <f>'90.1 Data-SI'!T720/Convert!$B$5/$D720</f>
        <v>0</v>
      </c>
      <c r="U720" s="5">
        <f>'90.1 Data-SI'!U720/Convert!$B$5/$D720</f>
        <v>5.2810332627039749</v>
      </c>
      <c r="V720" s="5">
        <f>'90.1 Data-SI'!V720/Convert!$B$5/$D720</f>
        <v>0</v>
      </c>
      <c r="W720" s="5">
        <f t="shared" si="57"/>
        <v>52.112290645947539</v>
      </c>
      <c r="X720" s="5">
        <f t="shared" si="58"/>
        <v>26.275259139722358</v>
      </c>
      <c r="Y720" s="5">
        <f t="shared" si="59"/>
        <v>78.387549785669904</v>
      </c>
      <c r="Z720" s="5">
        <f>'90.1 Data-SI'!Y720/Convert!$B$5/$D720</f>
        <v>142.88004984867209</v>
      </c>
      <c r="AA720" s="5">
        <f>'90.1 Data-SI'!Z720/Convert!$B$5/$D720</f>
        <v>31.556849943944776</v>
      </c>
      <c r="AB720" s="5">
        <f t="shared" si="60"/>
        <v>174.43689979261686</v>
      </c>
    </row>
    <row r="721" spans="1:28" x14ac:dyDescent="0.25">
      <c r="A721" s="95">
        <v>2007</v>
      </c>
      <c r="B721" s="95" t="s">
        <v>54</v>
      </c>
      <c r="C721" s="52" t="s">
        <v>9</v>
      </c>
      <c r="D721" s="5">
        <f>VLOOKUP(B721,SWH!$A$4:$C$19,3,FALSE)</f>
        <v>4982.1899999999996</v>
      </c>
      <c r="E721" s="5">
        <f>'90.1 Data-SI'!E721/Convert!$B$5/$D721</f>
        <v>25.20422188279095</v>
      </c>
      <c r="F721" s="5">
        <f>'90.1 Data-SI'!F721/Convert!$B$5/$D721</f>
        <v>14.28700141013401</v>
      </c>
      <c r="G721" s="5">
        <f>'90.1 Data-SI'!G721/Convert!$B$5/$D721</f>
        <v>9.956018894859044</v>
      </c>
      <c r="H721" s="5">
        <f>'90.1 Data-SI'!H721/Convert!$B$5/$D721</f>
        <v>30.81922251504303</v>
      </c>
      <c r="I721" s="5">
        <f>'90.1 Data-SI'!I721/Convert!$B$5/$D721</f>
        <v>12.540223832848161</v>
      </c>
      <c r="J721" s="5">
        <f>'90.1 Data-SI'!J721/Convert!$B$5/$D721</f>
        <v>45.508768901493795</v>
      </c>
      <c r="K721" s="5">
        <f>'90.1 Data-SI'!K721/Convert!$B$5/$D721</f>
        <v>0</v>
      </c>
      <c r="L721" s="5">
        <f>'90.1 Data-SI'!L721/Convert!$B$5/$D721</f>
        <v>1.8822601662678016</v>
      </c>
      <c r="M721" s="5">
        <f>'90.1 Data-SI'!M721/Convert!$B$5/$D721</f>
        <v>5.300547215849523</v>
      </c>
      <c r="N721" s="5">
        <f>'90.1 Data-SI'!N721/Convert!$B$5/$D721</f>
        <v>8.3631227766638103E-3</v>
      </c>
      <c r="O721" s="5">
        <f>'90.1 Data-SI'!O721/Convert!$B$5/$D721</f>
        <v>8.3631227766638103E-3</v>
      </c>
      <c r="P721" s="5">
        <f t="shared" si="56"/>
        <v>0</v>
      </c>
      <c r="Q721" s="5">
        <f>'90.1 Data-SI'!Q721/Convert!$B$5/$D721</f>
        <v>0</v>
      </c>
      <c r="R721" s="5">
        <f>'90.1 Data-SI'!R721/Convert!$B$5/$D721</f>
        <v>0</v>
      </c>
      <c r="S721" s="5">
        <f>'90.1 Data-SI'!S721/Convert!$B$5/$D721</f>
        <v>0</v>
      </c>
      <c r="T721" s="5">
        <f>'90.1 Data-SI'!T721/Convert!$B$5/$D721</f>
        <v>0</v>
      </c>
      <c r="U721" s="5">
        <f>'90.1 Data-SI'!U721/Convert!$B$5/$D721</f>
        <v>5.2325271505993243</v>
      </c>
      <c r="V721" s="5">
        <f>'90.1 Data-SI'!V721/Convert!$B$5/$D721</f>
        <v>0</v>
      </c>
      <c r="W721" s="5">
        <f t="shared" si="57"/>
        <v>40.460787993499522</v>
      </c>
      <c r="X721" s="5">
        <f t="shared" si="58"/>
        <v>14.28700141013401</v>
      </c>
      <c r="Y721" s="5">
        <f t="shared" si="59"/>
        <v>54.747789403633533</v>
      </c>
      <c r="Z721" s="5">
        <f>'90.1 Data-SI'!Y721/Convert!$B$5/$D721</f>
        <v>131.21962653192895</v>
      </c>
      <c r="AA721" s="5">
        <f>'90.1 Data-SI'!Z721/Convert!$B$5/$D721</f>
        <v>19.519528560733338</v>
      </c>
      <c r="AB721" s="5">
        <f t="shared" si="60"/>
        <v>150.73915509266229</v>
      </c>
    </row>
    <row r="722" spans="1:28" x14ac:dyDescent="0.25">
      <c r="A722" s="95">
        <v>2007</v>
      </c>
      <c r="B722" s="95" t="s">
        <v>54</v>
      </c>
      <c r="C722" s="52" t="s">
        <v>12</v>
      </c>
      <c r="D722" s="5">
        <f>VLOOKUP(B722,SWH!$A$4:$C$19,3,FALSE)</f>
        <v>4982.1899999999996</v>
      </c>
      <c r="E722" s="5">
        <f>'90.1 Data-SI'!E722/Convert!$B$5/$D722</f>
        <v>35.516509807935869</v>
      </c>
      <c r="F722" s="5">
        <f>'90.1 Data-SI'!F722/Convert!$B$5/$D722</f>
        <v>33.168702473767119</v>
      </c>
      <c r="G722" s="5">
        <f>'90.1 Data-SI'!G722/Convert!$B$5/$D722</f>
        <v>10.855333364109626</v>
      </c>
      <c r="H722" s="5">
        <f>'90.1 Data-SI'!H722/Convert!$B$5/$D722</f>
        <v>30.81922251504303</v>
      </c>
      <c r="I722" s="5">
        <f>'90.1 Data-SI'!I722/Convert!$B$5/$D722</f>
        <v>12.532418251589942</v>
      </c>
      <c r="J722" s="5">
        <f>'90.1 Data-SI'!J722/Convert!$B$5/$D722</f>
        <v>45.508768901493795</v>
      </c>
      <c r="K722" s="5">
        <f>'90.1 Data-SI'!K722/Convert!$B$5/$D722</f>
        <v>0</v>
      </c>
      <c r="L722" s="5">
        <f>'90.1 Data-SI'!L722/Convert!$B$5/$D722</f>
        <v>1.8822601662678016</v>
      </c>
      <c r="M722" s="5">
        <f>'90.1 Data-SI'!M722/Convert!$B$5/$D722</f>
        <v>5.2001897425295569</v>
      </c>
      <c r="N722" s="5">
        <f>'90.1 Data-SI'!N722/Convert!$B$5/$D722</f>
        <v>8.3631227766638103E-3</v>
      </c>
      <c r="O722" s="5">
        <f>'90.1 Data-SI'!O722/Convert!$B$5/$D722</f>
        <v>8.3631227766638103E-3</v>
      </c>
      <c r="P722" s="5">
        <f t="shared" si="56"/>
        <v>0</v>
      </c>
      <c r="Q722" s="5">
        <f>'90.1 Data-SI'!Q722/Convert!$B$5/$D722</f>
        <v>0</v>
      </c>
      <c r="R722" s="5">
        <f>'90.1 Data-SI'!R722/Convert!$B$5/$D722</f>
        <v>0</v>
      </c>
      <c r="S722" s="5">
        <f>'90.1 Data-SI'!S722/Convert!$B$5/$D722</f>
        <v>0</v>
      </c>
      <c r="T722" s="5">
        <f>'90.1 Data-SI'!T722/Convert!$B$5/$D722</f>
        <v>0</v>
      </c>
      <c r="U722" s="5">
        <f>'90.1 Data-SI'!U722/Convert!$B$5/$D722</f>
        <v>5.5046074116001211</v>
      </c>
      <c r="V722" s="5">
        <f>'90.1 Data-SI'!V722/Convert!$B$5/$D722</f>
        <v>0</v>
      </c>
      <c r="W722" s="5">
        <f t="shared" si="57"/>
        <v>51.572032914575054</v>
      </c>
      <c r="X722" s="5">
        <f t="shared" si="58"/>
        <v>33.168702473767119</v>
      </c>
      <c r="Y722" s="5">
        <f t="shared" si="59"/>
        <v>84.740735388342173</v>
      </c>
      <c r="Z722" s="5">
        <f>'90.1 Data-SI'!Y722/Convert!$B$5/$D722</f>
        <v>142.32306587174631</v>
      </c>
      <c r="AA722" s="5">
        <f>'90.1 Data-SI'!Z722/Convert!$B$5/$D722</f>
        <v>38.673309885367239</v>
      </c>
      <c r="AB722" s="5">
        <f t="shared" si="60"/>
        <v>180.99637575711355</v>
      </c>
    </row>
    <row r="723" spans="1:28" x14ac:dyDescent="0.25">
      <c r="A723" s="95">
        <v>2007</v>
      </c>
      <c r="B723" s="95" t="s">
        <v>54</v>
      </c>
      <c r="C723" s="52" t="s">
        <v>8</v>
      </c>
      <c r="D723" s="5">
        <f>VLOOKUP(B723,SWH!$A$4:$C$19,3,FALSE)</f>
        <v>4982.1899999999996</v>
      </c>
      <c r="E723" s="5">
        <f>'90.1 Data-SI'!E723/Convert!$B$5/$D723</f>
        <v>50.793147413308432</v>
      </c>
      <c r="F723" s="5">
        <f>'90.1 Data-SI'!F723/Convert!$B$5/$D723</f>
        <v>50.385027021807247</v>
      </c>
      <c r="G723" s="5">
        <f>'90.1 Data-SI'!G723/Convert!$B$5/$D723</f>
        <v>6.4262235415884721</v>
      </c>
      <c r="H723" s="5">
        <f>'90.1 Data-SI'!H723/Convert!$B$5/$D723</f>
        <v>30.81922251504303</v>
      </c>
      <c r="I723" s="5">
        <f>'90.1 Data-SI'!I723/Convert!$B$5/$D723</f>
        <v>12.4638406448213</v>
      </c>
      <c r="J723" s="5">
        <f>'90.1 Data-SI'!J723/Convert!$B$5/$D723</f>
        <v>45.508768901493795</v>
      </c>
      <c r="K723" s="5">
        <f>'90.1 Data-SI'!K723/Convert!$B$5/$D723</f>
        <v>0</v>
      </c>
      <c r="L723" s="5">
        <f>'90.1 Data-SI'!L723/Convert!$B$5/$D723</f>
        <v>1.8822601662678016</v>
      </c>
      <c r="M723" s="5">
        <f>'90.1 Data-SI'!M723/Convert!$B$5/$D723</f>
        <v>5.3942141909481576</v>
      </c>
      <c r="N723" s="5">
        <f>'90.1 Data-SI'!N723/Convert!$B$5/$D723</f>
        <v>8.3631227766638103E-3</v>
      </c>
      <c r="O723" s="5">
        <f>'90.1 Data-SI'!O723/Convert!$B$5/$D723</f>
        <v>8.3631227766638103E-3</v>
      </c>
      <c r="P723" s="5">
        <f t="shared" si="56"/>
        <v>0</v>
      </c>
      <c r="Q723" s="5">
        <f>'90.1 Data-SI'!Q723/Convert!$B$5/$D723</f>
        <v>0</v>
      </c>
      <c r="R723" s="5">
        <f>'90.1 Data-SI'!R723/Convert!$B$5/$D723</f>
        <v>0</v>
      </c>
      <c r="S723" s="5">
        <f>'90.1 Data-SI'!S723/Convert!$B$5/$D723</f>
        <v>0</v>
      </c>
      <c r="T723" s="5">
        <f>'90.1 Data-SI'!T723/Convert!$B$5/$D723</f>
        <v>0</v>
      </c>
      <c r="U723" s="5">
        <f>'90.1 Data-SI'!U723/Convert!$B$5/$D723</f>
        <v>5.8012194994124631</v>
      </c>
      <c r="V723" s="5">
        <f>'90.1 Data-SI'!V723/Convert!$B$5/$D723</f>
        <v>0</v>
      </c>
      <c r="W723" s="5">
        <f t="shared" si="57"/>
        <v>62.613585145845057</v>
      </c>
      <c r="X723" s="5">
        <f t="shared" si="58"/>
        <v>50.385027021807247</v>
      </c>
      <c r="Y723" s="5">
        <f t="shared" si="59"/>
        <v>112.99861216765231</v>
      </c>
      <c r="Z723" s="5">
        <f>'90.1 Data-SI'!Y723/Convert!$B$5/$D723</f>
        <v>153.29604049624766</v>
      </c>
      <c r="AA723" s="5">
        <f>'90.1 Data-SI'!Z723/Convert!$B$5/$D723</f>
        <v>56.186246521219701</v>
      </c>
      <c r="AB723" s="5">
        <f t="shared" si="60"/>
        <v>209.48228701746734</v>
      </c>
    </row>
    <row r="724" spans="1:28" x14ac:dyDescent="0.25">
      <c r="A724" s="95">
        <v>2010</v>
      </c>
      <c r="B724" s="95" t="s">
        <v>54</v>
      </c>
      <c r="C724" s="52" t="s">
        <v>10</v>
      </c>
      <c r="D724" s="5">
        <f>VLOOKUP(B724,SWH!$A$4:$C$19,3,FALSE)</f>
        <v>4982.1899999999996</v>
      </c>
      <c r="E724" s="5">
        <f>'90.1 Data-SI'!E724/Convert!$B$5/$D724</f>
        <v>0</v>
      </c>
      <c r="F724" s="5">
        <f>'90.1 Data-SI'!F724/Convert!$B$5/$D724</f>
        <v>0</v>
      </c>
      <c r="G724" s="5">
        <f>'90.1 Data-SI'!G724/Convert!$B$5/$D724</f>
        <v>66.980250318300449</v>
      </c>
      <c r="H724" s="5">
        <f>'90.1 Data-SI'!H724/Convert!$B$5/$D724</f>
        <v>20.636284222177174</v>
      </c>
      <c r="I724" s="5">
        <f>'90.1 Data-SI'!I724/Convert!$B$5/$D724</f>
        <v>5.7488105966787035</v>
      </c>
      <c r="J724" s="5">
        <f>'90.1 Data-SI'!J724/Convert!$B$5/$D724</f>
        <v>42.24380576948424</v>
      </c>
      <c r="K724" s="5">
        <f>'90.1 Data-SI'!K724/Convert!$B$5/$D724</f>
        <v>0</v>
      </c>
      <c r="L724" s="5">
        <f>'90.1 Data-SI'!L724/Convert!$B$5/$D724</f>
        <v>0.96900715905611345</v>
      </c>
      <c r="M724" s="5">
        <f>'90.1 Data-SI'!M724/Convert!$B$5/$D724</f>
        <v>7.2536151549597454</v>
      </c>
      <c r="N724" s="5">
        <f>'90.1 Data-SI'!N724/Convert!$B$5/$D724</f>
        <v>8.3631227766638103E-3</v>
      </c>
      <c r="O724" s="5">
        <f>'90.1 Data-SI'!O724/Convert!$B$5/$D724</f>
        <v>8.3631227766638103E-3</v>
      </c>
      <c r="P724" s="5">
        <f t="shared" si="56"/>
        <v>0</v>
      </c>
      <c r="Q724" s="5">
        <f>'90.1 Data-SI'!Q724/Convert!$B$5/$D724</f>
        <v>0</v>
      </c>
      <c r="R724" s="5">
        <f>'90.1 Data-SI'!R724/Convert!$B$5/$D724</f>
        <v>0</v>
      </c>
      <c r="S724" s="5">
        <f>'90.1 Data-SI'!S724/Convert!$B$5/$D724</f>
        <v>0</v>
      </c>
      <c r="T724" s="5">
        <f>'90.1 Data-SI'!T724/Convert!$B$5/$D724</f>
        <v>0</v>
      </c>
      <c r="U724" s="5">
        <f>'90.1 Data-SI'!U724/Convert!$B$5/$D724</f>
        <v>3.7438912963531665</v>
      </c>
      <c r="V724" s="5">
        <f>'90.1 Data-SI'!V724/Convert!$B$5/$D724</f>
        <v>0</v>
      </c>
      <c r="W724" s="5">
        <f t="shared" si="57"/>
        <v>74.233865473260195</v>
      </c>
      <c r="X724" s="5">
        <f t="shared" si="58"/>
        <v>0</v>
      </c>
      <c r="Y724" s="5">
        <f t="shared" si="59"/>
        <v>74.233865473260195</v>
      </c>
      <c r="Z724" s="5">
        <f>'90.1 Data-SI'!Y724/Convert!$B$5/$D724</f>
        <v>143.83957880191466</v>
      </c>
      <c r="AA724" s="5">
        <f>'90.1 Data-SI'!Z724/Convert!$B$5/$D724</f>
        <v>3.7438912963531665</v>
      </c>
      <c r="AB724" s="5">
        <f t="shared" si="60"/>
        <v>147.58347009826781</v>
      </c>
    </row>
    <row r="725" spans="1:28" x14ac:dyDescent="0.25">
      <c r="A725" s="95">
        <v>2010</v>
      </c>
      <c r="B725" s="95" t="s">
        <v>54</v>
      </c>
      <c r="C725" s="52" t="s">
        <v>6</v>
      </c>
      <c r="D725" s="5">
        <f>VLOOKUP(B725,SWH!$A$4:$C$19,3,FALSE)</f>
        <v>4982.1899999999996</v>
      </c>
      <c r="E725" s="5">
        <f>'90.1 Data-SI'!E725/Convert!$B$5/$D725</f>
        <v>7.0807772842420263E-2</v>
      </c>
      <c r="F725" s="5">
        <f>'90.1 Data-SI'!F725/Convert!$B$5/$D725</f>
        <v>0</v>
      </c>
      <c r="G725" s="5">
        <f>'90.1 Data-SI'!G725/Convert!$B$5/$D725</f>
        <v>56.41762625137406</v>
      </c>
      <c r="H725" s="5">
        <f>'90.1 Data-SI'!H725/Convert!$B$5/$D725</f>
        <v>20.665276381136273</v>
      </c>
      <c r="I725" s="5">
        <f>'90.1 Data-SI'!I725/Convert!$B$5/$D725</f>
        <v>5.7471379721233706</v>
      </c>
      <c r="J725" s="5">
        <f>'90.1 Data-SI'!J725/Convert!$B$5/$D725</f>
        <v>42.24380576948424</v>
      </c>
      <c r="K725" s="5">
        <f>'90.1 Data-SI'!K725/Convert!$B$5/$D725</f>
        <v>0</v>
      </c>
      <c r="L725" s="5">
        <f>'90.1 Data-SI'!L725/Convert!$B$5/$D725</f>
        <v>0.96900715905611345</v>
      </c>
      <c r="M725" s="5">
        <f>'90.1 Data-SI'!M725/Convert!$B$5/$D725</f>
        <v>7.0110845944364941</v>
      </c>
      <c r="N725" s="5">
        <f>'90.1 Data-SI'!N725/Convert!$B$5/$D725</f>
        <v>8.3631227766638103E-3</v>
      </c>
      <c r="O725" s="5">
        <f>'90.1 Data-SI'!O725/Convert!$B$5/$D725</f>
        <v>8.3631227766638103E-3</v>
      </c>
      <c r="P725" s="5">
        <f t="shared" si="56"/>
        <v>0</v>
      </c>
      <c r="Q725" s="5">
        <f>'90.1 Data-SI'!Q725/Convert!$B$5/$D725</f>
        <v>0</v>
      </c>
      <c r="R725" s="5">
        <f>'90.1 Data-SI'!R725/Convert!$B$5/$D725</f>
        <v>0</v>
      </c>
      <c r="S725" s="5">
        <f>'90.1 Data-SI'!S725/Convert!$B$5/$D725</f>
        <v>0</v>
      </c>
      <c r="T725" s="5">
        <f>'90.1 Data-SI'!T725/Convert!$B$5/$D725</f>
        <v>0</v>
      </c>
      <c r="U725" s="5">
        <f>'90.1 Data-SI'!U725/Convert!$B$5/$D725</f>
        <v>3.7689806646831574</v>
      </c>
      <c r="V725" s="5">
        <f>'90.1 Data-SI'!V725/Convert!$B$5/$D725</f>
        <v>0</v>
      </c>
      <c r="W725" s="5">
        <f t="shared" si="57"/>
        <v>63.499518618652978</v>
      </c>
      <c r="X725" s="5">
        <f t="shared" si="58"/>
        <v>0</v>
      </c>
      <c r="Y725" s="5">
        <f t="shared" si="59"/>
        <v>63.499518618652978</v>
      </c>
      <c r="Z725" s="5">
        <f>'90.1 Data-SI'!Y725/Convert!$B$5/$D725</f>
        <v>133.13310902322965</v>
      </c>
      <c r="AA725" s="5">
        <f>'90.1 Data-SI'!Z725/Convert!$B$5/$D725</f>
        <v>3.7689806646831574</v>
      </c>
      <c r="AB725" s="5">
        <f t="shared" si="60"/>
        <v>136.90208968791282</v>
      </c>
    </row>
    <row r="726" spans="1:28" x14ac:dyDescent="0.25">
      <c r="A726" s="95">
        <v>2010</v>
      </c>
      <c r="B726" s="95" t="s">
        <v>54</v>
      </c>
      <c r="C726" s="52" t="s">
        <v>11</v>
      </c>
      <c r="D726" s="5">
        <f>VLOOKUP(B726,SWH!$A$4:$C$19,3,FALSE)</f>
        <v>4982.1899999999996</v>
      </c>
      <c r="E726" s="5">
        <f>'90.1 Data-SI'!E726/Convert!$B$5/$D726</f>
        <v>7.248039739775303E-3</v>
      </c>
      <c r="F726" s="5">
        <f>'90.1 Data-SI'!F726/Convert!$B$5/$D726</f>
        <v>0</v>
      </c>
      <c r="G726" s="5">
        <f>'90.1 Data-SI'!G726/Convert!$B$5/$D726</f>
        <v>44.599418684911214</v>
      </c>
      <c r="H726" s="5">
        <f>'90.1 Data-SI'!H726/Convert!$B$5/$D726</f>
        <v>20.722703157536035</v>
      </c>
      <c r="I726" s="5">
        <f>'90.1 Data-SI'!I726/Convert!$B$5/$D726</f>
        <v>5.7482530551602586</v>
      </c>
      <c r="J726" s="5">
        <f>'90.1 Data-SI'!J726/Convert!$B$5/$D726</f>
        <v>42.24380576948424</v>
      </c>
      <c r="K726" s="5">
        <f>'90.1 Data-SI'!K726/Convert!$B$5/$D726</f>
        <v>0</v>
      </c>
      <c r="L726" s="5">
        <f>'90.1 Data-SI'!L726/Convert!$B$5/$D726</f>
        <v>0.96900715905611345</v>
      </c>
      <c r="M726" s="5">
        <f>'90.1 Data-SI'!M726/Convert!$B$5/$D726</f>
        <v>6.1797901904361119</v>
      </c>
      <c r="N726" s="5">
        <f>'90.1 Data-SI'!N726/Convert!$B$5/$D726</f>
        <v>8.3631227766638103E-3</v>
      </c>
      <c r="O726" s="5">
        <f>'90.1 Data-SI'!O726/Convert!$B$5/$D726</f>
        <v>8.3631227766638103E-3</v>
      </c>
      <c r="P726" s="5">
        <f t="shared" si="56"/>
        <v>0</v>
      </c>
      <c r="Q726" s="5">
        <f>'90.1 Data-SI'!Q726/Convert!$B$5/$D726</f>
        <v>0</v>
      </c>
      <c r="R726" s="5">
        <f>'90.1 Data-SI'!R726/Convert!$B$5/$D726</f>
        <v>0</v>
      </c>
      <c r="S726" s="5">
        <f>'90.1 Data-SI'!S726/Convert!$B$5/$D726</f>
        <v>0</v>
      </c>
      <c r="T726" s="5">
        <f>'90.1 Data-SI'!T726/Convert!$B$5/$D726</f>
        <v>0</v>
      </c>
      <c r="U726" s="5">
        <f>'90.1 Data-SI'!U726/Convert!$B$5/$D726</f>
        <v>3.9089235858126652</v>
      </c>
      <c r="V726" s="5">
        <f>'90.1 Data-SI'!V726/Convert!$B$5/$D726</f>
        <v>0</v>
      </c>
      <c r="W726" s="5">
        <f t="shared" si="57"/>
        <v>50.786456915087101</v>
      </c>
      <c r="X726" s="5">
        <f t="shared" si="58"/>
        <v>0</v>
      </c>
      <c r="Y726" s="5">
        <f t="shared" si="59"/>
        <v>50.786456915087101</v>
      </c>
      <c r="Z726" s="5">
        <f>'90.1 Data-SI'!Y726/Convert!$B$5/$D726</f>
        <v>120.47858917910041</v>
      </c>
      <c r="AA726" s="5">
        <f>'90.1 Data-SI'!Z726/Convert!$B$5/$D726</f>
        <v>3.9089235858126652</v>
      </c>
      <c r="AB726" s="5">
        <f t="shared" si="60"/>
        <v>124.38751276491307</v>
      </c>
    </row>
    <row r="727" spans="1:28" x14ac:dyDescent="0.25">
      <c r="A727" s="95">
        <v>2010</v>
      </c>
      <c r="B727" s="95" t="s">
        <v>54</v>
      </c>
      <c r="C727" s="52" t="s">
        <v>13</v>
      </c>
      <c r="D727" s="5">
        <f>VLOOKUP(B727,SWH!$A$4:$C$19,3,FALSE)</f>
        <v>4982.1899999999996</v>
      </c>
      <c r="E727" s="5">
        <f>'90.1 Data-SI'!E727/Convert!$B$5/$D727</f>
        <v>0.77888550126662293</v>
      </c>
      <c r="F727" s="5">
        <f>'90.1 Data-SI'!F727/Convert!$B$5/$D727</f>
        <v>0.10927813761507379</v>
      </c>
      <c r="G727" s="5">
        <f>'90.1 Data-SI'!G727/Convert!$B$5/$D727</f>
        <v>45.493715280495799</v>
      </c>
      <c r="H727" s="5">
        <f>'90.1 Data-SI'!H727/Convert!$B$5/$D727</f>
        <v>20.724375782091368</v>
      </c>
      <c r="I727" s="5">
        <f>'90.1 Data-SI'!I727/Convert!$B$5/$D727</f>
        <v>5.739332390865151</v>
      </c>
      <c r="J727" s="5">
        <f>'90.1 Data-SI'!J727/Convert!$B$5/$D727</f>
        <v>42.24380576948424</v>
      </c>
      <c r="K727" s="5">
        <f>'90.1 Data-SI'!K727/Convert!$B$5/$D727</f>
        <v>0</v>
      </c>
      <c r="L727" s="5">
        <f>'90.1 Data-SI'!L727/Convert!$B$5/$D727</f>
        <v>0.96900715905611345</v>
      </c>
      <c r="M727" s="5">
        <f>'90.1 Data-SI'!M727/Convert!$B$5/$D727</f>
        <v>6.5600335060150927</v>
      </c>
      <c r="N727" s="5">
        <f>'90.1 Data-SI'!N727/Convert!$B$5/$D727</f>
        <v>8.3631227766638103E-3</v>
      </c>
      <c r="O727" s="5">
        <f>'90.1 Data-SI'!O727/Convert!$B$5/$D727</f>
        <v>8.3631227766638103E-3</v>
      </c>
      <c r="P727" s="5">
        <f t="shared" si="56"/>
        <v>0</v>
      </c>
      <c r="Q727" s="5">
        <f>'90.1 Data-SI'!Q727/Convert!$B$5/$D727</f>
        <v>0</v>
      </c>
      <c r="R727" s="5">
        <f>'90.1 Data-SI'!R727/Convert!$B$5/$D727</f>
        <v>0</v>
      </c>
      <c r="S727" s="5">
        <f>'90.1 Data-SI'!S727/Convert!$B$5/$D727</f>
        <v>0</v>
      </c>
      <c r="T727" s="5">
        <f>'90.1 Data-SI'!T727/Convert!$B$5/$D727</f>
        <v>0</v>
      </c>
      <c r="U727" s="5">
        <f>'90.1 Data-SI'!U727/Convert!$B$5/$D727</f>
        <v>3.9228621237737715</v>
      </c>
      <c r="V727" s="5">
        <f>'90.1 Data-SI'!V727/Convert!$B$5/$D727</f>
        <v>0</v>
      </c>
      <c r="W727" s="5">
        <f t="shared" si="57"/>
        <v>52.832634287777516</v>
      </c>
      <c r="X727" s="5">
        <f t="shared" si="58"/>
        <v>0.10927813761507379</v>
      </c>
      <c r="Y727" s="5">
        <f t="shared" si="59"/>
        <v>52.941912425392587</v>
      </c>
      <c r="Z727" s="5">
        <f>'90.1 Data-SI'!Y727/Convert!$B$5/$D727</f>
        <v>122.51751851205105</v>
      </c>
      <c r="AA727" s="5">
        <f>'90.1 Data-SI'!Z727/Convert!$B$5/$D727</f>
        <v>4.0321402613888448</v>
      </c>
      <c r="AB727" s="5">
        <f t="shared" si="60"/>
        <v>126.5496587734399</v>
      </c>
    </row>
    <row r="728" spans="1:28" x14ac:dyDescent="0.25">
      <c r="A728" s="95">
        <v>2010</v>
      </c>
      <c r="B728" s="95" t="s">
        <v>54</v>
      </c>
      <c r="C728" s="52" t="s">
        <v>19</v>
      </c>
      <c r="D728" s="5">
        <f>VLOOKUP(B728,SWH!$A$4:$C$19,3,FALSE)</f>
        <v>4982.1899999999996</v>
      </c>
      <c r="E728" s="5">
        <f>'90.1 Data-SI'!E728/Convert!$B$5/$D728</f>
        <v>1.5644615007545768</v>
      </c>
      <c r="F728" s="5">
        <f>'90.1 Data-SI'!F728/Convert!$B$5/$D728</f>
        <v>9.8684848764632974E-2</v>
      </c>
      <c r="G728" s="5">
        <f>'90.1 Data-SI'!G728/Convert!$B$5/$D728</f>
        <v>37.561014556070951</v>
      </c>
      <c r="H728" s="5">
        <f>'90.1 Data-SI'!H728/Convert!$B$5/$D728</f>
        <v>20.711552327167148</v>
      </c>
      <c r="I728" s="5">
        <f>'90.1 Data-SI'!I728/Convert!$B$5/$D728</f>
        <v>5.7371022247913741</v>
      </c>
      <c r="J728" s="5">
        <f>'90.1 Data-SI'!J728/Convert!$B$5/$D728</f>
        <v>42.24380576948424</v>
      </c>
      <c r="K728" s="5">
        <f>'90.1 Data-SI'!K728/Convert!$B$5/$D728</f>
        <v>0</v>
      </c>
      <c r="L728" s="5">
        <f>'90.1 Data-SI'!L728/Convert!$B$5/$D728</f>
        <v>0.96900715905611345</v>
      </c>
      <c r="M728" s="5">
        <f>'90.1 Data-SI'!M728/Convert!$B$5/$D728</f>
        <v>5.0886814388407062</v>
      </c>
      <c r="N728" s="5">
        <f>'90.1 Data-SI'!N728/Convert!$B$5/$D728</f>
        <v>8.3631227766638103E-3</v>
      </c>
      <c r="O728" s="5">
        <f>'90.1 Data-SI'!O728/Convert!$B$5/$D728</f>
        <v>8.3631227766638103E-3</v>
      </c>
      <c r="P728" s="5">
        <f t="shared" si="56"/>
        <v>0</v>
      </c>
      <c r="Q728" s="5">
        <f>'90.1 Data-SI'!Q728/Convert!$B$5/$D728</f>
        <v>0</v>
      </c>
      <c r="R728" s="5">
        <f>'90.1 Data-SI'!R728/Convert!$B$5/$D728</f>
        <v>0</v>
      </c>
      <c r="S728" s="5">
        <f>'90.1 Data-SI'!S728/Convert!$B$5/$D728</f>
        <v>0</v>
      </c>
      <c r="T728" s="5">
        <f>'90.1 Data-SI'!T728/Convert!$B$5/$D728</f>
        <v>0</v>
      </c>
      <c r="U728" s="5">
        <f>'90.1 Data-SI'!U728/Convert!$B$5/$D728</f>
        <v>4.1040631172681543</v>
      </c>
      <c r="V728" s="5">
        <f>'90.1 Data-SI'!V728/Convert!$B$5/$D728</f>
        <v>0</v>
      </c>
      <c r="W728" s="5">
        <f t="shared" si="57"/>
        <v>44.214157495666235</v>
      </c>
      <c r="X728" s="5">
        <f t="shared" si="58"/>
        <v>9.8684848764632974E-2</v>
      </c>
      <c r="Y728" s="5">
        <f t="shared" si="59"/>
        <v>44.312842344430869</v>
      </c>
      <c r="Z728" s="5">
        <f>'90.1 Data-SI'!Y728/Convert!$B$5/$D728</f>
        <v>113.88398809894177</v>
      </c>
      <c r="AA728" s="5">
        <f>'90.1 Data-SI'!Z728/Convert!$B$5/$D728</f>
        <v>4.2021904245143427</v>
      </c>
      <c r="AB728" s="5">
        <f t="shared" si="60"/>
        <v>118.08617852345611</v>
      </c>
    </row>
    <row r="729" spans="1:28" x14ac:dyDescent="0.25">
      <c r="A729" s="95">
        <v>2010</v>
      </c>
      <c r="B729" s="95" t="s">
        <v>54</v>
      </c>
      <c r="C729" s="52" t="s">
        <v>20</v>
      </c>
      <c r="D729" s="5">
        <f>VLOOKUP(B729,SWH!$A$4:$C$19,3,FALSE)</f>
        <v>4982.1899999999996</v>
      </c>
      <c r="E729" s="5">
        <f>'90.1 Data-SI'!E729/Convert!$B$5/$D729</f>
        <v>1.0080350653472112</v>
      </c>
      <c r="F729" s="5">
        <f>'90.1 Data-SI'!F729/Convert!$B$5/$D729</f>
        <v>0.35459640573054557</v>
      </c>
      <c r="G729" s="5">
        <f>'90.1 Data-SI'!G729/Convert!$B$5/$D729</f>
        <v>27.273258457737576</v>
      </c>
      <c r="H729" s="5">
        <f>'90.1 Data-SI'!H729/Convert!$B$5/$D729</f>
        <v>20.75336794105047</v>
      </c>
      <c r="I729" s="5">
        <f>'90.1 Data-SI'!I729/Convert!$B$5/$D729</f>
        <v>5.7421200984573719</v>
      </c>
      <c r="J729" s="5">
        <f>'90.1 Data-SI'!J729/Convert!$B$5/$D729</f>
        <v>42.24380576948424</v>
      </c>
      <c r="K729" s="5">
        <f>'90.1 Data-SI'!K729/Convert!$B$5/$D729</f>
        <v>0</v>
      </c>
      <c r="L729" s="5">
        <f>'90.1 Data-SI'!L729/Convert!$B$5/$D729</f>
        <v>0.96900715905611345</v>
      </c>
      <c r="M729" s="5">
        <f>'90.1 Data-SI'!M729/Convert!$B$5/$D729</f>
        <v>6.1474527823663454</v>
      </c>
      <c r="N729" s="5">
        <f>'90.1 Data-SI'!N729/Convert!$B$5/$D729</f>
        <v>8.3631227766638103E-3</v>
      </c>
      <c r="O729" s="5">
        <f>'90.1 Data-SI'!O729/Convert!$B$5/$D729</f>
        <v>8.3631227766638103E-3</v>
      </c>
      <c r="P729" s="5">
        <f t="shared" si="56"/>
        <v>0</v>
      </c>
      <c r="Q729" s="5">
        <f>'90.1 Data-SI'!Q729/Convert!$B$5/$D729</f>
        <v>0</v>
      </c>
      <c r="R729" s="5">
        <f>'90.1 Data-SI'!R729/Convert!$B$5/$D729</f>
        <v>0</v>
      </c>
      <c r="S729" s="5">
        <f>'90.1 Data-SI'!S729/Convert!$B$5/$D729</f>
        <v>0</v>
      </c>
      <c r="T729" s="5">
        <f>'90.1 Data-SI'!T729/Convert!$B$5/$D729</f>
        <v>0</v>
      </c>
      <c r="U729" s="5">
        <f>'90.1 Data-SI'!U729/Convert!$B$5/$D729</f>
        <v>4.1157714891554829</v>
      </c>
      <c r="V729" s="5">
        <f>'90.1 Data-SI'!V729/Convert!$B$5/$D729</f>
        <v>0</v>
      </c>
      <c r="W729" s="5">
        <f t="shared" si="57"/>
        <v>34.428746305451135</v>
      </c>
      <c r="X729" s="5">
        <f t="shared" si="58"/>
        <v>0.35459640573054557</v>
      </c>
      <c r="Y729" s="5">
        <f t="shared" si="59"/>
        <v>34.783342711181682</v>
      </c>
      <c r="Z729" s="5">
        <f>'90.1 Data-SI'!Y729/Convert!$B$5/$D729</f>
        <v>104.14541039627599</v>
      </c>
      <c r="AA729" s="5">
        <f>'90.1 Data-SI'!Z729/Convert!$B$5/$D729</f>
        <v>4.4703678948860297</v>
      </c>
      <c r="AB729" s="5">
        <f t="shared" si="60"/>
        <v>108.61577829116202</v>
      </c>
    </row>
    <row r="730" spans="1:28" x14ac:dyDescent="0.25">
      <c r="A730" s="95">
        <v>2010</v>
      </c>
      <c r="B730" s="95" t="s">
        <v>54</v>
      </c>
      <c r="C730" s="52" t="s">
        <v>3</v>
      </c>
      <c r="D730" s="5">
        <f>VLOOKUP(B730,SWH!$A$4:$C$19,3,FALSE)</f>
        <v>4982.1899999999996</v>
      </c>
      <c r="E730" s="5">
        <f>'90.1 Data-SI'!E730/Convert!$B$5/$D730</f>
        <v>7.4660384734870053</v>
      </c>
      <c r="F730" s="5">
        <f>'90.1 Data-SI'!F730/Convert!$B$5/$D730</f>
        <v>1.9720243507373265</v>
      </c>
      <c r="G730" s="5">
        <f>'90.1 Data-SI'!G730/Convert!$B$5/$D730</f>
        <v>20.977499631465058</v>
      </c>
      <c r="H730" s="5">
        <f>'90.1 Data-SI'!H730/Convert!$B$5/$D730</f>
        <v>20.835326544261775</v>
      </c>
      <c r="I730" s="5">
        <f>'90.1 Data-SI'!I730/Convert!$B$5/$D730</f>
        <v>5.7404474739020399</v>
      </c>
      <c r="J730" s="5">
        <f>'90.1 Data-SI'!J730/Convert!$B$5/$D730</f>
        <v>42.24380576948424</v>
      </c>
      <c r="K730" s="5">
        <f>'90.1 Data-SI'!K730/Convert!$B$5/$D730</f>
        <v>0</v>
      </c>
      <c r="L730" s="5">
        <f>'90.1 Data-SI'!L730/Convert!$B$5/$D730</f>
        <v>0.96956470057455779</v>
      </c>
      <c r="M730" s="5">
        <f>'90.1 Data-SI'!M730/Convert!$B$5/$D730</f>
        <v>4.1503390632990271</v>
      </c>
      <c r="N730" s="5">
        <f>'90.1 Data-SI'!N730/Convert!$B$5/$D730</f>
        <v>8.3631227766638103E-3</v>
      </c>
      <c r="O730" s="5">
        <f>'90.1 Data-SI'!O730/Convert!$B$5/$D730</f>
        <v>8.3631227766638103E-3</v>
      </c>
      <c r="P730" s="5">
        <f t="shared" si="56"/>
        <v>0</v>
      </c>
      <c r="Q730" s="5">
        <f>'90.1 Data-SI'!Q730/Convert!$B$5/$D730</f>
        <v>0</v>
      </c>
      <c r="R730" s="5">
        <f>'90.1 Data-SI'!R730/Convert!$B$5/$D730</f>
        <v>0</v>
      </c>
      <c r="S730" s="5">
        <f>'90.1 Data-SI'!S730/Convert!$B$5/$D730</f>
        <v>0</v>
      </c>
      <c r="T730" s="5">
        <f>'90.1 Data-SI'!T730/Convert!$B$5/$D730</f>
        <v>0</v>
      </c>
      <c r="U730" s="5">
        <f>'90.1 Data-SI'!U730/Convert!$B$5/$D730</f>
        <v>4.4564293569249234</v>
      </c>
      <c r="V730" s="5">
        <f>'90.1 Data-SI'!V730/Convert!$B$5/$D730</f>
        <v>0</v>
      </c>
      <c r="W730" s="5">
        <f t="shared" si="57"/>
        <v>32.59387716825109</v>
      </c>
      <c r="X730" s="5">
        <f t="shared" si="58"/>
        <v>1.9720243507373265</v>
      </c>
      <c r="Y730" s="5">
        <f t="shared" si="59"/>
        <v>34.565901518988419</v>
      </c>
      <c r="Z730" s="5">
        <f>'90.1 Data-SI'!Y730/Convert!$B$5/$D730</f>
        <v>102.39082723773193</v>
      </c>
      <c r="AA730" s="5">
        <f>'90.1 Data-SI'!Z730/Convert!$B$5/$D730</f>
        <v>6.428453707662249</v>
      </c>
      <c r="AB730" s="5">
        <f t="shared" si="60"/>
        <v>108.81928094539417</v>
      </c>
    </row>
    <row r="731" spans="1:28" x14ac:dyDescent="0.25">
      <c r="A731" s="95">
        <v>2010</v>
      </c>
      <c r="B731" s="95" t="s">
        <v>54</v>
      </c>
      <c r="C731" s="52" t="s">
        <v>7</v>
      </c>
      <c r="D731" s="5">
        <f>VLOOKUP(B731,SWH!$A$4:$C$19,3,FALSE)</f>
        <v>4982.1899999999996</v>
      </c>
      <c r="E731" s="5">
        <f>'90.1 Data-SI'!E731/Convert!$B$5/$D731</f>
        <v>1.9040042854871275</v>
      </c>
      <c r="F731" s="5">
        <f>'90.1 Data-SI'!F731/Convert!$B$5/$D731</f>
        <v>1.5895508690845683</v>
      </c>
      <c r="G731" s="5">
        <f>'90.1 Data-SI'!G731/Convert!$B$5/$D731</f>
        <v>18.278441140676421</v>
      </c>
      <c r="H731" s="5">
        <f>'90.1 Data-SI'!H731/Convert!$B$5/$D731</f>
        <v>20.760058439271802</v>
      </c>
      <c r="I731" s="5">
        <f>'90.1 Data-SI'!I731/Convert!$B$5/$D731</f>
        <v>5.7404474739020399</v>
      </c>
      <c r="J731" s="5">
        <f>'90.1 Data-SI'!J731/Convert!$B$5/$D731</f>
        <v>42.24380576948424</v>
      </c>
      <c r="K731" s="5">
        <f>'90.1 Data-SI'!K731/Convert!$B$5/$D731</f>
        <v>0</v>
      </c>
      <c r="L731" s="5">
        <f>'90.1 Data-SI'!L731/Convert!$B$5/$D731</f>
        <v>0.96900715905611345</v>
      </c>
      <c r="M731" s="5">
        <f>'90.1 Data-SI'!M731/Convert!$B$5/$D731</f>
        <v>5.3011047573679679</v>
      </c>
      <c r="N731" s="5">
        <f>'90.1 Data-SI'!N731/Convert!$B$5/$D731</f>
        <v>8.3631227766638103E-3</v>
      </c>
      <c r="O731" s="5">
        <f>'90.1 Data-SI'!O731/Convert!$B$5/$D731</f>
        <v>8.3631227766638103E-3</v>
      </c>
      <c r="P731" s="5">
        <f t="shared" si="56"/>
        <v>0</v>
      </c>
      <c r="Q731" s="5">
        <f>'90.1 Data-SI'!Q731/Convert!$B$5/$D731</f>
        <v>0</v>
      </c>
      <c r="R731" s="5">
        <f>'90.1 Data-SI'!R731/Convert!$B$5/$D731</f>
        <v>0</v>
      </c>
      <c r="S731" s="5">
        <f>'90.1 Data-SI'!S731/Convert!$B$5/$D731</f>
        <v>0</v>
      </c>
      <c r="T731" s="5">
        <f>'90.1 Data-SI'!T731/Convert!$B$5/$D731</f>
        <v>0</v>
      </c>
      <c r="U731" s="5">
        <f>'90.1 Data-SI'!U731/Convert!$B$5/$D731</f>
        <v>4.3644350063816209</v>
      </c>
      <c r="V731" s="5">
        <f>'90.1 Data-SI'!V731/Convert!$B$5/$D731</f>
        <v>0</v>
      </c>
      <c r="W731" s="5">
        <f t="shared" si="57"/>
        <v>25.483550183531513</v>
      </c>
      <c r="X731" s="5">
        <f t="shared" si="58"/>
        <v>1.5895508690845683</v>
      </c>
      <c r="Y731" s="5">
        <f t="shared" si="59"/>
        <v>27.073101052616082</v>
      </c>
      <c r="Z731" s="5">
        <f>'90.1 Data-SI'!Y731/Convert!$B$5/$D731</f>
        <v>95.204674606503929</v>
      </c>
      <c r="AA731" s="5">
        <f>'90.1 Data-SI'!Z731/Convert!$B$5/$D731</f>
        <v>5.9539858754661887</v>
      </c>
      <c r="AB731" s="5">
        <f t="shared" si="60"/>
        <v>101.15866048197012</v>
      </c>
    </row>
    <row r="732" spans="1:28" x14ac:dyDescent="0.25">
      <c r="A732" s="95">
        <v>2010</v>
      </c>
      <c r="B732" s="95" t="s">
        <v>54</v>
      </c>
      <c r="C732" s="52" t="s">
        <v>17</v>
      </c>
      <c r="D732" s="5">
        <f>VLOOKUP(B732,SWH!$A$4:$C$19,3,FALSE)</f>
        <v>4982.1899999999996</v>
      </c>
      <c r="E732" s="5">
        <f>'90.1 Data-SI'!E732/Convert!$B$5/$D732</f>
        <v>0.83965752677704675</v>
      </c>
      <c r="F732" s="5">
        <f>'90.1 Data-SI'!F732/Convert!$B$5/$D732</f>
        <v>0.26260205518724361</v>
      </c>
      <c r="G732" s="5">
        <f>'90.1 Data-SI'!G732/Convert!$B$5/$D732</f>
        <v>12.075791747984098</v>
      </c>
      <c r="H732" s="5">
        <f>'90.1 Data-SI'!H732/Convert!$B$5/$D732</f>
        <v>20.789608139749344</v>
      </c>
      <c r="I732" s="5">
        <f>'90.1 Data-SI'!I732/Convert!$B$5/$D732</f>
        <v>5.7504832212340364</v>
      </c>
      <c r="J732" s="5">
        <f>'90.1 Data-SI'!J732/Convert!$B$5/$D732</f>
        <v>42.24380576948424</v>
      </c>
      <c r="K732" s="5">
        <f>'90.1 Data-SI'!K732/Convert!$B$5/$D732</f>
        <v>0</v>
      </c>
      <c r="L732" s="5">
        <f>'90.1 Data-SI'!L732/Convert!$B$5/$D732</f>
        <v>0.96956470057455779</v>
      </c>
      <c r="M732" s="5">
        <f>'90.1 Data-SI'!M732/Convert!$B$5/$D732</f>
        <v>3.92397720681066</v>
      </c>
      <c r="N732" s="5">
        <f>'90.1 Data-SI'!N732/Convert!$B$5/$D732</f>
        <v>8.3631227766638103E-3</v>
      </c>
      <c r="O732" s="5">
        <f>'90.1 Data-SI'!O732/Convert!$B$5/$D732</f>
        <v>8.3631227766638103E-3</v>
      </c>
      <c r="P732" s="5">
        <f t="shared" si="56"/>
        <v>0</v>
      </c>
      <c r="Q732" s="5">
        <f>'90.1 Data-SI'!Q732/Convert!$B$5/$D732</f>
        <v>0</v>
      </c>
      <c r="R732" s="5">
        <f>'90.1 Data-SI'!R732/Convert!$B$5/$D732</f>
        <v>0</v>
      </c>
      <c r="S732" s="5">
        <f>'90.1 Data-SI'!S732/Convert!$B$5/$D732</f>
        <v>0</v>
      </c>
      <c r="T732" s="5">
        <f>'90.1 Data-SI'!T732/Convert!$B$5/$D732</f>
        <v>0</v>
      </c>
      <c r="U732" s="5">
        <f>'90.1 Data-SI'!U732/Convert!$B$5/$D732</f>
        <v>4.4898818480315779</v>
      </c>
      <c r="V732" s="5">
        <f>'90.1 Data-SI'!V732/Convert!$B$5/$D732</f>
        <v>0</v>
      </c>
      <c r="W732" s="5">
        <f t="shared" si="57"/>
        <v>16.839426481571806</v>
      </c>
      <c r="X732" s="5">
        <f t="shared" si="58"/>
        <v>0.26260205518724361</v>
      </c>
      <c r="Y732" s="5">
        <f t="shared" si="59"/>
        <v>17.10202853675905</v>
      </c>
      <c r="Z732" s="5">
        <f>'90.1 Data-SI'!Y732/Convert!$B$5/$D732</f>
        <v>86.600136352353772</v>
      </c>
      <c r="AA732" s="5">
        <f>'90.1 Data-SI'!Z732/Convert!$B$5/$D732</f>
        <v>4.7524839032188213</v>
      </c>
      <c r="AB732" s="5">
        <f t="shared" si="60"/>
        <v>91.352620255572589</v>
      </c>
    </row>
    <row r="733" spans="1:28" x14ac:dyDescent="0.25">
      <c r="A733" s="95">
        <v>2010</v>
      </c>
      <c r="B733" s="95" t="s">
        <v>54</v>
      </c>
      <c r="C733" s="52" t="s">
        <v>14</v>
      </c>
      <c r="D733" s="5">
        <f>VLOOKUP(B733,SWH!$A$4:$C$19,3,FALSE)</f>
        <v>4982.1899999999996</v>
      </c>
      <c r="E733" s="5">
        <f>'90.1 Data-SI'!E733/Convert!$B$5/$D733</f>
        <v>8.5019506147564297</v>
      </c>
      <c r="F733" s="5">
        <f>'90.1 Data-SI'!F733/Convert!$B$5/$D733</f>
        <v>6.8349014746081105</v>
      </c>
      <c r="G733" s="5">
        <f>'90.1 Data-SI'!G733/Convert!$B$5/$D733</f>
        <v>13.915678758850138</v>
      </c>
      <c r="H733" s="5">
        <f>'90.1 Data-SI'!H733/Convert!$B$5/$D733</f>
        <v>20.776227143306681</v>
      </c>
      <c r="I733" s="5">
        <f>'90.1 Data-SI'!I733/Convert!$B$5/$D733</f>
        <v>5.7527133873078133</v>
      </c>
      <c r="J733" s="5">
        <f>'90.1 Data-SI'!J733/Convert!$B$5/$D733</f>
        <v>42.24380576948424</v>
      </c>
      <c r="K733" s="5">
        <f>'90.1 Data-SI'!K733/Convert!$B$5/$D733</f>
        <v>0</v>
      </c>
      <c r="L733" s="5">
        <f>'90.1 Data-SI'!L733/Convert!$B$5/$D733</f>
        <v>0.96956470057455779</v>
      </c>
      <c r="M733" s="5">
        <f>'90.1 Data-SI'!M733/Convert!$B$5/$D733</f>
        <v>4.1447636481145844</v>
      </c>
      <c r="N733" s="5">
        <f>'90.1 Data-SI'!N733/Convert!$B$5/$D733</f>
        <v>8.3631227766638103E-3</v>
      </c>
      <c r="O733" s="5">
        <f>'90.1 Data-SI'!O733/Convert!$B$5/$D733</f>
        <v>8.3631227766638103E-3</v>
      </c>
      <c r="P733" s="5">
        <f t="shared" si="56"/>
        <v>0</v>
      </c>
      <c r="Q733" s="5">
        <f>'90.1 Data-SI'!Q733/Convert!$B$5/$D733</f>
        <v>0</v>
      </c>
      <c r="R733" s="5">
        <f>'90.1 Data-SI'!R733/Convert!$B$5/$D733</f>
        <v>0</v>
      </c>
      <c r="S733" s="5">
        <f>'90.1 Data-SI'!S733/Convert!$B$5/$D733</f>
        <v>0</v>
      </c>
      <c r="T733" s="5">
        <f>'90.1 Data-SI'!T733/Convert!$B$5/$D733</f>
        <v>0</v>
      </c>
      <c r="U733" s="5">
        <f>'90.1 Data-SI'!U733/Convert!$B$5/$D733</f>
        <v>4.7457934049974906</v>
      </c>
      <c r="V733" s="5">
        <f>'90.1 Data-SI'!V733/Convert!$B$5/$D733</f>
        <v>0</v>
      </c>
      <c r="W733" s="5">
        <f t="shared" si="57"/>
        <v>26.562393021721149</v>
      </c>
      <c r="X733" s="5">
        <f t="shared" si="58"/>
        <v>6.8349014746081105</v>
      </c>
      <c r="Y733" s="5">
        <f t="shared" si="59"/>
        <v>33.397294496329259</v>
      </c>
      <c r="Z733" s="5">
        <f>'90.1 Data-SI'!Y733/Convert!$B$5/$D733</f>
        <v>96.311952062134225</v>
      </c>
      <c r="AA733" s="5">
        <f>'90.1 Data-SI'!Z733/Convert!$B$5/$D733</f>
        <v>11.580694879605602</v>
      </c>
      <c r="AB733" s="5">
        <f t="shared" si="60"/>
        <v>107.89264694173983</v>
      </c>
    </row>
    <row r="734" spans="1:28" x14ac:dyDescent="0.25">
      <c r="A734" s="95">
        <v>2010</v>
      </c>
      <c r="B734" s="95" t="s">
        <v>54</v>
      </c>
      <c r="C734" s="52" t="s">
        <v>2</v>
      </c>
      <c r="D734" s="5">
        <f>VLOOKUP(B734,SWH!$A$4:$C$19,3,FALSE)</f>
        <v>4982.1899999999996</v>
      </c>
      <c r="E734" s="5">
        <f>'90.1 Data-SI'!E734/Convert!$B$5/$D734</f>
        <v>3.1166570881033802</v>
      </c>
      <c r="F734" s="5">
        <f>'90.1 Data-SI'!F734/Convert!$B$5/$D734</f>
        <v>2.6382864652782101</v>
      </c>
      <c r="G734" s="5">
        <f>'90.1 Data-SI'!G734/Convert!$B$5/$D734</f>
        <v>13.696564942101546</v>
      </c>
      <c r="H734" s="5">
        <f>'90.1 Data-SI'!H734/Convert!$B$5/$D734</f>
        <v>20.672524420876051</v>
      </c>
      <c r="I734" s="5">
        <f>'90.1 Data-SI'!I734/Convert!$B$5/$D734</f>
        <v>5.738217307828263</v>
      </c>
      <c r="J734" s="5">
        <f>'90.1 Data-SI'!J734/Convert!$B$5/$D734</f>
        <v>42.24380576948424</v>
      </c>
      <c r="K734" s="5">
        <f>'90.1 Data-SI'!K734/Convert!$B$5/$D734</f>
        <v>0</v>
      </c>
      <c r="L734" s="5">
        <f>'90.1 Data-SI'!L734/Convert!$B$5/$D734</f>
        <v>0.96900715905611345</v>
      </c>
      <c r="M734" s="5">
        <f>'90.1 Data-SI'!M734/Convert!$B$5/$D734</f>
        <v>5.5698397692580981</v>
      </c>
      <c r="N734" s="5">
        <f>'90.1 Data-SI'!N734/Convert!$B$5/$D734</f>
        <v>8.3631227766638103E-3</v>
      </c>
      <c r="O734" s="5">
        <f>'90.1 Data-SI'!O734/Convert!$B$5/$D734</f>
        <v>8.3631227766638103E-3</v>
      </c>
      <c r="P734" s="5">
        <f t="shared" si="56"/>
        <v>0</v>
      </c>
      <c r="Q734" s="5">
        <f>'90.1 Data-SI'!Q734/Convert!$B$5/$D734</f>
        <v>0</v>
      </c>
      <c r="R734" s="5">
        <f>'90.1 Data-SI'!R734/Convert!$B$5/$D734</f>
        <v>0</v>
      </c>
      <c r="S734" s="5">
        <f>'90.1 Data-SI'!S734/Convert!$B$5/$D734</f>
        <v>0</v>
      </c>
      <c r="T734" s="5">
        <f>'90.1 Data-SI'!T734/Convert!$B$5/$D734</f>
        <v>0</v>
      </c>
      <c r="U734" s="5">
        <f>'90.1 Data-SI'!U734/Convert!$B$5/$D734</f>
        <v>4.6616046357124077</v>
      </c>
      <c r="V734" s="5">
        <f>'90.1 Data-SI'!V734/Convert!$B$5/$D734</f>
        <v>0</v>
      </c>
      <c r="W734" s="5">
        <f t="shared" si="57"/>
        <v>22.383061799463025</v>
      </c>
      <c r="X734" s="5">
        <f t="shared" si="58"/>
        <v>2.6382864652782101</v>
      </c>
      <c r="Y734" s="5">
        <f t="shared" si="59"/>
        <v>25.021348264741235</v>
      </c>
      <c r="Z734" s="5">
        <f>'90.1 Data-SI'!Y734/Convert!$B$5/$D734</f>
        <v>92.014979579484347</v>
      </c>
      <c r="AA734" s="5">
        <f>'90.1 Data-SI'!Z734/Convert!$B$5/$D734</f>
        <v>7.2998911009906182</v>
      </c>
      <c r="AB734" s="5">
        <f t="shared" si="60"/>
        <v>99.314870680474968</v>
      </c>
    </row>
    <row r="735" spans="1:28" x14ac:dyDescent="0.25">
      <c r="A735" s="95">
        <v>2010</v>
      </c>
      <c r="B735" s="95" t="s">
        <v>54</v>
      </c>
      <c r="C735" s="52" t="s">
        <v>18</v>
      </c>
      <c r="D735" s="5">
        <f>VLOOKUP(B735,SWH!$A$4:$C$19,3,FALSE)</f>
        <v>4982.1899999999996</v>
      </c>
      <c r="E735" s="5">
        <f>'90.1 Data-SI'!E735/Convert!$B$5/$D735</f>
        <v>6.7535004129152485</v>
      </c>
      <c r="F735" s="5">
        <f>'90.1 Data-SI'!F735/Convert!$B$5/$D735</f>
        <v>3.3184871177802004</v>
      </c>
      <c r="G735" s="5">
        <f>'90.1 Data-SI'!G735/Convert!$B$5/$D735</f>
        <v>5.072512734805823</v>
      </c>
      <c r="H735" s="5">
        <f>'90.1 Data-SI'!H735/Convert!$B$5/$D735</f>
        <v>20.888850530032425</v>
      </c>
      <c r="I735" s="5">
        <f>'90.1 Data-SI'!I735/Convert!$B$5/$D735</f>
        <v>5.7521558457893693</v>
      </c>
      <c r="J735" s="5">
        <f>'90.1 Data-SI'!J735/Convert!$B$5/$D735</f>
        <v>42.24380576948424</v>
      </c>
      <c r="K735" s="5">
        <f>'90.1 Data-SI'!K735/Convert!$B$5/$D735</f>
        <v>0</v>
      </c>
      <c r="L735" s="5">
        <f>'90.1 Data-SI'!L735/Convert!$B$5/$D735</f>
        <v>0.96956470057455779</v>
      </c>
      <c r="M735" s="5">
        <f>'90.1 Data-SI'!M735/Convert!$B$5/$D735</f>
        <v>3.8643202643371248</v>
      </c>
      <c r="N735" s="5">
        <f>'90.1 Data-SI'!N735/Convert!$B$5/$D735</f>
        <v>8.3631227766638103E-3</v>
      </c>
      <c r="O735" s="5">
        <f>'90.1 Data-SI'!O735/Convert!$B$5/$D735</f>
        <v>8.3631227766638103E-3</v>
      </c>
      <c r="P735" s="5">
        <f t="shared" si="56"/>
        <v>0</v>
      </c>
      <c r="Q735" s="5">
        <f>'90.1 Data-SI'!Q735/Convert!$B$5/$D735</f>
        <v>0</v>
      </c>
      <c r="R735" s="5">
        <f>'90.1 Data-SI'!R735/Convert!$B$5/$D735</f>
        <v>0</v>
      </c>
      <c r="S735" s="5">
        <f>'90.1 Data-SI'!S735/Convert!$B$5/$D735</f>
        <v>0</v>
      </c>
      <c r="T735" s="5">
        <f>'90.1 Data-SI'!T735/Convert!$B$5/$D735</f>
        <v>0</v>
      </c>
      <c r="U735" s="5">
        <f>'90.1 Data-SI'!U735/Convert!$B$5/$D735</f>
        <v>4.8361151309854593</v>
      </c>
      <c r="V735" s="5">
        <f>'90.1 Data-SI'!V735/Convert!$B$5/$D735</f>
        <v>0</v>
      </c>
      <c r="W735" s="5">
        <f t="shared" si="57"/>
        <v>15.690333412058195</v>
      </c>
      <c r="X735" s="5">
        <f t="shared" si="58"/>
        <v>3.3184871177802004</v>
      </c>
      <c r="Y735" s="5">
        <f t="shared" si="59"/>
        <v>19.008820529838395</v>
      </c>
      <c r="Z735" s="5">
        <f>'90.1 Data-SI'!Y735/Convert!$B$5/$D735</f>
        <v>85.553073380715446</v>
      </c>
      <c r="AA735" s="5">
        <f>'90.1 Data-SI'!Z735/Convert!$B$5/$D735</f>
        <v>8.1546022487656593</v>
      </c>
      <c r="AB735" s="5">
        <f t="shared" si="60"/>
        <v>93.707675629481102</v>
      </c>
    </row>
    <row r="736" spans="1:28" x14ac:dyDescent="0.25">
      <c r="A736" s="95">
        <v>2010</v>
      </c>
      <c r="B736" s="95" t="s">
        <v>54</v>
      </c>
      <c r="C736" s="52" t="s">
        <v>4</v>
      </c>
      <c r="D736" s="5">
        <f>VLOOKUP(B736,SWH!$A$4:$C$19,3,FALSE)</f>
        <v>4982.1899999999996</v>
      </c>
      <c r="E736" s="5">
        <f>'90.1 Data-SI'!E736/Convert!$B$5/$D736</f>
        <v>13.662554909476446</v>
      </c>
      <c r="F736" s="5">
        <f>'90.1 Data-SI'!F736/Convert!$B$5/$D736</f>
        <v>12.700795790160107</v>
      </c>
      <c r="G736" s="5">
        <f>'90.1 Data-SI'!G736/Convert!$B$5/$D736</f>
        <v>9.0165614362804778</v>
      </c>
      <c r="H736" s="5">
        <f>'90.1 Data-SI'!H736/Convert!$B$5/$D736</f>
        <v>20.758385814716465</v>
      </c>
      <c r="I736" s="5">
        <f>'90.1 Data-SI'!I736/Convert!$B$5/$D736</f>
        <v>5.7426776399758168</v>
      </c>
      <c r="J736" s="5">
        <f>'90.1 Data-SI'!J736/Convert!$B$5/$D736</f>
        <v>42.24380576948424</v>
      </c>
      <c r="K736" s="5">
        <f>'90.1 Data-SI'!K736/Convert!$B$5/$D736</f>
        <v>0</v>
      </c>
      <c r="L736" s="5">
        <f>'90.1 Data-SI'!L736/Convert!$B$5/$D736</f>
        <v>0.96956470057455779</v>
      </c>
      <c r="M736" s="5">
        <f>'90.1 Data-SI'!M736/Convert!$B$5/$D736</f>
        <v>3.8860643835564512</v>
      </c>
      <c r="N736" s="5">
        <f>'90.1 Data-SI'!N736/Convert!$B$5/$D736</f>
        <v>8.3631227766638103E-3</v>
      </c>
      <c r="O736" s="5">
        <f>'90.1 Data-SI'!O736/Convert!$B$5/$D736</f>
        <v>8.3631227766638103E-3</v>
      </c>
      <c r="P736" s="5">
        <f t="shared" si="56"/>
        <v>0</v>
      </c>
      <c r="Q736" s="5">
        <f>'90.1 Data-SI'!Q736/Convert!$B$5/$D736</f>
        <v>0</v>
      </c>
      <c r="R736" s="5">
        <f>'90.1 Data-SI'!R736/Convert!$B$5/$D736</f>
        <v>0</v>
      </c>
      <c r="S736" s="5">
        <f>'90.1 Data-SI'!S736/Convert!$B$5/$D736</f>
        <v>0</v>
      </c>
      <c r="T736" s="5">
        <f>'90.1 Data-SI'!T736/Convert!$B$5/$D736</f>
        <v>0</v>
      </c>
      <c r="U736" s="5">
        <f>'90.1 Data-SI'!U736/Convert!$B$5/$D736</f>
        <v>4.9989172543711815</v>
      </c>
      <c r="V736" s="5">
        <f>'90.1 Data-SI'!V736/Convert!$B$5/$D736</f>
        <v>0</v>
      </c>
      <c r="W736" s="5">
        <f t="shared" si="57"/>
        <v>26.565180729313376</v>
      </c>
      <c r="X736" s="5">
        <f t="shared" si="58"/>
        <v>12.700795790160107</v>
      </c>
      <c r="Y736" s="5">
        <f t="shared" si="59"/>
        <v>39.265976519473483</v>
      </c>
      <c r="Z736" s="5">
        <f>'90.1 Data-SI'!Y736/Convert!$B$5/$D736</f>
        <v>96.287977776841117</v>
      </c>
      <c r="AA736" s="5">
        <f>'90.1 Data-SI'!Z736/Convert!$B$5/$D736</f>
        <v>17.699713044531286</v>
      </c>
      <c r="AB736" s="5">
        <f t="shared" si="60"/>
        <v>113.98769082137241</v>
      </c>
    </row>
    <row r="737" spans="1:28" x14ac:dyDescent="0.25">
      <c r="A737" s="95">
        <v>2010</v>
      </c>
      <c r="B737" s="95" t="s">
        <v>54</v>
      </c>
      <c r="C737" s="52" t="s">
        <v>5</v>
      </c>
      <c r="D737" s="5">
        <f>VLOOKUP(B737,SWH!$A$4:$C$19,3,FALSE)</f>
        <v>4982.1899999999996</v>
      </c>
      <c r="E737" s="5">
        <f>'90.1 Data-SI'!E737/Convert!$B$5/$D737</f>
        <v>7.594273022729185</v>
      </c>
      <c r="F737" s="5">
        <f>'90.1 Data-SI'!F737/Convert!$B$5/$D737</f>
        <v>6.9168600778194156</v>
      </c>
      <c r="G737" s="5">
        <f>'90.1 Data-SI'!G737/Convert!$B$5/$D737</f>
        <v>9.8762904577215149</v>
      </c>
      <c r="H737" s="5">
        <f>'90.1 Data-SI'!H737/Convert!$B$5/$D737</f>
        <v>20.747234984347582</v>
      </c>
      <c r="I737" s="5">
        <f>'90.1 Data-SI'!I737/Convert!$B$5/$D737</f>
        <v>5.7493681381971475</v>
      </c>
      <c r="J737" s="5">
        <f>'90.1 Data-SI'!J737/Convert!$B$5/$D737</f>
        <v>42.24380576948424</v>
      </c>
      <c r="K737" s="5">
        <f>'90.1 Data-SI'!K737/Convert!$B$5/$D737</f>
        <v>0</v>
      </c>
      <c r="L737" s="5">
        <f>'90.1 Data-SI'!L737/Convert!$B$5/$D737</f>
        <v>0.96956470057455779</v>
      </c>
      <c r="M737" s="5">
        <f>'90.1 Data-SI'!M737/Convert!$B$5/$D737</f>
        <v>5.0987171861727036</v>
      </c>
      <c r="N737" s="5">
        <f>'90.1 Data-SI'!N737/Convert!$B$5/$D737</f>
        <v>8.3631227766638103E-3</v>
      </c>
      <c r="O737" s="5">
        <f>'90.1 Data-SI'!O737/Convert!$B$5/$D737</f>
        <v>8.3631227766638103E-3</v>
      </c>
      <c r="P737" s="5">
        <f t="shared" si="56"/>
        <v>0</v>
      </c>
      <c r="Q737" s="5">
        <f>'90.1 Data-SI'!Q737/Convert!$B$5/$D737</f>
        <v>0</v>
      </c>
      <c r="R737" s="5">
        <f>'90.1 Data-SI'!R737/Convert!$B$5/$D737</f>
        <v>0</v>
      </c>
      <c r="S737" s="5">
        <f>'90.1 Data-SI'!S737/Convert!$B$5/$D737</f>
        <v>0</v>
      </c>
      <c r="T737" s="5">
        <f>'90.1 Data-SI'!T737/Convert!$B$5/$D737</f>
        <v>0</v>
      </c>
      <c r="U737" s="5">
        <f>'90.1 Data-SI'!U737/Convert!$B$5/$D737</f>
        <v>4.9242066908996511</v>
      </c>
      <c r="V737" s="5">
        <f>'90.1 Data-SI'!V737/Convert!$B$5/$D737</f>
        <v>0</v>
      </c>
      <c r="W737" s="5">
        <f t="shared" si="57"/>
        <v>22.569280666623403</v>
      </c>
      <c r="X737" s="5">
        <f t="shared" si="58"/>
        <v>6.9168600778194156</v>
      </c>
      <c r="Y737" s="5">
        <f t="shared" si="59"/>
        <v>29.486140744442817</v>
      </c>
      <c r="Z737" s="5">
        <f>'90.1 Data-SI'!Y737/Convert!$B$5/$D737</f>
        <v>92.286502298966695</v>
      </c>
      <c r="AA737" s="5">
        <f>'90.1 Data-SI'!Z737/Convert!$B$5/$D737</f>
        <v>11.841066768719067</v>
      </c>
      <c r="AB737" s="5">
        <f t="shared" si="60"/>
        <v>104.12756906768576</v>
      </c>
    </row>
    <row r="738" spans="1:28" x14ac:dyDescent="0.25">
      <c r="A738" s="95">
        <v>2010</v>
      </c>
      <c r="B738" s="95" t="s">
        <v>54</v>
      </c>
      <c r="C738" s="52" t="s">
        <v>15</v>
      </c>
      <c r="D738" s="5">
        <f>VLOOKUP(B738,SWH!$A$4:$C$19,3,FALSE)</f>
        <v>4982.1899999999996</v>
      </c>
      <c r="E738" s="5">
        <f>'90.1 Data-SI'!E738/Convert!$B$5/$D738</f>
        <v>6.6392044016341778</v>
      </c>
      <c r="F738" s="5">
        <f>'90.1 Data-SI'!F738/Convert!$B$5/$D738</f>
        <v>4.5450784583575592</v>
      </c>
      <c r="G738" s="5">
        <f>'90.1 Data-SI'!G738/Convert!$B$5/$D738</f>
        <v>2.7497947689670608</v>
      </c>
      <c r="H738" s="5">
        <f>'90.1 Data-SI'!H738/Convert!$B$5/$D738</f>
        <v>20.91895777202841</v>
      </c>
      <c r="I738" s="5">
        <f>'90.1 Data-SI'!I738/Convert!$B$5/$D738</f>
        <v>5.7488105966787035</v>
      </c>
      <c r="J738" s="5">
        <f>'90.1 Data-SI'!J738/Convert!$B$5/$D738</f>
        <v>42.24380576948424</v>
      </c>
      <c r="K738" s="5">
        <f>'90.1 Data-SI'!K738/Convert!$B$5/$D738</f>
        <v>0</v>
      </c>
      <c r="L738" s="5">
        <f>'90.1 Data-SI'!L738/Convert!$B$5/$D738</f>
        <v>0.96956470057455779</v>
      </c>
      <c r="M738" s="5">
        <f>'90.1 Data-SI'!M738/Convert!$B$5/$D738</f>
        <v>3.8113538200849209</v>
      </c>
      <c r="N738" s="5">
        <f>'90.1 Data-SI'!N738/Convert!$B$5/$D738</f>
        <v>8.3631227766638103E-3</v>
      </c>
      <c r="O738" s="5">
        <f>'90.1 Data-SI'!O738/Convert!$B$5/$D738</f>
        <v>8.3631227766638103E-3</v>
      </c>
      <c r="P738" s="5">
        <f t="shared" si="56"/>
        <v>0</v>
      </c>
      <c r="Q738" s="5">
        <f>'90.1 Data-SI'!Q738/Convert!$B$5/$D738</f>
        <v>0</v>
      </c>
      <c r="R738" s="5">
        <f>'90.1 Data-SI'!R738/Convert!$B$5/$D738</f>
        <v>0</v>
      </c>
      <c r="S738" s="5">
        <f>'90.1 Data-SI'!S738/Convert!$B$5/$D738</f>
        <v>0</v>
      </c>
      <c r="T738" s="5">
        <f>'90.1 Data-SI'!T738/Convert!$B$5/$D738</f>
        <v>0</v>
      </c>
      <c r="U738" s="5">
        <f>'90.1 Data-SI'!U738/Convert!$B$5/$D738</f>
        <v>4.9782882181887453</v>
      </c>
      <c r="V738" s="5">
        <f>'90.1 Data-SI'!V738/Convert!$B$5/$D738</f>
        <v>0</v>
      </c>
      <c r="W738" s="5">
        <f t="shared" si="57"/>
        <v>13.200352990686159</v>
      </c>
      <c r="X738" s="5">
        <f t="shared" si="58"/>
        <v>4.5450784583575592</v>
      </c>
      <c r="Y738" s="5">
        <f t="shared" si="59"/>
        <v>17.745431449043718</v>
      </c>
      <c r="Z738" s="5">
        <f>'90.1 Data-SI'!Y738/Convert!$B$5/$D738</f>
        <v>83.089854952228734</v>
      </c>
      <c r="AA738" s="5">
        <f>'90.1 Data-SI'!Z738/Convert!$B$5/$D738</f>
        <v>9.5233666765463045</v>
      </c>
      <c r="AB738" s="5">
        <f t="shared" si="60"/>
        <v>92.613221628775037</v>
      </c>
    </row>
    <row r="739" spans="1:28" x14ac:dyDescent="0.25">
      <c r="A739" s="95">
        <v>2010</v>
      </c>
      <c r="B739" s="95" t="s">
        <v>54</v>
      </c>
      <c r="C739" s="52" t="s">
        <v>16</v>
      </c>
      <c r="D739" s="5">
        <f>VLOOKUP(B739,SWH!$A$4:$C$19,3,FALSE)</f>
        <v>4982.1899999999996</v>
      </c>
      <c r="E739" s="5">
        <f>'90.1 Data-SI'!E739/Convert!$B$5/$D739</f>
        <v>20.869894118405316</v>
      </c>
      <c r="F739" s="5">
        <f>'90.1 Data-SI'!F739/Convert!$B$5/$D739</f>
        <v>20.005704764816723</v>
      </c>
      <c r="G739" s="5">
        <f>'90.1 Data-SI'!G739/Convert!$B$5/$D739</f>
        <v>9.8367050099119737</v>
      </c>
      <c r="H739" s="5">
        <f>'90.1 Data-SI'!H739/Convert!$B$5/$D739</f>
        <v>20.784032724564902</v>
      </c>
      <c r="I739" s="5">
        <f>'90.1 Data-SI'!I739/Convert!$B$5/$D739</f>
        <v>5.7465804306049257</v>
      </c>
      <c r="J739" s="5">
        <f>'90.1 Data-SI'!J739/Convert!$B$5/$D739</f>
        <v>42.24380576948424</v>
      </c>
      <c r="K739" s="5">
        <f>'90.1 Data-SI'!K739/Convert!$B$5/$D739</f>
        <v>0</v>
      </c>
      <c r="L739" s="5">
        <f>'90.1 Data-SI'!L739/Convert!$B$5/$D739</f>
        <v>0.96956470057455779</v>
      </c>
      <c r="M739" s="5">
        <f>'90.1 Data-SI'!M739/Convert!$B$5/$D739</f>
        <v>4.1614898936679126</v>
      </c>
      <c r="N739" s="5">
        <f>'90.1 Data-SI'!N739/Convert!$B$5/$D739</f>
        <v>8.3631227766638103E-3</v>
      </c>
      <c r="O739" s="5">
        <f>'90.1 Data-SI'!O739/Convert!$B$5/$D739</f>
        <v>8.3631227766638103E-3</v>
      </c>
      <c r="P739" s="5">
        <f t="shared" si="56"/>
        <v>0</v>
      </c>
      <c r="Q739" s="5">
        <f>'90.1 Data-SI'!Q739/Convert!$B$5/$D739</f>
        <v>0</v>
      </c>
      <c r="R739" s="5">
        <f>'90.1 Data-SI'!R739/Convert!$B$5/$D739</f>
        <v>0</v>
      </c>
      <c r="S739" s="5">
        <f>'90.1 Data-SI'!S739/Convert!$B$5/$D739</f>
        <v>0</v>
      </c>
      <c r="T739" s="5">
        <f>'90.1 Data-SI'!T739/Convert!$B$5/$D739</f>
        <v>0</v>
      </c>
      <c r="U739" s="5">
        <f>'90.1 Data-SI'!U739/Convert!$B$5/$D739</f>
        <v>5.1856936630500075</v>
      </c>
      <c r="V739" s="5">
        <f>'90.1 Data-SI'!V739/Convert!$B$5/$D739</f>
        <v>0</v>
      </c>
      <c r="W739" s="5">
        <f t="shared" si="57"/>
        <v>34.868089021985199</v>
      </c>
      <c r="X739" s="5">
        <f t="shared" si="58"/>
        <v>20.005704764816723</v>
      </c>
      <c r="Y739" s="5">
        <f t="shared" si="59"/>
        <v>54.873793786801926</v>
      </c>
      <c r="Z739" s="5">
        <f>'90.1 Data-SI'!Y739/Convert!$B$5/$D739</f>
        <v>104.61932068695361</v>
      </c>
      <c r="AA739" s="5">
        <f>'90.1 Data-SI'!Z739/Convert!$B$5/$D739</f>
        <v>25.19139842786673</v>
      </c>
      <c r="AB739" s="5">
        <f t="shared" si="60"/>
        <v>129.81071911482036</v>
      </c>
    </row>
    <row r="740" spans="1:28" x14ac:dyDescent="0.25">
      <c r="A740" s="95">
        <v>2010</v>
      </c>
      <c r="B740" s="95" t="s">
        <v>54</v>
      </c>
      <c r="C740" s="52" t="s">
        <v>9</v>
      </c>
      <c r="D740" s="5">
        <f>VLOOKUP(B740,SWH!$A$4:$C$19,3,FALSE)</f>
        <v>4982.1899999999996</v>
      </c>
      <c r="E740" s="5">
        <f>'90.1 Data-SI'!E740/Convert!$B$5/$D740</f>
        <v>14.398509713822859</v>
      </c>
      <c r="F740" s="5">
        <f>'90.1 Data-SI'!F740/Convert!$B$5/$D740</f>
        <v>13.00242575163845</v>
      </c>
      <c r="G740" s="5">
        <f>'90.1 Data-SI'!G740/Convert!$B$5/$D740</f>
        <v>6.4390469965126895</v>
      </c>
      <c r="H740" s="5">
        <f>'90.1 Data-SI'!H740/Convert!$B$5/$D740</f>
        <v>20.811909800487115</v>
      </c>
      <c r="I740" s="5">
        <f>'90.1 Data-SI'!I740/Convert!$B$5/$D740</f>
        <v>5.739332390865151</v>
      </c>
      <c r="J740" s="5">
        <f>'90.1 Data-SI'!J740/Convert!$B$5/$D740</f>
        <v>42.24380576948424</v>
      </c>
      <c r="K740" s="5">
        <f>'90.1 Data-SI'!K740/Convert!$B$5/$D740</f>
        <v>0</v>
      </c>
      <c r="L740" s="5">
        <f>'90.1 Data-SI'!L740/Convert!$B$5/$D740</f>
        <v>0.96956470057455779</v>
      </c>
      <c r="M740" s="5">
        <f>'90.1 Data-SI'!M740/Convert!$B$5/$D740</f>
        <v>4.4954572632160206</v>
      </c>
      <c r="N740" s="5">
        <f>'90.1 Data-SI'!N740/Convert!$B$5/$D740</f>
        <v>8.3631227766638103E-3</v>
      </c>
      <c r="O740" s="5">
        <f>'90.1 Data-SI'!O740/Convert!$B$5/$D740</f>
        <v>8.3631227766638103E-3</v>
      </c>
      <c r="P740" s="5">
        <f t="shared" si="56"/>
        <v>0</v>
      </c>
      <c r="Q740" s="5">
        <f>'90.1 Data-SI'!Q740/Convert!$B$5/$D740</f>
        <v>0</v>
      </c>
      <c r="R740" s="5">
        <f>'90.1 Data-SI'!R740/Convert!$B$5/$D740</f>
        <v>0</v>
      </c>
      <c r="S740" s="5">
        <f>'90.1 Data-SI'!S740/Convert!$B$5/$D740</f>
        <v>0</v>
      </c>
      <c r="T740" s="5">
        <f>'90.1 Data-SI'!T740/Convert!$B$5/$D740</f>
        <v>0</v>
      </c>
      <c r="U740" s="5">
        <f>'90.1 Data-SI'!U740/Convert!$B$5/$D740</f>
        <v>5.1383026339822448</v>
      </c>
      <c r="V740" s="5">
        <f>'90.1 Data-SI'!V740/Convert!$B$5/$D740</f>
        <v>0</v>
      </c>
      <c r="W740" s="5">
        <f t="shared" si="57"/>
        <v>25.333013973551569</v>
      </c>
      <c r="X740" s="5">
        <f t="shared" si="58"/>
        <v>13.00242575163845</v>
      </c>
      <c r="Y740" s="5">
        <f t="shared" si="59"/>
        <v>38.335439725190021</v>
      </c>
      <c r="Z740" s="5">
        <f>'90.1 Data-SI'!Y740/Convert!$B$5/$D740</f>
        <v>95.105432216220848</v>
      </c>
      <c r="AA740" s="5">
        <f>'90.1 Data-SI'!Z740/Convert!$B$5/$D740</f>
        <v>18.140728385620694</v>
      </c>
      <c r="AB740" s="5">
        <f t="shared" si="60"/>
        <v>113.24616060184154</v>
      </c>
    </row>
    <row r="741" spans="1:28" x14ac:dyDescent="0.25">
      <c r="A741" s="95">
        <v>2010</v>
      </c>
      <c r="B741" s="95" t="s">
        <v>54</v>
      </c>
      <c r="C741" s="52" t="s">
        <v>12</v>
      </c>
      <c r="D741" s="5">
        <f>VLOOKUP(B741,SWH!$A$4:$C$19,3,FALSE)</f>
        <v>4982.1899999999996</v>
      </c>
      <c r="E741" s="5">
        <f>'90.1 Data-SI'!E741/Convert!$B$5/$D741</f>
        <v>22.363547846317473</v>
      </c>
      <c r="F741" s="5">
        <f>'90.1 Data-SI'!F741/Convert!$B$5/$D741</f>
        <v>25.655830512730795</v>
      </c>
      <c r="G741" s="5">
        <f>'90.1 Data-SI'!G741/Convert!$B$5/$D741</f>
        <v>7.6143445173931772</v>
      </c>
      <c r="H741" s="5">
        <f>'90.1 Data-SI'!H741/Convert!$B$5/$D741</f>
        <v>20.795741096452232</v>
      </c>
      <c r="I741" s="5">
        <f>'90.1 Data-SI'!I741/Convert!$B$5/$D741</f>
        <v>5.7493681381971475</v>
      </c>
      <c r="J741" s="5">
        <f>'90.1 Data-SI'!J741/Convert!$B$5/$D741</f>
        <v>42.24380576948424</v>
      </c>
      <c r="K741" s="5">
        <f>'90.1 Data-SI'!K741/Convert!$B$5/$D741</f>
        <v>0</v>
      </c>
      <c r="L741" s="5">
        <f>'90.1 Data-SI'!L741/Convert!$B$5/$D741</f>
        <v>0.96956470057455779</v>
      </c>
      <c r="M741" s="5">
        <f>'90.1 Data-SI'!M741/Convert!$B$5/$D741</f>
        <v>4.298087565686755</v>
      </c>
      <c r="N741" s="5">
        <f>'90.1 Data-SI'!N741/Convert!$B$5/$D741</f>
        <v>8.3631227766638103E-3</v>
      </c>
      <c r="O741" s="5">
        <f>'90.1 Data-SI'!O741/Convert!$B$5/$D741</f>
        <v>8.3631227766638103E-3</v>
      </c>
      <c r="P741" s="5">
        <f t="shared" si="56"/>
        <v>0</v>
      </c>
      <c r="Q741" s="5">
        <f>'90.1 Data-SI'!Q741/Convert!$B$5/$D741</f>
        <v>0</v>
      </c>
      <c r="R741" s="5">
        <f>'90.1 Data-SI'!R741/Convert!$B$5/$D741</f>
        <v>0</v>
      </c>
      <c r="S741" s="5">
        <f>'90.1 Data-SI'!S741/Convert!$B$5/$D741</f>
        <v>0</v>
      </c>
      <c r="T741" s="5">
        <f>'90.1 Data-SI'!T741/Convert!$B$5/$D741</f>
        <v>0</v>
      </c>
      <c r="U741" s="5">
        <f>'90.1 Data-SI'!U741/Convert!$B$5/$D741</f>
        <v>5.4131706025752626</v>
      </c>
      <c r="V741" s="5">
        <f>'90.1 Data-SI'!V741/Convert!$B$5/$D741</f>
        <v>0</v>
      </c>
      <c r="W741" s="5">
        <f t="shared" si="57"/>
        <v>34.275979929397408</v>
      </c>
      <c r="X741" s="5">
        <f t="shared" si="58"/>
        <v>25.655830512730795</v>
      </c>
      <c r="Y741" s="5">
        <f t="shared" si="59"/>
        <v>59.931810442128203</v>
      </c>
      <c r="Z741" s="5">
        <f>'90.1 Data-SI'!Y741/Convert!$B$5/$D741</f>
        <v>104.0422652153638</v>
      </c>
      <c r="AA741" s="5">
        <f>'90.1 Data-SI'!Z741/Convert!$B$5/$D741</f>
        <v>31.069001115306055</v>
      </c>
      <c r="AB741" s="5">
        <f t="shared" si="60"/>
        <v>135.11126633066985</v>
      </c>
    </row>
    <row r="742" spans="1:28" x14ac:dyDescent="0.25">
      <c r="A742" s="95">
        <v>2010</v>
      </c>
      <c r="B742" s="95" t="s">
        <v>54</v>
      </c>
      <c r="C742" s="52" t="s">
        <v>8</v>
      </c>
      <c r="D742" s="5">
        <f>VLOOKUP(B742,SWH!$A$4:$C$19,3,FALSE)</f>
        <v>4982.1899999999996</v>
      </c>
      <c r="E742" s="5">
        <f>'90.1 Data-SI'!E742/Convert!$B$5/$D742</f>
        <v>35.422285291318794</v>
      </c>
      <c r="F742" s="5">
        <f>'90.1 Data-SI'!F742/Convert!$B$5/$D742</f>
        <v>39.102059313050873</v>
      </c>
      <c r="G742" s="5">
        <f>'90.1 Data-SI'!G742/Convert!$B$5/$D742</f>
        <v>3.2683083811202174</v>
      </c>
      <c r="H742" s="5">
        <f>'90.1 Data-SI'!H742/Convert!$B$5/$D742</f>
        <v>21.575741680755744</v>
      </c>
      <c r="I742" s="5">
        <f>'90.1 Data-SI'!I742/Convert!$B$5/$D742</f>
        <v>5.7900686690435785</v>
      </c>
      <c r="J742" s="5">
        <f>'90.1 Data-SI'!J742/Convert!$B$5/$D742</f>
        <v>42.24380576948424</v>
      </c>
      <c r="K742" s="5">
        <f>'90.1 Data-SI'!K742/Convert!$B$5/$D742</f>
        <v>0</v>
      </c>
      <c r="L742" s="5">
        <f>'90.1 Data-SI'!L742/Convert!$B$5/$D742</f>
        <v>0.97067978361144636</v>
      </c>
      <c r="M742" s="5">
        <f>'90.1 Data-SI'!M742/Convert!$B$5/$D742</f>
        <v>4.4843064328471351</v>
      </c>
      <c r="N742" s="5">
        <f>'90.1 Data-SI'!N742/Convert!$B$5/$D742</f>
        <v>8.3631227766638103E-3</v>
      </c>
      <c r="O742" s="5">
        <f>'90.1 Data-SI'!O742/Convert!$B$5/$D742</f>
        <v>8.3631227766638103E-3</v>
      </c>
      <c r="P742" s="5">
        <f t="shared" si="56"/>
        <v>0</v>
      </c>
      <c r="Q742" s="5">
        <f>'90.1 Data-SI'!Q742/Convert!$B$5/$D742</f>
        <v>0</v>
      </c>
      <c r="R742" s="5">
        <f>'90.1 Data-SI'!R742/Convert!$B$5/$D742</f>
        <v>0</v>
      </c>
      <c r="S742" s="5">
        <f>'90.1 Data-SI'!S742/Convert!$B$5/$D742</f>
        <v>0</v>
      </c>
      <c r="T742" s="5">
        <f>'90.1 Data-SI'!T742/Convert!$B$5/$D742</f>
        <v>0</v>
      </c>
      <c r="U742" s="5">
        <f>'90.1 Data-SI'!U742/Convert!$B$5/$D742</f>
        <v>5.7209335207564909</v>
      </c>
      <c r="V742" s="5">
        <f>'90.1 Data-SI'!V742/Convert!$B$5/$D742</f>
        <v>0</v>
      </c>
      <c r="W742" s="5">
        <f t="shared" si="57"/>
        <v>43.174900105286142</v>
      </c>
      <c r="X742" s="5">
        <f t="shared" si="58"/>
        <v>39.102059313050873</v>
      </c>
      <c r="Y742" s="5">
        <f t="shared" si="59"/>
        <v>82.276959418337015</v>
      </c>
      <c r="Z742" s="5">
        <f>'90.1 Data-SI'!Y742/Convert!$B$5/$D742</f>
        <v>113.76355913095783</v>
      </c>
      <c r="AA742" s="5">
        <f>'90.1 Data-SI'!Z742/Convert!$B$5/$D742</f>
        <v>44.822992833807362</v>
      </c>
      <c r="AB742" s="5">
        <f t="shared" si="60"/>
        <v>158.58655196476519</v>
      </c>
    </row>
    <row r="743" spans="1:28" x14ac:dyDescent="0.25">
      <c r="A743" s="95">
        <v>2013</v>
      </c>
      <c r="B743" s="95" t="s">
        <v>54</v>
      </c>
      <c r="C743" s="52" t="s">
        <v>10</v>
      </c>
      <c r="D743" s="5">
        <f>VLOOKUP(B743,SWH!$A$4:$C$19,3,FALSE)</f>
        <v>4982.1899999999996</v>
      </c>
      <c r="E743" s="5">
        <f>'90.1 Data-SI'!E743/Convert!$B$5/$D743</f>
        <v>0</v>
      </c>
      <c r="F743" s="5">
        <f>'90.1 Data-SI'!F743/Convert!$B$5/$D743</f>
        <v>0</v>
      </c>
      <c r="G743" s="5">
        <f>'90.1 Data-SI'!G743/Convert!$B$5/$D743</f>
        <v>54.839226212658382</v>
      </c>
      <c r="H743" s="5">
        <f>'90.1 Data-SI'!H743/Convert!$B$5/$D743</f>
        <v>18.17975629191179</v>
      </c>
      <c r="I743" s="5">
        <f>'90.1 Data-SI'!I743/Convert!$B$5/$D743</f>
        <v>5.7488105966787035</v>
      </c>
      <c r="J743" s="5">
        <f>'90.1 Data-SI'!J743/Convert!$B$5/$D743</f>
        <v>41.819516673948172</v>
      </c>
      <c r="K743" s="5">
        <f>'90.1 Data-SI'!K743/Convert!$B$5/$D743</f>
        <v>0</v>
      </c>
      <c r="L743" s="5">
        <f>'90.1 Data-SI'!L743/Convert!$B$5/$D743</f>
        <v>0.95060828894745319</v>
      </c>
      <c r="M743" s="5">
        <f>'90.1 Data-SI'!M743/Convert!$B$5/$D743</f>
        <v>6.7936434022432346</v>
      </c>
      <c r="N743" s="5">
        <f>'90.1 Data-SI'!N743/Convert!$B$5/$D743</f>
        <v>8.3631227766638103E-3</v>
      </c>
      <c r="O743" s="5">
        <f>'90.1 Data-SI'!O743/Convert!$B$5/$D743</f>
        <v>8.3631227766638103E-3</v>
      </c>
      <c r="P743" s="5">
        <f t="shared" si="56"/>
        <v>0</v>
      </c>
      <c r="Q743" s="5">
        <f>'90.1 Data-SI'!Q743/Convert!$B$5/$D743</f>
        <v>0</v>
      </c>
      <c r="R743" s="5">
        <f>'90.1 Data-SI'!R743/Convert!$B$5/$D743</f>
        <v>0</v>
      </c>
      <c r="S743" s="5">
        <f>'90.1 Data-SI'!S743/Convert!$B$5/$D743</f>
        <v>0</v>
      </c>
      <c r="T743" s="5">
        <f>'90.1 Data-SI'!T743/Convert!$B$5/$D743</f>
        <v>0</v>
      </c>
      <c r="U743" s="5">
        <f>'90.1 Data-SI'!U743/Convert!$B$5/$D743</f>
        <v>3.7438912963531665</v>
      </c>
      <c r="V743" s="5">
        <f>'90.1 Data-SI'!V743/Convert!$B$5/$D743</f>
        <v>0</v>
      </c>
      <c r="W743" s="5">
        <f t="shared" si="57"/>
        <v>61.632869614901615</v>
      </c>
      <c r="X743" s="5">
        <f t="shared" si="58"/>
        <v>0</v>
      </c>
      <c r="Y743" s="5">
        <f t="shared" si="59"/>
        <v>61.632869614901615</v>
      </c>
      <c r="Z743" s="5">
        <f>'90.1 Data-SI'!Y743/Convert!$B$5/$D743</f>
        <v>128.33936704764594</v>
      </c>
      <c r="AA743" s="5">
        <f>'90.1 Data-SI'!Z743/Convert!$B$5/$D743</f>
        <v>3.7438912963531665</v>
      </c>
      <c r="AB743" s="5">
        <f t="shared" si="60"/>
        <v>132.08325834399909</v>
      </c>
    </row>
    <row r="744" spans="1:28" x14ac:dyDescent="0.25">
      <c r="A744" s="95">
        <v>2013</v>
      </c>
      <c r="B744" s="95" t="s">
        <v>54</v>
      </c>
      <c r="C744" s="52" t="s">
        <v>6</v>
      </c>
      <c r="D744" s="5">
        <f>VLOOKUP(B744,SWH!$A$4:$C$19,3,FALSE)</f>
        <v>4982.1899999999996</v>
      </c>
      <c r="E744" s="5">
        <f>'90.1 Data-SI'!E744/Convert!$B$5/$D744</f>
        <v>2.8434617440656961E-2</v>
      </c>
      <c r="F744" s="5">
        <f>'90.1 Data-SI'!F744/Convert!$B$5/$D744</f>
        <v>0</v>
      </c>
      <c r="G744" s="5">
        <f>'90.1 Data-SI'!G744/Convert!$B$5/$D744</f>
        <v>50.980481363505696</v>
      </c>
      <c r="H744" s="5">
        <f>'90.1 Data-SI'!H744/Convert!$B$5/$D744</f>
        <v>18.212651241500005</v>
      </c>
      <c r="I744" s="5">
        <f>'90.1 Data-SI'!I744/Convert!$B$5/$D744</f>
        <v>5.7471379721233706</v>
      </c>
      <c r="J744" s="5">
        <f>'90.1 Data-SI'!J744/Convert!$B$5/$D744</f>
        <v>41.819516673948172</v>
      </c>
      <c r="K744" s="5">
        <f>'90.1 Data-SI'!K744/Convert!$B$5/$D744</f>
        <v>0</v>
      </c>
      <c r="L744" s="5">
        <f>'90.1 Data-SI'!L744/Convert!$B$5/$D744</f>
        <v>0.95060828894745319</v>
      </c>
      <c r="M744" s="5">
        <f>'90.1 Data-SI'!M744/Convert!$B$5/$D744</f>
        <v>6.0671668037103723</v>
      </c>
      <c r="N744" s="5">
        <f>'90.1 Data-SI'!N744/Convert!$B$5/$D744</f>
        <v>8.3631227766638103E-3</v>
      </c>
      <c r="O744" s="5">
        <f>'90.1 Data-SI'!O744/Convert!$B$5/$D744</f>
        <v>8.3631227766638103E-3</v>
      </c>
      <c r="P744" s="5">
        <f t="shared" si="56"/>
        <v>0</v>
      </c>
      <c r="Q744" s="5">
        <f>'90.1 Data-SI'!Q744/Convert!$B$5/$D744</f>
        <v>0</v>
      </c>
      <c r="R744" s="5">
        <f>'90.1 Data-SI'!R744/Convert!$B$5/$D744</f>
        <v>0</v>
      </c>
      <c r="S744" s="5">
        <f>'90.1 Data-SI'!S744/Convert!$B$5/$D744</f>
        <v>0</v>
      </c>
      <c r="T744" s="5">
        <f>'90.1 Data-SI'!T744/Convert!$B$5/$D744</f>
        <v>0</v>
      </c>
      <c r="U744" s="5">
        <f>'90.1 Data-SI'!U744/Convert!$B$5/$D744</f>
        <v>3.7689806646831574</v>
      </c>
      <c r="V744" s="5">
        <f>'90.1 Data-SI'!V744/Convert!$B$5/$D744</f>
        <v>0</v>
      </c>
      <c r="W744" s="5">
        <f t="shared" si="57"/>
        <v>57.076082784656727</v>
      </c>
      <c r="X744" s="5">
        <f t="shared" si="58"/>
        <v>0</v>
      </c>
      <c r="Y744" s="5">
        <f t="shared" si="59"/>
        <v>57.076082784656727</v>
      </c>
      <c r="Z744" s="5">
        <f>'90.1 Data-SI'!Y744/Convert!$B$5/$D744</f>
        <v>123.81491762547084</v>
      </c>
      <c r="AA744" s="5">
        <f>'90.1 Data-SI'!Z744/Convert!$B$5/$D744</f>
        <v>3.7689806646831574</v>
      </c>
      <c r="AB744" s="5">
        <f t="shared" si="60"/>
        <v>127.583898290154</v>
      </c>
    </row>
    <row r="745" spans="1:28" x14ac:dyDescent="0.25">
      <c r="A745" s="95">
        <v>2013</v>
      </c>
      <c r="B745" s="95" t="s">
        <v>54</v>
      </c>
      <c r="C745" s="52" t="s">
        <v>11</v>
      </c>
      <c r="D745" s="5">
        <f>VLOOKUP(B745,SWH!$A$4:$C$19,3,FALSE)</f>
        <v>4982.1899999999996</v>
      </c>
      <c r="E745" s="5">
        <f>'90.1 Data-SI'!E745/Convert!$B$5/$D745</f>
        <v>1.1150830368885083E-3</v>
      </c>
      <c r="F745" s="5">
        <f>'90.1 Data-SI'!F745/Convert!$B$5/$D745</f>
        <v>0</v>
      </c>
      <c r="G745" s="5">
        <f>'90.1 Data-SI'!G745/Convert!$B$5/$D745</f>
        <v>36.827289917798311</v>
      </c>
      <c r="H745" s="5">
        <f>'90.1 Data-SI'!H745/Convert!$B$5/$D745</f>
        <v>18.260599812086209</v>
      </c>
      <c r="I745" s="5">
        <f>'90.1 Data-SI'!I745/Convert!$B$5/$D745</f>
        <v>5.7482530551602586</v>
      </c>
      <c r="J745" s="5">
        <f>'90.1 Data-SI'!J745/Convert!$B$5/$D745</f>
        <v>41.819516673948172</v>
      </c>
      <c r="K745" s="5">
        <f>'90.1 Data-SI'!K745/Convert!$B$5/$D745</f>
        <v>0</v>
      </c>
      <c r="L745" s="5">
        <f>'90.1 Data-SI'!L745/Convert!$B$5/$D745</f>
        <v>0.95116583046589731</v>
      </c>
      <c r="M745" s="5">
        <f>'90.1 Data-SI'!M745/Convert!$B$5/$D745</f>
        <v>5.7331994341622643</v>
      </c>
      <c r="N745" s="5">
        <f>'90.1 Data-SI'!N745/Convert!$B$5/$D745</f>
        <v>8.3631227766638103E-3</v>
      </c>
      <c r="O745" s="5">
        <f>'90.1 Data-SI'!O745/Convert!$B$5/$D745</f>
        <v>8.3631227766638103E-3</v>
      </c>
      <c r="P745" s="5">
        <f t="shared" si="56"/>
        <v>0</v>
      </c>
      <c r="Q745" s="5">
        <f>'90.1 Data-SI'!Q745/Convert!$B$5/$D745</f>
        <v>0</v>
      </c>
      <c r="R745" s="5">
        <f>'90.1 Data-SI'!R745/Convert!$B$5/$D745</f>
        <v>0</v>
      </c>
      <c r="S745" s="5">
        <f>'90.1 Data-SI'!S745/Convert!$B$5/$D745</f>
        <v>0.93778483402323531</v>
      </c>
      <c r="T745" s="5">
        <f>'90.1 Data-SI'!T745/Convert!$B$5/$D745</f>
        <v>0</v>
      </c>
      <c r="U745" s="5">
        <f>'90.1 Data-SI'!U745/Convert!$B$5/$D745</f>
        <v>3.9083660442942207</v>
      </c>
      <c r="V745" s="5">
        <f>'90.1 Data-SI'!V745/Convert!$B$5/$D745</f>
        <v>0</v>
      </c>
      <c r="W745" s="5">
        <f t="shared" si="57"/>
        <v>43.499389269020696</v>
      </c>
      <c r="X745" s="5">
        <f t="shared" si="58"/>
        <v>0</v>
      </c>
      <c r="Y745" s="5">
        <f t="shared" si="59"/>
        <v>43.499389269020696</v>
      </c>
      <c r="Z745" s="5">
        <f>'90.1 Data-SI'!Y745/Convert!$B$5/$D745</f>
        <v>110.28617268042099</v>
      </c>
      <c r="AA745" s="5">
        <f>'90.1 Data-SI'!Z745/Convert!$B$5/$D745</f>
        <v>3.9083660442942207</v>
      </c>
      <c r="AB745" s="5">
        <f t="shared" si="60"/>
        <v>114.19453872471522</v>
      </c>
    </row>
    <row r="746" spans="1:28" x14ac:dyDescent="0.25">
      <c r="A746" s="95">
        <v>2013</v>
      </c>
      <c r="B746" s="95" t="s">
        <v>54</v>
      </c>
      <c r="C746" s="52" t="s">
        <v>13</v>
      </c>
      <c r="D746" s="5">
        <f>VLOOKUP(B746,SWH!$A$4:$C$19,3,FALSE)</f>
        <v>4982.1899999999996</v>
      </c>
      <c r="E746" s="5">
        <f>'90.1 Data-SI'!E746/Convert!$B$5/$D746</f>
        <v>0.24810597570769305</v>
      </c>
      <c r="F746" s="5">
        <f>'90.1 Data-SI'!F746/Convert!$B$5/$D746</f>
        <v>0.10258763939374275</v>
      </c>
      <c r="G746" s="5">
        <f>'90.1 Data-SI'!G746/Convert!$B$5/$D746</f>
        <v>41.318844390385223</v>
      </c>
      <c r="H746" s="5">
        <f>'90.1 Data-SI'!H746/Convert!$B$5/$D746</f>
        <v>18.26952047638132</v>
      </c>
      <c r="I746" s="5">
        <f>'90.1 Data-SI'!I746/Convert!$B$5/$D746</f>
        <v>5.739332390865151</v>
      </c>
      <c r="J746" s="5">
        <f>'90.1 Data-SI'!J746/Convert!$B$5/$D746</f>
        <v>41.819516673948172</v>
      </c>
      <c r="K746" s="5">
        <f>'90.1 Data-SI'!K746/Convert!$B$5/$D746</f>
        <v>0</v>
      </c>
      <c r="L746" s="5">
        <f>'90.1 Data-SI'!L746/Convert!$B$5/$D746</f>
        <v>0.95116583046589731</v>
      </c>
      <c r="M746" s="5">
        <f>'90.1 Data-SI'!M746/Convert!$B$5/$D746</f>
        <v>5.6646218273936206</v>
      </c>
      <c r="N746" s="5">
        <f>'90.1 Data-SI'!N746/Convert!$B$5/$D746</f>
        <v>8.3631227766638103E-3</v>
      </c>
      <c r="O746" s="5">
        <f>'90.1 Data-SI'!O746/Convert!$B$5/$D746</f>
        <v>8.3631227766638103E-3</v>
      </c>
      <c r="P746" s="5">
        <f t="shared" si="56"/>
        <v>0</v>
      </c>
      <c r="Q746" s="5">
        <f>'90.1 Data-SI'!Q746/Convert!$B$5/$D746</f>
        <v>0</v>
      </c>
      <c r="R746" s="5">
        <f>'90.1 Data-SI'!R746/Convert!$B$5/$D746</f>
        <v>0</v>
      </c>
      <c r="S746" s="5">
        <f>'90.1 Data-SI'!S746/Convert!$B$5/$D746</f>
        <v>0</v>
      </c>
      <c r="T746" s="5">
        <f>'90.1 Data-SI'!T746/Convert!$B$5/$D746</f>
        <v>0</v>
      </c>
      <c r="U746" s="5">
        <f>'90.1 Data-SI'!U746/Convert!$B$5/$D746</f>
        <v>3.9228621237737715</v>
      </c>
      <c r="V746" s="5">
        <f>'90.1 Data-SI'!V746/Convert!$B$5/$D746</f>
        <v>0</v>
      </c>
      <c r="W746" s="5">
        <f t="shared" si="57"/>
        <v>47.231572193486542</v>
      </c>
      <c r="X746" s="5">
        <f t="shared" si="58"/>
        <v>0.10258763939374275</v>
      </c>
      <c r="Y746" s="5">
        <f t="shared" si="59"/>
        <v>47.334159832880282</v>
      </c>
      <c r="Z746" s="5">
        <f>'90.1 Data-SI'!Y746/Convert!$B$5/$D746</f>
        <v>114.01947068792371</v>
      </c>
      <c r="AA746" s="5">
        <f>'90.1 Data-SI'!Z746/Convert!$B$5/$D746</f>
        <v>4.0248922216490701</v>
      </c>
      <c r="AB746" s="5">
        <f t="shared" si="60"/>
        <v>118.04436290957278</v>
      </c>
    </row>
    <row r="747" spans="1:28" x14ac:dyDescent="0.25">
      <c r="A747" s="95">
        <v>2013</v>
      </c>
      <c r="B747" s="95" t="s">
        <v>54</v>
      </c>
      <c r="C747" s="52" t="s">
        <v>19</v>
      </c>
      <c r="D747" s="5">
        <f>VLOOKUP(B747,SWH!$A$4:$C$19,3,FALSE)</f>
        <v>4982.1899999999996</v>
      </c>
      <c r="E747" s="5">
        <f>'90.1 Data-SI'!E747/Convert!$B$5/$D747</f>
        <v>0.70807772842420258</v>
      </c>
      <c r="F747" s="5">
        <f>'90.1 Data-SI'!F747/Convert!$B$5/$D747</f>
        <v>5.0736278178427123E-2</v>
      </c>
      <c r="G747" s="5">
        <f>'90.1 Data-SI'!G747/Convert!$B$5/$D747</f>
        <v>30.73113095512884</v>
      </c>
      <c r="H747" s="5">
        <f>'90.1 Data-SI'!H747/Convert!$B$5/$D747</f>
        <v>18.260599812086209</v>
      </c>
      <c r="I747" s="5">
        <f>'90.1 Data-SI'!I747/Convert!$B$5/$D747</f>
        <v>5.7371022247913741</v>
      </c>
      <c r="J747" s="5">
        <f>'90.1 Data-SI'!J747/Convert!$B$5/$D747</f>
        <v>41.819516673948172</v>
      </c>
      <c r="K747" s="5">
        <f>'90.1 Data-SI'!K747/Convert!$B$5/$D747</f>
        <v>0</v>
      </c>
      <c r="L747" s="5">
        <f>'90.1 Data-SI'!L747/Convert!$B$5/$D747</f>
        <v>0.95116583046589731</v>
      </c>
      <c r="M747" s="5">
        <f>'90.1 Data-SI'!M747/Convert!$B$5/$D747</f>
        <v>4.7262794518519415</v>
      </c>
      <c r="N747" s="5">
        <f>'90.1 Data-SI'!N747/Convert!$B$5/$D747</f>
        <v>8.3631227766638103E-3</v>
      </c>
      <c r="O747" s="5">
        <f>'90.1 Data-SI'!O747/Convert!$B$5/$D747</f>
        <v>8.3631227766638103E-3</v>
      </c>
      <c r="P747" s="5">
        <f t="shared" si="56"/>
        <v>0</v>
      </c>
      <c r="Q747" s="5">
        <f>'90.1 Data-SI'!Q747/Convert!$B$5/$D747</f>
        <v>0</v>
      </c>
      <c r="R747" s="5">
        <f>'90.1 Data-SI'!R747/Convert!$B$5/$D747</f>
        <v>0</v>
      </c>
      <c r="S747" s="5">
        <f>'90.1 Data-SI'!S747/Convert!$B$5/$D747</f>
        <v>0.61831354395467775</v>
      </c>
      <c r="T747" s="5">
        <f>'90.1 Data-SI'!T747/Convert!$B$5/$D747</f>
        <v>0</v>
      </c>
      <c r="U747" s="5">
        <f>'90.1 Data-SI'!U747/Convert!$B$5/$D747</f>
        <v>4.1035055757497094</v>
      </c>
      <c r="V747" s="5">
        <f>'90.1 Data-SI'!V747/Convert!$B$5/$D747</f>
        <v>0</v>
      </c>
      <c r="W747" s="5">
        <f t="shared" si="57"/>
        <v>36.783801679359662</v>
      </c>
      <c r="X747" s="5">
        <f t="shared" si="58"/>
        <v>5.0736278178427123E-2</v>
      </c>
      <c r="Y747" s="5">
        <f t="shared" si="59"/>
        <v>36.834537957538089</v>
      </c>
      <c r="Z747" s="5">
        <f>'90.1 Data-SI'!Y747/Convert!$B$5/$D747</f>
        <v>103.55943426039109</v>
      </c>
      <c r="AA747" s="5">
        <f>'90.1 Data-SI'!Z747/Convert!$B$5/$D747</f>
        <v>4.1542418539281369</v>
      </c>
      <c r="AB747" s="5">
        <f t="shared" si="60"/>
        <v>107.71367611431923</v>
      </c>
    </row>
    <row r="748" spans="1:28" x14ac:dyDescent="0.25">
      <c r="A748" s="95">
        <v>2013</v>
      </c>
      <c r="B748" s="95" t="s">
        <v>54</v>
      </c>
      <c r="C748" s="52" t="s">
        <v>20</v>
      </c>
      <c r="D748" s="5">
        <f>VLOOKUP(B748,SWH!$A$4:$C$19,3,FALSE)</f>
        <v>4982.1899999999996</v>
      </c>
      <c r="E748" s="5">
        <f>'90.1 Data-SI'!E748/Convert!$B$5/$D748</f>
        <v>0.43488238438651811</v>
      </c>
      <c r="F748" s="5">
        <f>'90.1 Data-SI'!F748/Convert!$B$5/$D748</f>
        <v>0.29605454629389888</v>
      </c>
      <c r="G748" s="5">
        <f>'90.1 Data-SI'!G748/Convert!$B$5/$D748</f>
        <v>25.218160420752056</v>
      </c>
      <c r="H748" s="5">
        <f>'90.1 Data-SI'!H748/Convert!$B$5/$D748</f>
        <v>18.288476888008418</v>
      </c>
      <c r="I748" s="5">
        <f>'90.1 Data-SI'!I748/Convert!$B$5/$D748</f>
        <v>5.7421200984573719</v>
      </c>
      <c r="J748" s="5">
        <f>'90.1 Data-SI'!J748/Convert!$B$5/$D748</f>
        <v>41.819516673948172</v>
      </c>
      <c r="K748" s="5">
        <f>'90.1 Data-SI'!K748/Convert!$B$5/$D748</f>
        <v>0</v>
      </c>
      <c r="L748" s="5">
        <f>'90.1 Data-SI'!L748/Convert!$B$5/$D748</f>
        <v>0.95116583046589731</v>
      </c>
      <c r="M748" s="5">
        <f>'90.1 Data-SI'!M748/Convert!$B$5/$D748</f>
        <v>5.4923414981943468</v>
      </c>
      <c r="N748" s="5">
        <f>'90.1 Data-SI'!N748/Convert!$B$5/$D748</f>
        <v>8.3631227766638103E-3</v>
      </c>
      <c r="O748" s="5">
        <f>'90.1 Data-SI'!O748/Convert!$B$5/$D748</f>
        <v>8.3631227766638103E-3</v>
      </c>
      <c r="P748" s="5">
        <f t="shared" si="56"/>
        <v>0</v>
      </c>
      <c r="Q748" s="5">
        <f>'90.1 Data-SI'!Q748/Convert!$B$5/$D748</f>
        <v>0</v>
      </c>
      <c r="R748" s="5">
        <f>'90.1 Data-SI'!R748/Convert!$B$5/$D748</f>
        <v>0</v>
      </c>
      <c r="S748" s="5">
        <f>'90.1 Data-SI'!S748/Convert!$B$5/$D748</f>
        <v>0</v>
      </c>
      <c r="T748" s="5">
        <f>'90.1 Data-SI'!T748/Convert!$B$5/$D748</f>
        <v>0</v>
      </c>
      <c r="U748" s="5">
        <f>'90.1 Data-SI'!U748/Convert!$B$5/$D748</f>
        <v>4.1168865721923718</v>
      </c>
      <c r="V748" s="5">
        <f>'90.1 Data-SI'!V748/Convert!$B$5/$D748</f>
        <v>0</v>
      </c>
      <c r="W748" s="5">
        <f t="shared" si="57"/>
        <v>31.145384303332921</v>
      </c>
      <c r="X748" s="5">
        <f t="shared" si="58"/>
        <v>0.29605454629389888</v>
      </c>
      <c r="Y748" s="5">
        <f t="shared" si="59"/>
        <v>31.44143884962682</v>
      </c>
      <c r="Z748" s="5">
        <f>'90.1 Data-SI'!Y748/Convert!$B$5/$D748</f>
        <v>97.95391183395256</v>
      </c>
      <c r="AA748" s="5">
        <f>'90.1 Data-SI'!Z748/Convert!$B$5/$D748</f>
        <v>4.4129411184862715</v>
      </c>
      <c r="AB748" s="5">
        <f t="shared" si="60"/>
        <v>102.36685295243883</v>
      </c>
    </row>
    <row r="749" spans="1:28" x14ac:dyDescent="0.25">
      <c r="A749" s="95">
        <v>2013</v>
      </c>
      <c r="B749" s="95" t="s">
        <v>54</v>
      </c>
      <c r="C749" s="52" t="s">
        <v>3</v>
      </c>
      <c r="D749" s="5">
        <f>VLOOKUP(B749,SWH!$A$4:$C$19,3,FALSE)</f>
        <v>4982.1899999999996</v>
      </c>
      <c r="E749" s="5">
        <f>'90.1 Data-SI'!E749/Convert!$B$5/$D749</f>
        <v>5.2135707389722201</v>
      </c>
      <c r="F749" s="5">
        <f>'90.1 Data-SI'!F749/Convert!$B$5/$D749</f>
        <v>1.7389719960276282</v>
      </c>
      <c r="G749" s="5">
        <f>'90.1 Data-SI'!G749/Convert!$B$5/$D749</f>
        <v>18.554981733824775</v>
      </c>
      <c r="H749" s="5">
        <f>'90.1 Data-SI'!H749/Convert!$B$5/$D749</f>
        <v>18.362629909961509</v>
      </c>
      <c r="I749" s="5">
        <f>'90.1 Data-SI'!I749/Convert!$B$5/$D749</f>
        <v>5.7404474739020399</v>
      </c>
      <c r="J749" s="5">
        <f>'90.1 Data-SI'!J749/Convert!$B$5/$D749</f>
        <v>41.819516673948172</v>
      </c>
      <c r="K749" s="5">
        <f>'90.1 Data-SI'!K749/Convert!$B$5/$D749</f>
        <v>0</v>
      </c>
      <c r="L749" s="5">
        <f>'90.1 Data-SI'!L749/Convert!$B$5/$D749</f>
        <v>0.95116583046589731</v>
      </c>
      <c r="M749" s="5">
        <f>'90.1 Data-SI'!M749/Convert!$B$5/$D749</f>
        <v>3.9897671059870818</v>
      </c>
      <c r="N749" s="5">
        <f>'90.1 Data-SI'!N749/Convert!$B$5/$D749</f>
        <v>8.3631227766638103E-3</v>
      </c>
      <c r="O749" s="5">
        <f>'90.1 Data-SI'!O749/Convert!$B$5/$D749</f>
        <v>8.3631227766638103E-3</v>
      </c>
      <c r="P749" s="5">
        <f t="shared" si="56"/>
        <v>0</v>
      </c>
      <c r="Q749" s="5">
        <f>'90.1 Data-SI'!Q749/Convert!$B$5/$D749</f>
        <v>0</v>
      </c>
      <c r="R749" s="5">
        <f>'90.1 Data-SI'!R749/Convert!$B$5/$D749</f>
        <v>0</v>
      </c>
      <c r="S749" s="5">
        <f>'90.1 Data-SI'!S749/Convert!$B$5/$D749</f>
        <v>0</v>
      </c>
      <c r="T749" s="5">
        <f>'90.1 Data-SI'!T749/Convert!$B$5/$D749</f>
        <v>0</v>
      </c>
      <c r="U749" s="5">
        <f>'90.1 Data-SI'!U749/Convert!$B$5/$D749</f>
        <v>4.4558718154064785</v>
      </c>
      <c r="V749" s="5">
        <f>'90.1 Data-SI'!V749/Convert!$B$5/$D749</f>
        <v>0</v>
      </c>
      <c r="W749" s="5">
        <f t="shared" si="57"/>
        <v>27.758319578784075</v>
      </c>
      <c r="X749" s="5">
        <f t="shared" si="58"/>
        <v>1.7389719960276282</v>
      </c>
      <c r="Y749" s="5">
        <f t="shared" si="59"/>
        <v>29.497291574811705</v>
      </c>
      <c r="Z749" s="5">
        <f>'90.1 Data-SI'!Y749/Convert!$B$5/$D749</f>
        <v>94.639885048319911</v>
      </c>
      <c r="AA749" s="5">
        <f>'90.1 Data-SI'!Z749/Convert!$B$5/$D749</f>
        <v>6.1954013529525511</v>
      </c>
      <c r="AB749" s="5">
        <f t="shared" si="60"/>
        <v>100.83528640127247</v>
      </c>
    </row>
    <row r="750" spans="1:28" x14ac:dyDescent="0.25">
      <c r="A750" s="95">
        <v>2013</v>
      </c>
      <c r="B750" s="95" t="s">
        <v>54</v>
      </c>
      <c r="C750" s="52" t="s">
        <v>7</v>
      </c>
      <c r="D750" s="5">
        <f>VLOOKUP(B750,SWH!$A$4:$C$19,3,FALSE)</f>
        <v>4982.1899999999996</v>
      </c>
      <c r="E750" s="5">
        <f>'90.1 Data-SI'!E750/Convert!$B$5/$D750</f>
        <v>1.0548685528965289</v>
      </c>
      <c r="F750" s="5">
        <f>'90.1 Data-SI'!F750/Convert!$B$5/$D750</f>
        <v>1.4234034965881806</v>
      </c>
      <c r="G750" s="5">
        <f>'90.1 Data-SI'!G750/Convert!$B$5/$D750</f>
        <v>17.580399159584218</v>
      </c>
      <c r="H750" s="5">
        <f>'90.1 Data-SI'!H750/Convert!$B$5/$D750</f>
        <v>18.285689180416199</v>
      </c>
      <c r="I750" s="5">
        <f>'90.1 Data-SI'!I750/Convert!$B$5/$D750</f>
        <v>5.7404474739020399</v>
      </c>
      <c r="J750" s="5">
        <f>'90.1 Data-SI'!J750/Convert!$B$5/$D750</f>
        <v>41.819516673948172</v>
      </c>
      <c r="K750" s="5">
        <f>'90.1 Data-SI'!K750/Convert!$B$5/$D750</f>
        <v>0</v>
      </c>
      <c r="L750" s="5">
        <f>'90.1 Data-SI'!L750/Convert!$B$5/$D750</f>
        <v>0.95116583046589731</v>
      </c>
      <c r="M750" s="5">
        <f>'90.1 Data-SI'!M750/Convert!$B$5/$D750</f>
        <v>4.9626770556723061</v>
      </c>
      <c r="N750" s="5">
        <f>'90.1 Data-SI'!N750/Convert!$B$5/$D750</f>
        <v>8.3631227766638103E-3</v>
      </c>
      <c r="O750" s="5">
        <f>'90.1 Data-SI'!O750/Convert!$B$5/$D750</f>
        <v>8.3631227766638103E-3</v>
      </c>
      <c r="P750" s="5">
        <f t="shared" si="56"/>
        <v>0</v>
      </c>
      <c r="Q750" s="5">
        <f>'90.1 Data-SI'!Q750/Convert!$B$5/$D750</f>
        <v>0</v>
      </c>
      <c r="R750" s="5">
        <f>'90.1 Data-SI'!R750/Convert!$B$5/$D750</f>
        <v>0</v>
      </c>
      <c r="S750" s="5">
        <f>'90.1 Data-SI'!S750/Convert!$B$5/$D750</f>
        <v>0</v>
      </c>
      <c r="T750" s="5">
        <f>'90.1 Data-SI'!T750/Convert!$B$5/$D750</f>
        <v>0</v>
      </c>
      <c r="U750" s="5">
        <f>'90.1 Data-SI'!U750/Convert!$B$5/$D750</f>
        <v>4.3638774648631768</v>
      </c>
      <c r="V750" s="5">
        <f>'90.1 Data-SI'!V750/Convert!$B$5/$D750</f>
        <v>0</v>
      </c>
      <c r="W750" s="5">
        <f t="shared" si="57"/>
        <v>23.597944768153052</v>
      </c>
      <c r="X750" s="5">
        <f t="shared" si="58"/>
        <v>1.4234034965881806</v>
      </c>
      <c r="Y750" s="5">
        <f t="shared" si="59"/>
        <v>25.021348264741231</v>
      </c>
      <c r="Z750" s="5">
        <f>'90.1 Data-SI'!Y750/Convert!$B$5/$D750</f>
        <v>90.402569508143571</v>
      </c>
      <c r="AA750" s="5">
        <f>'90.1 Data-SI'!Z750/Convert!$B$5/$D750</f>
        <v>5.7872809614513567</v>
      </c>
      <c r="AB750" s="5">
        <f t="shared" si="60"/>
        <v>96.18985046959493</v>
      </c>
    </row>
    <row r="751" spans="1:28" x14ac:dyDescent="0.25">
      <c r="A751" s="95">
        <v>2013</v>
      </c>
      <c r="B751" s="95" t="s">
        <v>54</v>
      </c>
      <c r="C751" s="52" t="s">
        <v>17</v>
      </c>
      <c r="D751" s="5">
        <f>VLOOKUP(B751,SWH!$A$4:$C$19,3,FALSE)</f>
        <v>4982.1899999999996</v>
      </c>
      <c r="E751" s="5">
        <f>'90.1 Data-SI'!E751/Convert!$B$5/$D751</f>
        <v>0.27486796859301721</v>
      </c>
      <c r="F751" s="5">
        <f>'90.1 Data-SI'!F751/Convert!$B$5/$D751</f>
        <v>0.16949262160705322</v>
      </c>
      <c r="G751" s="5">
        <f>'90.1 Data-SI'!G751/Convert!$B$5/$D751</f>
        <v>11.529401059908729</v>
      </c>
      <c r="H751" s="5">
        <f>'90.1 Data-SI'!H751/Convert!$B$5/$D751</f>
        <v>18.311893631783079</v>
      </c>
      <c r="I751" s="5">
        <f>'90.1 Data-SI'!I751/Convert!$B$5/$D751</f>
        <v>5.7504832212340364</v>
      </c>
      <c r="J751" s="5">
        <f>'90.1 Data-SI'!J751/Convert!$B$5/$D751</f>
        <v>41.819516673948172</v>
      </c>
      <c r="K751" s="5">
        <f>'90.1 Data-SI'!K751/Convert!$B$5/$D751</f>
        <v>0</v>
      </c>
      <c r="L751" s="5">
        <f>'90.1 Data-SI'!L751/Convert!$B$5/$D751</f>
        <v>0.95116583046589731</v>
      </c>
      <c r="M751" s="5">
        <f>'90.1 Data-SI'!M751/Convert!$B$5/$D751</f>
        <v>3.6011606676314369</v>
      </c>
      <c r="N751" s="5">
        <f>'90.1 Data-SI'!N751/Convert!$B$5/$D751</f>
        <v>8.3631227766638103E-3</v>
      </c>
      <c r="O751" s="5">
        <f>'90.1 Data-SI'!O751/Convert!$B$5/$D751</f>
        <v>8.3631227766638103E-3</v>
      </c>
      <c r="P751" s="5">
        <f t="shared" si="56"/>
        <v>0</v>
      </c>
      <c r="Q751" s="5">
        <f>'90.1 Data-SI'!Q751/Convert!$B$5/$D751</f>
        <v>0</v>
      </c>
      <c r="R751" s="5">
        <f>'90.1 Data-SI'!R751/Convert!$B$5/$D751</f>
        <v>0</v>
      </c>
      <c r="S751" s="5">
        <f>'90.1 Data-SI'!S751/Convert!$B$5/$D751</f>
        <v>0</v>
      </c>
      <c r="T751" s="5">
        <f>'90.1 Data-SI'!T751/Convert!$B$5/$D751</f>
        <v>0</v>
      </c>
      <c r="U751" s="5">
        <f>'90.1 Data-SI'!U751/Convert!$B$5/$D751</f>
        <v>4.4870941404393569</v>
      </c>
      <c r="V751" s="5">
        <f>'90.1 Data-SI'!V751/Convert!$B$5/$D751</f>
        <v>0</v>
      </c>
      <c r="W751" s="5">
        <f t="shared" si="57"/>
        <v>15.405429696133183</v>
      </c>
      <c r="X751" s="5">
        <f t="shared" si="58"/>
        <v>0.16949262160705322</v>
      </c>
      <c r="Y751" s="5">
        <f t="shared" si="59"/>
        <v>15.574922317740237</v>
      </c>
      <c r="Z751" s="5">
        <f>'90.1 Data-SI'!Y751/Convert!$B$5/$D751</f>
        <v>82.246852176341037</v>
      </c>
      <c r="AA751" s="5">
        <f>'90.1 Data-SI'!Z751/Convert!$B$5/$D751</f>
        <v>4.6565867620464099</v>
      </c>
      <c r="AB751" s="5">
        <f t="shared" si="60"/>
        <v>86.903438938387453</v>
      </c>
    </row>
    <row r="752" spans="1:28" x14ac:dyDescent="0.25">
      <c r="A752" s="95">
        <v>2013</v>
      </c>
      <c r="B752" s="95" t="s">
        <v>54</v>
      </c>
      <c r="C752" s="52" t="s">
        <v>14</v>
      </c>
      <c r="D752" s="5">
        <f>VLOOKUP(B752,SWH!$A$4:$C$19,3,FALSE)</f>
        <v>4982.1899999999996</v>
      </c>
      <c r="E752" s="5">
        <f>'90.1 Data-SI'!E752/Convert!$B$5/$D752</f>
        <v>5.9985891969417295</v>
      </c>
      <c r="F752" s="5">
        <f>'90.1 Data-SI'!F752/Convert!$B$5/$D752</f>
        <v>6.6157876578595181</v>
      </c>
      <c r="G752" s="5">
        <f>'90.1 Data-SI'!G752/Convert!$B$5/$D752</f>
        <v>13.030860369079106</v>
      </c>
      <c r="H752" s="5">
        <f>'90.1 Data-SI'!H752/Convert!$B$5/$D752</f>
        <v>18.300742801414195</v>
      </c>
      <c r="I752" s="5">
        <f>'90.1 Data-SI'!I752/Convert!$B$5/$D752</f>
        <v>5.7527133873078133</v>
      </c>
      <c r="J752" s="5">
        <f>'90.1 Data-SI'!J752/Convert!$B$5/$D752</f>
        <v>41.819516673948172</v>
      </c>
      <c r="K752" s="5">
        <f>'90.1 Data-SI'!K752/Convert!$B$5/$D752</f>
        <v>0</v>
      </c>
      <c r="L752" s="5">
        <f>'90.1 Data-SI'!L752/Convert!$B$5/$D752</f>
        <v>0.95116583046589731</v>
      </c>
      <c r="M752" s="5">
        <f>'90.1 Data-SI'!M752/Convert!$B$5/$D752</f>
        <v>4.1414183990039195</v>
      </c>
      <c r="N752" s="5">
        <f>'90.1 Data-SI'!N752/Convert!$B$5/$D752</f>
        <v>8.3631227766638103E-3</v>
      </c>
      <c r="O752" s="5">
        <f>'90.1 Data-SI'!O752/Convert!$B$5/$D752</f>
        <v>8.3631227766638103E-3</v>
      </c>
      <c r="P752" s="5">
        <f t="shared" si="56"/>
        <v>0</v>
      </c>
      <c r="Q752" s="5">
        <f>'90.1 Data-SI'!Q752/Convert!$B$5/$D752</f>
        <v>0</v>
      </c>
      <c r="R752" s="5">
        <f>'90.1 Data-SI'!R752/Convert!$B$5/$D752</f>
        <v>0</v>
      </c>
      <c r="S752" s="5">
        <f>'90.1 Data-SI'!S752/Convert!$B$5/$D752</f>
        <v>0</v>
      </c>
      <c r="T752" s="5">
        <f>'90.1 Data-SI'!T752/Convert!$B$5/$D752</f>
        <v>0</v>
      </c>
      <c r="U752" s="5">
        <f>'90.1 Data-SI'!U752/Convert!$B$5/$D752</f>
        <v>4.7430056974052688</v>
      </c>
      <c r="V752" s="5">
        <f>'90.1 Data-SI'!V752/Convert!$B$5/$D752</f>
        <v>0</v>
      </c>
      <c r="W752" s="5">
        <f t="shared" si="57"/>
        <v>23.170867965024755</v>
      </c>
      <c r="X752" s="5">
        <f t="shared" si="58"/>
        <v>6.6157876578595181</v>
      </c>
      <c r="Y752" s="5">
        <f t="shared" si="59"/>
        <v>29.786655622884272</v>
      </c>
      <c r="Z752" s="5">
        <f>'90.1 Data-SI'!Y752/Convert!$B$5/$D752</f>
        <v>90.003369780937476</v>
      </c>
      <c r="AA752" s="5">
        <f>'90.1 Data-SI'!Z752/Convert!$B$5/$D752</f>
        <v>11.358793355264787</v>
      </c>
      <c r="AB752" s="5">
        <f t="shared" si="60"/>
        <v>101.36216313620227</v>
      </c>
    </row>
    <row r="753" spans="1:28" x14ac:dyDescent="0.25">
      <c r="A753" s="95">
        <v>2013</v>
      </c>
      <c r="B753" s="95" t="s">
        <v>54</v>
      </c>
      <c r="C753" s="52" t="s">
        <v>2</v>
      </c>
      <c r="D753" s="5">
        <f>VLOOKUP(B753,SWH!$A$4:$C$19,3,FALSE)</f>
        <v>4982.1899999999996</v>
      </c>
      <c r="E753" s="5">
        <f>'90.1 Data-SI'!E753/Convert!$B$5/$D753</f>
        <v>1.5549832949410245</v>
      </c>
      <c r="F753" s="5">
        <f>'90.1 Data-SI'!F753/Convert!$B$5/$D753</f>
        <v>2.3840475328676303</v>
      </c>
      <c r="G753" s="5">
        <f>'90.1 Data-SI'!G753/Convert!$B$5/$D753</f>
        <v>13.031417910597549</v>
      </c>
      <c r="H753" s="5">
        <f>'90.1 Data-SI'!H753/Convert!$B$5/$D753</f>
        <v>18.196482537465119</v>
      </c>
      <c r="I753" s="5">
        <f>'90.1 Data-SI'!I753/Convert!$B$5/$D753</f>
        <v>5.738217307828263</v>
      </c>
      <c r="J753" s="5">
        <f>'90.1 Data-SI'!J753/Convert!$B$5/$D753</f>
        <v>41.819516673948172</v>
      </c>
      <c r="K753" s="5">
        <f>'90.1 Data-SI'!K753/Convert!$B$5/$D753</f>
        <v>0</v>
      </c>
      <c r="L753" s="5">
        <f>'90.1 Data-SI'!L753/Convert!$B$5/$D753</f>
        <v>0.95060828894745319</v>
      </c>
      <c r="M753" s="5">
        <f>'90.1 Data-SI'!M753/Convert!$B$5/$D753</f>
        <v>5.4193035592781493</v>
      </c>
      <c r="N753" s="5">
        <f>'90.1 Data-SI'!N753/Convert!$B$5/$D753</f>
        <v>8.3631227766638103E-3</v>
      </c>
      <c r="O753" s="5">
        <f>'90.1 Data-SI'!O753/Convert!$B$5/$D753</f>
        <v>8.3631227766638103E-3</v>
      </c>
      <c r="P753" s="5">
        <f t="shared" si="56"/>
        <v>0</v>
      </c>
      <c r="Q753" s="5">
        <f>'90.1 Data-SI'!Q753/Convert!$B$5/$D753</f>
        <v>0</v>
      </c>
      <c r="R753" s="5">
        <f>'90.1 Data-SI'!R753/Convert!$B$5/$D753</f>
        <v>0</v>
      </c>
      <c r="S753" s="5">
        <f>'90.1 Data-SI'!S753/Convert!$B$5/$D753</f>
        <v>0</v>
      </c>
      <c r="T753" s="5">
        <f>'90.1 Data-SI'!T753/Convert!$B$5/$D753</f>
        <v>0</v>
      </c>
      <c r="U753" s="5">
        <f>'90.1 Data-SI'!U753/Convert!$B$5/$D753</f>
        <v>4.6588169281201868</v>
      </c>
      <c r="V753" s="5">
        <f>'90.1 Data-SI'!V753/Convert!$B$5/$D753</f>
        <v>0</v>
      </c>
      <c r="W753" s="5">
        <f t="shared" si="57"/>
        <v>20.005704764816723</v>
      </c>
      <c r="X753" s="5">
        <f t="shared" si="58"/>
        <v>2.3840475328676303</v>
      </c>
      <c r="Y753" s="5">
        <f t="shared" si="59"/>
        <v>22.389752297684353</v>
      </c>
      <c r="Z753" s="5">
        <f>'90.1 Data-SI'!Y753/Convert!$B$5/$D753</f>
        <v>86.719450237300833</v>
      </c>
      <c r="AA753" s="5">
        <f>'90.1 Data-SI'!Z753/Convert!$B$5/$D753</f>
        <v>7.0428644609878175</v>
      </c>
      <c r="AB753" s="5">
        <f t="shared" si="60"/>
        <v>93.762314698288648</v>
      </c>
    </row>
    <row r="754" spans="1:28" x14ac:dyDescent="0.25">
      <c r="A754" s="95">
        <v>2013</v>
      </c>
      <c r="B754" s="95" t="s">
        <v>54</v>
      </c>
      <c r="C754" s="52" t="s">
        <v>18</v>
      </c>
      <c r="D754" s="5">
        <f>VLOOKUP(B754,SWH!$A$4:$C$19,3,FALSE)</f>
        <v>4982.1899999999996</v>
      </c>
      <c r="E754" s="5">
        <f>'90.1 Data-SI'!E754/Convert!$B$5/$D754</f>
        <v>4.2278373343627784</v>
      </c>
      <c r="F754" s="5">
        <f>'90.1 Data-SI'!F754/Convert!$B$5/$D754</f>
        <v>3.193597817648687</v>
      </c>
      <c r="G754" s="5">
        <f>'90.1 Data-SI'!G754/Convert!$B$5/$D754</f>
        <v>4.9331273551947605</v>
      </c>
      <c r="H754" s="5">
        <f>'90.1 Data-SI'!H754/Convert!$B$5/$D754</f>
        <v>18.409463397510827</v>
      </c>
      <c r="I754" s="5">
        <f>'90.1 Data-SI'!I754/Convert!$B$5/$D754</f>
        <v>5.7521558457893693</v>
      </c>
      <c r="J754" s="5">
        <f>'90.1 Data-SI'!J754/Convert!$B$5/$D754</f>
        <v>41.819516673948172</v>
      </c>
      <c r="K754" s="5">
        <f>'90.1 Data-SI'!K754/Convert!$B$5/$D754</f>
        <v>0</v>
      </c>
      <c r="L754" s="5">
        <f>'90.1 Data-SI'!L754/Convert!$B$5/$D754</f>
        <v>0.95116583046589731</v>
      </c>
      <c r="M754" s="5">
        <f>'90.1 Data-SI'!M754/Convert!$B$5/$D754</f>
        <v>3.6284802020352052</v>
      </c>
      <c r="N754" s="5">
        <f>'90.1 Data-SI'!N754/Convert!$B$5/$D754</f>
        <v>8.3631227766638103E-3</v>
      </c>
      <c r="O754" s="5">
        <f>'90.1 Data-SI'!O754/Convert!$B$5/$D754</f>
        <v>8.3631227766638103E-3</v>
      </c>
      <c r="P754" s="5">
        <f t="shared" si="56"/>
        <v>0</v>
      </c>
      <c r="Q754" s="5">
        <f>'90.1 Data-SI'!Q754/Convert!$B$5/$D754</f>
        <v>0</v>
      </c>
      <c r="R754" s="5">
        <f>'90.1 Data-SI'!R754/Convert!$B$5/$D754</f>
        <v>0</v>
      </c>
      <c r="S754" s="5">
        <f>'90.1 Data-SI'!S754/Convert!$B$5/$D754</f>
        <v>0</v>
      </c>
      <c r="T754" s="5">
        <f>'90.1 Data-SI'!T754/Convert!$B$5/$D754</f>
        <v>0</v>
      </c>
      <c r="U754" s="5">
        <f>'90.1 Data-SI'!U754/Convert!$B$5/$D754</f>
        <v>4.8350000479485713</v>
      </c>
      <c r="V754" s="5">
        <f>'90.1 Data-SI'!V754/Convert!$B$5/$D754</f>
        <v>0</v>
      </c>
      <c r="W754" s="5">
        <f t="shared" si="57"/>
        <v>12.789444891592744</v>
      </c>
      <c r="X754" s="5">
        <f t="shared" si="58"/>
        <v>3.193597817648687</v>
      </c>
      <c r="Y754" s="5">
        <f t="shared" si="59"/>
        <v>15.983042709241431</v>
      </c>
      <c r="Z754" s="5">
        <f>'90.1 Data-SI'!Y754/Convert!$B$5/$D754</f>
        <v>79.729552220565225</v>
      </c>
      <c r="AA754" s="5">
        <f>'90.1 Data-SI'!Z754/Convert!$B$5/$D754</f>
        <v>8.0285978655972574</v>
      </c>
      <c r="AB754" s="5">
        <f t="shared" si="60"/>
        <v>87.758150086162487</v>
      </c>
    </row>
    <row r="755" spans="1:28" x14ac:dyDescent="0.25">
      <c r="A755" s="95">
        <v>2013</v>
      </c>
      <c r="B755" s="95" t="s">
        <v>54</v>
      </c>
      <c r="C755" s="52" t="s">
        <v>4</v>
      </c>
      <c r="D755" s="5">
        <f>VLOOKUP(B755,SWH!$A$4:$C$19,3,FALSE)</f>
        <v>4982.1899999999996</v>
      </c>
      <c r="E755" s="5">
        <f>'90.1 Data-SI'!E755/Convert!$B$5/$D755</f>
        <v>10.590501142848606</v>
      </c>
      <c r="F755" s="5">
        <f>'90.1 Data-SI'!F755/Convert!$B$5/$D755</f>
        <v>12.228558124037825</v>
      </c>
      <c r="G755" s="5">
        <f>'90.1 Data-SI'!G755/Convert!$B$5/$D755</f>
        <v>8.40605347358402</v>
      </c>
      <c r="H755" s="5">
        <f>'90.1 Data-SI'!H755/Convert!$B$5/$D755</f>
        <v>18.287919346489979</v>
      </c>
      <c r="I755" s="5">
        <f>'90.1 Data-SI'!I755/Convert!$B$5/$D755</f>
        <v>5.7426776399758168</v>
      </c>
      <c r="J755" s="5">
        <f>'90.1 Data-SI'!J755/Convert!$B$5/$D755</f>
        <v>41.819516673948172</v>
      </c>
      <c r="K755" s="5">
        <f>'90.1 Data-SI'!K755/Convert!$B$5/$D755</f>
        <v>0</v>
      </c>
      <c r="L755" s="5">
        <f>'90.1 Data-SI'!L755/Convert!$B$5/$D755</f>
        <v>0.95116583046589731</v>
      </c>
      <c r="M755" s="5">
        <f>'90.1 Data-SI'!M755/Convert!$B$5/$D755</f>
        <v>3.8821615929273405</v>
      </c>
      <c r="N755" s="5">
        <f>'90.1 Data-SI'!N755/Convert!$B$5/$D755</f>
        <v>8.3631227766638103E-3</v>
      </c>
      <c r="O755" s="5">
        <f>'90.1 Data-SI'!O755/Convert!$B$5/$D755</f>
        <v>8.3631227766638103E-3</v>
      </c>
      <c r="P755" s="5">
        <f t="shared" si="56"/>
        <v>0</v>
      </c>
      <c r="Q755" s="5">
        <f>'90.1 Data-SI'!Q755/Convert!$B$5/$D755</f>
        <v>0</v>
      </c>
      <c r="R755" s="5">
        <f>'90.1 Data-SI'!R755/Convert!$B$5/$D755</f>
        <v>0</v>
      </c>
      <c r="S755" s="5">
        <f>'90.1 Data-SI'!S755/Convert!$B$5/$D755</f>
        <v>0</v>
      </c>
      <c r="T755" s="5">
        <f>'90.1 Data-SI'!T755/Convert!$B$5/$D755</f>
        <v>0</v>
      </c>
      <c r="U755" s="5">
        <f>'90.1 Data-SI'!U755/Convert!$B$5/$D755</f>
        <v>4.9961295467789606</v>
      </c>
      <c r="V755" s="5">
        <f>'90.1 Data-SI'!V755/Convert!$B$5/$D755</f>
        <v>0</v>
      </c>
      <c r="W755" s="5">
        <f t="shared" si="57"/>
        <v>22.878716209359965</v>
      </c>
      <c r="X755" s="5">
        <f t="shared" si="58"/>
        <v>12.228558124037825</v>
      </c>
      <c r="Y755" s="5">
        <f t="shared" si="59"/>
        <v>35.10727433339779</v>
      </c>
      <c r="Z755" s="5">
        <f>'90.1 Data-SI'!Y755/Convert!$B$5/$D755</f>
        <v>89.688358823016486</v>
      </c>
      <c r="AA755" s="5">
        <f>'90.1 Data-SI'!Z755/Convert!$B$5/$D755</f>
        <v>17.224687670816785</v>
      </c>
      <c r="AB755" s="5">
        <f t="shared" si="60"/>
        <v>106.91304649383326</v>
      </c>
    </row>
    <row r="756" spans="1:28" x14ac:dyDescent="0.25">
      <c r="A756" s="95">
        <v>2013</v>
      </c>
      <c r="B756" s="95" t="s">
        <v>54</v>
      </c>
      <c r="C756" s="52" t="s">
        <v>5</v>
      </c>
      <c r="D756" s="5">
        <f>VLOOKUP(B756,SWH!$A$4:$C$19,3,FALSE)</f>
        <v>4982.1899999999996</v>
      </c>
      <c r="E756" s="5">
        <f>'90.1 Data-SI'!E756/Convert!$B$5/$D756</f>
        <v>4.9325698136763156</v>
      </c>
      <c r="F756" s="5">
        <f>'90.1 Data-SI'!F756/Convert!$B$5/$D756</f>
        <v>6.4306838737360259</v>
      </c>
      <c r="G756" s="5">
        <f>'90.1 Data-SI'!G756/Convert!$B$5/$D756</f>
        <v>9.6594068070467003</v>
      </c>
      <c r="H756" s="5">
        <f>'90.1 Data-SI'!H756/Convert!$B$5/$D756</f>
        <v>18.266175227270651</v>
      </c>
      <c r="I756" s="5">
        <f>'90.1 Data-SI'!I756/Convert!$B$5/$D756</f>
        <v>5.7493681381971475</v>
      </c>
      <c r="J756" s="5">
        <f>'90.1 Data-SI'!J756/Convert!$B$5/$D756</f>
        <v>41.819516673948172</v>
      </c>
      <c r="K756" s="5">
        <f>'90.1 Data-SI'!K756/Convert!$B$5/$D756</f>
        <v>0</v>
      </c>
      <c r="L756" s="5">
        <f>'90.1 Data-SI'!L756/Convert!$B$5/$D756</f>
        <v>0.95116583046589731</v>
      </c>
      <c r="M756" s="5">
        <f>'90.1 Data-SI'!M756/Convert!$B$5/$D756</f>
        <v>4.967137387819859</v>
      </c>
      <c r="N756" s="5">
        <f>'90.1 Data-SI'!N756/Convert!$B$5/$D756</f>
        <v>8.3631227766638103E-3</v>
      </c>
      <c r="O756" s="5">
        <f>'90.1 Data-SI'!O756/Convert!$B$5/$D756</f>
        <v>8.3631227766638103E-3</v>
      </c>
      <c r="P756" s="5">
        <f t="shared" si="56"/>
        <v>0</v>
      </c>
      <c r="Q756" s="5">
        <f>'90.1 Data-SI'!Q756/Convert!$B$5/$D756</f>
        <v>0</v>
      </c>
      <c r="R756" s="5">
        <f>'90.1 Data-SI'!R756/Convert!$B$5/$D756</f>
        <v>0</v>
      </c>
      <c r="S756" s="5">
        <f>'90.1 Data-SI'!S756/Convert!$B$5/$D756</f>
        <v>0</v>
      </c>
      <c r="T756" s="5">
        <f>'90.1 Data-SI'!T756/Convert!$B$5/$D756</f>
        <v>0</v>
      </c>
      <c r="U756" s="5">
        <f>'90.1 Data-SI'!U756/Convert!$B$5/$D756</f>
        <v>4.9219765248258751</v>
      </c>
      <c r="V756" s="5">
        <f>'90.1 Data-SI'!V756/Convert!$B$5/$D756</f>
        <v>0</v>
      </c>
      <c r="W756" s="5">
        <f t="shared" si="57"/>
        <v>19.559114008542878</v>
      </c>
      <c r="X756" s="5">
        <f t="shared" si="58"/>
        <v>6.4306838737360259</v>
      </c>
      <c r="Y756" s="5">
        <f t="shared" si="59"/>
        <v>25.989797882278904</v>
      </c>
      <c r="Z756" s="5">
        <f>'90.1 Data-SI'!Y756/Convert!$B$5/$D756</f>
        <v>86.353145459682949</v>
      </c>
      <c r="AA756" s="5">
        <f>'90.1 Data-SI'!Z756/Convert!$B$5/$D756</f>
        <v>11.352660398561902</v>
      </c>
      <c r="AB756" s="5">
        <f t="shared" si="60"/>
        <v>97.705805858244844</v>
      </c>
    </row>
    <row r="757" spans="1:28" x14ac:dyDescent="0.25">
      <c r="A757" s="95">
        <v>2013</v>
      </c>
      <c r="B757" s="95" t="s">
        <v>54</v>
      </c>
      <c r="C757" s="52" t="s">
        <v>15</v>
      </c>
      <c r="D757" s="5">
        <f>VLOOKUP(B757,SWH!$A$4:$C$19,3,FALSE)</f>
        <v>4982.1899999999996</v>
      </c>
      <c r="E757" s="5">
        <f>'90.1 Data-SI'!E757/Convert!$B$5/$D757</f>
        <v>3.9228621237737715</v>
      </c>
      <c r="F757" s="5">
        <f>'90.1 Data-SI'!F757/Convert!$B$5/$D757</f>
        <v>4.3242920170536348</v>
      </c>
      <c r="G757" s="5">
        <f>'90.1 Data-SI'!G757/Convert!$B$5/$D757</f>
        <v>2.8250628739570351</v>
      </c>
      <c r="H757" s="5">
        <f>'90.1 Data-SI'!H757/Convert!$B$5/$D757</f>
        <v>18.432880141285484</v>
      </c>
      <c r="I757" s="5">
        <f>'90.1 Data-SI'!I757/Convert!$B$5/$D757</f>
        <v>5.7488105966787035</v>
      </c>
      <c r="J757" s="5">
        <f>'90.1 Data-SI'!J757/Convert!$B$5/$D757</f>
        <v>41.819516673948172</v>
      </c>
      <c r="K757" s="5">
        <f>'90.1 Data-SI'!K757/Convert!$B$5/$D757</f>
        <v>0</v>
      </c>
      <c r="L757" s="5">
        <f>'90.1 Data-SI'!L757/Convert!$B$5/$D757</f>
        <v>0.95116583046589731</v>
      </c>
      <c r="M757" s="5">
        <f>'90.1 Data-SI'!M757/Convert!$B$5/$D757</f>
        <v>3.6524544873283085</v>
      </c>
      <c r="N757" s="5">
        <f>'90.1 Data-SI'!N757/Convert!$B$5/$D757</f>
        <v>8.3631227766638103E-3</v>
      </c>
      <c r="O757" s="5">
        <f>'90.1 Data-SI'!O757/Convert!$B$5/$D757</f>
        <v>8.3631227766638103E-3</v>
      </c>
      <c r="P757" s="5">
        <f t="shared" si="56"/>
        <v>0</v>
      </c>
      <c r="Q757" s="5">
        <f>'90.1 Data-SI'!Q757/Convert!$B$5/$D757</f>
        <v>0</v>
      </c>
      <c r="R757" s="5">
        <f>'90.1 Data-SI'!R757/Convert!$B$5/$D757</f>
        <v>0</v>
      </c>
      <c r="S757" s="5">
        <f>'90.1 Data-SI'!S757/Convert!$B$5/$D757</f>
        <v>0</v>
      </c>
      <c r="T757" s="5">
        <f>'90.1 Data-SI'!T757/Convert!$B$5/$D757</f>
        <v>0</v>
      </c>
      <c r="U757" s="5">
        <f>'90.1 Data-SI'!U757/Convert!$B$5/$D757</f>
        <v>4.9771731351518556</v>
      </c>
      <c r="V757" s="5">
        <f>'90.1 Data-SI'!V757/Convert!$B$5/$D757</f>
        <v>0</v>
      </c>
      <c r="W757" s="5">
        <f t="shared" si="57"/>
        <v>10.400379485059116</v>
      </c>
      <c r="X757" s="5">
        <f t="shared" si="58"/>
        <v>4.3242920170536348</v>
      </c>
      <c r="Y757" s="5">
        <f t="shared" si="59"/>
        <v>14.72467150211275</v>
      </c>
      <c r="Z757" s="5">
        <f>'90.1 Data-SI'!Y757/Convert!$B$5/$D757</f>
        <v>77.361673391732467</v>
      </c>
      <c r="AA757" s="5">
        <f>'90.1 Data-SI'!Z757/Convert!$B$5/$D757</f>
        <v>9.3014651522054912</v>
      </c>
      <c r="AB757" s="5">
        <f t="shared" si="60"/>
        <v>86.663138543937961</v>
      </c>
    </row>
    <row r="758" spans="1:28" x14ac:dyDescent="0.25">
      <c r="A758" s="95">
        <v>2013</v>
      </c>
      <c r="B758" s="95" t="s">
        <v>54</v>
      </c>
      <c r="C758" s="52" t="s">
        <v>16</v>
      </c>
      <c r="D758" s="5">
        <f>VLOOKUP(B758,SWH!$A$4:$C$19,3,FALSE)</f>
        <v>4982.1899999999996</v>
      </c>
      <c r="E758" s="5">
        <f>'90.1 Data-SI'!E758/Convert!$B$5/$D758</f>
        <v>16.554522765646791</v>
      </c>
      <c r="F758" s="5">
        <f>'90.1 Data-SI'!F758/Convert!$B$5/$D758</f>
        <v>19.21901368229188</v>
      </c>
      <c r="G758" s="5">
        <f>'90.1 Data-SI'!G758/Convert!$B$5/$D758</f>
        <v>9.1754607690370893</v>
      </c>
      <c r="H758" s="5">
        <f>'90.1 Data-SI'!H758/Convert!$B$5/$D758</f>
        <v>18.309105924190856</v>
      </c>
      <c r="I758" s="5">
        <f>'90.1 Data-SI'!I758/Convert!$B$5/$D758</f>
        <v>5.7465804306049257</v>
      </c>
      <c r="J758" s="5">
        <f>'90.1 Data-SI'!J758/Convert!$B$5/$D758</f>
        <v>41.819516673948172</v>
      </c>
      <c r="K758" s="5">
        <f>'90.1 Data-SI'!K758/Convert!$B$5/$D758</f>
        <v>0</v>
      </c>
      <c r="L758" s="5">
        <f>'90.1 Data-SI'!L758/Convert!$B$5/$D758</f>
        <v>0.95116583046589731</v>
      </c>
      <c r="M758" s="5">
        <f>'90.1 Data-SI'!M758/Convert!$B$5/$D758</f>
        <v>4.0806463734934955</v>
      </c>
      <c r="N758" s="5">
        <f>'90.1 Data-SI'!N758/Convert!$B$5/$D758</f>
        <v>8.3631227766638103E-3</v>
      </c>
      <c r="O758" s="5">
        <f>'90.1 Data-SI'!O758/Convert!$B$5/$D758</f>
        <v>8.3631227766638103E-3</v>
      </c>
      <c r="P758" s="5">
        <f t="shared" si="56"/>
        <v>0</v>
      </c>
      <c r="Q758" s="5">
        <f>'90.1 Data-SI'!Q758/Convert!$B$5/$D758</f>
        <v>0</v>
      </c>
      <c r="R758" s="5">
        <f>'90.1 Data-SI'!R758/Convert!$B$5/$D758</f>
        <v>0</v>
      </c>
      <c r="S758" s="5">
        <f>'90.1 Data-SI'!S758/Convert!$B$5/$D758</f>
        <v>0</v>
      </c>
      <c r="T758" s="5">
        <f>'90.1 Data-SI'!T758/Convert!$B$5/$D758</f>
        <v>0</v>
      </c>
      <c r="U758" s="5">
        <f>'90.1 Data-SI'!U758/Convert!$B$5/$D758</f>
        <v>5.1829059554577857</v>
      </c>
      <c r="V758" s="5">
        <f>'90.1 Data-SI'!V758/Convert!$B$5/$D758</f>
        <v>0</v>
      </c>
      <c r="W758" s="5">
        <f t="shared" si="57"/>
        <v>29.810629908177376</v>
      </c>
      <c r="X758" s="5">
        <f t="shared" si="58"/>
        <v>19.21901368229188</v>
      </c>
      <c r="Y758" s="5">
        <f t="shared" si="59"/>
        <v>49.029643590469256</v>
      </c>
      <c r="Z758" s="5">
        <f>'90.1 Data-SI'!Y758/Convert!$B$5/$D758</f>
        <v>96.644804348645451</v>
      </c>
      <c r="AA758" s="5">
        <f>'90.1 Data-SI'!Z758/Convert!$B$5/$D758</f>
        <v>24.401919637749668</v>
      </c>
      <c r="AB758" s="5">
        <f t="shared" si="60"/>
        <v>121.04672398639512</v>
      </c>
    </row>
    <row r="759" spans="1:28" x14ac:dyDescent="0.25">
      <c r="A759" s="95">
        <v>2013</v>
      </c>
      <c r="B759" s="95" t="s">
        <v>54</v>
      </c>
      <c r="C759" s="52" t="s">
        <v>9</v>
      </c>
      <c r="D759" s="5">
        <f>VLOOKUP(B759,SWH!$A$4:$C$19,3,FALSE)</f>
        <v>4982.1899999999996</v>
      </c>
      <c r="E759" s="5">
        <f>'90.1 Data-SI'!E759/Convert!$B$5/$D759</f>
        <v>10.49014366952864</v>
      </c>
      <c r="F759" s="5">
        <f>'90.1 Data-SI'!F759/Convert!$B$5/$D759</f>
        <v>12.332260846468454</v>
      </c>
      <c r="G759" s="5">
        <f>'90.1 Data-SI'!G759/Convert!$B$5/$D759</f>
        <v>6.2026493926923258</v>
      </c>
      <c r="H759" s="5">
        <f>'90.1 Data-SI'!H759/Convert!$B$5/$D759</f>
        <v>18.324159545188856</v>
      </c>
      <c r="I759" s="5">
        <f>'90.1 Data-SI'!I759/Convert!$B$5/$D759</f>
        <v>5.739332390865151</v>
      </c>
      <c r="J759" s="5">
        <f>'90.1 Data-SI'!J759/Convert!$B$5/$D759</f>
        <v>41.819516673948172</v>
      </c>
      <c r="K759" s="5">
        <f>'90.1 Data-SI'!K759/Convert!$B$5/$D759</f>
        <v>0</v>
      </c>
      <c r="L759" s="5">
        <f>'90.1 Data-SI'!L759/Convert!$B$5/$D759</f>
        <v>0.95116583046589731</v>
      </c>
      <c r="M759" s="5">
        <f>'90.1 Data-SI'!M759/Convert!$B$5/$D759</f>
        <v>4.4257645734104889</v>
      </c>
      <c r="N759" s="5">
        <f>'90.1 Data-SI'!N759/Convert!$B$5/$D759</f>
        <v>8.3631227766638103E-3</v>
      </c>
      <c r="O759" s="5">
        <f>'90.1 Data-SI'!O759/Convert!$B$5/$D759</f>
        <v>8.3631227766638103E-3</v>
      </c>
      <c r="P759" s="5">
        <f t="shared" si="56"/>
        <v>0</v>
      </c>
      <c r="Q759" s="5">
        <f>'90.1 Data-SI'!Q759/Convert!$B$5/$D759</f>
        <v>0</v>
      </c>
      <c r="R759" s="5">
        <f>'90.1 Data-SI'!R759/Convert!$B$5/$D759</f>
        <v>0</v>
      </c>
      <c r="S759" s="5">
        <f>'90.1 Data-SI'!S759/Convert!$B$5/$D759</f>
        <v>0</v>
      </c>
      <c r="T759" s="5">
        <f>'90.1 Data-SI'!T759/Convert!$B$5/$D759</f>
        <v>0</v>
      </c>
      <c r="U759" s="5">
        <f>'90.1 Data-SI'!U759/Convert!$B$5/$D759</f>
        <v>5.1355149263900239</v>
      </c>
      <c r="V759" s="5">
        <f>'90.1 Data-SI'!V759/Convert!$B$5/$D759</f>
        <v>0</v>
      </c>
      <c r="W759" s="5">
        <f t="shared" si="57"/>
        <v>21.118557635631454</v>
      </c>
      <c r="X759" s="5">
        <f t="shared" si="58"/>
        <v>12.332260846468454</v>
      </c>
      <c r="Y759" s="5">
        <f t="shared" si="59"/>
        <v>33.450818482099905</v>
      </c>
      <c r="Z759" s="5">
        <f>'90.1 Data-SI'!Y759/Convert!$B$5/$D759</f>
        <v>87.961095198876194</v>
      </c>
      <c r="AA759" s="5">
        <f>'90.1 Data-SI'!Z759/Convert!$B$5/$D759</f>
        <v>17.467218231340038</v>
      </c>
      <c r="AB759" s="5">
        <f t="shared" si="60"/>
        <v>105.42831343021624</v>
      </c>
    </row>
    <row r="760" spans="1:28" x14ac:dyDescent="0.25">
      <c r="A760" s="95">
        <v>2013</v>
      </c>
      <c r="B760" s="95" t="s">
        <v>54</v>
      </c>
      <c r="C760" s="52" t="s">
        <v>12</v>
      </c>
      <c r="D760" s="5">
        <f>VLOOKUP(B760,SWH!$A$4:$C$19,3,FALSE)</f>
        <v>4982.1899999999996</v>
      </c>
      <c r="E760" s="5">
        <f>'90.1 Data-SI'!E760/Convert!$B$5/$D760</f>
        <v>17.506803679149577</v>
      </c>
      <c r="F760" s="5">
        <f>'90.1 Data-SI'!F760/Convert!$B$5/$D760</f>
        <v>10.282180683148932</v>
      </c>
      <c r="G760" s="5">
        <f>'90.1 Data-SI'!G760/Convert!$B$5/$D760</f>
        <v>7.1309560209020093</v>
      </c>
      <c r="H760" s="5">
        <f>'90.1 Data-SI'!H760/Convert!$B$5/$D760</f>
        <v>18.312451173301522</v>
      </c>
      <c r="I760" s="5">
        <f>'90.1 Data-SI'!I760/Convert!$B$5/$D760</f>
        <v>5.7493681381971475</v>
      </c>
      <c r="J760" s="5">
        <f>'90.1 Data-SI'!J760/Convert!$B$5/$D760</f>
        <v>41.819516673948172</v>
      </c>
      <c r="K760" s="5">
        <f>'90.1 Data-SI'!K760/Convert!$B$5/$D760</f>
        <v>0</v>
      </c>
      <c r="L760" s="5">
        <f>'90.1 Data-SI'!L760/Convert!$B$5/$D760</f>
        <v>0.95116583046589731</v>
      </c>
      <c r="M760" s="5">
        <f>'90.1 Data-SI'!M760/Convert!$B$5/$D760</f>
        <v>4.2334127495472211</v>
      </c>
      <c r="N760" s="5">
        <f>'90.1 Data-SI'!N760/Convert!$B$5/$D760</f>
        <v>8.3631227766638103E-3</v>
      </c>
      <c r="O760" s="5">
        <f>'90.1 Data-SI'!O760/Convert!$B$5/$D760</f>
        <v>8.3631227766638103E-3</v>
      </c>
      <c r="P760" s="5">
        <f t="shared" si="56"/>
        <v>0</v>
      </c>
      <c r="Q760" s="5">
        <f>'90.1 Data-SI'!Q760/Convert!$B$5/$D760</f>
        <v>0</v>
      </c>
      <c r="R760" s="5">
        <f>'90.1 Data-SI'!R760/Convert!$B$5/$D760</f>
        <v>0</v>
      </c>
      <c r="S760" s="5">
        <f>'90.1 Data-SI'!S760/Convert!$B$5/$D760</f>
        <v>1.476927482358829</v>
      </c>
      <c r="T760" s="5">
        <f>'90.1 Data-SI'!T760/Convert!$B$5/$D760</f>
        <v>0</v>
      </c>
      <c r="U760" s="5">
        <f>'90.1 Data-SI'!U760/Convert!$B$5/$D760</f>
        <v>5.4103828949830417</v>
      </c>
      <c r="V760" s="5">
        <f>'90.1 Data-SI'!V760/Convert!$B$5/$D760</f>
        <v>0</v>
      </c>
      <c r="W760" s="5">
        <f t="shared" si="57"/>
        <v>30.348099931957634</v>
      </c>
      <c r="X760" s="5">
        <f t="shared" si="58"/>
        <v>10.282180683148932</v>
      </c>
      <c r="Y760" s="5">
        <f t="shared" si="59"/>
        <v>40.630280615106564</v>
      </c>
      <c r="Z760" s="5">
        <f>'90.1 Data-SI'!Y760/Convert!$B$5/$D760</f>
        <v>97.187849787610148</v>
      </c>
      <c r="AA760" s="5">
        <f>'90.1 Data-SI'!Z760/Convert!$B$5/$D760</f>
        <v>15.692563578131972</v>
      </c>
      <c r="AB760" s="5">
        <f t="shared" si="60"/>
        <v>112.88041336574211</v>
      </c>
    </row>
    <row r="761" spans="1:28" x14ac:dyDescent="0.25">
      <c r="A761" s="95">
        <v>2013</v>
      </c>
      <c r="B761" s="95" t="s">
        <v>54</v>
      </c>
      <c r="C761" s="52" t="s">
        <v>8</v>
      </c>
      <c r="D761" s="5">
        <f>VLOOKUP(B761,SWH!$A$4:$C$19,3,FALSE)</f>
        <v>4982.1899999999996</v>
      </c>
      <c r="E761" s="5">
        <f>'90.1 Data-SI'!E761/Convert!$B$5/$D761</f>
        <v>26.541206444020272</v>
      </c>
      <c r="F761" s="5">
        <f>'90.1 Data-SI'!F761/Convert!$B$5/$D761</f>
        <v>21.302546336718056</v>
      </c>
      <c r="G761" s="5">
        <f>'90.1 Data-SI'!G761/Convert!$B$5/$D761</f>
        <v>3.2103240632020147</v>
      </c>
      <c r="H761" s="5">
        <f>'90.1 Data-SI'!H761/Convert!$B$5/$D761</f>
        <v>18.963102125325968</v>
      </c>
      <c r="I761" s="5">
        <f>'90.1 Data-SI'!I761/Convert!$B$5/$D761</f>
        <v>5.7900686690435785</v>
      </c>
      <c r="J761" s="5">
        <f>'90.1 Data-SI'!J761/Convert!$B$5/$D761</f>
        <v>41.819516673948172</v>
      </c>
      <c r="K761" s="5">
        <f>'90.1 Data-SI'!K761/Convert!$B$5/$D761</f>
        <v>0</v>
      </c>
      <c r="L761" s="5">
        <f>'90.1 Data-SI'!L761/Convert!$B$5/$D761</f>
        <v>0.95228091350278588</v>
      </c>
      <c r="M761" s="5">
        <f>'90.1 Data-SI'!M761/Convert!$B$5/$D761</f>
        <v>4.4229768658182671</v>
      </c>
      <c r="N761" s="5">
        <f>'90.1 Data-SI'!N761/Convert!$B$5/$D761</f>
        <v>8.3631227766638103E-3</v>
      </c>
      <c r="O761" s="5">
        <f>'90.1 Data-SI'!O761/Convert!$B$5/$D761</f>
        <v>8.3631227766638103E-3</v>
      </c>
      <c r="P761" s="5">
        <f t="shared" si="56"/>
        <v>0</v>
      </c>
      <c r="Q761" s="5">
        <f>'90.1 Data-SI'!Q761/Convert!$B$5/$D761</f>
        <v>0</v>
      </c>
      <c r="R761" s="5">
        <f>'90.1 Data-SI'!R761/Convert!$B$5/$D761</f>
        <v>0</v>
      </c>
      <c r="S761" s="5">
        <f>'90.1 Data-SI'!S761/Convert!$B$5/$D761</f>
        <v>1.5109375149839286</v>
      </c>
      <c r="T761" s="5">
        <f>'90.1 Data-SI'!T761/Convert!$B$5/$D761</f>
        <v>0</v>
      </c>
      <c r="U761" s="5">
        <f>'90.1 Data-SI'!U761/Convert!$B$5/$D761</f>
        <v>5.7175882716458251</v>
      </c>
      <c r="V761" s="5">
        <f>'90.1 Data-SI'!V761/Convert!$B$5/$D761</f>
        <v>0</v>
      </c>
      <c r="W761" s="5">
        <f t="shared" si="57"/>
        <v>35.685444888024485</v>
      </c>
      <c r="X761" s="5">
        <f t="shared" si="58"/>
        <v>21.302546336718056</v>
      </c>
      <c r="Y761" s="5">
        <f t="shared" si="59"/>
        <v>56.987991224742544</v>
      </c>
      <c r="Z761" s="5">
        <f>'90.1 Data-SI'!Y761/Convert!$B$5/$D761</f>
        <v>103.21821885110319</v>
      </c>
      <c r="AA761" s="5">
        <f>'90.1 Data-SI'!Z761/Convert!$B$5/$D761</f>
        <v>27.020134608363882</v>
      </c>
      <c r="AB761" s="5">
        <f t="shared" si="60"/>
        <v>130.23835345946708</v>
      </c>
    </row>
    <row r="762" spans="1:28" x14ac:dyDescent="0.25">
      <c r="A762" s="95">
        <v>2016</v>
      </c>
      <c r="B762" s="95" t="s">
        <v>54</v>
      </c>
      <c r="C762" s="52" t="s">
        <v>10</v>
      </c>
      <c r="D762" s="5">
        <f>VLOOKUP(B762,SWH!$A$4:$C$19,3,FALSE)</f>
        <v>4982.1899999999996</v>
      </c>
      <c r="E762" s="5">
        <f>'90.1 Data-SI'!E762/Convert!$B$5/$D762</f>
        <v>0</v>
      </c>
      <c r="F762" s="5">
        <f>'90.1 Data-SI'!F762/Convert!$B$5/$D762</f>
        <v>0</v>
      </c>
      <c r="G762" s="5">
        <f>'90.1 Data-SI'!G762/Convert!$B$5/$D762</f>
        <v>49.831388293992092</v>
      </c>
      <c r="H762" s="5">
        <f>'90.1 Data-SI'!H762/Convert!$B$5/$D762</f>
        <v>16.829948275758252</v>
      </c>
      <c r="I762" s="5">
        <f>'90.1 Data-SI'!I762/Convert!$B$5/$D762</f>
        <v>2.5418317825873546</v>
      </c>
      <c r="J762" s="5">
        <f>'90.1 Data-SI'!J762/Convert!$B$5/$D762</f>
        <v>41.819516673948172</v>
      </c>
      <c r="K762" s="5">
        <f>'90.1 Data-SI'!K762/Convert!$B$5/$D762</f>
        <v>0</v>
      </c>
      <c r="L762" s="5">
        <f>'90.1 Data-SI'!L762/Convert!$B$5/$D762</f>
        <v>0.65566882569044271</v>
      </c>
      <c r="M762" s="5">
        <f>'90.1 Data-SI'!M762/Convert!$B$5/$D762</f>
        <v>6.4552157005475737</v>
      </c>
      <c r="N762" s="5">
        <f>'90.1 Data-SI'!N762/Convert!$B$5/$D762</f>
        <v>8.3631227766638103E-3</v>
      </c>
      <c r="O762" s="5">
        <f>'90.1 Data-SI'!O762/Convert!$B$5/$D762</f>
        <v>8.3631227766638103E-3</v>
      </c>
      <c r="P762" s="5">
        <f t="shared" si="56"/>
        <v>0</v>
      </c>
      <c r="Q762" s="5">
        <f>'90.1 Data-SI'!Q762/Convert!$B$5/$D762</f>
        <v>0</v>
      </c>
      <c r="R762" s="5">
        <f>'90.1 Data-SI'!R762/Convert!$B$5/$D762</f>
        <v>0</v>
      </c>
      <c r="S762" s="5">
        <f>'90.1 Data-SI'!S762/Convert!$B$5/$D762</f>
        <v>0.95729878716878436</v>
      </c>
      <c r="T762" s="5">
        <f>'90.1 Data-SI'!T762/Convert!$B$5/$D762</f>
        <v>0</v>
      </c>
      <c r="U762" s="5">
        <f>'90.1 Data-SI'!U762/Convert!$B$5/$D762</f>
        <v>3.6067360828158797</v>
      </c>
      <c r="V762" s="5">
        <f>'90.1 Data-SI'!V762/Convert!$B$5/$D762</f>
        <v>0</v>
      </c>
      <c r="W762" s="5">
        <f t="shared" si="57"/>
        <v>57.243902781708449</v>
      </c>
      <c r="X762" s="5">
        <f t="shared" si="58"/>
        <v>0</v>
      </c>
      <c r="Y762" s="5">
        <f t="shared" si="59"/>
        <v>57.243902781708449</v>
      </c>
      <c r="Z762" s="5">
        <f>'90.1 Data-SI'!Y762/Convert!$B$5/$D762</f>
        <v>119.09923146246932</v>
      </c>
      <c r="AA762" s="5">
        <f>'90.1 Data-SI'!Z762/Convert!$B$5/$D762</f>
        <v>3.6067360828158797</v>
      </c>
      <c r="AB762" s="5">
        <f t="shared" si="60"/>
        <v>122.7059675452852</v>
      </c>
    </row>
    <row r="763" spans="1:28" x14ac:dyDescent="0.25">
      <c r="A763" s="95">
        <v>2016</v>
      </c>
      <c r="B763" s="95" t="s">
        <v>54</v>
      </c>
      <c r="C763" s="52" t="s">
        <v>6</v>
      </c>
      <c r="D763" s="5">
        <f>VLOOKUP(B763,SWH!$A$4:$C$19,3,FALSE)</f>
        <v>4982.1899999999996</v>
      </c>
      <c r="E763" s="5">
        <f>'90.1 Data-SI'!E763/Convert!$B$5/$D763</f>
        <v>2.8434617440656961E-2</v>
      </c>
      <c r="F763" s="5">
        <f>'90.1 Data-SI'!F763/Convert!$B$5/$D763</f>
        <v>0</v>
      </c>
      <c r="G763" s="5">
        <f>'90.1 Data-SI'!G763/Convert!$B$5/$D763</f>
        <v>49.187427840188981</v>
      </c>
      <c r="H763" s="5">
        <f>'90.1 Data-SI'!H763/Convert!$B$5/$D763</f>
        <v>16.871206348123128</v>
      </c>
      <c r="I763" s="5">
        <f>'90.1 Data-SI'!I763/Convert!$B$5/$D763</f>
        <v>2.5959133098764471</v>
      </c>
      <c r="J763" s="5">
        <f>'90.1 Data-SI'!J763/Convert!$B$5/$D763</f>
        <v>41.819516673948172</v>
      </c>
      <c r="K763" s="5">
        <f>'90.1 Data-SI'!K763/Convert!$B$5/$D763</f>
        <v>0</v>
      </c>
      <c r="L763" s="5">
        <f>'90.1 Data-SI'!L763/Convert!$B$5/$D763</f>
        <v>0.65566882569044271</v>
      </c>
      <c r="M763" s="5">
        <f>'90.1 Data-SI'!M763/Convert!$B$5/$D763</f>
        <v>5.8196183695211241</v>
      </c>
      <c r="N763" s="5">
        <f>'90.1 Data-SI'!N763/Convert!$B$5/$D763</f>
        <v>8.3631227766638103E-3</v>
      </c>
      <c r="O763" s="5">
        <f>'90.1 Data-SI'!O763/Convert!$B$5/$D763</f>
        <v>8.3631227766638103E-3</v>
      </c>
      <c r="P763" s="5">
        <f t="shared" si="56"/>
        <v>0</v>
      </c>
      <c r="Q763" s="5">
        <f>'90.1 Data-SI'!Q763/Convert!$B$5/$D763</f>
        <v>0</v>
      </c>
      <c r="R763" s="5">
        <f>'90.1 Data-SI'!R763/Convert!$B$5/$D763</f>
        <v>0</v>
      </c>
      <c r="S763" s="5">
        <f>'90.1 Data-SI'!S763/Convert!$B$5/$D763</f>
        <v>0</v>
      </c>
      <c r="T763" s="5">
        <f>'90.1 Data-SI'!T763/Convert!$B$5/$D763</f>
        <v>0</v>
      </c>
      <c r="U763" s="5">
        <f>'90.1 Data-SI'!U763/Convert!$B$5/$D763</f>
        <v>3.6173293716663202</v>
      </c>
      <c r="V763" s="5">
        <f>'90.1 Data-SI'!V763/Convert!$B$5/$D763</f>
        <v>0</v>
      </c>
      <c r="W763" s="5">
        <f t="shared" si="57"/>
        <v>55.035480827150764</v>
      </c>
      <c r="X763" s="5">
        <f t="shared" si="58"/>
        <v>0</v>
      </c>
      <c r="Y763" s="5">
        <f t="shared" si="59"/>
        <v>55.035480827150764</v>
      </c>
      <c r="Z763" s="5">
        <f>'90.1 Data-SI'!Y763/Convert!$B$5/$D763</f>
        <v>116.98614910756561</v>
      </c>
      <c r="AA763" s="5">
        <f>'90.1 Data-SI'!Z763/Convert!$B$5/$D763</f>
        <v>3.6173293716663202</v>
      </c>
      <c r="AB763" s="5">
        <f t="shared" si="60"/>
        <v>120.60347847923192</v>
      </c>
    </row>
    <row r="764" spans="1:28" x14ac:dyDescent="0.25">
      <c r="A764" s="95">
        <v>2016</v>
      </c>
      <c r="B764" s="95" t="s">
        <v>54</v>
      </c>
      <c r="C764" s="52" t="s">
        <v>11</v>
      </c>
      <c r="D764" s="5">
        <f>VLOOKUP(B764,SWH!$A$4:$C$19,3,FALSE)</f>
        <v>4982.1899999999996</v>
      </c>
      <c r="E764" s="5">
        <f>'90.1 Data-SI'!E764/Convert!$B$5/$D764</f>
        <v>1.1150830368885083E-3</v>
      </c>
      <c r="F764" s="5">
        <f>'90.1 Data-SI'!F764/Convert!$B$5/$D764</f>
        <v>0</v>
      </c>
      <c r="G764" s="5">
        <f>'90.1 Data-SI'!G764/Convert!$B$5/$D764</f>
        <v>35.878354253406194</v>
      </c>
      <c r="H764" s="5">
        <f>'90.1 Data-SI'!H764/Convert!$B$5/$D764</f>
        <v>16.880684553936678</v>
      </c>
      <c r="I764" s="5">
        <f>'90.1 Data-SI'!I764/Convert!$B$5/$D764</f>
        <v>2.6098518478375534</v>
      </c>
      <c r="J764" s="5">
        <f>'90.1 Data-SI'!J764/Convert!$B$5/$D764</f>
        <v>41.819516673948172</v>
      </c>
      <c r="K764" s="5">
        <f>'90.1 Data-SI'!K764/Convert!$B$5/$D764</f>
        <v>0</v>
      </c>
      <c r="L764" s="5">
        <f>'90.1 Data-SI'!L764/Convert!$B$5/$D764</f>
        <v>0.65566882569044271</v>
      </c>
      <c r="M764" s="5">
        <f>'90.1 Data-SI'!M764/Convert!$B$5/$D764</f>
        <v>5.6389749175451858</v>
      </c>
      <c r="N764" s="5">
        <f>'90.1 Data-SI'!N764/Convert!$B$5/$D764</f>
        <v>8.3631227766638103E-3</v>
      </c>
      <c r="O764" s="5">
        <f>'90.1 Data-SI'!O764/Convert!$B$5/$D764</f>
        <v>8.3631227766638103E-3</v>
      </c>
      <c r="P764" s="5">
        <f t="shared" si="56"/>
        <v>0</v>
      </c>
      <c r="Q764" s="5">
        <f>'90.1 Data-SI'!Q764/Convert!$B$5/$D764</f>
        <v>0</v>
      </c>
      <c r="R764" s="5">
        <f>'90.1 Data-SI'!R764/Convert!$B$5/$D764</f>
        <v>0</v>
      </c>
      <c r="S764" s="5">
        <f>'90.1 Data-SI'!S764/Convert!$B$5/$D764</f>
        <v>0.93611220946790252</v>
      </c>
      <c r="T764" s="5">
        <f>'90.1 Data-SI'!T764/Convert!$B$5/$D764</f>
        <v>0</v>
      </c>
      <c r="U764" s="5">
        <f>'90.1 Data-SI'!U764/Convert!$B$5/$D764</f>
        <v>3.7745560798676006</v>
      </c>
      <c r="V764" s="5">
        <f>'90.1 Data-SI'!V764/Convert!$B$5/$D764</f>
        <v>0</v>
      </c>
      <c r="W764" s="5">
        <f t="shared" si="57"/>
        <v>42.454556463456164</v>
      </c>
      <c r="X764" s="5">
        <f t="shared" si="58"/>
        <v>0</v>
      </c>
      <c r="Y764" s="5">
        <f t="shared" si="59"/>
        <v>42.454556463456164</v>
      </c>
      <c r="Z764" s="5">
        <f>'90.1 Data-SI'!Y764/Convert!$B$5/$D764</f>
        <v>104.42919902916411</v>
      </c>
      <c r="AA764" s="5">
        <f>'90.1 Data-SI'!Z764/Convert!$B$5/$D764</f>
        <v>3.7745560798676006</v>
      </c>
      <c r="AB764" s="5">
        <f t="shared" si="60"/>
        <v>108.2037551090317</v>
      </c>
    </row>
    <row r="765" spans="1:28" x14ac:dyDescent="0.25">
      <c r="A765" s="95">
        <v>2016</v>
      </c>
      <c r="B765" s="95" t="s">
        <v>54</v>
      </c>
      <c r="C765" s="52" t="s">
        <v>13</v>
      </c>
      <c r="D765" s="5">
        <f>VLOOKUP(B765,SWH!$A$4:$C$19,3,FALSE)</f>
        <v>4982.1899999999996</v>
      </c>
      <c r="E765" s="5">
        <f>'90.1 Data-SI'!E765/Convert!$B$5/$D765</f>
        <v>0.26873501189013044</v>
      </c>
      <c r="F765" s="5">
        <f>'90.1 Data-SI'!F765/Convert!$B$5/$D765</f>
        <v>0.10649043002285252</v>
      </c>
      <c r="G765" s="5">
        <f>'90.1 Data-SI'!G765/Convert!$B$5/$D765</f>
        <v>40.920202204697588</v>
      </c>
      <c r="H765" s="5">
        <f>'90.1 Data-SI'!H765/Convert!$B$5/$D765</f>
        <v>16.890720301268676</v>
      </c>
      <c r="I765" s="5">
        <f>'90.1 Data-SI'!I765/Convert!$B$5/$D765</f>
        <v>2.6003736420240009</v>
      </c>
      <c r="J765" s="5">
        <f>'90.1 Data-SI'!J765/Convert!$B$5/$D765</f>
        <v>41.819516673948172</v>
      </c>
      <c r="K765" s="5">
        <f>'90.1 Data-SI'!K765/Convert!$B$5/$D765</f>
        <v>0</v>
      </c>
      <c r="L765" s="5">
        <f>'90.1 Data-SI'!L765/Convert!$B$5/$D765</f>
        <v>0.65566882569044271</v>
      </c>
      <c r="M765" s="5">
        <f>'90.1 Data-SI'!M765/Convert!$B$5/$D765</f>
        <v>5.5848933902560924</v>
      </c>
      <c r="N765" s="5">
        <f>'90.1 Data-SI'!N765/Convert!$B$5/$D765</f>
        <v>8.3631227766638103E-3</v>
      </c>
      <c r="O765" s="5">
        <f>'90.1 Data-SI'!O765/Convert!$B$5/$D765</f>
        <v>8.3631227766638103E-3</v>
      </c>
      <c r="P765" s="5">
        <f t="shared" si="56"/>
        <v>0</v>
      </c>
      <c r="Q765" s="5">
        <f>'90.1 Data-SI'!Q765/Convert!$B$5/$D765</f>
        <v>0</v>
      </c>
      <c r="R765" s="5">
        <f>'90.1 Data-SI'!R765/Convert!$B$5/$D765</f>
        <v>0</v>
      </c>
      <c r="S765" s="5">
        <f>'90.1 Data-SI'!S765/Convert!$B$5/$D765</f>
        <v>0</v>
      </c>
      <c r="T765" s="5">
        <f>'90.1 Data-SI'!T765/Convert!$B$5/$D765</f>
        <v>0</v>
      </c>
      <c r="U765" s="5">
        <f>'90.1 Data-SI'!U765/Convert!$B$5/$D765</f>
        <v>3.7929549499762603</v>
      </c>
      <c r="V765" s="5">
        <f>'90.1 Data-SI'!V765/Convert!$B$5/$D765</f>
        <v>0</v>
      </c>
      <c r="W765" s="5">
        <f t="shared" si="57"/>
        <v>46.773830606843809</v>
      </c>
      <c r="X765" s="5">
        <f t="shared" si="58"/>
        <v>0.10649043002285252</v>
      </c>
      <c r="Y765" s="5">
        <f t="shared" si="59"/>
        <v>46.880321036866661</v>
      </c>
      <c r="Z765" s="5">
        <f>'90.1 Data-SI'!Y765/Convert!$B$5/$D765</f>
        <v>108.74791563103329</v>
      </c>
      <c r="AA765" s="5">
        <f>'90.1 Data-SI'!Z765/Convert!$B$5/$D765</f>
        <v>3.8994453799991127</v>
      </c>
      <c r="AB765" s="5">
        <f t="shared" si="60"/>
        <v>112.6473610110324</v>
      </c>
    </row>
    <row r="766" spans="1:28" x14ac:dyDescent="0.25">
      <c r="A766" s="95">
        <v>2016</v>
      </c>
      <c r="B766" s="95" t="s">
        <v>54</v>
      </c>
      <c r="C766" s="52" t="s">
        <v>19</v>
      </c>
      <c r="D766" s="5">
        <f>VLOOKUP(B766,SWH!$A$4:$C$19,3,FALSE)</f>
        <v>4982.1899999999996</v>
      </c>
      <c r="E766" s="5">
        <f>'90.1 Data-SI'!E766/Convert!$B$5/$D766</f>
        <v>0.68020065250198991</v>
      </c>
      <c r="F766" s="5">
        <f>'90.1 Data-SI'!F766/Convert!$B$5/$D766</f>
        <v>5.0736278178427123E-2</v>
      </c>
      <c r="G766" s="5">
        <f>'90.1 Data-SI'!G766/Convert!$B$5/$D766</f>
        <v>30.011902396335749</v>
      </c>
      <c r="H766" s="5">
        <f>'90.1 Data-SI'!H766/Convert!$B$5/$D766</f>
        <v>16.883472261528901</v>
      </c>
      <c r="I766" s="5">
        <f>'90.1 Data-SI'!I766/Convert!$B$5/$D766</f>
        <v>2.6115244723928863</v>
      </c>
      <c r="J766" s="5">
        <f>'90.1 Data-SI'!J766/Convert!$B$5/$D766</f>
        <v>41.819516673948172</v>
      </c>
      <c r="K766" s="5">
        <f>'90.1 Data-SI'!K766/Convert!$B$5/$D766</f>
        <v>0</v>
      </c>
      <c r="L766" s="5">
        <f>'90.1 Data-SI'!L766/Convert!$B$5/$D766</f>
        <v>0.65566882569044271</v>
      </c>
      <c r="M766" s="5">
        <f>'90.1 Data-SI'!M766/Convert!$B$5/$D766</f>
        <v>4.6565867620464099</v>
      </c>
      <c r="N766" s="5">
        <f>'90.1 Data-SI'!N766/Convert!$B$5/$D766</f>
        <v>8.3631227766638103E-3</v>
      </c>
      <c r="O766" s="5">
        <f>'90.1 Data-SI'!O766/Convert!$B$5/$D766</f>
        <v>8.3631227766638103E-3</v>
      </c>
      <c r="P766" s="5">
        <f t="shared" si="56"/>
        <v>0</v>
      </c>
      <c r="Q766" s="5">
        <f>'90.1 Data-SI'!Q766/Convert!$B$5/$D766</f>
        <v>0</v>
      </c>
      <c r="R766" s="5">
        <f>'90.1 Data-SI'!R766/Convert!$B$5/$D766</f>
        <v>0</v>
      </c>
      <c r="S766" s="5">
        <f>'90.1 Data-SI'!S766/Convert!$B$5/$D766</f>
        <v>0.67629786187288021</v>
      </c>
      <c r="T766" s="5">
        <f>'90.1 Data-SI'!T766/Convert!$B$5/$D766</f>
        <v>0</v>
      </c>
      <c r="U766" s="5">
        <f>'90.1 Data-SI'!U766/Convert!$B$5/$D766</f>
        <v>3.9864218568764169</v>
      </c>
      <c r="V766" s="5">
        <f>'90.1 Data-SI'!V766/Convert!$B$5/$D766</f>
        <v>0</v>
      </c>
      <c r="W766" s="5">
        <f t="shared" si="57"/>
        <v>36.024987672757035</v>
      </c>
      <c r="X766" s="5">
        <f t="shared" si="58"/>
        <v>5.0736278178427123E-2</v>
      </c>
      <c r="Y766" s="5">
        <f t="shared" si="59"/>
        <v>36.075723950935462</v>
      </c>
      <c r="Z766" s="5">
        <f>'90.1 Data-SI'!Y766/Convert!$B$5/$D766</f>
        <v>98.00297548757564</v>
      </c>
      <c r="AA766" s="5">
        <f>'90.1 Data-SI'!Z766/Convert!$B$5/$D766</f>
        <v>4.0377156765732876</v>
      </c>
      <c r="AB766" s="5">
        <f t="shared" si="60"/>
        <v>102.04069116414892</v>
      </c>
    </row>
    <row r="767" spans="1:28" x14ac:dyDescent="0.25">
      <c r="A767" s="95">
        <v>2016</v>
      </c>
      <c r="B767" s="95" t="s">
        <v>54</v>
      </c>
      <c r="C767" s="52" t="s">
        <v>20</v>
      </c>
      <c r="D767" s="5">
        <f>VLOOKUP(B767,SWH!$A$4:$C$19,3,FALSE)</f>
        <v>4982.1899999999996</v>
      </c>
      <c r="E767" s="5">
        <f>'90.1 Data-SI'!E767/Convert!$B$5/$D767</f>
        <v>0.41704105579630202</v>
      </c>
      <c r="F767" s="5">
        <f>'90.1 Data-SI'!F767/Convert!$B$5/$D767</f>
        <v>0.30162996147834142</v>
      </c>
      <c r="G767" s="5">
        <f>'90.1 Data-SI'!G767/Convert!$B$5/$D767</f>
        <v>24.912627668644603</v>
      </c>
      <c r="H767" s="5">
        <f>'90.1 Data-SI'!H767/Convert!$B$5/$D767</f>
        <v>16.910234254414224</v>
      </c>
      <c r="I767" s="5">
        <f>'90.1 Data-SI'!I767/Convert!$B$5/$D767</f>
        <v>2.6120820139113303</v>
      </c>
      <c r="J767" s="5">
        <f>'90.1 Data-SI'!J767/Convert!$B$5/$D767</f>
        <v>41.819516673948172</v>
      </c>
      <c r="K767" s="5">
        <f>'90.1 Data-SI'!K767/Convert!$B$5/$D767</f>
        <v>0</v>
      </c>
      <c r="L767" s="5">
        <f>'90.1 Data-SI'!L767/Convert!$B$5/$D767</f>
        <v>0.65566882569044271</v>
      </c>
      <c r="M767" s="5">
        <f>'90.1 Data-SI'!M767/Convert!$B$5/$D767</f>
        <v>5.4176309347228164</v>
      </c>
      <c r="N767" s="5">
        <f>'90.1 Data-SI'!N767/Convert!$B$5/$D767</f>
        <v>8.3631227766638103E-3</v>
      </c>
      <c r="O767" s="5">
        <f>'90.1 Data-SI'!O767/Convert!$B$5/$D767</f>
        <v>8.3631227766638103E-3</v>
      </c>
      <c r="P767" s="5">
        <f t="shared" si="56"/>
        <v>0</v>
      </c>
      <c r="Q767" s="5">
        <f>'90.1 Data-SI'!Q767/Convert!$B$5/$D767</f>
        <v>0</v>
      </c>
      <c r="R767" s="5">
        <f>'90.1 Data-SI'!R767/Convert!$B$5/$D767</f>
        <v>0</v>
      </c>
      <c r="S767" s="5">
        <f>'90.1 Data-SI'!S767/Convert!$B$5/$D767</f>
        <v>0</v>
      </c>
      <c r="T767" s="5">
        <f>'90.1 Data-SI'!T767/Convert!$B$5/$D767</f>
        <v>0</v>
      </c>
      <c r="U767" s="5">
        <f>'90.1 Data-SI'!U767/Convert!$B$5/$D767</f>
        <v>3.9998028533190784</v>
      </c>
      <c r="V767" s="5">
        <f>'90.1 Data-SI'!V767/Convert!$B$5/$D767</f>
        <v>0</v>
      </c>
      <c r="W767" s="5">
        <f t="shared" si="57"/>
        <v>30.747299659163723</v>
      </c>
      <c r="X767" s="5">
        <f t="shared" si="58"/>
        <v>0.30162996147834142</v>
      </c>
      <c r="Y767" s="5">
        <f t="shared" si="59"/>
        <v>31.048929620642063</v>
      </c>
      <c r="Z767" s="5">
        <f>'90.1 Data-SI'!Y767/Convert!$B$5/$D767</f>
        <v>92.75316454990454</v>
      </c>
      <c r="AA767" s="5">
        <f>'90.1 Data-SI'!Z767/Convert!$B$5/$D767</f>
        <v>4.3014328147974208</v>
      </c>
      <c r="AB767" s="5">
        <f t="shared" si="60"/>
        <v>97.054597364701962</v>
      </c>
    </row>
    <row r="768" spans="1:28" x14ac:dyDescent="0.25">
      <c r="A768" s="95">
        <v>2016</v>
      </c>
      <c r="B768" s="95" t="s">
        <v>54</v>
      </c>
      <c r="C768" s="52" t="s">
        <v>3</v>
      </c>
      <c r="D768" s="5">
        <f>VLOOKUP(B768,SWH!$A$4:$C$19,3,FALSE)</f>
        <v>4982.1899999999996</v>
      </c>
      <c r="E768" s="5">
        <f>'90.1 Data-SI'!E768/Convert!$B$5/$D768</f>
        <v>4.7524839032188213</v>
      </c>
      <c r="F768" s="5">
        <f>'90.1 Data-SI'!F768/Convert!$B$5/$D768</f>
        <v>1.6821027611463146</v>
      </c>
      <c r="G768" s="5">
        <f>'90.1 Data-SI'!G768/Convert!$B$5/$D768</f>
        <v>18.401100274734162</v>
      </c>
      <c r="H768" s="5">
        <f>'90.1 Data-SI'!H768/Convert!$B$5/$D768</f>
        <v>16.982157110293532</v>
      </c>
      <c r="I768" s="5">
        <f>'90.1 Data-SI'!I768/Convert!$B$5/$D768</f>
        <v>2.6366138407228772</v>
      </c>
      <c r="J768" s="5">
        <f>'90.1 Data-SI'!J768/Convert!$B$5/$D768</f>
        <v>41.819516673948172</v>
      </c>
      <c r="K768" s="5">
        <f>'90.1 Data-SI'!K768/Convert!$B$5/$D768</f>
        <v>0</v>
      </c>
      <c r="L768" s="5">
        <f>'90.1 Data-SI'!L768/Convert!$B$5/$D768</f>
        <v>0.65622636720888694</v>
      </c>
      <c r="M768" s="5">
        <f>'90.1 Data-SI'!M768/Convert!$B$5/$D768</f>
        <v>3.944048701474653</v>
      </c>
      <c r="N768" s="5">
        <f>'90.1 Data-SI'!N768/Convert!$B$5/$D768</f>
        <v>8.3631227766638103E-3</v>
      </c>
      <c r="O768" s="5">
        <f>'90.1 Data-SI'!O768/Convert!$B$5/$D768</f>
        <v>8.3631227766638103E-3</v>
      </c>
      <c r="P768" s="5">
        <f t="shared" si="56"/>
        <v>0</v>
      </c>
      <c r="Q768" s="5">
        <f>'90.1 Data-SI'!Q768/Convert!$B$5/$D768</f>
        <v>0</v>
      </c>
      <c r="R768" s="5">
        <f>'90.1 Data-SI'!R768/Convert!$B$5/$D768</f>
        <v>0</v>
      </c>
      <c r="S768" s="5">
        <f>'90.1 Data-SI'!S768/Convert!$B$5/$D768</f>
        <v>0</v>
      </c>
      <c r="T768" s="5">
        <f>'90.1 Data-SI'!T768/Convert!$B$5/$D768</f>
        <v>0</v>
      </c>
      <c r="U768" s="5">
        <f>'90.1 Data-SI'!U768/Convert!$B$5/$D768</f>
        <v>4.3566294251234012</v>
      </c>
      <c r="V768" s="5">
        <f>'90.1 Data-SI'!V768/Convert!$B$5/$D768</f>
        <v>0</v>
      </c>
      <c r="W768" s="5">
        <f t="shared" si="57"/>
        <v>27.097632879427636</v>
      </c>
      <c r="X768" s="5">
        <f t="shared" si="58"/>
        <v>1.6821027611463146</v>
      </c>
      <c r="Y768" s="5">
        <f t="shared" si="59"/>
        <v>28.77973564057395</v>
      </c>
      <c r="Z768" s="5">
        <f>'90.1 Data-SI'!Y768/Convert!$B$5/$D768</f>
        <v>89.199952452859335</v>
      </c>
      <c r="AA768" s="5">
        <f>'90.1 Data-SI'!Z768/Convert!$B$5/$D768</f>
        <v>6.0387321862697156</v>
      </c>
      <c r="AB768" s="5">
        <f t="shared" si="60"/>
        <v>95.238684639129048</v>
      </c>
    </row>
    <row r="769" spans="1:28" x14ac:dyDescent="0.25">
      <c r="A769" s="95">
        <v>2016</v>
      </c>
      <c r="B769" s="95" t="s">
        <v>54</v>
      </c>
      <c r="C769" s="52" t="s">
        <v>7</v>
      </c>
      <c r="D769" s="5">
        <f>VLOOKUP(B769,SWH!$A$4:$C$19,3,FALSE)</f>
        <v>4982.1899999999996</v>
      </c>
      <c r="E769" s="5">
        <f>'90.1 Data-SI'!E769/Convert!$B$5/$D769</f>
        <v>0.88816363888169669</v>
      </c>
      <c r="F769" s="5">
        <f>'90.1 Data-SI'!F769/Convert!$B$5/$D769</f>
        <v>1.4167129983668496</v>
      </c>
      <c r="G769" s="5">
        <f>'90.1 Data-SI'!G769/Convert!$B$5/$D769</f>
        <v>17.379684212944291</v>
      </c>
      <c r="H769" s="5">
        <f>'90.1 Data-SI'!H769/Convert!$B$5/$D769</f>
        <v>16.906331463785115</v>
      </c>
      <c r="I769" s="5">
        <f>'90.1 Data-SI'!I769/Convert!$B$5/$D769</f>
        <v>2.5858775625444501</v>
      </c>
      <c r="J769" s="5">
        <f>'90.1 Data-SI'!J769/Convert!$B$5/$D769</f>
        <v>41.819516673948172</v>
      </c>
      <c r="K769" s="5">
        <f>'90.1 Data-SI'!K769/Convert!$B$5/$D769</f>
        <v>0</v>
      </c>
      <c r="L769" s="5">
        <f>'90.1 Data-SI'!L769/Convert!$B$5/$D769</f>
        <v>0.65566882569044271</v>
      </c>
      <c r="M769" s="5">
        <f>'90.1 Data-SI'!M769/Convert!$B$5/$D769</f>
        <v>4.9297821060840947</v>
      </c>
      <c r="N769" s="5">
        <f>'90.1 Data-SI'!N769/Convert!$B$5/$D769</f>
        <v>8.3631227766638103E-3</v>
      </c>
      <c r="O769" s="5">
        <f>'90.1 Data-SI'!O769/Convert!$B$5/$D769</f>
        <v>8.3631227766638103E-3</v>
      </c>
      <c r="P769" s="5">
        <f t="shared" si="56"/>
        <v>0</v>
      </c>
      <c r="Q769" s="5">
        <f>'90.1 Data-SI'!Q769/Convert!$B$5/$D769</f>
        <v>0</v>
      </c>
      <c r="R769" s="5">
        <f>'90.1 Data-SI'!R769/Convert!$B$5/$D769</f>
        <v>0</v>
      </c>
      <c r="S769" s="5">
        <f>'90.1 Data-SI'!S769/Convert!$B$5/$D769</f>
        <v>0</v>
      </c>
      <c r="T769" s="5">
        <f>'90.1 Data-SI'!T769/Convert!$B$5/$D769</f>
        <v>0</v>
      </c>
      <c r="U769" s="5">
        <f>'90.1 Data-SI'!U769/Convert!$B$5/$D769</f>
        <v>4.2596172009141009</v>
      </c>
      <c r="V769" s="5">
        <f>'90.1 Data-SI'!V769/Convert!$B$5/$D769</f>
        <v>0</v>
      </c>
      <c r="W769" s="5">
        <f t="shared" si="57"/>
        <v>23.197629957910081</v>
      </c>
      <c r="X769" s="5">
        <f t="shared" si="58"/>
        <v>1.4167129983668496</v>
      </c>
      <c r="Y769" s="5">
        <f t="shared" si="59"/>
        <v>24.614342956276932</v>
      </c>
      <c r="Z769" s="5">
        <f>'90.1 Data-SI'!Y769/Convert!$B$5/$D769</f>
        <v>85.173387606654927</v>
      </c>
      <c r="AA769" s="5">
        <f>'90.1 Data-SI'!Z769/Convert!$B$5/$D769</f>
        <v>5.6763301992809509</v>
      </c>
      <c r="AB769" s="5">
        <f t="shared" si="60"/>
        <v>90.849717805935882</v>
      </c>
    </row>
    <row r="770" spans="1:28" x14ac:dyDescent="0.25">
      <c r="A770" s="95">
        <v>2016</v>
      </c>
      <c r="B770" s="95" t="s">
        <v>54</v>
      </c>
      <c r="C770" s="52" t="s">
        <v>17</v>
      </c>
      <c r="D770" s="5">
        <f>VLOOKUP(B770,SWH!$A$4:$C$19,3,FALSE)</f>
        <v>4982.1899999999996</v>
      </c>
      <c r="E770" s="5">
        <f>'90.1 Data-SI'!E770/Convert!$B$5/$D770</f>
        <v>0.24253056052325048</v>
      </c>
      <c r="F770" s="5">
        <f>'90.1 Data-SI'!F770/Convert!$B$5/$D770</f>
        <v>0.16949262160705322</v>
      </c>
      <c r="G770" s="5">
        <f>'90.1 Data-SI'!G770/Convert!$B$5/$D770</f>
        <v>11.471416741990527</v>
      </c>
      <c r="H770" s="5">
        <f>'90.1 Data-SI'!H770/Convert!$B$5/$D770</f>
        <v>16.930863290596662</v>
      </c>
      <c r="I770" s="5">
        <f>'90.1 Data-SI'!I770/Convert!$B$5/$D770</f>
        <v>2.5758418152124536</v>
      </c>
      <c r="J770" s="5">
        <f>'90.1 Data-SI'!J770/Convert!$B$5/$D770</f>
        <v>41.819516673948172</v>
      </c>
      <c r="K770" s="5">
        <f>'90.1 Data-SI'!K770/Convert!$B$5/$D770</f>
        <v>0</v>
      </c>
      <c r="L770" s="5">
        <f>'90.1 Data-SI'!L770/Convert!$B$5/$D770</f>
        <v>0.65622636720888694</v>
      </c>
      <c r="M770" s="5">
        <f>'90.1 Data-SI'!M770/Convert!$B$5/$D770</f>
        <v>3.5994880430761045</v>
      </c>
      <c r="N770" s="5">
        <f>'90.1 Data-SI'!N770/Convert!$B$5/$D770</f>
        <v>8.3631227766638103E-3</v>
      </c>
      <c r="O770" s="5">
        <f>'90.1 Data-SI'!O770/Convert!$B$5/$D770</f>
        <v>8.3631227766638103E-3</v>
      </c>
      <c r="P770" s="5">
        <f t="shared" si="56"/>
        <v>0</v>
      </c>
      <c r="Q770" s="5">
        <f>'90.1 Data-SI'!Q770/Convert!$B$5/$D770</f>
        <v>0</v>
      </c>
      <c r="R770" s="5">
        <f>'90.1 Data-SI'!R770/Convert!$B$5/$D770</f>
        <v>0</v>
      </c>
      <c r="S770" s="5">
        <f>'90.1 Data-SI'!S770/Convert!$B$5/$D770</f>
        <v>0</v>
      </c>
      <c r="T770" s="5">
        <f>'90.1 Data-SI'!T770/Convert!$B$5/$D770</f>
        <v>0</v>
      </c>
      <c r="U770" s="5">
        <f>'90.1 Data-SI'!U770/Convert!$B$5/$D770</f>
        <v>4.3945422483776095</v>
      </c>
      <c r="V770" s="5">
        <f>'90.1 Data-SI'!V770/Convert!$B$5/$D770</f>
        <v>0</v>
      </c>
      <c r="W770" s="5">
        <f t="shared" si="57"/>
        <v>15.313435345589884</v>
      </c>
      <c r="X770" s="5">
        <f t="shared" si="58"/>
        <v>0.16949262160705322</v>
      </c>
      <c r="Y770" s="5">
        <f t="shared" si="59"/>
        <v>15.482927967196938</v>
      </c>
      <c r="Z770" s="5">
        <f>'90.1 Data-SI'!Y770/Convert!$B$5/$D770</f>
        <v>77.304246615332715</v>
      </c>
      <c r="AA770" s="5">
        <f>'90.1 Data-SI'!Z770/Convert!$B$5/$D770</f>
        <v>4.5634773284662193</v>
      </c>
      <c r="AB770" s="5">
        <f t="shared" si="60"/>
        <v>81.867723943798936</v>
      </c>
    </row>
    <row r="771" spans="1:28" x14ac:dyDescent="0.25">
      <c r="A771" s="95">
        <v>2016</v>
      </c>
      <c r="B771" s="95" t="s">
        <v>54</v>
      </c>
      <c r="C771" s="52" t="s">
        <v>14</v>
      </c>
      <c r="D771" s="5">
        <f>VLOOKUP(B771,SWH!$A$4:$C$19,3,FALSE)</f>
        <v>4982.1899999999996</v>
      </c>
      <c r="E771" s="5">
        <f>'90.1 Data-SI'!E771/Convert!$B$5/$D771</f>
        <v>5.7956440842280204</v>
      </c>
      <c r="F771" s="5">
        <f>'90.1 Data-SI'!F771/Convert!$B$5/$D771</f>
        <v>6.8092545647596747</v>
      </c>
      <c r="G771" s="5">
        <f>'90.1 Data-SI'!G771/Convert!$B$5/$D771</f>
        <v>12.556950078401488</v>
      </c>
      <c r="H771" s="5">
        <f>'90.1 Data-SI'!H771/Convert!$B$5/$D771</f>
        <v>16.953164951334433</v>
      </c>
      <c r="I771" s="5">
        <f>'90.1 Data-SI'!I771/Convert!$B$5/$D771</f>
        <v>2.6098518478375534</v>
      </c>
      <c r="J771" s="5">
        <f>'90.1 Data-SI'!J771/Convert!$B$5/$D771</f>
        <v>41.819516673948172</v>
      </c>
      <c r="K771" s="5">
        <f>'90.1 Data-SI'!K771/Convert!$B$5/$D771</f>
        <v>0</v>
      </c>
      <c r="L771" s="5">
        <f>'90.1 Data-SI'!L771/Convert!$B$5/$D771</f>
        <v>0.65622636720888694</v>
      </c>
      <c r="M771" s="5">
        <f>'90.1 Data-SI'!M771/Convert!$B$5/$D771</f>
        <v>3.9401459108455437</v>
      </c>
      <c r="N771" s="5">
        <f>'90.1 Data-SI'!N771/Convert!$B$5/$D771</f>
        <v>8.3631227766638103E-3</v>
      </c>
      <c r="O771" s="5">
        <f>'90.1 Data-SI'!O771/Convert!$B$5/$D771</f>
        <v>8.3631227766638103E-3</v>
      </c>
      <c r="P771" s="5">
        <f t="shared" ref="P771:P834" si="61">N771-O771</f>
        <v>0</v>
      </c>
      <c r="Q771" s="5">
        <f>'90.1 Data-SI'!Q771/Convert!$B$5/$D771</f>
        <v>0</v>
      </c>
      <c r="R771" s="5">
        <f>'90.1 Data-SI'!R771/Convert!$B$5/$D771</f>
        <v>0</v>
      </c>
      <c r="S771" s="5">
        <f>'90.1 Data-SI'!S771/Convert!$B$5/$D771</f>
        <v>0</v>
      </c>
      <c r="T771" s="5">
        <f>'90.1 Data-SI'!T771/Convert!$B$5/$D771</f>
        <v>0</v>
      </c>
      <c r="U771" s="5">
        <f>'90.1 Data-SI'!U771/Convert!$B$5/$D771</f>
        <v>4.6532415129357441</v>
      </c>
      <c r="V771" s="5">
        <f>'90.1 Data-SI'!V771/Convert!$B$5/$D771</f>
        <v>0</v>
      </c>
      <c r="W771" s="5">
        <f t="shared" ref="W771:W834" si="62">E771+G771+M771+SUM(P771:S771)</f>
        <v>22.292740073475052</v>
      </c>
      <c r="X771" s="5">
        <f t="shared" ref="X771:X834" si="63">F771</f>
        <v>6.8092545647596747</v>
      </c>
      <c r="Y771" s="5">
        <f t="shared" ref="Y771:Y834" si="64">SUM(W771:X771)</f>
        <v>29.101994638234729</v>
      </c>
      <c r="Z771" s="5">
        <f>'90.1 Data-SI'!Y771/Convert!$B$5/$D771</f>
        <v>84.339863036580752</v>
      </c>
      <c r="AA771" s="5">
        <f>'90.1 Data-SI'!Z771/Convert!$B$5/$D771</f>
        <v>11.46249607769542</v>
      </c>
      <c r="AB771" s="5">
        <f t="shared" ref="AB771:AB834" si="65">SUM(Z771:AA771)</f>
        <v>95.802359114276172</v>
      </c>
    </row>
    <row r="772" spans="1:28" x14ac:dyDescent="0.25">
      <c r="A772" s="95">
        <v>2016</v>
      </c>
      <c r="B772" s="95" t="s">
        <v>54</v>
      </c>
      <c r="C772" s="52" t="s">
        <v>2</v>
      </c>
      <c r="D772" s="5">
        <f>VLOOKUP(B772,SWH!$A$4:$C$19,3,FALSE)</f>
        <v>4982.1899999999996</v>
      </c>
      <c r="E772" s="5">
        <f>'90.1 Data-SI'!E772/Convert!$B$5/$D772</f>
        <v>1.4891933957646026</v>
      </c>
      <c r="F772" s="5">
        <f>'90.1 Data-SI'!F772/Convert!$B$5/$D772</f>
        <v>2.5212027464049167</v>
      </c>
      <c r="G772" s="5">
        <f>'90.1 Data-SI'!G772/Convert!$B$5/$D772</f>
        <v>12.438193734972863</v>
      </c>
      <c r="H772" s="5">
        <f>'90.1 Data-SI'!H772/Convert!$B$5/$D772</f>
        <v>16.844444355237801</v>
      </c>
      <c r="I772" s="5">
        <f>'90.1 Data-SI'!I772/Convert!$B$5/$D772</f>
        <v>2.5925680607657813</v>
      </c>
      <c r="J772" s="5">
        <f>'90.1 Data-SI'!J772/Convert!$B$5/$D772</f>
        <v>41.819516673948172</v>
      </c>
      <c r="K772" s="5">
        <f>'90.1 Data-SI'!K772/Convert!$B$5/$D772</f>
        <v>0</v>
      </c>
      <c r="L772" s="5">
        <f>'90.1 Data-SI'!L772/Convert!$B$5/$D772</f>
        <v>0.65566882569044271</v>
      </c>
      <c r="M772" s="5">
        <f>'90.1 Data-SI'!M772/Convert!$B$5/$D772</f>
        <v>5.1210188469104727</v>
      </c>
      <c r="N772" s="5">
        <f>'90.1 Data-SI'!N772/Convert!$B$5/$D772</f>
        <v>8.3631227766638103E-3</v>
      </c>
      <c r="O772" s="5">
        <f>'90.1 Data-SI'!O772/Convert!$B$5/$D772</f>
        <v>8.3631227766638103E-3</v>
      </c>
      <c r="P772" s="5">
        <f t="shared" si="61"/>
        <v>0</v>
      </c>
      <c r="Q772" s="5">
        <f>'90.1 Data-SI'!Q772/Convert!$B$5/$D772</f>
        <v>0</v>
      </c>
      <c r="R772" s="5">
        <f>'90.1 Data-SI'!R772/Convert!$B$5/$D772</f>
        <v>0</v>
      </c>
      <c r="S772" s="5">
        <f>'90.1 Data-SI'!S772/Convert!$B$5/$D772</f>
        <v>0</v>
      </c>
      <c r="T772" s="5">
        <f>'90.1 Data-SI'!T772/Convert!$B$5/$D772</f>
        <v>0</v>
      </c>
      <c r="U772" s="5">
        <f>'90.1 Data-SI'!U772/Convert!$B$5/$D772</f>
        <v>4.5668225775768851</v>
      </c>
      <c r="V772" s="5">
        <f>'90.1 Data-SI'!V772/Convert!$B$5/$D772</f>
        <v>0</v>
      </c>
      <c r="W772" s="5">
        <f t="shared" si="62"/>
        <v>19.048405977647938</v>
      </c>
      <c r="X772" s="5">
        <f t="shared" si="63"/>
        <v>2.5212027464049167</v>
      </c>
      <c r="Y772" s="5">
        <f t="shared" si="64"/>
        <v>21.569608724052856</v>
      </c>
      <c r="Z772" s="5">
        <f>'90.1 Data-SI'!Y772/Convert!$B$5/$D772</f>
        <v>80.968967016066799</v>
      </c>
      <c r="AA772" s="5">
        <f>'90.1 Data-SI'!Z772/Convert!$B$5/$D772</f>
        <v>7.0880253239818014</v>
      </c>
      <c r="AB772" s="5">
        <f t="shared" si="65"/>
        <v>88.056992340048595</v>
      </c>
    </row>
    <row r="773" spans="1:28" x14ac:dyDescent="0.25">
      <c r="A773" s="95">
        <v>2016</v>
      </c>
      <c r="B773" s="95" t="s">
        <v>54</v>
      </c>
      <c r="C773" s="52" t="s">
        <v>18</v>
      </c>
      <c r="D773" s="5">
        <f>VLOOKUP(B773,SWH!$A$4:$C$19,3,FALSE)</f>
        <v>4982.1899999999996</v>
      </c>
      <c r="E773" s="5">
        <f>'90.1 Data-SI'!E773/Convert!$B$5/$D773</f>
        <v>3.9468364090668748</v>
      </c>
      <c r="F773" s="5">
        <f>'90.1 Data-SI'!F773/Convert!$B$5/$D773</f>
        <v>3.3658781468479617</v>
      </c>
      <c r="G773" s="5">
        <f>'90.1 Data-SI'!G773/Convert!$B$5/$D773</f>
        <v>4.6855789210055114</v>
      </c>
      <c r="H773" s="5">
        <f>'90.1 Data-SI'!H773/Convert!$B$5/$D773</f>
        <v>17.071921294763058</v>
      </c>
      <c r="I773" s="5">
        <f>'90.1 Data-SI'!I773/Convert!$B$5/$D773</f>
        <v>2.6511099202024275</v>
      </c>
      <c r="J773" s="5">
        <f>'90.1 Data-SI'!J773/Convert!$B$5/$D773</f>
        <v>41.819516673948172</v>
      </c>
      <c r="K773" s="5">
        <f>'90.1 Data-SI'!K773/Convert!$B$5/$D773</f>
        <v>0</v>
      </c>
      <c r="L773" s="5">
        <f>'90.1 Data-SI'!L773/Convert!$B$5/$D773</f>
        <v>0.65622636720888694</v>
      </c>
      <c r="M773" s="5">
        <f>'90.1 Data-SI'!M773/Convert!$B$5/$D773</f>
        <v>3.4539697067621544</v>
      </c>
      <c r="N773" s="5">
        <f>'90.1 Data-SI'!N773/Convert!$B$5/$D773</f>
        <v>8.3631227766638103E-3</v>
      </c>
      <c r="O773" s="5">
        <f>'90.1 Data-SI'!O773/Convert!$B$5/$D773</f>
        <v>8.3631227766638103E-3</v>
      </c>
      <c r="P773" s="5">
        <f t="shared" si="61"/>
        <v>0</v>
      </c>
      <c r="Q773" s="5">
        <f>'90.1 Data-SI'!Q773/Convert!$B$5/$D773</f>
        <v>0</v>
      </c>
      <c r="R773" s="5">
        <f>'90.1 Data-SI'!R773/Convert!$B$5/$D773</f>
        <v>0</v>
      </c>
      <c r="S773" s="5">
        <f>'90.1 Data-SI'!S773/Convert!$B$5/$D773</f>
        <v>0</v>
      </c>
      <c r="T773" s="5">
        <f>'90.1 Data-SI'!T773/Convert!$B$5/$D773</f>
        <v>0</v>
      </c>
      <c r="U773" s="5">
        <f>'90.1 Data-SI'!U773/Convert!$B$5/$D773</f>
        <v>4.7435632389237128</v>
      </c>
      <c r="V773" s="5">
        <f>'90.1 Data-SI'!V773/Convert!$B$5/$D773</f>
        <v>0</v>
      </c>
      <c r="W773" s="5">
        <f t="shared" si="62"/>
        <v>12.086385036834542</v>
      </c>
      <c r="X773" s="5">
        <f t="shared" si="63"/>
        <v>3.3658781468479617</v>
      </c>
      <c r="Y773" s="5">
        <f t="shared" si="64"/>
        <v>15.452263183682504</v>
      </c>
      <c r="Z773" s="5">
        <f>'90.1 Data-SI'!Y773/Convert!$B$5/$D773</f>
        <v>74.293522415733733</v>
      </c>
      <c r="AA773" s="5">
        <f>'90.1 Data-SI'!Z773/Convert!$B$5/$D773</f>
        <v>8.1094413857716745</v>
      </c>
      <c r="AB773" s="5">
        <f t="shared" si="65"/>
        <v>82.402963801505408</v>
      </c>
    </row>
    <row r="774" spans="1:28" x14ac:dyDescent="0.25">
      <c r="A774" s="95">
        <v>2016</v>
      </c>
      <c r="B774" s="95" t="s">
        <v>54</v>
      </c>
      <c r="C774" s="52" t="s">
        <v>4</v>
      </c>
      <c r="D774" s="5">
        <f>VLOOKUP(B774,SWH!$A$4:$C$19,3,FALSE)</f>
        <v>4982.1899999999996</v>
      </c>
      <c r="E774" s="5">
        <f>'90.1 Data-SI'!E774/Convert!$B$5/$D774</f>
        <v>9.9844535122997033</v>
      </c>
      <c r="F774" s="5">
        <f>'90.1 Data-SI'!F774/Convert!$B$5/$D774</f>
        <v>12.312746893322906</v>
      </c>
      <c r="G774" s="5">
        <f>'90.1 Data-SI'!G774/Convert!$B$5/$D774</f>
        <v>8.1986480287227561</v>
      </c>
      <c r="H774" s="5">
        <f>'90.1 Data-SI'!H774/Convert!$B$5/$D774</f>
        <v>16.927518041486</v>
      </c>
      <c r="I774" s="5">
        <f>'90.1 Data-SI'!I774/Convert!$B$5/$D774</f>
        <v>2.6315959670568794</v>
      </c>
      <c r="J774" s="5">
        <f>'90.1 Data-SI'!J774/Convert!$B$5/$D774</f>
        <v>41.819516673948172</v>
      </c>
      <c r="K774" s="5">
        <f>'90.1 Data-SI'!K774/Convert!$B$5/$D774</f>
        <v>0</v>
      </c>
      <c r="L774" s="5">
        <f>'90.1 Data-SI'!L774/Convert!$B$5/$D774</f>
        <v>0.65622636720888694</v>
      </c>
      <c r="M774" s="5">
        <f>'90.1 Data-SI'!M774/Convert!$B$5/$D774</f>
        <v>3.7851493687180411</v>
      </c>
      <c r="N774" s="5">
        <f>'90.1 Data-SI'!N774/Convert!$B$5/$D774</f>
        <v>8.3631227766638103E-3</v>
      </c>
      <c r="O774" s="5">
        <f>'90.1 Data-SI'!O774/Convert!$B$5/$D774</f>
        <v>8.3631227766638103E-3</v>
      </c>
      <c r="P774" s="5">
        <f t="shared" si="61"/>
        <v>0</v>
      </c>
      <c r="Q774" s="5">
        <f>'90.1 Data-SI'!Q774/Convert!$B$5/$D774</f>
        <v>0</v>
      </c>
      <c r="R774" s="5">
        <f>'90.1 Data-SI'!R774/Convert!$B$5/$D774</f>
        <v>0</v>
      </c>
      <c r="S774" s="5">
        <f>'90.1 Data-SI'!S774/Convert!$B$5/$D774</f>
        <v>0</v>
      </c>
      <c r="T774" s="5">
        <f>'90.1 Data-SI'!T774/Convert!$B$5/$D774</f>
        <v>0</v>
      </c>
      <c r="U774" s="5">
        <f>'90.1 Data-SI'!U774/Convert!$B$5/$D774</f>
        <v>4.9063653623094359</v>
      </c>
      <c r="V774" s="5">
        <f>'90.1 Data-SI'!V774/Convert!$B$5/$D774</f>
        <v>0</v>
      </c>
      <c r="W774" s="5">
        <f t="shared" si="62"/>
        <v>21.968250909740501</v>
      </c>
      <c r="X774" s="5">
        <f t="shared" si="63"/>
        <v>12.312746893322906</v>
      </c>
      <c r="Y774" s="5">
        <f t="shared" si="64"/>
        <v>34.280997803063407</v>
      </c>
      <c r="Z774" s="5">
        <f>'90.1 Data-SI'!Y774/Convert!$B$5/$D774</f>
        <v>84.011471082217085</v>
      </c>
      <c r="AA774" s="5">
        <f>'90.1 Data-SI'!Z774/Convert!$B$5/$D774</f>
        <v>17.219112255632343</v>
      </c>
      <c r="AB774" s="5">
        <f t="shared" si="65"/>
        <v>101.23058333784942</v>
      </c>
    </row>
    <row r="775" spans="1:28" x14ac:dyDescent="0.25">
      <c r="A775" s="95">
        <v>2016</v>
      </c>
      <c r="B775" s="95" t="s">
        <v>54</v>
      </c>
      <c r="C775" s="52" t="s">
        <v>5</v>
      </c>
      <c r="D775" s="5">
        <f>VLOOKUP(B775,SWH!$A$4:$C$19,3,FALSE)</f>
        <v>4982.1899999999996</v>
      </c>
      <c r="E775" s="5">
        <f>'90.1 Data-SI'!E775/Convert!$B$5/$D775</f>
        <v>4.5311399203964529</v>
      </c>
      <c r="F775" s="5">
        <f>'90.1 Data-SI'!F775/Convert!$B$5/$D775</f>
        <v>6.5009341050600016</v>
      </c>
      <c r="G775" s="5">
        <f>'90.1 Data-SI'!G775/Convert!$B$5/$D775</f>
        <v>9.4051678746361222</v>
      </c>
      <c r="H775" s="5">
        <f>'90.1 Data-SI'!H775/Convert!$B$5/$D775</f>
        <v>16.903543756192896</v>
      </c>
      <c r="I775" s="5">
        <f>'90.1 Data-SI'!I775/Convert!$B$5/$D775</f>
        <v>2.6076216817637765</v>
      </c>
      <c r="J775" s="5">
        <f>'90.1 Data-SI'!J775/Convert!$B$5/$D775</f>
        <v>41.819516673948172</v>
      </c>
      <c r="K775" s="5">
        <f>'90.1 Data-SI'!K775/Convert!$B$5/$D775</f>
        <v>0</v>
      </c>
      <c r="L775" s="5">
        <f>'90.1 Data-SI'!L775/Convert!$B$5/$D775</f>
        <v>0.65622636720888694</v>
      </c>
      <c r="M775" s="5">
        <f>'90.1 Data-SI'!M775/Convert!$B$5/$D775</f>
        <v>4.8249643006165748</v>
      </c>
      <c r="N775" s="5">
        <f>'90.1 Data-SI'!N775/Convert!$B$5/$D775</f>
        <v>8.3631227766638103E-3</v>
      </c>
      <c r="O775" s="5">
        <f>'90.1 Data-SI'!O775/Convert!$B$5/$D775</f>
        <v>8.3631227766638103E-3</v>
      </c>
      <c r="P775" s="5">
        <f t="shared" si="61"/>
        <v>0</v>
      </c>
      <c r="Q775" s="5">
        <f>'90.1 Data-SI'!Q775/Convert!$B$5/$D775</f>
        <v>0</v>
      </c>
      <c r="R775" s="5">
        <f>'90.1 Data-SI'!R775/Convert!$B$5/$D775</f>
        <v>0</v>
      </c>
      <c r="S775" s="5">
        <f>'90.1 Data-SI'!S775/Convert!$B$5/$D775</f>
        <v>0</v>
      </c>
      <c r="T775" s="5">
        <f>'90.1 Data-SI'!T775/Convert!$B$5/$D775</f>
        <v>0</v>
      </c>
      <c r="U775" s="5">
        <f>'90.1 Data-SI'!U775/Convert!$B$5/$D775</f>
        <v>4.8333274233932384</v>
      </c>
      <c r="V775" s="5">
        <f>'90.1 Data-SI'!V775/Convert!$B$5/$D775</f>
        <v>0</v>
      </c>
      <c r="W775" s="5">
        <f t="shared" si="62"/>
        <v>18.761272095649151</v>
      </c>
      <c r="X775" s="5">
        <f t="shared" si="63"/>
        <v>6.5009341050600016</v>
      </c>
      <c r="Y775" s="5">
        <f t="shared" si="64"/>
        <v>25.262206200709151</v>
      </c>
      <c r="Z775" s="5">
        <f>'90.1 Data-SI'!Y775/Convert!$B$5/$D775</f>
        <v>80.755428614502648</v>
      </c>
      <c r="AA775" s="5">
        <f>'90.1 Data-SI'!Z775/Convert!$B$5/$D775</f>
        <v>11.33426152845324</v>
      </c>
      <c r="AB775" s="5">
        <f t="shared" si="65"/>
        <v>92.089690142955888</v>
      </c>
    </row>
    <row r="776" spans="1:28" x14ac:dyDescent="0.25">
      <c r="A776" s="95">
        <v>2016</v>
      </c>
      <c r="B776" s="95" t="s">
        <v>54</v>
      </c>
      <c r="C776" s="52" t="s">
        <v>15</v>
      </c>
      <c r="D776" s="5">
        <f>VLOOKUP(B776,SWH!$A$4:$C$19,3,FALSE)</f>
        <v>4982.1899999999996</v>
      </c>
      <c r="E776" s="5">
        <f>'90.1 Data-SI'!E776/Convert!$B$5/$D776</f>
        <v>3.5660355519694491</v>
      </c>
      <c r="F776" s="5">
        <f>'90.1 Data-SI'!F776/Convert!$B$5/$D776</f>
        <v>4.4224193242998231</v>
      </c>
      <c r="G776" s="5">
        <f>'90.1 Data-SI'!G776/Convert!$B$5/$D776</f>
        <v>2.7486796859301723</v>
      </c>
      <c r="H776" s="5">
        <f>'90.1 Data-SI'!H776/Convert!$B$5/$D776</f>
        <v>17.071363753244615</v>
      </c>
      <c r="I776" s="5">
        <f>'90.1 Data-SI'!I776/Convert!$B$5/$D776</f>
        <v>2.6572428769053147</v>
      </c>
      <c r="J776" s="5">
        <f>'90.1 Data-SI'!J776/Convert!$B$5/$D776</f>
        <v>41.819516673948172</v>
      </c>
      <c r="K776" s="5">
        <f>'90.1 Data-SI'!K776/Convert!$B$5/$D776</f>
        <v>0</v>
      </c>
      <c r="L776" s="5">
        <f>'90.1 Data-SI'!L776/Convert!$B$5/$D776</f>
        <v>0.65622636720888694</v>
      </c>
      <c r="M776" s="5">
        <f>'90.1 Data-SI'!M776/Convert!$B$5/$D776</f>
        <v>3.5727260501907798</v>
      </c>
      <c r="N776" s="5">
        <f>'90.1 Data-SI'!N776/Convert!$B$5/$D776</f>
        <v>8.3631227766638103E-3</v>
      </c>
      <c r="O776" s="5">
        <f>'90.1 Data-SI'!O776/Convert!$B$5/$D776</f>
        <v>8.3631227766638103E-3</v>
      </c>
      <c r="P776" s="5">
        <f t="shared" si="61"/>
        <v>0</v>
      </c>
      <c r="Q776" s="5">
        <f>'90.1 Data-SI'!Q776/Convert!$B$5/$D776</f>
        <v>0</v>
      </c>
      <c r="R776" s="5">
        <f>'90.1 Data-SI'!R776/Convert!$B$5/$D776</f>
        <v>0</v>
      </c>
      <c r="S776" s="5">
        <f>'90.1 Data-SI'!S776/Convert!$B$5/$D776</f>
        <v>0</v>
      </c>
      <c r="T776" s="5">
        <f>'90.1 Data-SI'!T776/Convert!$B$5/$D776</f>
        <v>0</v>
      </c>
      <c r="U776" s="5">
        <f>'90.1 Data-SI'!U776/Convert!$B$5/$D776</f>
        <v>4.8874089506823308</v>
      </c>
      <c r="V776" s="5">
        <f>'90.1 Data-SI'!V776/Convert!$B$5/$D776</f>
        <v>0</v>
      </c>
      <c r="W776" s="5">
        <f t="shared" si="62"/>
        <v>9.8874412880904003</v>
      </c>
      <c r="X776" s="5">
        <f t="shared" si="63"/>
        <v>4.4224193242998231</v>
      </c>
      <c r="Y776" s="5">
        <f t="shared" si="64"/>
        <v>14.309860612390224</v>
      </c>
      <c r="Z776" s="5">
        <f>'90.1 Data-SI'!Y776/Convert!$B$5/$D776</f>
        <v>72.100711623692504</v>
      </c>
      <c r="AA776" s="5">
        <f>'90.1 Data-SI'!Z776/Convert!$B$5/$D776</f>
        <v>9.3098282749821522</v>
      </c>
      <c r="AB776" s="5">
        <f t="shared" si="65"/>
        <v>81.410539898674656</v>
      </c>
    </row>
    <row r="777" spans="1:28" x14ac:dyDescent="0.25">
      <c r="A777" s="95">
        <v>2016</v>
      </c>
      <c r="B777" s="95" t="s">
        <v>54</v>
      </c>
      <c r="C777" s="52" t="s">
        <v>16</v>
      </c>
      <c r="D777" s="5">
        <f>VLOOKUP(B777,SWH!$A$4:$C$19,3,FALSE)</f>
        <v>4982.1899999999996</v>
      </c>
      <c r="E777" s="5">
        <f>'90.1 Data-SI'!E777/Convert!$B$5/$D777</f>
        <v>14.663899476602325</v>
      </c>
      <c r="F777" s="5">
        <f>'90.1 Data-SI'!F777/Convert!$B$5/$D777</f>
        <v>19.0668048477566</v>
      </c>
      <c r="G777" s="5">
        <f>'90.1 Data-SI'!G777/Convert!$B$5/$D777</f>
        <v>9.1687702708157577</v>
      </c>
      <c r="H777" s="5">
        <f>'90.1 Data-SI'!H777/Convert!$B$5/$D777</f>
        <v>16.933093456670438</v>
      </c>
      <c r="I777" s="5">
        <f>'90.1 Data-SI'!I777/Convert!$B$5/$D777</f>
        <v>2.6321535085753234</v>
      </c>
      <c r="J777" s="5">
        <f>'90.1 Data-SI'!J777/Convert!$B$5/$D777</f>
        <v>41.819516673948172</v>
      </c>
      <c r="K777" s="5">
        <f>'90.1 Data-SI'!K777/Convert!$B$5/$D777</f>
        <v>0</v>
      </c>
      <c r="L777" s="5">
        <f>'90.1 Data-SI'!L777/Convert!$B$5/$D777</f>
        <v>0.65622636720888694</v>
      </c>
      <c r="M777" s="5">
        <f>'90.1 Data-SI'!M777/Convert!$B$5/$D777</f>
        <v>4.0633625864217233</v>
      </c>
      <c r="N777" s="5">
        <f>'90.1 Data-SI'!N777/Convert!$B$5/$D777</f>
        <v>8.3631227766638103E-3</v>
      </c>
      <c r="O777" s="5">
        <f>'90.1 Data-SI'!O777/Convert!$B$5/$D777</f>
        <v>8.3631227766638103E-3</v>
      </c>
      <c r="P777" s="5">
        <f t="shared" si="61"/>
        <v>0</v>
      </c>
      <c r="Q777" s="5">
        <f>'90.1 Data-SI'!Q777/Convert!$B$5/$D777</f>
        <v>0</v>
      </c>
      <c r="R777" s="5">
        <f>'90.1 Data-SI'!R777/Convert!$B$5/$D777</f>
        <v>0</v>
      </c>
      <c r="S777" s="5">
        <f>'90.1 Data-SI'!S777/Convert!$B$5/$D777</f>
        <v>0</v>
      </c>
      <c r="T777" s="5">
        <f>'90.1 Data-SI'!T777/Convert!$B$5/$D777</f>
        <v>0</v>
      </c>
      <c r="U777" s="5">
        <f>'90.1 Data-SI'!U777/Convert!$B$5/$D777</f>
        <v>5.1020624352833686</v>
      </c>
      <c r="V777" s="5">
        <f>'90.1 Data-SI'!V777/Convert!$B$5/$D777</f>
        <v>0</v>
      </c>
      <c r="W777" s="5">
        <f t="shared" si="62"/>
        <v>27.896032333839806</v>
      </c>
      <c r="X777" s="5">
        <f t="shared" si="63"/>
        <v>19.0668048477566</v>
      </c>
      <c r="Y777" s="5">
        <f t="shared" si="64"/>
        <v>46.962837181596406</v>
      </c>
      <c r="Z777" s="5">
        <f>'90.1 Data-SI'!Y777/Convert!$B$5/$D777</f>
        <v>89.945385463019278</v>
      </c>
      <c r="AA777" s="5">
        <f>'90.1 Data-SI'!Z777/Convert!$B$5/$D777</f>
        <v>24.168867283039969</v>
      </c>
      <c r="AB777" s="5">
        <f t="shared" si="65"/>
        <v>114.11425274605925</v>
      </c>
    </row>
    <row r="778" spans="1:28" x14ac:dyDescent="0.25">
      <c r="A778" s="95">
        <v>2016</v>
      </c>
      <c r="B778" s="95" t="s">
        <v>54</v>
      </c>
      <c r="C778" s="52" t="s">
        <v>9</v>
      </c>
      <c r="D778" s="5">
        <f>VLOOKUP(B778,SWH!$A$4:$C$19,3,FALSE)</f>
        <v>4982.1899999999996</v>
      </c>
      <c r="E778" s="5">
        <f>'90.1 Data-SI'!E778/Convert!$B$5/$D778</f>
        <v>8.9881268188398202</v>
      </c>
      <c r="F778" s="5">
        <f>'90.1 Data-SI'!F778/Convert!$B$5/$D778</f>
        <v>12.186184968636061</v>
      </c>
      <c r="G778" s="5">
        <f>'90.1 Data-SI'!G778/Convert!$B$5/$D778</f>
        <v>6.2076672663583254</v>
      </c>
      <c r="H778" s="5">
        <f>'90.1 Data-SI'!H778/Convert!$B$5/$D778</f>
        <v>16.948147077668434</v>
      </c>
      <c r="I778" s="5">
        <f>'90.1 Data-SI'!I778/Convert!$B$5/$D778</f>
        <v>2.6600305844975365</v>
      </c>
      <c r="J778" s="5">
        <f>'90.1 Data-SI'!J778/Convert!$B$5/$D778</f>
        <v>41.819516673948172</v>
      </c>
      <c r="K778" s="5">
        <f>'90.1 Data-SI'!K778/Convert!$B$5/$D778</f>
        <v>0</v>
      </c>
      <c r="L778" s="5">
        <f>'90.1 Data-SI'!L778/Convert!$B$5/$D778</f>
        <v>0.65622636720888694</v>
      </c>
      <c r="M778" s="5">
        <f>'90.1 Data-SI'!M778/Convert!$B$5/$D778</f>
        <v>4.4519690247773687</v>
      </c>
      <c r="N778" s="5">
        <f>'90.1 Data-SI'!N778/Convert!$B$5/$D778</f>
        <v>8.3631227766638103E-3</v>
      </c>
      <c r="O778" s="5">
        <f>'90.1 Data-SI'!O778/Convert!$B$5/$D778</f>
        <v>8.3631227766638103E-3</v>
      </c>
      <c r="P778" s="5">
        <f t="shared" si="61"/>
        <v>0</v>
      </c>
      <c r="Q778" s="5">
        <f>'90.1 Data-SI'!Q778/Convert!$B$5/$D778</f>
        <v>0</v>
      </c>
      <c r="R778" s="5">
        <f>'90.1 Data-SI'!R778/Convert!$B$5/$D778</f>
        <v>0</v>
      </c>
      <c r="S778" s="5">
        <f>'90.1 Data-SI'!S778/Convert!$B$5/$D778</f>
        <v>0</v>
      </c>
      <c r="T778" s="5">
        <f>'90.1 Data-SI'!T778/Convert!$B$5/$D778</f>
        <v>0</v>
      </c>
      <c r="U778" s="5">
        <f>'90.1 Data-SI'!U778/Convert!$B$5/$D778</f>
        <v>5.049095991031165</v>
      </c>
      <c r="V778" s="5">
        <f>'90.1 Data-SI'!V778/Convert!$B$5/$D778</f>
        <v>0</v>
      </c>
      <c r="W778" s="5">
        <f t="shared" si="62"/>
        <v>19.647763109975514</v>
      </c>
      <c r="X778" s="5">
        <f t="shared" si="63"/>
        <v>12.186184968636061</v>
      </c>
      <c r="Y778" s="5">
        <f t="shared" si="64"/>
        <v>31.833948078611577</v>
      </c>
      <c r="Z778" s="5">
        <f>'90.1 Data-SI'!Y778/Convert!$B$5/$D778</f>
        <v>81.740046936075188</v>
      </c>
      <c r="AA778" s="5">
        <f>'90.1 Data-SI'!Z778/Convert!$B$5/$D778</f>
        <v>17.235280959667225</v>
      </c>
      <c r="AB778" s="5">
        <f t="shared" si="65"/>
        <v>98.97532789574241</v>
      </c>
    </row>
    <row r="779" spans="1:28" x14ac:dyDescent="0.25">
      <c r="A779" s="95">
        <v>2016</v>
      </c>
      <c r="B779" s="95" t="s">
        <v>54</v>
      </c>
      <c r="C779" s="52" t="s">
        <v>12</v>
      </c>
      <c r="D779" s="5">
        <f>VLOOKUP(B779,SWH!$A$4:$C$19,3,FALSE)</f>
        <v>4982.1899999999996</v>
      </c>
      <c r="E779" s="5">
        <f>'90.1 Data-SI'!E779/Convert!$B$5/$D779</f>
        <v>15.529203913227807</v>
      </c>
      <c r="F779" s="5">
        <f>'90.1 Data-SI'!F779/Convert!$B$5/$D779</f>
        <v>4.655471679009521</v>
      </c>
      <c r="G779" s="5">
        <f>'90.1 Data-SI'!G779/Convert!$B$5/$D779</f>
        <v>7.0724141614653622</v>
      </c>
      <c r="H779" s="5">
        <f>'90.1 Data-SI'!H779/Convert!$B$5/$D779</f>
        <v>16.938111330336437</v>
      </c>
      <c r="I779" s="5">
        <f>'90.1 Data-SI'!I779/Convert!$B$5/$D779</f>
        <v>2.659473042979092</v>
      </c>
      <c r="J779" s="5">
        <f>'90.1 Data-SI'!J779/Convert!$B$5/$D779</f>
        <v>41.819516673948172</v>
      </c>
      <c r="K779" s="5">
        <f>'90.1 Data-SI'!K779/Convert!$B$5/$D779</f>
        <v>0</v>
      </c>
      <c r="L779" s="5">
        <f>'90.1 Data-SI'!L779/Convert!$B$5/$D779</f>
        <v>0.65622636720888694</v>
      </c>
      <c r="M779" s="5">
        <f>'90.1 Data-SI'!M779/Convert!$B$5/$D779</f>
        <v>4.2178015870307819</v>
      </c>
      <c r="N779" s="5">
        <f>'90.1 Data-SI'!N779/Convert!$B$5/$D779</f>
        <v>8.3631227766638103E-3</v>
      </c>
      <c r="O779" s="5">
        <f>'90.1 Data-SI'!O779/Convert!$B$5/$D779</f>
        <v>8.3631227766638103E-3</v>
      </c>
      <c r="P779" s="5">
        <f t="shared" si="61"/>
        <v>0</v>
      </c>
      <c r="Q779" s="5">
        <f>'90.1 Data-SI'!Q779/Convert!$B$5/$D779</f>
        <v>0</v>
      </c>
      <c r="R779" s="5">
        <f>'90.1 Data-SI'!R779/Convert!$B$5/$D779</f>
        <v>0</v>
      </c>
      <c r="S779" s="5">
        <f>'90.1 Data-SI'!S779/Convert!$B$5/$D779</f>
        <v>1.2979566549382235</v>
      </c>
      <c r="T779" s="5">
        <f>'90.1 Data-SI'!T779/Convert!$B$5/$D779</f>
        <v>0</v>
      </c>
      <c r="U779" s="5">
        <f>'90.1 Data-SI'!U779/Convert!$B$5/$D779</f>
        <v>5.3306544578455126</v>
      </c>
      <c r="V779" s="5">
        <f>'90.1 Data-SI'!V779/Convert!$B$5/$D779</f>
        <v>0</v>
      </c>
      <c r="W779" s="5">
        <f t="shared" si="62"/>
        <v>28.117376316662174</v>
      </c>
      <c r="X779" s="5">
        <f t="shared" si="63"/>
        <v>4.655471679009521</v>
      </c>
      <c r="Y779" s="5">
        <f t="shared" si="64"/>
        <v>32.772847995671697</v>
      </c>
      <c r="Z779" s="5">
        <f>'90.1 Data-SI'!Y779/Convert!$B$5/$D779</f>
        <v>90.198509312392972</v>
      </c>
      <c r="AA779" s="5">
        <f>'90.1 Data-SI'!Z779/Convert!$B$5/$D779</f>
        <v>9.9861261368550345</v>
      </c>
      <c r="AB779" s="5">
        <f t="shared" si="65"/>
        <v>100.18463544924801</v>
      </c>
    </row>
    <row r="780" spans="1:28" x14ac:dyDescent="0.25">
      <c r="A780" s="95">
        <v>2016</v>
      </c>
      <c r="B780" s="95" t="s">
        <v>54</v>
      </c>
      <c r="C780" s="52" t="s">
        <v>8</v>
      </c>
      <c r="D780" s="5">
        <f>VLOOKUP(B780,SWH!$A$4:$C$19,3,FALSE)</f>
        <v>4982.1899999999996</v>
      </c>
      <c r="E780" s="5">
        <f>'90.1 Data-SI'!E780/Convert!$B$5/$D780</f>
        <v>21.4001161024458</v>
      </c>
      <c r="F780" s="5">
        <f>'90.1 Data-SI'!F780/Convert!$B$5/$D780</f>
        <v>10.534189449485735</v>
      </c>
      <c r="G780" s="5">
        <f>'90.1 Data-SI'!G780/Convert!$B$5/$D780</f>
        <v>3.2298380163475637</v>
      </c>
      <c r="H780" s="5">
        <f>'90.1 Data-SI'!H780/Convert!$B$5/$D780</f>
        <v>17.581514242621104</v>
      </c>
      <c r="I780" s="5">
        <f>'90.1 Data-SI'!I780/Convert!$B$5/$D780</f>
        <v>2.8763566936539067</v>
      </c>
      <c r="J780" s="5">
        <f>'90.1 Data-SI'!J780/Convert!$B$5/$D780</f>
        <v>41.819516673948172</v>
      </c>
      <c r="K780" s="5">
        <f>'90.1 Data-SI'!K780/Convert!$B$5/$D780</f>
        <v>0</v>
      </c>
      <c r="L780" s="5">
        <f>'90.1 Data-SI'!L780/Convert!$B$5/$D780</f>
        <v>0.65678390872733128</v>
      </c>
      <c r="M780" s="5">
        <f>'90.1 Data-SI'!M780/Convert!$B$5/$D780</f>
        <v>4.400675205080498</v>
      </c>
      <c r="N780" s="5">
        <f>'90.1 Data-SI'!N780/Convert!$B$5/$D780</f>
        <v>8.3631227766638103E-3</v>
      </c>
      <c r="O780" s="5">
        <f>'90.1 Data-SI'!O780/Convert!$B$5/$D780</f>
        <v>8.3631227766638103E-3</v>
      </c>
      <c r="P780" s="5">
        <f t="shared" si="61"/>
        <v>0</v>
      </c>
      <c r="Q780" s="5">
        <f>'90.1 Data-SI'!Q780/Convert!$B$5/$D780</f>
        <v>0</v>
      </c>
      <c r="R780" s="5">
        <f>'90.1 Data-SI'!R780/Convert!$B$5/$D780</f>
        <v>0</v>
      </c>
      <c r="S780" s="5">
        <f>'90.1 Data-SI'!S780/Convert!$B$5/$D780</f>
        <v>1.3570560558933145</v>
      </c>
      <c r="T780" s="5">
        <f>'90.1 Data-SI'!T780/Convert!$B$5/$D780</f>
        <v>0</v>
      </c>
      <c r="U780" s="5">
        <f>'90.1 Data-SI'!U780/Convert!$B$5/$D780</f>
        <v>5.6434352496927396</v>
      </c>
      <c r="V780" s="5">
        <f>'90.1 Data-SI'!V780/Convert!$B$5/$D780</f>
        <v>0</v>
      </c>
      <c r="W780" s="5">
        <f t="shared" si="62"/>
        <v>30.387685379767174</v>
      </c>
      <c r="X780" s="5">
        <f t="shared" si="63"/>
        <v>10.534189449485735</v>
      </c>
      <c r="Y780" s="5">
        <f t="shared" si="64"/>
        <v>40.921874829252907</v>
      </c>
      <c r="Z780" s="5">
        <f>'90.1 Data-SI'!Y780/Convert!$B$5/$D780</f>
        <v>93.330220021494355</v>
      </c>
      <c r="AA780" s="5">
        <f>'90.1 Data-SI'!Z780/Convert!$B$5/$D780</f>
        <v>16.177624699178477</v>
      </c>
      <c r="AB780" s="5">
        <f t="shared" si="65"/>
        <v>109.50784472067284</v>
      </c>
    </row>
    <row r="781" spans="1:28" x14ac:dyDescent="0.25">
      <c r="A781" s="95">
        <v>2019</v>
      </c>
      <c r="B781" s="95" t="s">
        <v>54</v>
      </c>
      <c r="C781" s="52" t="s">
        <v>10</v>
      </c>
      <c r="D781" s="5">
        <f>VLOOKUP(B781,SWH!$A$4:$C$19,3,FALSE)</f>
        <v>4982.1899999999996</v>
      </c>
      <c r="E781" s="5">
        <f>'90.1 Data-SI'!E781/Convert!$B$5/$D781</f>
        <v>0</v>
      </c>
      <c r="F781" s="5">
        <f>'90.1 Data-SI'!F781/Convert!$B$5/$D781</f>
        <v>0</v>
      </c>
      <c r="G781" s="5">
        <f>'90.1 Data-SI'!G781/Convert!$B$5/$D781</f>
        <v>52.695479074240225</v>
      </c>
      <c r="H781" s="5">
        <f>'90.1 Data-SI'!H781/Convert!$B$5/$D781</f>
        <v>13.697680025138435</v>
      </c>
      <c r="I781" s="5">
        <f>'90.1 Data-SI'!I781/Convert!$B$5/$D781</f>
        <v>2.5418317825873546</v>
      </c>
      <c r="J781" s="5">
        <f>'90.1 Data-SI'!J781/Convert!$B$5/$D781</f>
        <v>41.819516673948172</v>
      </c>
      <c r="K781" s="5">
        <f>'90.1 Data-SI'!K781/Convert!$B$5/$D781</f>
        <v>0</v>
      </c>
      <c r="L781" s="5">
        <f>'90.1 Data-SI'!L781/Convert!$B$5/$D781</f>
        <v>0.65232357657977724</v>
      </c>
      <c r="M781" s="5">
        <f>'90.1 Data-SI'!M781/Convert!$B$5/$D781</f>
        <v>6.5232357657977724</v>
      </c>
      <c r="N781" s="5">
        <f>'90.1 Data-SI'!N781/Convert!$B$5/$D781</f>
        <v>8.3631227766638103E-3</v>
      </c>
      <c r="O781" s="5">
        <f>'90.1 Data-SI'!O781/Convert!$B$5/$D781</f>
        <v>8.3631227766638103E-3</v>
      </c>
      <c r="P781" s="5">
        <f t="shared" si="61"/>
        <v>0</v>
      </c>
      <c r="Q781" s="5">
        <f>'90.1 Data-SI'!Q781/Convert!$B$5/$D781</f>
        <v>0</v>
      </c>
      <c r="R781" s="5">
        <f>'90.1 Data-SI'!R781/Convert!$B$5/$D781</f>
        <v>0</v>
      </c>
      <c r="S781" s="5">
        <f>'90.1 Data-SI'!S781/Convert!$B$5/$D781</f>
        <v>0</v>
      </c>
      <c r="T781" s="5">
        <f>'90.1 Data-SI'!T781/Convert!$B$5/$D781</f>
        <v>0</v>
      </c>
      <c r="U781" s="5">
        <f>'90.1 Data-SI'!U781/Convert!$B$5/$D781</f>
        <v>3.6072936243343237</v>
      </c>
      <c r="V781" s="5">
        <f>'90.1 Data-SI'!V781/Convert!$B$5/$D781</f>
        <v>0</v>
      </c>
      <c r="W781" s="5">
        <f t="shared" si="62"/>
        <v>59.218714840037997</v>
      </c>
      <c r="X781" s="5">
        <f t="shared" si="63"/>
        <v>0</v>
      </c>
      <c r="Y781" s="5">
        <f t="shared" si="64"/>
        <v>59.218714840037997</v>
      </c>
      <c r="Z781" s="5">
        <f>'90.1 Data-SI'!Y781/Convert!$B$5/$D781</f>
        <v>117.93787247954997</v>
      </c>
      <c r="AA781" s="5">
        <f>'90.1 Data-SI'!Z781/Convert!$B$5/$D781</f>
        <v>3.6072936243343237</v>
      </c>
      <c r="AB781" s="5">
        <f t="shared" si="65"/>
        <v>121.54516610388428</v>
      </c>
    </row>
    <row r="782" spans="1:28" x14ac:dyDescent="0.25">
      <c r="A782" s="95">
        <v>2019</v>
      </c>
      <c r="B782" s="95" t="s">
        <v>54</v>
      </c>
      <c r="C782" s="52" t="s">
        <v>6</v>
      </c>
      <c r="D782" s="5">
        <f>VLOOKUP(B782,SWH!$A$4:$C$19,3,FALSE)</f>
        <v>4982.1899999999996</v>
      </c>
      <c r="E782" s="5">
        <f>'90.1 Data-SI'!E782/Convert!$B$5/$D782</f>
        <v>2.1744119219325911E-2</v>
      </c>
      <c r="F782" s="5">
        <f>'90.1 Data-SI'!F782/Convert!$B$5/$D782</f>
        <v>0</v>
      </c>
      <c r="G782" s="5">
        <f>'90.1 Data-SI'!G782/Convert!$B$5/$D782</f>
        <v>48.574689711418749</v>
      </c>
      <c r="H782" s="5">
        <f>'90.1 Data-SI'!H782/Convert!$B$5/$D782</f>
        <v>13.714406270691761</v>
      </c>
      <c r="I782" s="5">
        <f>'90.1 Data-SI'!I782/Convert!$B$5/$D782</f>
        <v>2.5959133098764471</v>
      </c>
      <c r="J782" s="5">
        <f>'90.1 Data-SI'!J782/Convert!$B$5/$D782</f>
        <v>41.819516673948172</v>
      </c>
      <c r="K782" s="5">
        <f>'90.1 Data-SI'!K782/Convert!$B$5/$D782</f>
        <v>0</v>
      </c>
      <c r="L782" s="5">
        <f>'90.1 Data-SI'!L782/Convert!$B$5/$D782</f>
        <v>0.65232357657977724</v>
      </c>
      <c r="M782" s="5">
        <f>'90.1 Data-SI'!M782/Convert!$B$5/$D782</f>
        <v>5.8764876044024383</v>
      </c>
      <c r="N782" s="5">
        <f>'90.1 Data-SI'!N782/Convert!$B$5/$D782</f>
        <v>8.3631227766638103E-3</v>
      </c>
      <c r="O782" s="5">
        <f>'90.1 Data-SI'!O782/Convert!$B$5/$D782</f>
        <v>8.3631227766638103E-3</v>
      </c>
      <c r="P782" s="5">
        <f t="shared" si="61"/>
        <v>0</v>
      </c>
      <c r="Q782" s="5">
        <f>'90.1 Data-SI'!Q782/Convert!$B$5/$D782</f>
        <v>0</v>
      </c>
      <c r="R782" s="5">
        <f>'90.1 Data-SI'!R782/Convert!$B$5/$D782</f>
        <v>0</v>
      </c>
      <c r="S782" s="5">
        <f>'90.1 Data-SI'!S782/Convert!$B$5/$D782</f>
        <v>0</v>
      </c>
      <c r="T782" s="5">
        <f>'90.1 Data-SI'!T782/Convert!$B$5/$D782</f>
        <v>0</v>
      </c>
      <c r="U782" s="5">
        <f>'90.1 Data-SI'!U782/Convert!$B$5/$D782</f>
        <v>3.6173293716663202</v>
      </c>
      <c r="V782" s="5">
        <f>'90.1 Data-SI'!V782/Convert!$B$5/$D782</f>
        <v>0</v>
      </c>
      <c r="W782" s="5">
        <f t="shared" si="62"/>
        <v>54.472921435040519</v>
      </c>
      <c r="X782" s="5">
        <f t="shared" si="63"/>
        <v>0</v>
      </c>
      <c r="Y782" s="5">
        <f t="shared" si="64"/>
        <v>54.472921435040519</v>
      </c>
      <c r="Z782" s="5">
        <f>'90.1 Data-SI'!Y782/Convert!$B$5/$D782</f>
        <v>113.26344438891331</v>
      </c>
      <c r="AA782" s="5">
        <f>'90.1 Data-SI'!Z782/Convert!$B$5/$D782</f>
        <v>3.6173293716663202</v>
      </c>
      <c r="AB782" s="5">
        <f t="shared" si="65"/>
        <v>116.88077376057963</v>
      </c>
    </row>
    <row r="783" spans="1:28" x14ac:dyDescent="0.25">
      <c r="A783" s="95">
        <v>2019</v>
      </c>
      <c r="B783" s="95" t="s">
        <v>54</v>
      </c>
      <c r="C783" s="52" t="s">
        <v>11</v>
      </c>
      <c r="D783" s="5">
        <f>VLOOKUP(B783,SWH!$A$4:$C$19,3,FALSE)</f>
        <v>4982.1899999999996</v>
      </c>
      <c r="E783" s="5">
        <f>'90.1 Data-SI'!E783/Convert!$B$5/$D783</f>
        <v>5.5754151844425415E-4</v>
      </c>
      <c r="F783" s="5">
        <f>'90.1 Data-SI'!F783/Convert!$B$5/$D783</f>
        <v>0</v>
      </c>
      <c r="G783" s="5">
        <f>'90.1 Data-SI'!G783/Convert!$B$5/$D783</f>
        <v>35.624672862514061</v>
      </c>
      <c r="H783" s="5">
        <f>'90.1 Data-SI'!H783/Convert!$B$5/$D783</f>
        <v>13.744513512687751</v>
      </c>
      <c r="I783" s="5">
        <f>'90.1 Data-SI'!I783/Convert!$B$5/$D783</f>
        <v>2.6098518478375534</v>
      </c>
      <c r="J783" s="5">
        <f>'90.1 Data-SI'!J783/Convert!$B$5/$D783</f>
        <v>41.819516673948172</v>
      </c>
      <c r="K783" s="5">
        <f>'90.1 Data-SI'!K783/Convert!$B$5/$D783</f>
        <v>0</v>
      </c>
      <c r="L783" s="5">
        <f>'90.1 Data-SI'!L783/Convert!$B$5/$D783</f>
        <v>0.65232357657977724</v>
      </c>
      <c r="M783" s="5">
        <f>'90.1 Data-SI'!M783/Convert!$B$5/$D783</f>
        <v>5.4761727941594627</v>
      </c>
      <c r="N783" s="5">
        <f>'90.1 Data-SI'!N783/Convert!$B$5/$D783</f>
        <v>8.3631227766638103E-3</v>
      </c>
      <c r="O783" s="5">
        <f>'90.1 Data-SI'!O783/Convert!$B$5/$D783</f>
        <v>8.3631227766638103E-3</v>
      </c>
      <c r="P783" s="5">
        <f t="shared" si="61"/>
        <v>0</v>
      </c>
      <c r="Q783" s="5">
        <f>'90.1 Data-SI'!Q783/Convert!$B$5/$D783</f>
        <v>0</v>
      </c>
      <c r="R783" s="5">
        <f>'90.1 Data-SI'!R783/Convert!$B$5/$D783</f>
        <v>0</v>
      </c>
      <c r="S783" s="5">
        <f>'90.1 Data-SI'!S783/Convert!$B$5/$D783</f>
        <v>0</v>
      </c>
      <c r="T783" s="5">
        <f>'90.1 Data-SI'!T783/Convert!$B$5/$D783</f>
        <v>0</v>
      </c>
      <c r="U783" s="5">
        <f>'90.1 Data-SI'!U783/Convert!$B$5/$D783</f>
        <v>3.7745560798676006</v>
      </c>
      <c r="V783" s="5">
        <f>'90.1 Data-SI'!V783/Convert!$B$5/$D783</f>
        <v>0</v>
      </c>
      <c r="W783" s="5">
        <f t="shared" si="62"/>
        <v>41.101403198191967</v>
      </c>
      <c r="X783" s="5">
        <f t="shared" si="63"/>
        <v>0</v>
      </c>
      <c r="Y783" s="5">
        <f t="shared" si="64"/>
        <v>41.101403198191967</v>
      </c>
      <c r="Z783" s="5">
        <f>'90.1 Data-SI'!Y783/Convert!$B$5/$D783</f>
        <v>99.936529473540318</v>
      </c>
      <c r="AA783" s="5">
        <f>'90.1 Data-SI'!Z783/Convert!$B$5/$D783</f>
        <v>3.7745560798676006</v>
      </c>
      <c r="AB783" s="5">
        <f t="shared" si="65"/>
        <v>103.71108555340791</v>
      </c>
    </row>
    <row r="784" spans="1:28" x14ac:dyDescent="0.25">
      <c r="A784" s="95">
        <v>2019</v>
      </c>
      <c r="B784" s="95" t="s">
        <v>54</v>
      </c>
      <c r="C784" s="52" t="s">
        <v>13</v>
      </c>
      <c r="D784" s="5">
        <f>VLOOKUP(B784,SWH!$A$4:$C$19,3,FALSE)</f>
        <v>4982.1899999999996</v>
      </c>
      <c r="E784" s="5">
        <f>'90.1 Data-SI'!E784/Convert!$B$5/$D784</f>
        <v>0.18900657475260213</v>
      </c>
      <c r="F784" s="5">
        <f>'90.1 Data-SI'!F784/Convert!$B$5/$D784</f>
        <v>0.1321373398712882</v>
      </c>
      <c r="G784" s="5">
        <f>'90.1 Data-SI'!G784/Convert!$B$5/$D784</f>
        <v>39.11209506038287</v>
      </c>
      <c r="H784" s="5">
        <f>'90.1 Data-SI'!H784/Convert!$B$5/$D784</f>
        <v>13.74953138635375</v>
      </c>
      <c r="I784" s="5">
        <f>'90.1 Data-SI'!I784/Convert!$B$5/$D784</f>
        <v>2.6003736420240009</v>
      </c>
      <c r="J784" s="5">
        <f>'90.1 Data-SI'!J784/Convert!$B$5/$D784</f>
        <v>41.819516673948172</v>
      </c>
      <c r="K784" s="5">
        <f>'90.1 Data-SI'!K784/Convert!$B$5/$D784</f>
        <v>0</v>
      </c>
      <c r="L784" s="5">
        <f>'90.1 Data-SI'!L784/Convert!$B$5/$D784</f>
        <v>0.65232357657977724</v>
      </c>
      <c r="M784" s="5">
        <f>'90.1 Data-SI'!M784/Convert!$B$5/$D784</f>
        <v>5.4354722633130326</v>
      </c>
      <c r="N784" s="5">
        <f>'90.1 Data-SI'!N784/Convert!$B$5/$D784</f>
        <v>8.3631227766638103E-3</v>
      </c>
      <c r="O784" s="5">
        <f>'90.1 Data-SI'!O784/Convert!$B$5/$D784</f>
        <v>8.3631227766638103E-3</v>
      </c>
      <c r="P784" s="5">
        <f t="shared" si="61"/>
        <v>0</v>
      </c>
      <c r="Q784" s="5">
        <f>'90.1 Data-SI'!Q784/Convert!$B$5/$D784</f>
        <v>0</v>
      </c>
      <c r="R784" s="5">
        <f>'90.1 Data-SI'!R784/Convert!$B$5/$D784</f>
        <v>0</v>
      </c>
      <c r="S784" s="5">
        <f>'90.1 Data-SI'!S784/Convert!$B$5/$D784</f>
        <v>0</v>
      </c>
      <c r="T784" s="5">
        <f>'90.1 Data-SI'!T784/Convert!$B$5/$D784</f>
        <v>0</v>
      </c>
      <c r="U784" s="5">
        <f>'90.1 Data-SI'!U784/Convert!$B$5/$D784</f>
        <v>3.7929549499762603</v>
      </c>
      <c r="V784" s="5">
        <f>'90.1 Data-SI'!V784/Convert!$B$5/$D784</f>
        <v>0</v>
      </c>
      <c r="W784" s="5">
        <f t="shared" si="62"/>
        <v>44.736573898448505</v>
      </c>
      <c r="X784" s="5">
        <f t="shared" si="63"/>
        <v>0.1321373398712882</v>
      </c>
      <c r="Y784" s="5">
        <f t="shared" si="64"/>
        <v>44.86871123831979</v>
      </c>
      <c r="Z784" s="5">
        <f>'90.1 Data-SI'!Y784/Convert!$B$5/$D784</f>
        <v>103.56556721709396</v>
      </c>
      <c r="AA784" s="5">
        <f>'90.1 Data-SI'!Z784/Convert!$B$5/$D784</f>
        <v>3.9250922898475489</v>
      </c>
      <c r="AB784" s="5">
        <f t="shared" si="65"/>
        <v>107.49065950694151</v>
      </c>
    </row>
    <row r="785" spans="1:28" x14ac:dyDescent="0.25">
      <c r="A785" s="95">
        <v>2019</v>
      </c>
      <c r="B785" s="95" t="s">
        <v>54</v>
      </c>
      <c r="C785" s="52" t="s">
        <v>19</v>
      </c>
      <c r="D785" s="5">
        <f>VLOOKUP(B785,SWH!$A$4:$C$19,3,FALSE)</f>
        <v>4982.1899999999996</v>
      </c>
      <c r="E785" s="5">
        <f>'90.1 Data-SI'!E785/Convert!$B$5/$D785</f>
        <v>0.33340982802966396</v>
      </c>
      <c r="F785" s="5">
        <f>'90.1 Data-SI'!F785/Convert!$B$5/$D785</f>
        <v>0.19569707297393316</v>
      </c>
      <c r="G785" s="5">
        <f>'90.1 Data-SI'!G785/Convert!$B$5/$D785</f>
        <v>30.568328831743116</v>
      </c>
      <c r="H785" s="5">
        <f>'90.1 Data-SI'!H785/Convert!$B$5/$D785</f>
        <v>13.721654310431536</v>
      </c>
      <c r="I785" s="5">
        <f>'90.1 Data-SI'!I785/Convert!$B$5/$D785</f>
        <v>2.6115244723928863</v>
      </c>
      <c r="J785" s="5">
        <f>'90.1 Data-SI'!J785/Convert!$B$5/$D785</f>
        <v>41.819516673948172</v>
      </c>
      <c r="K785" s="5">
        <f>'90.1 Data-SI'!K785/Convert!$B$5/$D785</f>
        <v>0</v>
      </c>
      <c r="L785" s="5">
        <f>'90.1 Data-SI'!L785/Convert!$B$5/$D785</f>
        <v>0.65232357657977724</v>
      </c>
      <c r="M785" s="5">
        <f>'90.1 Data-SI'!M785/Convert!$B$5/$D785</f>
        <v>4.56738011909533</v>
      </c>
      <c r="N785" s="5">
        <f>'90.1 Data-SI'!N785/Convert!$B$5/$D785</f>
        <v>8.3631227766638103E-3</v>
      </c>
      <c r="O785" s="5">
        <f>'90.1 Data-SI'!O785/Convert!$B$5/$D785</f>
        <v>8.3631227766638103E-3</v>
      </c>
      <c r="P785" s="5">
        <f t="shared" si="61"/>
        <v>0</v>
      </c>
      <c r="Q785" s="5">
        <f>'90.1 Data-SI'!Q785/Convert!$B$5/$D785</f>
        <v>0</v>
      </c>
      <c r="R785" s="5">
        <f>'90.1 Data-SI'!R785/Convert!$B$5/$D785</f>
        <v>0</v>
      </c>
      <c r="S785" s="5">
        <f>'90.1 Data-SI'!S785/Convert!$B$5/$D785</f>
        <v>0</v>
      </c>
      <c r="T785" s="5">
        <f>'90.1 Data-SI'!T785/Convert!$B$5/$D785</f>
        <v>0</v>
      </c>
      <c r="U785" s="5">
        <f>'90.1 Data-SI'!U785/Convert!$B$5/$D785</f>
        <v>3.985864315357972</v>
      </c>
      <c r="V785" s="5">
        <f>'90.1 Data-SI'!V785/Convert!$B$5/$D785</f>
        <v>0</v>
      </c>
      <c r="W785" s="5">
        <f t="shared" si="62"/>
        <v>35.469118778868108</v>
      </c>
      <c r="X785" s="5">
        <f t="shared" si="63"/>
        <v>0.19569707297393316</v>
      </c>
      <c r="Y785" s="5">
        <f t="shared" si="64"/>
        <v>35.664815851842043</v>
      </c>
      <c r="Z785" s="5">
        <f>'90.1 Data-SI'!Y785/Convert!$B$5/$D785</f>
        <v>94.281943393478684</v>
      </c>
      <c r="AA785" s="5">
        <f>'90.1 Data-SI'!Z785/Convert!$B$5/$D785</f>
        <v>4.1815613883319047</v>
      </c>
      <c r="AB785" s="5">
        <f t="shared" si="65"/>
        <v>98.463504781810585</v>
      </c>
    </row>
    <row r="786" spans="1:28" x14ac:dyDescent="0.25">
      <c r="A786" s="95">
        <v>2019</v>
      </c>
      <c r="B786" s="95" t="s">
        <v>54</v>
      </c>
      <c r="C786" s="52" t="s">
        <v>20</v>
      </c>
      <c r="D786" s="5">
        <f>VLOOKUP(B786,SWH!$A$4:$C$19,3,FALSE)</f>
        <v>4982.1899999999996</v>
      </c>
      <c r="E786" s="5">
        <f>'90.1 Data-SI'!E786/Convert!$B$5/$D786</f>
        <v>0.19959986360304294</v>
      </c>
      <c r="F786" s="5">
        <f>'90.1 Data-SI'!F786/Convert!$B$5/$D786</f>
        <v>0.58040072070046855</v>
      </c>
      <c r="G786" s="5">
        <f>'90.1 Data-SI'!G786/Convert!$B$5/$D786</f>
        <v>24.149910871412864</v>
      </c>
      <c r="H786" s="5">
        <f>'90.1 Data-SI'!H786/Convert!$B$5/$D786</f>
        <v>13.736150389911087</v>
      </c>
      <c r="I786" s="5">
        <f>'90.1 Data-SI'!I786/Convert!$B$5/$D786</f>
        <v>2.6120820139113303</v>
      </c>
      <c r="J786" s="5">
        <f>'90.1 Data-SI'!J786/Convert!$B$5/$D786</f>
        <v>41.819516673948172</v>
      </c>
      <c r="K786" s="5">
        <f>'90.1 Data-SI'!K786/Convert!$B$5/$D786</f>
        <v>0</v>
      </c>
      <c r="L786" s="5">
        <f>'90.1 Data-SI'!L786/Convert!$B$5/$D786</f>
        <v>0.65232357657977724</v>
      </c>
      <c r="M786" s="5">
        <f>'90.1 Data-SI'!M786/Convert!$B$5/$D786</f>
        <v>5.383620902097717</v>
      </c>
      <c r="N786" s="5">
        <f>'90.1 Data-SI'!N786/Convert!$B$5/$D786</f>
        <v>8.3631227766638103E-3</v>
      </c>
      <c r="O786" s="5">
        <f>'90.1 Data-SI'!O786/Convert!$B$5/$D786</f>
        <v>8.3631227766638103E-3</v>
      </c>
      <c r="P786" s="5">
        <f t="shared" si="61"/>
        <v>0</v>
      </c>
      <c r="Q786" s="5">
        <f>'90.1 Data-SI'!Q786/Convert!$B$5/$D786</f>
        <v>0</v>
      </c>
      <c r="R786" s="5">
        <f>'90.1 Data-SI'!R786/Convert!$B$5/$D786</f>
        <v>0</v>
      </c>
      <c r="S786" s="5">
        <f>'90.1 Data-SI'!S786/Convert!$B$5/$D786</f>
        <v>0</v>
      </c>
      <c r="T786" s="5">
        <f>'90.1 Data-SI'!T786/Convert!$B$5/$D786</f>
        <v>0</v>
      </c>
      <c r="U786" s="5">
        <f>'90.1 Data-SI'!U786/Convert!$B$5/$D786</f>
        <v>3.9998028533190784</v>
      </c>
      <c r="V786" s="5">
        <f>'90.1 Data-SI'!V786/Convert!$B$5/$D786</f>
        <v>0</v>
      </c>
      <c r="W786" s="5">
        <f t="shared" si="62"/>
        <v>29.733131637113626</v>
      </c>
      <c r="X786" s="5">
        <f t="shared" si="63"/>
        <v>0.58040072070046855</v>
      </c>
      <c r="Y786" s="5">
        <f t="shared" si="64"/>
        <v>30.313532357814093</v>
      </c>
      <c r="Z786" s="5">
        <f>'90.1 Data-SI'!Y786/Convert!$B$5/$D786</f>
        <v>88.561567414240642</v>
      </c>
      <c r="AA786" s="5">
        <f>'90.1 Data-SI'!Z786/Convert!$B$5/$D786</f>
        <v>4.5802035740195475</v>
      </c>
      <c r="AB786" s="5">
        <f t="shared" si="65"/>
        <v>93.141770988260191</v>
      </c>
    </row>
    <row r="787" spans="1:28" x14ac:dyDescent="0.25">
      <c r="A787" s="95">
        <v>2019</v>
      </c>
      <c r="B787" s="95" t="s">
        <v>54</v>
      </c>
      <c r="C787" s="52" t="s">
        <v>3</v>
      </c>
      <c r="D787" s="5">
        <f>VLOOKUP(B787,SWH!$A$4:$C$19,3,FALSE)</f>
        <v>4982.1899999999996</v>
      </c>
      <c r="E787" s="5">
        <f>'90.1 Data-SI'!E787/Convert!$B$5/$D787</f>
        <v>3.578301465375223</v>
      </c>
      <c r="F787" s="5">
        <f>'90.1 Data-SI'!F787/Convert!$B$5/$D787</f>
        <v>2.5518675299193512</v>
      </c>
      <c r="G787" s="5">
        <f>'90.1 Data-SI'!G787/Convert!$B$5/$D787</f>
        <v>17.731492911082608</v>
      </c>
      <c r="H787" s="5">
        <f>'90.1 Data-SI'!H787/Convert!$B$5/$D787</f>
        <v>13.77573583772063</v>
      </c>
      <c r="I787" s="5">
        <f>'90.1 Data-SI'!I787/Convert!$B$5/$D787</f>
        <v>2.6366138407228772</v>
      </c>
      <c r="J787" s="5">
        <f>'90.1 Data-SI'!J787/Convert!$B$5/$D787</f>
        <v>41.819516673948172</v>
      </c>
      <c r="K787" s="5">
        <f>'90.1 Data-SI'!K787/Convert!$B$5/$D787</f>
        <v>0</v>
      </c>
      <c r="L787" s="5">
        <f>'90.1 Data-SI'!L787/Convert!$B$5/$D787</f>
        <v>0.65232357657977724</v>
      </c>
      <c r="M787" s="5">
        <f>'90.1 Data-SI'!M787/Convert!$B$5/$D787</f>
        <v>3.7126689713202876</v>
      </c>
      <c r="N787" s="5">
        <f>'90.1 Data-SI'!N787/Convert!$B$5/$D787</f>
        <v>8.3631227766638103E-3</v>
      </c>
      <c r="O787" s="5">
        <f>'90.1 Data-SI'!O787/Convert!$B$5/$D787</f>
        <v>8.3631227766638103E-3</v>
      </c>
      <c r="P787" s="5">
        <f t="shared" si="61"/>
        <v>0</v>
      </c>
      <c r="Q787" s="5">
        <f>'90.1 Data-SI'!Q787/Convert!$B$5/$D787</f>
        <v>0</v>
      </c>
      <c r="R787" s="5">
        <f>'90.1 Data-SI'!R787/Convert!$B$5/$D787</f>
        <v>0</v>
      </c>
      <c r="S787" s="5">
        <f>'90.1 Data-SI'!S787/Convert!$B$5/$D787</f>
        <v>0</v>
      </c>
      <c r="T787" s="5">
        <f>'90.1 Data-SI'!T787/Convert!$B$5/$D787</f>
        <v>0</v>
      </c>
      <c r="U787" s="5">
        <f>'90.1 Data-SI'!U787/Convert!$B$5/$D787</f>
        <v>4.3560718836049563</v>
      </c>
      <c r="V787" s="5">
        <f>'90.1 Data-SI'!V787/Convert!$B$5/$D787</f>
        <v>0</v>
      </c>
      <c r="W787" s="5">
        <f t="shared" si="62"/>
        <v>25.022463347778118</v>
      </c>
      <c r="X787" s="5">
        <f t="shared" si="63"/>
        <v>2.5518675299193512</v>
      </c>
      <c r="Y787" s="5">
        <f t="shared" si="64"/>
        <v>27.57433087769747</v>
      </c>
      <c r="Z787" s="5">
        <f>'90.1 Data-SI'!Y787/Convert!$B$5/$D787</f>
        <v>83.915016399526237</v>
      </c>
      <c r="AA787" s="5">
        <f>'90.1 Data-SI'!Z787/Convert!$B$5/$D787</f>
        <v>6.9079394135243088</v>
      </c>
      <c r="AB787" s="5">
        <f t="shared" si="65"/>
        <v>90.822955813050541</v>
      </c>
    </row>
    <row r="788" spans="1:28" x14ac:dyDescent="0.25">
      <c r="A788" s="95">
        <v>2019</v>
      </c>
      <c r="B788" s="95" t="s">
        <v>54</v>
      </c>
      <c r="C788" s="52" t="s">
        <v>7</v>
      </c>
      <c r="D788" s="5">
        <f>VLOOKUP(B788,SWH!$A$4:$C$19,3,FALSE)</f>
        <v>4982.1899999999996</v>
      </c>
      <c r="E788" s="5">
        <f>'90.1 Data-SI'!E788/Convert!$B$5/$D788</f>
        <v>0.55140856174136732</v>
      </c>
      <c r="F788" s="5">
        <f>'90.1 Data-SI'!F788/Convert!$B$5/$D788</f>
        <v>2.1967135826703612</v>
      </c>
      <c r="G788" s="5">
        <f>'90.1 Data-SI'!G788/Convert!$B$5/$D788</f>
        <v>17.020069933547742</v>
      </c>
      <c r="H788" s="5">
        <f>'90.1 Data-SI'!H788/Convert!$B$5/$D788</f>
        <v>13.743955971169306</v>
      </c>
      <c r="I788" s="5">
        <f>'90.1 Data-SI'!I788/Convert!$B$5/$D788</f>
        <v>2.5858775625444501</v>
      </c>
      <c r="J788" s="5">
        <f>'90.1 Data-SI'!J788/Convert!$B$5/$D788</f>
        <v>41.819516673948172</v>
      </c>
      <c r="K788" s="5">
        <f>'90.1 Data-SI'!K788/Convert!$B$5/$D788</f>
        <v>0</v>
      </c>
      <c r="L788" s="5">
        <f>'90.1 Data-SI'!L788/Convert!$B$5/$D788</f>
        <v>0.65232357657977724</v>
      </c>
      <c r="M788" s="5">
        <f>'90.1 Data-SI'!M788/Convert!$B$5/$D788</f>
        <v>4.8450357952805678</v>
      </c>
      <c r="N788" s="5">
        <f>'90.1 Data-SI'!N788/Convert!$B$5/$D788</f>
        <v>8.3631227766638103E-3</v>
      </c>
      <c r="O788" s="5">
        <f>'90.1 Data-SI'!O788/Convert!$B$5/$D788</f>
        <v>8.3631227766638103E-3</v>
      </c>
      <c r="P788" s="5">
        <f t="shared" si="61"/>
        <v>0</v>
      </c>
      <c r="Q788" s="5">
        <f>'90.1 Data-SI'!Q788/Convert!$B$5/$D788</f>
        <v>0</v>
      </c>
      <c r="R788" s="5">
        <f>'90.1 Data-SI'!R788/Convert!$B$5/$D788</f>
        <v>0</v>
      </c>
      <c r="S788" s="5">
        <f>'90.1 Data-SI'!S788/Convert!$B$5/$D788</f>
        <v>0</v>
      </c>
      <c r="T788" s="5">
        <f>'90.1 Data-SI'!T788/Convert!$B$5/$D788</f>
        <v>0</v>
      </c>
      <c r="U788" s="5">
        <f>'90.1 Data-SI'!U788/Convert!$B$5/$D788</f>
        <v>4.2596172009141009</v>
      </c>
      <c r="V788" s="5">
        <f>'90.1 Data-SI'!V788/Convert!$B$5/$D788</f>
        <v>0</v>
      </c>
      <c r="W788" s="5">
        <f t="shared" si="62"/>
        <v>22.41651429056968</v>
      </c>
      <c r="X788" s="5">
        <f t="shared" si="63"/>
        <v>2.1967135826703612</v>
      </c>
      <c r="Y788" s="5">
        <f t="shared" si="64"/>
        <v>24.613227873240042</v>
      </c>
      <c r="Z788" s="5">
        <f>'90.1 Data-SI'!Y788/Convert!$B$5/$D788</f>
        <v>81.226551197588023</v>
      </c>
      <c r="AA788" s="5">
        <f>'90.1 Data-SI'!Z788/Convert!$B$5/$D788</f>
        <v>6.4568883251029066</v>
      </c>
      <c r="AB788" s="5">
        <f t="shared" si="65"/>
        <v>87.683439522690932</v>
      </c>
    </row>
    <row r="789" spans="1:28" x14ac:dyDescent="0.25">
      <c r="A789" s="95">
        <v>2019</v>
      </c>
      <c r="B789" s="95" t="s">
        <v>54</v>
      </c>
      <c r="C789" s="52" t="s">
        <v>17</v>
      </c>
      <c r="D789" s="5">
        <f>VLOOKUP(B789,SWH!$A$4:$C$19,3,FALSE)</f>
        <v>4982.1899999999996</v>
      </c>
      <c r="E789" s="5">
        <f>'90.1 Data-SI'!E789/Convert!$B$5/$D789</f>
        <v>0.16335966490416642</v>
      </c>
      <c r="F789" s="5">
        <f>'90.1 Data-SI'!F789/Convert!$B$5/$D789</f>
        <v>0.38024331557898128</v>
      </c>
      <c r="G789" s="5">
        <f>'90.1 Data-SI'!G789/Convert!$B$5/$D789</f>
        <v>10.790101006451648</v>
      </c>
      <c r="H789" s="5">
        <f>'90.1 Data-SI'!H789/Convert!$B$5/$D789</f>
        <v>13.771275505573074</v>
      </c>
      <c r="I789" s="5">
        <f>'90.1 Data-SI'!I789/Convert!$B$5/$D789</f>
        <v>2.5758418152124536</v>
      </c>
      <c r="J789" s="5">
        <f>'90.1 Data-SI'!J789/Convert!$B$5/$D789</f>
        <v>41.819516673948172</v>
      </c>
      <c r="K789" s="5">
        <f>'90.1 Data-SI'!K789/Convert!$B$5/$D789</f>
        <v>0</v>
      </c>
      <c r="L789" s="5">
        <f>'90.1 Data-SI'!L789/Convert!$B$5/$D789</f>
        <v>0.65232357657977724</v>
      </c>
      <c r="M789" s="5">
        <f>'90.1 Data-SI'!M789/Convert!$B$5/$D789</f>
        <v>3.4500669161330442</v>
      </c>
      <c r="N789" s="5">
        <f>'90.1 Data-SI'!N789/Convert!$B$5/$D789</f>
        <v>8.3631227766638103E-3</v>
      </c>
      <c r="O789" s="5">
        <f>'90.1 Data-SI'!O789/Convert!$B$5/$D789</f>
        <v>8.3631227766638103E-3</v>
      </c>
      <c r="P789" s="5">
        <f t="shared" si="61"/>
        <v>0</v>
      </c>
      <c r="Q789" s="5">
        <f>'90.1 Data-SI'!Q789/Convert!$B$5/$D789</f>
        <v>0</v>
      </c>
      <c r="R789" s="5">
        <f>'90.1 Data-SI'!R789/Convert!$B$5/$D789</f>
        <v>0</v>
      </c>
      <c r="S789" s="5">
        <f>'90.1 Data-SI'!S789/Convert!$B$5/$D789</f>
        <v>0</v>
      </c>
      <c r="T789" s="5">
        <f>'90.1 Data-SI'!T789/Convert!$B$5/$D789</f>
        <v>0</v>
      </c>
      <c r="U789" s="5">
        <f>'90.1 Data-SI'!U789/Convert!$B$5/$D789</f>
        <v>4.3945422483776095</v>
      </c>
      <c r="V789" s="5">
        <f>'90.1 Data-SI'!V789/Convert!$B$5/$D789</f>
        <v>0</v>
      </c>
      <c r="W789" s="5">
        <f t="shared" si="62"/>
        <v>14.40352758748886</v>
      </c>
      <c r="X789" s="5">
        <f t="shared" si="63"/>
        <v>0.38024331557898128</v>
      </c>
      <c r="Y789" s="5">
        <f t="shared" si="64"/>
        <v>14.783770903067841</v>
      </c>
      <c r="Z789" s="5">
        <f>'90.1 Data-SI'!Y789/Convert!$B$5/$D789</f>
        <v>73.231405823097447</v>
      </c>
      <c r="AA789" s="5">
        <f>'90.1 Data-SI'!Z789/Convert!$B$5/$D789</f>
        <v>4.7747855639565921</v>
      </c>
      <c r="AB789" s="5">
        <f t="shared" si="65"/>
        <v>78.006191387054045</v>
      </c>
    </row>
    <row r="790" spans="1:28" x14ac:dyDescent="0.25">
      <c r="A790" s="95">
        <v>2019</v>
      </c>
      <c r="B790" s="95" t="s">
        <v>54</v>
      </c>
      <c r="C790" s="52" t="s">
        <v>14</v>
      </c>
      <c r="D790" s="5">
        <f>VLOOKUP(B790,SWH!$A$4:$C$19,3,FALSE)</f>
        <v>4982.1899999999996</v>
      </c>
      <c r="E790" s="5">
        <f>'90.1 Data-SI'!E790/Convert!$B$5/$D790</f>
        <v>4.7039777911141716</v>
      </c>
      <c r="F790" s="5">
        <f>'90.1 Data-SI'!F790/Convert!$B$5/$D790</f>
        <v>8.7762610418310025</v>
      </c>
      <c r="G790" s="5">
        <f>'90.1 Data-SI'!G790/Convert!$B$5/$D790</f>
        <v>12.147157062344963</v>
      </c>
      <c r="H790" s="5">
        <f>'90.1 Data-SI'!H790/Convert!$B$5/$D790</f>
        <v>13.787444209607958</v>
      </c>
      <c r="I790" s="5">
        <f>'90.1 Data-SI'!I790/Convert!$B$5/$D790</f>
        <v>2.6098518478375534</v>
      </c>
      <c r="J790" s="5">
        <f>'90.1 Data-SI'!J790/Convert!$B$5/$D790</f>
        <v>41.819516673948172</v>
      </c>
      <c r="K790" s="5">
        <f>'90.1 Data-SI'!K790/Convert!$B$5/$D790</f>
        <v>0</v>
      </c>
      <c r="L790" s="5">
        <f>'90.1 Data-SI'!L790/Convert!$B$5/$D790</f>
        <v>0.65288111809822158</v>
      </c>
      <c r="M790" s="5">
        <f>'90.1 Data-SI'!M790/Convert!$B$5/$D790</f>
        <v>3.5961427939654387</v>
      </c>
      <c r="N790" s="5">
        <f>'90.1 Data-SI'!N790/Convert!$B$5/$D790</f>
        <v>8.3631227766638103E-3</v>
      </c>
      <c r="O790" s="5">
        <f>'90.1 Data-SI'!O790/Convert!$B$5/$D790</f>
        <v>8.3631227766638103E-3</v>
      </c>
      <c r="P790" s="5">
        <f t="shared" si="61"/>
        <v>0</v>
      </c>
      <c r="Q790" s="5">
        <f>'90.1 Data-SI'!Q790/Convert!$B$5/$D790</f>
        <v>0</v>
      </c>
      <c r="R790" s="5">
        <f>'90.1 Data-SI'!R790/Convert!$B$5/$D790</f>
        <v>0</v>
      </c>
      <c r="S790" s="5">
        <f>'90.1 Data-SI'!S790/Convert!$B$5/$D790</f>
        <v>0</v>
      </c>
      <c r="T790" s="5">
        <f>'90.1 Data-SI'!T790/Convert!$B$5/$D790</f>
        <v>0</v>
      </c>
      <c r="U790" s="5">
        <f>'90.1 Data-SI'!U790/Convert!$B$5/$D790</f>
        <v>4.6526839714173001</v>
      </c>
      <c r="V790" s="5">
        <f>'90.1 Data-SI'!V790/Convert!$B$5/$D790</f>
        <v>0</v>
      </c>
      <c r="W790" s="5">
        <f t="shared" si="62"/>
        <v>20.447277647424574</v>
      </c>
      <c r="X790" s="5">
        <f t="shared" si="63"/>
        <v>8.7762610418310025</v>
      </c>
      <c r="Y790" s="5">
        <f t="shared" si="64"/>
        <v>29.223538689255577</v>
      </c>
      <c r="Z790" s="5">
        <f>'90.1 Data-SI'!Y790/Convert!$B$5/$D790</f>
        <v>79.324219536656244</v>
      </c>
      <c r="AA790" s="5">
        <f>'90.1 Data-SI'!Z790/Convert!$B$5/$D790</f>
        <v>13.428945013248304</v>
      </c>
      <c r="AB790" s="5">
        <f t="shared" si="65"/>
        <v>92.753164549904554</v>
      </c>
    </row>
    <row r="791" spans="1:28" x14ac:dyDescent="0.25">
      <c r="A791" s="95">
        <v>2019</v>
      </c>
      <c r="B791" s="95" t="s">
        <v>54</v>
      </c>
      <c r="C791" s="52" t="s">
        <v>2</v>
      </c>
      <c r="D791" s="5">
        <f>VLOOKUP(B791,SWH!$A$4:$C$19,3,FALSE)</f>
        <v>4982.1899999999996</v>
      </c>
      <c r="E791" s="5">
        <f>'90.1 Data-SI'!E791/Convert!$B$5/$D791</f>
        <v>0.88816363888169669</v>
      </c>
      <c r="F791" s="5">
        <f>'90.1 Data-SI'!F791/Convert!$B$5/$D791</f>
        <v>3.9825190662473067</v>
      </c>
      <c r="G791" s="5">
        <f>'90.1 Data-SI'!G791/Convert!$B$5/$D791</f>
        <v>12.185627427117618</v>
      </c>
      <c r="H791" s="5">
        <f>'90.1 Data-SI'!H791/Convert!$B$5/$D791</f>
        <v>13.713848729173316</v>
      </c>
      <c r="I791" s="5">
        <f>'90.1 Data-SI'!I791/Convert!$B$5/$D791</f>
        <v>2.5925680607657813</v>
      </c>
      <c r="J791" s="5">
        <f>'90.1 Data-SI'!J791/Convert!$B$5/$D791</f>
        <v>41.819516673948172</v>
      </c>
      <c r="K791" s="5">
        <f>'90.1 Data-SI'!K791/Convert!$B$5/$D791</f>
        <v>0</v>
      </c>
      <c r="L791" s="5">
        <f>'90.1 Data-SI'!L791/Convert!$B$5/$D791</f>
        <v>0.65232357657977724</v>
      </c>
      <c r="M791" s="5">
        <f>'90.1 Data-SI'!M791/Convert!$B$5/$D791</f>
        <v>5.0150859584060656</v>
      </c>
      <c r="N791" s="5">
        <f>'90.1 Data-SI'!N791/Convert!$B$5/$D791</f>
        <v>8.3631227766638103E-3</v>
      </c>
      <c r="O791" s="5">
        <f>'90.1 Data-SI'!O791/Convert!$B$5/$D791</f>
        <v>8.3631227766638103E-3</v>
      </c>
      <c r="P791" s="5">
        <f t="shared" si="61"/>
        <v>0</v>
      </c>
      <c r="Q791" s="5">
        <f>'90.1 Data-SI'!Q791/Convert!$B$5/$D791</f>
        <v>0</v>
      </c>
      <c r="R791" s="5">
        <f>'90.1 Data-SI'!R791/Convert!$B$5/$D791</f>
        <v>0</v>
      </c>
      <c r="S791" s="5">
        <f>'90.1 Data-SI'!S791/Convert!$B$5/$D791</f>
        <v>0</v>
      </c>
      <c r="T791" s="5">
        <f>'90.1 Data-SI'!T791/Convert!$B$5/$D791</f>
        <v>0</v>
      </c>
      <c r="U791" s="5">
        <f>'90.1 Data-SI'!U791/Convert!$B$5/$D791</f>
        <v>4.5662650360584411</v>
      </c>
      <c r="V791" s="5">
        <f>'90.1 Data-SI'!V791/Convert!$B$5/$D791</f>
        <v>0</v>
      </c>
      <c r="W791" s="5">
        <f t="shared" si="62"/>
        <v>18.088877024405381</v>
      </c>
      <c r="X791" s="5">
        <f t="shared" si="63"/>
        <v>3.9825190662473067</v>
      </c>
      <c r="Y791" s="5">
        <f t="shared" si="64"/>
        <v>22.071396090652687</v>
      </c>
      <c r="Z791" s="5">
        <f>'90.1 Data-SI'!Y791/Convert!$B$5/$D791</f>
        <v>76.874939646130642</v>
      </c>
      <c r="AA791" s="5">
        <f>'90.1 Data-SI'!Z791/Convert!$B$5/$D791</f>
        <v>8.5482265607873025</v>
      </c>
      <c r="AB791" s="5">
        <f t="shared" si="65"/>
        <v>85.423166206917941</v>
      </c>
    </row>
    <row r="792" spans="1:28" x14ac:dyDescent="0.25">
      <c r="A792" s="95">
        <v>2019</v>
      </c>
      <c r="B792" s="95" t="s">
        <v>54</v>
      </c>
      <c r="C792" s="52" t="s">
        <v>18</v>
      </c>
      <c r="D792" s="5">
        <f>VLOOKUP(B792,SWH!$A$4:$C$19,3,FALSE)</f>
        <v>4982.1899999999996</v>
      </c>
      <c r="E792" s="5">
        <f>'90.1 Data-SI'!E792/Convert!$B$5/$D792</f>
        <v>2.8707812784694644</v>
      </c>
      <c r="F792" s="5">
        <f>'90.1 Data-SI'!F792/Convert!$B$5/$D792</f>
        <v>5.1204613053920296</v>
      </c>
      <c r="G792" s="5">
        <f>'90.1 Data-SI'!G792/Convert!$B$5/$D792</f>
        <v>4.5696102851691052</v>
      </c>
      <c r="H792" s="5">
        <f>'90.1 Data-SI'!H792/Convert!$B$5/$D792</f>
        <v>13.855464274858159</v>
      </c>
      <c r="I792" s="5">
        <f>'90.1 Data-SI'!I792/Convert!$B$5/$D792</f>
        <v>2.6511099202024275</v>
      </c>
      <c r="J792" s="5">
        <f>'90.1 Data-SI'!J792/Convert!$B$5/$D792</f>
        <v>41.819516673948172</v>
      </c>
      <c r="K792" s="5">
        <f>'90.1 Data-SI'!K792/Convert!$B$5/$D792</f>
        <v>0</v>
      </c>
      <c r="L792" s="5">
        <f>'90.1 Data-SI'!L792/Convert!$B$5/$D792</f>
        <v>0.65288111809822158</v>
      </c>
      <c r="M792" s="5">
        <f>'90.1 Data-SI'!M792/Convert!$B$5/$D792</f>
        <v>3.1718536984293615</v>
      </c>
      <c r="N792" s="5">
        <f>'90.1 Data-SI'!N792/Convert!$B$5/$D792</f>
        <v>8.3631227766638103E-3</v>
      </c>
      <c r="O792" s="5">
        <f>'90.1 Data-SI'!O792/Convert!$B$5/$D792</f>
        <v>8.3631227766638103E-3</v>
      </c>
      <c r="P792" s="5">
        <f t="shared" si="61"/>
        <v>0</v>
      </c>
      <c r="Q792" s="5">
        <f>'90.1 Data-SI'!Q792/Convert!$B$5/$D792</f>
        <v>0</v>
      </c>
      <c r="R792" s="5">
        <f>'90.1 Data-SI'!R792/Convert!$B$5/$D792</f>
        <v>0</v>
      </c>
      <c r="S792" s="5">
        <f>'90.1 Data-SI'!S792/Convert!$B$5/$D792</f>
        <v>0</v>
      </c>
      <c r="T792" s="5">
        <f>'90.1 Data-SI'!T792/Convert!$B$5/$D792</f>
        <v>0</v>
      </c>
      <c r="U792" s="5">
        <f>'90.1 Data-SI'!U792/Convert!$B$5/$D792</f>
        <v>4.7441207804421577</v>
      </c>
      <c r="V792" s="5">
        <f>'90.1 Data-SI'!V792/Convert!$B$5/$D792</f>
        <v>0</v>
      </c>
      <c r="W792" s="5">
        <f t="shared" si="62"/>
        <v>10.612245262067932</v>
      </c>
      <c r="X792" s="5">
        <f t="shared" si="63"/>
        <v>5.1204613053920296</v>
      </c>
      <c r="Y792" s="5">
        <f t="shared" si="64"/>
        <v>15.73270656745996</v>
      </c>
      <c r="Z792" s="5">
        <f>'90.1 Data-SI'!Y792/Convert!$B$5/$D792</f>
        <v>69.599022830433114</v>
      </c>
      <c r="AA792" s="5">
        <f>'90.1 Data-SI'!Z792/Convert!$B$5/$D792</f>
        <v>9.8645820858341882</v>
      </c>
      <c r="AB792" s="5">
        <f t="shared" si="65"/>
        <v>79.4636049162673</v>
      </c>
    </row>
    <row r="793" spans="1:28" x14ac:dyDescent="0.25">
      <c r="A793" s="95">
        <v>2019</v>
      </c>
      <c r="B793" s="95" t="s">
        <v>54</v>
      </c>
      <c r="C793" s="52" t="s">
        <v>4</v>
      </c>
      <c r="D793" s="5">
        <f>VLOOKUP(B793,SWH!$A$4:$C$19,3,FALSE)</f>
        <v>4982.1899999999996</v>
      </c>
      <c r="E793" s="5">
        <f>'90.1 Data-SI'!E793/Convert!$B$5/$D793</f>
        <v>8.3397060328891541</v>
      </c>
      <c r="F793" s="5">
        <f>'90.1 Data-SI'!F793/Convert!$B$5/$D793</f>
        <v>14.495521938032162</v>
      </c>
      <c r="G793" s="5">
        <f>'90.1 Data-SI'!G793/Convert!$B$5/$D793</f>
        <v>7.8964605257259697</v>
      </c>
      <c r="H793" s="5">
        <f>'90.1 Data-SI'!H793/Convert!$B$5/$D793</f>
        <v>13.7640274658333</v>
      </c>
      <c r="I793" s="5">
        <f>'90.1 Data-SI'!I793/Convert!$B$5/$D793</f>
        <v>2.6315959670568794</v>
      </c>
      <c r="J793" s="5">
        <f>'90.1 Data-SI'!J793/Convert!$B$5/$D793</f>
        <v>41.819516673948172</v>
      </c>
      <c r="K793" s="5">
        <f>'90.1 Data-SI'!K793/Convert!$B$5/$D793</f>
        <v>0</v>
      </c>
      <c r="L793" s="5">
        <f>'90.1 Data-SI'!L793/Convert!$B$5/$D793</f>
        <v>0.65232357657977724</v>
      </c>
      <c r="M793" s="5">
        <f>'90.1 Data-SI'!M793/Convert!$B$5/$D793</f>
        <v>3.432225587542828</v>
      </c>
      <c r="N793" s="5">
        <f>'90.1 Data-SI'!N793/Convert!$B$5/$D793</f>
        <v>8.3631227766638103E-3</v>
      </c>
      <c r="O793" s="5">
        <f>'90.1 Data-SI'!O793/Convert!$B$5/$D793</f>
        <v>8.3631227766638103E-3</v>
      </c>
      <c r="P793" s="5">
        <f t="shared" si="61"/>
        <v>0</v>
      </c>
      <c r="Q793" s="5">
        <f>'90.1 Data-SI'!Q793/Convert!$B$5/$D793</f>
        <v>0</v>
      </c>
      <c r="R793" s="5">
        <f>'90.1 Data-SI'!R793/Convert!$B$5/$D793</f>
        <v>0</v>
      </c>
      <c r="S793" s="5">
        <f>'90.1 Data-SI'!S793/Convert!$B$5/$D793</f>
        <v>0</v>
      </c>
      <c r="T793" s="5">
        <f>'90.1 Data-SI'!T793/Convert!$B$5/$D793</f>
        <v>0</v>
      </c>
      <c r="U793" s="5">
        <f>'90.1 Data-SI'!U793/Convert!$B$5/$D793</f>
        <v>4.9063653623094359</v>
      </c>
      <c r="V793" s="5">
        <f>'90.1 Data-SI'!V793/Convert!$B$5/$D793</f>
        <v>0</v>
      </c>
      <c r="W793" s="5">
        <f t="shared" si="62"/>
        <v>19.668392146157952</v>
      </c>
      <c r="X793" s="5">
        <f t="shared" si="63"/>
        <v>14.495521938032162</v>
      </c>
      <c r="Y793" s="5">
        <f t="shared" si="64"/>
        <v>34.163914084190111</v>
      </c>
      <c r="Z793" s="5">
        <f>'90.1 Data-SI'!Y793/Convert!$B$5/$D793</f>
        <v>78.543661410834289</v>
      </c>
      <c r="AA793" s="5">
        <f>'90.1 Data-SI'!Z793/Convert!$B$5/$D793</f>
        <v>19.401887300341595</v>
      </c>
      <c r="AB793" s="5">
        <f t="shared" si="65"/>
        <v>97.945548711175888</v>
      </c>
    </row>
    <row r="794" spans="1:28" x14ac:dyDescent="0.25">
      <c r="A794" s="95">
        <v>2019</v>
      </c>
      <c r="B794" s="95" t="s">
        <v>54</v>
      </c>
      <c r="C794" s="52" t="s">
        <v>5</v>
      </c>
      <c r="D794" s="5">
        <f>VLOOKUP(B794,SWH!$A$4:$C$19,3,FALSE)</f>
        <v>4982.1899999999996</v>
      </c>
      <c r="E794" s="5">
        <f>'90.1 Data-SI'!E794/Convert!$B$5/$D794</f>
        <v>3.2025184819437951</v>
      </c>
      <c r="F794" s="5">
        <f>'90.1 Data-SI'!F794/Convert!$B$5/$D794</f>
        <v>8.5387483549737517</v>
      </c>
      <c r="G794" s="5">
        <f>'90.1 Data-SI'!G794/Convert!$B$5/$D794</f>
        <v>9.2027803034408571</v>
      </c>
      <c r="H794" s="5">
        <f>'90.1 Data-SI'!H794/Convert!$B$5/$D794</f>
        <v>13.757894509130411</v>
      </c>
      <c r="I794" s="5">
        <f>'90.1 Data-SI'!I794/Convert!$B$5/$D794</f>
        <v>2.6076216817637765</v>
      </c>
      <c r="J794" s="5">
        <f>'90.1 Data-SI'!J794/Convert!$B$5/$D794</f>
        <v>41.819516673948172</v>
      </c>
      <c r="K794" s="5">
        <f>'90.1 Data-SI'!K794/Convert!$B$5/$D794</f>
        <v>0</v>
      </c>
      <c r="L794" s="5">
        <f>'90.1 Data-SI'!L794/Convert!$B$5/$D794</f>
        <v>0.65232357657977724</v>
      </c>
      <c r="M794" s="5">
        <f>'90.1 Data-SI'!M794/Convert!$B$5/$D794</f>
        <v>4.5885666967962102</v>
      </c>
      <c r="N794" s="5">
        <f>'90.1 Data-SI'!N794/Convert!$B$5/$D794</f>
        <v>8.3631227766638103E-3</v>
      </c>
      <c r="O794" s="5">
        <f>'90.1 Data-SI'!O794/Convert!$B$5/$D794</f>
        <v>8.3631227766638103E-3</v>
      </c>
      <c r="P794" s="5">
        <f t="shared" si="61"/>
        <v>0</v>
      </c>
      <c r="Q794" s="5">
        <f>'90.1 Data-SI'!Q794/Convert!$B$5/$D794</f>
        <v>0</v>
      </c>
      <c r="R794" s="5">
        <f>'90.1 Data-SI'!R794/Convert!$B$5/$D794</f>
        <v>0</v>
      </c>
      <c r="S794" s="5">
        <f>'90.1 Data-SI'!S794/Convert!$B$5/$D794</f>
        <v>0</v>
      </c>
      <c r="T794" s="5">
        <f>'90.1 Data-SI'!T794/Convert!$B$5/$D794</f>
        <v>0</v>
      </c>
      <c r="U794" s="5">
        <f>'90.1 Data-SI'!U794/Convert!$B$5/$D794</f>
        <v>4.8327698818747944</v>
      </c>
      <c r="V794" s="5">
        <f>'90.1 Data-SI'!V794/Convert!$B$5/$D794</f>
        <v>0</v>
      </c>
      <c r="W794" s="5">
        <f t="shared" si="62"/>
        <v>16.993865482180862</v>
      </c>
      <c r="X794" s="5">
        <f t="shared" si="63"/>
        <v>8.5387483549737517</v>
      </c>
      <c r="Y794" s="5">
        <f t="shared" si="64"/>
        <v>25.532613837154614</v>
      </c>
      <c r="Z794" s="5">
        <f>'90.1 Data-SI'!Y794/Convert!$B$5/$D794</f>
        <v>75.839027504861207</v>
      </c>
      <c r="AA794" s="5">
        <f>'90.1 Data-SI'!Z794/Convert!$B$5/$D794</f>
        <v>13.371518236848546</v>
      </c>
      <c r="AB794" s="5">
        <f t="shared" si="65"/>
        <v>89.210545741709751</v>
      </c>
    </row>
    <row r="795" spans="1:28" x14ac:dyDescent="0.25">
      <c r="A795" s="95">
        <v>2019</v>
      </c>
      <c r="B795" s="95" t="s">
        <v>54</v>
      </c>
      <c r="C795" s="52" t="s">
        <v>15</v>
      </c>
      <c r="D795" s="5">
        <f>VLOOKUP(B795,SWH!$A$4:$C$19,3,FALSE)</f>
        <v>4982.1899999999996</v>
      </c>
      <c r="E795" s="5">
        <f>'90.1 Data-SI'!E795/Convert!$B$5/$D795</f>
        <v>2.4470497244518312</v>
      </c>
      <c r="F795" s="5">
        <f>'90.1 Data-SI'!F795/Convert!$B$5/$D795</f>
        <v>6.6431071922632876</v>
      </c>
      <c r="G795" s="5">
        <f>'90.1 Data-SI'!G795/Convert!$B$5/$D795</f>
        <v>2.6221177612433269</v>
      </c>
      <c r="H795" s="5">
        <f>'90.1 Data-SI'!H795/Convert!$B$5/$D795</f>
        <v>13.867730188263932</v>
      </c>
      <c r="I795" s="5">
        <f>'90.1 Data-SI'!I795/Convert!$B$5/$D795</f>
        <v>2.6572428769053147</v>
      </c>
      <c r="J795" s="5">
        <f>'90.1 Data-SI'!J795/Convert!$B$5/$D795</f>
        <v>41.819516673948172</v>
      </c>
      <c r="K795" s="5">
        <f>'90.1 Data-SI'!K795/Convert!$B$5/$D795</f>
        <v>0</v>
      </c>
      <c r="L795" s="5">
        <f>'90.1 Data-SI'!L795/Convert!$B$5/$D795</f>
        <v>0.65288111809822158</v>
      </c>
      <c r="M795" s="5">
        <f>'90.1 Data-SI'!M795/Convert!$B$5/$D795</f>
        <v>3.2298380163475637</v>
      </c>
      <c r="N795" s="5">
        <f>'90.1 Data-SI'!N795/Convert!$B$5/$D795</f>
        <v>8.3631227766638103E-3</v>
      </c>
      <c r="O795" s="5">
        <f>'90.1 Data-SI'!O795/Convert!$B$5/$D795</f>
        <v>8.3631227766638103E-3</v>
      </c>
      <c r="P795" s="5">
        <f t="shared" si="61"/>
        <v>0</v>
      </c>
      <c r="Q795" s="5">
        <f>'90.1 Data-SI'!Q795/Convert!$B$5/$D795</f>
        <v>0</v>
      </c>
      <c r="R795" s="5">
        <f>'90.1 Data-SI'!R795/Convert!$B$5/$D795</f>
        <v>0</v>
      </c>
      <c r="S795" s="5">
        <f>'90.1 Data-SI'!S795/Convert!$B$5/$D795</f>
        <v>0</v>
      </c>
      <c r="T795" s="5">
        <f>'90.1 Data-SI'!T795/Convert!$B$5/$D795</f>
        <v>0</v>
      </c>
      <c r="U795" s="5">
        <f>'90.1 Data-SI'!U795/Convert!$B$5/$D795</f>
        <v>4.8874089506823308</v>
      </c>
      <c r="V795" s="5">
        <f>'90.1 Data-SI'!V795/Convert!$B$5/$D795</f>
        <v>0</v>
      </c>
      <c r="W795" s="5">
        <f t="shared" si="62"/>
        <v>8.2990055020427214</v>
      </c>
      <c r="X795" s="5">
        <f t="shared" si="63"/>
        <v>6.6431071922632876</v>
      </c>
      <c r="Y795" s="5">
        <f t="shared" si="64"/>
        <v>14.942112694306008</v>
      </c>
      <c r="Z795" s="5">
        <f>'90.1 Data-SI'!Y795/Convert!$B$5/$D795</f>
        <v>67.304181940516571</v>
      </c>
      <c r="AA795" s="5">
        <f>'90.1 Data-SI'!Z795/Convert!$B$5/$D795</f>
        <v>11.529958601427175</v>
      </c>
      <c r="AB795" s="5">
        <f t="shared" si="65"/>
        <v>78.834140541943754</v>
      </c>
    </row>
    <row r="796" spans="1:28" x14ac:dyDescent="0.25">
      <c r="A796" s="95">
        <v>2019</v>
      </c>
      <c r="B796" s="95" t="s">
        <v>54</v>
      </c>
      <c r="C796" s="52" t="s">
        <v>16</v>
      </c>
      <c r="D796" s="5">
        <f>VLOOKUP(B796,SWH!$A$4:$C$19,3,FALSE)</f>
        <v>4982.1899999999996</v>
      </c>
      <c r="E796" s="5">
        <f>'90.1 Data-SI'!E796/Convert!$B$5/$D796</f>
        <v>12.526285294887055</v>
      </c>
      <c r="F796" s="5">
        <f>'90.1 Data-SI'!F796/Convert!$B$5/$D796</f>
        <v>21.231181022357195</v>
      </c>
      <c r="G796" s="5">
        <f>'90.1 Data-SI'!G796/Convert!$B$5/$D796</f>
        <v>8.6837091497692569</v>
      </c>
      <c r="H796" s="5">
        <f>'90.1 Data-SI'!H796/Convert!$B$5/$D796</f>
        <v>13.780753711386627</v>
      </c>
      <c r="I796" s="5">
        <f>'90.1 Data-SI'!I796/Convert!$B$5/$D796</f>
        <v>2.6321535085753234</v>
      </c>
      <c r="J796" s="5">
        <f>'90.1 Data-SI'!J796/Convert!$B$5/$D796</f>
        <v>41.819516673948172</v>
      </c>
      <c r="K796" s="5">
        <f>'90.1 Data-SI'!K796/Convert!$B$5/$D796</f>
        <v>0</v>
      </c>
      <c r="L796" s="5">
        <f>'90.1 Data-SI'!L796/Convert!$B$5/$D796</f>
        <v>0.65288111809822158</v>
      </c>
      <c r="M796" s="5">
        <f>'90.1 Data-SI'!M796/Convert!$B$5/$D796</f>
        <v>3.600045584594548</v>
      </c>
      <c r="N796" s="5">
        <f>'90.1 Data-SI'!N796/Convert!$B$5/$D796</f>
        <v>8.3631227766638103E-3</v>
      </c>
      <c r="O796" s="5">
        <f>'90.1 Data-SI'!O796/Convert!$B$5/$D796</f>
        <v>8.3631227766638103E-3</v>
      </c>
      <c r="P796" s="5">
        <f t="shared" si="61"/>
        <v>0</v>
      </c>
      <c r="Q796" s="5">
        <f>'90.1 Data-SI'!Q796/Convert!$B$5/$D796</f>
        <v>0</v>
      </c>
      <c r="R796" s="5">
        <f>'90.1 Data-SI'!R796/Convert!$B$5/$D796</f>
        <v>0</v>
      </c>
      <c r="S796" s="5">
        <f>'90.1 Data-SI'!S796/Convert!$B$5/$D796</f>
        <v>0</v>
      </c>
      <c r="T796" s="5">
        <f>'90.1 Data-SI'!T796/Convert!$B$5/$D796</f>
        <v>0</v>
      </c>
      <c r="U796" s="5">
        <f>'90.1 Data-SI'!U796/Convert!$B$5/$D796</f>
        <v>5.1015048937649246</v>
      </c>
      <c r="V796" s="5">
        <f>'90.1 Data-SI'!V796/Convert!$B$5/$D796</f>
        <v>0</v>
      </c>
      <c r="W796" s="5">
        <f t="shared" si="62"/>
        <v>24.810040029250857</v>
      </c>
      <c r="X796" s="5">
        <f t="shared" si="63"/>
        <v>21.231181022357195</v>
      </c>
      <c r="Y796" s="5">
        <f t="shared" si="64"/>
        <v>46.041221051608048</v>
      </c>
      <c r="Z796" s="5">
        <f>'90.1 Data-SI'!Y796/Convert!$B$5/$D796</f>
        <v>83.703150622517413</v>
      </c>
      <c r="AA796" s="5">
        <f>'90.1 Data-SI'!Z796/Convert!$B$5/$D796</f>
        <v>26.332685916122117</v>
      </c>
      <c r="AB796" s="5">
        <f t="shared" si="65"/>
        <v>110.03583653863953</v>
      </c>
    </row>
    <row r="797" spans="1:28" x14ac:dyDescent="0.25">
      <c r="A797" s="95">
        <v>2019</v>
      </c>
      <c r="B797" s="95" t="s">
        <v>54</v>
      </c>
      <c r="C797" s="52" t="s">
        <v>9</v>
      </c>
      <c r="D797" s="5">
        <f>VLOOKUP(B797,SWH!$A$4:$C$19,3,FALSE)</f>
        <v>4982.1899999999996</v>
      </c>
      <c r="E797" s="5">
        <f>'90.1 Data-SI'!E797/Convert!$B$5/$D797</f>
        <v>7.1632934289717758</v>
      </c>
      <c r="F797" s="5">
        <f>'90.1 Data-SI'!F797/Convert!$B$5/$D797</f>
        <v>14.632119610051003</v>
      </c>
      <c r="G797" s="5">
        <f>'90.1 Data-SI'!G797/Convert!$B$5/$D797</f>
        <v>5.9327992977653068</v>
      </c>
      <c r="H797" s="5">
        <f>'90.1 Data-SI'!H797/Convert!$B$5/$D797</f>
        <v>13.793019624792398</v>
      </c>
      <c r="I797" s="5">
        <f>'90.1 Data-SI'!I797/Convert!$B$5/$D797</f>
        <v>2.6600305844975365</v>
      </c>
      <c r="J797" s="5">
        <f>'90.1 Data-SI'!J797/Convert!$B$5/$D797</f>
        <v>41.819516673948172</v>
      </c>
      <c r="K797" s="5">
        <f>'90.1 Data-SI'!K797/Convert!$B$5/$D797</f>
        <v>0</v>
      </c>
      <c r="L797" s="5">
        <f>'90.1 Data-SI'!L797/Convert!$B$5/$D797</f>
        <v>0.65288111809822158</v>
      </c>
      <c r="M797" s="5">
        <f>'90.1 Data-SI'!M797/Convert!$B$5/$D797</f>
        <v>3.9696956113230888</v>
      </c>
      <c r="N797" s="5">
        <f>'90.1 Data-SI'!N797/Convert!$B$5/$D797</f>
        <v>8.3631227766638103E-3</v>
      </c>
      <c r="O797" s="5">
        <f>'90.1 Data-SI'!O797/Convert!$B$5/$D797</f>
        <v>8.3631227766638103E-3</v>
      </c>
      <c r="P797" s="5">
        <f t="shared" si="61"/>
        <v>0</v>
      </c>
      <c r="Q797" s="5">
        <f>'90.1 Data-SI'!Q797/Convert!$B$5/$D797</f>
        <v>0</v>
      </c>
      <c r="R797" s="5">
        <f>'90.1 Data-SI'!R797/Convert!$B$5/$D797</f>
        <v>0</v>
      </c>
      <c r="S797" s="5">
        <f>'90.1 Data-SI'!S797/Convert!$B$5/$D797</f>
        <v>0</v>
      </c>
      <c r="T797" s="5">
        <f>'90.1 Data-SI'!T797/Convert!$B$5/$D797</f>
        <v>0</v>
      </c>
      <c r="U797" s="5">
        <f>'90.1 Data-SI'!U797/Convert!$B$5/$D797</f>
        <v>5.0485384495127201</v>
      </c>
      <c r="V797" s="5">
        <f>'90.1 Data-SI'!V797/Convert!$B$5/$D797</f>
        <v>0</v>
      </c>
      <c r="W797" s="5">
        <f t="shared" si="62"/>
        <v>17.065788338060173</v>
      </c>
      <c r="X797" s="5">
        <f t="shared" si="63"/>
        <v>14.632119610051003</v>
      </c>
      <c r="Y797" s="5">
        <f t="shared" si="64"/>
        <v>31.697907948111176</v>
      </c>
      <c r="Z797" s="5">
        <f>'90.1 Data-SI'!Y797/Convert!$B$5/$D797</f>
        <v>75.999599462173151</v>
      </c>
      <c r="AA797" s="5">
        <f>'90.1 Data-SI'!Z797/Convert!$B$5/$D797</f>
        <v>19.680658059563722</v>
      </c>
      <c r="AB797" s="5">
        <f t="shared" si="65"/>
        <v>95.680257521736877</v>
      </c>
    </row>
    <row r="798" spans="1:28" x14ac:dyDescent="0.25">
      <c r="A798" s="95">
        <v>2019</v>
      </c>
      <c r="B798" s="95" t="s">
        <v>54</v>
      </c>
      <c r="C798" s="52" t="s">
        <v>12</v>
      </c>
      <c r="D798" s="5">
        <f>VLOOKUP(B798,SWH!$A$4:$C$19,3,FALSE)</f>
        <v>4982.1899999999996</v>
      </c>
      <c r="E798" s="5">
        <f>'90.1 Data-SI'!E798/Convert!$B$5/$D798</f>
        <v>12.724212533934766</v>
      </c>
      <c r="F798" s="5">
        <f>'90.1 Data-SI'!F798/Convert!$B$5/$D798</f>
        <v>5.4789605017516845</v>
      </c>
      <c r="G798" s="5">
        <f>'90.1 Data-SI'!G798/Convert!$B$5/$D798</f>
        <v>6.4998190220231136</v>
      </c>
      <c r="H798" s="5">
        <f>'90.1 Data-SI'!H798/Convert!$B$5/$D798</f>
        <v>13.799152581495287</v>
      </c>
      <c r="I798" s="5">
        <f>'90.1 Data-SI'!I798/Convert!$B$5/$D798</f>
        <v>2.659473042979092</v>
      </c>
      <c r="J798" s="5">
        <f>'90.1 Data-SI'!J798/Convert!$B$5/$D798</f>
        <v>41.819516673948172</v>
      </c>
      <c r="K798" s="5">
        <f>'90.1 Data-SI'!K798/Convert!$B$5/$D798</f>
        <v>0</v>
      </c>
      <c r="L798" s="5">
        <f>'90.1 Data-SI'!L798/Convert!$B$5/$D798</f>
        <v>0.65288111809822158</v>
      </c>
      <c r="M798" s="5">
        <f>'90.1 Data-SI'!M798/Convert!$B$5/$D798</f>
        <v>3.6725259819923015</v>
      </c>
      <c r="N798" s="5">
        <f>'90.1 Data-SI'!N798/Convert!$B$5/$D798</f>
        <v>8.3631227766638103E-3</v>
      </c>
      <c r="O798" s="5">
        <f>'90.1 Data-SI'!O798/Convert!$B$5/$D798</f>
        <v>8.3631227766638103E-3</v>
      </c>
      <c r="P798" s="5">
        <f t="shared" si="61"/>
        <v>0</v>
      </c>
      <c r="Q798" s="5">
        <f>'90.1 Data-SI'!Q798/Convert!$B$5/$D798</f>
        <v>0</v>
      </c>
      <c r="R798" s="5">
        <f>'90.1 Data-SI'!R798/Convert!$B$5/$D798</f>
        <v>0</v>
      </c>
      <c r="S798" s="5">
        <f>'90.1 Data-SI'!S798/Convert!$B$5/$D798</f>
        <v>1.1563411092533826</v>
      </c>
      <c r="T798" s="5">
        <f>'90.1 Data-SI'!T798/Convert!$B$5/$D798</f>
        <v>0</v>
      </c>
      <c r="U798" s="5">
        <f>'90.1 Data-SI'!U798/Convert!$B$5/$D798</f>
        <v>5.3306544578455126</v>
      </c>
      <c r="V798" s="5">
        <f>'90.1 Data-SI'!V798/Convert!$B$5/$D798</f>
        <v>0</v>
      </c>
      <c r="W798" s="5">
        <f t="shared" si="62"/>
        <v>24.052898647203563</v>
      </c>
      <c r="X798" s="5">
        <f t="shared" si="63"/>
        <v>5.4789605017516845</v>
      </c>
      <c r="Y798" s="5">
        <f t="shared" si="64"/>
        <v>29.531859148955249</v>
      </c>
      <c r="Z798" s="5">
        <f>'90.1 Data-SI'!Y798/Convert!$B$5/$D798</f>
        <v>82.991727644982547</v>
      </c>
      <c r="AA798" s="5">
        <f>'90.1 Data-SI'!Z798/Convert!$B$5/$D798</f>
        <v>10.809614959597196</v>
      </c>
      <c r="AB798" s="5">
        <f t="shared" si="65"/>
        <v>93.801342604579744</v>
      </c>
    </row>
    <row r="799" spans="1:28" x14ac:dyDescent="0.25">
      <c r="A799" s="95">
        <v>2019</v>
      </c>
      <c r="B799" s="95" t="s">
        <v>54</v>
      </c>
      <c r="C799" s="52" t="s">
        <v>8</v>
      </c>
      <c r="D799" s="5">
        <f>VLOOKUP(B799,SWH!$A$4:$C$19,3,FALSE)</f>
        <v>4982.1899999999996</v>
      </c>
      <c r="E799" s="5">
        <f>'90.1 Data-SI'!E799/Convert!$B$5/$D799</f>
        <v>17.347904346392962</v>
      </c>
      <c r="F799" s="5">
        <f>'90.1 Data-SI'!F799/Convert!$B$5/$D799</f>
        <v>11.550030096091167</v>
      </c>
      <c r="G799" s="5">
        <f>'90.1 Data-SI'!G799/Convert!$B$5/$D799</f>
        <v>2.9120393508343385</v>
      </c>
      <c r="H799" s="5">
        <f>'90.1 Data-SI'!H799/Convert!$B$5/$D799</f>
        <v>14.297594698984449</v>
      </c>
      <c r="I799" s="5">
        <f>'90.1 Data-SI'!I799/Convert!$B$5/$D799</f>
        <v>2.8763566936539067</v>
      </c>
      <c r="J799" s="5">
        <f>'90.1 Data-SI'!J799/Convert!$B$5/$D799</f>
        <v>41.819516673948172</v>
      </c>
      <c r="K799" s="5">
        <f>'90.1 Data-SI'!K799/Convert!$B$5/$D799</f>
        <v>0</v>
      </c>
      <c r="L799" s="5">
        <f>'90.1 Data-SI'!L799/Convert!$B$5/$D799</f>
        <v>0.6534386596166657</v>
      </c>
      <c r="M799" s="5">
        <f>'90.1 Data-SI'!M799/Convert!$B$5/$D799</f>
        <v>3.8018756142713683</v>
      </c>
      <c r="N799" s="5">
        <f>'90.1 Data-SI'!N799/Convert!$B$5/$D799</f>
        <v>8.3631227766638103E-3</v>
      </c>
      <c r="O799" s="5">
        <f>'90.1 Data-SI'!O799/Convert!$B$5/$D799</f>
        <v>8.3631227766638103E-3</v>
      </c>
      <c r="P799" s="5">
        <f t="shared" si="61"/>
        <v>0</v>
      </c>
      <c r="Q799" s="5">
        <f>'90.1 Data-SI'!Q799/Convert!$B$5/$D799</f>
        <v>0</v>
      </c>
      <c r="R799" s="5">
        <f>'90.1 Data-SI'!R799/Convert!$B$5/$D799</f>
        <v>0</v>
      </c>
      <c r="S799" s="5">
        <f>'90.1 Data-SI'!S799/Convert!$B$5/$D799</f>
        <v>1.1808729360649299</v>
      </c>
      <c r="T799" s="5">
        <f>'90.1 Data-SI'!T799/Convert!$B$5/$D799</f>
        <v>0</v>
      </c>
      <c r="U799" s="5">
        <f>'90.1 Data-SI'!U799/Convert!$B$5/$D799</f>
        <v>5.6428777081742947</v>
      </c>
      <c r="V799" s="5">
        <f>'90.1 Data-SI'!V799/Convert!$B$5/$D799</f>
        <v>0</v>
      </c>
      <c r="W799" s="5">
        <f t="shared" si="62"/>
        <v>25.242692247563596</v>
      </c>
      <c r="X799" s="5">
        <f t="shared" si="63"/>
        <v>11.550030096091167</v>
      </c>
      <c r="Y799" s="5">
        <f t="shared" si="64"/>
        <v>36.792722343654759</v>
      </c>
      <c r="Z799" s="5">
        <f>'90.1 Data-SI'!Y799/Convert!$B$5/$D799</f>
        <v>84.897404555025005</v>
      </c>
      <c r="AA799" s="5">
        <f>'90.1 Data-SI'!Z799/Convert!$B$5/$D799</f>
        <v>17.192907804265463</v>
      </c>
      <c r="AB799" s="5">
        <f t="shared" si="65"/>
        <v>102.09031235929046</v>
      </c>
    </row>
    <row r="800" spans="1:28" x14ac:dyDescent="0.25">
      <c r="A800" s="95">
        <v>2004</v>
      </c>
      <c r="B800" s="95" t="s">
        <v>53</v>
      </c>
      <c r="C800" s="52" t="s">
        <v>10</v>
      </c>
      <c r="D800" s="5">
        <f>VLOOKUP(B800,SWH!$A$4:$C$19,3,FALSE)</f>
        <v>511.16</v>
      </c>
      <c r="E800" s="5">
        <f>'90.1 Data-SI'!E800/Convert!$B$5/$D800</f>
        <v>0</v>
      </c>
      <c r="F800" s="5">
        <f>'90.1 Data-SI'!F800/Convert!$B$5/$D800</f>
        <v>0</v>
      </c>
      <c r="G800" s="5">
        <f>'90.1 Data-SI'!G800/Convert!$B$5/$D800</f>
        <v>73.704906487205562</v>
      </c>
      <c r="H800" s="5">
        <f>'90.1 Data-SI'!H800/Convert!$B$5/$D800</f>
        <v>38.56152889723591</v>
      </c>
      <c r="I800" s="5">
        <f>'90.1 Data-SI'!I800/Convert!$B$5/$D800</f>
        <v>13.531314396014292</v>
      </c>
      <c r="J800" s="5">
        <f>'90.1 Data-SI'!J800/Convert!$B$5/$D800</f>
        <v>28.692907634921873</v>
      </c>
      <c r="K800" s="5">
        <f>'90.1 Data-SI'!K800/Convert!$B$5/$D800</f>
        <v>0</v>
      </c>
      <c r="L800" s="5">
        <f>'90.1 Data-SI'!L800/Convert!$B$5/$D800</f>
        <v>0</v>
      </c>
      <c r="M800" s="5">
        <f>'90.1 Data-SI'!M800/Convert!$B$5/$D800</f>
        <v>18.150437784211942</v>
      </c>
      <c r="N800" s="5">
        <f>'90.1 Data-SI'!N800/Convert!$B$5/$D800</f>
        <v>0</v>
      </c>
      <c r="O800" s="5">
        <f>'90.1 Data-SI'!O800/Convert!$B$5/$D800</f>
        <v>0</v>
      </c>
      <c r="P800" s="5">
        <f t="shared" si="61"/>
        <v>0</v>
      </c>
      <c r="Q800" s="5">
        <f>'90.1 Data-SI'!Q800/Convert!$B$5/$D800</f>
        <v>0</v>
      </c>
      <c r="R800" s="5">
        <f>'90.1 Data-SI'!R800/Convert!$B$5/$D800</f>
        <v>0</v>
      </c>
      <c r="S800" s="5">
        <f>'90.1 Data-SI'!S800/Convert!$B$5/$D800</f>
        <v>0</v>
      </c>
      <c r="T800" s="5">
        <f>'90.1 Data-SI'!T800/Convert!$B$5/$D800</f>
        <v>9.8034101085983085</v>
      </c>
      <c r="U800" s="5">
        <f>'90.1 Data-SI'!U800/Convert!$B$5/$D800</f>
        <v>0</v>
      </c>
      <c r="V800" s="5">
        <f>'90.1 Data-SI'!V800/Convert!$B$5/$D800</f>
        <v>0</v>
      </c>
      <c r="W800" s="5">
        <f t="shared" si="62"/>
        <v>91.855344271417508</v>
      </c>
      <c r="X800" s="5">
        <f t="shared" si="63"/>
        <v>0</v>
      </c>
      <c r="Y800" s="5">
        <f t="shared" si="64"/>
        <v>91.855344271417508</v>
      </c>
      <c r="Z800" s="5">
        <f>'90.1 Data-SI'!Y800/Convert!$B$5/$D800</f>
        <v>182.44993957099754</v>
      </c>
      <c r="AA800" s="5">
        <f>'90.1 Data-SI'!Z800/Convert!$B$5/$D800</f>
        <v>0</v>
      </c>
      <c r="AB800" s="5">
        <f t="shared" si="65"/>
        <v>182.44993957099754</v>
      </c>
    </row>
    <row r="801" spans="1:28" x14ac:dyDescent="0.25">
      <c r="A801" s="95">
        <v>2004</v>
      </c>
      <c r="B801" s="95" t="s">
        <v>53</v>
      </c>
      <c r="C801" s="52" t="s">
        <v>6</v>
      </c>
      <c r="D801" s="5">
        <f>VLOOKUP(B801,SWH!$A$4:$C$19,3,FALSE)</f>
        <v>511.16</v>
      </c>
      <c r="E801" s="5">
        <f>'90.1 Data-SI'!E801/Convert!$B$5/$D801</f>
        <v>0</v>
      </c>
      <c r="F801" s="5">
        <f>'90.1 Data-SI'!F801/Convert!$B$5/$D801</f>
        <v>0</v>
      </c>
      <c r="G801" s="5">
        <f>'90.1 Data-SI'!G801/Convert!$B$5/$D801</f>
        <v>57.559711679752368</v>
      </c>
      <c r="H801" s="5">
        <f>'90.1 Data-SI'!H801/Convert!$B$5/$D801</f>
        <v>38.56152889723591</v>
      </c>
      <c r="I801" s="5">
        <f>'90.1 Data-SI'!I801/Convert!$B$5/$D801</f>
        <v>13.536748658823937</v>
      </c>
      <c r="J801" s="5">
        <f>'90.1 Data-SI'!J801/Convert!$B$5/$D801</f>
        <v>28.692907634921873</v>
      </c>
      <c r="K801" s="5">
        <f>'90.1 Data-SI'!K801/Convert!$B$5/$D801</f>
        <v>0</v>
      </c>
      <c r="L801" s="5">
        <f>'90.1 Data-SI'!L801/Convert!$B$5/$D801</f>
        <v>0</v>
      </c>
      <c r="M801" s="5">
        <f>'90.1 Data-SI'!M801/Convert!$B$5/$D801</f>
        <v>16.39517089669684</v>
      </c>
      <c r="N801" s="5">
        <f>'90.1 Data-SI'!N801/Convert!$B$5/$D801</f>
        <v>0</v>
      </c>
      <c r="O801" s="5">
        <f>'90.1 Data-SI'!O801/Convert!$B$5/$D801</f>
        <v>0</v>
      </c>
      <c r="P801" s="5">
        <f t="shared" si="61"/>
        <v>0</v>
      </c>
      <c r="Q801" s="5">
        <f>'90.1 Data-SI'!Q801/Convert!$B$5/$D801</f>
        <v>0</v>
      </c>
      <c r="R801" s="5">
        <f>'90.1 Data-SI'!R801/Convert!$B$5/$D801</f>
        <v>0</v>
      </c>
      <c r="S801" s="5">
        <f>'90.1 Data-SI'!S801/Convert!$B$5/$D801</f>
        <v>0</v>
      </c>
      <c r="T801" s="5">
        <f>'90.1 Data-SI'!T801/Convert!$B$5/$D801</f>
        <v>9.8034101085983085</v>
      </c>
      <c r="U801" s="5">
        <f>'90.1 Data-SI'!U801/Convert!$B$5/$D801</f>
        <v>0</v>
      </c>
      <c r="V801" s="5">
        <f>'90.1 Data-SI'!V801/Convert!$B$5/$D801</f>
        <v>0</v>
      </c>
      <c r="W801" s="5">
        <f t="shared" si="62"/>
        <v>73.954882576449208</v>
      </c>
      <c r="X801" s="5">
        <f t="shared" si="63"/>
        <v>0</v>
      </c>
      <c r="Y801" s="5">
        <f t="shared" si="64"/>
        <v>73.954882576449208</v>
      </c>
      <c r="Z801" s="5">
        <f>'90.1 Data-SI'!Y801/Convert!$B$5/$D801</f>
        <v>164.54947787602924</v>
      </c>
      <c r="AA801" s="5">
        <f>'90.1 Data-SI'!Z801/Convert!$B$5/$D801</f>
        <v>0</v>
      </c>
      <c r="AB801" s="5">
        <f t="shared" si="65"/>
        <v>164.54947787602924</v>
      </c>
    </row>
    <row r="802" spans="1:28" x14ac:dyDescent="0.25">
      <c r="A802" s="95">
        <v>2004</v>
      </c>
      <c r="B802" s="95" t="s">
        <v>53</v>
      </c>
      <c r="C802" s="52" t="s">
        <v>11</v>
      </c>
      <c r="D802" s="5">
        <f>VLOOKUP(B802,SWH!$A$4:$C$19,3,FALSE)</f>
        <v>511.16</v>
      </c>
      <c r="E802" s="5">
        <f>'90.1 Data-SI'!E802/Convert!$B$5/$D802</f>
        <v>0</v>
      </c>
      <c r="F802" s="5">
        <f>'90.1 Data-SI'!F802/Convert!$B$5/$D802</f>
        <v>0</v>
      </c>
      <c r="G802" s="5">
        <f>'90.1 Data-SI'!G802/Convert!$B$5/$D802</f>
        <v>52.549321369260333</v>
      </c>
      <c r="H802" s="5">
        <f>'90.1 Data-SI'!H802/Convert!$B$5/$D802</f>
        <v>38.56152889723591</v>
      </c>
      <c r="I802" s="5">
        <f>'90.1 Data-SI'!I802/Convert!$B$5/$D802</f>
        <v>13.536748658823937</v>
      </c>
      <c r="J802" s="5">
        <f>'90.1 Data-SI'!J802/Convert!$B$5/$D802</f>
        <v>28.692907634921873</v>
      </c>
      <c r="K802" s="5">
        <f>'90.1 Data-SI'!K802/Convert!$B$5/$D802</f>
        <v>0</v>
      </c>
      <c r="L802" s="5">
        <f>'90.1 Data-SI'!L802/Convert!$B$5/$D802</f>
        <v>0</v>
      </c>
      <c r="M802" s="5">
        <f>'90.1 Data-SI'!M802/Convert!$B$5/$D802</f>
        <v>16.416907947935417</v>
      </c>
      <c r="N802" s="5">
        <f>'90.1 Data-SI'!N802/Convert!$B$5/$D802</f>
        <v>0</v>
      </c>
      <c r="O802" s="5">
        <f>'90.1 Data-SI'!O802/Convert!$B$5/$D802</f>
        <v>0</v>
      </c>
      <c r="P802" s="5">
        <f t="shared" si="61"/>
        <v>0</v>
      </c>
      <c r="Q802" s="5">
        <f>'90.1 Data-SI'!Q802/Convert!$B$5/$D802</f>
        <v>0</v>
      </c>
      <c r="R802" s="5">
        <f>'90.1 Data-SI'!R802/Convert!$B$5/$D802</f>
        <v>0</v>
      </c>
      <c r="S802" s="5">
        <f>'90.1 Data-SI'!S802/Convert!$B$5/$D802</f>
        <v>0</v>
      </c>
      <c r="T802" s="5">
        <f>'90.1 Data-SI'!T802/Convert!$B$5/$D802</f>
        <v>9.8034101085983085</v>
      </c>
      <c r="U802" s="5">
        <f>'90.1 Data-SI'!U802/Convert!$B$5/$D802</f>
        <v>0</v>
      </c>
      <c r="V802" s="5">
        <f>'90.1 Data-SI'!V802/Convert!$B$5/$D802</f>
        <v>0</v>
      </c>
      <c r="W802" s="5">
        <f t="shared" si="62"/>
        <v>68.966229317195754</v>
      </c>
      <c r="X802" s="5">
        <f t="shared" si="63"/>
        <v>0</v>
      </c>
      <c r="Y802" s="5">
        <f t="shared" si="64"/>
        <v>68.966229317195754</v>
      </c>
      <c r="Z802" s="5">
        <f>'90.1 Data-SI'!Y802/Convert!$B$5/$D802</f>
        <v>159.56082461677579</v>
      </c>
      <c r="AA802" s="5">
        <f>'90.1 Data-SI'!Z802/Convert!$B$5/$D802</f>
        <v>0</v>
      </c>
      <c r="AB802" s="5">
        <f t="shared" si="65"/>
        <v>159.56082461677579</v>
      </c>
    </row>
    <row r="803" spans="1:28" x14ac:dyDescent="0.25">
      <c r="A803" s="95">
        <v>2004</v>
      </c>
      <c r="B803" s="95" t="s">
        <v>53</v>
      </c>
      <c r="C803" s="52" t="s">
        <v>13</v>
      </c>
      <c r="D803" s="5">
        <f>VLOOKUP(B803,SWH!$A$4:$C$19,3,FALSE)</f>
        <v>511.16</v>
      </c>
      <c r="E803" s="5">
        <f>'90.1 Data-SI'!E803/Convert!$B$5/$D803</f>
        <v>2.7171314048221474E-2</v>
      </c>
      <c r="F803" s="5">
        <f>'90.1 Data-SI'!F803/Convert!$B$5/$D803</f>
        <v>0</v>
      </c>
      <c r="G803" s="5">
        <f>'90.1 Data-SI'!G803/Convert!$B$5/$D803</f>
        <v>45.881480901826784</v>
      </c>
      <c r="H803" s="5">
        <f>'90.1 Data-SI'!H803/Convert!$B$5/$D803</f>
        <v>38.56152889723591</v>
      </c>
      <c r="I803" s="5">
        <f>'90.1 Data-SI'!I803/Convert!$B$5/$D803</f>
        <v>13.520445870395005</v>
      </c>
      <c r="J803" s="5">
        <f>'90.1 Data-SI'!J803/Convert!$B$5/$D803</f>
        <v>28.692907634921873</v>
      </c>
      <c r="K803" s="5">
        <f>'90.1 Data-SI'!K803/Convert!$B$5/$D803</f>
        <v>0</v>
      </c>
      <c r="L803" s="5">
        <f>'90.1 Data-SI'!L803/Convert!$B$5/$D803</f>
        <v>0</v>
      </c>
      <c r="M803" s="5">
        <f>'90.1 Data-SI'!M803/Convert!$B$5/$D803</f>
        <v>15.281147020719757</v>
      </c>
      <c r="N803" s="5">
        <f>'90.1 Data-SI'!N803/Convert!$B$5/$D803</f>
        <v>0</v>
      </c>
      <c r="O803" s="5">
        <f>'90.1 Data-SI'!O803/Convert!$B$5/$D803</f>
        <v>0</v>
      </c>
      <c r="P803" s="5">
        <f t="shared" si="61"/>
        <v>0</v>
      </c>
      <c r="Q803" s="5">
        <f>'90.1 Data-SI'!Q803/Convert!$B$5/$D803</f>
        <v>0</v>
      </c>
      <c r="R803" s="5">
        <f>'90.1 Data-SI'!R803/Convert!$B$5/$D803</f>
        <v>0</v>
      </c>
      <c r="S803" s="5">
        <f>'90.1 Data-SI'!S803/Convert!$B$5/$D803</f>
        <v>0</v>
      </c>
      <c r="T803" s="5">
        <f>'90.1 Data-SI'!T803/Convert!$B$5/$D803</f>
        <v>9.8034101085983085</v>
      </c>
      <c r="U803" s="5">
        <f>'90.1 Data-SI'!U803/Convert!$B$5/$D803</f>
        <v>0</v>
      </c>
      <c r="V803" s="5">
        <f>'90.1 Data-SI'!V803/Convert!$B$5/$D803</f>
        <v>0</v>
      </c>
      <c r="W803" s="5">
        <f t="shared" si="62"/>
        <v>61.189799236594766</v>
      </c>
      <c r="X803" s="5">
        <f t="shared" si="63"/>
        <v>0</v>
      </c>
      <c r="Y803" s="5">
        <f t="shared" si="64"/>
        <v>61.189799236594766</v>
      </c>
      <c r="Z803" s="5">
        <f>'90.1 Data-SI'!Y803/Convert!$B$5/$D803</f>
        <v>151.76265748493623</v>
      </c>
      <c r="AA803" s="5">
        <f>'90.1 Data-SI'!Z803/Convert!$B$5/$D803</f>
        <v>0</v>
      </c>
      <c r="AB803" s="5">
        <f t="shared" si="65"/>
        <v>151.76265748493623</v>
      </c>
    </row>
    <row r="804" spans="1:28" x14ac:dyDescent="0.25">
      <c r="A804" s="95">
        <v>2004</v>
      </c>
      <c r="B804" s="95" t="s">
        <v>53</v>
      </c>
      <c r="C804" s="52" t="s">
        <v>19</v>
      </c>
      <c r="D804" s="5">
        <f>VLOOKUP(B804,SWH!$A$4:$C$19,3,FALSE)</f>
        <v>511.16</v>
      </c>
      <c r="E804" s="5">
        <f>'90.1 Data-SI'!E804/Convert!$B$5/$D804</f>
        <v>0.26084461486292615</v>
      </c>
      <c r="F804" s="5">
        <f>'90.1 Data-SI'!F804/Convert!$B$5/$D804</f>
        <v>5.4342628096442957E-3</v>
      </c>
      <c r="G804" s="5">
        <f>'90.1 Data-SI'!G804/Convert!$B$5/$D804</f>
        <v>43.0502299780021</v>
      </c>
      <c r="H804" s="5">
        <f>'90.1 Data-SI'!H804/Convert!$B$5/$D804</f>
        <v>38.56152889723591</v>
      </c>
      <c r="I804" s="5">
        <f>'90.1 Data-SI'!I804/Convert!$B$5/$D804</f>
        <v>13.515011607585363</v>
      </c>
      <c r="J804" s="5">
        <f>'90.1 Data-SI'!J804/Convert!$B$5/$D804</f>
        <v>28.692907634921873</v>
      </c>
      <c r="K804" s="5">
        <f>'90.1 Data-SI'!K804/Convert!$B$5/$D804</f>
        <v>0</v>
      </c>
      <c r="L804" s="5">
        <f>'90.1 Data-SI'!L804/Convert!$B$5/$D804</f>
        <v>0</v>
      </c>
      <c r="M804" s="5">
        <f>'90.1 Data-SI'!M804/Convert!$B$5/$D804</f>
        <v>15.922390032257784</v>
      </c>
      <c r="N804" s="5">
        <f>'90.1 Data-SI'!N804/Convert!$B$5/$D804</f>
        <v>0</v>
      </c>
      <c r="O804" s="5">
        <f>'90.1 Data-SI'!O804/Convert!$B$5/$D804</f>
        <v>0</v>
      </c>
      <c r="P804" s="5">
        <f t="shared" si="61"/>
        <v>0</v>
      </c>
      <c r="Q804" s="5">
        <f>'90.1 Data-SI'!Q804/Convert!$B$5/$D804</f>
        <v>0</v>
      </c>
      <c r="R804" s="5">
        <f>'90.1 Data-SI'!R804/Convert!$B$5/$D804</f>
        <v>0</v>
      </c>
      <c r="S804" s="5">
        <f>'90.1 Data-SI'!S804/Convert!$B$5/$D804</f>
        <v>0</v>
      </c>
      <c r="T804" s="5">
        <f>'90.1 Data-SI'!T804/Convert!$B$5/$D804</f>
        <v>9.8034101085983085</v>
      </c>
      <c r="U804" s="5">
        <f>'90.1 Data-SI'!U804/Convert!$B$5/$D804</f>
        <v>0</v>
      </c>
      <c r="V804" s="5">
        <f>'90.1 Data-SI'!V804/Convert!$B$5/$D804</f>
        <v>0</v>
      </c>
      <c r="W804" s="5">
        <f t="shared" si="62"/>
        <v>59.233464625122807</v>
      </c>
      <c r="X804" s="5">
        <f t="shared" si="63"/>
        <v>5.4342628096442957E-3</v>
      </c>
      <c r="Y804" s="5">
        <f t="shared" si="64"/>
        <v>59.23889888793245</v>
      </c>
      <c r="Z804" s="5">
        <f>'90.1 Data-SI'!Y804/Convert!$B$5/$D804</f>
        <v>149.80632287346427</v>
      </c>
      <c r="AA804" s="5">
        <f>'90.1 Data-SI'!Z804/Convert!$B$5/$D804</f>
        <v>5.4342628096442957E-3</v>
      </c>
      <c r="AB804" s="5">
        <f t="shared" si="65"/>
        <v>149.81175713627391</v>
      </c>
    </row>
    <row r="805" spans="1:28" x14ac:dyDescent="0.25">
      <c r="A805" s="95">
        <v>2004</v>
      </c>
      <c r="B805" s="95" t="s">
        <v>53</v>
      </c>
      <c r="C805" s="52" t="s">
        <v>20</v>
      </c>
      <c r="D805" s="5">
        <f>VLOOKUP(B805,SWH!$A$4:$C$19,3,FALSE)</f>
        <v>511.16</v>
      </c>
      <c r="E805" s="5">
        <f>'90.1 Data-SI'!E805/Convert!$B$5/$D805</f>
        <v>0.24454182643399325</v>
      </c>
      <c r="F805" s="5">
        <f>'90.1 Data-SI'!F805/Convert!$B$5/$D805</f>
        <v>5.4342628096442957E-3</v>
      </c>
      <c r="G805" s="5">
        <f>'90.1 Data-SI'!G805/Convert!$B$5/$D805</f>
        <v>32.176270095903867</v>
      </c>
      <c r="H805" s="5">
        <f>'90.1 Data-SI'!H805/Convert!$B$5/$D805</f>
        <v>38.56152889723591</v>
      </c>
      <c r="I805" s="5">
        <f>'90.1 Data-SI'!I805/Convert!$B$5/$D805</f>
        <v>13.52588013320465</v>
      </c>
      <c r="J805" s="5">
        <f>'90.1 Data-SI'!J805/Convert!$B$5/$D805</f>
        <v>28.692907634921873</v>
      </c>
      <c r="K805" s="5">
        <f>'90.1 Data-SI'!K805/Convert!$B$5/$D805</f>
        <v>0</v>
      </c>
      <c r="L805" s="5">
        <f>'90.1 Data-SI'!L805/Convert!$B$5/$D805</f>
        <v>0</v>
      </c>
      <c r="M805" s="5">
        <f>'90.1 Data-SI'!M805/Convert!$B$5/$D805</f>
        <v>15.998469711592804</v>
      </c>
      <c r="N805" s="5">
        <f>'90.1 Data-SI'!N805/Convert!$B$5/$D805</f>
        <v>0</v>
      </c>
      <c r="O805" s="5">
        <f>'90.1 Data-SI'!O805/Convert!$B$5/$D805</f>
        <v>0</v>
      </c>
      <c r="P805" s="5">
        <f t="shared" si="61"/>
        <v>0</v>
      </c>
      <c r="Q805" s="5">
        <f>'90.1 Data-SI'!Q805/Convert!$B$5/$D805</f>
        <v>0</v>
      </c>
      <c r="R805" s="5">
        <f>'90.1 Data-SI'!R805/Convert!$B$5/$D805</f>
        <v>0</v>
      </c>
      <c r="S805" s="5">
        <f>'90.1 Data-SI'!S805/Convert!$B$5/$D805</f>
        <v>0</v>
      </c>
      <c r="T805" s="5">
        <f>'90.1 Data-SI'!T805/Convert!$B$5/$D805</f>
        <v>9.8034101085983085</v>
      </c>
      <c r="U805" s="5">
        <f>'90.1 Data-SI'!U805/Convert!$B$5/$D805</f>
        <v>0</v>
      </c>
      <c r="V805" s="5">
        <f>'90.1 Data-SI'!V805/Convert!$B$5/$D805</f>
        <v>0</v>
      </c>
      <c r="W805" s="5">
        <f t="shared" si="62"/>
        <v>48.419281633930666</v>
      </c>
      <c r="X805" s="5">
        <f t="shared" si="63"/>
        <v>5.4342628096442957E-3</v>
      </c>
      <c r="Y805" s="5">
        <f t="shared" si="64"/>
        <v>48.42471589674031</v>
      </c>
      <c r="Z805" s="5">
        <f>'90.1 Data-SI'!Y805/Convert!$B$5/$D805</f>
        <v>139.00300840789143</v>
      </c>
      <c r="AA805" s="5">
        <f>'90.1 Data-SI'!Z805/Convert!$B$5/$D805</f>
        <v>5.4342628096442957E-3</v>
      </c>
      <c r="AB805" s="5">
        <f t="shared" si="65"/>
        <v>139.00844267070107</v>
      </c>
    </row>
    <row r="806" spans="1:28" x14ac:dyDescent="0.25">
      <c r="A806" s="95">
        <v>2004</v>
      </c>
      <c r="B806" s="95" t="s">
        <v>53</v>
      </c>
      <c r="C806" s="52" t="s">
        <v>3</v>
      </c>
      <c r="D806" s="5">
        <f>VLOOKUP(B806,SWH!$A$4:$C$19,3,FALSE)</f>
        <v>511.16</v>
      </c>
      <c r="E806" s="5">
        <f>'90.1 Data-SI'!E806/Convert!$B$5/$D806</f>
        <v>4.108302684091087</v>
      </c>
      <c r="F806" s="5">
        <f>'90.1 Data-SI'!F806/Convert!$B$5/$D806</f>
        <v>1.0488127222613488</v>
      </c>
      <c r="G806" s="5">
        <f>'90.1 Data-SI'!G806/Convert!$B$5/$D806</f>
        <v>23.92705915086383</v>
      </c>
      <c r="H806" s="5">
        <f>'90.1 Data-SI'!H806/Convert!$B$5/$D806</f>
        <v>38.56152889723591</v>
      </c>
      <c r="I806" s="5">
        <f>'90.1 Data-SI'!I806/Convert!$B$5/$D806</f>
        <v>13.52588013320465</v>
      </c>
      <c r="J806" s="5">
        <f>'90.1 Data-SI'!J806/Convert!$B$5/$D806</f>
        <v>28.692907634921873</v>
      </c>
      <c r="K806" s="5">
        <f>'90.1 Data-SI'!K806/Convert!$B$5/$D806</f>
        <v>0</v>
      </c>
      <c r="L806" s="5">
        <f>'90.1 Data-SI'!L806/Convert!$B$5/$D806</f>
        <v>0</v>
      </c>
      <c r="M806" s="5">
        <f>'90.1 Data-SI'!M806/Convert!$B$5/$D806</f>
        <v>14.5257844901792</v>
      </c>
      <c r="N806" s="5">
        <f>'90.1 Data-SI'!N806/Convert!$B$5/$D806</f>
        <v>0</v>
      </c>
      <c r="O806" s="5">
        <f>'90.1 Data-SI'!O806/Convert!$B$5/$D806</f>
        <v>0</v>
      </c>
      <c r="P806" s="5">
        <f t="shared" si="61"/>
        <v>0</v>
      </c>
      <c r="Q806" s="5">
        <f>'90.1 Data-SI'!Q806/Convert!$B$5/$D806</f>
        <v>0</v>
      </c>
      <c r="R806" s="5">
        <f>'90.1 Data-SI'!R806/Convert!$B$5/$D806</f>
        <v>0</v>
      </c>
      <c r="S806" s="5">
        <f>'90.1 Data-SI'!S806/Convert!$B$5/$D806</f>
        <v>0</v>
      </c>
      <c r="T806" s="5">
        <f>'90.1 Data-SI'!T806/Convert!$B$5/$D806</f>
        <v>9.8034101085983085</v>
      </c>
      <c r="U806" s="5">
        <f>'90.1 Data-SI'!U806/Convert!$B$5/$D806</f>
        <v>0</v>
      </c>
      <c r="V806" s="5">
        <f>'90.1 Data-SI'!V806/Convert!$B$5/$D806</f>
        <v>0</v>
      </c>
      <c r="W806" s="5">
        <f t="shared" si="62"/>
        <v>42.561146325134118</v>
      </c>
      <c r="X806" s="5">
        <f t="shared" si="63"/>
        <v>1.0488127222613488</v>
      </c>
      <c r="Y806" s="5">
        <f t="shared" si="64"/>
        <v>43.609959047395463</v>
      </c>
      <c r="Z806" s="5">
        <f>'90.1 Data-SI'!Y806/Convert!$B$5/$D806</f>
        <v>133.13943883628522</v>
      </c>
      <c r="AA806" s="5">
        <f>'90.1 Data-SI'!Z806/Convert!$B$5/$D806</f>
        <v>1.0488127222613488</v>
      </c>
      <c r="AB806" s="5">
        <f t="shared" si="65"/>
        <v>134.18825155854657</v>
      </c>
    </row>
    <row r="807" spans="1:28" x14ac:dyDescent="0.25">
      <c r="A807" s="95">
        <v>2004</v>
      </c>
      <c r="B807" s="95" t="s">
        <v>53</v>
      </c>
      <c r="C807" s="52" t="s">
        <v>7</v>
      </c>
      <c r="D807" s="5">
        <f>VLOOKUP(B807,SWH!$A$4:$C$19,3,FALSE)</f>
        <v>511.16</v>
      </c>
      <c r="E807" s="5">
        <f>'90.1 Data-SI'!E807/Convert!$B$5/$D807</f>
        <v>1.5650676891775568</v>
      </c>
      <c r="F807" s="5">
        <f>'90.1 Data-SI'!F807/Convert!$B$5/$D807</f>
        <v>0.11955378181217449</v>
      </c>
      <c r="G807" s="5">
        <f>'90.1 Data-SI'!G807/Convert!$B$5/$D807</f>
        <v>22.280477519541609</v>
      </c>
      <c r="H807" s="5">
        <f>'90.1 Data-SI'!H807/Convert!$B$5/$D807</f>
        <v>38.56152889723591</v>
      </c>
      <c r="I807" s="5">
        <f>'90.1 Data-SI'!I807/Convert!$B$5/$D807</f>
        <v>13.520445870395005</v>
      </c>
      <c r="J807" s="5">
        <f>'90.1 Data-SI'!J807/Convert!$B$5/$D807</f>
        <v>28.692907634921873</v>
      </c>
      <c r="K807" s="5">
        <f>'90.1 Data-SI'!K807/Convert!$B$5/$D807</f>
        <v>0</v>
      </c>
      <c r="L807" s="5">
        <f>'90.1 Data-SI'!L807/Convert!$B$5/$D807</f>
        <v>0</v>
      </c>
      <c r="M807" s="5">
        <f>'90.1 Data-SI'!M807/Convert!$B$5/$D807</f>
        <v>15.319186860387269</v>
      </c>
      <c r="N807" s="5">
        <f>'90.1 Data-SI'!N807/Convert!$B$5/$D807</f>
        <v>0</v>
      </c>
      <c r="O807" s="5">
        <f>'90.1 Data-SI'!O807/Convert!$B$5/$D807</f>
        <v>0</v>
      </c>
      <c r="P807" s="5">
        <f t="shared" si="61"/>
        <v>0</v>
      </c>
      <c r="Q807" s="5">
        <f>'90.1 Data-SI'!Q807/Convert!$B$5/$D807</f>
        <v>0</v>
      </c>
      <c r="R807" s="5">
        <f>'90.1 Data-SI'!R807/Convert!$B$5/$D807</f>
        <v>0</v>
      </c>
      <c r="S807" s="5">
        <f>'90.1 Data-SI'!S807/Convert!$B$5/$D807</f>
        <v>0</v>
      </c>
      <c r="T807" s="5">
        <f>'90.1 Data-SI'!T807/Convert!$B$5/$D807</f>
        <v>9.8034101085983085</v>
      </c>
      <c r="U807" s="5">
        <f>'90.1 Data-SI'!U807/Convert!$B$5/$D807</f>
        <v>0</v>
      </c>
      <c r="V807" s="5">
        <f>'90.1 Data-SI'!V807/Convert!$B$5/$D807</f>
        <v>0</v>
      </c>
      <c r="W807" s="5">
        <f t="shared" si="62"/>
        <v>39.164732069106435</v>
      </c>
      <c r="X807" s="5">
        <f t="shared" si="63"/>
        <v>0.11955378181217449</v>
      </c>
      <c r="Y807" s="5">
        <f t="shared" si="64"/>
        <v>39.284285850918607</v>
      </c>
      <c r="Z807" s="5">
        <f>'90.1 Data-SI'!Y807/Convert!$B$5/$D807</f>
        <v>129.74302458025755</v>
      </c>
      <c r="AA807" s="5">
        <f>'90.1 Data-SI'!Z807/Convert!$B$5/$D807</f>
        <v>0.11955378181217449</v>
      </c>
      <c r="AB807" s="5">
        <f t="shared" si="65"/>
        <v>129.86257836206974</v>
      </c>
    </row>
    <row r="808" spans="1:28" x14ac:dyDescent="0.25">
      <c r="A808" s="95">
        <v>2004</v>
      </c>
      <c r="B808" s="95" t="s">
        <v>53</v>
      </c>
      <c r="C808" s="52" t="s">
        <v>17</v>
      </c>
      <c r="D808" s="5">
        <f>VLOOKUP(B808,SWH!$A$4:$C$19,3,FALSE)</f>
        <v>511.16</v>
      </c>
      <c r="E808" s="5">
        <f>'90.1 Data-SI'!E808/Convert!$B$5/$D808</f>
        <v>0.14129083305075169</v>
      </c>
      <c r="F808" s="5">
        <f>'90.1 Data-SI'!F808/Convert!$B$5/$D808</f>
        <v>0</v>
      </c>
      <c r="G808" s="5">
        <f>'90.1 Data-SI'!G808/Convert!$B$5/$D808</f>
        <v>16.520158941318655</v>
      </c>
      <c r="H808" s="5">
        <f>'90.1 Data-SI'!H808/Convert!$B$5/$D808</f>
        <v>38.56152889723591</v>
      </c>
      <c r="I808" s="5">
        <f>'90.1 Data-SI'!I808/Convert!$B$5/$D808</f>
        <v>13.520445870395005</v>
      </c>
      <c r="J808" s="5">
        <f>'90.1 Data-SI'!J808/Convert!$B$5/$D808</f>
        <v>28.692907634921873</v>
      </c>
      <c r="K808" s="5">
        <f>'90.1 Data-SI'!K808/Convert!$B$5/$D808</f>
        <v>0</v>
      </c>
      <c r="L808" s="5">
        <f>'90.1 Data-SI'!L808/Convert!$B$5/$D808</f>
        <v>0</v>
      </c>
      <c r="M808" s="5">
        <f>'90.1 Data-SI'!M808/Convert!$B$5/$D808</f>
        <v>11.906469815930651</v>
      </c>
      <c r="N808" s="5">
        <f>'90.1 Data-SI'!N808/Convert!$B$5/$D808</f>
        <v>0</v>
      </c>
      <c r="O808" s="5">
        <f>'90.1 Data-SI'!O808/Convert!$B$5/$D808</f>
        <v>0</v>
      </c>
      <c r="P808" s="5">
        <f t="shared" si="61"/>
        <v>0</v>
      </c>
      <c r="Q808" s="5">
        <f>'90.1 Data-SI'!Q808/Convert!$B$5/$D808</f>
        <v>0</v>
      </c>
      <c r="R808" s="5">
        <f>'90.1 Data-SI'!R808/Convert!$B$5/$D808</f>
        <v>0</v>
      </c>
      <c r="S808" s="5">
        <f>'90.1 Data-SI'!S808/Convert!$B$5/$D808</f>
        <v>0</v>
      </c>
      <c r="T808" s="5">
        <f>'90.1 Data-SI'!T808/Convert!$B$5/$D808</f>
        <v>9.8034101085983085</v>
      </c>
      <c r="U808" s="5">
        <f>'90.1 Data-SI'!U808/Convert!$B$5/$D808</f>
        <v>0</v>
      </c>
      <c r="V808" s="5">
        <f>'90.1 Data-SI'!V808/Convert!$B$5/$D808</f>
        <v>0</v>
      </c>
      <c r="W808" s="5">
        <f t="shared" si="62"/>
        <v>28.567919590300058</v>
      </c>
      <c r="X808" s="5">
        <f t="shared" si="63"/>
        <v>0</v>
      </c>
      <c r="Y808" s="5">
        <f t="shared" si="64"/>
        <v>28.567919590300058</v>
      </c>
      <c r="Z808" s="5">
        <f>'90.1 Data-SI'!Y808/Convert!$B$5/$D808</f>
        <v>119.14077783864153</v>
      </c>
      <c r="AA808" s="5">
        <f>'90.1 Data-SI'!Z808/Convert!$B$5/$D808</f>
        <v>0</v>
      </c>
      <c r="AB808" s="5">
        <f t="shared" si="65"/>
        <v>119.14077783864153</v>
      </c>
    </row>
    <row r="809" spans="1:28" x14ac:dyDescent="0.25">
      <c r="A809" s="95">
        <v>2004</v>
      </c>
      <c r="B809" s="95" t="s">
        <v>53</v>
      </c>
      <c r="C809" s="52" t="s">
        <v>14</v>
      </c>
      <c r="D809" s="5">
        <f>VLOOKUP(B809,SWH!$A$4:$C$19,3,FALSE)</f>
        <v>511.16</v>
      </c>
      <c r="E809" s="5">
        <f>'90.1 Data-SI'!E809/Convert!$B$5/$D809</f>
        <v>9.140430045821704</v>
      </c>
      <c r="F809" s="5">
        <f>'90.1 Data-SI'!F809/Convert!$B$5/$D809</f>
        <v>3.3855457304083956</v>
      </c>
      <c r="G809" s="5">
        <f>'90.1 Data-SI'!G809/Convert!$B$5/$D809</f>
        <v>15.786533462016678</v>
      </c>
      <c r="H809" s="5">
        <f>'90.1 Data-SI'!H809/Convert!$B$5/$D809</f>
        <v>38.56152889723591</v>
      </c>
      <c r="I809" s="5">
        <f>'90.1 Data-SI'!I809/Convert!$B$5/$D809</f>
        <v>13.504143081966074</v>
      </c>
      <c r="J809" s="5">
        <f>'90.1 Data-SI'!J809/Convert!$B$5/$D809</f>
        <v>28.692907634921873</v>
      </c>
      <c r="K809" s="5">
        <f>'90.1 Data-SI'!K809/Convert!$B$5/$D809</f>
        <v>0</v>
      </c>
      <c r="L809" s="5">
        <f>'90.1 Data-SI'!L809/Convert!$B$5/$D809</f>
        <v>0</v>
      </c>
      <c r="M809" s="5">
        <f>'90.1 Data-SI'!M809/Convert!$B$5/$D809</f>
        <v>12.623792506803698</v>
      </c>
      <c r="N809" s="5">
        <f>'90.1 Data-SI'!N809/Convert!$B$5/$D809</f>
        <v>0</v>
      </c>
      <c r="O809" s="5">
        <f>'90.1 Data-SI'!O809/Convert!$B$5/$D809</f>
        <v>0</v>
      </c>
      <c r="P809" s="5">
        <f t="shared" si="61"/>
        <v>0</v>
      </c>
      <c r="Q809" s="5">
        <f>'90.1 Data-SI'!Q809/Convert!$B$5/$D809</f>
        <v>0</v>
      </c>
      <c r="R809" s="5">
        <f>'90.1 Data-SI'!R809/Convert!$B$5/$D809</f>
        <v>0</v>
      </c>
      <c r="S809" s="5">
        <f>'90.1 Data-SI'!S809/Convert!$B$5/$D809</f>
        <v>0</v>
      </c>
      <c r="T809" s="5">
        <f>'90.1 Data-SI'!T809/Convert!$B$5/$D809</f>
        <v>9.8034101085983085</v>
      </c>
      <c r="U809" s="5">
        <f>'90.1 Data-SI'!U809/Convert!$B$5/$D809</f>
        <v>0</v>
      </c>
      <c r="V809" s="5">
        <f>'90.1 Data-SI'!V809/Convert!$B$5/$D809</f>
        <v>0</v>
      </c>
      <c r="W809" s="5">
        <f t="shared" si="62"/>
        <v>37.550756014642076</v>
      </c>
      <c r="X809" s="5">
        <f t="shared" si="63"/>
        <v>3.3855457304083956</v>
      </c>
      <c r="Y809" s="5">
        <f t="shared" si="64"/>
        <v>40.936301745050471</v>
      </c>
      <c r="Z809" s="5">
        <f>'90.1 Data-SI'!Y809/Convert!$B$5/$D809</f>
        <v>128.11274573736424</v>
      </c>
      <c r="AA809" s="5">
        <f>'90.1 Data-SI'!Z809/Convert!$B$5/$D809</f>
        <v>3.3855457304083956</v>
      </c>
      <c r="AB809" s="5">
        <f t="shared" si="65"/>
        <v>131.49829146777262</v>
      </c>
    </row>
    <row r="810" spans="1:28" x14ac:dyDescent="0.25">
      <c r="A810" s="95">
        <v>2004</v>
      </c>
      <c r="B810" s="95" t="s">
        <v>53</v>
      </c>
      <c r="C810" s="52" t="s">
        <v>2</v>
      </c>
      <c r="D810" s="5">
        <f>VLOOKUP(B810,SWH!$A$4:$C$19,3,FALSE)</f>
        <v>511.16</v>
      </c>
      <c r="E810" s="5">
        <f>'90.1 Data-SI'!E810/Convert!$B$5/$D810</f>
        <v>3.8909321717053151</v>
      </c>
      <c r="F810" s="5">
        <f>'90.1 Data-SI'!F810/Convert!$B$5/$D810</f>
        <v>0.69558563963446984</v>
      </c>
      <c r="G810" s="5">
        <f>'90.1 Data-SI'!G810/Convert!$B$5/$D810</f>
        <v>18.085226630496216</v>
      </c>
      <c r="H810" s="5">
        <f>'90.1 Data-SI'!H810/Convert!$B$5/$D810</f>
        <v>38.56152889723591</v>
      </c>
      <c r="I810" s="5">
        <f>'90.1 Data-SI'!I810/Convert!$B$5/$D810</f>
        <v>13.515011607585363</v>
      </c>
      <c r="J810" s="5">
        <f>'90.1 Data-SI'!J810/Convert!$B$5/$D810</f>
        <v>28.692907634921873</v>
      </c>
      <c r="K810" s="5">
        <f>'90.1 Data-SI'!K810/Convert!$B$5/$D810</f>
        <v>0</v>
      </c>
      <c r="L810" s="5">
        <f>'90.1 Data-SI'!L810/Convert!$B$5/$D810</f>
        <v>0</v>
      </c>
      <c r="M810" s="5">
        <f>'90.1 Data-SI'!M810/Convert!$B$5/$D810</f>
        <v>15.840876090113118</v>
      </c>
      <c r="N810" s="5">
        <f>'90.1 Data-SI'!N810/Convert!$B$5/$D810</f>
        <v>0</v>
      </c>
      <c r="O810" s="5">
        <f>'90.1 Data-SI'!O810/Convert!$B$5/$D810</f>
        <v>0</v>
      </c>
      <c r="P810" s="5">
        <f t="shared" si="61"/>
        <v>0</v>
      </c>
      <c r="Q810" s="5">
        <f>'90.1 Data-SI'!Q810/Convert!$B$5/$D810</f>
        <v>0</v>
      </c>
      <c r="R810" s="5">
        <f>'90.1 Data-SI'!R810/Convert!$B$5/$D810</f>
        <v>0</v>
      </c>
      <c r="S810" s="5">
        <f>'90.1 Data-SI'!S810/Convert!$B$5/$D810</f>
        <v>0</v>
      </c>
      <c r="T810" s="5">
        <f>'90.1 Data-SI'!T810/Convert!$B$5/$D810</f>
        <v>9.8034101085983085</v>
      </c>
      <c r="U810" s="5">
        <f>'90.1 Data-SI'!U810/Convert!$B$5/$D810</f>
        <v>0</v>
      </c>
      <c r="V810" s="5">
        <f>'90.1 Data-SI'!V810/Convert!$B$5/$D810</f>
        <v>0</v>
      </c>
      <c r="W810" s="5">
        <f t="shared" si="62"/>
        <v>37.817034892314652</v>
      </c>
      <c r="X810" s="5">
        <f t="shared" si="63"/>
        <v>0.69558563963446984</v>
      </c>
      <c r="Y810" s="5">
        <f t="shared" si="64"/>
        <v>38.512620531949125</v>
      </c>
      <c r="Z810" s="5">
        <f>'90.1 Data-SI'!Y810/Convert!$B$5/$D810</f>
        <v>128.38989314065611</v>
      </c>
      <c r="AA810" s="5">
        <f>'90.1 Data-SI'!Z810/Convert!$B$5/$D810</f>
        <v>0.69558563963446984</v>
      </c>
      <c r="AB810" s="5">
        <f t="shared" si="65"/>
        <v>129.08547878029057</v>
      </c>
    </row>
    <row r="811" spans="1:28" x14ac:dyDescent="0.25">
      <c r="A811" s="95">
        <v>2004</v>
      </c>
      <c r="B811" s="95" t="s">
        <v>53</v>
      </c>
      <c r="C811" s="52" t="s">
        <v>18</v>
      </c>
      <c r="D811" s="5">
        <f>VLOOKUP(B811,SWH!$A$4:$C$19,3,FALSE)</f>
        <v>511.16</v>
      </c>
      <c r="E811" s="5">
        <f>'90.1 Data-SI'!E811/Convert!$B$5/$D811</f>
        <v>5.4396970724539395</v>
      </c>
      <c r="F811" s="5">
        <f>'90.1 Data-SI'!F811/Convert!$B$5/$D811</f>
        <v>0.70101990244411405</v>
      </c>
      <c r="G811" s="5">
        <f>'90.1 Data-SI'!G811/Convert!$B$5/$D811</f>
        <v>6.9286850822964761</v>
      </c>
      <c r="H811" s="5">
        <f>'90.1 Data-SI'!H811/Convert!$B$5/$D811</f>
        <v>38.56152889723591</v>
      </c>
      <c r="I811" s="5">
        <f>'90.1 Data-SI'!I811/Convert!$B$5/$D811</f>
        <v>13.48784029353714</v>
      </c>
      <c r="J811" s="5">
        <f>'90.1 Data-SI'!J811/Convert!$B$5/$D811</f>
        <v>28.692907634921873</v>
      </c>
      <c r="K811" s="5">
        <f>'90.1 Data-SI'!K811/Convert!$B$5/$D811</f>
        <v>0</v>
      </c>
      <c r="L811" s="5">
        <f>'90.1 Data-SI'!L811/Convert!$B$5/$D811</f>
        <v>0</v>
      </c>
      <c r="M811" s="5">
        <f>'90.1 Data-SI'!M811/Convert!$B$5/$D811</f>
        <v>12.243394110128596</v>
      </c>
      <c r="N811" s="5">
        <f>'90.1 Data-SI'!N811/Convert!$B$5/$D811</f>
        <v>0</v>
      </c>
      <c r="O811" s="5">
        <f>'90.1 Data-SI'!O811/Convert!$B$5/$D811</f>
        <v>0</v>
      </c>
      <c r="P811" s="5">
        <f t="shared" si="61"/>
        <v>0</v>
      </c>
      <c r="Q811" s="5">
        <f>'90.1 Data-SI'!Q811/Convert!$B$5/$D811</f>
        <v>0</v>
      </c>
      <c r="R811" s="5">
        <f>'90.1 Data-SI'!R811/Convert!$B$5/$D811</f>
        <v>0</v>
      </c>
      <c r="S811" s="5">
        <f>'90.1 Data-SI'!S811/Convert!$B$5/$D811</f>
        <v>0</v>
      </c>
      <c r="T811" s="5">
        <f>'90.1 Data-SI'!T811/Convert!$B$5/$D811</f>
        <v>9.8034101085983085</v>
      </c>
      <c r="U811" s="5">
        <f>'90.1 Data-SI'!U811/Convert!$B$5/$D811</f>
        <v>0</v>
      </c>
      <c r="V811" s="5">
        <f>'90.1 Data-SI'!V811/Convert!$B$5/$D811</f>
        <v>0</v>
      </c>
      <c r="W811" s="5">
        <f t="shared" si="62"/>
        <v>24.611776264879012</v>
      </c>
      <c r="X811" s="5">
        <f t="shared" si="63"/>
        <v>0.70101990244411405</v>
      </c>
      <c r="Y811" s="5">
        <f t="shared" si="64"/>
        <v>25.312796167323125</v>
      </c>
      <c r="Z811" s="5">
        <f>'90.1 Data-SI'!Y811/Convert!$B$5/$D811</f>
        <v>115.15746319917226</v>
      </c>
      <c r="AA811" s="5">
        <f>'90.1 Data-SI'!Z811/Convert!$B$5/$D811</f>
        <v>0.70101990244411405</v>
      </c>
      <c r="AB811" s="5">
        <f t="shared" si="65"/>
        <v>115.85848310161637</v>
      </c>
    </row>
    <row r="812" spans="1:28" x14ac:dyDescent="0.25">
      <c r="A812" s="95">
        <v>2004</v>
      </c>
      <c r="B812" s="95" t="s">
        <v>53</v>
      </c>
      <c r="C812" s="52" t="s">
        <v>4</v>
      </c>
      <c r="D812" s="5">
        <f>VLOOKUP(B812,SWH!$A$4:$C$19,3,FALSE)</f>
        <v>511.16</v>
      </c>
      <c r="E812" s="5">
        <f>'90.1 Data-SI'!E812/Convert!$B$5/$D812</f>
        <v>16.090852179356755</v>
      </c>
      <c r="F812" s="5">
        <f>'90.1 Data-SI'!F812/Convert!$B$5/$D812</f>
        <v>13.928015581118327</v>
      </c>
      <c r="G812" s="5">
        <f>'90.1 Data-SI'!G812/Convert!$B$5/$D812</f>
        <v>9.0154420011998848</v>
      </c>
      <c r="H812" s="5">
        <f>'90.1 Data-SI'!H812/Convert!$B$5/$D812</f>
        <v>38.56152889723591</v>
      </c>
      <c r="I812" s="5">
        <f>'90.1 Data-SI'!I812/Convert!$B$5/$D812</f>
        <v>13.509577344775717</v>
      </c>
      <c r="J812" s="5">
        <f>'90.1 Data-SI'!J812/Convert!$B$5/$D812</f>
        <v>28.692907634921873</v>
      </c>
      <c r="K812" s="5">
        <f>'90.1 Data-SI'!K812/Convert!$B$5/$D812</f>
        <v>0</v>
      </c>
      <c r="L812" s="5">
        <f>'90.1 Data-SI'!L812/Convert!$B$5/$D812</f>
        <v>0</v>
      </c>
      <c r="M812" s="5">
        <f>'90.1 Data-SI'!M812/Convert!$B$5/$D812</f>
        <v>12.460764622514368</v>
      </c>
      <c r="N812" s="5">
        <f>'90.1 Data-SI'!N812/Convert!$B$5/$D812</f>
        <v>0</v>
      </c>
      <c r="O812" s="5">
        <f>'90.1 Data-SI'!O812/Convert!$B$5/$D812</f>
        <v>0</v>
      </c>
      <c r="P812" s="5">
        <f t="shared" si="61"/>
        <v>0</v>
      </c>
      <c r="Q812" s="5">
        <f>'90.1 Data-SI'!Q812/Convert!$B$5/$D812</f>
        <v>0</v>
      </c>
      <c r="R812" s="5">
        <f>'90.1 Data-SI'!R812/Convert!$B$5/$D812</f>
        <v>0</v>
      </c>
      <c r="S812" s="5">
        <f>'90.1 Data-SI'!S812/Convert!$B$5/$D812</f>
        <v>0</v>
      </c>
      <c r="T812" s="5">
        <f>'90.1 Data-SI'!T812/Convert!$B$5/$D812</f>
        <v>9.8034101085983085</v>
      </c>
      <c r="U812" s="5">
        <f>'90.1 Data-SI'!U812/Convert!$B$5/$D812</f>
        <v>0</v>
      </c>
      <c r="V812" s="5">
        <f>'90.1 Data-SI'!V812/Convert!$B$5/$D812</f>
        <v>0</v>
      </c>
      <c r="W812" s="5">
        <f t="shared" si="62"/>
        <v>37.567058803071006</v>
      </c>
      <c r="X812" s="5">
        <f t="shared" si="63"/>
        <v>13.928015581118327</v>
      </c>
      <c r="Y812" s="5">
        <f t="shared" si="64"/>
        <v>51.495074384189337</v>
      </c>
      <c r="Z812" s="5">
        <f>'90.1 Data-SI'!Y812/Convert!$B$5/$D812</f>
        <v>128.13448278860281</v>
      </c>
      <c r="AA812" s="5">
        <f>'90.1 Data-SI'!Z812/Convert!$B$5/$D812</f>
        <v>13.928015581118327</v>
      </c>
      <c r="AB812" s="5">
        <f t="shared" si="65"/>
        <v>142.06249836972114</v>
      </c>
    </row>
    <row r="813" spans="1:28" x14ac:dyDescent="0.25">
      <c r="A813" s="95">
        <v>2004</v>
      </c>
      <c r="B813" s="95" t="s">
        <v>53</v>
      </c>
      <c r="C813" s="52" t="s">
        <v>5</v>
      </c>
      <c r="D813" s="5">
        <f>VLOOKUP(B813,SWH!$A$4:$C$19,3,FALSE)</f>
        <v>511.16</v>
      </c>
      <c r="E813" s="5">
        <f>'90.1 Data-SI'!E813/Convert!$B$5/$D813</f>
        <v>9.7055933780247106</v>
      </c>
      <c r="F813" s="5">
        <f>'90.1 Data-SI'!F813/Convert!$B$5/$D813</f>
        <v>7.5862308822634361</v>
      </c>
      <c r="G813" s="5">
        <f>'90.1 Data-SI'!G813/Convert!$B$5/$D813</f>
        <v>12.237959847318951</v>
      </c>
      <c r="H813" s="5">
        <f>'90.1 Data-SI'!H813/Convert!$B$5/$D813</f>
        <v>38.56152889723591</v>
      </c>
      <c r="I813" s="5">
        <f>'90.1 Data-SI'!I813/Convert!$B$5/$D813</f>
        <v>13.509577344775717</v>
      </c>
      <c r="J813" s="5">
        <f>'90.1 Data-SI'!J813/Convert!$B$5/$D813</f>
        <v>28.692907634921873</v>
      </c>
      <c r="K813" s="5">
        <f>'90.1 Data-SI'!K813/Convert!$B$5/$D813</f>
        <v>0</v>
      </c>
      <c r="L813" s="5">
        <f>'90.1 Data-SI'!L813/Convert!$B$5/$D813</f>
        <v>0</v>
      </c>
      <c r="M813" s="5">
        <f>'90.1 Data-SI'!M813/Convert!$B$5/$D813</f>
        <v>14.955091252141099</v>
      </c>
      <c r="N813" s="5">
        <f>'90.1 Data-SI'!N813/Convert!$B$5/$D813</f>
        <v>0</v>
      </c>
      <c r="O813" s="5">
        <f>'90.1 Data-SI'!O813/Convert!$B$5/$D813</f>
        <v>0</v>
      </c>
      <c r="P813" s="5">
        <f t="shared" si="61"/>
        <v>0</v>
      </c>
      <c r="Q813" s="5">
        <f>'90.1 Data-SI'!Q813/Convert!$B$5/$D813</f>
        <v>0</v>
      </c>
      <c r="R813" s="5">
        <f>'90.1 Data-SI'!R813/Convert!$B$5/$D813</f>
        <v>0</v>
      </c>
      <c r="S813" s="5">
        <f>'90.1 Data-SI'!S813/Convert!$B$5/$D813</f>
        <v>0</v>
      </c>
      <c r="T813" s="5">
        <f>'90.1 Data-SI'!T813/Convert!$B$5/$D813</f>
        <v>9.8034101085983085</v>
      </c>
      <c r="U813" s="5">
        <f>'90.1 Data-SI'!U813/Convert!$B$5/$D813</f>
        <v>0</v>
      </c>
      <c r="V813" s="5">
        <f>'90.1 Data-SI'!V813/Convert!$B$5/$D813</f>
        <v>0</v>
      </c>
      <c r="W813" s="5">
        <f t="shared" si="62"/>
        <v>36.898644477484766</v>
      </c>
      <c r="X813" s="5">
        <f t="shared" si="63"/>
        <v>7.5862308822634361</v>
      </c>
      <c r="Y813" s="5">
        <f t="shared" si="64"/>
        <v>44.484875359748202</v>
      </c>
      <c r="Z813" s="5">
        <f>'90.1 Data-SI'!Y813/Convert!$B$5/$D813</f>
        <v>127.46606846301657</v>
      </c>
      <c r="AA813" s="5">
        <f>'90.1 Data-SI'!Z813/Convert!$B$5/$D813</f>
        <v>7.5862308822634361</v>
      </c>
      <c r="AB813" s="5">
        <f t="shared" si="65"/>
        <v>135.05229934528001</v>
      </c>
    </row>
    <row r="814" spans="1:28" x14ac:dyDescent="0.25">
      <c r="A814" s="95">
        <v>2004</v>
      </c>
      <c r="B814" s="95" t="s">
        <v>53</v>
      </c>
      <c r="C814" s="52" t="s">
        <v>15</v>
      </c>
      <c r="D814" s="5">
        <f>VLOOKUP(B814,SWH!$A$4:$C$19,3,FALSE)</f>
        <v>511.16</v>
      </c>
      <c r="E814" s="5">
        <f>'90.1 Data-SI'!E814/Convert!$B$5/$D814</f>
        <v>6.8254340889132346</v>
      </c>
      <c r="F814" s="5">
        <f>'90.1 Data-SI'!F814/Convert!$B$5/$D814</f>
        <v>1.3966055420785837</v>
      </c>
      <c r="G814" s="5">
        <f>'90.1 Data-SI'!G814/Convert!$B$5/$D814</f>
        <v>4.4615297667179661</v>
      </c>
      <c r="H814" s="5">
        <f>'90.1 Data-SI'!H814/Convert!$B$5/$D814</f>
        <v>38.56152889723591</v>
      </c>
      <c r="I814" s="5">
        <f>'90.1 Data-SI'!I814/Convert!$B$5/$D814</f>
        <v>13.48784029353714</v>
      </c>
      <c r="J814" s="5">
        <f>'90.1 Data-SI'!J814/Convert!$B$5/$D814</f>
        <v>28.692907634921873</v>
      </c>
      <c r="K814" s="5">
        <f>'90.1 Data-SI'!K814/Convert!$B$5/$D814</f>
        <v>0</v>
      </c>
      <c r="L814" s="5">
        <f>'90.1 Data-SI'!L814/Convert!$B$5/$D814</f>
        <v>0</v>
      </c>
      <c r="M814" s="5">
        <f>'90.1 Data-SI'!M814/Convert!$B$5/$D814</f>
        <v>11.189147125057602</v>
      </c>
      <c r="N814" s="5">
        <f>'90.1 Data-SI'!N814/Convert!$B$5/$D814</f>
        <v>0</v>
      </c>
      <c r="O814" s="5">
        <f>'90.1 Data-SI'!O814/Convert!$B$5/$D814</f>
        <v>0</v>
      </c>
      <c r="P814" s="5">
        <f t="shared" si="61"/>
        <v>0</v>
      </c>
      <c r="Q814" s="5">
        <f>'90.1 Data-SI'!Q814/Convert!$B$5/$D814</f>
        <v>0</v>
      </c>
      <c r="R814" s="5">
        <f>'90.1 Data-SI'!R814/Convert!$B$5/$D814</f>
        <v>0</v>
      </c>
      <c r="S814" s="5">
        <f>'90.1 Data-SI'!S814/Convert!$B$5/$D814</f>
        <v>0</v>
      </c>
      <c r="T814" s="5">
        <f>'90.1 Data-SI'!T814/Convert!$B$5/$D814</f>
        <v>9.8034101085983085</v>
      </c>
      <c r="U814" s="5">
        <f>'90.1 Data-SI'!U814/Convert!$B$5/$D814</f>
        <v>0</v>
      </c>
      <c r="V814" s="5">
        <f>'90.1 Data-SI'!V814/Convert!$B$5/$D814</f>
        <v>0</v>
      </c>
      <c r="W814" s="5">
        <f t="shared" si="62"/>
        <v>22.476110980688802</v>
      </c>
      <c r="X814" s="5">
        <f t="shared" si="63"/>
        <v>1.3966055420785837</v>
      </c>
      <c r="Y814" s="5">
        <f t="shared" si="64"/>
        <v>23.872716522767384</v>
      </c>
      <c r="Z814" s="5">
        <f>'90.1 Data-SI'!Y814/Convert!$B$5/$D814</f>
        <v>113.02179791498203</v>
      </c>
      <c r="AA814" s="5">
        <f>'90.1 Data-SI'!Z814/Convert!$B$5/$D814</f>
        <v>1.3966055420785837</v>
      </c>
      <c r="AB814" s="5">
        <f t="shared" si="65"/>
        <v>114.41840345706062</v>
      </c>
    </row>
    <row r="815" spans="1:28" x14ac:dyDescent="0.25">
      <c r="A815" s="95">
        <v>2004</v>
      </c>
      <c r="B815" s="95" t="s">
        <v>53</v>
      </c>
      <c r="C815" s="52" t="s">
        <v>16</v>
      </c>
      <c r="D815" s="5">
        <f>VLOOKUP(B815,SWH!$A$4:$C$19,3,FALSE)</f>
        <v>511.16</v>
      </c>
      <c r="E815" s="5">
        <f>'90.1 Data-SI'!E815/Convert!$B$5/$D815</f>
        <v>18.215648937927678</v>
      </c>
      <c r="F815" s="5">
        <f>'90.1 Data-SI'!F815/Convert!$B$5/$D815</f>
        <v>39.642947196355131</v>
      </c>
      <c r="G815" s="5">
        <f>'90.1 Data-SI'!G815/Convert!$B$5/$D815</f>
        <v>9.2545495648242344</v>
      </c>
      <c r="H815" s="5">
        <f>'90.1 Data-SI'!H815/Convert!$B$5/$D815</f>
        <v>38.56152889723591</v>
      </c>
      <c r="I815" s="5">
        <f>'90.1 Data-SI'!I815/Convert!$B$5/$D815</f>
        <v>13.498708819156429</v>
      </c>
      <c r="J815" s="5">
        <f>'90.1 Data-SI'!J815/Convert!$B$5/$D815</f>
        <v>28.692907634921873</v>
      </c>
      <c r="K815" s="5">
        <f>'90.1 Data-SI'!K815/Convert!$B$5/$D815</f>
        <v>0</v>
      </c>
      <c r="L815" s="5">
        <f>'90.1 Data-SI'!L815/Convert!$B$5/$D815</f>
        <v>0</v>
      </c>
      <c r="M815" s="5">
        <f>'90.1 Data-SI'!M815/Convert!$B$5/$D815</f>
        <v>14.302979714983785</v>
      </c>
      <c r="N815" s="5">
        <f>'90.1 Data-SI'!N815/Convert!$B$5/$D815</f>
        <v>0</v>
      </c>
      <c r="O815" s="5">
        <f>'90.1 Data-SI'!O815/Convert!$B$5/$D815</f>
        <v>0</v>
      </c>
      <c r="P815" s="5">
        <f t="shared" si="61"/>
        <v>0</v>
      </c>
      <c r="Q815" s="5">
        <f>'90.1 Data-SI'!Q815/Convert!$B$5/$D815</f>
        <v>0</v>
      </c>
      <c r="R815" s="5">
        <f>'90.1 Data-SI'!R815/Convert!$B$5/$D815</f>
        <v>0</v>
      </c>
      <c r="S815" s="5">
        <f>'90.1 Data-SI'!S815/Convert!$B$5/$D815</f>
        <v>0</v>
      </c>
      <c r="T815" s="5">
        <f>'90.1 Data-SI'!T815/Convert!$B$5/$D815</f>
        <v>9.8034101085983085</v>
      </c>
      <c r="U815" s="5">
        <f>'90.1 Data-SI'!U815/Convert!$B$5/$D815</f>
        <v>0</v>
      </c>
      <c r="V815" s="5">
        <f>'90.1 Data-SI'!V815/Convert!$B$5/$D815</f>
        <v>0</v>
      </c>
      <c r="W815" s="5">
        <f t="shared" si="62"/>
        <v>41.773178217735698</v>
      </c>
      <c r="X815" s="5">
        <f t="shared" si="63"/>
        <v>39.642947196355131</v>
      </c>
      <c r="Y815" s="5">
        <f t="shared" si="64"/>
        <v>81.416125414090828</v>
      </c>
      <c r="Z815" s="5">
        <f>'90.1 Data-SI'!Y815/Convert!$B$5/$D815</f>
        <v>132.32973367764822</v>
      </c>
      <c r="AA815" s="5">
        <f>'90.1 Data-SI'!Z815/Convert!$B$5/$D815</f>
        <v>39.642947196355131</v>
      </c>
      <c r="AB815" s="5">
        <f t="shared" si="65"/>
        <v>171.97268087400334</v>
      </c>
    </row>
    <row r="816" spans="1:28" x14ac:dyDescent="0.25">
      <c r="A816" s="95">
        <v>2004</v>
      </c>
      <c r="B816" s="95" t="s">
        <v>53</v>
      </c>
      <c r="C816" s="52" t="s">
        <v>9</v>
      </c>
      <c r="D816" s="5">
        <f>VLOOKUP(B816,SWH!$A$4:$C$19,3,FALSE)</f>
        <v>511.16</v>
      </c>
      <c r="E816" s="5">
        <f>'90.1 Data-SI'!E816/Convert!$B$5/$D816</f>
        <v>11.933641129978872</v>
      </c>
      <c r="F816" s="5">
        <f>'90.1 Data-SI'!F816/Convert!$B$5/$D816</f>
        <v>25.138899757414507</v>
      </c>
      <c r="G816" s="5">
        <f>'90.1 Data-SI'!G816/Convert!$B$5/$D816</f>
        <v>7.4340715235933947</v>
      </c>
      <c r="H816" s="5">
        <f>'90.1 Data-SI'!H816/Convert!$B$5/$D816</f>
        <v>38.56152889723591</v>
      </c>
      <c r="I816" s="5">
        <f>'90.1 Data-SI'!I816/Convert!$B$5/$D816</f>
        <v>13.493274556346783</v>
      </c>
      <c r="J816" s="5">
        <f>'90.1 Data-SI'!J816/Convert!$B$5/$D816</f>
        <v>28.692907634921873</v>
      </c>
      <c r="K816" s="5">
        <f>'90.1 Data-SI'!K816/Convert!$B$5/$D816</f>
        <v>0</v>
      </c>
      <c r="L816" s="5">
        <f>'90.1 Data-SI'!L816/Convert!$B$5/$D816</f>
        <v>0</v>
      </c>
      <c r="M816" s="5">
        <f>'90.1 Data-SI'!M816/Convert!$B$5/$D816</f>
        <v>14.281242663745209</v>
      </c>
      <c r="N816" s="5">
        <f>'90.1 Data-SI'!N816/Convert!$B$5/$D816</f>
        <v>0</v>
      </c>
      <c r="O816" s="5">
        <f>'90.1 Data-SI'!O816/Convert!$B$5/$D816</f>
        <v>0</v>
      </c>
      <c r="P816" s="5">
        <f t="shared" si="61"/>
        <v>0</v>
      </c>
      <c r="Q816" s="5">
        <f>'90.1 Data-SI'!Q816/Convert!$B$5/$D816</f>
        <v>0</v>
      </c>
      <c r="R816" s="5">
        <f>'90.1 Data-SI'!R816/Convert!$B$5/$D816</f>
        <v>0</v>
      </c>
      <c r="S816" s="5">
        <f>'90.1 Data-SI'!S816/Convert!$B$5/$D816</f>
        <v>0</v>
      </c>
      <c r="T816" s="5">
        <f>'90.1 Data-SI'!T816/Convert!$B$5/$D816</f>
        <v>9.8034101085983085</v>
      </c>
      <c r="U816" s="5">
        <f>'90.1 Data-SI'!U816/Convert!$B$5/$D816</f>
        <v>0</v>
      </c>
      <c r="V816" s="5">
        <f>'90.1 Data-SI'!V816/Convert!$B$5/$D816</f>
        <v>0</v>
      </c>
      <c r="W816" s="5">
        <f t="shared" si="62"/>
        <v>33.648955317317473</v>
      </c>
      <c r="X816" s="5">
        <f t="shared" si="63"/>
        <v>25.138899757414507</v>
      </c>
      <c r="Y816" s="5">
        <f t="shared" si="64"/>
        <v>58.787855074731979</v>
      </c>
      <c r="Z816" s="5">
        <f>'90.1 Data-SI'!Y816/Convert!$B$5/$D816</f>
        <v>124.19464225161072</v>
      </c>
      <c r="AA816" s="5">
        <f>'90.1 Data-SI'!Z816/Convert!$B$5/$D816</f>
        <v>25.138899757414507</v>
      </c>
      <c r="AB816" s="5">
        <f t="shared" si="65"/>
        <v>149.33354200902522</v>
      </c>
    </row>
    <row r="817" spans="1:28" x14ac:dyDescent="0.25">
      <c r="A817" s="95">
        <v>2004</v>
      </c>
      <c r="B817" s="95" t="s">
        <v>53</v>
      </c>
      <c r="C817" s="52" t="s">
        <v>12</v>
      </c>
      <c r="D817" s="5">
        <f>VLOOKUP(B817,SWH!$A$4:$C$19,3,FALSE)</f>
        <v>511.16</v>
      </c>
      <c r="E817" s="5">
        <f>'90.1 Data-SI'!E817/Convert!$B$5/$D817</f>
        <v>16.297354166123238</v>
      </c>
      <c r="F817" s="5">
        <f>'90.1 Data-SI'!F817/Convert!$B$5/$D817</f>
        <v>63.863456538939751</v>
      </c>
      <c r="G817" s="5">
        <f>'90.1 Data-SI'!G817/Convert!$B$5/$D817</f>
        <v>7.4666771004512613</v>
      </c>
      <c r="H817" s="5">
        <f>'90.1 Data-SI'!H817/Convert!$B$5/$D817</f>
        <v>38.56152889723591</v>
      </c>
      <c r="I817" s="5">
        <f>'90.1 Data-SI'!I817/Convert!$B$5/$D817</f>
        <v>13.482406030727494</v>
      </c>
      <c r="J817" s="5">
        <f>'90.1 Data-SI'!J817/Convert!$B$5/$D817</f>
        <v>28.692907634921873</v>
      </c>
      <c r="K817" s="5">
        <f>'90.1 Data-SI'!K817/Convert!$B$5/$D817</f>
        <v>0</v>
      </c>
      <c r="L817" s="5">
        <f>'90.1 Data-SI'!L817/Convert!$B$5/$D817</f>
        <v>0</v>
      </c>
      <c r="M817" s="5">
        <f>'90.1 Data-SI'!M817/Convert!$B$5/$D817</f>
        <v>15.215935867004026</v>
      </c>
      <c r="N817" s="5">
        <f>'90.1 Data-SI'!N817/Convert!$B$5/$D817</f>
        <v>0</v>
      </c>
      <c r="O817" s="5">
        <f>'90.1 Data-SI'!O817/Convert!$B$5/$D817</f>
        <v>0</v>
      </c>
      <c r="P817" s="5">
        <f t="shared" si="61"/>
        <v>0</v>
      </c>
      <c r="Q817" s="5">
        <f>'90.1 Data-SI'!Q817/Convert!$B$5/$D817</f>
        <v>0</v>
      </c>
      <c r="R817" s="5">
        <f>'90.1 Data-SI'!R817/Convert!$B$5/$D817</f>
        <v>0</v>
      </c>
      <c r="S817" s="5">
        <f>'90.1 Data-SI'!S817/Convert!$B$5/$D817</f>
        <v>0</v>
      </c>
      <c r="T817" s="5">
        <f>'90.1 Data-SI'!T817/Convert!$B$5/$D817</f>
        <v>9.8142786342175956</v>
      </c>
      <c r="U817" s="5">
        <f>'90.1 Data-SI'!U817/Convert!$B$5/$D817</f>
        <v>0</v>
      </c>
      <c r="V817" s="5">
        <f>'90.1 Data-SI'!V817/Convert!$B$5/$D817</f>
        <v>0</v>
      </c>
      <c r="W817" s="5">
        <f t="shared" si="62"/>
        <v>38.979967133578526</v>
      </c>
      <c r="X817" s="5">
        <f t="shared" si="63"/>
        <v>63.863456538939751</v>
      </c>
      <c r="Y817" s="5">
        <f t="shared" si="64"/>
        <v>102.84342367251827</v>
      </c>
      <c r="Z817" s="5">
        <f>'90.1 Data-SI'!Y817/Convert!$B$5/$D817</f>
        <v>129.5310883306814</v>
      </c>
      <c r="AA817" s="5">
        <f>'90.1 Data-SI'!Z817/Convert!$B$5/$D817</f>
        <v>63.863456538939751</v>
      </c>
      <c r="AB817" s="5">
        <f t="shared" si="65"/>
        <v>193.39454486962114</v>
      </c>
    </row>
    <row r="818" spans="1:28" x14ac:dyDescent="0.25">
      <c r="A818" s="95">
        <v>2004</v>
      </c>
      <c r="B818" s="95" t="s">
        <v>53</v>
      </c>
      <c r="C818" s="52" t="s">
        <v>8</v>
      </c>
      <c r="D818" s="5">
        <f>VLOOKUP(B818,SWH!$A$4:$C$19,3,FALSE)</f>
        <v>511.16</v>
      </c>
      <c r="E818" s="5">
        <f>'90.1 Data-SI'!E818/Convert!$B$5/$D818</f>
        <v>12.852031544808757</v>
      </c>
      <c r="F818" s="5">
        <f>'90.1 Data-SI'!F818/Convert!$B$5/$D818</f>
        <v>93.920364139082352</v>
      </c>
      <c r="G818" s="5">
        <f>'90.1 Data-SI'!G818/Convert!$B$5/$D818</f>
        <v>4.8419281633930664</v>
      </c>
      <c r="H818" s="5">
        <f>'90.1 Data-SI'!H818/Convert!$B$5/$D818</f>
        <v>38.56152889723591</v>
      </c>
      <c r="I818" s="5">
        <f>'90.1 Data-SI'!I818/Convert!$B$5/$D818</f>
        <v>13.406326351392476</v>
      </c>
      <c r="J818" s="5">
        <f>'90.1 Data-SI'!J818/Convert!$B$5/$D818</f>
        <v>28.692907634921873</v>
      </c>
      <c r="K818" s="5">
        <f>'90.1 Data-SI'!K818/Convert!$B$5/$D818</f>
        <v>0</v>
      </c>
      <c r="L818" s="5">
        <f>'90.1 Data-SI'!L818/Convert!$B$5/$D818</f>
        <v>0</v>
      </c>
      <c r="M818" s="5">
        <f>'90.1 Data-SI'!M818/Convert!$B$5/$D818</f>
        <v>15.330055386006556</v>
      </c>
      <c r="N818" s="5">
        <f>'90.1 Data-SI'!N818/Convert!$B$5/$D818</f>
        <v>0</v>
      </c>
      <c r="O818" s="5">
        <f>'90.1 Data-SI'!O818/Convert!$B$5/$D818</f>
        <v>0</v>
      </c>
      <c r="P818" s="5">
        <f t="shared" si="61"/>
        <v>0</v>
      </c>
      <c r="Q818" s="5">
        <f>'90.1 Data-SI'!Q818/Convert!$B$5/$D818</f>
        <v>0</v>
      </c>
      <c r="R818" s="5">
        <f>'90.1 Data-SI'!R818/Convert!$B$5/$D818</f>
        <v>0</v>
      </c>
      <c r="S818" s="5">
        <f>'90.1 Data-SI'!S818/Convert!$B$5/$D818</f>
        <v>0</v>
      </c>
      <c r="T818" s="5">
        <f>'90.1 Data-SI'!T818/Convert!$B$5/$D818</f>
        <v>9.8414499482658186</v>
      </c>
      <c r="U818" s="5">
        <f>'90.1 Data-SI'!U818/Convert!$B$5/$D818</f>
        <v>0</v>
      </c>
      <c r="V818" s="5">
        <f>'90.1 Data-SI'!V818/Convert!$B$5/$D818</f>
        <v>0</v>
      </c>
      <c r="W818" s="5">
        <f t="shared" si="62"/>
        <v>33.02401509420838</v>
      </c>
      <c r="X818" s="5">
        <f t="shared" si="63"/>
        <v>93.920364139082352</v>
      </c>
      <c r="Y818" s="5">
        <f t="shared" si="64"/>
        <v>126.94437923329073</v>
      </c>
      <c r="Z818" s="5">
        <f>'90.1 Data-SI'!Y818/Convert!$B$5/$D818</f>
        <v>123.5316621888341</v>
      </c>
      <c r="AA818" s="5">
        <f>'90.1 Data-SI'!Z818/Convert!$B$5/$D818</f>
        <v>93.920364139082352</v>
      </c>
      <c r="AB818" s="5">
        <f t="shared" si="65"/>
        <v>217.45202632791646</v>
      </c>
    </row>
    <row r="819" spans="1:28" x14ac:dyDescent="0.25">
      <c r="A819" s="95">
        <v>2007</v>
      </c>
      <c r="B819" s="95" t="s">
        <v>53</v>
      </c>
      <c r="C819" s="52" t="s">
        <v>10</v>
      </c>
      <c r="D819" s="5">
        <f>VLOOKUP(B819,SWH!$A$4:$C$19,3,FALSE)</f>
        <v>511.16</v>
      </c>
      <c r="E819" s="5">
        <f>'90.1 Data-SI'!E819/Convert!$B$5/$D819</f>
        <v>0</v>
      </c>
      <c r="F819" s="5">
        <f>'90.1 Data-SI'!F819/Convert!$B$5/$D819</f>
        <v>0</v>
      </c>
      <c r="G819" s="5">
        <f>'90.1 Data-SI'!G819/Convert!$B$5/$D819</f>
        <v>57.173879020267627</v>
      </c>
      <c r="H819" s="5">
        <f>'90.1 Data-SI'!H819/Convert!$B$5/$D819</f>
        <v>38.56152889723591</v>
      </c>
      <c r="I819" s="5">
        <f>'90.1 Data-SI'!I819/Convert!$B$5/$D819</f>
        <v>13.531314396014292</v>
      </c>
      <c r="J819" s="5">
        <f>'90.1 Data-SI'!J819/Convert!$B$5/$D819</f>
        <v>28.692907634921873</v>
      </c>
      <c r="K819" s="5">
        <f>'90.1 Data-SI'!K819/Convert!$B$5/$D819</f>
        <v>0</v>
      </c>
      <c r="L819" s="5">
        <f>'90.1 Data-SI'!L819/Convert!$B$5/$D819</f>
        <v>0</v>
      </c>
      <c r="M819" s="5">
        <f>'90.1 Data-SI'!M819/Convert!$B$5/$D819</f>
        <v>18.166740572640876</v>
      </c>
      <c r="N819" s="5">
        <f>'90.1 Data-SI'!N819/Convert!$B$5/$D819</f>
        <v>0</v>
      </c>
      <c r="O819" s="5">
        <f>'90.1 Data-SI'!O819/Convert!$B$5/$D819</f>
        <v>0</v>
      </c>
      <c r="P819" s="5">
        <f t="shared" si="61"/>
        <v>0</v>
      </c>
      <c r="Q819" s="5">
        <f>'90.1 Data-SI'!Q819/Convert!$B$5/$D819</f>
        <v>0</v>
      </c>
      <c r="R819" s="5">
        <f>'90.1 Data-SI'!R819/Convert!$B$5/$D819</f>
        <v>0</v>
      </c>
      <c r="S819" s="5">
        <f>'90.1 Data-SI'!S819/Convert!$B$5/$D819</f>
        <v>0</v>
      </c>
      <c r="T819" s="5">
        <f>'90.1 Data-SI'!T819/Convert!$B$5/$D819</f>
        <v>9.8034101085983085</v>
      </c>
      <c r="U819" s="5">
        <f>'90.1 Data-SI'!U819/Convert!$B$5/$D819</f>
        <v>0</v>
      </c>
      <c r="V819" s="5">
        <f>'90.1 Data-SI'!V819/Convert!$B$5/$D819</f>
        <v>0</v>
      </c>
      <c r="W819" s="5">
        <f t="shared" si="62"/>
        <v>75.340619592908496</v>
      </c>
      <c r="X819" s="5">
        <f t="shared" si="63"/>
        <v>0</v>
      </c>
      <c r="Y819" s="5">
        <f t="shared" si="64"/>
        <v>75.340619592908496</v>
      </c>
      <c r="Z819" s="5">
        <f>'90.1 Data-SI'!Y819/Convert!$B$5/$D819</f>
        <v>165.93521489248855</v>
      </c>
      <c r="AA819" s="5">
        <f>'90.1 Data-SI'!Z819/Convert!$B$5/$D819</f>
        <v>0</v>
      </c>
      <c r="AB819" s="5">
        <f t="shared" si="65"/>
        <v>165.93521489248855</v>
      </c>
    </row>
    <row r="820" spans="1:28" x14ac:dyDescent="0.25">
      <c r="A820" s="95">
        <v>2007</v>
      </c>
      <c r="B820" s="95" t="s">
        <v>53</v>
      </c>
      <c r="C820" s="52" t="s">
        <v>6</v>
      </c>
      <c r="D820" s="5">
        <f>VLOOKUP(B820,SWH!$A$4:$C$19,3,FALSE)</f>
        <v>511.16</v>
      </c>
      <c r="E820" s="5">
        <f>'90.1 Data-SI'!E820/Convert!$B$5/$D820</f>
        <v>0</v>
      </c>
      <c r="F820" s="5">
        <f>'90.1 Data-SI'!F820/Convert!$B$5/$D820</f>
        <v>0</v>
      </c>
      <c r="G820" s="5">
        <f>'90.1 Data-SI'!G820/Convert!$B$5/$D820</f>
        <v>45.283711992765909</v>
      </c>
      <c r="H820" s="5">
        <f>'90.1 Data-SI'!H820/Convert!$B$5/$D820</f>
        <v>38.56152889723591</v>
      </c>
      <c r="I820" s="5">
        <f>'90.1 Data-SI'!I820/Convert!$B$5/$D820</f>
        <v>13.536748658823937</v>
      </c>
      <c r="J820" s="5">
        <f>'90.1 Data-SI'!J820/Convert!$B$5/$D820</f>
        <v>28.692907634921873</v>
      </c>
      <c r="K820" s="5">
        <f>'90.1 Data-SI'!K820/Convert!$B$5/$D820</f>
        <v>0</v>
      </c>
      <c r="L820" s="5">
        <f>'90.1 Data-SI'!L820/Convert!$B$5/$D820</f>
        <v>0</v>
      </c>
      <c r="M820" s="5">
        <f>'90.1 Data-SI'!M820/Convert!$B$5/$D820</f>
        <v>16.389736633887193</v>
      </c>
      <c r="N820" s="5">
        <f>'90.1 Data-SI'!N820/Convert!$B$5/$D820</f>
        <v>0</v>
      </c>
      <c r="O820" s="5">
        <f>'90.1 Data-SI'!O820/Convert!$B$5/$D820</f>
        <v>0</v>
      </c>
      <c r="P820" s="5">
        <f t="shared" si="61"/>
        <v>0</v>
      </c>
      <c r="Q820" s="5">
        <f>'90.1 Data-SI'!Q820/Convert!$B$5/$D820</f>
        <v>0</v>
      </c>
      <c r="R820" s="5">
        <f>'90.1 Data-SI'!R820/Convert!$B$5/$D820</f>
        <v>0</v>
      </c>
      <c r="S820" s="5">
        <f>'90.1 Data-SI'!S820/Convert!$B$5/$D820</f>
        <v>0</v>
      </c>
      <c r="T820" s="5">
        <f>'90.1 Data-SI'!T820/Convert!$B$5/$D820</f>
        <v>9.8034101085983085</v>
      </c>
      <c r="U820" s="5">
        <f>'90.1 Data-SI'!U820/Convert!$B$5/$D820</f>
        <v>0</v>
      </c>
      <c r="V820" s="5">
        <f>'90.1 Data-SI'!V820/Convert!$B$5/$D820</f>
        <v>0</v>
      </c>
      <c r="W820" s="5">
        <f t="shared" si="62"/>
        <v>61.673448626653098</v>
      </c>
      <c r="X820" s="5">
        <f t="shared" si="63"/>
        <v>0</v>
      </c>
      <c r="Y820" s="5">
        <f t="shared" si="64"/>
        <v>61.673448626653098</v>
      </c>
      <c r="Z820" s="5">
        <f>'90.1 Data-SI'!Y820/Convert!$B$5/$D820</f>
        <v>152.26804392623313</v>
      </c>
      <c r="AA820" s="5">
        <f>'90.1 Data-SI'!Z820/Convert!$B$5/$D820</f>
        <v>0</v>
      </c>
      <c r="AB820" s="5">
        <f t="shared" si="65"/>
        <v>152.26804392623313</v>
      </c>
    </row>
    <row r="821" spans="1:28" x14ac:dyDescent="0.25">
      <c r="A821" s="95">
        <v>2007</v>
      </c>
      <c r="B821" s="95" t="s">
        <v>53</v>
      </c>
      <c r="C821" s="52" t="s">
        <v>11</v>
      </c>
      <c r="D821" s="5">
        <f>VLOOKUP(B821,SWH!$A$4:$C$19,3,FALSE)</f>
        <v>511.16</v>
      </c>
      <c r="E821" s="5">
        <f>'90.1 Data-SI'!E821/Convert!$B$5/$D821</f>
        <v>0</v>
      </c>
      <c r="F821" s="5">
        <f>'90.1 Data-SI'!F821/Convert!$B$5/$D821</f>
        <v>0</v>
      </c>
      <c r="G821" s="5">
        <f>'90.1 Data-SI'!G821/Convert!$B$5/$D821</f>
        <v>41.3927798210606</v>
      </c>
      <c r="H821" s="5">
        <f>'90.1 Data-SI'!H821/Convert!$B$5/$D821</f>
        <v>38.56152889723591</v>
      </c>
      <c r="I821" s="5">
        <f>'90.1 Data-SI'!I821/Convert!$B$5/$D821</f>
        <v>13.536748658823937</v>
      </c>
      <c r="J821" s="5">
        <f>'90.1 Data-SI'!J821/Convert!$B$5/$D821</f>
        <v>28.692907634921873</v>
      </c>
      <c r="K821" s="5">
        <f>'90.1 Data-SI'!K821/Convert!$B$5/$D821</f>
        <v>0</v>
      </c>
      <c r="L821" s="5">
        <f>'90.1 Data-SI'!L821/Convert!$B$5/$D821</f>
        <v>0</v>
      </c>
      <c r="M821" s="5">
        <f>'90.1 Data-SI'!M821/Convert!$B$5/$D821</f>
        <v>16.454947787602926</v>
      </c>
      <c r="N821" s="5">
        <f>'90.1 Data-SI'!N821/Convert!$B$5/$D821</f>
        <v>0</v>
      </c>
      <c r="O821" s="5">
        <f>'90.1 Data-SI'!O821/Convert!$B$5/$D821</f>
        <v>0</v>
      </c>
      <c r="P821" s="5">
        <f t="shared" si="61"/>
        <v>0</v>
      </c>
      <c r="Q821" s="5">
        <f>'90.1 Data-SI'!Q821/Convert!$B$5/$D821</f>
        <v>0</v>
      </c>
      <c r="R821" s="5">
        <f>'90.1 Data-SI'!R821/Convert!$B$5/$D821</f>
        <v>0</v>
      </c>
      <c r="S821" s="5">
        <f>'90.1 Data-SI'!S821/Convert!$B$5/$D821</f>
        <v>0</v>
      </c>
      <c r="T821" s="5">
        <f>'90.1 Data-SI'!T821/Convert!$B$5/$D821</f>
        <v>9.8034101085983085</v>
      </c>
      <c r="U821" s="5">
        <f>'90.1 Data-SI'!U821/Convert!$B$5/$D821</f>
        <v>0</v>
      </c>
      <c r="V821" s="5">
        <f>'90.1 Data-SI'!V821/Convert!$B$5/$D821</f>
        <v>0</v>
      </c>
      <c r="W821" s="5">
        <f t="shared" si="62"/>
        <v>57.847727608663526</v>
      </c>
      <c r="X821" s="5">
        <f t="shared" si="63"/>
        <v>0</v>
      </c>
      <c r="Y821" s="5">
        <f t="shared" si="64"/>
        <v>57.847727608663526</v>
      </c>
      <c r="Z821" s="5">
        <f>'90.1 Data-SI'!Y821/Convert!$B$5/$D821</f>
        <v>148.44232290824357</v>
      </c>
      <c r="AA821" s="5">
        <f>'90.1 Data-SI'!Z821/Convert!$B$5/$D821</f>
        <v>0</v>
      </c>
      <c r="AB821" s="5">
        <f t="shared" si="65"/>
        <v>148.44232290824357</v>
      </c>
    </row>
    <row r="822" spans="1:28" x14ac:dyDescent="0.25">
      <c r="A822" s="95">
        <v>2007</v>
      </c>
      <c r="B822" s="95" t="s">
        <v>53</v>
      </c>
      <c r="C822" s="52" t="s">
        <v>13</v>
      </c>
      <c r="D822" s="5">
        <f>VLOOKUP(B822,SWH!$A$4:$C$19,3,FALSE)</f>
        <v>511.16</v>
      </c>
      <c r="E822" s="5">
        <f>'90.1 Data-SI'!E822/Convert!$B$5/$D822</f>
        <v>1.6302788428932884E-2</v>
      </c>
      <c r="F822" s="5">
        <f>'90.1 Data-SI'!F822/Convert!$B$5/$D822</f>
        <v>0</v>
      </c>
      <c r="G822" s="5">
        <f>'90.1 Data-SI'!G822/Convert!$B$5/$D822</f>
        <v>36.262835728756379</v>
      </c>
      <c r="H822" s="5">
        <f>'90.1 Data-SI'!H822/Convert!$B$5/$D822</f>
        <v>38.56152889723591</v>
      </c>
      <c r="I822" s="5">
        <f>'90.1 Data-SI'!I822/Convert!$B$5/$D822</f>
        <v>13.520445870395005</v>
      </c>
      <c r="J822" s="5">
        <f>'90.1 Data-SI'!J822/Convert!$B$5/$D822</f>
        <v>28.692907634921873</v>
      </c>
      <c r="K822" s="5">
        <f>'90.1 Data-SI'!K822/Convert!$B$5/$D822</f>
        <v>0</v>
      </c>
      <c r="L822" s="5">
        <f>'90.1 Data-SI'!L822/Convert!$B$5/$D822</f>
        <v>0</v>
      </c>
      <c r="M822" s="5">
        <f>'90.1 Data-SI'!M822/Convert!$B$5/$D822</f>
        <v>15.275712757910112</v>
      </c>
      <c r="N822" s="5">
        <f>'90.1 Data-SI'!N822/Convert!$B$5/$D822</f>
        <v>0</v>
      </c>
      <c r="O822" s="5">
        <f>'90.1 Data-SI'!O822/Convert!$B$5/$D822</f>
        <v>0</v>
      </c>
      <c r="P822" s="5">
        <f t="shared" si="61"/>
        <v>0</v>
      </c>
      <c r="Q822" s="5">
        <f>'90.1 Data-SI'!Q822/Convert!$B$5/$D822</f>
        <v>0</v>
      </c>
      <c r="R822" s="5">
        <f>'90.1 Data-SI'!R822/Convert!$B$5/$D822</f>
        <v>0</v>
      </c>
      <c r="S822" s="5">
        <f>'90.1 Data-SI'!S822/Convert!$B$5/$D822</f>
        <v>0</v>
      </c>
      <c r="T822" s="5">
        <f>'90.1 Data-SI'!T822/Convert!$B$5/$D822</f>
        <v>9.8034101085983085</v>
      </c>
      <c r="U822" s="5">
        <f>'90.1 Data-SI'!U822/Convert!$B$5/$D822</f>
        <v>0</v>
      </c>
      <c r="V822" s="5">
        <f>'90.1 Data-SI'!V822/Convert!$B$5/$D822</f>
        <v>0</v>
      </c>
      <c r="W822" s="5">
        <f t="shared" si="62"/>
        <v>51.554851275095423</v>
      </c>
      <c r="X822" s="5">
        <f t="shared" si="63"/>
        <v>0</v>
      </c>
      <c r="Y822" s="5">
        <f t="shared" si="64"/>
        <v>51.554851275095423</v>
      </c>
      <c r="Z822" s="5">
        <f>'90.1 Data-SI'!Y822/Convert!$B$5/$D822</f>
        <v>142.13314378624654</v>
      </c>
      <c r="AA822" s="5">
        <f>'90.1 Data-SI'!Z822/Convert!$B$5/$D822</f>
        <v>0</v>
      </c>
      <c r="AB822" s="5">
        <f t="shared" si="65"/>
        <v>142.13314378624654</v>
      </c>
    </row>
    <row r="823" spans="1:28" x14ac:dyDescent="0.25">
      <c r="A823" s="95">
        <v>2007</v>
      </c>
      <c r="B823" s="95" t="s">
        <v>53</v>
      </c>
      <c r="C823" s="52" t="s">
        <v>19</v>
      </c>
      <c r="D823" s="5">
        <f>VLOOKUP(B823,SWH!$A$4:$C$19,3,FALSE)</f>
        <v>511.16</v>
      </c>
      <c r="E823" s="5">
        <f>'90.1 Data-SI'!E823/Convert!$B$5/$D823</f>
        <v>0.20106772395683892</v>
      </c>
      <c r="F823" s="5">
        <f>'90.1 Data-SI'!F823/Convert!$B$5/$D823</f>
        <v>0</v>
      </c>
      <c r="G823" s="5">
        <f>'90.1 Data-SI'!G823/Convert!$B$5/$D823</f>
        <v>33.534835798314944</v>
      </c>
      <c r="H823" s="5">
        <f>'90.1 Data-SI'!H823/Convert!$B$5/$D823</f>
        <v>38.56152889723591</v>
      </c>
      <c r="I823" s="5">
        <f>'90.1 Data-SI'!I823/Convert!$B$5/$D823</f>
        <v>13.515011607585363</v>
      </c>
      <c r="J823" s="5">
        <f>'90.1 Data-SI'!J823/Convert!$B$5/$D823</f>
        <v>28.692907634921873</v>
      </c>
      <c r="K823" s="5">
        <f>'90.1 Data-SI'!K823/Convert!$B$5/$D823</f>
        <v>0</v>
      </c>
      <c r="L823" s="5">
        <f>'90.1 Data-SI'!L823/Convert!$B$5/$D823</f>
        <v>0</v>
      </c>
      <c r="M823" s="5">
        <f>'90.1 Data-SI'!M823/Convert!$B$5/$D823</f>
        <v>15.650676891775568</v>
      </c>
      <c r="N823" s="5">
        <f>'90.1 Data-SI'!N823/Convert!$B$5/$D823</f>
        <v>0</v>
      </c>
      <c r="O823" s="5">
        <f>'90.1 Data-SI'!O823/Convert!$B$5/$D823</f>
        <v>0</v>
      </c>
      <c r="P823" s="5">
        <f t="shared" si="61"/>
        <v>0</v>
      </c>
      <c r="Q823" s="5">
        <f>'90.1 Data-SI'!Q823/Convert!$B$5/$D823</f>
        <v>0</v>
      </c>
      <c r="R823" s="5">
        <f>'90.1 Data-SI'!R823/Convert!$B$5/$D823</f>
        <v>0</v>
      </c>
      <c r="S823" s="5">
        <f>'90.1 Data-SI'!S823/Convert!$B$5/$D823</f>
        <v>0</v>
      </c>
      <c r="T823" s="5">
        <f>'90.1 Data-SI'!T823/Convert!$B$5/$D823</f>
        <v>9.8034101085983085</v>
      </c>
      <c r="U823" s="5">
        <f>'90.1 Data-SI'!U823/Convert!$B$5/$D823</f>
        <v>0</v>
      </c>
      <c r="V823" s="5">
        <f>'90.1 Data-SI'!V823/Convert!$B$5/$D823</f>
        <v>0</v>
      </c>
      <c r="W823" s="5">
        <f t="shared" si="62"/>
        <v>49.386580414047351</v>
      </c>
      <c r="X823" s="5">
        <f t="shared" si="63"/>
        <v>0</v>
      </c>
      <c r="Y823" s="5">
        <f t="shared" si="64"/>
        <v>49.386580414047351</v>
      </c>
      <c r="Z823" s="5">
        <f>'90.1 Data-SI'!Y823/Convert!$B$5/$D823</f>
        <v>139.95943866238881</v>
      </c>
      <c r="AA823" s="5">
        <f>'90.1 Data-SI'!Z823/Convert!$B$5/$D823</f>
        <v>0</v>
      </c>
      <c r="AB823" s="5">
        <f t="shared" si="65"/>
        <v>139.95943866238881</v>
      </c>
    </row>
    <row r="824" spans="1:28" x14ac:dyDescent="0.25">
      <c r="A824" s="95">
        <v>2007</v>
      </c>
      <c r="B824" s="95" t="s">
        <v>53</v>
      </c>
      <c r="C824" s="52" t="s">
        <v>20</v>
      </c>
      <c r="D824" s="5">
        <f>VLOOKUP(B824,SWH!$A$4:$C$19,3,FALSE)</f>
        <v>511.16</v>
      </c>
      <c r="E824" s="5">
        <f>'90.1 Data-SI'!E824/Convert!$B$5/$D824</f>
        <v>0.18476493552790604</v>
      </c>
      <c r="F824" s="5">
        <f>'90.1 Data-SI'!F824/Convert!$B$5/$D824</f>
        <v>0</v>
      </c>
      <c r="G824" s="5">
        <f>'90.1 Data-SI'!G824/Convert!$B$5/$D824</f>
        <v>25.502995365660674</v>
      </c>
      <c r="H824" s="5">
        <f>'90.1 Data-SI'!H824/Convert!$B$5/$D824</f>
        <v>38.56152889723591</v>
      </c>
      <c r="I824" s="5">
        <f>'90.1 Data-SI'!I824/Convert!$B$5/$D824</f>
        <v>13.52588013320465</v>
      </c>
      <c r="J824" s="5">
        <f>'90.1 Data-SI'!J824/Convert!$B$5/$D824</f>
        <v>28.692907634921873</v>
      </c>
      <c r="K824" s="5">
        <f>'90.1 Data-SI'!K824/Convert!$B$5/$D824</f>
        <v>0</v>
      </c>
      <c r="L824" s="5">
        <f>'90.1 Data-SI'!L824/Convert!$B$5/$D824</f>
        <v>0</v>
      </c>
      <c r="M824" s="5">
        <f>'90.1 Data-SI'!M824/Convert!$B$5/$D824</f>
        <v>15.634374103346635</v>
      </c>
      <c r="N824" s="5">
        <f>'90.1 Data-SI'!N824/Convert!$B$5/$D824</f>
        <v>0</v>
      </c>
      <c r="O824" s="5">
        <f>'90.1 Data-SI'!O824/Convert!$B$5/$D824</f>
        <v>0</v>
      </c>
      <c r="P824" s="5">
        <f t="shared" si="61"/>
        <v>0</v>
      </c>
      <c r="Q824" s="5">
        <f>'90.1 Data-SI'!Q824/Convert!$B$5/$D824</f>
        <v>0</v>
      </c>
      <c r="R824" s="5">
        <f>'90.1 Data-SI'!R824/Convert!$B$5/$D824</f>
        <v>0</v>
      </c>
      <c r="S824" s="5">
        <f>'90.1 Data-SI'!S824/Convert!$B$5/$D824</f>
        <v>0</v>
      </c>
      <c r="T824" s="5">
        <f>'90.1 Data-SI'!T824/Convert!$B$5/$D824</f>
        <v>9.8034101085983085</v>
      </c>
      <c r="U824" s="5">
        <f>'90.1 Data-SI'!U824/Convert!$B$5/$D824</f>
        <v>0</v>
      </c>
      <c r="V824" s="5">
        <f>'90.1 Data-SI'!V824/Convert!$B$5/$D824</f>
        <v>0</v>
      </c>
      <c r="W824" s="5">
        <f t="shared" si="62"/>
        <v>41.322134404535213</v>
      </c>
      <c r="X824" s="5">
        <f t="shared" si="63"/>
        <v>0</v>
      </c>
      <c r="Y824" s="5">
        <f t="shared" si="64"/>
        <v>41.322134404535213</v>
      </c>
      <c r="Z824" s="5">
        <f>'90.1 Data-SI'!Y824/Convert!$B$5/$D824</f>
        <v>131.90586117849597</v>
      </c>
      <c r="AA824" s="5">
        <f>'90.1 Data-SI'!Z824/Convert!$B$5/$D824</f>
        <v>0</v>
      </c>
      <c r="AB824" s="5">
        <f t="shared" si="65"/>
        <v>131.90586117849597</v>
      </c>
    </row>
    <row r="825" spans="1:28" x14ac:dyDescent="0.25">
      <c r="A825" s="95">
        <v>2007</v>
      </c>
      <c r="B825" s="95" t="s">
        <v>53</v>
      </c>
      <c r="C825" s="52" t="s">
        <v>3</v>
      </c>
      <c r="D825" s="5">
        <f>VLOOKUP(B825,SWH!$A$4:$C$19,3,FALSE)</f>
        <v>511.16</v>
      </c>
      <c r="E825" s="5">
        <f>'90.1 Data-SI'!E825/Convert!$B$5/$D825</f>
        <v>2.7769082957282349</v>
      </c>
      <c r="F825" s="5">
        <f>'90.1 Data-SI'!F825/Convert!$B$5/$D825</f>
        <v>0.71188842806340269</v>
      </c>
      <c r="G825" s="5">
        <f>'90.1 Data-SI'!G825/Convert!$B$5/$D825</f>
        <v>18.682995539557087</v>
      </c>
      <c r="H825" s="5">
        <f>'90.1 Data-SI'!H825/Convert!$B$5/$D825</f>
        <v>38.56152889723591</v>
      </c>
      <c r="I825" s="5">
        <f>'90.1 Data-SI'!I825/Convert!$B$5/$D825</f>
        <v>13.52588013320465</v>
      </c>
      <c r="J825" s="5">
        <f>'90.1 Data-SI'!J825/Convert!$B$5/$D825</f>
        <v>28.692907634921873</v>
      </c>
      <c r="K825" s="5">
        <f>'90.1 Data-SI'!K825/Convert!$B$5/$D825</f>
        <v>0</v>
      </c>
      <c r="L825" s="5">
        <f>'90.1 Data-SI'!L825/Convert!$B$5/$D825</f>
        <v>0</v>
      </c>
      <c r="M825" s="5">
        <f>'90.1 Data-SI'!M825/Convert!$B$5/$D825</f>
        <v>13.623696863778248</v>
      </c>
      <c r="N825" s="5">
        <f>'90.1 Data-SI'!N825/Convert!$B$5/$D825</f>
        <v>0</v>
      </c>
      <c r="O825" s="5">
        <f>'90.1 Data-SI'!O825/Convert!$B$5/$D825</f>
        <v>0</v>
      </c>
      <c r="P825" s="5">
        <f t="shared" si="61"/>
        <v>0</v>
      </c>
      <c r="Q825" s="5">
        <f>'90.1 Data-SI'!Q825/Convert!$B$5/$D825</f>
        <v>0</v>
      </c>
      <c r="R825" s="5">
        <f>'90.1 Data-SI'!R825/Convert!$B$5/$D825</f>
        <v>0</v>
      </c>
      <c r="S825" s="5">
        <f>'90.1 Data-SI'!S825/Convert!$B$5/$D825</f>
        <v>0</v>
      </c>
      <c r="T825" s="5">
        <f>'90.1 Data-SI'!T825/Convert!$B$5/$D825</f>
        <v>9.8034101085983085</v>
      </c>
      <c r="U825" s="5">
        <f>'90.1 Data-SI'!U825/Convert!$B$5/$D825</f>
        <v>0</v>
      </c>
      <c r="V825" s="5">
        <f>'90.1 Data-SI'!V825/Convert!$B$5/$D825</f>
        <v>0</v>
      </c>
      <c r="W825" s="5">
        <f t="shared" si="62"/>
        <v>35.083600699063567</v>
      </c>
      <c r="X825" s="5">
        <f t="shared" si="63"/>
        <v>0.71188842806340269</v>
      </c>
      <c r="Y825" s="5">
        <f t="shared" si="64"/>
        <v>35.79548912712697</v>
      </c>
      <c r="Z825" s="5">
        <f>'90.1 Data-SI'!Y825/Convert!$B$5/$D825</f>
        <v>125.66189321021467</v>
      </c>
      <c r="AA825" s="5">
        <f>'90.1 Data-SI'!Z825/Convert!$B$5/$D825</f>
        <v>0.71188842806340269</v>
      </c>
      <c r="AB825" s="5">
        <f t="shared" si="65"/>
        <v>126.37378163827807</v>
      </c>
    </row>
    <row r="826" spans="1:28" x14ac:dyDescent="0.25">
      <c r="A826" s="95">
        <v>2007</v>
      </c>
      <c r="B826" s="95" t="s">
        <v>53</v>
      </c>
      <c r="C826" s="52" t="s">
        <v>7</v>
      </c>
      <c r="D826" s="5">
        <f>VLOOKUP(B826,SWH!$A$4:$C$19,3,FALSE)</f>
        <v>511.16</v>
      </c>
      <c r="E826" s="5">
        <f>'90.1 Data-SI'!E826/Convert!$B$5/$D826</f>
        <v>0.98903583135526174</v>
      </c>
      <c r="F826" s="5">
        <f>'90.1 Data-SI'!F826/Convert!$B$5/$D826</f>
        <v>5.4342628096442948E-2</v>
      </c>
      <c r="G826" s="5">
        <f>'90.1 Data-SI'!G826/Convert!$B$5/$D826</f>
        <v>17.693959708201824</v>
      </c>
      <c r="H826" s="5">
        <f>'90.1 Data-SI'!H826/Convert!$B$5/$D826</f>
        <v>38.56152889723591</v>
      </c>
      <c r="I826" s="5">
        <f>'90.1 Data-SI'!I826/Convert!$B$5/$D826</f>
        <v>13.520445870395005</v>
      </c>
      <c r="J826" s="5">
        <f>'90.1 Data-SI'!J826/Convert!$B$5/$D826</f>
        <v>28.692907634921873</v>
      </c>
      <c r="K826" s="5">
        <f>'90.1 Data-SI'!K826/Convert!$B$5/$D826</f>
        <v>0</v>
      </c>
      <c r="L826" s="5">
        <f>'90.1 Data-SI'!L826/Convert!$B$5/$D826</f>
        <v>0</v>
      </c>
      <c r="M826" s="5">
        <f>'90.1 Data-SI'!M826/Convert!$B$5/$D826</f>
        <v>14.237768561268052</v>
      </c>
      <c r="N826" s="5">
        <f>'90.1 Data-SI'!N826/Convert!$B$5/$D826</f>
        <v>0</v>
      </c>
      <c r="O826" s="5">
        <f>'90.1 Data-SI'!O826/Convert!$B$5/$D826</f>
        <v>0</v>
      </c>
      <c r="P826" s="5">
        <f t="shared" si="61"/>
        <v>0</v>
      </c>
      <c r="Q826" s="5">
        <f>'90.1 Data-SI'!Q826/Convert!$B$5/$D826</f>
        <v>0</v>
      </c>
      <c r="R826" s="5">
        <f>'90.1 Data-SI'!R826/Convert!$B$5/$D826</f>
        <v>0</v>
      </c>
      <c r="S826" s="5">
        <f>'90.1 Data-SI'!S826/Convert!$B$5/$D826</f>
        <v>0</v>
      </c>
      <c r="T826" s="5">
        <f>'90.1 Data-SI'!T826/Convert!$B$5/$D826</f>
        <v>9.8034101085983085</v>
      </c>
      <c r="U826" s="5">
        <f>'90.1 Data-SI'!U826/Convert!$B$5/$D826</f>
        <v>0</v>
      </c>
      <c r="V826" s="5">
        <f>'90.1 Data-SI'!V826/Convert!$B$5/$D826</f>
        <v>0</v>
      </c>
      <c r="W826" s="5">
        <f t="shared" si="62"/>
        <v>32.920764100825139</v>
      </c>
      <c r="X826" s="5">
        <f t="shared" si="63"/>
        <v>5.4342628096442948E-2</v>
      </c>
      <c r="Y826" s="5">
        <f t="shared" si="64"/>
        <v>32.975106728921581</v>
      </c>
      <c r="Z826" s="5">
        <f>'90.1 Data-SI'!Y826/Convert!$B$5/$D826</f>
        <v>123.5044908747859</v>
      </c>
      <c r="AA826" s="5">
        <f>'90.1 Data-SI'!Z826/Convert!$B$5/$D826</f>
        <v>5.4342628096442948E-2</v>
      </c>
      <c r="AB826" s="5">
        <f t="shared" si="65"/>
        <v>123.55883350288235</v>
      </c>
    </row>
    <row r="827" spans="1:28" x14ac:dyDescent="0.25">
      <c r="A827" s="95">
        <v>2007</v>
      </c>
      <c r="B827" s="95" t="s">
        <v>53</v>
      </c>
      <c r="C827" s="52" t="s">
        <v>17</v>
      </c>
      <c r="D827" s="5">
        <f>VLOOKUP(B827,SWH!$A$4:$C$19,3,FALSE)</f>
        <v>511.16</v>
      </c>
      <c r="E827" s="5">
        <f>'90.1 Data-SI'!E827/Convert!$B$5/$D827</f>
        <v>0.1032509933832416</v>
      </c>
      <c r="F827" s="5">
        <f>'90.1 Data-SI'!F827/Convert!$B$5/$D827</f>
        <v>0</v>
      </c>
      <c r="G827" s="5">
        <f>'90.1 Data-SI'!G827/Convert!$B$5/$D827</f>
        <v>13.504143081966074</v>
      </c>
      <c r="H827" s="5">
        <f>'90.1 Data-SI'!H827/Convert!$B$5/$D827</f>
        <v>38.56152889723591</v>
      </c>
      <c r="I827" s="5">
        <f>'90.1 Data-SI'!I827/Convert!$B$5/$D827</f>
        <v>13.520445870395005</v>
      </c>
      <c r="J827" s="5">
        <f>'90.1 Data-SI'!J827/Convert!$B$5/$D827</f>
        <v>28.692907634921873</v>
      </c>
      <c r="K827" s="5">
        <f>'90.1 Data-SI'!K827/Convert!$B$5/$D827</f>
        <v>0</v>
      </c>
      <c r="L827" s="5">
        <f>'90.1 Data-SI'!L827/Convert!$B$5/$D827</f>
        <v>0</v>
      </c>
      <c r="M827" s="5">
        <f>'90.1 Data-SI'!M827/Convert!$B$5/$D827</f>
        <v>11.765178982879897</v>
      </c>
      <c r="N827" s="5">
        <f>'90.1 Data-SI'!N827/Convert!$B$5/$D827</f>
        <v>0</v>
      </c>
      <c r="O827" s="5">
        <f>'90.1 Data-SI'!O827/Convert!$B$5/$D827</f>
        <v>0</v>
      </c>
      <c r="P827" s="5">
        <f t="shared" si="61"/>
        <v>0</v>
      </c>
      <c r="Q827" s="5">
        <f>'90.1 Data-SI'!Q827/Convert!$B$5/$D827</f>
        <v>0</v>
      </c>
      <c r="R827" s="5">
        <f>'90.1 Data-SI'!R827/Convert!$B$5/$D827</f>
        <v>0</v>
      </c>
      <c r="S827" s="5">
        <f>'90.1 Data-SI'!S827/Convert!$B$5/$D827</f>
        <v>0</v>
      </c>
      <c r="T827" s="5">
        <f>'90.1 Data-SI'!T827/Convert!$B$5/$D827</f>
        <v>9.8034101085983085</v>
      </c>
      <c r="U827" s="5">
        <f>'90.1 Data-SI'!U827/Convert!$B$5/$D827</f>
        <v>0</v>
      </c>
      <c r="V827" s="5">
        <f>'90.1 Data-SI'!V827/Convert!$B$5/$D827</f>
        <v>0</v>
      </c>
      <c r="W827" s="5">
        <f t="shared" si="62"/>
        <v>25.372573058229214</v>
      </c>
      <c r="X827" s="5">
        <f t="shared" si="63"/>
        <v>0</v>
      </c>
      <c r="Y827" s="5">
        <f t="shared" si="64"/>
        <v>25.372573058229214</v>
      </c>
      <c r="Z827" s="5">
        <f>'90.1 Data-SI'!Y827/Convert!$B$5/$D827</f>
        <v>115.95086556938031</v>
      </c>
      <c r="AA827" s="5">
        <f>'90.1 Data-SI'!Z827/Convert!$B$5/$D827</f>
        <v>0</v>
      </c>
      <c r="AB827" s="5">
        <f t="shared" si="65"/>
        <v>115.95086556938031</v>
      </c>
    </row>
    <row r="828" spans="1:28" x14ac:dyDescent="0.25">
      <c r="A828" s="95">
        <v>2007</v>
      </c>
      <c r="B828" s="95" t="s">
        <v>53</v>
      </c>
      <c r="C828" s="52" t="s">
        <v>14</v>
      </c>
      <c r="D828" s="5">
        <f>VLOOKUP(B828,SWH!$A$4:$C$19,3,FALSE)</f>
        <v>511.16</v>
      </c>
      <c r="E828" s="5">
        <f>'90.1 Data-SI'!E828/Convert!$B$5/$D828</f>
        <v>6.879776717009678</v>
      </c>
      <c r="F828" s="5">
        <f>'90.1 Data-SI'!F828/Convert!$B$5/$D828</f>
        <v>2.8040796097764562</v>
      </c>
      <c r="G828" s="5">
        <f>'90.1 Data-SI'!G828/Convert!$B$5/$D828</f>
        <v>12.74334628861587</v>
      </c>
      <c r="H828" s="5">
        <f>'90.1 Data-SI'!H828/Convert!$B$5/$D828</f>
        <v>38.56152889723591</v>
      </c>
      <c r="I828" s="5">
        <f>'90.1 Data-SI'!I828/Convert!$B$5/$D828</f>
        <v>13.504143081966074</v>
      </c>
      <c r="J828" s="5">
        <f>'90.1 Data-SI'!J828/Convert!$B$5/$D828</f>
        <v>28.692907634921873</v>
      </c>
      <c r="K828" s="5">
        <f>'90.1 Data-SI'!K828/Convert!$B$5/$D828</f>
        <v>0</v>
      </c>
      <c r="L828" s="5">
        <f>'90.1 Data-SI'!L828/Convert!$B$5/$D828</f>
        <v>0</v>
      </c>
      <c r="M828" s="5">
        <f>'90.1 Data-SI'!M828/Convert!$B$5/$D828</f>
        <v>12.384684943179348</v>
      </c>
      <c r="N828" s="5">
        <f>'90.1 Data-SI'!N828/Convert!$B$5/$D828</f>
        <v>0</v>
      </c>
      <c r="O828" s="5">
        <f>'90.1 Data-SI'!O828/Convert!$B$5/$D828</f>
        <v>0</v>
      </c>
      <c r="P828" s="5">
        <f t="shared" si="61"/>
        <v>0</v>
      </c>
      <c r="Q828" s="5">
        <f>'90.1 Data-SI'!Q828/Convert!$B$5/$D828</f>
        <v>0</v>
      </c>
      <c r="R828" s="5">
        <f>'90.1 Data-SI'!R828/Convert!$B$5/$D828</f>
        <v>0</v>
      </c>
      <c r="S828" s="5">
        <f>'90.1 Data-SI'!S828/Convert!$B$5/$D828</f>
        <v>0</v>
      </c>
      <c r="T828" s="5">
        <f>'90.1 Data-SI'!T828/Convert!$B$5/$D828</f>
        <v>9.8034101085983085</v>
      </c>
      <c r="U828" s="5">
        <f>'90.1 Data-SI'!U828/Convert!$B$5/$D828</f>
        <v>0</v>
      </c>
      <c r="V828" s="5">
        <f>'90.1 Data-SI'!V828/Convert!$B$5/$D828</f>
        <v>0</v>
      </c>
      <c r="W828" s="5">
        <f t="shared" si="62"/>
        <v>32.007807948804896</v>
      </c>
      <c r="X828" s="5">
        <f t="shared" si="63"/>
        <v>2.8040796097764562</v>
      </c>
      <c r="Y828" s="5">
        <f t="shared" si="64"/>
        <v>34.811887558581354</v>
      </c>
      <c r="Z828" s="5">
        <f>'90.1 Data-SI'!Y828/Convert!$B$5/$D828</f>
        <v>122.56979767152707</v>
      </c>
      <c r="AA828" s="5">
        <f>'90.1 Data-SI'!Z828/Convert!$B$5/$D828</f>
        <v>2.8040796097764562</v>
      </c>
      <c r="AB828" s="5">
        <f t="shared" si="65"/>
        <v>125.37387728130352</v>
      </c>
    </row>
    <row r="829" spans="1:28" x14ac:dyDescent="0.25">
      <c r="A829" s="95">
        <v>2007</v>
      </c>
      <c r="B829" s="95" t="s">
        <v>53</v>
      </c>
      <c r="C829" s="52" t="s">
        <v>2</v>
      </c>
      <c r="D829" s="5">
        <f>VLOOKUP(B829,SWH!$A$4:$C$19,3,FALSE)</f>
        <v>511.16</v>
      </c>
      <c r="E829" s="5">
        <f>'90.1 Data-SI'!E829/Convert!$B$5/$D829</f>
        <v>2.8910278147307649</v>
      </c>
      <c r="F829" s="5">
        <f>'90.1 Data-SI'!F829/Convert!$B$5/$D829</f>
        <v>0.42930676196189932</v>
      </c>
      <c r="G829" s="5">
        <f>'90.1 Data-SI'!G829/Convert!$B$5/$D829</f>
        <v>14.938788463712166</v>
      </c>
      <c r="H829" s="5">
        <f>'90.1 Data-SI'!H829/Convert!$B$5/$D829</f>
        <v>38.56152889723591</v>
      </c>
      <c r="I829" s="5">
        <f>'90.1 Data-SI'!I829/Convert!$B$5/$D829</f>
        <v>13.515011607585363</v>
      </c>
      <c r="J829" s="5">
        <f>'90.1 Data-SI'!J829/Convert!$B$5/$D829</f>
        <v>28.692907634921873</v>
      </c>
      <c r="K829" s="5">
        <f>'90.1 Data-SI'!K829/Convert!$B$5/$D829</f>
        <v>0</v>
      </c>
      <c r="L829" s="5">
        <f>'90.1 Data-SI'!L829/Convert!$B$5/$D829</f>
        <v>0</v>
      </c>
      <c r="M829" s="5">
        <f>'90.1 Data-SI'!M829/Convert!$B$5/$D829</f>
        <v>15.580031475250195</v>
      </c>
      <c r="N829" s="5">
        <f>'90.1 Data-SI'!N829/Convert!$B$5/$D829</f>
        <v>0</v>
      </c>
      <c r="O829" s="5">
        <f>'90.1 Data-SI'!O829/Convert!$B$5/$D829</f>
        <v>0</v>
      </c>
      <c r="P829" s="5">
        <f t="shared" si="61"/>
        <v>0</v>
      </c>
      <c r="Q829" s="5">
        <f>'90.1 Data-SI'!Q829/Convert!$B$5/$D829</f>
        <v>0</v>
      </c>
      <c r="R829" s="5">
        <f>'90.1 Data-SI'!R829/Convert!$B$5/$D829</f>
        <v>0</v>
      </c>
      <c r="S829" s="5">
        <f>'90.1 Data-SI'!S829/Convert!$B$5/$D829</f>
        <v>0</v>
      </c>
      <c r="T829" s="5">
        <f>'90.1 Data-SI'!T829/Convert!$B$5/$D829</f>
        <v>9.8034101085983085</v>
      </c>
      <c r="U829" s="5">
        <f>'90.1 Data-SI'!U829/Convert!$B$5/$D829</f>
        <v>0</v>
      </c>
      <c r="V829" s="5">
        <f>'90.1 Data-SI'!V829/Convert!$B$5/$D829</f>
        <v>0</v>
      </c>
      <c r="W829" s="5">
        <f t="shared" si="62"/>
        <v>33.409847753693128</v>
      </c>
      <c r="X829" s="5">
        <f t="shared" si="63"/>
        <v>0.42930676196189932</v>
      </c>
      <c r="Y829" s="5">
        <f t="shared" si="64"/>
        <v>33.839154515655025</v>
      </c>
      <c r="Z829" s="5">
        <f>'90.1 Data-SI'!Y829/Convert!$B$5/$D829</f>
        <v>123.97727173922493</v>
      </c>
      <c r="AA829" s="5">
        <f>'90.1 Data-SI'!Z829/Convert!$B$5/$D829</f>
        <v>0.42930676196189932</v>
      </c>
      <c r="AB829" s="5">
        <f t="shared" si="65"/>
        <v>124.40657850118683</v>
      </c>
    </row>
    <row r="830" spans="1:28" x14ac:dyDescent="0.25">
      <c r="A830" s="95">
        <v>2007</v>
      </c>
      <c r="B830" s="95" t="s">
        <v>53</v>
      </c>
      <c r="C830" s="52" t="s">
        <v>18</v>
      </c>
      <c r="D830" s="5">
        <f>VLOOKUP(B830,SWH!$A$4:$C$19,3,FALSE)</f>
        <v>511.16</v>
      </c>
      <c r="E830" s="5">
        <f>'90.1 Data-SI'!E830/Convert!$B$5/$D830</f>
        <v>3.8691951204667379</v>
      </c>
      <c r="F830" s="5">
        <f>'90.1 Data-SI'!F830/Convert!$B$5/$D830</f>
        <v>0.48364939005834223</v>
      </c>
      <c r="G830" s="5">
        <f>'90.1 Data-SI'!G830/Convert!$B$5/$D830</f>
        <v>6.1678882889462745</v>
      </c>
      <c r="H830" s="5">
        <f>'90.1 Data-SI'!H830/Convert!$B$5/$D830</f>
        <v>38.56152889723591</v>
      </c>
      <c r="I830" s="5">
        <f>'90.1 Data-SI'!I830/Convert!$B$5/$D830</f>
        <v>13.48784029353714</v>
      </c>
      <c r="J830" s="5">
        <f>'90.1 Data-SI'!J830/Convert!$B$5/$D830</f>
        <v>28.692907634921873</v>
      </c>
      <c r="K830" s="5">
        <f>'90.1 Data-SI'!K830/Convert!$B$5/$D830</f>
        <v>0</v>
      </c>
      <c r="L830" s="5">
        <f>'90.1 Data-SI'!L830/Convert!$B$5/$D830</f>
        <v>0</v>
      </c>
      <c r="M830" s="5">
        <f>'90.1 Data-SI'!M830/Convert!$B$5/$D830</f>
        <v>12.161880167983933</v>
      </c>
      <c r="N830" s="5">
        <f>'90.1 Data-SI'!N830/Convert!$B$5/$D830</f>
        <v>0</v>
      </c>
      <c r="O830" s="5">
        <f>'90.1 Data-SI'!O830/Convert!$B$5/$D830</f>
        <v>0</v>
      </c>
      <c r="P830" s="5">
        <f t="shared" si="61"/>
        <v>0</v>
      </c>
      <c r="Q830" s="5">
        <f>'90.1 Data-SI'!Q830/Convert!$B$5/$D830</f>
        <v>0</v>
      </c>
      <c r="R830" s="5">
        <f>'90.1 Data-SI'!R830/Convert!$B$5/$D830</f>
        <v>0</v>
      </c>
      <c r="S830" s="5">
        <f>'90.1 Data-SI'!S830/Convert!$B$5/$D830</f>
        <v>0</v>
      </c>
      <c r="T830" s="5">
        <f>'90.1 Data-SI'!T830/Convert!$B$5/$D830</f>
        <v>9.8034101085983085</v>
      </c>
      <c r="U830" s="5">
        <f>'90.1 Data-SI'!U830/Convert!$B$5/$D830</f>
        <v>0</v>
      </c>
      <c r="V830" s="5">
        <f>'90.1 Data-SI'!V830/Convert!$B$5/$D830</f>
        <v>0</v>
      </c>
      <c r="W830" s="5">
        <f t="shared" si="62"/>
        <v>22.198963577396945</v>
      </c>
      <c r="X830" s="5">
        <f t="shared" si="63"/>
        <v>0.48364939005834223</v>
      </c>
      <c r="Y830" s="5">
        <f t="shared" si="64"/>
        <v>22.682612967455288</v>
      </c>
      <c r="Z830" s="5">
        <f>'90.1 Data-SI'!Y830/Convert!$B$5/$D830</f>
        <v>112.74465051169018</v>
      </c>
      <c r="AA830" s="5">
        <f>'90.1 Data-SI'!Z830/Convert!$B$5/$D830</f>
        <v>0.48364939005834223</v>
      </c>
      <c r="AB830" s="5">
        <f t="shared" si="65"/>
        <v>113.22829990174853</v>
      </c>
    </row>
    <row r="831" spans="1:28" x14ac:dyDescent="0.25">
      <c r="A831" s="95">
        <v>2007</v>
      </c>
      <c r="B831" s="95" t="s">
        <v>53</v>
      </c>
      <c r="C831" s="52" t="s">
        <v>4</v>
      </c>
      <c r="D831" s="5">
        <f>VLOOKUP(B831,SWH!$A$4:$C$19,3,FALSE)</f>
        <v>511.16</v>
      </c>
      <c r="E831" s="5">
        <f>'90.1 Data-SI'!E831/Convert!$B$5/$D831</f>
        <v>11.205449913486536</v>
      </c>
      <c r="F831" s="5">
        <f>'90.1 Data-SI'!F831/Convert!$B$5/$D831</f>
        <v>9.368669083826763</v>
      </c>
      <c r="G831" s="5">
        <f>'90.1 Data-SI'!G831/Convert!$B$5/$D831</f>
        <v>7.6188364591213009</v>
      </c>
      <c r="H831" s="5">
        <f>'90.1 Data-SI'!H831/Convert!$B$5/$D831</f>
        <v>38.56152889723591</v>
      </c>
      <c r="I831" s="5">
        <f>'90.1 Data-SI'!I831/Convert!$B$5/$D831</f>
        <v>13.509577344775717</v>
      </c>
      <c r="J831" s="5">
        <f>'90.1 Data-SI'!J831/Convert!$B$5/$D831</f>
        <v>28.692907634921873</v>
      </c>
      <c r="K831" s="5">
        <f>'90.1 Data-SI'!K831/Convert!$B$5/$D831</f>
        <v>0</v>
      </c>
      <c r="L831" s="5">
        <f>'90.1 Data-SI'!L831/Convert!$B$5/$D831</f>
        <v>0</v>
      </c>
      <c r="M831" s="5">
        <f>'90.1 Data-SI'!M831/Convert!$B$5/$D831</f>
        <v>11.748876194450965</v>
      </c>
      <c r="N831" s="5">
        <f>'90.1 Data-SI'!N831/Convert!$B$5/$D831</f>
        <v>0</v>
      </c>
      <c r="O831" s="5">
        <f>'90.1 Data-SI'!O831/Convert!$B$5/$D831</f>
        <v>0</v>
      </c>
      <c r="P831" s="5">
        <f t="shared" si="61"/>
        <v>0</v>
      </c>
      <c r="Q831" s="5">
        <f>'90.1 Data-SI'!Q831/Convert!$B$5/$D831</f>
        <v>0</v>
      </c>
      <c r="R831" s="5">
        <f>'90.1 Data-SI'!R831/Convert!$B$5/$D831</f>
        <v>0</v>
      </c>
      <c r="S831" s="5">
        <f>'90.1 Data-SI'!S831/Convert!$B$5/$D831</f>
        <v>0</v>
      </c>
      <c r="T831" s="5">
        <f>'90.1 Data-SI'!T831/Convert!$B$5/$D831</f>
        <v>9.8034101085983085</v>
      </c>
      <c r="U831" s="5">
        <f>'90.1 Data-SI'!U831/Convert!$B$5/$D831</f>
        <v>0</v>
      </c>
      <c r="V831" s="5">
        <f>'90.1 Data-SI'!V831/Convert!$B$5/$D831</f>
        <v>0</v>
      </c>
      <c r="W831" s="5">
        <f t="shared" si="62"/>
        <v>30.573162567058802</v>
      </c>
      <c r="X831" s="5">
        <f t="shared" si="63"/>
        <v>9.368669083826763</v>
      </c>
      <c r="Y831" s="5">
        <f t="shared" si="64"/>
        <v>39.941831650885561</v>
      </c>
      <c r="Z831" s="5">
        <f>'90.1 Data-SI'!Y831/Convert!$B$5/$D831</f>
        <v>121.13515228978098</v>
      </c>
      <c r="AA831" s="5">
        <f>'90.1 Data-SI'!Z831/Convert!$B$5/$D831</f>
        <v>9.368669083826763</v>
      </c>
      <c r="AB831" s="5">
        <f t="shared" si="65"/>
        <v>130.50382137360774</v>
      </c>
    </row>
    <row r="832" spans="1:28" x14ac:dyDescent="0.25">
      <c r="A832" s="95">
        <v>2007</v>
      </c>
      <c r="B832" s="95" t="s">
        <v>53</v>
      </c>
      <c r="C832" s="52" t="s">
        <v>5</v>
      </c>
      <c r="D832" s="5">
        <f>VLOOKUP(B832,SWH!$A$4:$C$19,3,FALSE)</f>
        <v>511.16</v>
      </c>
      <c r="E832" s="5">
        <f>'90.1 Data-SI'!E832/Convert!$B$5/$D832</f>
        <v>6.2385337054716503</v>
      </c>
      <c r="F832" s="5">
        <f>'90.1 Data-SI'!F832/Convert!$B$5/$D832</f>
        <v>4.4180556642408115</v>
      </c>
      <c r="G832" s="5">
        <f>'90.1 Data-SI'!G832/Convert!$B$5/$D832</f>
        <v>10.259888184608428</v>
      </c>
      <c r="H832" s="5">
        <f>'90.1 Data-SI'!H832/Convert!$B$5/$D832</f>
        <v>38.56152889723591</v>
      </c>
      <c r="I832" s="5">
        <f>'90.1 Data-SI'!I832/Convert!$B$5/$D832</f>
        <v>13.509577344775717</v>
      </c>
      <c r="J832" s="5">
        <f>'90.1 Data-SI'!J832/Convert!$B$5/$D832</f>
        <v>28.692907634921873</v>
      </c>
      <c r="K832" s="5">
        <f>'90.1 Data-SI'!K832/Convert!$B$5/$D832</f>
        <v>0</v>
      </c>
      <c r="L832" s="5">
        <f>'90.1 Data-SI'!L832/Convert!$B$5/$D832</f>
        <v>0</v>
      </c>
      <c r="M832" s="5">
        <f>'90.1 Data-SI'!M832/Convert!$B$5/$D832</f>
        <v>14.118214779455878</v>
      </c>
      <c r="N832" s="5">
        <f>'90.1 Data-SI'!N832/Convert!$B$5/$D832</f>
        <v>0</v>
      </c>
      <c r="O832" s="5">
        <f>'90.1 Data-SI'!O832/Convert!$B$5/$D832</f>
        <v>0</v>
      </c>
      <c r="P832" s="5">
        <f t="shared" si="61"/>
        <v>0</v>
      </c>
      <c r="Q832" s="5">
        <f>'90.1 Data-SI'!Q832/Convert!$B$5/$D832</f>
        <v>0</v>
      </c>
      <c r="R832" s="5">
        <f>'90.1 Data-SI'!R832/Convert!$B$5/$D832</f>
        <v>0</v>
      </c>
      <c r="S832" s="5">
        <f>'90.1 Data-SI'!S832/Convert!$B$5/$D832</f>
        <v>0</v>
      </c>
      <c r="T832" s="5">
        <f>'90.1 Data-SI'!T832/Convert!$B$5/$D832</f>
        <v>9.8034101085983085</v>
      </c>
      <c r="U832" s="5">
        <f>'90.1 Data-SI'!U832/Convert!$B$5/$D832</f>
        <v>0</v>
      </c>
      <c r="V832" s="5">
        <f>'90.1 Data-SI'!V832/Convert!$B$5/$D832</f>
        <v>0</v>
      </c>
      <c r="W832" s="5">
        <f t="shared" si="62"/>
        <v>30.616636669535957</v>
      </c>
      <c r="X832" s="5">
        <f t="shared" si="63"/>
        <v>4.4180556642408115</v>
      </c>
      <c r="Y832" s="5">
        <f t="shared" si="64"/>
        <v>35.034692333776768</v>
      </c>
      <c r="Z832" s="5">
        <f>'90.1 Data-SI'!Y832/Convert!$B$5/$D832</f>
        <v>121.17862639225814</v>
      </c>
      <c r="AA832" s="5">
        <f>'90.1 Data-SI'!Z832/Convert!$B$5/$D832</f>
        <v>4.4180556642408115</v>
      </c>
      <c r="AB832" s="5">
        <f t="shared" si="65"/>
        <v>125.59668205649895</v>
      </c>
    </row>
    <row r="833" spans="1:28" x14ac:dyDescent="0.25">
      <c r="A833" s="95">
        <v>2007</v>
      </c>
      <c r="B833" s="95" t="s">
        <v>53</v>
      </c>
      <c r="C833" s="52" t="s">
        <v>15</v>
      </c>
      <c r="D833" s="5">
        <f>VLOOKUP(B833,SWH!$A$4:$C$19,3,FALSE)</f>
        <v>511.16</v>
      </c>
      <c r="E833" s="5">
        <f>'90.1 Data-SI'!E833/Convert!$B$5/$D833</f>
        <v>3.9289720113728253</v>
      </c>
      <c r="F833" s="5">
        <f>'90.1 Data-SI'!F833/Convert!$B$5/$D833</f>
        <v>0.5869003834415838</v>
      </c>
      <c r="G833" s="5">
        <f>'90.1 Data-SI'!G833/Convert!$B$5/$D833</f>
        <v>4.4941353435758318</v>
      </c>
      <c r="H833" s="5">
        <f>'90.1 Data-SI'!H833/Convert!$B$5/$D833</f>
        <v>38.56152889723591</v>
      </c>
      <c r="I833" s="5">
        <f>'90.1 Data-SI'!I833/Convert!$B$5/$D833</f>
        <v>13.48784029353714</v>
      </c>
      <c r="J833" s="5">
        <f>'90.1 Data-SI'!J833/Convert!$B$5/$D833</f>
        <v>28.692907634921873</v>
      </c>
      <c r="K833" s="5">
        <f>'90.1 Data-SI'!K833/Convert!$B$5/$D833</f>
        <v>0</v>
      </c>
      <c r="L833" s="5">
        <f>'90.1 Data-SI'!L833/Convert!$B$5/$D833</f>
        <v>0</v>
      </c>
      <c r="M833" s="5">
        <f>'90.1 Data-SI'!M833/Convert!$B$5/$D833</f>
        <v>10.950039561433252</v>
      </c>
      <c r="N833" s="5">
        <f>'90.1 Data-SI'!N833/Convert!$B$5/$D833</f>
        <v>0</v>
      </c>
      <c r="O833" s="5">
        <f>'90.1 Data-SI'!O833/Convert!$B$5/$D833</f>
        <v>0</v>
      </c>
      <c r="P833" s="5">
        <f t="shared" si="61"/>
        <v>0</v>
      </c>
      <c r="Q833" s="5">
        <f>'90.1 Data-SI'!Q833/Convert!$B$5/$D833</f>
        <v>0</v>
      </c>
      <c r="R833" s="5">
        <f>'90.1 Data-SI'!R833/Convert!$B$5/$D833</f>
        <v>0</v>
      </c>
      <c r="S833" s="5">
        <f>'90.1 Data-SI'!S833/Convert!$B$5/$D833</f>
        <v>0</v>
      </c>
      <c r="T833" s="5">
        <f>'90.1 Data-SI'!T833/Convert!$B$5/$D833</f>
        <v>9.8034101085983085</v>
      </c>
      <c r="U833" s="5">
        <f>'90.1 Data-SI'!U833/Convert!$B$5/$D833</f>
        <v>0</v>
      </c>
      <c r="V833" s="5">
        <f>'90.1 Data-SI'!V833/Convert!$B$5/$D833</f>
        <v>0</v>
      </c>
      <c r="W833" s="5">
        <f t="shared" si="62"/>
        <v>19.373146916381909</v>
      </c>
      <c r="X833" s="5">
        <f t="shared" si="63"/>
        <v>0.5869003834415838</v>
      </c>
      <c r="Y833" s="5">
        <f t="shared" si="64"/>
        <v>19.960047299823493</v>
      </c>
      <c r="Z833" s="5">
        <f>'90.1 Data-SI'!Y833/Convert!$B$5/$D833</f>
        <v>109.91339958786551</v>
      </c>
      <c r="AA833" s="5">
        <f>'90.1 Data-SI'!Z833/Convert!$B$5/$D833</f>
        <v>0.5869003834415838</v>
      </c>
      <c r="AB833" s="5">
        <f t="shared" si="65"/>
        <v>110.5002999713071</v>
      </c>
    </row>
    <row r="834" spans="1:28" x14ac:dyDescent="0.25">
      <c r="A834" s="95">
        <v>2007</v>
      </c>
      <c r="B834" s="95" t="s">
        <v>53</v>
      </c>
      <c r="C834" s="52" t="s">
        <v>16</v>
      </c>
      <c r="D834" s="5">
        <f>VLOOKUP(B834,SWH!$A$4:$C$19,3,FALSE)</f>
        <v>511.16</v>
      </c>
      <c r="E834" s="5">
        <f>'90.1 Data-SI'!E834/Convert!$B$5/$D834</f>
        <v>12.140143116745355</v>
      </c>
      <c r="F834" s="5">
        <f>'90.1 Data-SI'!F834/Convert!$B$5/$D834</f>
        <v>29.290676543982748</v>
      </c>
      <c r="G834" s="5">
        <f>'90.1 Data-SI'!G834/Convert!$B$5/$D834</f>
        <v>8.472015720235456</v>
      </c>
      <c r="H834" s="5">
        <f>'90.1 Data-SI'!H834/Convert!$B$5/$D834</f>
        <v>38.56152889723591</v>
      </c>
      <c r="I834" s="5">
        <f>'90.1 Data-SI'!I834/Convert!$B$5/$D834</f>
        <v>13.498708819156429</v>
      </c>
      <c r="J834" s="5">
        <f>'90.1 Data-SI'!J834/Convert!$B$5/$D834</f>
        <v>28.692907634921873</v>
      </c>
      <c r="K834" s="5">
        <f>'90.1 Data-SI'!K834/Convert!$B$5/$D834</f>
        <v>0</v>
      </c>
      <c r="L834" s="5">
        <f>'90.1 Data-SI'!L834/Convert!$B$5/$D834</f>
        <v>0</v>
      </c>
      <c r="M834" s="5">
        <f>'90.1 Data-SI'!M834/Convert!$B$5/$D834</f>
        <v>13.24873272991279</v>
      </c>
      <c r="N834" s="5">
        <f>'90.1 Data-SI'!N834/Convert!$B$5/$D834</f>
        <v>0</v>
      </c>
      <c r="O834" s="5">
        <f>'90.1 Data-SI'!O834/Convert!$B$5/$D834</f>
        <v>0</v>
      </c>
      <c r="P834" s="5">
        <f t="shared" si="61"/>
        <v>0</v>
      </c>
      <c r="Q834" s="5">
        <f>'90.1 Data-SI'!Q834/Convert!$B$5/$D834</f>
        <v>0</v>
      </c>
      <c r="R834" s="5">
        <f>'90.1 Data-SI'!R834/Convert!$B$5/$D834</f>
        <v>0</v>
      </c>
      <c r="S834" s="5">
        <f>'90.1 Data-SI'!S834/Convert!$B$5/$D834</f>
        <v>0</v>
      </c>
      <c r="T834" s="5">
        <f>'90.1 Data-SI'!T834/Convert!$B$5/$D834</f>
        <v>9.8034101085983085</v>
      </c>
      <c r="U834" s="5">
        <f>'90.1 Data-SI'!U834/Convert!$B$5/$D834</f>
        <v>0</v>
      </c>
      <c r="V834" s="5">
        <f>'90.1 Data-SI'!V834/Convert!$B$5/$D834</f>
        <v>0</v>
      </c>
      <c r="W834" s="5">
        <f t="shared" si="62"/>
        <v>33.860891566893599</v>
      </c>
      <c r="X834" s="5">
        <f t="shared" si="63"/>
        <v>29.290676543982748</v>
      </c>
      <c r="Y834" s="5">
        <f t="shared" si="64"/>
        <v>63.151568110876347</v>
      </c>
      <c r="Z834" s="5">
        <f>'90.1 Data-SI'!Y834/Convert!$B$5/$D834</f>
        <v>124.41744702680612</v>
      </c>
      <c r="AA834" s="5">
        <f>'90.1 Data-SI'!Z834/Convert!$B$5/$D834</f>
        <v>29.290676543982748</v>
      </c>
      <c r="AB834" s="5">
        <f t="shared" si="65"/>
        <v>153.70812357078887</v>
      </c>
    </row>
    <row r="835" spans="1:28" x14ac:dyDescent="0.25">
      <c r="A835" s="95">
        <v>2007</v>
      </c>
      <c r="B835" s="95" t="s">
        <v>53</v>
      </c>
      <c r="C835" s="52" t="s">
        <v>9</v>
      </c>
      <c r="D835" s="5">
        <f>VLOOKUP(B835,SWH!$A$4:$C$19,3,FALSE)</f>
        <v>511.16</v>
      </c>
      <c r="E835" s="5">
        <f>'90.1 Data-SI'!E835/Convert!$B$5/$D835</f>
        <v>7.5101512029284159</v>
      </c>
      <c r="F835" s="5">
        <f>'90.1 Data-SI'!F835/Convert!$B$5/$D835</f>
        <v>16.378868108267906</v>
      </c>
      <c r="G835" s="5">
        <f>'90.1 Data-SI'!G835/Convert!$B$5/$D835</f>
        <v>7.1786611715401136</v>
      </c>
      <c r="H835" s="5">
        <f>'90.1 Data-SI'!H835/Convert!$B$5/$D835</f>
        <v>38.56152889723591</v>
      </c>
      <c r="I835" s="5">
        <f>'90.1 Data-SI'!I835/Convert!$B$5/$D835</f>
        <v>13.493274556346783</v>
      </c>
      <c r="J835" s="5">
        <f>'90.1 Data-SI'!J835/Convert!$B$5/$D835</f>
        <v>28.692907634921873</v>
      </c>
      <c r="K835" s="5">
        <f>'90.1 Data-SI'!K835/Convert!$B$5/$D835</f>
        <v>0</v>
      </c>
      <c r="L835" s="5">
        <f>'90.1 Data-SI'!L835/Convert!$B$5/$D835</f>
        <v>0</v>
      </c>
      <c r="M835" s="5">
        <f>'90.1 Data-SI'!M835/Convert!$B$5/$D835</f>
        <v>13.955186895166548</v>
      </c>
      <c r="N835" s="5">
        <f>'90.1 Data-SI'!N835/Convert!$B$5/$D835</f>
        <v>0</v>
      </c>
      <c r="O835" s="5">
        <f>'90.1 Data-SI'!O835/Convert!$B$5/$D835</f>
        <v>0</v>
      </c>
      <c r="P835" s="5">
        <f t="shared" ref="P835:P898" si="66">N835-O835</f>
        <v>0</v>
      </c>
      <c r="Q835" s="5">
        <f>'90.1 Data-SI'!Q835/Convert!$B$5/$D835</f>
        <v>0</v>
      </c>
      <c r="R835" s="5">
        <f>'90.1 Data-SI'!R835/Convert!$B$5/$D835</f>
        <v>0</v>
      </c>
      <c r="S835" s="5">
        <f>'90.1 Data-SI'!S835/Convert!$B$5/$D835</f>
        <v>0</v>
      </c>
      <c r="T835" s="5">
        <f>'90.1 Data-SI'!T835/Convert!$B$5/$D835</f>
        <v>9.8034101085983085</v>
      </c>
      <c r="U835" s="5">
        <f>'90.1 Data-SI'!U835/Convert!$B$5/$D835</f>
        <v>0</v>
      </c>
      <c r="V835" s="5">
        <f>'90.1 Data-SI'!V835/Convert!$B$5/$D835</f>
        <v>0</v>
      </c>
      <c r="W835" s="5">
        <f t="shared" ref="W835:W898" si="67">E835+G835+M835+SUM(P835:S835)</f>
        <v>28.643999269635078</v>
      </c>
      <c r="X835" s="5">
        <f t="shared" ref="X835:X898" si="68">F835</f>
        <v>16.378868108267906</v>
      </c>
      <c r="Y835" s="5">
        <f t="shared" ref="Y835:Y898" si="69">SUM(W835:X835)</f>
        <v>45.022867377902983</v>
      </c>
      <c r="Z835" s="5">
        <f>'90.1 Data-SI'!Y835/Convert!$B$5/$D835</f>
        <v>119.19512046673796</v>
      </c>
      <c r="AA835" s="5">
        <f>'90.1 Data-SI'!Z835/Convert!$B$5/$D835</f>
        <v>16.378868108267906</v>
      </c>
      <c r="AB835" s="5">
        <f t="shared" ref="AB835:AB898" si="70">SUM(Z835:AA835)</f>
        <v>135.57398857500587</v>
      </c>
    </row>
    <row r="836" spans="1:28" x14ac:dyDescent="0.25">
      <c r="A836" s="95">
        <v>2007</v>
      </c>
      <c r="B836" s="95" t="s">
        <v>53</v>
      </c>
      <c r="C836" s="52" t="s">
        <v>12</v>
      </c>
      <c r="D836" s="5">
        <f>VLOOKUP(B836,SWH!$A$4:$C$19,3,FALSE)</f>
        <v>511.16</v>
      </c>
      <c r="E836" s="5">
        <f>'90.1 Data-SI'!E836/Convert!$B$5/$D836</f>
        <v>10.537035587900288</v>
      </c>
      <c r="F836" s="5">
        <f>'90.1 Data-SI'!F836/Convert!$B$5/$D836</f>
        <v>43.376285746580763</v>
      </c>
      <c r="G836" s="5">
        <f>'90.1 Data-SI'!G836/Convert!$B$5/$D836</f>
        <v>7.0373703384893611</v>
      </c>
      <c r="H836" s="5">
        <f>'90.1 Data-SI'!H836/Convert!$B$5/$D836</f>
        <v>38.56152889723591</v>
      </c>
      <c r="I836" s="5">
        <f>'90.1 Data-SI'!I836/Convert!$B$5/$D836</f>
        <v>13.482406030727494</v>
      </c>
      <c r="J836" s="5">
        <f>'90.1 Data-SI'!J836/Convert!$B$5/$D836</f>
        <v>28.692907634921873</v>
      </c>
      <c r="K836" s="5">
        <f>'90.1 Data-SI'!K836/Convert!$B$5/$D836</f>
        <v>0</v>
      </c>
      <c r="L836" s="5">
        <f>'90.1 Data-SI'!L836/Convert!$B$5/$D836</f>
        <v>0</v>
      </c>
      <c r="M836" s="5">
        <f>'90.1 Data-SI'!M836/Convert!$B$5/$D836</f>
        <v>13.618262600968603</v>
      </c>
      <c r="N836" s="5">
        <f>'90.1 Data-SI'!N836/Convert!$B$5/$D836</f>
        <v>0</v>
      </c>
      <c r="O836" s="5">
        <f>'90.1 Data-SI'!O836/Convert!$B$5/$D836</f>
        <v>0</v>
      </c>
      <c r="P836" s="5">
        <f t="shared" si="66"/>
        <v>0</v>
      </c>
      <c r="Q836" s="5">
        <f>'90.1 Data-SI'!Q836/Convert!$B$5/$D836</f>
        <v>0</v>
      </c>
      <c r="R836" s="5">
        <f>'90.1 Data-SI'!R836/Convert!$B$5/$D836</f>
        <v>0</v>
      </c>
      <c r="S836" s="5">
        <f>'90.1 Data-SI'!S836/Convert!$B$5/$D836</f>
        <v>0</v>
      </c>
      <c r="T836" s="5">
        <f>'90.1 Data-SI'!T836/Convert!$B$5/$D836</f>
        <v>9.8142786342175956</v>
      </c>
      <c r="U836" s="5">
        <f>'90.1 Data-SI'!U836/Convert!$B$5/$D836</f>
        <v>0</v>
      </c>
      <c r="V836" s="5">
        <f>'90.1 Data-SI'!V836/Convert!$B$5/$D836</f>
        <v>0</v>
      </c>
      <c r="W836" s="5">
        <f t="shared" si="67"/>
        <v>31.192668527358251</v>
      </c>
      <c r="X836" s="5">
        <f t="shared" si="68"/>
        <v>43.376285746580763</v>
      </c>
      <c r="Y836" s="5">
        <f t="shared" si="69"/>
        <v>74.568954273939013</v>
      </c>
      <c r="Z836" s="5">
        <f>'90.1 Data-SI'!Y836/Convert!$B$5/$D836</f>
        <v>121.74378972446114</v>
      </c>
      <c r="AA836" s="5">
        <f>'90.1 Data-SI'!Z836/Convert!$B$5/$D836</f>
        <v>43.376285746580763</v>
      </c>
      <c r="AB836" s="5">
        <f t="shared" si="70"/>
        <v>165.1200754710419</v>
      </c>
    </row>
    <row r="837" spans="1:28" x14ac:dyDescent="0.25">
      <c r="A837" s="95">
        <v>2007</v>
      </c>
      <c r="B837" s="95" t="s">
        <v>53</v>
      </c>
      <c r="C837" s="52" t="s">
        <v>8</v>
      </c>
      <c r="D837" s="5">
        <f>VLOOKUP(B837,SWH!$A$4:$C$19,3,FALSE)</f>
        <v>511.16</v>
      </c>
      <c r="E837" s="5">
        <f>'90.1 Data-SI'!E837/Convert!$B$5/$D837</f>
        <v>9.5371312309257377</v>
      </c>
      <c r="F837" s="5">
        <f>'90.1 Data-SI'!F837/Convert!$B$5/$D837</f>
        <v>70.270452391510375</v>
      </c>
      <c r="G837" s="5">
        <f>'90.1 Data-SI'!G837/Convert!$B$5/$D837</f>
        <v>4.5050038691951206</v>
      </c>
      <c r="H837" s="5">
        <f>'90.1 Data-SI'!H837/Convert!$B$5/$D837</f>
        <v>38.56152889723591</v>
      </c>
      <c r="I837" s="5">
        <f>'90.1 Data-SI'!I837/Convert!$B$5/$D837</f>
        <v>13.406326351392476</v>
      </c>
      <c r="J837" s="5">
        <f>'90.1 Data-SI'!J837/Convert!$B$5/$D837</f>
        <v>28.692907634921873</v>
      </c>
      <c r="K837" s="5">
        <f>'90.1 Data-SI'!K837/Convert!$B$5/$D837</f>
        <v>0</v>
      </c>
      <c r="L837" s="5">
        <f>'90.1 Data-SI'!L837/Convert!$B$5/$D837</f>
        <v>0</v>
      </c>
      <c r="M837" s="5">
        <f>'90.1 Data-SI'!M837/Convert!$B$5/$D837</f>
        <v>14.177991670361966</v>
      </c>
      <c r="N837" s="5">
        <f>'90.1 Data-SI'!N837/Convert!$B$5/$D837</f>
        <v>0</v>
      </c>
      <c r="O837" s="5">
        <f>'90.1 Data-SI'!O837/Convert!$B$5/$D837</f>
        <v>0</v>
      </c>
      <c r="P837" s="5">
        <f t="shared" si="66"/>
        <v>0</v>
      </c>
      <c r="Q837" s="5">
        <f>'90.1 Data-SI'!Q837/Convert!$B$5/$D837</f>
        <v>0</v>
      </c>
      <c r="R837" s="5">
        <f>'90.1 Data-SI'!R837/Convert!$B$5/$D837</f>
        <v>0</v>
      </c>
      <c r="S837" s="5">
        <f>'90.1 Data-SI'!S837/Convert!$B$5/$D837</f>
        <v>0</v>
      </c>
      <c r="T837" s="5">
        <f>'90.1 Data-SI'!T837/Convert!$B$5/$D837</f>
        <v>9.8414499482658186</v>
      </c>
      <c r="U837" s="5">
        <f>'90.1 Data-SI'!U837/Convert!$B$5/$D837</f>
        <v>0</v>
      </c>
      <c r="V837" s="5">
        <f>'90.1 Data-SI'!V837/Convert!$B$5/$D837</f>
        <v>0</v>
      </c>
      <c r="W837" s="5">
        <f t="shared" si="67"/>
        <v>28.220126770482825</v>
      </c>
      <c r="X837" s="5">
        <f t="shared" si="68"/>
        <v>70.270452391510375</v>
      </c>
      <c r="Y837" s="5">
        <f t="shared" si="69"/>
        <v>98.490579161993196</v>
      </c>
      <c r="Z837" s="5">
        <f>'90.1 Data-SI'!Y837/Convert!$B$5/$D837</f>
        <v>118.7223396022989</v>
      </c>
      <c r="AA837" s="5">
        <f>'90.1 Data-SI'!Z837/Convert!$B$5/$D837</f>
        <v>70.270452391510375</v>
      </c>
      <c r="AB837" s="5">
        <f t="shared" si="70"/>
        <v>188.99279199380928</v>
      </c>
    </row>
    <row r="838" spans="1:28" x14ac:dyDescent="0.25">
      <c r="A838" s="95">
        <v>2010</v>
      </c>
      <c r="B838" s="95" t="s">
        <v>53</v>
      </c>
      <c r="C838" s="52" t="s">
        <v>10</v>
      </c>
      <c r="D838" s="5">
        <f>VLOOKUP(B838,SWH!$A$4:$C$19,3,FALSE)</f>
        <v>511.16</v>
      </c>
      <c r="E838" s="5">
        <f>'90.1 Data-SI'!E838/Convert!$B$5/$D838</f>
        <v>0</v>
      </c>
      <c r="F838" s="5">
        <f>'90.1 Data-SI'!F838/Convert!$B$5/$D838</f>
        <v>0</v>
      </c>
      <c r="G838" s="5">
        <f>'90.1 Data-SI'!G838/Convert!$B$5/$D838</f>
        <v>52.989496656841524</v>
      </c>
      <c r="H838" s="5">
        <f>'90.1 Data-SI'!H838/Convert!$B$5/$D838</f>
        <v>28.078835937432075</v>
      </c>
      <c r="I838" s="5">
        <f>'90.1 Data-SI'!I838/Convert!$B$5/$D838</f>
        <v>6.4776412690959999</v>
      </c>
      <c r="J838" s="5">
        <f>'90.1 Data-SI'!J838/Convert!$B$5/$D838</f>
        <v>26.731138760640285</v>
      </c>
      <c r="K838" s="5">
        <f>'90.1 Data-SI'!K838/Convert!$B$5/$D838</f>
        <v>0</v>
      </c>
      <c r="L838" s="5">
        <f>'90.1 Data-SI'!L838/Convert!$B$5/$D838</f>
        <v>0</v>
      </c>
      <c r="M838" s="5">
        <f>'90.1 Data-SI'!M838/Convert!$B$5/$D838</f>
        <v>16.487553364460791</v>
      </c>
      <c r="N838" s="5">
        <f>'90.1 Data-SI'!N838/Convert!$B$5/$D838</f>
        <v>0</v>
      </c>
      <c r="O838" s="5">
        <f>'90.1 Data-SI'!O838/Convert!$B$5/$D838</f>
        <v>0</v>
      </c>
      <c r="P838" s="5">
        <f t="shared" si="66"/>
        <v>0</v>
      </c>
      <c r="Q838" s="5">
        <f>'90.1 Data-SI'!Q838/Convert!$B$5/$D838</f>
        <v>0</v>
      </c>
      <c r="R838" s="5">
        <f>'90.1 Data-SI'!R838/Convert!$B$5/$D838</f>
        <v>0</v>
      </c>
      <c r="S838" s="5">
        <f>'90.1 Data-SI'!S838/Convert!$B$5/$D838</f>
        <v>0</v>
      </c>
      <c r="T838" s="5">
        <f>'90.1 Data-SI'!T838/Convert!$B$5/$D838</f>
        <v>9.7871073201693761</v>
      </c>
      <c r="U838" s="5">
        <f>'90.1 Data-SI'!U838/Convert!$B$5/$D838</f>
        <v>0</v>
      </c>
      <c r="V838" s="5">
        <f>'90.1 Data-SI'!V838/Convert!$B$5/$D838</f>
        <v>0</v>
      </c>
      <c r="W838" s="5">
        <f t="shared" si="67"/>
        <v>69.477050021302318</v>
      </c>
      <c r="X838" s="5">
        <f t="shared" si="68"/>
        <v>0</v>
      </c>
      <c r="Y838" s="5">
        <f t="shared" si="69"/>
        <v>69.477050021302318</v>
      </c>
      <c r="Z838" s="5">
        <f>'90.1 Data-SI'!Y838/Convert!$B$5/$D838</f>
        <v>140.55177330864004</v>
      </c>
      <c r="AA838" s="5">
        <f>'90.1 Data-SI'!Z838/Convert!$B$5/$D838</f>
        <v>0</v>
      </c>
      <c r="AB838" s="5">
        <f t="shared" si="70"/>
        <v>140.55177330864004</v>
      </c>
    </row>
    <row r="839" spans="1:28" x14ac:dyDescent="0.25">
      <c r="A839" s="95">
        <v>2010</v>
      </c>
      <c r="B839" s="95" t="s">
        <v>53</v>
      </c>
      <c r="C839" s="52" t="s">
        <v>6</v>
      </c>
      <c r="D839" s="5">
        <f>VLOOKUP(B839,SWH!$A$4:$C$19,3,FALSE)</f>
        <v>511.16</v>
      </c>
      <c r="E839" s="5">
        <f>'90.1 Data-SI'!E839/Convert!$B$5/$D839</f>
        <v>0</v>
      </c>
      <c r="F839" s="5">
        <f>'90.1 Data-SI'!F839/Convert!$B$5/$D839</f>
        <v>0</v>
      </c>
      <c r="G839" s="5">
        <f>'90.1 Data-SI'!G839/Convert!$B$5/$D839</f>
        <v>41.887297736738219</v>
      </c>
      <c r="H839" s="5">
        <f>'90.1 Data-SI'!H839/Convert!$B$5/$D839</f>
        <v>28.144047091147801</v>
      </c>
      <c r="I839" s="5">
        <f>'90.1 Data-SI'!I839/Convert!$B$5/$D839</f>
        <v>6.4776412690959999</v>
      </c>
      <c r="J839" s="5">
        <f>'90.1 Data-SI'!J839/Convert!$B$5/$D839</f>
        <v>26.731138760640285</v>
      </c>
      <c r="K839" s="5">
        <f>'90.1 Data-SI'!K839/Convert!$B$5/$D839</f>
        <v>0</v>
      </c>
      <c r="L839" s="5">
        <f>'90.1 Data-SI'!L839/Convert!$B$5/$D839</f>
        <v>0</v>
      </c>
      <c r="M839" s="5">
        <f>'90.1 Data-SI'!M839/Convert!$B$5/$D839</f>
        <v>14.993131091808609</v>
      </c>
      <c r="N839" s="5">
        <f>'90.1 Data-SI'!N839/Convert!$B$5/$D839</f>
        <v>0</v>
      </c>
      <c r="O839" s="5">
        <f>'90.1 Data-SI'!O839/Convert!$B$5/$D839</f>
        <v>0</v>
      </c>
      <c r="P839" s="5">
        <f t="shared" si="66"/>
        <v>0</v>
      </c>
      <c r="Q839" s="5">
        <f>'90.1 Data-SI'!Q839/Convert!$B$5/$D839</f>
        <v>0</v>
      </c>
      <c r="R839" s="5">
        <f>'90.1 Data-SI'!R839/Convert!$B$5/$D839</f>
        <v>0</v>
      </c>
      <c r="S839" s="5">
        <f>'90.1 Data-SI'!S839/Convert!$B$5/$D839</f>
        <v>0</v>
      </c>
      <c r="T839" s="5">
        <f>'90.1 Data-SI'!T839/Convert!$B$5/$D839</f>
        <v>9.7871073201693761</v>
      </c>
      <c r="U839" s="5">
        <f>'90.1 Data-SI'!U839/Convert!$B$5/$D839</f>
        <v>0</v>
      </c>
      <c r="V839" s="5">
        <f>'90.1 Data-SI'!V839/Convert!$B$5/$D839</f>
        <v>0</v>
      </c>
      <c r="W839" s="5">
        <f t="shared" si="67"/>
        <v>56.880428828546826</v>
      </c>
      <c r="X839" s="5">
        <f t="shared" si="68"/>
        <v>0</v>
      </c>
      <c r="Y839" s="5">
        <f t="shared" si="69"/>
        <v>56.880428828546826</v>
      </c>
      <c r="Z839" s="5">
        <f>'90.1 Data-SI'!Y839/Convert!$B$5/$D839</f>
        <v>128.02036326960032</v>
      </c>
      <c r="AA839" s="5">
        <f>'90.1 Data-SI'!Z839/Convert!$B$5/$D839</f>
        <v>0</v>
      </c>
      <c r="AB839" s="5">
        <f t="shared" si="70"/>
        <v>128.02036326960032</v>
      </c>
    </row>
    <row r="840" spans="1:28" x14ac:dyDescent="0.25">
      <c r="A840" s="95">
        <v>2010</v>
      </c>
      <c r="B840" s="95" t="s">
        <v>53</v>
      </c>
      <c r="C840" s="52" t="s">
        <v>11</v>
      </c>
      <c r="D840" s="5">
        <f>VLOOKUP(B840,SWH!$A$4:$C$19,3,FALSE)</f>
        <v>511.16</v>
      </c>
      <c r="E840" s="5">
        <f>'90.1 Data-SI'!E840/Convert!$B$5/$D840</f>
        <v>0</v>
      </c>
      <c r="F840" s="5">
        <f>'90.1 Data-SI'!F840/Convert!$B$5/$D840</f>
        <v>0</v>
      </c>
      <c r="G840" s="5">
        <f>'90.1 Data-SI'!G840/Convert!$B$5/$D840</f>
        <v>37.849640469172513</v>
      </c>
      <c r="H840" s="5">
        <f>'90.1 Data-SI'!H840/Convert!$B$5/$D840</f>
        <v>28.339680552294997</v>
      </c>
      <c r="I840" s="5">
        <f>'90.1 Data-SI'!I840/Convert!$B$5/$D840</f>
        <v>6.4776412690959999</v>
      </c>
      <c r="J840" s="5">
        <f>'90.1 Data-SI'!J840/Convert!$B$5/$D840</f>
        <v>26.731138760640285</v>
      </c>
      <c r="K840" s="5">
        <f>'90.1 Data-SI'!K840/Convert!$B$5/$D840</f>
        <v>0</v>
      </c>
      <c r="L840" s="5">
        <f>'90.1 Data-SI'!L840/Convert!$B$5/$D840</f>
        <v>0</v>
      </c>
      <c r="M840" s="5">
        <f>'90.1 Data-SI'!M840/Convert!$B$5/$D840</f>
        <v>14.938788463712166</v>
      </c>
      <c r="N840" s="5">
        <f>'90.1 Data-SI'!N840/Convert!$B$5/$D840</f>
        <v>0</v>
      </c>
      <c r="O840" s="5">
        <f>'90.1 Data-SI'!O840/Convert!$B$5/$D840</f>
        <v>0</v>
      </c>
      <c r="P840" s="5">
        <f t="shared" si="66"/>
        <v>0</v>
      </c>
      <c r="Q840" s="5">
        <f>'90.1 Data-SI'!Q840/Convert!$B$5/$D840</f>
        <v>0</v>
      </c>
      <c r="R840" s="5">
        <f>'90.1 Data-SI'!R840/Convert!$B$5/$D840</f>
        <v>0</v>
      </c>
      <c r="S840" s="5">
        <f>'90.1 Data-SI'!S840/Convert!$B$5/$D840</f>
        <v>0</v>
      </c>
      <c r="T840" s="5">
        <f>'90.1 Data-SI'!T840/Convert!$B$5/$D840</f>
        <v>9.7871073201693761</v>
      </c>
      <c r="U840" s="5">
        <f>'90.1 Data-SI'!U840/Convert!$B$5/$D840</f>
        <v>0</v>
      </c>
      <c r="V840" s="5">
        <f>'90.1 Data-SI'!V840/Convert!$B$5/$D840</f>
        <v>0</v>
      </c>
      <c r="W840" s="5">
        <f t="shared" si="67"/>
        <v>52.788428932884678</v>
      </c>
      <c r="X840" s="5">
        <f t="shared" si="68"/>
        <v>0</v>
      </c>
      <c r="Y840" s="5">
        <f t="shared" si="69"/>
        <v>52.788428932884678</v>
      </c>
      <c r="Z840" s="5">
        <f>'90.1 Data-SI'!Y840/Convert!$B$5/$D840</f>
        <v>124.12399683508534</v>
      </c>
      <c r="AA840" s="5">
        <f>'90.1 Data-SI'!Z840/Convert!$B$5/$D840</f>
        <v>0</v>
      </c>
      <c r="AB840" s="5">
        <f t="shared" si="70"/>
        <v>124.12399683508534</v>
      </c>
    </row>
    <row r="841" spans="1:28" x14ac:dyDescent="0.25">
      <c r="A841" s="95">
        <v>2010</v>
      </c>
      <c r="B841" s="95" t="s">
        <v>53</v>
      </c>
      <c r="C841" s="52" t="s">
        <v>13</v>
      </c>
      <c r="D841" s="5">
        <f>VLOOKUP(B841,SWH!$A$4:$C$19,3,FALSE)</f>
        <v>511.16</v>
      </c>
      <c r="E841" s="5">
        <f>'90.1 Data-SI'!E841/Convert!$B$5/$D841</f>
        <v>3.2605576857865769E-2</v>
      </c>
      <c r="F841" s="5">
        <f>'90.1 Data-SI'!F841/Convert!$B$5/$D841</f>
        <v>0</v>
      </c>
      <c r="G841" s="5">
        <f>'90.1 Data-SI'!G841/Convert!$B$5/$D841</f>
        <v>33.350070862787035</v>
      </c>
      <c r="H841" s="5">
        <f>'90.1 Data-SI'!H841/Convert!$B$5/$D841</f>
        <v>28.296206449817841</v>
      </c>
      <c r="I841" s="5">
        <f>'90.1 Data-SI'!I841/Convert!$B$5/$D841</f>
        <v>6.466772743476711</v>
      </c>
      <c r="J841" s="5">
        <f>'90.1 Data-SI'!J841/Convert!$B$5/$D841</f>
        <v>26.731138760640285</v>
      </c>
      <c r="K841" s="5">
        <f>'90.1 Data-SI'!K841/Convert!$B$5/$D841</f>
        <v>0</v>
      </c>
      <c r="L841" s="5">
        <f>'90.1 Data-SI'!L841/Convert!$B$5/$D841</f>
        <v>0</v>
      </c>
      <c r="M841" s="5">
        <f>'90.1 Data-SI'!M841/Convert!$B$5/$D841</f>
        <v>13.987792472024415</v>
      </c>
      <c r="N841" s="5">
        <f>'90.1 Data-SI'!N841/Convert!$B$5/$D841</f>
        <v>0</v>
      </c>
      <c r="O841" s="5">
        <f>'90.1 Data-SI'!O841/Convert!$B$5/$D841</f>
        <v>0</v>
      </c>
      <c r="P841" s="5">
        <f t="shared" si="66"/>
        <v>0</v>
      </c>
      <c r="Q841" s="5">
        <f>'90.1 Data-SI'!Q841/Convert!$B$5/$D841</f>
        <v>0</v>
      </c>
      <c r="R841" s="5">
        <f>'90.1 Data-SI'!R841/Convert!$B$5/$D841</f>
        <v>0</v>
      </c>
      <c r="S841" s="5">
        <f>'90.1 Data-SI'!S841/Convert!$B$5/$D841</f>
        <v>0</v>
      </c>
      <c r="T841" s="5">
        <f>'90.1 Data-SI'!T841/Convert!$B$5/$D841</f>
        <v>9.7871073201693761</v>
      </c>
      <c r="U841" s="5">
        <f>'90.1 Data-SI'!U841/Convert!$B$5/$D841</f>
        <v>0</v>
      </c>
      <c r="V841" s="5">
        <f>'90.1 Data-SI'!V841/Convert!$B$5/$D841</f>
        <v>0</v>
      </c>
      <c r="W841" s="5">
        <f t="shared" si="67"/>
        <v>47.37046891166932</v>
      </c>
      <c r="X841" s="5">
        <f t="shared" si="68"/>
        <v>0</v>
      </c>
      <c r="Y841" s="5">
        <f t="shared" si="69"/>
        <v>47.37046891166932</v>
      </c>
      <c r="Z841" s="5">
        <f>'90.1 Data-SI'!Y841/Convert!$B$5/$D841</f>
        <v>118.65169418577352</v>
      </c>
      <c r="AA841" s="5">
        <f>'90.1 Data-SI'!Z841/Convert!$B$5/$D841</f>
        <v>0</v>
      </c>
      <c r="AB841" s="5">
        <f t="shared" si="70"/>
        <v>118.65169418577352</v>
      </c>
    </row>
    <row r="842" spans="1:28" x14ac:dyDescent="0.25">
      <c r="A842" s="95">
        <v>2010</v>
      </c>
      <c r="B842" s="95" t="s">
        <v>53</v>
      </c>
      <c r="C842" s="52" t="s">
        <v>19</v>
      </c>
      <c r="D842" s="5">
        <f>VLOOKUP(B842,SWH!$A$4:$C$19,3,FALSE)</f>
        <v>511.16</v>
      </c>
      <c r="E842" s="5">
        <f>'90.1 Data-SI'!E842/Convert!$B$5/$D842</f>
        <v>0.21737051238577179</v>
      </c>
      <c r="F842" s="5">
        <f>'90.1 Data-SI'!F842/Convert!$B$5/$D842</f>
        <v>0</v>
      </c>
      <c r="G842" s="5">
        <f>'90.1 Data-SI'!G842/Convert!$B$5/$D842</f>
        <v>30.377529105911606</v>
      </c>
      <c r="H842" s="5">
        <f>'90.1 Data-SI'!H842/Convert!$B$5/$D842</f>
        <v>28.334246289485353</v>
      </c>
      <c r="I842" s="5">
        <f>'90.1 Data-SI'!I842/Convert!$B$5/$D842</f>
        <v>6.466772743476711</v>
      </c>
      <c r="J842" s="5">
        <f>'90.1 Data-SI'!J842/Convert!$B$5/$D842</f>
        <v>26.731138760640285</v>
      </c>
      <c r="K842" s="5">
        <f>'90.1 Data-SI'!K842/Convert!$B$5/$D842</f>
        <v>0</v>
      </c>
      <c r="L842" s="5">
        <f>'90.1 Data-SI'!L842/Convert!$B$5/$D842</f>
        <v>0</v>
      </c>
      <c r="M842" s="5">
        <f>'90.1 Data-SI'!M842/Convert!$B$5/$D842</f>
        <v>14.23233429845841</v>
      </c>
      <c r="N842" s="5">
        <f>'90.1 Data-SI'!N842/Convert!$B$5/$D842</f>
        <v>0</v>
      </c>
      <c r="O842" s="5">
        <f>'90.1 Data-SI'!O842/Convert!$B$5/$D842</f>
        <v>0</v>
      </c>
      <c r="P842" s="5">
        <f t="shared" si="66"/>
        <v>0</v>
      </c>
      <c r="Q842" s="5">
        <f>'90.1 Data-SI'!Q842/Convert!$B$5/$D842</f>
        <v>0</v>
      </c>
      <c r="R842" s="5">
        <f>'90.1 Data-SI'!R842/Convert!$B$5/$D842</f>
        <v>0</v>
      </c>
      <c r="S842" s="5">
        <f>'90.1 Data-SI'!S842/Convert!$B$5/$D842</f>
        <v>0</v>
      </c>
      <c r="T842" s="5">
        <f>'90.1 Data-SI'!T842/Convert!$B$5/$D842</f>
        <v>9.7871073201693761</v>
      </c>
      <c r="U842" s="5">
        <f>'90.1 Data-SI'!U842/Convert!$B$5/$D842</f>
        <v>0</v>
      </c>
      <c r="V842" s="5">
        <f>'90.1 Data-SI'!V842/Convert!$B$5/$D842</f>
        <v>0</v>
      </c>
      <c r="W842" s="5">
        <f t="shared" si="67"/>
        <v>44.827233916755787</v>
      </c>
      <c r="X842" s="5">
        <f t="shared" si="68"/>
        <v>0</v>
      </c>
      <c r="Y842" s="5">
        <f t="shared" si="69"/>
        <v>44.827233916755787</v>
      </c>
      <c r="Z842" s="5">
        <f>'90.1 Data-SI'!Y842/Convert!$B$5/$D842</f>
        <v>116.14106476771788</v>
      </c>
      <c r="AA842" s="5">
        <f>'90.1 Data-SI'!Z842/Convert!$B$5/$D842</f>
        <v>0</v>
      </c>
      <c r="AB842" s="5">
        <f t="shared" si="70"/>
        <v>116.14106476771788</v>
      </c>
    </row>
    <row r="843" spans="1:28" x14ac:dyDescent="0.25">
      <c r="A843" s="95">
        <v>2010</v>
      </c>
      <c r="B843" s="95" t="s">
        <v>53</v>
      </c>
      <c r="C843" s="52" t="s">
        <v>20</v>
      </c>
      <c r="D843" s="5">
        <f>VLOOKUP(B843,SWH!$A$4:$C$19,3,FALSE)</f>
        <v>511.16</v>
      </c>
      <c r="E843" s="5">
        <f>'90.1 Data-SI'!E843/Convert!$B$5/$D843</f>
        <v>0.21737051238577179</v>
      </c>
      <c r="F843" s="5">
        <f>'90.1 Data-SI'!F843/Convert!$B$5/$D843</f>
        <v>0</v>
      </c>
      <c r="G843" s="5">
        <f>'90.1 Data-SI'!G843/Convert!$B$5/$D843</f>
        <v>23.073879889749676</v>
      </c>
      <c r="H843" s="5">
        <f>'90.1 Data-SI'!H843/Convert!$B$5/$D843</f>
        <v>28.46466859691682</v>
      </c>
      <c r="I843" s="5">
        <f>'90.1 Data-SI'!I843/Convert!$B$5/$D843</f>
        <v>6.4722070062863555</v>
      </c>
      <c r="J843" s="5">
        <f>'90.1 Data-SI'!J843/Convert!$B$5/$D843</f>
        <v>26.731138760640285</v>
      </c>
      <c r="K843" s="5">
        <f>'90.1 Data-SI'!K843/Convert!$B$5/$D843</f>
        <v>0</v>
      </c>
      <c r="L843" s="5">
        <f>'90.1 Data-SI'!L843/Convert!$B$5/$D843</f>
        <v>0</v>
      </c>
      <c r="M843" s="5">
        <f>'90.1 Data-SI'!M843/Convert!$B$5/$D843</f>
        <v>14.324716766222361</v>
      </c>
      <c r="N843" s="5">
        <f>'90.1 Data-SI'!N843/Convert!$B$5/$D843</f>
        <v>0</v>
      </c>
      <c r="O843" s="5">
        <f>'90.1 Data-SI'!O843/Convert!$B$5/$D843</f>
        <v>0</v>
      </c>
      <c r="P843" s="5">
        <f t="shared" si="66"/>
        <v>0</v>
      </c>
      <c r="Q843" s="5">
        <f>'90.1 Data-SI'!Q843/Convert!$B$5/$D843</f>
        <v>0</v>
      </c>
      <c r="R843" s="5">
        <f>'90.1 Data-SI'!R843/Convert!$B$5/$D843</f>
        <v>0</v>
      </c>
      <c r="S843" s="5">
        <f>'90.1 Data-SI'!S843/Convert!$B$5/$D843</f>
        <v>0</v>
      </c>
      <c r="T843" s="5">
        <f>'90.1 Data-SI'!T843/Convert!$B$5/$D843</f>
        <v>9.7871073201693761</v>
      </c>
      <c r="U843" s="5">
        <f>'90.1 Data-SI'!U843/Convert!$B$5/$D843</f>
        <v>0</v>
      </c>
      <c r="V843" s="5">
        <f>'90.1 Data-SI'!V843/Convert!$B$5/$D843</f>
        <v>0</v>
      </c>
      <c r="W843" s="5">
        <f t="shared" si="67"/>
        <v>37.615967168357805</v>
      </c>
      <c r="X843" s="5">
        <f t="shared" si="68"/>
        <v>0</v>
      </c>
      <c r="Y843" s="5">
        <f t="shared" si="69"/>
        <v>37.615967168357805</v>
      </c>
      <c r="Z843" s="5">
        <f>'90.1 Data-SI'!Y843/Convert!$B$5/$D843</f>
        <v>109.07108885237065</v>
      </c>
      <c r="AA843" s="5">
        <f>'90.1 Data-SI'!Z843/Convert!$B$5/$D843</f>
        <v>0</v>
      </c>
      <c r="AB843" s="5">
        <f t="shared" si="70"/>
        <v>109.07108885237065</v>
      </c>
    </row>
    <row r="844" spans="1:28" x14ac:dyDescent="0.25">
      <c r="A844" s="95">
        <v>2010</v>
      </c>
      <c r="B844" s="95" t="s">
        <v>53</v>
      </c>
      <c r="C844" s="52" t="s">
        <v>3</v>
      </c>
      <c r="D844" s="5">
        <f>VLOOKUP(B844,SWH!$A$4:$C$19,3,FALSE)</f>
        <v>511.16</v>
      </c>
      <c r="E844" s="5">
        <f>'90.1 Data-SI'!E844/Convert!$B$5/$D844</f>
        <v>2.9345019172079194</v>
      </c>
      <c r="F844" s="5">
        <f>'90.1 Data-SI'!F844/Convert!$B$5/$D844</f>
        <v>0.73905974211162417</v>
      </c>
      <c r="G844" s="5">
        <f>'90.1 Data-SI'!G844/Convert!$B$5/$D844</f>
        <v>16.465816313222216</v>
      </c>
      <c r="H844" s="5">
        <f>'90.1 Data-SI'!H844/Convert!$B$5/$D844</f>
        <v>28.415760231630017</v>
      </c>
      <c r="I844" s="5">
        <f>'90.1 Data-SI'!I844/Convert!$B$5/$D844</f>
        <v>6.466772743476711</v>
      </c>
      <c r="J844" s="5">
        <f>'90.1 Data-SI'!J844/Convert!$B$5/$D844</f>
        <v>26.731138760640285</v>
      </c>
      <c r="K844" s="5">
        <f>'90.1 Data-SI'!K844/Convert!$B$5/$D844</f>
        <v>0</v>
      </c>
      <c r="L844" s="5">
        <f>'90.1 Data-SI'!L844/Convert!$B$5/$D844</f>
        <v>0</v>
      </c>
      <c r="M844" s="5">
        <f>'90.1 Data-SI'!M844/Convert!$B$5/$D844</f>
        <v>12.303171001034684</v>
      </c>
      <c r="N844" s="5">
        <f>'90.1 Data-SI'!N844/Convert!$B$5/$D844</f>
        <v>0</v>
      </c>
      <c r="O844" s="5">
        <f>'90.1 Data-SI'!O844/Convert!$B$5/$D844</f>
        <v>0</v>
      </c>
      <c r="P844" s="5">
        <f t="shared" si="66"/>
        <v>0</v>
      </c>
      <c r="Q844" s="5">
        <f>'90.1 Data-SI'!Q844/Convert!$B$5/$D844</f>
        <v>0</v>
      </c>
      <c r="R844" s="5">
        <f>'90.1 Data-SI'!R844/Convert!$B$5/$D844</f>
        <v>0</v>
      </c>
      <c r="S844" s="5">
        <f>'90.1 Data-SI'!S844/Convert!$B$5/$D844</f>
        <v>0</v>
      </c>
      <c r="T844" s="5">
        <f>'90.1 Data-SI'!T844/Convert!$B$5/$D844</f>
        <v>9.7871073201693761</v>
      </c>
      <c r="U844" s="5">
        <f>'90.1 Data-SI'!U844/Convert!$B$5/$D844</f>
        <v>0</v>
      </c>
      <c r="V844" s="5">
        <f>'90.1 Data-SI'!V844/Convert!$B$5/$D844</f>
        <v>0</v>
      </c>
      <c r="W844" s="5">
        <f t="shared" si="67"/>
        <v>31.703489231464822</v>
      </c>
      <c r="X844" s="5">
        <f t="shared" si="68"/>
        <v>0.73905974211162417</v>
      </c>
      <c r="Y844" s="5">
        <f t="shared" si="69"/>
        <v>32.442548973576443</v>
      </c>
      <c r="Z844" s="5">
        <f>'90.1 Data-SI'!Y844/Convert!$B$5/$D844</f>
        <v>103.10426828738119</v>
      </c>
      <c r="AA844" s="5">
        <f>'90.1 Data-SI'!Z844/Convert!$B$5/$D844</f>
        <v>0.73905974211162417</v>
      </c>
      <c r="AB844" s="5">
        <f t="shared" si="70"/>
        <v>103.84332802949281</v>
      </c>
    </row>
    <row r="845" spans="1:28" x14ac:dyDescent="0.25">
      <c r="A845" s="95">
        <v>2010</v>
      </c>
      <c r="B845" s="95" t="s">
        <v>53</v>
      </c>
      <c r="C845" s="52" t="s">
        <v>7</v>
      </c>
      <c r="D845" s="5">
        <f>VLOOKUP(B845,SWH!$A$4:$C$19,3,FALSE)</f>
        <v>511.16</v>
      </c>
      <c r="E845" s="5">
        <f>'90.1 Data-SI'!E845/Convert!$B$5/$D845</f>
        <v>1.1140238759770804</v>
      </c>
      <c r="F845" s="5">
        <f>'90.1 Data-SI'!F845/Convert!$B$5/$D845</f>
        <v>7.6079679335020134E-2</v>
      </c>
      <c r="G845" s="5">
        <f>'90.1 Data-SI'!G845/Convert!$B$5/$D845</f>
        <v>15.694150994252722</v>
      </c>
      <c r="H845" s="5">
        <f>'90.1 Data-SI'!H845/Convert!$B$5/$D845</f>
        <v>28.442931545678242</v>
      </c>
      <c r="I845" s="5">
        <f>'90.1 Data-SI'!I845/Convert!$B$5/$D845</f>
        <v>6.466772743476711</v>
      </c>
      <c r="J845" s="5">
        <f>'90.1 Data-SI'!J845/Convert!$B$5/$D845</f>
        <v>26.731138760640285</v>
      </c>
      <c r="K845" s="5">
        <f>'90.1 Data-SI'!K845/Convert!$B$5/$D845</f>
        <v>0</v>
      </c>
      <c r="L845" s="5">
        <f>'90.1 Data-SI'!L845/Convert!$B$5/$D845</f>
        <v>0</v>
      </c>
      <c r="M845" s="5">
        <f>'90.1 Data-SI'!M845/Convert!$B$5/$D845</f>
        <v>12.993322377859508</v>
      </c>
      <c r="N845" s="5">
        <f>'90.1 Data-SI'!N845/Convert!$B$5/$D845</f>
        <v>0</v>
      </c>
      <c r="O845" s="5">
        <f>'90.1 Data-SI'!O845/Convert!$B$5/$D845</f>
        <v>0</v>
      </c>
      <c r="P845" s="5">
        <f t="shared" si="66"/>
        <v>0</v>
      </c>
      <c r="Q845" s="5">
        <f>'90.1 Data-SI'!Q845/Convert!$B$5/$D845</f>
        <v>0</v>
      </c>
      <c r="R845" s="5">
        <f>'90.1 Data-SI'!R845/Convert!$B$5/$D845</f>
        <v>0</v>
      </c>
      <c r="S845" s="5">
        <f>'90.1 Data-SI'!S845/Convert!$B$5/$D845</f>
        <v>0</v>
      </c>
      <c r="T845" s="5">
        <f>'90.1 Data-SI'!T845/Convert!$B$5/$D845</f>
        <v>9.7871073201693761</v>
      </c>
      <c r="U845" s="5">
        <f>'90.1 Data-SI'!U845/Convert!$B$5/$D845</f>
        <v>0</v>
      </c>
      <c r="V845" s="5">
        <f>'90.1 Data-SI'!V845/Convert!$B$5/$D845</f>
        <v>0</v>
      </c>
      <c r="W845" s="5">
        <f t="shared" si="67"/>
        <v>29.801497248089312</v>
      </c>
      <c r="X845" s="5">
        <f t="shared" si="68"/>
        <v>7.6079679335020134E-2</v>
      </c>
      <c r="Y845" s="5">
        <f t="shared" si="69"/>
        <v>29.877576927424332</v>
      </c>
      <c r="Z845" s="5">
        <f>'90.1 Data-SI'!Y845/Convert!$B$5/$D845</f>
        <v>101.23488188086355</v>
      </c>
      <c r="AA845" s="5">
        <f>'90.1 Data-SI'!Z845/Convert!$B$5/$D845</f>
        <v>7.6079679335020134E-2</v>
      </c>
      <c r="AB845" s="5">
        <f t="shared" si="70"/>
        <v>101.31096156019858</v>
      </c>
    </row>
    <row r="846" spans="1:28" x14ac:dyDescent="0.25">
      <c r="A846" s="95">
        <v>2010</v>
      </c>
      <c r="B846" s="95" t="s">
        <v>53</v>
      </c>
      <c r="C846" s="52" t="s">
        <v>17</v>
      </c>
      <c r="D846" s="5">
        <f>VLOOKUP(B846,SWH!$A$4:$C$19,3,FALSE)</f>
        <v>511.16</v>
      </c>
      <c r="E846" s="5">
        <f>'90.1 Data-SI'!E846/Convert!$B$5/$D846</f>
        <v>0.13042230743146307</v>
      </c>
      <c r="F846" s="5">
        <f>'90.1 Data-SI'!F846/Convert!$B$5/$D846</f>
        <v>0</v>
      </c>
      <c r="G846" s="5">
        <f>'90.1 Data-SI'!G846/Convert!$B$5/$D846</f>
        <v>11.205449913486536</v>
      </c>
      <c r="H846" s="5">
        <f>'90.1 Data-SI'!H846/Convert!$B$5/$D846</f>
        <v>28.448365808487885</v>
      </c>
      <c r="I846" s="5">
        <f>'90.1 Data-SI'!I846/Convert!$B$5/$D846</f>
        <v>6.4776412690959999</v>
      </c>
      <c r="J846" s="5">
        <f>'90.1 Data-SI'!J846/Convert!$B$5/$D846</f>
        <v>26.731138760640285</v>
      </c>
      <c r="K846" s="5">
        <f>'90.1 Data-SI'!K846/Convert!$B$5/$D846</f>
        <v>0</v>
      </c>
      <c r="L846" s="5">
        <f>'90.1 Data-SI'!L846/Convert!$B$5/$D846</f>
        <v>0</v>
      </c>
      <c r="M846" s="5">
        <f>'90.1 Data-SI'!M846/Convert!$B$5/$D846</f>
        <v>10.585943953187087</v>
      </c>
      <c r="N846" s="5">
        <f>'90.1 Data-SI'!N846/Convert!$B$5/$D846</f>
        <v>0</v>
      </c>
      <c r="O846" s="5">
        <f>'90.1 Data-SI'!O846/Convert!$B$5/$D846</f>
        <v>0</v>
      </c>
      <c r="P846" s="5">
        <f t="shared" si="66"/>
        <v>0</v>
      </c>
      <c r="Q846" s="5">
        <f>'90.1 Data-SI'!Q846/Convert!$B$5/$D846</f>
        <v>0</v>
      </c>
      <c r="R846" s="5">
        <f>'90.1 Data-SI'!R846/Convert!$B$5/$D846</f>
        <v>0</v>
      </c>
      <c r="S846" s="5">
        <f>'90.1 Data-SI'!S846/Convert!$B$5/$D846</f>
        <v>0</v>
      </c>
      <c r="T846" s="5">
        <f>'90.1 Data-SI'!T846/Convert!$B$5/$D846</f>
        <v>9.7871073201693761</v>
      </c>
      <c r="U846" s="5">
        <f>'90.1 Data-SI'!U846/Convert!$B$5/$D846</f>
        <v>0</v>
      </c>
      <c r="V846" s="5">
        <f>'90.1 Data-SI'!V846/Convert!$B$5/$D846</f>
        <v>0</v>
      </c>
      <c r="W846" s="5">
        <f t="shared" si="67"/>
        <v>21.921816174105086</v>
      </c>
      <c r="X846" s="5">
        <f t="shared" si="68"/>
        <v>0</v>
      </c>
      <c r="Y846" s="5">
        <f t="shared" si="69"/>
        <v>21.921816174105086</v>
      </c>
      <c r="Z846" s="5">
        <f>'90.1 Data-SI'!Y846/Convert!$B$5/$D846</f>
        <v>93.371503595308269</v>
      </c>
      <c r="AA846" s="5">
        <f>'90.1 Data-SI'!Z846/Convert!$B$5/$D846</f>
        <v>0</v>
      </c>
      <c r="AB846" s="5">
        <f t="shared" si="70"/>
        <v>93.371503595308269</v>
      </c>
    </row>
    <row r="847" spans="1:28" x14ac:dyDescent="0.25">
      <c r="A847" s="95">
        <v>2010</v>
      </c>
      <c r="B847" s="95" t="s">
        <v>53</v>
      </c>
      <c r="C847" s="52" t="s">
        <v>14</v>
      </c>
      <c r="D847" s="5">
        <f>VLOOKUP(B847,SWH!$A$4:$C$19,3,FALSE)</f>
        <v>511.16</v>
      </c>
      <c r="E847" s="5">
        <f>'90.1 Data-SI'!E847/Convert!$B$5/$D847</f>
        <v>6.4450356922381333</v>
      </c>
      <c r="F847" s="5">
        <f>'90.1 Data-SI'!F847/Convert!$B$5/$D847</f>
        <v>1.8367808296597716</v>
      </c>
      <c r="G847" s="5">
        <f>'90.1 Data-SI'!G847/Convert!$B$5/$D847</f>
        <v>10.966342349862186</v>
      </c>
      <c r="H847" s="5">
        <f>'90.1 Data-SI'!H847/Convert!$B$5/$D847</f>
        <v>28.171218405196026</v>
      </c>
      <c r="I847" s="5">
        <f>'90.1 Data-SI'!I847/Convert!$B$5/$D847</f>
        <v>6.4830755319056435</v>
      </c>
      <c r="J847" s="5">
        <f>'90.1 Data-SI'!J847/Convert!$B$5/$D847</f>
        <v>26.731138760640285</v>
      </c>
      <c r="K847" s="5">
        <f>'90.1 Data-SI'!K847/Convert!$B$5/$D847</f>
        <v>0</v>
      </c>
      <c r="L847" s="5">
        <f>'90.1 Data-SI'!L847/Convert!$B$5/$D847</f>
        <v>0</v>
      </c>
      <c r="M847" s="5">
        <f>'90.1 Data-SI'!M847/Convert!$B$5/$D847</f>
        <v>11.026119240768274</v>
      </c>
      <c r="N847" s="5">
        <f>'90.1 Data-SI'!N847/Convert!$B$5/$D847</f>
        <v>0</v>
      </c>
      <c r="O847" s="5">
        <f>'90.1 Data-SI'!O847/Convert!$B$5/$D847</f>
        <v>0</v>
      </c>
      <c r="P847" s="5">
        <f t="shared" si="66"/>
        <v>0</v>
      </c>
      <c r="Q847" s="5">
        <f>'90.1 Data-SI'!Q847/Convert!$B$5/$D847</f>
        <v>0</v>
      </c>
      <c r="R847" s="5">
        <f>'90.1 Data-SI'!R847/Convert!$B$5/$D847</f>
        <v>0</v>
      </c>
      <c r="S847" s="5">
        <f>'90.1 Data-SI'!S847/Convert!$B$5/$D847</f>
        <v>0</v>
      </c>
      <c r="T847" s="5">
        <f>'90.1 Data-SI'!T847/Convert!$B$5/$D847</f>
        <v>9.7871073201693761</v>
      </c>
      <c r="U847" s="5">
        <f>'90.1 Data-SI'!U847/Convert!$B$5/$D847</f>
        <v>0</v>
      </c>
      <c r="V847" s="5">
        <f>'90.1 Data-SI'!V847/Convert!$B$5/$D847</f>
        <v>0</v>
      </c>
      <c r="W847" s="5">
        <f t="shared" si="67"/>
        <v>28.437497282868595</v>
      </c>
      <c r="X847" s="5">
        <f t="shared" si="68"/>
        <v>1.8367808296597716</v>
      </c>
      <c r="Y847" s="5">
        <f t="shared" si="69"/>
        <v>30.274278112528368</v>
      </c>
      <c r="Z847" s="5">
        <f>'90.1 Data-SI'!Y847/Convert!$B$5/$D847</f>
        <v>99.604603037970278</v>
      </c>
      <c r="AA847" s="5">
        <f>'90.1 Data-SI'!Z847/Convert!$B$5/$D847</f>
        <v>1.8367808296597716</v>
      </c>
      <c r="AB847" s="5">
        <f t="shared" si="70"/>
        <v>101.44138386763005</v>
      </c>
    </row>
    <row r="848" spans="1:28" x14ac:dyDescent="0.25">
      <c r="A848" s="95">
        <v>2010</v>
      </c>
      <c r="B848" s="95" t="s">
        <v>53</v>
      </c>
      <c r="C848" s="52" t="s">
        <v>2</v>
      </c>
      <c r="D848" s="5">
        <f>VLOOKUP(B848,SWH!$A$4:$C$19,3,FALSE)</f>
        <v>511.16</v>
      </c>
      <c r="E848" s="5">
        <f>'90.1 Data-SI'!E848/Convert!$B$5/$D848</f>
        <v>2.7279999304414355</v>
      </c>
      <c r="F848" s="5">
        <f>'90.1 Data-SI'!F848/Convert!$B$5/$D848</f>
        <v>0.26084461486292615</v>
      </c>
      <c r="G848" s="5">
        <f>'90.1 Data-SI'!G848/Convert!$B$5/$D848</f>
        <v>13.156350262148838</v>
      </c>
      <c r="H848" s="5">
        <f>'90.1 Data-SI'!H848/Convert!$B$5/$D848</f>
        <v>28.160349879576735</v>
      </c>
      <c r="I848" s="5">
        <f>'90.1 Data-SI'!I848/Convert!$B$5/$D848</f>
        <v>6.466772743476711</v>
      </c>
      <c r="J848" s="5">
        <f>'90.1 Data-SI'!J848/Convert!$B$5/$D848</f>
        <v>26.731138760640285</v>
      </c>
      <c r="K848" s="5">
        <f>'90.1 Data-SI'!K848/Convert!$B$5/$D848</f>
        <v>0</v>
      </c>
      <c r="L848" s="5">
        <f>'90.1 Data-SI'!L848/Convert!$B$5/$D848</f>
        <v>0</v>
      </c>
      <c r="M848" s="5">
        <f>'90.1 Data-SI'!M848/Convert!$B$5/$D848</f>
        <v>14.063872151359433</v>
      </c>
      <c r="N848" s="5">
        <f>'90.1 Data-SI'!N848/Convert!$B$5/$D848</f>
        <v>0</v>
      </c>
      <c r="O848" s="5">
        <f>'90.1 Data-SI'!O848/Convert!$B$5/$D848</f>
        <v>0</v>
      </c>
      <c r="P848" s="5">
        <f t="shared" si="66"/>
        <v>0</v>
      </c>
      <c r="Q848" s="5">
        <f>'90.1 Data-SI'!Q848/Convert!$B$5/$D848</f>
        <v>0</v>
      </c>
      <c r="R848" s="5">
        <f>'90.1 Data-SI'!R848/Convert!$B$5/$D848</f>
        <v>0</v>
      </c>
      <c r="S848" s="5">
        <f>'90.1 Data-SI'!S848/Convert!$B$5/$D848</f>
        <v>0</v>
      </c>
      <c r="T848" s="5">
        <f>'90.1 Data-SI'!T848/Convert!$B$5/$D848</f>
        <v>9.7871073201693761</v>
      </c>
      <c r="U848" s="5">
        <f>'90.1 Data-SI'!U848/Convert!$B$5/$D848</f>
        <v>0</v>
      </c>
      <c r="V848" s="5">
        <f>'90.1 Data-SI'!V848/Convert!$B$5/$D848</f>
        <v>0</v>
      </c>
      <c r="W848" s="5">
        <f t="shared" si="67"/>
        <v>29.948222343949706</v>
      </c>
      <c r="X848" s="5">
        <f t="shared" si="68"/>
        <v>0.26084461486292615</v>
      </c>
      <c r="Y848" s="5">
        <f t="shared" si="69"/>
        <v>30.209066958812631</v>
      </c>
      <c r="Z848" s="5">
        <f>'90.1 Data-SI'!Y848/Convert!$B$5/$D848</f>
        <v>101.09902531062245</v>
      </c>
      <c r="AA848" s="5">
        <f>'90.1 Data-SI'!Z848/Convert!$B$5/$D848</f>
        <v>0.26084461486292615</v>
      </c>
      <c r="AB848" s="5">
        <f t="shared" si="70"/>
        <v>101.35986992548538</v>
      </c>
    </row>
    <row r="849" spans="1:28" x14ac:dyDescent="0.25">
      <c r="A849" s="95">
        <v>2010</v>
      </c>
      <c r="B849" s="95" t="s">
        <v>53</v>
      </c>
      <c r="C849" s="52" t="s">
        <v>18</v>
      </c>
      <c r="D849" s="5">
        <f>VLOOKUP(B849,SWH!$A$4:$C$19,3,FALSE)</f>
        <v>511.16</v>
      </c>
      <c r="E849" s="5">
        <f>'90.1 Data-SI'!E849/Convert!$B$5/$D849</f>
        <v>3.8746293832763823</v>
      </c>
      <c r="F849" s="5">
        <f>'90.1 Data-SI'!F849/Convert!$B$5/$D849</f>
        <v>0.35866134543652345</v>
      </c>
      <c r="G849" s="5">
        <f>'90.1 Data-SI'!G849/Convert!$B$5/$D849</f>
        <v>5.2114580344488788</v>
      </c>
      <c r="H849" s="5">
        <f>'90.1 Data-SI'!H849/Convert!$B$5/$D849</f>
        <v>28.323377763866063</v>
      </c>
      <c r="I849" s="5">
        <f>'90.1 Data-SI'!I849/Convert!$B$5/$D849</f>
        <v>6.4830755319056435</v>
      </c>
      <c r="J849" s="5">
        <f>'90.1 Data-SI'!J849/Convert!$B$5/$D849</f>
        <v>26.731138760640285</v>
      </c>
      <c r="K849" s="5">
        <f>'90.1 Data-SI'!K849/Convert!$B$5/$D849</f>
        <v>0</v>
      </c>
      <c r="L849" s="5">
        <f>'90.1 Data-SI'!L849/Convert!$B$5/$D849</f>
        <v>0</v>
      </c>
      <c r="M849" s="5">
        <f>'90.1 Data-SI'!M849/Convert!$B$5/$D849</f>
        <v>11.053290554816495</v>
      </c>
      <c r="N849" s="5">
        <f>'90.1 Data-SI'!N849/Convert!$B$5/$D849</f>
        <v>0</v>
      </c>
      <c r="O849" s="5">
        <f>'90.1 Data-SI'!O849/Convert!$B$5/$D849</f>
        <v>0</v>
      </c>
      <c r="P849" s="5">
        <f t="shared" si="66"/>
        <v>0</v>
      </c>
      <c r="Q849" s="5">
        <f>'90.1 Data-SI'!Q849/Convert!$B$5/$D849</f>
        <v>0</v>
      </c>
      <c r="R849" s="5">
        <f>'90.1 Data-SI'!R849/Convert!$B$5/$D849</f>
        <v>0</v>
      </c>
      <c r="S849" s="5">
        <f>'90.1 Data-SI'!S849/Convert!$B$5/$D849</f>
        <v>0</v>
      </c>
      <c r="T849" s="5">
        <f>'90.1 Data-SI'!T849/Convert!$B$5/$D849</f>
        <v>9.7871073201693761</v>
      </c>
      <c r="U849" s="5">
        <f>'90.1 Data-SI'!U849/Convert!$B$5/$D849</f>
        <v>0</v>
      </c>
      <c r="V849" s="5">
        <f>'90.1 Data-SI'!V849/Convert!$B$5/$D849</f>
        <v>0</v>
      </c>
      <c r="W849" s="5">
        <f t="shared" si="67"/>
        <v>20.139377972541759</v>
      </c>
      <c r="X849" s="5">
        <f t="shared" si="68"/>
        <v>0.35866134543652345</v>
      </c>
      <c r="Y849" s="5">
        <f t="shared" si="69"/>
        <v>20.498039317978282</v>
      </c>
      <c r="Z849" s="5">
        <f>'90.1 Data-SI'!Y849/Convert!$B$5/$D849</f>
        <v>91.458643086313486</v>
      </c>
      <c r="AA849" s="5">
        <f>'90.1 Data-SI'!Z849/Convert!$B$5/$D849</f>
        <v>0.35866134543652345</v>
      </c>
      <c r="AB849" s="5">
        <f t="shared" si="70"/>
        <v>91.817304431750003</v>
      </c>
    </row>
    <row r="850" spans="1:28" x14ac:dyDescent="0.25">
      <c r="A850" s="95">
        <v>2010</v>
      </c>
      <c r="B850" s="95" t="s">
        <v>53</v>
      </c>
      <c r="C850" s="52" t="s">
        <v>4</v>
      </c>
      <c r="D850" s="5">
        <f>VLOOKUP(B850,SWH!$A$4:$C$19,3,FALSE)</f>
        <v>511.16</v>
      </c>
      <c r="E850" s="5">
        <f>'90.1 Data-SI'!E850/Convert!$B$5/$D850</f>
        <v>10.482692959803844</v>
      </c>
      <c r="F850" s="5">
        <f>'90.1 Data-SI'!F850/Convert!$B$5/$D850</f>
        <v>7.7709958177913423</v>
      </c>
      <c r="G850" s="5">
        <f>'90.1 Data-SI'!G850/Convert!$B$5/$D850</f>
        <v>6.4015615897609788</v>
      </c>
      <c r="H850" s="5">
        <f>'90.1 Data-SI'!H850/Convert!$B$5/$D850</f>
        <v>28.198389719244243</v>
      </c>
      <c r="I850" s="5">
        <f>'90.1 Data-SI'!I850/Convert!$B$5/$D850</f>
        <v>6.4722070062863555</v>
      </c>
      <c r="J850" s="5">
        <f>'90.1 Data-SI'!J850/Convert!$B$5/$D850</f>
        <v>26.731138760640285</v>
      </c>
      <c r="K850" s="5">
        <f>'90.1 Data-SI'!K850/Convert!$B$5/$D850</f>
        <v>0</v>
      </c>
      <c r="L850" s="5">
        <f>'90.1 Data-SI'!L850/Convert!$B$5/$D850</f>
        <v>0</v>
      </c>
      <c r="M850" s="5">
        <f>'90.1 Data-SI'!M850/Convert!$B$5/$D850</f>
        <v>10.330533601133807</v>
      </c>
      <c r="N850" s="5">
        <f>'90.1 Data-SI'!N850/Convert!$B$5/$D850</f>
        <v>0</v>
      </c>
      <c r="O850" s="5">
        <f>'90.1 Data-SI'!O850/Convert!$B$5/$D850</f>
        <v>0</v>
      </c>
      <c r="P850" s="5">
        <f t="shared" si="66"/>
        <v>0</v>
      </c>
      <c r="Q850" s="5">
        <f>'90.1 Data-SI'!Q850/Convert!$B$5/$D850</f>
        <v>0</v>
      </c>
      <c r="R850" s="5">
        <f>'90.1 Data-SI'!R850/Convert!$B$5/$D850</f>
        <v>0</v>
      </c>
      <c r="S850" s="5">
        <f>'90.1 Data-SI'!S850/Convert!$B$5/$D850</f>
        <v>0</v>
      </c>
      <c r="T850" s="5">
        <f>'90.1 Data-SI'!T850/Convert!$B$5/$D850</f>
        <v>9.7871073201693761</v>
      </c>
      <c r="U850" s="5">
        <f>'90.1 Data-SI'!U850/Convert!$B$5/$D850</f>
        <v>0</v>
      </c>
      <c r="V850" s="5">
        <f>'90.1 Data-SI'!V850/Convert!$B$5/$D850</f>
        <v>0</v>
      </c>
      <c r="W850" s="5">
        <f t="shared" si="67"/>
        <v>27.214788150698631</v>
      </c>
      <c r="X850" s="5">
        <f t="shared" si="68"/>
        <v>7.7709958177913423</v>
      </c>
      <c r="Y850" s="5">
        <f t="shared" si="69"/>
        <v>34.985783968489976</v>
      </c>
      <c r="Z850" s="5">
        <f>'90.1 Data-SI'!Y850/Convert!$B$5/$D850</f>
        <v>98.409065219848543</v>
      </c>
      <c r="AA850" s="5">
        <f>'90.1 Data-SI'!Z850/Convert!$B$5/$D850</f>
        <v>7.7709958177913423</v>
      </c>
      <c r="AB850" s="5">
        <f t="shared" si="70"/>
        <v>106.18006103763989</v>
      </c>
    </row>
    <row r="851" spans="1:28" x14ac:dyDescent="0.25">
      <c r="A851" s="95">
        <v>2010</v>
      </c>
      <c r="B851" s="95" t="s">
        <v>53</v>
      </c>
      <c r="C851" s="52" t="s">
        <v>5</v>
      </c>
      <c r="D851" s="5">
        <f>VLOOKUP(B851,SWH!$A$4:$C$19,3,FALSE)</f>
        <v>511.16</v>
      </c>
      <c r="E851" s="5">
        <f>'90.1 Data-SI'!E851/Convert!$B$5/$D851</f>
        <v>6.2548364939005827</v>
      </c>
      <c r="F851" s="5">
        <f>'90.1 Data-SI'!F851/Convert!$B$5/$D851</f>
        <v>3.8094182295606505</v>
      </c>
      <c r="G851" s="5">
        <f>'90.1 Data-SI'!G851/Convert!$B$5/$D851</f>
        <v>8.8469798541009119</v>
      </c>
      <c r="H851" s="5">
        <f>'90.1 Data-SI'!H851/Convert!$B$5/$D851</f>
        <v>28.176652668005669</v>
      </c>
      <c r="I851" s="5">
        <f>'90.1 Data-SI'!I851/Convert!$B$5/$D851</f>
        <v>6.4776412690959999</v>
      </c>
      <c r="J851" s="5">
        <f>'90.1 Data-SI'!J851/Convert!$B$5/$D851</f>
        <v>26.731138760640285</v>
      </c>
      <c r="K851" s="5">
        <f>'90.1 Data-SI'!K851/Convert!$B$5/$D851</f>
        <v>0</v>
      </c>
      <c r="L851" s="5">
        <f>'90.1 Data-SI'!L851/Convert!$B$5/$D851</f>
        <v>0</v>
      </c>
      <c r="M851" s="5">
        <f>'90.1 Data-SI'!M851/Convert!$B$5/$D851</f>
        <v>12.645529558042274</v>
      </c>
      <c r="N851" s="5">
        <f>'90.1 Data-SI'!N851/Convert!$B$5/$D851</f>
        <v>0</v>
      </c>
      <c r="O851" s="5">
        <f>'90.1 Data-SI'!O851/Convert!$B$5/$D851</f>
        <v>0</v>
      </c>
      <c r="P851" s="5">
        <f t="shared" si="66"/>
        <v>0</v>
      </c>
      <c r="Q851" s="5">
        <f>'90.1 Data-SI'!Q851/Convert!$B$5/$D851</f>
        <v>0</v>
      </c>
      <c r="R851" s="5">
        <f>'90.1 Data-SI'!R851/Convert!$B$5/$D851</f>
        <v>0</v>
      </c>
      <c r="S851" s="5">
        <f>'90.1 Data-SI'!S851/Convert!$B$5/$D851</f>
        <v>0</v>
      </c>
      <c r="T851" s="5">
        <f>'90.1 Data-SI'!T851/Convert!$B$5/$D851</f>
        <v>9.7871073201693761</v>
      </c>
      <c r="U851" s="5">
        <f>'90.1 Data-SI'!U851/Convert!$B$5/$D851</f>
        <v>0</v>
      </c>
      <c r="V851" s="5">
        <f>'90.1 Data-SI'!V851/Convert!$B$5/$D851</f>
        <v>0</v>
      </c>
      <c r="W851" s="5">
        <f t="shared" si="67"/>
        <v>27.747345906043769</v>
      </c>
      <c r="X851" s="5">
        <f t="shared" si="68"/>
        <v>3.8094182295606505</v>
      </c>
      <c r="Y851" s="5">
        <f t="shared" si="69"/>
        <v>31.556764135604418</v>
      </c>
      <c r="Z851" s="5">
        <f>'90.1 Data-SI'!Y851/Convert!$B$5/$D851</f>
        <v>98.919885923955093</v>
      </c>
      <c r="AA851" s="5">
        <f>'90.1 Data-SI'!Z851/Convert!$B$5/$D851</f>
        <v>3.8094182295606505</v>
      </c>
      <c r="AB851" s="5">
        <f t="shared" si="70"/>
        <v>102.72930415351574</v>
      </c>
    </row>
    <row r="852" spans="1:28" x14ac:dyDescent="0.25">
      <c r="A852" s="95">
        <v>2010</v>
      </c>
      <c r="B852" s="95" t="s">
        <v>53</v>
      </c>
      <c r="C852" s="52" t="s">
        <v>15</v>
      </c>
      <c r="D852" s="5">
        <f>VLOOKUP(B852,SWH!$A$4:$C$19,3,FALSE)</f>
        <v>511.16</v>
      </c>
      <c r="E852" s="5">
        <f>'90.1 Data-SI'!E852/Convert!$B$5/$D852</f>
        <v>4.532175183243341</v>
      </c>
      <c r="F852" s="5">
        <f>'90.1 Data-SI'!F852/Convert!$B$5/$D852</f>
        <v>0.60320317187051675</v>
      </c>
      <c r="G852" s="5">
        <f>'90.1 Data-SI'!G852/Convert!$B$5/$D852</f>
        <v>3.5757449287459462</v>
      </c>
      <c r="H852" s="5">
        <f>'90.1 Data-SI'!H852/Convert!$B$5/$D852</f>
        <v>28.269035135769624</v>
      </c>
      <c r="I852" s="5">
        <f>'90.1 Data-SI'!I852/Convert!$B$5/$D852</f>
        <v>6.4776412690959999</v>
      </c>
      <c r="J852" s="5">
        <f>'90.1 Data-SI'!J852/Convert!$B$5/$D852</f>
        <v>26.731138760640285</v>
      </c>
      <c r="K852" s="5">
        <f>'90.1 Data-SI'!K852/Convert!$B$5/$D852</f>
        <v>0</v>
      </c>
      <c r="L852" s="5">
        <f>'90.1 Data-SI'!L852/Convert!$B$5/$D852</f>
        <v>0</v>
      </c>
      <c r="M852" s="5">
        <f>'90.1 Data-SI'!M852/Convert!$B$5/$D852</f>
        <v>9.928398153220126</v>
      </c>
      <c r="N852" s="5">
        <f>'90.1 Data-SI'!N852/Convert!$B$5/$D852</f>
        <v>0</v>
      </c>
      <c r="O852" s="5">
        <f>'90.1 Data-SI'!O852/Convert!$B$5/$D852</f>
        <v>0</v>
      </c>
      <c r="P852" s="5">
        <f t="shared" si="66"/>
        <v>0</v>
      </c>
      <c r="Q852" s="5">
        <f>'90.1 Data-SI'!Q852/Convert!$B$5/$D852</f>
        <v>0</v>
      </c>
      <c r="R852" s="5">
        <f>'90.1 Data-SI'!R852/Convert!$B$5/$D852</f>
        <v>0</v>
      </c>
      <c r="S852" s="5">
        <f>'90.1 Data-SI'!S852/Convert!$B$5/$D852</f>
        <v>0</v>
      </c>
      <c r="T852" s="5">
        <f>'90.1 Data-SI'!T852/Convert!$B$5/$D852</f>
        <v>9.7871073201693761</v>
      </c>
      <c r="U852" s="5">
        <f>'90.1 Data-SI'!U852/Convert!$B$5/$D852</f>
        <v>0</v>
      </c>
      <c r="V852" s="5">
        <f>'90.1 Data-SI'!V852/Convert!$B$5/$D852</f>
        <v>0</v>
      </c>
      <c r="W852" s="5">
        <f t="shared" si="67"/>
        <v>18.036318265209413</v>
      </c>
      <c r="X852" s="5">
        <f t="shared" si="68"/>
        <v>0.60320317187051675</v>
      </c>
      <c r="Y852" s="5">
        <f t="shared" si="69"/>
        <v>18.639521437079932</v>
      </c>
      <c r="Z852" s="5">
        <f>'90.1 Data-SI'!Y852/Convert!$B$5/$D852</f>
        <v>89.295806488075044</v>
      </c>
      <c r="AA852" s="5">
        <f>'90.1 Data-SI'!Z852/Convert!$B$5/$D852</f>
        <v>0.60320317187051675</v>
      </c>
      <c r="AB852" s="5">
        <f t="shared" si="70"/>
        <v>89.899009659945563</v>
      </c>
    </row>
    <row r="853" spans="1:28" x14ac:dyDescent="0.25">
      <c r="A853" s="95">
        <v>2010</v>
      </c>
      <c r="B853" s="95" t="s">
        <v>53</v>
      </c>
      <c r="C853" s="52" t="s">
        <v>16</v>
      </c>
      <c r="D853" s="5">
        <f>VLOOKUP(B853,SWH!$A$4:$C$19,3,FALSE)</f>
        <v>511.16</v>
      </c>
      <c r="E853" s="5">
        <f>'90.1 Data-SI'!E853/Convert!$B$5/$D853</f>
        <v>11.335872220917999</v>
      </c>
      <c r="F853" s="5">
        <f>'90.1 Data-SI'!F853/Convert!$B$5/$D853</f>
        <v>22.090278321204057</v>
      </c>
      <c r="G853" s="5">
        <f>'90.1 Data-SI'!G853/Convert!$B$5/$D853</f>
        <v>7.2384380624462006</v>
      </c>
      <c r="H853" s="5">
        <f>'90.1 Data-SI'!H853/Convert!$B$5/$D853</f>
        <v>28.203823982053887</v>
      </c>
      <c r="I853" s="5">
        <f>'90.1 Data-SI'!I853/Convert!$B$5/$D853</f>
        <v>6.4776412690959999</v>
      </c>
      <c r="J853" s="5">
        <f>'90.1 Data-SI'!J853/Convert!$B$5/$D853</f>
        <v>26.731138760640285</v>
      </c>
      <c r="K853" s="5">
        <f>'90.1 Data-SI'!K853/Convert!$B$5/$D853</f>
        <v>0</v>
      </c>
      <c r="L853" s="5">
        <f>'90.1 Data-SI'!L853/Convert!$B$5/$D853</f>
        <v>0</v>
      </c>
      <c r="M853" s="5">
        <f>'90.1 Data-SI'!M853/Convert!$B$5/$D853</f>
        <v>11.591282572971281</v>
      </c>
      <c r="N853" s="5">
        <f>'90.1 Data-SI'!N853/Convert!$B$5/$D853</f>
        <v>0</v>
      </c>
      <c r="O853" s="5">
        <f>'90.1 Data-SI'!O853/Convert!$B$5/$D853</f>
        <v>0</v>
      </c>
      <c r="P853" s="5">
        <f t="shared" si="66"/>
        <v>0</v>
      </c>
      <c r="Q853" s="5">
        <f>'90.1 Data-SI'!Q853/Convert!$B$5/$D853</f>
        <v>0</v>
      </c>
      <c r="R853" s="5">
        <f>'90.1 Data-SI'!R853/Convert!$B$5/$D853</f>
        <v>0</v>
      </c>
      <c r="S853" s="5">
        <f>'90.1 Data-SI'!S853/Convert!$B$5/$D853</f>
        <v>0</v>
      </c>
      <c r="T853" s="5">
        <f>'90.1 Data-SI'!T853/Convert!$B$5/$D853</f>
        <v>9.7871073201693761</v>
      </c>
      <c r="U853" s="5">
        <f>'90.1 Data-SI'!U853/Convert!$B$5/$D853</f>
        <v>0</v>
      </c>
      <c r="V853" s="5">
        <f>'90.1 Data-SI'!V853/Convert!$B$5/$D853</f>
        <v>0</v>
      </c>
      <c r="W853" s="5">
        <f t="shared" si="67"/>
        <v>30.165592856335479</v>
      </c>
      <c r="X853" s="5">
        <f t="shared" si="68"/>
        <v>22.090278321204057</v>
      </c>
      <c r="Y853" s="5">
        <f t="shared" si="69"/>
        <v>52.255871177539532</v>
      </c>
      <c r="Z853" s="5">
        <f>'90.1 Data-SI'!Y853/Convert!$B$5/$D853</f>
        <v>101.36530418829503</v>
      </c>
      <c r="AA853" s="5">
        <f>'90.1 Data-SI'!Z853/Convert!$B$5/$D853</f>
        <v>22.090278321204057</v>
      </c>
      <c r="AB853" s="5">
        <f t="shared" si="70"/>
        <v>123.45558250949908</v>
      </c>
    </row>
    <row r="854" spans="1:28" x14ac:dyDescent="0.25">
      <c r="A854" s="95">
        <v>2010</v>
      </c>
      <c r="B854" s="95" t="s">
        <v>53</v>
      </c>
      <c r="C854" s="52" t="s">
        <v>9</v>
      </c>
      <c r="D854" s="5">
        <f>VLOOKUP(B854,SWH!$A$4:$C$19,3,FALSE)</f>
        <v>511.16</v>
      </c>
      <c r="E854" s="5">
        <f>'90.1 Data-SI'!E854/Convert!$B$5/$D854</f>
        <v>7.4721113632609049</v>
      </c>
      <c r="F854" s="5">
        <f>'90.1 Data-SI'!F854/Convert!$B$5/$D854</f>
        <v>12.705306448948361</v>
      </c>
      <c r="G854" s="5">
        <f>'90.1 Data-SI'!G854/Convert!$B$5/$D854</f>
        <v>6.2113623914234291</v>
      </c>
      <c r="H854" s="5">
        <f>'90.1 Data-SI'!H854/Convert!$B$5/$D854</f>
        <v>28.225561033292465</v>
      </c>
      <c r="I854" s="5">
        <f>'90.1 Data-SI'!I854/Convert!$B$5/$D854</f>
        <v>6.466772743476711</v>
      </c>
      <c r="J854" s="5">
        <f>'90.1 Data-SI'!J854/Convert!$B$5/$D854</f>
        <v>26.731138760640285</v>
      </c>
      <c r="K854" s="5">
        <f>'90.1 Data-SI'!K854/Convert!$B$5/$D854</f>
        <v>0</v>
      </c>
      <c r="L854" s="5">
        <f>'90.1 Data-SI'!L854/Convert!$B$5/$D854</f>
        <v>0</v>
      </c>
      <c r="M854" s="5">
        <f>'90.1 Data-SI'!M854/Convert!$B$5/$D854</f>
        <v>12.504238724991522</v>
      </c>
      <c r="N854" s="5">
        <f>'90.1 Data-SI'!N854/Convert!$B$5/$D854</f>
        <v>0</v>
      </c>
      <c r="O854" s="5">
        <f>'90.1 Data-SI'!O854/Convert!$B$5/$D854</f>
        <v>0</v>
      </c>
      <c r="P854" s="5">
        <f t="shared" si="66"/>
        <v>0</v>
      </c>
      <c r="Q854" s="5">
        <f>'90.1 Data-SI'!Q854/Convert!$B$5/$D854</f>
        <v>0</v>
      </c>
      <c r="R854" s="5">
        <f>'90.1 Data-SI'!R854/Convert!$B$5/$D854</f>
        <v>0</v>
      </c>
      <c r="S854" s="5">
        <f>'90.1 Data-SI'!S854/Convert!$B$5/$D854</f>
        <v>0</v>
      </c>
      <c r="T854" s="5">
        <f>'90.1 Data-SI'!T854/Convert!$B$5/$D854</f>
        <v>9.7871073201693761</v>
      </c>
      <c r="U854" s="5">
        <f>'90.1 Data-SI'!U854/Convert!$B$5/$D854</f>
        <v>0</v>
      </c>
      <c r="V854" s="5">
        <f>'90.1 Data-SI'!V854/Convert!$B$5/$D854</f>
        <v>0</v>
      </c>
      <c r="W854" s="5">
        <f t="shared" si="67"/>
        <v>26.187712479675856</v>
      </c>
      <c r="X854" s="5">
        <f t="shared" si="68"/>
        <v>12.705306448948361</v>
      </c>
      <c r="Y854" s="5">
        <f t="shared" si="69"/>
        <v>38.893018928624215</v>
      </c>
      <c r="Z854" s="5">
        <f>'90.1 Data-SI'!Y854/Convert!$B$5/$D854</f>
        <v>97.398292337254688</v>
      </c>
      <c r="AA854" s="5">
        <f>'90.1 Data-SI'!Z854/Convert!$B$5/$D854</f>
        <v>12.705306448948361</v>
      </c>
      <c r="AB854" s="5">
        <f t="shared" si="70"/>
        <v>110.10359878620305</v>
      </c>
    </row>
    <row r="855" spans="1:28" x14ac:dyDescent="0.25">
      <c r="A855" s="95">
        <v>2010</v>
      </c>
      <c r="B855" s="95" t="s">
        <v>53</v>
      </c>
      <c r="C855" s="52" t="s">
        <v>12</v>
      </c>
      <c r="D855" s="5">
        <f>VLOOKUP(B855,SWH!$A$4:$C$19,3,FALSE)</f>
        <v>511.16</v>
      </c>
      <c r="E855" s="5">
        <f>'90.1 Data-SI'!E855/Convert!$B$5/$D855</f>
        <v>10.156637191225187</v>
      </c>
      <c r="F855" s="5">
        <f>'90.1 Data-SI'!F855/Convert!$B$5/$D855</f>
        <v>34.377146533809807</v>
      </c>
      <c r="G855" s="5">
        <f>'90.1 Data-SI'!G855/Convert!$B$5/$D855</f>
        <v>5.9722548277990795</v>
      </c>
      <c r="H855" s="5">
        <f>'90.1 Data-SI'!H855/Convert!$B$5/$D855</f>
        <v>28.154915616767092</v>
      </c>
      <c r="I855" s="5">
        <f>'90.1 Data-SI'!I855/Convert!$B$5/$D855</f>
        <v>6.4776412690959999</v>
      </c>
      <c r="J855" s="5">
        <f>'90.1 Data-SI'!J855/Convert!$B$5/$D855</f>
        <v>26.731138760640285</v>
      </c>
      <c r="K855" s="5">
        <f>'90.1 Data-SI'!K855/Convert!$B$5/$D855</f>
        <v>0</v>
      </c>
      <c r="L855" s="5">
        <f>'90.1 Data-SI'!L855/Convert!$B$5/$D855</f>
        <v>0</v>
      </c>
      <c r="M855" s="5">
        <f>'90.1 Data-SI'!M855/Convert!$B$5/$D855</f>
        <v>11.993418020884958</v>
      </c>
      <c r="N855" s="5">
        <f>'90.1 Data-SI'!N855/Convert!$B$5/$D855</f>
        <v>0</v>
      </c>
      <c r="O855" s="5">
        <f>'90.1 Data-SI'!O855/Convert!$B$5/$D855</f>
        <v>0</v>
      </c>
      <c r="P855" s="5">
        <f t="shared" si="66"/>
        <v>0</v>
      </c>
      <c r="Q855" s="5">
        <f>'90.1 Data-SI'!Q855/Convert!$B$5/$D855</f>
        <v>0</v>
      </c>
      <c r="R855" s="5">
        <f>'90.1 Data-SI'!R855/Convert!$B$5/$D855</f>
        <v>0</v>
      </c>
      <c r="S855" s="5">
        <f>'90.1 Data-SI'!S855/Convert!$B$5/$D855</f>
        <v>0</v>
      </c>
      <c r="T855" s="5">
        <f>'90.1 Data-SI'!T855/Convert!$B$5/$D855</f>
        <v>9.7871073201693761</v>
      </c>
      <c r="U855" s="5">
        <f>'90.1 Data-SI'!U855/Convert!$B$5/$D855</f>
        <v>0</v>
      </c>
      <c r="V855" s="5">
        <f>'90.1 Data-SI'!V855/Convert!$B$5/$D855</f>
        <v>0</v>
      </c>
      <c r="W855" s="5">
        <f t="shared" si="67"/>
        <v>28.122310039909223</v>
      </c>
      <c r="X855" s="5">
        <f t="shared" si="68"/>
        <v>34.377146533809807</v>
      </c>
      <c r="Y855" s="5">
        <f t="shared" si="69"/>
        <v>62.49945657371903</v>
      </c>
      <c r="Z855" s="5">
        <f>'90.1 Data-SI'!Y855/Convert!$B$5/$D855</f>
        <v>99.278547269391623</v>
      </c>
      <c r="AA855" s="5">
        <f>'90.1 Data-SI'!Z855/Convert!$B$5/$D855</f>
        <v>34.377146533809807</v>
      </c>
      <c r="AB855" s="5">
        <f t="shared" si="70"/>
        <v>133.65569380320142</v>
      </c>
    </row>
    <row r="856" spans="1:28" x14ac:dyDescent="0.25">
      <c r="A856" s="95">
        <v>2010</v>
      </c>
      <c r="B856" s="95" t="s">
        <v>53</v>
      </c>
      <c r="C856" s="52" t="s">
        <v>8</v>
      </c>
      <c r="D856" s="5">
        <f>VLOOKUP(B856,SWH!$A$4:$C$19,3,FALSE)</f>
        <v>511.16</v>
      </c>
      <c r="E856" s="5">
        <f>'90.1 Data-SI'!E856/Convert!$B$5/$D856</f>
        <v>9.3578005582074741</v>
      </c>
      <c r="F856" s="5">
        <f>'90.1 Data-SI'!F856/Convert!$B$5/$D856</f>
        <v>60.01599846971159</v>
      </c>
      <c r="G856" s="5">
        <f>'90.1 Data-SI'!G856/Convert!$B$5/$D856</f>
        <v>3.8039839667510065</v>
      </c>
      <c r="H856" s="5">
        <f>'90.1 Data-SI'!H856/Convert!$B$5/$D856</f>
        <v>28.475537122536103</v>
      </c>
      <c r="I856" s="5">
        <f>'90.1 Data-SI'!I856/Convert!$B$5/$D856</f>
        <v>6.5211153715731536</v>
      </c>
      <c r="J856" s="5">
        <f>'90.1 Data-SI'!J856/Convert!$B$5/$D856</f>
        <v>26.731138760640285</v>
      </c>
      <c r="K856" s="5">
        <f>'90.1 Data-SI'!K856/Convert!$B$5/$D856</f>
        <v>0</v>
      </c>
      <c r="L856" s="5">
        <f>'90.1 Data-SI'!L856/Convert!$B$5/$D856</f>
        <v>0</v>
      </c>
      <c r="M856" s="5">
        <f>'90.1 Data-SI'!M856/Convert!$B$5/$D856</f>
        <v>12.748780551425515</v>
      </c>
      <c r="N856" s="5">
        <f>'90.1 Data-SI'!N856/Convert!$B$5/$D856</f>
        <v>0</v>
      </c>
      <c r="O856" s="5">
        <f>'90.1 Data-SI'!O856/Convert!$B$5/$D856</f>
        <v>0</v>
      </c>
      <c r="P856" s="5">
        <f t="shared" si="66"/>
        <v>0</v>
      </c>
      <c r="Q856" s="5">
        <f>'90.1 Data-SI'!Q856/Convert!$B$5/$D856</f>
        <v>0</v>
      </c>
      <c r="R856" s="5">
        <f>'90.1 Data-SI'!R856/Convert!$B$5/$D856</f>
        <v>0</v>
      </c>
      <c r="S856" s="5">
        <f>'90.1 Data-SI'!S856/Convert!$B$5/$D856</f>
        <v>0</v>
      </c>
      <c r="T856" s="5">
        <f>'90.1 Data-SI'!T856/Convert!$B$5/$D856</f>
        <v>9.7871073201693761</v>
      </c>
      <c r="U856" s="5">
        <f>'90.1 Data-SI'!U856/Convert!$B$5/$D856</f>
        <v>0</v>
      </c>
      <c r="V856" s="5">
        <f>'90.1 Data-SI'!V856/Convert!$B$5/$D856</f>
        <v>0</v>
      </c>
      <c r="W856" s="5">
        <f t="shared" si="67"/>
        <v>25.910565076383996</v>
      </c>
      <c r="X856" s="5">
        <f t="shared" si="68"/>
        <v>60.01599846971159</v>
      </c>
      <c r="Y856" s="5">
        <f t="shared" si="69"/>
        <v>85.926563546095593</v>
      </c>
      <c r="Z856" s="5">
        <f>'90.1 Data-SI'!Y856/Convert!$B$5/$D856</f>
        <v>97.42546365130292</v>
      </c>
      <c r="AA856" s="5">
        <f>'90.1 Data-SI'!Z856/Convert!$B$5/$D856</f>
        <v>60.01599846971159</v>
      </c>
      <c r="AB856" s="5">
        <f t="shared" si="70"/>
        <v>157.44146212101452</v>
      </c>
    </row>
    <row r="857" spans="1:28" x14ac:dyDescent="0.25">
      <c r="A857" s="95">
        <v>2013</v>
      </c>
      <c r="B857" s="95" t="s">
        <v>53</v>
      </c>
      <c r="C857" s="52" t="s">
        <v>10</v>
      </c>
      <c r="D857" s="5">
        <f>VLOOKUP(B857,SWH!$A$4:$C$19,3,FALSE)</f>
        <v>511.16</v>
      </c>
      <c r="E857" s="5">
        <f>'90.1 Data-SI'!E857/Convert!$B$5/$D857</f>
        <v>0</v>
      </c>
      <c r="F857" s="5">
        <f>'90.1 Data-SI'!F857/Convert!$B$5/$D857</f>
        <v>0</v>
      </c>
      <c r="G857" s="5">
        <f>'90.1 Data-SI'!G857/Convert!$B$5/$D857</f>
        <v>38.235473128657262</v>
      </c>
      <c r="H857" s="5">
        <f>'90.1 Data-SI'!H857/Convert!$B$5/$D857</f>
        <v>23.78576831781308</v>
      </c>
      <c r="I857" s="5">
        <f>'90.1 Data-SI'!I857/Convert!$B$5/$D857</f>
        <v>6.4776412690959999</v>
      </c>
      <c r="J857" s="5">
        <f>'90.1 Data-SI'!J857/Convert!$B$5/$D857</f>
        <v>26.242055107772298</v>
      </c>
      <c r="K857" s="5">
        <f>'90.1 Data-SI'!K857/Convert!$B$5/$D857</f>
        <v>0</v>
      </c>
      <c r="L857" s="5">
        <f>'90.1 Data-SI'!L857/Convert!$B$5/$D857</f>
        <v>0</v>
      </c>
      <c r="M857" s="5">
        <f>'90.1 Data-SI'!M857/Convert!$B$5/$D857</f>
        <v>10.819617254001791</v>
      </c>
      <c r="N857" s="5">
        <f>'90.1 Data-SI'!N857/Convert!$B$5/$D857</f>
        <v>0</v>
      </c>
      <c r="O857" s="5">
        <f>'90.1 Data-SI'!O857/Convert!$B$5/$D857</f>
        <v>0</v>
      </c>
      <c r="P857" s="5">
        <f t="shared" si="66"/>
        <v>0</v>
      </c>
      <c r="Q857" s="5">
        <f>'90.1 Data-SI'!Q857/Convert!$B$5/$D857</f>
        <v>0</v>
      </c>
      <c r="R857" s="5">
        <f>'90.1 Data-SI'!R857/Convert!$B$5/$D857</f>
        <v>0</v>
      </c>
      <c r="S857" s="5">
        <f>'90.1 Data-SI'!S857/Convert!$B$5/$D857</f>
        <v>0</v>
      </c>
      <c r="T857" s="5">
        <f>'90.1 Data-SI'!T857/Convert!$B$5/$D857</f>
        <v>9.7871073201693761</v>
      </c>
      <c r="U857" s="5">
        <f>'90.1 Data-SI'!U857/Convert!$B$5/$D857</f>
        <v>0</v>
      </c>
      <c r="V857" s="5">
        <f>'90.1 Data-SI'!V857/Convert!$B$5/$D857</f>
        <v>0</v>
      </c>
      <c r="W857" s="5">
        <f t="shared" si="67"/>
        <v>49.055090382659053</v>
      </c>
      <c r="X857" s="5">
        <f t="shared" si="68"/>
        <v>0</v>
      </c>
      <c r="Y857" s="5">
        <f t="shared" si="69"/>
        <v>49.055090382659053</v>
      </c>
      <c r="Z857" s="5">
        <f>'90.1 Data-SI'!Y857/Convert!$B$5/$D857</f>
        <v>115.34766239750979</v>
      </c>
      <c r="AA857" s="5">
        <f>'90.1 Data-SI'!Z857/Convert!$B$5/$D857</f>
        <v>0</v>
      </c>
      <c r="AB857" s="5">
        <f t="shared" si="70"/>
        <v>115.34766239750979</v>
      </c>
    </row>
    <row r="858" spans="1:28" x14ac:dyDescent="0.25">
      <c r="A858" s="95">
        <v>2013</v>
      </c>
      <c r="B858" s="95" t="s">
        <v>53</v>
      </c>
      <c r="C858" s="52" t="s">
        <v>6</v>
      </c>
      <c r="D858" s="5">
        <f>VLOOKUP(B858,SWH!$A$4:$C$19,3,FALSE)</f>
        <v>511.16</v>
      </c>
      <c r="E858" s="5">
        <f>'90.1 Data-SI'!E858/Convert!$B$5/$D858</f>
        <v>0</v>
      </c>
      <c r="F858" s="5">
        <f>'90.1 Data-SI'!F858/Convert!$B$5/$D858</f>
        <v>0</v>
      </c>
      <c r="G858" s="5">
        <f>'90.1 Data-SI'!G858/Convert!$B$5/$D858</f>
        <v>36.273704254375666</v>
      </c>
      <c r="H858" s="5">
        <f>'90.1 Data-SI'!H858/Convert!$B$5/$D858</f>
        <v>23.872716522767387</v>
      </c>
      <c r="I858" s="5">
        <f>'90.1 Data-SI'!I858/Convert!$B$5/$D858</f>
        <v>6.4776412690959999</v>
      </c>
      <c r="J858" s="5">
        <f>'90.1 Data-SI'!J858/Convert!$B$5/$D858</f>
        <v>26.242055107772298</v>
      </c>
      <c r="K858" s="5">
        <f>'90.1 Data-SI'!K858/Convert!$B$5/$D858</f>
        <v>0</v>
      </c>
      <c r="L858" s="5">
        <f>'90.1 Data-SI'!L858/Convert!$B$5/$D858</f>
        <v>0</v>
      </c>
      <c r="M858" s="5">
        <f>'90.1 Data-SI'!M858/Convert!$B$5/$D858</f>
        <v>12.765083339854447</v>
      </c>
      <c r="N858" s="5">
        <f>'90.1 Data-SI'!N858/Convert!$B$5/$D858</f>
        <v>0</v>
      </c>
      <c r="O858" s="5">
        <f>'90.1 Data-SI'!O858/Convert!$B$5/$D858</f>
        <v>0</v>
      </c>
      <c r="P858" s="5">
        <f t="shared" si="66"/>
        <v>0</v>
      </c>
      <c r="Q858" s="5">
        <f>'90.1 Data-SI'!Q858/Convert!$B$5/$D858</f>
        <v>0</v>
      </c>
      <c r="R858" s="5">
        <f>'90.1 Data-SI'!R858/Convert!$B$5/$D858</f>
        <v>0</v>
      </c>
      <c r="S858" s="5">
        <f>'90.1 Data-SI'!S858/Convert!$B$5/$D858</f>
        <v>0</v>
      </c>
      <c r="T858" s="5">
        <f>'90.1 Data-SI'!T858/Convert!$B$5/$D858</f>
        <v>9.7871073201693761</v>
      </c>
      <c r="U858" s="5">
        <f>'90.1 Data-SI'!U858/Convert!$B$5/$D858</f>
        <v>0</v>
      </c>
      <c r="V858" s="5">
        <f>'90.1 Data-SI'!V858/Convert!$B$5/$D858</f>
        <v>0</v>
      </c>
      <c r="W858" s="5">
        <f t="shared" si="67"/>
        <v>49.038787594230115</v>
      </c>
      <c r="X858" s="5">
        <f t="shared" si="68"/>
        <v>0</v>
      </c>
      <c r="Y858" s="5">
        <f t="shared" si="69"/>
        <v>49.038787594230115</v>
      </c>
      <c r="Z858" s="5">
        <f>'90.1 Data-SI'!Y858/Convert!$B$5/$D858</f>
        <v>115.41830781403517</v>
      </c>
      <c r="AA858" s="5">
        <f>'90.1 Data-SI'!Z858/Convert!$B$5/$D858</f>
        <v>0</v>
      </c>
      <c r="AB858" s="5">
        <f t="shared" si="70"/>
        <v>115.41830781403517</v>
      </c>
    </row>
    <row r="859" spans="1:28" x14ac:dyDescent="0.25">
      <c r="A859" s="95">
        <v>2013</v>
      </c>
      <c r="B859" s="95" t="s">
        <v>53</v>
      </c>
      <c r="C859" s="52" t="s">
        <v>11</v>
      </c>
      <c r="D859" s="5">
        <f>VLOOKUP(B859,SWH!$A$4:$C$19,3,FALSE)</f>
        <v>511.16</v>
      </c>
      <c r="E859" s="5">
        <f>'90.1 Data-SI'!E859/Convert!$B$5/$D859</f>
        <v>0</v>
      </c>
      <c r="F859" s="5">
        <f>'90.1 Data-SI'!F859/Convert!$B$5/$D859</f>
        <v>0</v>
      </c>
      <c r="G859" s="5">
        <f>'90.1 Data-SI'!G859/Convert!$B$5/$D859</f>
        <v>27.763648694472703</v>
      </c>
      <c r="H859" s="5">
        <f>'90.1 Data-SI'!H859/Convert!$B$5/$D859</f>
        <v>24.177035240107468</v>
      </c>
      <c r="I859" s="5">
        <f>'90.1 Data-SI'!I859/Convert!$B$5/$D859</f>
        <v>6.4776412690959999</v>
      </c>
      <c r="J859" s="5">
        <f>'90.1 Data-SI'!J859/Convert!$B$5/$D859</f>
        <v>26.242055107772298</v>
      </c>
      <c r="K859" s="5">
        <f>'90.1 Data-SI'!K859/Convert!$B$5/$D859</f>
        <v>0</v>
      </c>
      <c r="L859" s="5">
        <f>'90.1 Data-SI'!L859/Convert!$B$5/$D859</f>
        <v>0</v>
      </c>
      <c r="M859" s="5">
        <f>'90.1 Data-SI'!M859/Convert!$B$5/$D859</f>
        <v>10.341402126753094</v>
      </c>
      <c r="N859" s="5">
        <f>'90.1 Data-SI'!N859/Convert!$B$5/$D859</f>
        <v>0</v>
      </c>
      <c r="O859" s="5">
        <f>'90.1 Data-SI'!O859/Convert!$B$5/$D859</f>
        <v>0</v>
      </c>
      <c r="P859" s="5">
        <f t="shared" si="66"/>
        <v>0</v>
      </c>
      <c r="Q859" s="5">
        <f>'90.1 Data-SI'!Q859/Convert!$B$5/$D859</f>
        <v>0</v>
      </c>
      <c r="R859" s="5">
        <f>'90.1 Data-SI'!R859/Convert!$B$5/$D859</f>
        <v>0</v>
      </c>
      <c r="S859" s="5">
        <f>'90.1 Data-SI'!S859/Convert!$B$5/$D859</f>
        <v>0</v>
      </c>
      <c r="T859" s="5">
        <f>'90.1 Data-SI'!T859/Convert!$B$5/$D859</f>
        <v>9.7871073201693761</v>
      </c>
      <c r="U859" s="5">
        <f>'90.1 Data-SI'!U859/Convert!$B$5/$D859</f>
        <v>0</v>
      </c>
      <c r="V859" s="5">
        <f>'90.1 Data-SI'!V859/Convert!$B$5/$D859</f>
        <v>0</v>
      </c>
      <c r="W859" s="5">
        <f t="shared" si="67"/>
        <v>38.105050821225795</v>
      </c>
      <c r="X859" s="5">
        <f t="shared" si="68"/>
        <v>0</v>
      </c>
      <c r="Y859" s="5">
        <f t="shared" si="69"/>
        <v>38.105050821225795</v>
      </c>
      <c r="Z859" s="5">
        <f>'90.1 Data-SI'!Y859/Convert!$B$5/$D859</f>
        <v>104.78888975837094</v>
      </c>
      <c r="AA859" s="5">
        <f>'90.1 Data-SI'!Z859/Convert!$B$5/$D859</f>
        <v>0</v>
      </c>
      <c r="AB859" s="5">
        <f t="shared" si="70"/>
        <v>104.78888975837094</v>
      </c>
    </row>
    <row r="860" spans="1:28" x14ac:dyDescent="0.25">
      <c r="A860" s="95">
        <v>2013</v>
      </c>
      <c r="B860" s="95" t="s">
        <v>53</v>
      </c>
      <c r="C860" s="52" t="s">
        <v>13</v>
      </c>
      <c r="D860" s="5">
        <f>VLOOKUP(B860,SWH!$A$4:$C$19,3,FALSE)</f>
        <v>511.16</v>
      </c>
      <c r="E860" s="5">
        <f>'90.1 Data-SI'!E860/Convert!$B$5/$D860</f>
        <v>1.0868525619288591E-2</v>
      </c>
      <c r="F860" s="5">
        <f>'90.1 Data-SI'!F860/Convert!$B$5/$D860</f>
        <v>0</v>
      </c>
      <c r="G860" s="5">
        <f>'90.1 Data-SI'!G860/Convert!$B$5/$D860</f>
        <v>28.959186512594446</v>
      </c>
      <c r="H860" s="5">
        <f>'90.1 Data-SI'!H860/Convert!$B$5/$D860</f>
        <v>24.111824086391735</v>
      </c>
      <c r="I860" s="5">
        <f>'90.1 Data-SI'!I860/Convert!$B$5/$D860</f>
        <v>6.466772743476711</v>
      </c>
      <c r="J860" s="5">
        <f>'90.1 Data-SI'!J860/Convert!$B$5/$D860</f>
        <v>26.242055107772298</v>
      </c>
      <c r="K860" s="5">
        <f>'90.1 Data-SI'!K860/Convert!$B$5/$D860</f>
        <v>0</v>
      </c>
      <c r="L860" s="5">
        <f>'90.1 Data-SI'!L860/Convert!$B$5/$D860</f>
        <v>0</v>
      </c>
      <c r="M860" s="5">
        <f>'90.1 Data-SI'!M860/Convert!$B$5/$D860</f>
        <v>11.906469815930651</v>
      </c>
      <c r="N860" s="5">
        <f>'90.1 Data-SI'!N860/Convert!$B$5/$D860</f>
        <v>0</v>
      </c>
      <c r="O860" s="5">
        <f>'90.1 Data-SI'!O860/Convert!$B$5/$D860</f>
        <v>0</v>
      </c>
      <c r="P860" s="5">
        <f t="shared" si="66"/>
        <v>0</v>
      </c>
      <c r="Q860" s="5">
        <f>'90.1 Data-SI'!Q860/Convert!$B$5/$D860</f>
        <v>0</v>
      </c>
      <c r="R860" s="5">
        <f>'90.1 Data-SI'!R860/Convert!$B$5/$D860</f>
        <v>0</v>
      </c>
      <c r="S860" s="5">
        <f>'90.1 Data-SI'!S860/Convert!$B$5/$D860</f>
        <v>0</v>
      </c>
      <c r="T860" s="5">
        <f>'90.1 Data-SI'!T860/Convert!$B$5/$D860</f>
        <v>9.7871073201693761</v>
      </c>
      <c r="U860" s="5">
        <f>'90.1 Data-SI'!U860/Convert!$B$5/$D860</f>
        <v>0</v>
      </c>
      <c r="V860" s="5">
        <f>'90.1 Data-SI'!V860/Convert!$B$5/$D860</f>
        <v>0</v>
      </c>
      <c r="W860" s="5">
        <f t="shared" si="67"/>
        <v>40.876524854144385</v>
      </c>
      <c r="X860" s="5">
        <f t="shared" si="68"/>
        <v>0</v>
      </c>
      <c r="Y860" s="5">
        <f t="shared" si="69"/>
        <v>40.876524854144385</v>
      </c>
      <c r="Z860" s="5">
        <f>'90.1 Data-SI'!Y860/Convert!$B$5/$D860</f>
        <v>107.47884984914486</v>
      </c>
      <c r="AA860" s="5">
        <f>'90.1 Data-SI'!Z860/Convert!$B$5/$D860</f>
        <v>0</v>
      </c>
      <c r="AB860" s="5">
        <f t="shared" si="70"/>
        <v>107.47884984914486</v>
      </c>
    </row>
    <row r="861" spans="1:28" x14ac:dyDescent="0.25">
      <c r="A861" s="95">
        <v>2013</v>
      </c>
      <c r="B861" s="95" t="s">
        <v>53</v>
      </c>
      <c r="C861" s="52" t="s">
        <v>19</v>
      </c>
      <c r="D861" s="5">
        <f>VLOOKUP(B861,SWH!$A$4:$C$19,3,FALSE)</f>
        <v>511.16</v>
      </c>
      <c r="E861" s="5">
        <f>'90.1 Data-SI'!E861/Convert!$B$5/$D861</f>
        <v>0.11955378181217449</v>
      </c>
      <c r="F861" s="5">
        <f>'90.1 Data-SI'!F861/Convert!$B$5/$D861</f>
        <v>0</v>
      </c>
      <c r="G861" s="5">
        <f>'90.1 Data-SI'!G861/Convert!$B$5/$D861</f>
        <v>22.910852005460345</v>
      </c>
      <c r="H861" s="5">
        <f>'90.1 Data-SI'!H861/Convert!$B$5/$D861</f>
        <v>24.166166714488178</v>
      </c>
      <c r="I861" s="5">
        <f>'90.1 Data-SI'!I861/Convert!$B$5/$D861</f>
        <v>6.466772743476711</v>
      </c>
      <c r="J861" s="5">
        <f>'90.1 Data-SI'!J861/Convert!$B$5/$D861</f>
        <v>26.242055107772298</v>
      </c>
      <c r="K861" s="5">
        <f>'90.1 Data-SI'!K861/Convert!$B$5/$D861</f>
        <v>0</v>
      </c>
      <c r="L861" s="5">
        <f>'90.1 Data-SI'!L861/Convert!$B$5/$D861</f>
        <v>0</v>
      </c>
      <c r="M861" s="5">
        <f>'90.1 Data-SI'!M861/Convert!$B$5/$D861</f>
        <v>10.683760683760683</v>
      </c>
      <c r="N861" s="5">
        <f>'90.1 Data-SI'!N861/Convert!$B$5/$D861</f>
        <v>0</v>
      </c>
      <c r="O861" s="5">
        <f>'90.1 Data-SI'!O861/Convert!$B$5/$D861</f>
        <v>0</v>
      </c>
      <c r="P861" s="5">
        <f t="shared" si="66"/>
        <v>0</v>
      </c>
      <c r="Q861" s="5">
        <f>'90.1 Data-SI'!Q861/Convert!$B$5/$D861</f>
        <v>0</v>
      </c>
      <c r="R861" s="5">
        <f>'90.1 Data-SI'!R861/Convert!$B$5/$D861</f>
        <v>0</v>
      </c>
      <c r="S861" s="5">
        <f>'90.1 Data-SI'!S861/Convert!$B$5/$D861</f>
        <v>0</v>
      </c>
      <c r="T861" s="5">
        <f>'90.1 Data-SI'!T861/Convert!$B$5/$D861</f>
        <v>9.7871073201693761</v>
      </c>
      <c r="U861" s="5">
        <f>'90.1 Data-SI'!U861/Convert!$B$5/$D861</f>
        <v>0</v>
      </c>
      <c r="V861" s="5">
        <f>'90.1 Data-SI'!V861/Convert!$B$5/$D861</f>
        <v>0</v>
      </c>
      <c r="W861" s="5">
        <f t="shared" si="67"/>
        <v>33.714166471033202</v>
      </c>
      <c r="X861" s="5">
        <f t="shared" si="68"/>
        <v>0</v>
      </c>
      <c r="Y861" s="5">
        <f t="shared" si="69"/>
        <v>33.714166471033202</v>
      </c>
      <c r="Z861" s="5">
        <f>'90.1 Data-SI'!Y861/Convert!$B$5/$D861</f>
        <v>100.37083409413012</v>
      </c>
      <c r="AA861" s="5">
        <f>'90.1 Data-SI'!Z861/Convert!$B$5/$D861</f>
        <v>0</v>
      </c>
      <c r="AB861" s="5">
        <f t="shared" si="70"/>
        <v>100.37083409413012</v>
      </c>
    </row>
    <row r="862" spans="1:28" x14ac:dyDescent="0.25">
      <c r="A862" s="95">
        <v>2013</v>
      </c>
      <c r="B862" s="95" t="s">
        <v>53</v>
      </c>
      <c r="C862" s="52" t="s">
        <v>20</v>
      </c>
      <c r="D862" s="5">
        <f>VLOOKUP(B862,SWH!$A$4:$C$19,3,FALSE)</f>
        <v>511.16</v>
      </c>
      <c r="E862" s="5">
        <f>'90.1 Data-SI'!E862/Convert!$B$5/$D862</f>
        <v>0.14672509586039595</v>
      </c>
      <c r="F862" s="5">
        <f>'90.1 Data-SI'!F862/Convert!$B$5/$D862</f>
        <v>0</v>
      </c>
      <c r="G862" s="5">
        <f>'90.1 Data-SI'!G862/Convert!$B$5/$D862</f>
        <v>20.188286337828554</v>
      </c>
      <c r="H862" s="5">
        <f>'90.1 Data-SI'!H862/Convert!$B$5/$D862</f>
        <v>24.367234438445021</v>
      </c>
      <c r="I862" s="5">
        <f>'90.1 Data-SI'!I862/Convert!$B$5/$D862</f>
        <v>6.4722070062863555</v>
      </c>
      <c r="J862" s="5">
        <f>'90.1 Data-SI'!J862/Convert!$B$5/$D862</f>
        <v>26.242055107772298</v>
      </c>
      <c r="K862" s="5">
        <f>'90.1 Data-SI'!K862/Convert!$B$5/$D862</f>
        <v>0</v>
      </c>
      <c r="L862" s="5">
        <f>'90.1 Data-SI'!L862/Convert!$B$5/$D862</f>
        <v>0</v>
      </c>
      <c r="M862" s="5">
        <f>'90.1 Data-SI'!M862/Convert!$B$5/$D862</f>
        <v>12.56401561589761</v>
      </c>
      <c r="N862" s="5">
        <f>'90.1 Data-SI'!N862/Convert!$B$5/$D862</f>
        <v>0</v>
      </c>
      <c r="O862" s="5">
        <f>'90.1 Data-SI'!O862/Convert!$B$5/$D862</f>
        <v>0</v>
      </c>
      <c r="P862" s="5">
        <f t="shared" si="66"/>
        <v>0</v>
      </c>
      <c r="Q862" s="5">
        <f>'90.1 Data-SI'!Q862/Convert!$B$5/$D862</f>
        <v>0</v>
      </c>
      <c r="R862" s="5">
        <f>'90.1 Data-SI'!R862/Convert!$B$5/$D862</f>
        <v>0</v>
      </c>
      <c r="S862" s="5">
        <f>'90.1 Data-SI'!S862/Convert!$B$5/$D862</f>
        <v>0</v>
      </c>
      <c r="T862" s="5">
        <f>'90.1 Data-SI'!T862/Convert!$B$5/$D862</f>
        <v>9.7871073201693761</v>
      </c>
      <c r="U862" s="5">
        <f>'90.1 Data-SI'!U862/Convert!$B$5/$D862</f>
        <v>0</v>
      </c>
      <c r="V862" s="5">
        <f>'90.1 Data-SI'!V862/Convert!$B$5/$D862</f>
        <v>0</v>
      </c>
      <c r="W862" s="5">
        <f t="shared" si="67"/>
        <v>32.899027049586564</v>
      </c>
      <c r="X862" s="5">
        <f t="shared" si="68"/>
        <v>0</v>
      </c>
      <c r="Y862" s="5">
        <f t="shared" si="69"/>
        <v>32.899027049586564</v>
      </c>
      <c r="Z862" s="5">
        <f>'90.1 Data-SI'!Y862/Convert!$B$5/$D862</f>
        <v>99.773065185069242</v>
      </c>
      <c r="AA862" s="5">
        <f>'90.1 Data-SI'!Z862/Convert!$B$5/$D862</f>
        <v>0</v>
      </c>
      <c r="AB862" s="5">
        <f t="shared" si="70"/>
        <v>99.773065185069242</v>
      </c>
    </row>
    <row r="863" spans="1:28" x14ac:dyDescent="0.25">
      <c r="A863" s="95">
        <v>2013</v>
      </c>
      <c r="B863" s="95" t="s">
        <v>53</v>
      </c>
      <c r="C863" s="52" t="s">
        <v>3</v>
      </c>
      <c r="D863" s="5">
        <f>VLOOKUP(B863,SWH!$A$4:$C$19,3,FALSE)</f>
        <v>511.16</v>
      </c>
      <c r="E863" s="5">
        <f>'90.1 Data-SI'!E863/Convert!$B$5/$D863</f>
        <v>2.5921433602003283</v>
      </c>
      <c r="F863" s="5">
        <f>'90.1 Data-SI'!F863/Convert!$B$5/$D863</f>
        <v>0.67928285120553689</v>
      </c>
      <c r="G863" s="5">
        <f>'90.1 Data-SI'!G863/Convert!$B$5/$D863</f>
        <v>12.623792506803698</v>
      </c>
      <c r="H863" s="5">
        <f>'90.1 Data-SI'!H863/Convert!$B$5/$D863</f>
        <v>24.258549182252132</v>
      </c>
      <c r="I863" s="5">
        <f>'90.1 Data-SI'!I863/Convert!$B$5/$D863</f>
        <v>6.466772743476711</v>
      </c>
      <c r="J863" s="5">
        <f>'90.1 Data-SI'!J863/Convert!$B$5/$D863</f>
        <v>26.242055107772298</v>
      </c>
      <c r="K863" s="5">
        <f>'90.1 Data-SI'!K863/Convert!$B$5/$D863</f>
        <v>0</v>
      </c>
      <c r="L863" s="5">
        <f>'90.1 Data-SI'!L863/Convert!$B$5/$D863</f>
        <v>0</v>
      </c>
      <c r="M863" s="5">
        <f>'90.1 Data-SI'!M863/Convert!$B$5/$D863</f>
        <v>10.183808505273408</v>
      </c>
      <c r="N863" s="5">
        <f>'90.1 Data-SI'!N863/Convert!$B$5/$D863</f>
        <v>0</v>
      </c>
      <c r="O863" s="5">
        <f>'90.1 Data-SI'!O863/Convert!$B$5/$D863</f>
        <v>0</v>
      </c>
      <c r="P863" s="5">
        <f t="shared" si="66"/>
        <v>0</v>
      </c>
      <c r="Q863" s="5">
        <f>'90.1 Data-SI'!Q863/Convert!$B$5/$D863</f>
        <v>0</v>
      </c>
      <c r="R863" s="5">
        <f>'90.1 Data-SI'!R863/Convert!$B$5/$D863</f>
        <v>0</v>
      </c>
      <c r="S863" s="5">
        <f>'90.1 Data-SI'!S863/Convert!$B$5/$D863</f>
        <v>0</v>
      </c>
      <c r="T863" s="5">
        <f>'90.1 Data-SI'!T863/Convert!$B$5/$D863</f>
        <v>9.7871073201693761</v>
      </c>
      <c r="U863" s="5">
        <f>'90.1 Data-SI'!U863/Convert!$B$5/$D863</f>
        <v>0</v>
      </c>
      <c r="V863" s="5">
        <f>'90.1 Data-SI'!V863/Convert!$B$5/$D863</f>
        <v>0</v>
      </c>
      <c r="W863" s="5">
        <f t="shared" si="67"/>
        <v>25.399744372277432</v>
      </c>
      <c r="X863" s="5">
        <f t="shared" si="68"/>
        <v>0.67928285120553689</v>
      </c>
      <c r="Y863" s="5">
        <f t="shared" si="69"/>
        <v>26.079027223482967</v>
      </c>
      <c r="Z863" s="5">
        <f>'90.1 Data-SI'!Y863/Convert!$B$5/$D863</f>
        <v>92.159662988757603</v>
      </c>
      <c r="AA863" s="5">
        <f>'90.1 Data-SI'!Z863/Convert!$B$5/$D863</f>
        <v>0.67928285120553689</v>
      </c>
      <c r="AB863" s="5">
        <f t="shared" si="70"/>
        <v>92.838945839963145</v>
      </c>
    </row>
    <row r="864" spans="1:28" x14ac:dyDescent="0.25">
      <c r="A864" s="95">
        <v>2013</v>
      </c>
      <c r="B864" s="95" t="s">
        <v>53</v>
      </c>
      <c r="C864" s="52" t="s">
        <v>7</v>
      </c>
      <c r="D864" s="5">
        <f>VLOOKUP(B864,SWH!$A$4:$C$19,3,FALSE)</f>
        <v>511.16</v>
      </c>
      <c r="E864" s="5">
        <f>'90.1 Data-SI'!E864/Convert!$B$5/$D864</f>
        <v>0.96729878011668446</v>
      </c>
      <c r="F864" s="5">
        <f>'90.1 Data-SI'!F864/Convert!$B$5/$D864</f>
        <v>6.5211153715731537E-2</v>
      </c>
      <c r="G864" s="5">
        <f>'90.1 Data-SI'!G864/Convert!$B$5/$D864</f>
        <v>14.03126657450157</v>
      </c>
      <c r="H864" s="5">
        <f>'90.1 Data-SI'!H864/Convert!$B$5/$D864</f>
        <v>24.296589021919644</v>
      </c>
      <c r="I864" s="5">
        <f>'90.1 Data-SI'!I864/Convert!$B$5/$D864</f>
        <v>6.466772743476711</v>
      </c>
      <c r="J864" s="5">
        <f>'90.1 Data-SI'!J864/Convert!$B$5/$D864</f>
        <v>26.242055107772298</v>
      </c>
      <c r="K864" s="5">
        <f>'90.1 Data-SI'!K864/Convert!$B$5/$D864</f>
        <v>0</v>
      </c>
      <c r="L864" s="5">
        <f>'90.1 Data-SI'!L864/Convert!$B$5/$D864</f>
        <v>0</v>
      </c>
      <c r="M864" s="5">
        <f>'90.1 Data-SI'!M864/Convert!$B$5/$D864</f>
        <v>11.955378181217448</v>
      </c>
      <c r="N864" s="5">
        <f>'90.1 Data-SI'!N864/Convert!$B$5/$D864</f>
        <v>0</v>
      </c>
      <c r="O864" s="5">
        <f>'90.1 Data-SI'!O864/Convert!$B$5/$D864</f>
        <v>0</v>
      </c>
      <c r="P864" s="5">
        <f t="shared" si="66"/>
        <v>0</v>
      </c>
      <c r="Q864" s="5">
        <f>'90.1 Data-SI'!Q864/Convert!$B$5/$D864</f>
        <v>0</v>
      </c>
      <c r="R864" s="5">
        <f>'90.1 Data-SI'!R864/Convert!$B$5/$D864</f>
        <v>0</v>
      </c>
      <c r="S864" s="5">
        <f>'90.1 Data-SI'!S864/Convert!$B$5/$D864</f>
        <v>0</v>
      </c>
      <c r="T864" s="5">
        <f>'90.1 Data-SI'!T864/Convert!$B$5/$D864</f>
        <v>9.7871073201693761</v>
      </c>
      <c r="U864" s="5">
        <f>'90.1 Data-SI'!U864/Convert!$B$5/$D864</f>
        <v>0</v>
      </c>
      <c r="V864" s="5">
        <f>'90.1 Data-SI'!V864/Convert!$B$5/$D864</f>
        <v>0</v>
      </c>
      <c r="W864" s="5">
        <f t="shared" si="67"/>
        <v>26.953943535835702</v>
      </c>
      <c r="X864" s="5">
        <f t="shared" si="68"/>
        <v>6.5211153715731537E-2</v>
      </c>
      <c r="Y864" s="5">
        <f t="shared" si="69"/>
        <v>27.019154689551435</v>
      </c>
      <c r="Z864" s="5">
        <f>'90.1 Data-SI'!Y864/Convert!$B$5/$D864</f>
        <v>93.74646772917373</v>
      </c>
      <c r="AA864" s="5">
        <f>'90.1 Data-SI'!Z864/Convert!$B$5/$D864</f>
        <v>6.5211153715731537E-2</v>
      </c>
      <c r="AB864" s="5">
        <f t="shared" si="70"/>
        <v>93.811678882889467</v>
      </c>
    </row>
    <row r="865" spans="1:28" x14ac:dyDescent="0.25">
      <c r="A865" s="95">
        <v>2013</v>
      </c>
      <c r="B865" s="95" t="s">
        <v>53</v>
      </c>
      <c r="C865" s="52" t="s">
        <v>17</v>
      </c>
      <c r="D865" s="5">
        <f>VLOOKUP(B865,SWH!$A$4:$C$19,3,FALSE)</f>
        <v>511.16</v>
      </c>
      <c r="E865" s="5">
        <f>'90.1 Data-SI'!E865/Convert!$B$5/$D865</f>
        <v>0.1032509933832416</v>
      </c>
      <c r="F865" s="5">
        <f>'90.1 Data-SI'!F865/Convert!$B$5/$D865</f>
        <v>0</v>
      </c>
      <c r="G865" s="5">
        <f>'90.1 Data-SI'!G865/Convert!$B$5/$D865</f>
        <v>9.3143264557303223</v>
      </c>
      <c r="H865" s="5">
        <f>'90.1 Data-SI'!H865/Convert!$B$5/$D865</f>
        <v>24.258549182252132</v>
      </c>
      <c r="I865" s="5">
        <f>'90.1 Data-SI'!I865/Convert!$B$5/$D865</f>
        <v>6.4776412690959999</v>
      </c>
      <c r="J865" s="5">
        <f>'90.1 Data-SI'!J865/Convert!$B$5/$D865</f>
        <v>26.242055107772298</v>
      </c>
      <c r="K865" s="5">
        <f>'90.1 Data-SI'!K865/Convert!$B$5/$D865</f>
        <v>0</v>
      </c>
      <c r="L865" s="5">
        <f>'90.1 Data-SI'!L865/Convert!$B$5/$D865</f>
        <v>0</v>
      </c>
      <c r="M865" s="5">
        <f>'90.1 Data-SI'!M865/Convert!$B$5/$D865</f>
        <v>9.3904061350653407</v>
      </c>
      <c r="N865" s="5">
        <f>'90.1 Data-SI'!N865/Convert!$B$5/$D865</f>
        <v>0</v>
      </c>
      <c r="O865" s="5">
        <f>'90.1 Data-SI'!O865/Convert!$B$5/$D865</f>
        <v>0</v>
      </c>
      <c r="P865" s="5">
        <f t="shared" si="66"/>
        <v>0</v>
      </c>
      <c r="Q865" s="5">
        <f>'90.1 Data-SI'!Q865/Convert!$B$5/$D865</f>
        <v>0</v>
      </c>
      <c r="R865" s="5">
        <f>'90.1 Data-SI'!R865/Convert!$B$5/$D865</f>
        <v>0</v>
      </c>
      <c r="S865" s="5">
        <f>'90.1 Data-SI'!S865/Convert!$B$5/$D865</f>
        <v>0</v>
      </c>
      <c r="T865" s="5">
        <f>'90.1 Data-SI'!T865/Convert!$B$5/$D865</f>
        <v>9.7871073201693761</v>
      </c>
      <c r="U865" s="5">
        <f>'90.1 Data-SI'!U865/Convert!$B$5/$D865</f>
        <v>0</v>
      </c>
      <c r="V865" s="5">
        <f>'90.1 Data-SI'!V865/Convert!$B$5/$D865</f>
        <v>0</v>
      </c>
      <c r="W865" s="5">
        <f t="shared" si="67"/>
        <v>18.807983584178906</v>
      </c>
      <c r="X865" s="5">
        <f t="shared" si="68"/>
        <v>0</v>
      </c>
      <c r="Y865" s="5">
        <f t="shared" si="69"/>
        <v>18.807983584178906</v>
      </c>
      <c r="Z865" s="5">
        <f>'90.1 Data-SI'!Y865/Convert!$B$5/$D865</f>
        <v>85.573336463468706</v>
      </c>
      <c r="AA865" s="5">
        <f>'90.1 Data-SI'!Z865/Convert!$B$5/$D865</f>
        <v>0</v>
      </c>
      <c r="AB865" s="5">
        <f t="shared" si="70"/>
        <v>85.573336463468706</v>
      </c>
    </row>
    <row r="866" spans="1:28" x14ac:dyDescent="0.25">
      <c r="A866" s="95">
        <v>2013</v>
      </c>
      <c r="B866" s="95" t="s">
        <v>53</v>
      </c>
      <c r="C866" s="52" t="s">
        <v>14</v>
      </c>
      <c r="D866" s="5">
        <f>VLOOKUP(B866,SWH!$A$4:$C$19,3,FALSE)</f>
        <v>511.16</v>
      </c>
      <c r="E866" s="5">
        <f>'90.1 Data-SI'!E866/Convert!$B$5/$D866</f>
        <v>4.8690994774412886</v>
      </c>
      <c r="F866" s="5">
        <f>'90.1 Data-SI'!F866/Convert!$B$5/$D866</f>
        <v>1.2987888115049864</v>
      </c>
      <c r="G866" s="5">
        <f>'90.1 Data-SI'!G866/Convert!$B$5/$D866</f>
        <v>9.5045256540678711</v>
      </c>
      <c r="H866" s="5">
        <f>'90.1 Data-SI'!H866/Convert!$B$5/$D866</f>
        <v>23.823808157480592</v>
      </c>
      <c r="I866" s="5">
        <f>'90.1 Data-SI'!I866/Convert!$B$5/$D866</f>
        <v>6.4830755319056435</v>
      </c>
      <c r="J866" s="5">
        <f>'90.1 Data-SI'!J866/Convert!$B$5/$D866</f>
        <v>26.242055107772298</v>
      </c>
      <c r="K866" s="5">
        <f>'90.1 Data-SI'!K866/Convert!$B$5/$D866</f>
        <v>0</v>
      </c>
      <c r="L866" s="5">
        <f>'90.1 Data-SI'!L866/Convert!$B$5/$D866</f>
        <v>0</v>
      </c>
      <c r="M866" s="5">
        <f>'90.1 Data-SI'!M866/Convert!$B$5/$D866</f>
        <v>9.5643025449739607</v>
      </c>
      <c r="N866" s="5">
        <f>'90.1 Data-SI'!N866/Convert!$B$5/$D866</f>
        <v>0</v>
      </c>
      <c r="O866" s="5">
        <f>'90.1 Data-SI'!O866/Convert!$B$5/$D866</f>
        <v>0</v>
      </c>
      <c r="P866" s="5">
        <f t="shared" si="66"/>
        <v>0</v>
      </c>
      <c r="Q866" s="5">
        <f>'90.1 Data-SI'!Q866/Convert!$B$5/$D866</f>
        <v>0</v>
      </c>
      <c r="R866" s="5">
        <f>'90.1 Data-SI'!R866/Convert!$B$5/$D866</f>
        <v>0</v>
      </c>
      <c r="S866" s="5">
        <f>'90.1 Data-SI'!S866/Convert!$B$5/$D866</f>
        <v>0</v>
      </c>
      <c r="T866" s="5">
        <f>'90.1 Data-SI'!T866/Convert!$B$5/$D866</f>
        <v>9.7871073201693761</v>
      </c>
      <c r="U866" s="5">
        <f>'90.1 Data-SI'!U866/Convert!$B$5/$D866</f>
        <v>0</v>
      </c>
      <c r="V866" s="5">
        <f>'90.1 Data-SI'!V866/Convert!$B$5/$D866</f>
        <v>0</v>
      </c>
      <c r="W866" s="5">
        <f t="shared" si="67"/>
        <v>23.93792767648312</v>
      </c>
      <c r="X866" s="5">
        <f t="shared" si="68"/>
        <v>1.2987888115049864</v>
      </c>
      <c r="Y866" s="5">
        <f t="shared" si="69"/>
        <v>25.236716487988108</v>
      </c>
      <c r="Z866" s="5">
        <f>'90.1 Data-SI'!Y866/Convert!$B$5/$D866</f>
        <v>90.273973793811024</v>
      </c>
      <c r="AA866" s="5">
        <f>'90.1 Data-SI'!Z866/Convert!$B$5/$D866</f>
        <v>1.2987888115049864</v>
      </c>
      <c r="AB866" s="5">
        <f t="shared" si="70"/>
        <v>91.572762605316015</v>
      </c>
    </row>
    <row r="867" spans="1:28" x14ac:dyDescent="0.25">
      <c r="A867" s="95">
        <v>2013</v>
      </c>
      <c r="B867" s="95" t="s">
        <v>53</v>
      </c>
      <c r="C867" s="52" t="s">
        <v>2</v>
      </c>
      <c r="D867" s="5">
        <f>VLOOKUP(B867,SWH!$A$4:$C$19,3,FALSE)</f>
        <v>511.16</v>
      </c>
      <c r="E867" s="5">
        <f>'90.1 Data-SI'!E867/Convert!$B$5/$D867</f>
        <v>1.8313465668501274</v>
      </c>
      <c r="F867" s="5">
        <f>'90.1 Data-SI'!F867/Convert!$B$5/$D867</f>
        <v>0.1032509933832416</v>
      </c>
      <c r="G867" s="5">
        <f>'90.1 Data-SI'!G867/Convert!$B$5/$D867</f>
        <v>11.216318439105825</v>
      </c>
      <c r="H867" s="5">
        <f>'90.1 Data-SI'!H867/Convert!$B$5/$D867</f>
        <v>23.796636843432367</v>
      </c>
      <c r="I867" s="5">
        <f>'90.1 Data-SI'!I867/Convert!$B$5/$D867</f>
        <v>6.466772743476711</v>
      </c>
      <c r="J867" s="5">
        <f>'90.1 Data-SI'!J867/Convert!$B$5/$D867</f>
        <v>26.242055107772298</v>
      </c>
      <c r="K867" s="5">
        <f>'90.1 Data-SI'!K867/Convert!$B$5/$D867</f>
        <v>0</v>
      </c>
      <c r="L867" s="5">
        <f>'90.1 Data-SI'!L867/Convert!$B$5/$D867</f>
        <v>0</v>
      </c>
      <c r="M867" s="5">
        <f>'90.1 Data-SI'!M867/Convert!$B$5/$D867</f>
        <v>11.987983758075313</v>
      </c>
      <c r="N867" s="5">
        <f>'90.1 Data-SI'!N867/Convert!$B$5/$D867</f>
        <v>0</v>
      </c>
      <c r="O867" s="5">
        <f>'90.1 Data-SI'!O867/Convert!$B$5/$D867</f>
        <v>0</v>
      </c>
      <c r="P867" s="5">
        <f t="shared" si="66"/>
        <v>0</v>
      </c>
      <c r="Q867" s="5">
        <f>'90.1 Data-SI'!Q867/Convert!$B$5/$D867</f>
        <v>0</v>
      </c>
      <c r="R867" s="5">
        <f>'90.1 Data-SI'!R867/Convert!$B$5/$D867</f>
        <v>0</v>
      </c>
      <c r="S867" s="5">
        <f>'90.1 Data-SI'!S867/Convert!$B$5/$D867</f>
        <v>0</v>
      </c>
      <c r="T867" s="5">
        <f>'90.1 Data-SI'!T867/Convert!$B$5/$D867</f>
        <v>9.7871073201693761</v>
      </c>
      <c r="U867" s="5">
        <f>'90.1 Data-SI'!U867/Convert!$B$5/$D867</f>
        <v>0</v>
      </c>
      <c r="V867" s="5">
        <f>'90.1 Data-SI'!V867/Convert!$B$5/$D867</f>
        <v>0</v>
      </c>
      <c r="W867" s="5">
        <f t="shared" si="67"/>
        <v>25.035648764031265</v>
      </c>
      <c r="X867" s="5">
        <f t="shared" si="68"/>
        <v>0.1032509933832416</v>
      </c>
      <c r="Y867" s="5">
        <f t="shared" si="69"/>
        <v>25.138899757414507</v>
      </c>
      <c r="Z867" s="5">
        <f>'90.1 Data-SI'!Y867/Convert!$B$5/$D867</f>
        <v>91.328220778882027</v>
      </c>
      <c r="AA867" s="5">
        <f>'90.1 Data-SI'!Z867/Convert!$B$5/$D867</f>
        <v>0.1032509933832416</v>
      </c>
      <c r="AB867" s="5">
        <f t="shared" si="70"/>
        <v>91.431471772265269</v>
      </c>
    </row>
    <row r="868" spans="1:28" x14ac:dyDescent="0.25">
      <c r="A868" s="95">
        <v>2013</v>
      </c>
      <c r="B868" s="95" t="s">
        <v>53</v>
      </c>
      <c r="C868" s="52" t="s">
        <v>18</v>
      </c>
      <c r="D868" s="5">
        <f>VLOOKUP(B868,SWH!$A$4:$C$19,3,FALSE)</f>
        <v>511.16</v>
      </c>
      <c r="E868" s="5">
        <f>'90.1 Data-SI'!E868/Convert!$B$5/$D868</f>
        <v>2.6138804114389056</v>
      </c>
      <c r="F868" s="5">
        <f>'90.1 Data-SI'!F868/Convert!$B$5/$D868</f>
        <v>0.1956334611471946</v>
      </c>
      <c r="G868" s="5">
        <f>'90.1 Data-SI'!G868/Convert!$B$5/$D868</f>
        <v>5.0266930989209726</v>
      </c>
      <c r="H868" s="5">
        <f>'90.1 Data-SI'!H868/Convert!$B$5/$D868</f>
        <v>24.06834998391458</v>
      </c>
      <c r="I868" s="5">
        <f>'90.1 Data-SI'!I868/Convert!$B$5/$D868</f>
        <v>6.4830755319056435</v>
      </c>
      <c r="J868" s="5">
        <f>'90.1 Data-SI'!J868/Convert!$B$5/$D868</f>
        <v>26.242055107772298</v>
      </c>
      <c r="K868" s="5">
        <f>'90.1 Data-SI'!K868/Convert!$B$5/$D868</f>
        <v>0</v>
      </c>
      <c r="L868" s="5">
        <f>'90.1 Data-SI'!L868/Convert!$B$5/$D868</f>
        <v>0</v>
      </c>
      <c r="M868" s="5">
        <f>'90.1 Data-SI'!M868/Convert!$B$5/$D868</f>
        <v>10.107728825938388</v>
      </c>
      <c r="N868" s="5">
        <f>'90.1 Data-SI'!N868/Convert!$B$5/$D868</f>
        <v>0</v>
      </c>
      <c r="O868" s="5">
        <f>'90.1 Data-SI'!O868/Convert!$B$5/$D868</f>
        <v>0</v>
      </c>
      <c r="P868" s="5">
        <f t="shared" si="66"/>
        <v>0</v>
      </c>
      <c r="Q868" s="5">
        <f>'90.1 Data-SI'!Q868/Convert!$B$5/$D868</f>
        <v>0</v>
      </c>
      <c r="R868" s="5">
        <f>'90.1 Data-SI'!R868/Convert!$B$5/$D868</f>
        <v>0</v>
      </c>
      <c r="S868" s="5">
        <f>'90.1 Data-SI'!S868/Convert!$B$5/$D868</f>
        <v>0</v>
      </c>
      <c r="T868" s="5">
        <f>'90.1 Data-SI'!T868/Convert!$B$5/$D868</f>
        <v>9.7871073201693761</v>
      </c>
      <c r="U868" s="5">
        <f>'90.1 Data-SI'!U868/Convert!$B$5/$D868</f>
        <v>0</v>
      </c>
      <c r="V868" s="5">
        <f>'90.1 Data-SI'!V868/Convert!$B$5/$D868</f>
        <v>0</v>
      </c>
      <c r="W868" s="5">
        <f t="shared" si="67"/>
        <v>17.748302336298266</v>
      </c>
      <c r="X868" s="5">
        <f t="shared" si="68"/>
        <v>0.1956334611471946</v>
      </c>
      <c r="Y868" s="5">
        <f t="shared" si="69"/>
        <v>17.943935797445462</v>
      </c>
      <c r="Z868" s="5">
        <f>'90.1 Data-SI'!Y868/Convert!$B$5/$D868</f>
        <v>84.328890280060179</v>
      </c>
      <c r="AA868" s="5">
        <f>'90.1 Data-SI'!Z868/Convert!$B$5/$D868</f>
        <v>0.1956334611471946</v>
      </c>
      <c r="AB868" s="5">
        <f t="shared" si="70"/>
        <v>84.524523741207375</v>
      </c>
    </row>
    <row r="869" spans="1:28" x14ac:dyDescent="0.25">
      <c r="A869" s="95">
        <v>2013</v>
      </c>
      <c r="B869" s="95" t="s">
        <v>53</v>
      </c>
      <c r="C869" s="52" t="s">
        <v>4</v>
      </c>
      <c r="D869" s="5">
        <f>VLOOKUP(B869,SWH!$A$4:$C$19,3,FALSE)</f>
        <v>511.16</v>
      </c>
      <c r="E869" s="5">
        <f>'90.1 Data-SI'!E869/Convert!$B$5/$D869</f>
        <v>8.7545973863369593</v>
      </c>
      <c r="F869" s="5">
        <f>'90.1 Data-SI'!F869/Convert!$B$5/$D869</f>
        <v>6.2385337054716503</v>
      </c>
      <c r="G869" s="5">
        <f>'90.1 Data-SI'!G869/Convert!$B$5/$D869</f>
        <v>5.8581353087965491</v>
      </c>
      <c r="H869" s="5">
        <f>'90.1 Data-SI'!H869/Convert!$B$5/$D869</f>
        <v>23.872716522767387</v>
      </c>
      <c r="I869" s="5">
        <f>'90.1 Data-SI'!I869/Convert!$B$5/$D869</f>
        <v>6.4722070062863555</v>
      </c>
      <c r="J869" s="5">
        <f>'90.1 Data-SI'!J869/Convert!$B$5/$D869</f>
        <v>26.242055107772298</v>
      </c>
      <c r="K869" s="5">
        <f>'90.1 Data-SI'!K869/Convert!$B$5/$D869</f>
        <v>0</v>
      </c>
      <c r="L869" s="5">
        <f>'90.1 Data-SI'!L869/Convert!$B$5/$D869</f>
        <v>0</v>
      </c>
      <c r="M869" s="5">
        <f>'90.1 Data-SI'!M869/Convert!$B$5/$D869</f>
        <v>9.4067089234942731</v>
      </c>
      <c r="N869" s="5">
        <f>'90.1 Data-SI'!N869/Convert!$B$5/$D869</f>
        <v>0</v>
      </c>
      <c r="O869" s="5">
        <f>'90.1 Data-SI'!O869/Convert!$B$5/$D869</f>
        <v>0</v>
      </c>
      <c r="P869" s="5">
        <f t="shared" si="66"/>
        <v>0</v>
      </c>
      <c r="Q869" s="5">
        <f>'90.1 Data-SI'!Q869/Convert!$B$5/$D869</f>
        <v>0</v>
      </c>
      <c r="R869" s="5">
        <f>'90.1 Data-SI'!R869/Convert!$B$5/$D869</f>
        <v>0</v>
      </c>
      <c r="S869" s="5">
        <f>'90.1 Data-SI'!S869/Convert!$B$5/$D869</f>
        <v>0</v>
      </c>
      <c r="T869" s="5">
        <f>'90.1 Data-SI'!T869/Convert!$B$5/$D869</f>
        <v>9.7871073201693761</v>
      </c>
      <c r="U869" s="5">
        <f>'90.1 Data-SI'!U869/Convert!$B$5/$D869</f>
        <v>0</v>
      </c>
      <c r="V869" s="5">
        <f>'90.1 Data-SI'!V869/Convert!$B$5/$D869</f>
        <v>0</v>
      </c>
      <c r="W869" s="5">
        <f t="shared" si="67"/>
        <v>24.019441618627781</v>
      </c>
      <c r="X869" s="5">
        <f t="shared" si="68"/>
        <v>6.2385337054716503</v>
      </c>
      <c r="Y869" s="5">
        <f t="shared" si="69"/>
        <v>30.25797532409943</v>
      </c>
      <c r="Z869" s="5">
        <f>'90.1 Data-SI'!Y869/Convert!$B$5/$D869</f>
        <v>90.388093312813552</v>
      </c>
      <c r="AA869" s="5">
        <f>'90.1 Data-SI'!Z869/Convert!$B$5/$D869</f>
        <v>6.2385337054716503</v>
      </c>
      <c r="AB869" s="5">
        <f t="shared" si="70"/>
        <v>96.626627018285205</v>
      </c>
    </row>
    <row r="870" spans="1:28" x14ac:dyDescent="0.25">
      <c r="A870" s="95">
        <v>2013</v>
      </c>
      <c r="B870" s="95" t="s">
        <v>53</v>
      </c>
      <c r="C870" s="52" t="s">
        <v>5</v>
      </c>
      <c r="D870" s="5">
        <f>VLOOKUP(B870,SWH!$A$4:$C$19,3,FALSE)</f>
        <v>511.16</v>
      </c>
      <c r="E870" s="5">
        <f>'90.1 Data-SI'!E870/Convert!$B$5/$D870</f>
        <v>4.6734660162940926</v>
      </c>
      <c r="F870" s="5">
        <f>'90.1 Data-SI'!F870/Convert!$B$5/$D870</f>
        <v>2.7388684560607244</v>
      </c>
      <c r="G870" s="5">
        <f>'90.1 Data-SI'!G870/Convert!$B$5/$D870</f>
        <v>7.8525097599360052</v>
      </c>
      <c r="H870" s="5">
        <f>'90.1 Data-SI'!H870/Convert!$B$5/$D870</f>
        <v>23.812939631861301</v>
      </c>
      <c r="I870" s="5">
        <f>'90.1 Data-SI'!I870/Convert!$B$5/$D870</f>
        <v>6.4776412690959999</v>
      </c>
      <c r="J870" s="5">
        <f>'90.1 Data-SI'!J870/Convert!$B$5/$D870</f>
        <v>26.242055107772298</v>
      </c>
      <c r="K870" s="5">
        <f>'90.1 Data-SI'!K870/Convert!$B$5/$D870</f>
        <v>0</v>
      </c>
      <c r="L870" s="5">
        <f>'90.1 Data-SI'!L870/Convert!$B$5/$D870</f>
        <v>0</v>
      </c>
      <c r="M870" s="5">
        <f>'90.1 Data-SI'!M870/Convert!$B$5/$D870</f>
        <v>11.384780586204798</v>
      </c>
      <c r="N870" s="5">
        <f>'90.1 Data-SI'!N870/Convert!$B$5/$D870</f>
        <v>0</v>
      </c>
      <c r="O870" s="5">
        <f>'90.1 Data-SI'!O870/Convert!$B$5/$D870</f>
        <v>0</v>
      </c>
      <c r="P870" s="5">
        <f t="shared" si="66"/>
        <v>0</v>
      </c>
      <c r="Q870" s="5">
        <f>'90.1 Data-SI'!Q870/Convert!$B$5/$D870</f>
        <v>0</v>
      </c>
      <c r="R870" s="5">
        <f>'90.1 Data-SI'!R870/Convert!$B$5/$D870</f>
        <v>0</v>
      </c>
      <c r="S870" s="5">
        <f>'90.1 Data-SI'!S870/Convert!$B$5/$D870</f>
        <v>0</v>
      </c>
      <c r="T870" s="5">
        <f>'90.1 Data-SI'!T870/Convert!$B$5/$D870</f>
        <v>9.7871073201693761</v>
      </c>
      <c r="U870" s="5">
        <f>'90.1 Data-SI'!U870/Convert!$B$5/$D870</f>
        <v>0</v>
      </c>
      <c r="V870" s="5">
        <f>'90.1 Data-SI'!V870/Convert!$B$5/$D870</f>
        <v>0</v>
      </c>
      <c r="W870" s="5">
        <f t="shared" si="67"/>
        <v>23.910756362434896</v>
      </c>
      <c r="X870" s="5">
        <f t="shared" si="68"/>
        <v>2.7388684560607244</v>
      </c>
      <c r="Y870" s="5">
        <f t="shared" si="69"/>
        <v>26.649624818495621</v>
      </c>
      <c r="Z870" s="5">
        <f>'90.1 Data-SI'!Y870/Convert!$B$5/$D870</f>
        <v>90.235933954143533</v>
      </c>
      <c r="AA870" s="5">
        <f>'90.1 Data-SI'!Z870/Convert!$B$5/$D870</f>
        <v>2.7388684560607244</v>
      </c>
      <c r="AB870" s="5">
        <f t="shared" si="70"/>
        <v>92.974802410204262</v>
      </c>
    </row>
    <row r="871" spans="1:28" x14ac:dyDescent="0.25">
      <c r="A871" s="95">
        <v>2013</v>
      </c>
      <c r="B871" s="95" t="s">
        <v>53</v>
      </c>
      <c r="C871" s="52" t="s">
        <v>15</v>
      </c>
      <c r="D871" s="5">
        <f>VLOOKUP(B871,SWH!$A$4:$C$19,3,FALSE)</f>
        <v>511.16</v>
      </c>
      <c r="E871" s="5">
        <f>'90.1 Data-SI'!E871/Convert!$B$5/$D871</f>
        <v>3.3257688395023082</v>
      </c>
      <c r="F871" s="5">
        <f>'90.1 Data-SI'!F871/Convert!$B$5/$D871</f>
        <v>0.33692429419794628</v>
      </c>
      <c r="G871" s="5">
        <f>'90.1 Data-SI'!G871/Convert!$B$5/$D871</f>
        <v>3.6626931337002548</v>
      </c>
      <c r="H871" s="5">
        <f>'90.1 Data-SI'!H871/Convert!$B$5/$D871</f>
        <v>23.975967516150625</v>
      </c>
      <c r="I871" s="5">
        <f>'90.1 Data-SI'!I871/Convert!$B$5/$D871</f>
        <v>6.4776412690959999</v>
      </c>
      <c r="J871" s="5">
        <f>'90.1 Data-SI'!J871/Convert!$B$5/$D871</f>
        <v>26.242055107772298</v>
      </c>
      <c r="K871" s="5">
        <f>'90.1 Data-SI'!K871/Convert!$B$5/$D871</f>
        <v>0</v>
      </c>
      <c r="L871" s="5">
        <f>'90.1 Data-SI'!L871/Convert!$B$5/$D871</f>
        <v>0</v>
      </c>
      <c r="M871" s="5">
        <f>'90.1 Data-SI'!M871/Convert!$B$5/$D871</f>
        <v>9.4012746606846296</v>
      </c>
      <c r="N871" s="5">
        <f>'90.1 Data-SI'!N871/Convert!$B$5/$D871</f>
        <v>0</v>
      </c>
      <c r="O871" s="5">
        <f>'90.1 Data-SI'!O871/Convert!$B$5/$D871</f>
        <v>0</v>
      </c>
      <c r="P871" s="5">
        <f t="shared" si="66"/>
        <v>0</v>
      </c>
      <c r="Q871" s="5">
        <f>'90.1 Data-SI'!Q871/Convert!$B$5/$D871</f>
        <v>0</v>
      </c>
      <c r="R871" s="5">
        <f>'90.1 Data-SI'!R871/Convert!$B$5/$D871</f>
        <v>0</v>
      </c>
      <c r="S871" s="5">
        <f>'90.1 Data-SI'!S871/Convert!$B$5/$D871</f>
        <v>0</v>
      </c>
      <c r="T871" s="5">
        <f>'90.1 Data-SI'!T871/Convert!$B$5/$D871</f>
        <v>9.7871073201693761</v>
      </c>
      <c r="U871" s="5">
        <f>'90.1 Data-SI'!U871/Convert!$B$5/$D871</f>
        <v>0</v>
      </c>
      <c r="V871" s="5">
        <f>'90.1 Data-SI'!V871/Convert!$B$5/$D871</f>
        <v>0</v>
      </c>
      <c r="W871" s="5">
        <f t="shared" si="67"/>
        <v>16.389736633887193</v>
      </c>
      <c r="X871" s="5">
        <f t="shared" si="68"/>
        <v>0.33692429419794628</v>
      </c>
      <c r="Y871" s="5">
        <f t="shared" si="69"/>
        <v>16.726660928085138</v>
      </c>
      <c r="Z871" s="5">
        <f>'90.1 Data-SI'!Y871/Convert!$B$5/$D871</f>
        <v>82.87794210988514</v>
      </c>
      <c r="AA871" s="5">
        <f>'90.1 Data-SI'!Z871/Convert!$B$5/$D871</f>
        <v>0.33692429419794628</v>
      </c>
      <c r="AB871" s="5">
        <f t="shared" si="70"/>
        <v>83.214866404083082</v>
      </c>
    </row>
    <row r="872" spans="1:28" x14ac:dyDescent="0.25">
      <c r="A872" s="95">
        <v>2013</v>
      </c>
      <c r="B872" s="95" t="s">
        <v>53</v>
      </c>
      <c r="C872" s="52" t="s">
        <v>16</v>
      </c>
      <c r="D872" s="5">
        <f>VLOOKUP(B872,SWH!$A$4:$C$19,3,FALSE)</f>
        <v>511.16</v>
      </c>
      <c r="E872" s="5">
        <f>'90.1 Data-SI'!E872/Convert!$B$5/$D872</f>
        <v>10.433784594517045</v>
      </c>
      <c r="F872" s="5">
        <f>'90.1 Data-SI'!F872/Convert!$B$5/$D872</f>
        <v>20.487170792358992</v>
      </c>
      <c r="G872" s="5">
        <f>'90.1 Data-SI'!G872/Convert!$B$5/$D872</f>
        <v>5.9613863021797924</v>
      </c>
      <c r="H872" s="5">
        <f>'90.1 Data-SI'!H872/Convert!$B$5/$D872</f>
        <v>23.872716522767387</v>
      </c>
      <c r="I872" s="5">
        <f>'90.1 Data-SI'!I872/Convert!$B$5/$D872</f>
        <v>6.4776412690959999</v>
      </c>
      <c r="J872" s="5">
        <f>'90.1 Data-SI'!J872/Convert!$B$5/$D872</f>
        <v>26.242055107772298</v>
      </c>
      <c r="K872" s="5">
        <f>'90.1 Data-SI'!K872/Convert!$B$5/$D872</f>
        <v>0</v>
      </c>
      <c r="L872" s="5">
        <f>'90.1 Data-SI'!L872/Convert!$B$5/$D872</f>
        <v>0</v>
      </c>
      <c r="M872" s="5">
        <f>'90.1 Data-SI'!M872/Convert!$B$5/$D872</f>
        <v>10.357704915182026</v>
      </c>
      <c r="N872" s="5">
        <f>'90.1 Data-SI'!N872/Convert!$B$5/$D872</f>
        <v>0</v>
      </c>
      <c r="O872" s="5">
        <f>'90.1 Data-SI'!O872/Convert!$B$5/$D872</f>
        <v>0</v>
      </c>
      <c r="P872" s="5">
        <f t="shared" si="66"/>
        <v>0</v>
      </c>
      <c r="Q872" s="5">
        <f>'90.1 Data-SI'!Q872/Convert!$B$5/$D872</f>
        <v>0</v>
      </c>
      <c r="R872" s="5">
        <f>'90.1 Data-SI'!R872/Convert!$B$5/$D872</f>
        <v>0</v>
      </c>
      <c r="S872" s="5">
        <f>'90.1 Data-SI'!S872/Convert!$B$5/$D872</f>
        <v>0</v>
      </c>
      <c r="T872" s="5">
        <f>'90.1 Data-SI'!T872/Convert!$B$5/$D872</f>
        <v>9.7871073201693761</v>
      </c>
      <c r="U872" s="5">
        <f>'90.1 Data-SI'!U872/Convert!$B$5/$D872</f>
        <v>0</v>
      </c>
      <c r="V872" s="5">
        <f>'90.1 Data-SI'!V872/Convert!$B$5/$D872</f>
        <v>0</v>
      </c>
      <c r="W872" s="5">
        <f t="shared" si="67"/>
        <v>26.752875811878862</v>
      </c>
      <c r="X872" s="5">
        <f t="shared" si="68"/>
        <v>20.487170792358992</v>
      </c>
      <c r="Y872" s="5">
        <f t="shared" si="69"/>
        <v>47.240046604237854</v>
      </c>
      <c r="Z872" s="5">
        <f>'90.1 Data-SI'!Y872/Convert!$B$5/$D872</f>
        <v>93.132396031683925</v>
      </c>
      <c r="AA872" s="5">
        <f>'90.1 Data-SI'!Z872/Convert!$B$5/$D872</f>
        <v>20.487170792358992</v>
      </c>
      <c r="AB872" s="5">
        <f t="shared" si="70"/>
        <v>113.61956682404292</v>
      </c>
    </row>
    <row r="873" spans="1:28" x14ac:dyDescent="0.25">
      <c r="A873" s="95">
        <v>2013</v>
      </c>
      <c r="B873" s="95" t="s">
        <v>53</v>
      </c>
      <c r="C873" s="52" t="s">
        <v>9</v>
      </c>
      <c r="D873" s="5">
        <f>VLOOKUP(B873,SWH!$A$4:$C$19,3,FALSE)</f>
        <v>511.16</v>
      </c>
      <c r="E873" s="5">
        <f>'90.1 Data-SI'!E873/Convert!$B$5/$D873</f>
        <v>6.7765257236264356</v>
      </c>
      <c r="F873" s="5">
        <f>'90.1 Data-SI'!F873/Convert!$B$5/$D873</f>
        <v>11.651059463877369</v>
      </c>
      <c r="G873" s="5">
        <f>'90.1 Data-SI'!G873/Convert!$B$5/$D873</f>
        <v>4.9995217848727505</v>
      </c>
      <c r="H873" s="5">
        <f>'90.1 Data-SI'!H873/Convert!$B$5/$D873</f>
        <v>23.905322099625252</v>
      </c>
      <c r="I873" s="5">
        <f>'90.1 Data-SI'!I873/Convert!$B$5/$D873</f>
        <v>6.466772743476711</v>
      </c>
      <c r="J873" s="5">
        <f>'90.1 Data-SI'!J873/Convert!$B$5/$D873</f>
        <v>26.242055107772298</v>
      </c>
      <c r="K873" s="5">
        <f>'90.1 Data-SI'!K873/Convert!$B$5/$D873</f>
        <v>0</v>
      </c>
      <c r="L873" s="5">
        <f>'90.1 Data-SI'!L873/Convert!$B$5/$D873</f>
        <v>0</v>
      </c>
      <c r="M873" s="5">
        <f>'90.1 Data-SI'!M873/Convert!$B$5/$D873</f>
        <v>11.200015650676891</v>
      </c>
      <c r="N873" s="5">
        <f>'90.1 Data-SI'!N873/Convert!$B$5/$D873</f>
        <v>0</v>
      </c>
      <c r="O873" s="5">
        <f>'90.1 Data-SI'!O873/Convert!$B$5/$D873</f>
        <v>0</v>
      </c>
      <c r="P873" s="5">
        <f t="shared" si="66"/>
        <v>0</v>
      </c>
      <c r="Q873" s="5">
        <f>'90.1 Data-SI'!Q873/Convert!$B$5/$D873</f>
        <v>0</v>
      </c>
      <c r="R873" s="5">
        <f>'90.1 Data-SI'!R873/Convert!$B$5/$D873</f>
        <v>0</v>
      </c>
      <c r="S873" s="5">
        <f>'90.1 Data-SI'!S873/Convert!$B$5/$D873</f>
        <v>0</v>
      </c>
      <c r="T873" s="5">
        <f>'90.1 Data-SI'!T873/Convert!$B$5/$D873</f>
        <v>9.7871073201693761</v>
      </c>
      <c r="U873" s="5">
        <f>'90.1 Data-SI'!U873/Convert!$B$5/$D873</f>
        <v>0</v>
      </c>
      <c r="V873" s="5">
        <f>'90.1 Data-SI'!V873/Convert!$B$5/$D873</f>
        <v>0</v>
      </c>
      <c r="W873" s="5">
        <f t="shared" si="67"/>
        <v>22.976063159176078</v>
      </c>
      <c r="X873" s="5">
        <f t="shared" si="68"/>
        <v>11.651059463877369</v>
      </c>
      <c r="Y873" s="5">
        <f t="shared" si="69"/>
        <v>34.627122623053445</v>
      </c>
      <c r="Z873" s="5">
        <f>'90.1 Data-SI'!Y873/Convert!$B$5/$D873</f>
        <v>89.382754693029355</v>
      </c>
      <c r="AA873" s="5">
        <f>'90.1 Data-SI'!Z873/Convert!$B$5/$D873</f>
        <v>11.651059463877369</v>
      </c>
      <c r="AB873" s="5">
        <f t="shared" si="70"/>
        <v>101.03381415690673</v>
      </c>
    </row>
    <row r="874" spans="1:28" x14ac:dyDescent="0.25">
      <c r="A874" s="95">
        <v>2013</v>
      </c>
      <c r="B874" s="95" t="s">
        <v>53</v>
      </c>
      <c r="C874" s="52" t="s">
        <v>12</v>
      </c>
      <c r="D874" s="5">
        <f>VLOOKUP(B874,SWH!$A$4:$C$19,3,FALSE)</f>
        <v>511.16</v>
      </c>
      <c r="E874" s="5">
        <f>'90.1 Data-SI'!E874/Convert!$B$5/$D874</f>
        <v>9.1078244689638392</v>
      </c>
      <c r="F874" s="5">
        <f>'90.1 Data-SI'!F874/Convert!$B$5/$D874</f>
        <v>31.02420638025928</v>
      </c>
      <c r="G874" s="5">
        <f>'90.1 Data-SI'!G874/Convert!$B$5/$D874</f>
        <v>4.8962707914895098</v>
      </c>
      <c r="H874" s="5">
        <f>'90.1 Data-SI'!H874/Convert!$B$5/$D874</f>
        <v>23.812939631861301</v>
      </c>
      <c r="I874" s="5">
        <f>'90.1 Data-SI'!I874/Convert!$B$5/$D874</f>
        <v>6.4776412690959999</v>
      </c>
      <c r="J874" s="5">
        <f>'90.1 Data-SI'!J874/Convert!$B$5/$D874</f>
        <v>26.242055107772298</v>
      </c>
      <c r="K874" s="5">
        <f>'90.1 Data-SI'!K874/Convert!$B$5/$D874</f>
        <v>0</v>
      </c>
      <c r="L874" s="5">
        <f>'90.1 Data-SI'!L874/Convert!$B$5/$D874</f>
        <v>0</v>
      </c>
      <c r="M874" s="5">
        <f>'90.1 Data-SI'!M874/Convert!$B$5/$D874</f>
        <v>10.537035587900288</v>
      </c>
      <c r="N874" s="5">
        <f>'90.1 Data-SI'!N874/Convert!$B$5/$D874</f>
        <v>0</v>
      </c>
      <c r="O874" s="5">
        <f>'90.1 Data-SI'!O874/Convert!$B$5/$D874</f>
        <v>0</v>
      </c>
      <c r="P874" s="5">
        <f t="shared" si="66"/>
        <v>0</v>
      </c>
      <c r="Q874" s="5">
        <f>'90.1 Data-SI'!Q874/Convert!$B$5/$D874</f>
        <v>0</v>
      </c>
      <c r="R874" s="5">
        <f>'90.1 Data-SI'!R874/Convert!$B$5/$D874</f>
        <v>0</v>
      </c>
      <c r="S874" s="5">
        <f>'90.1 Data-SI'!S874/Convert!$B$5/$D874</f>
        <v>0</v>
      </c>
      <c r="T874" s="5">
        <f>'90.1 Data-SI'!T874/Convert!$B$5/$D874</f>
        <v>9.7871073201693761</v>
      </c>
      <c r="U874" s="5">
        <f>'90.1 Data-SI'!U874/Convert!$B$5/$D874</f>
        <v>0</v>
      </c>
      <c r="V874" s="5">
        <f>'90.1 Data-SI'!V874/Convert!$B$5/$D874</f>
        <v>0</v>
      </c>
      <c r="W874" s="5">
        <f t="shared" si="67"/>
        <v>24.541130848353639</v>
      </c>
      <c r="X874" s="5">
        <f t="shared" si="68"/>
        <v>31.02420638025928</v>
      </c>
      <c r="Y874" s="5">
        <f t="shared" si="69"/>
        <v>55.565337228612918</v>
      </c>
      <c r="Z874" s="5">
        <f>'90.1 Data-SI'!Y874/Convert!$B$5/$D874</f>
        <v>90.860874177252612</v>
      </c>
      <c r="AA874" s="5">
        <f>'90.1 Data-SI'!Z874/Convert!$B$5/$D874</f>
        <v>31.02420638025928</v>
      </c>
      <c r="AB874" s="5">
        <f t="shared" si="70"/>
        <v>121.88508055751188</v>
      </c>
    </row>
    <row r="875" spans="1:28" x14ac:dyDescent="0.25">
      <c r="A875" s="95">
        <v>2013</v>
      </c>
      <c r="B875" s="95" t="s">
        <v>53</v>
      </c>
      <c r="C875" s="52" t="s">
        <v>8</v>
      </c>
      <c r="D875" s="5">
        <f>VLOOKUP(B875,SWH!$A$4:$C$19,3,FALSE)</f>
        <v>511.16</v>
      </c>
      <c r="E875" s="5">
        <f>'90.1 Data-SI'!E875/Convert!$B$5/$D875</f>
        <v>8.4068045665197246</v>
      </c>
      <c r="F875" s="5">
        <f>'90.1 Data-SI'!F875/Convert!$B$5/$D875</f>
        <v>54.500221717922635</v>
      </c>
      <c r="G875" s="5">
        <f>'90.1 Data-SI'!G875/Convert!$B$5/$D875</f>
        <v>3.439888358504839</v>
      </c>
      <c r="H875" s="5">
        <f>'90.1 Data-SI'!H875/Convert!$B$5/$D875</f>
        <v>24.29115475911</v>
      </c>
      <c r="I875" s="5">
        <f>'90.1 Data-SI'!I875/Convert!$B$5/$D875</f>
        <v>6.5211153715731536</v>
      </c>
      <c r="J875" s="5">
        <f>'90.1 Data-SI'!J875/Convert!$B$5/$D875</f>
        <v>26.242055107772298</v>
      </c>
      <c r="K875" s="5">
        <f>'90.1 Data-SI'!K875/Convert!$B$5/$D875</f>
        <v>0</v>
      </c>
      <c r="L875" s="5">
        <f>'90.1 Data-SI'!L875/Convert!$B$5/$D875</f>
        <v>0</v>
      </c>
      <c r="M875" s="5">
        <f>'90.1 Data-SI'!M875/Convert!$B$5/$D875</f>
        <v>11.645625201067725</v>
      </c>
      <c r="N875" s="5">
        <f>'90.1 Data-SI'!N875/Convert!$B$5/$D875</f>
        <v>0</v>
      </c>
      <c r="O875" s="5">
        <f>'90.1 Data-SI'!O875/Convert!$B$5/$D875</f>
        <v>0</v>
      </c>
      <c r="P875" s="5">
        <f t="shared" si="66"/>
        <v>0</v>
      </c>
      <c r="Q875" s="5">
        <f>'90.1 Data-SI'!Q875/Convert!$B$5/$D875</f>
        <v>0</v>
      </c>
      <c r="R875" s="5">
        <f>'90.1 Data-SI'!R875/Convert!$B$5/$D875</f>
        <v>0</v>
      </c>
      <c r="S875" s="5">
        <f>'90.1 Data-SI'!S875/Convert!$B$5/$D875</f>
        <v>0</v>
      </c>
      <c r="T875" s="5">
        <f>'90.1 Data-SI'!T875/Convert!$B$5/$D875</f>
        <v>9.7871073201693761</v>
      </c>
      <c r="U875" s="5">
        <f>'90.1 Data-SI'!U875/Convert!$B$5/$D875</f>
        <v>0</v>
      </c>
      <c r="V875" s="5">
        <f>'90.1 Data-SI'!V875/Convert!$B$5/$D875</f>
        <v>0</v>
      </c>
      <c r="W875" s="5">
        <f t="shared" si="67"/>
        <v>23.492318126092286</v>
      </c>
      <c r="X875" s="5">
        <f t="shared" si="68"/>
        <v>54.500221717922635</v>
      </c>
      <c r="Y875" s="5">
        <f t="shared" si="69"/>
        <v>77.992539844014914</v>
      </c>
      <c r="Z875" s="5">
        <f>'90.1 Data-SI'!Y875/Convert!$B$5/$D875</f>
        <v>90.339184947526761</v>
      </c>
      <c r="AA875" s="5">
        <f>'90.1 Data-SI'!Z875/Convert!$B$5/$D875</f>
        <v>54.500221717922635</v>
      </c>
      <c r="AB875" s="5">
        <f t="shared" si="70"/>
        <v>144.83940666544939</v>
      </c>
    </row>
    <row r="876" spans="1:28" x14ac:dyDescent="0.25">
      <c r="A876" s="95">
        <v>2016</v>
      </c>
      <c r="B876" s="95" t="s">
        <v>53</v>
      </c>
      <c r="C876" s="52" t="s">
        <v>10</v>
      </c>
      <c r="D876" s="5">
        <f>VLOOKUP(B876,SWH!$A$4:$C$19,3,FALSE)</f>
        <v>511.16</v>
      </c>
      <c r="E876" s="5">
        <f>'90.1 Data-SI'!E876/Convert!$B$5/$D876</f>
        <v>0</v>
      </c>
      <c r="F876" s="5">
        <f>'90.1 Data-SI'!F876/Convert!$B$5/$D876</f>
        <v>0</v>
      </c>
      <c r="G876" s="5">
        <f>'90.1 Data-SI'!G876/Convert!$B$5/$D876</f>
        <v>36.491074766761443</v>
      </c>
      <c r="H876" s="5">
        <f>'90.1 Data-SI'!H876/Convert!$B$5/$D876</f>
        <v>17.373338202432809</v>
      </c>
      <c r="I876" s="5">
        <f>'90.1 Data-SI'!I876/Convert!$B$5/$D876</f>
        <v>3.0214501221622276</v>
      </c>
      <c r="J876" s="5">
        <f>'90.1 Data-SI'!J876/Convert!$B$5/$D876</f>
        <v>26.242055107772298</v>
      </c>
      <c r="K876" s="5">
        <f>'90.1 Data-SI'!K876/Convert!$B$5/$D876</f>
        <v>0</v>
      </c>
      <c r="L876" s="5">
        <f>'90.1 Data-SI'!L876/Convert!$B$5/$D876</f>
        <v>0</v>
      </c>
      <c r="M876" s="5">
        <f>'90.1 Data-SI'!M876/Convert!$B$5/$D876</f>
        <v>10.368573440801313</v>
      </c>
      <c r="N876" s="5">
        <f>'90.1 Data-SI'!N876/Convert!$B$5/$D876</f>
        <v>0</v>
      </c>
      <c r="O876" s="5">
        <f>'90.1 Data-SI'!O876/Convert!$B$5/$D876</f>
        <v>0</v>
      </c>
      <c r="P876" s="5">
        <f t="shared" si="66"/>
        <v>0</v>
      </c>
      <c r="Q876" s="5">
        <f>'90.1 Data-SI'!Q876/Convert!$B$5/$D876</f>
        <v>0</v>
      </c>
      <c r="R876" s="5">
        <f>'90.1 Data-SI'!R876/Convert!$B$5/$D876</f>
        <v>0</v>
      </c>
      <c r="S876" s="5">
        <f>'90.1 Data-SI'!S876/Convert!$B$5/$D876</f>
        <v>0</v>
      </c>
      <c r="T876" s="5">
        <f>'90.1 Data-SI'!T876/Convert!$B$5/$D876</f>
        <v>9.7871073201693761</v>
      </c>
      <c r="U876" s="5">
        <f>'90.1 Data-SI'!U876/Convert!$B$5/$D876</f>
        <v>0</v>
      </c>
      <c r="V876" s="5">
        <f>'90.1 Data-SI'!V876/Convert!$B$5/$D876</f>
        <v>0</v>
      </c>
      <c r="W876" s="5">
        <f t="shared" si="67"/>
        <v>46.859648207562756</v>
      </c>
      <c r="X876" s="5">
        <f t="shared" si="68"/>
        <v>0</v>
      </c>
      <c r="Y876" s="5">
        <f t="shared" si="69"/>
        <v>46.859648207562756</v>
      </c>
      <c r="Z876" s="5">
        <f>'90.1 Data-SI'!Y876/Convert!$B$5/$D876</f>
        <v>103.28359896009947</v>
      </c>
      <c r="AA876" s="5">
        <f>'90.1 Data-SI'!Z876/Convert!$B$5/$D876</f>
        <v>0</v>
      </c>
      <c r="AB876" s="5">
        <f t="shared" si="70"/>
        <v>103.28359896009947</v>
      </c>
    </row>
    <row r="877" spans="1:28" x14ac:dyDescent="0.25">
      <c r="A877" s="95">
        <v>2016</v>
      </c>
      <c r="B877" s="95" t="s">
        <v>53</v>
      </c>
      <c r="C877" s="52" t="s">
        <v>6</v>
      </c>
      <c r="D877" s="5">
        <f>VLOOKUP(B877,SWH!$A$4:$C$19,3,FALSE)</f>
        <v>511.16</v>
      </c>
      <c r="E877" s="5">
        <f>'90.1 Data-SI'!E877/Convert!$B$5/$D877</f>
        <v>0</v>
      </c>
      <c r="F877" s="5">
        <f>'90.1 Data-SI'!F877/Convert!$B$5/$D877</f>
        <v>0</v>
      </c>
      <c r="G877" s="5">
        <f>'90.1 Data-SI'!G877/Convert!$B$5/$D877</f>
        <v>34.317369642903721</v>
      </c>
      <c r="H877" s="5">
        <f>'90.1 Data-SI'!H877/Convert!$B$5/$D877</f>
        <v>17.427680830529255</v>
      </c>
      <c r="I877" s="5">
        <f>'90.1 Data-SI'!I877/Convert!$B$5/$D877</f>
        <v>3.075792750258671</v>
      </c>
      <c r="J877" s="5">
        <f>'90.1 Data-SI'!J877/Convert!$B$5/$D877</f>
        <v>26.242055107772298</v>
      </c>
      <c r="K877" s="5">
        <f>'90.1 Data-SI'!K877/Convert!$B$5/$D877</f>
        <v>0</v>
      </c>
      <c r="L877" s="5">
        <f>'90.1 Data-SI'!L877/Convert!$B$5/$D877</f>
        <v>0</v>
      </c>
      <c r="M877" s="5">
        <f>'90.1 Data-SI'!M877/Convert!$B$5/$D877</f>
        <v>12.194485744841799</v>
      </c>
      <c r="N877" s="5">
        <f>'90.1 Data-SI'!N877/Convert!$B$5/$D877</f>
        <v>0</v>
      </c>
      <c r="O877" s="5">
        <f>'90.1 Data-SI'!O877/Convert!$B$5/$D877</f>
        <v>0</v>
      </c>
      <c r="P877" s="5">
        <f t="shared" si="66"/>
        <v>0</v>
      </c>
      <c r="Q877" s="5">
        <f>'90.1 Data-SI'!Q877/Convert!$B$5/$D877</f>
        <v>0</v>
      </c>
      <c r="R877" s="5">
        <f>'90.1 Data-SI'!R877/Convert!$B$5/$D877</f>
        <v>0</v>
      </c>
      <c r="S877" s="5">
        <f>'90.1 Data-SI'!S877/Convert!$B$5/$D877</f>
        <v>0</v>
      </c>
      <c r="T877" s="5">
        <f>'90.1 Data-SI'!T877/Convert!$B$5/$D877</f>
        <v>9.7871073201693761</v>
      </c>
      <c r="U877" s="5">
        <f>'90.1 Data-SI'!U877/Convert!$B$5/$D877</f>
        <v>0</v>
      </c>
      <c r="V877" s="5">
        <f>'90.1 Data-SI'!V877/Convert!$B$5/$D877</f>
        <v>0</v>
      </c>
      <c r="W877" s="5">
        <f t="shared" si="67"/>
        <v>46.51185538774552</v>
      </c>
      <c r="X877" s="5">
        <f t="shared" si="68"/>
        <v>0</v>
      </c>
      <c r="Y877" s="5">
        <f t="shared" si="69"/>
        <v>46.51185538774552</v>
      </c>
      <c r="Z877" s="5">
        <f>'90.1 Data-SI'!Y877/Convert!$B$5/$D877</f>
        <v>103.04449139647512</v>
      </c>
      <c r="AA877" s="5">
        <f>'90.1 Data-SI'!Z877/Convert!$B$5/$D877</f>
        <v>0</v>
      </c>
      <c r="AB877" s="5">
        <f t="shared" si="70"/>
        <v>103.04449139647512</v>
      </c>
    </row>
    <row r="878" spans="1:28" x14ac:dyDescent="0.25">
      <c r="A878" s="95">
        <v>2016</v>
      </c>
      <c r="B878" s="95" t="s">
        <v>53</v>
      </c>
      <c r="C878" s="52" t="s">
        <v>11</v>
      </c>
      <c r="D878" s="5">
        <f>VLOOKUP(B878,SWH!$A$4:$C$19,3,FALSE)</f>
        <v>511.16</v>
      </c>
      <c r="E878" s="5">
        <f>'90.1 Data-SI'!E878/Convert!$B$5/$D878</f>
        <v>0</v>
      </c>
      <c r="F878" s="5">
        <f>'90.1 Data-SI'!F878/Convert!$B$5/$D878</f>
        <v>0</v>
      </c>
      <c r="G878" s="5">
        <f>'90.1 Data-SI'!G878/Convert!$B$5/$D878</f>
        <v>26.69853318378242</v>
      </c>
      <c r="H878" s="5">
        <f>'90.1 Data-SI'!H878/Convert!$B$5/$D878</f>
        <v>17.509194772673919</v>
      </c>
      <c r="I878" s="5">
        <f>'90.1 Data-SI'!I878/Convert!$B$5/$D878</f>
        <v>3.0920955386876039</v>
      </c>
      <c r="J878" s="5">
        <f>'90.1 Data-SI'!J878/Convert!$B$5/$D878</f>
        <v>26.242055107772298</v>
      </c>
      <c r="K878" s="5">
        <f>'90.1 Data-SI'!K878/Convert!$B$5/$D878</f>
        <v>0</v>
      </c>
      <c r="L878" s="5">
        <f>'90.1 Data-SI'!L878/Convert!$B$5/$D878</f>
        <v>0</v>
      </c>
      <c r="M878" s="5">
        <f>'90.1 Data-SI'!M878/Convert!$B$5/$D878</f>
        <v>10.216414082131275</v>
      </c>
      <c r="N878" s="5">
        <f>'90.1 Data-SI'!N878/Convert!$B$5/$D878</f>
        <v>0</v>
      </c>
      <c r="O878" s="5">
        <f>'90.1 Data-SI'!O878/Convert!$B$5/$D878</f>
        <v>0</v>
      </c>
      <c r="P878" s="5">
        <f t="shared" si="66"/>
        <v>0</v>
      </c>
      <c r="Q878" s="5">
        <f>'90.1 Data-SI'!Q878/Convert!$B$5/$D878</f>
        <v>0</v>
      </c>
      <c r="R878" s="5">
        <f>'90.1 Data-SI'!R878/Convert!$B$5/$D878</f>
        <v>0</v>
      </c>
      <c r="S878" s="5">
        <f>'90.1 Data-SI'!S878/Convert!$B$5/$D878</f>
        <v>0</v>
      </c>
      <c r="T878" s="5">
        <f>'90.1 Data-SI'!T878/Convert!$B$5/$D878</f>
        <v>9.7871073201693761</v>
      </c>
      <c r="U878" s="5">
        <f>'90.1 Data-SI'!U878/Convert!$B$5/$D878</f>
        <v>0</v>
      </c>
      <c r="V878" s="5">
        <f>'90.1 Data-SI'!V878/Convert!$B$5/$D878</f>
        <v>0</v>
      </c>
      <c r="W878" s="5">
        <f t="shared" si="67"/>
        <v>36.914947265913696</v>
      </c>
      <c r="X878" s="5">
        <f t="shared" si="68"/>
        <v>0</v>
      </c>
      <c r="Y878" s="5">
        <f t="shared" si="69"/>
        <v>36.914947265913696</v>
      </c>
      <c r="Z878" s="5">
        <f>'90.1 Data-SI'!Y878/Convert!$B$5/$D878</f>
        <v>93.539965742407247</v>
      </c>
      <c r="AA878" s="5">
        <f>'90.1 Data-SI'!Z878/Convert!$B$5/$D878</f>
        <v>0</v>
      </c>
      <c r="AB878" s="5">
        <f t="shared" si="70"/>
        <v>93.539965742407247</v>
      </c>
    </row>
    <row r="879" spans="1:28" x14ac:dyDescent="0.25">
      <c r="A879" s="95">
        <v>2016</v>
      </c>
      <c r="B879" s="95" t="s">
        <v>53</v>
      </c>
      <c r="C879" s="52" t="s">
        <v>13</v>
      </c>
      <c r="D879" s="5">
        <f>VLOOKUP(B879,SWH!$A$4:$C$19,3,FALSE)</f>
        <v>511.16</v>
      </c>
      <c r="E879" s="5">
        <f>'90.1 Data-SI'!E879/Convert!$B$5/$D879</f>
        <v>2.1737051238577183E-2</v>
      </c>
      <c r="F879" s="5">
        <f>'90.1 Data-SI'!F879/Convert!$B$5/$D879</f>
        <v>0</v>
      </c>
      <c r="G879" s="5">
        <f>'90.1 Data-SI'!G879/Convert!$B$5/$D879</f>
        <v>27.720174591995544</v>
      </c>
      <c r="H879" s="5">
        <f>'90.1 Data-SI'!H879/Convert!$B$5/$D879</f>
        <v>17.449417881767832</v>
      </c>
      <c r="I879" s="5">
        <f>'90.1 Data-SI'!I879/Convert!$B$5/$D879</f>
        <v>3.081227013068315</v>
      </c>
      <c r="J879" s="5">
        <f>'90.1 Data-SI'!J879/Convert!$B$5/$D879</f>
        <v>26.242055107772298</v>
      </c>
      <c r="K879" s="5">
        <f>'90.1 Data-SI'!K879/Convert!$B$5/$D879</f>
        <v>0</v>
      </c>
      <c r="L879" s="5">
        <f>'90.1 Data-SI'!L879/Convert!$B$5/$D879</f>
        <v>0</v>
      </c>
      <c r="M879" s="5">
        <f>'90.1 Data-SI'!M879/Convert!$B$5/$D879</f>
        <v>11.705402091973809</v>
      </c>
      <c r="N879" s="5">
        <f>'90.1 Data-SI'!N879/Convert!$B$5/$D879</f>
        <v>0</v>
      </c>
      <c r="O879" s="5">
        <f>'90.1 Data-SI'!O879/Convert!$B$5/$D879</f>
        <v>0</v>
      </c>
      <c r="P879" s="5">
        <f t="shared" si="66"/>
        <v>0</v>
      </c>
      <c r="Q879" s="5">
        <f>'90.1 Data-SI'!Q879/Convert!$B$5/$D879</f>
        <v>0</v>
      </c>
      <c r="R879" s="5">
        <f>'90.1 Data-SI'!R879/Convert!$B$5/$D879</f>
        <v>0</v>
      </c>
      <c r="S879" s="5">
        <f>'90.1 Data-SI'!S879/Convert!$B$5/$D879</f>
        <v>0</v>
      </c>
      <c r="T879" s="5">
        <f>'90.1 Data-SI'!T879/Convert!$B$5/$D879</f>
        <v>9.7871073201693761</v>
      </c>
      <c r="U879" s="5">
        <f>'90.1 Data-SI'!U879/Convert!$B$5/$D879</f>
        <v>0</v>
      </c>
      <c r="V879" s="5">
        <f>'90.1 Data-SI'!V879/Convert!$B$5/$D879</f>
        <v>0</v>
      </c>
      <c r="W879" s="5">
        <f t="shared" si="67"/>
        <v>39.447313735207928</v>
      </c>
      <c r="X879" s="5">
        <f t="shared" si="68"/>
        <v>0</v>
      </c>
      <c r="Y879" s="5">
        <f t="shared" si="69"/>
        <v>39.447313735207928</v>
      </c>
      <c r="Z879" s="5">
        <f>'90.1 Data-SI'!Y879/Convert!$B$5/$D879</f>
        <v>96.001686795176099</v>
      </c>
      <c r="AA879" s="5">
        <f>'90.1 Data-SI'!Z879/Convert!$B$5/$D879</f>
        <v>0</v>
      </c>
      <c r="AB879" s="5">
        <f t="shared" si="70"/>
        <v>96.001686795176099</v>
      </c>
    </row>
    <row r="880" spans="1:28" x14ac:dyDescent="0.25">
      <c r="A880" s="95">
        <v>2016</v>
      </c>
      <c r="B880" s="95" t="s">
        <v>53</v>
      </c>
      <c r="C880" s="52" t="s">
        <v>19</v>
      </c>
      <c r="D880" s="5">
        <f>VLOOKUP(B880,SWH!$A$4:$C$19,3,FALSE)</f>
        <v>511.16</v>
      </c>
      <c r="E880" s="5">
        <f>'90.1 Data-SI'!E880/Convert!$B$5/$D880</f>
        <v>0.13585657024110737</v>
      </c>
      <c r="F880" s="5">
        <f>'90.1 Data-SI'!F880/Convert!$B$5/$D880</f>
        <v>0</v>
      </c>
      <c r="G880" s="5">
        <f>'90.1 Data-SI'!G880/Convert!$B$5/$D880</f>
        <v>21.872907808818287</v>
      </c>
      <c r="H880" s="5">
        <f>'90.1 Data-SI'!H880/Convert!$B$5/$D880</f>
        <v>17.498326247054631</v>
      </c>
      <c r="I880" s="5">
        <f>'90.1 Data-SI'!I880/Convert!$B$5/$D880</f>
        <v>3.0920955386876039</v>
      </c>
      <c r="J880" s="5">
        <f>'90.1 Data-SI'!J880/Convert!$B$5/$D880</f>
        <v>26.242055107772298</v>
      </c>
      <c r="K880" s="5">
        <f>'90.1 Data-SI'!K880/Convert!$B$5/$D880</f>
        <v>0</v>
      </c>
      <c r="L880" s="5">
        <f>'90.1 Data-SI'!L880/Convert!$B$5/$D880</f>
        <v>0</v>
      </c>
      <c r="M880" s="5">
        <f>'90.1 Data-SI'!M880/Convert!$B$5/$D880</f>
        <v>10.526167062280999</v>
      </c>
      <c r="N880" s="5">
        <f>'90.1 Data-SI'!N880/Convert!$B$5/$D880</f>
        <v>0</v>
      </c>
      <c r="O880" s="5">
        <f>'90.1 Data-SI'!O880/Convert!$B$5/$D880</f>
        <v>0</v>
      </c>
      <c r="P880" s="5">
        <f t="shared" si="66"/>
        <v>0</v>
      </c>
      <c r="Q880" s="5">
        <f>'90.1 Data-SI'!Q880/Convert!$B$5/$D880</f>
        <v>0</v>
      </c>
      <c r="R880" s="5">
        <f>'90.1 Data-SI'!R880/Convert!$B$5/$D880</f>
        <v>0</v>
      </c>
      <c r="S880" s="5">
        <f>'90.1 Data-SI'!S880/Convert!$B$5/$D880</f>
        <v>0</v>
      </c>
      <c r="T880" s="5">
        <f>'90.1 Data-SI'!T880/Convert!$B$5/$D880</f>
        <v>9.7871073201693761</v>
      </c>
      <c r="U880" s="5">
        <f>'90.1 Data-SI'!U880/Convert!$B$5/$D880</f>
        <v>0</v>
      </c>
      <c r="V880" s="5">
        <f>'90.1 Data-SI'!V880/Convert!$B$5/$D880</f>
        <v>0</v>
      </c>
      <c r="W880" s="5">
        <f t="shared" si="67"/>
        <v>32.53493144134039</v>
      </c>
      <c r="X880" s="5">
        <f t="shared" si="68"/>
        <v>0</v>
      </c>
      <c r="Y880" s="5">
        <f t="shared" si="69"/>
        <v>32.53493144134039</v>
      </c>
      <c r="Z880" s="5">
        <f>'90.1 Data-SI'!Y880/Convert!$B$5/$D880</f>
        <v>89.149081392214654</v>
      </c>
      <c r="AA880" s="5">
        <f>'90.1 Data-SI'!Z880/Convert!$B$5/$D880</f>
        <v>0</v>
      </c>
      <c r="AB880" s="5">
        <f t="shared" si="70"/>
        <v>89.149081392214654</v>
      </c>
    </row>
    <row r="881" spans="1:28" x14ac:dyDescent="0.25">
      <c r="A881" s="95">
        <v>2016</v>
      </c>
      <c r="B881" s="95" t="s">
        <v>53</v>
      </c>
      <c r="C881" s="52" t="s">
        <v>20</v>
      </c>
      <c r="D881" s="5">
        <f>VLOOKUP(B881,SWH!$A$4:$C$19,3,FALSE)</f>
        <v>511.16</v>
      </c>
      <c r="E881" s="5">
        <f>'90.1 Data-SI'!E881/Convert!$B$5/$D881</f>
        <v>0.17933067271826172</v>
      </c>
      <c r="F881" s="5">
        <f>'90.1 Data-SI'!F881/Convert!$B$5/$D881</f>
        <v>0</v>
      </c>
      <c r="G881" s="5">
        <f>'90.1 Data-SI'!G881/Convert!$B$5/$D881</f>
        <v>19.144907878376852</v>
      </c>
      <c r="H881" s="5">
        <f>'90.1 Data-SI'!H881/Convert!$B$5/$D881</f>
        <v>17.672222656963246</v>
      </c>
      <c r="I881" s="5">
        <f>'90.1 Data-SI'!I881/Convert!$B$5/$D881</f>
        <v>3.0920955386876039</v>
      </c>
      <c r="J881" s="5">
        <f>'90.1 Data-SI'!J881/Convert!$B$5/$D881</f>
        <v>26.242055107772298</v>
      </c>
      <c r="K881" s="5">
        <f>'90.1 Data-SI'!K881/Convert!$B$5/$D881</f>
        <v>0</v>
      </c>
      <c r="L881" s="5">
        <f>'90.1 Data-SI'!L881/Convert!$B$5/$D881</f>
        <v>0</v>
      </c>
      <c r="M881" s="5">
        <f>'90.1 Data-SI'!M881/Convert!$B$5/$D881</f>
        <v>12.335776577892549</v>
      </c>
      <c r="N881" s="5">
        <f>'90.1 Data-SI'!N881/Convert!$B$5/$D881</f>
        <v>0</v>
      </c>
      <c r="O881" s="5">
        <f>'90.1 Data-SI'!O881/Convert!$B$5/$D881</f>
        <v>0</v>
      </c>
      <c r="P881" s="5">
        <f t="shared" si="66"/>
        <v>0</v>
      </c>
      <c r="Q881" s="5">
        <f>'90.1 Data-SI'!Q881/Convert!$B$5/$D881</f>
        <v>0</v>
      </c>
      <c r="R881" s="5">
        <f>'90.1 Data-SI'!R881/Convert!$B$5/$D881</f>
        <v>0</v>
      </c>
      <c r="S881" s="5">
        <f>'90.1 Data-SI'!S881/Convert!$B$5/$D881</f>
        <v>0</v>
      </c>
      <c r="T881" s="5">
        <f>'90.1 Data-SI'!T881/Convert!$B$5/$D881</f>
        <v>9.7871073201693761</v>
      </c>
      <c r="U881" s="5">
        <f>'90.1 Data-SI'!U881/Convert!$B$5/$D881</f>
        <v>0</v>
      </c>
      <c r="V881" s="5">
        <f>'90.1 Data-SI'!V881/Convert!$B$5/$D881</f>
        <v>0</v>
      </c>
      <c r="W881" s="5">
        <f t="shared" si="67"/>
        <v>31.660015128987663</v>
      </c>
      <c r="X881" s="5">
        <f t="shared" si="68"/>
        <v>0</v>
      </c>
      <c r="Y881" s="5">
        <f t="shared" si="69"/>
        <v>31.660015128987663</v>
      </c>
      <c r="Z881" s="5">
        <f>'90.1 Data-SI'!Y881/Convert!$B$5/$D881</f>
        <v>88.453495752580181</v>
      </c>
      <c r="AA881" s="5">
        <f>'90.1 Data-SI'!Z881/Convert!$B$5/$D881</f>
        <v>0</v>
      </c>
      <c r="AB881" s="5">
        <f t="shared" si="70"/>
        <v>88.453495752580181</v>
      </c>
    </row>
    <row r="882" spans="1:28" x14ac:dyDescent="0.25">
      <c r="A882" s="95">
        <v>2016</v>
      </c>
      <c r="B882" s="95" t="s">
        <v>53</v>
      </c>
      <c r="C882" s="52" t="s">
        <v>3</v>
      </c>
      <c r="D882" s="5">
        <f>VLOOKUP(B882,SWH!$A$4:$C$19,3,FALSE)</f>
        <v>511.16</v>
      </c>
      <c r="E882" s="5">
        <f>'90.1 Data-SI'!E882/Convert!$B$5/$D882</f>
        <v>2.7932110841571673</v>
      </c>
      <c r="F882" s="5">
        <f>'90.1 Data-SI'!F882/Convert!$B$5/$D882</f>
        <v>0.75536253054055691</v>
      </c>
      <c r="G882" s="5">
        <f>'90.1 Data-SI'!G882/Convert!$B$5/$D882</f>
        <v>11.911904078740296</v>
      </c>
      <c r="H882" s="5">
        <f>'90.1 Data-SI'!H882/Convert!$B$5/$D882</f>
        <v>17.574405926389652</v>
      </c>
      <c r="I882" s="5">
        <f>'90.1 Data-SI'!I882/Convert!$B$5/$D882</f>
        <v>3.1138325899261812</v>
      </c>
      <c r="J882" s="5">
        <f>'90.1 Data-SI'!J882/Convert!$B$5/$D882</f>
        <v>26.242055107772298</v>
      </c>
      <c r="K882" s="5">
        <f>'90.1 Data-SI'!K882/Convert!$B$5/$D882</f>
        <v>0</v>
      </c>
      <c r="L882" s="5">
        <f>'90.1 Data-SI'!L882/Convert!$B$5/$D882</f>
        <v>0</v>
      </c>
      <c r="M882" s="5">
        <f>'90.1 Data-SI'!M882/Convert!$B$5/$D882</f>
        <v>10.026214883793724</v>
      </c>
      <c r="N882" s="5">
        <f>'90.1 Data-SI'!N882/Convert!$B$5/$D882</f>
        <v>0</v>
      </c>
      <c r="O882" s="5">
        <f>'90.1 Data-SI'!O882/Convert!$B$5/$D882</f>
        <v>0</v>
      </c>
      <c r="P882" s="5">
        <f t="shared" si="66"/>
        <v>0</v>
      </c>
      <c r="Q882" s="5">
        <f>'90.1 Data-SI'!Q882/Convert!$B$5/$D882</f>
        <v>0</v>
      </c>
      <c r="R882" s="5">
        <f>'90.1 Data-SI'!R882/Convert!$B$5/$D882</f>
        <v>0</v>
      </c>
      <c r="S882" s="5">
        <f>'90.1 Data-SI'!S882/Convert!$B$5/$D882</f>
        <v>0</v>
      </c>
      <c r="T882" s="5">
        <f>'90.1 Data-SI'!T882/Convert!$B$5/$D882</f>
        <v>9.7871073201693761</v>
      </c>
      <c r="U882" s="5">
        <f>'90.1 Data-SI'!U882/Convert!$B$5/$D882</f>
        <v>0</v>
      </c>
      <c r="V882" s="5">
        <f>'90.1 Data-SI'!V882/Convert!$B$5/$D882</f>
        <v>0</v>
      </c>
      <c r="W882" s="5">
        <f t="shared" si="67"/>
        <v>24.731330046691188</v>
      </c>
      <c r="X882" s="5">
        <f t="shared" si="68"/>
        <v>0.75536253054055691</v>
      </c>
      <c r="Y882" s="5">
        <f t="shared" si="69"/>
        <v>25.486692577231743</v>
      </c>
      <c r="Z882" s="5">
        <f>'90.1 Data-SI'!Y882/Convert!$B$5/$D882</f>
        <v>81.44873099094869</v>
      </c>
      <c r="AA882" s="5">
        <f>'90.1 Data-SI'!Z882/Convert!$B$5/$D882</f>
        <v>0.75536253054055691</v>
      </c>
      <c r="AB882" s="5">
        <f t="shared" si="70"/>
        <v>82.204093521489241</v>
      </c>
    </row>
    <row r="883" spans="1:28" x14ac:dyDescent="0.25">
      <c r="A883" s="95">
        <v>2016</v>
      </c>
      <c r="B883" s="95" t="s">
        <v>53</v>
      </c>
      <c r="C883" s="52" t="s">
        <v>7</v>
      </c>
      <c r="D883" s="5">
        <f>VLOOKUP(B883,SWH!$A$4:$C$19,3,FALSE)</f>
        <v>511.16</v>
      </c>
      <c r="E883" s="5">
        <f>'90.1 Data-SI'!E883/Convert!$B$5/$D883</f>
        <v>1.0596812478806374</v>
      </c>
      <c r="F883" s="5">
        <f>'90.1 Data-SI'!F883/Convert!$B$5/$D883</f>
        <v>8.1513942144664411E-2</v>
      </c>
      <c r="G883" s="5">
        <f>'90.1 Data-SI'!G883/Convert!$B$5/$D883</f>
        <v>13.259601255532077</v>
      </c>
      <c r="H883" s="5">
        <f>'90.1 Data-SI'!H883/Convert!$B$5/$D883</f>
        <v>17.607011503247513</v>
      </c>
      <c r="I883" s="5">
        <f>'90.1 Data-SI'!I883/Convert!$B$5/$D883</f>
        <v>3.0649242246393817</v>
      </c>
      <c r="J883" s="5">
        <f>'90.1 Data-SI'!J883/Convert!$B$5/$D883</f>
        <v>26.242055107772298</v>
      </c>
      <c r="K883" s="5">
        <f>'90.1 Data-SI'!K883/Convert!$B$5/$D883</f>
        <v>0</v>
      </c>
      <c r="L883" s="5">
        <f>'90.1 Data-SI'!L883/Convert!$B$5/$D883</f>
        <v>0</v>
      </c>
      <c r="M883" s="5">
        <f>'90.1 Data-SI'!M883/Convert!$B$5/$D883</f>
        <v>11.732573406022032</v>
      </c>
      <c r="N883" s="5">
        <f>'90.1 Data-SI'!N883/Convert!$B$5/$D883</f>
        <v>0</v>
      </c>
      <c r="O883" s="5">
        <f>'90.1 Data-SI'!O883/Convert!$B$5/$D883</f>
        <v>0</v>
      </c>
      <c r="P883" s="5">
        <f t="shared" si="66"/>
        <v>0</v>
      </c>
      <c r="Q883" s="5">
        <f>'90.1 Data-SI'!Q883/Convert!$B$5/$D883</f>
        <v>0</v>
      </c>
      <c r="R883" s="5">
        <f>'90.1 Data-SI'!R883/Convert!$B$5/$D883</f>
        <v>0</v>
      </c>
      <c r="S883" s="5">
        <f>'90.1 Data-SI'!S883/Convert!$B$5/$D883</f>
        <v>0</v>
      </c>
      <c r="T883" s="5">
        <f>'90.1 Data-SI'!T883/Convert!$B$5/$D883</f>
        <v>9.7871073201693761</v>
      </c>
      <c r="U883" s="5">
        <f>'90.1 Data-SI'!U883/Convert!$B$5/$D883</f>
        <v>0</v>
      </c>
      <c r="V883" s="5">
        <f>'90.1 Data-SI'!V883/Convert!$B$5/$D883</f>
        <v>0</v>
      </c>
      <c r="W883" s="5">
        <f t="shared" si="67"/>
        <v>26.051855909434749</v>
      </c>
      <c r="X883" s="5">
        <f t="shared" si="68"/>
        <v>8.1513942144664411E-2</v>
      </c>
      <c r="Y883" s="5">
        <f t="shared" si="69"/>
        <v>26.133369851579413</v>
      </c>
      <c r="Z883" s="5">
        <f>'90.1 Data-SI'!Y883/Convert!$B$5/$D883</f>
        <v>82.752954065263324</v>
      </c>
      <c r="AA883" s="5">
        <f>'90.1 Data-SI'!Z883/Convert!$B$5/$D883</f>
        <v>8.1513942144664411E-2</v>
      </c>
      <c r="AB883" s="5">
        <f t="shared" si="70"/>
        <v>82.834468007407992</v>
      </c>
    </row>
    <row r="884" spans="1:28" x14ac:dyDescent="0.25">
      <c r="A884" s="95">
        <v>2016</v>
      </c>
      <c r="B884" s="95" t="s">
        <v>53</v>
      </c>
      <c r="C884" s="52" t="s">
        <v>17</v>
      </c>
      <c r="D884" s="5">
        <f>VLOOKUP(B884,SWH!$A$4:$C$19,3,FALSE)</f>
        <v>511.16</v>
      </c>
      <c r="E884" s="5">
        <f>'90.1 Data-SI'!E884/Convert!$B$5/$D884</f>
        <v>0.14129083305075169</v>
      </c>
      <c r="F884" s="5">
        <f>'90.1 Data-SI'!F884/Convert!$B$5/$D884</f>
        <v>0</v>
      </c>
      <c r="G884" s="5">
        <f>'90.1 Data-SI'!G884/Convert!$B$5/$D884</f>
        <v>8.5535296623801198</v>
      </c>
      <c r="H884" s="5">
        <f>'90.1 Data-SI'!H884/Convert!$B$5/$D884</f>
        <v>17.585274452008939</v>
      </c>
      <c r="I884" s="5">
        <f>'90.1 Data-SI'!I884/Convert!$B$5/$D884</f>
        <v>3.0594899618297378</v>
      </c>
      <c r="J884" s="5">
        <f>'90.1 Data-SI'!J884/Convert!$B$5/$D884</f>
        <v>26.242055107772298</v>
      </c>
      <c r="K884" s="5">
        <f>'90.1 Data-SI'!K884/Convert!$B$5/$D884</f>
        <v>0</v>
      </c>
      <c r="L884" s="5">
        <f>'90.1 Data-SI'!L884/Convert!$B$5/$D884</f>
        <v>0</v>
      </c>
      <c r="M884" s="5">
        <f>'90.1 Data-SI'!M884/Convert!$B$5/$D884</f>
        <v>9.2545495648242344</v>
      </c>
      <c r="N884" s="5">
        <f>'90.1 Data-SI'!N884/Convert!$B$5/$D884</f>
        <v>0</v>
      </c>
      <c r="O884" s="5">
        <f>'90.1 Data-SI'!O884/Convert!$B$5/$D884</f>
        <v>0</v>
      </c>
      <c r="P884" s="5">
        <f t="shared" si="66"/>
        <v>0</v>
      </c>
      <c r="Q884" s="5">
        <f>'90.1 Data-SI'!Q884/Convert!$B$5/$D884</f>
        <v>0</v>
      </c>
      <c r="R884" s="5">
        <f>'90.1 Data-SI'!R884/Convert!$B$5/$D884</f>
        <v>0</v>
      </c>
      <c r="S884" s="5">
        <f>'90.1 Data-SI'!S884/Convert!$B$5/$D884</f>
        <v>0</v>
      </c>
      <c r="T884" s="5">
        <f>'90.1 Data-SI'!T884/Convert!$B$5/$D884</f>
        <v>9.7871073201693761</v>
      </c>
      <c r="U884" s="5">
        <f>'90.1 Data-SI'!U884/Convert!$B$5/$D884</f>
        <v>0</v>
      </c>
      <c r="V884" s="5">
        <f>'90.1 Data-SI'!V884/Convert!$B$5/$D884</f>
        <v>0</v>
      </c>
      <c r="W884" s="5">
        <f t="shared" si="67"/>
        <v>17.949370060255106</v>
      </c>
      <c r="X884" s="5">
        <f t="shared" si="68"/>
        <v>0</v>
      </c>
      <c r="Y884" s="5">
        <f t="shared" si="69"/>
        <v>17.949370060255106</v>
      </c>
      <c r="Z884" s="5">
        <f>'90.1 Data-SI'!Y884/Convert!$B$5/$D884</f>
        <v>74.61786263922582</v>
      </c>
      <c r="AA884" s="5">
        <f>'90.1 Data-SI'!Z884/Convert!$B$5/$D884</f>
        <v>0</v>
      </c>
      <c r="AB884" s="5">
        <f t="shared" si="70"/>
        <v>74.61786263922582</v>
      </c>
    </row>
    <row r="885" spans="1:28" x14ac:dyDescent="0.25">
      <c r="A885" s="95">
        <v>2016</v>
      </c>
      <c r="B885" s="95" t="s">
        <v>53</v>
      </c>
      <c r="C885" s="52" t="s">
        <v>14</v>
      </c>
      <c r="D885" s="5">
        <f>VLOOKUP(B885,SWH!$A$4:$C$19,3,FALSE)</f>
        <v>511.16</v>
      </c>
      <c r="E885" s="5">
        <f>'90.1 Data-SI'!E885/Convert!$B$5/$D885</f>
        <v>5.4179600212153627</v>
      </c>
      <c r="F885" s="5">
        <f>'90.1 Data-SI'!F885/Convert!$B$5/$D885</f>
        <v>1.5596334263679126</v>
      </c>
      <c r="G885" s="5">
        <f>'90.1 Data-SI'!G885/Convert!$B$5/$D885</f>
        <v>8.6078722904765623</v>
      </c>
      <c r="H885" s="5">
        <f>'90.1 Data-SI'!H885/Convert!$B$5/$D885</f>
        <v>17.31899557433637</v>
      </c>
      <c r="I885" s="5">
        <f>'90.1 Data-SI'!I885/Convert!$B$5/$D885</f>
        <v>3.0920955386876039</v>
      </c>
      <c r="J885" s="5">
        <f>'90.1 Data-SI'!J885/Convert!$B$5/$D885</f>
        <v>26.242055107772298</v>
      </c>
      <c r="K885" s="5">
        <f>'90.1 Data-SI'!K885/Convert!$B$5/$D885</f>
        <v>0</v>
      </c>
      <c r="L885" s="5">
        <f>'90.1 Data-SI'!L885/Convert!$B$5/$D885</f>
        <v>0</v>
      </c>
      <c r="M885" s="5">
        <f>'90.1 Data-SI'!M885/Convert!$B$5/$D885</f>
        <v>9.2056411995374354</v>
      </c>
      <c r="N885" s="5">
        <f>'90.1 Data-SI'!N885/Convert!$B$5/$D885</f>
        <v>0</v>
      </c>
      <c r="O885" s="5">
        <f>'90.1 Data-SI'!O885/Convert!$B$5/$D885</f>
        <v>0</v>
      </c>
      <c r="P885" s="5">
        <f t="shared" si="66"/>
        <v>0</v>
      </c>
      <c r="Q885" s="5">
        <f>'90.1 Data-SI'!Q885/Convert!$B$5/$D885</f>
        <v>0</v>
      </c>
      <c r="R885" s="5">
        <f>'90.1 Data-SI'!R885/Convert!$B$5/$D885</f>
        <v>0</v>
      </c>
      <c r="S885" s="5">
        <f>'90.1 Data-SI'!S885/Convert!$B$5/$D885</f>
        <v>0</v>
      </c>
      <c r="T885" s="5">
        <f>'90.1 Data-SI'!T885/Convert!$B$5/$D885</f>
        <v>9.7871073201693761</v>
      </c>
      <c r="U885" s="5">
        <f>'90.1 Data-SI'!U885/Convert!$B$5/$D885</f>
        <v>0</v>
      </c>
      <c r="V885" s="5">
        <f>'90.1 Data-SI'!V885/Convert!$B$5/$D885</f>
        <v>0</v>
      </c>
      <c r="W885" s="5">
        <f t="shared" si="67"/>
        <v>23.23147351122936</v>
      </c>
      <c r="X885" s="5">
        <f t="shared" si="68"/>
        <v>1.5596334263679126</v>
      </c>
      <c r="Y885" s="5">
        <f t="shared" si="69"/>
        <v>24.791106937597274</v>
      </c>
      <c r="Z885" s="5">
        <f>'90.1 Data-SI'!Y885/Convert!$B$5/$D885</f>
        <v>79.671727052195024</v>
      </c>
      <c r="AA885" s="5">
        <f>'90.1 Data-SI'!Z885/Convert!$B$5/$D885</f>
        <v>1.5596334263679126</v>
      </c>
      <c r="AB885" s="5">
        <f t="shared" si="70"/>
        <v>81.231360478562934</v>
      </c>
    </row>
    <row r="886" spans="1:28" x14ac:dyDescent="0.25">
      <c r="A886" s="95">
        <v>2016</v>
      </c>
      <c r="B886" s="95" t="s">
        <v>53</v>
      </c>
      <c r="C886" s="52" t="s">
        <v>2</v>
      </c>
      <c r="D886" s="5">
        <f>VLOOKUP(B886,SWH!$A$4:$C$19,3,FALSE)</f>
        <v>511.16</v>
      </c>
      <c r="E886" s="5">
        <f>'90.1 Data-SI'!E886/Convert!$B$5/$D886</f>
        <v>2.1519680726191406</v>
      </c>
      <c r="F886" s="5">
        <f>'90.1 Data-SI'!F886/Convert!$B$5/$D886</f>
        <v>0.17933067271826172</v>
      </c>
      <c r="G886" s="5">
        <f>'90.1 Data-SI'!G886/Convert!$B$5/$D886</f>
        <v>9.9718722556972814</v>
      </c>
      <c r="H886" s="5">
        <f>'90.1 Data-SI'!H886/Convert!$B$5/$D886</f>
        <v>17.302692785907436</v>
      </c>
      <c r="I886" s="5">
        <f>'90.1 Data-SI'!I886/Convert!$B$5/$D886</f>
        <v>3.0703584874490266</v>
      </c>
      <c r="J886" s="5">
        <f>'90.1 Data-SI'!J886/Convert!$B$5/$D886</f>
        <v>26.242055107772298</v>
      </c>
      <c r="K886" s="5">
        <f>'90.1 Data-SI'!K886/Convert!$B$5/$D886</f>
        <v>0</v>
      </c>
      <c r="L886" s="5">
        <f>'90.1 Data-SI'!L886/Convert!$B$5/$D886</f>
        <v>0</v>
      </c>
      <c r="M886" s="5">
        <f>'90.1 Data-SI'!M886/Convert!$B$5/$D886</f>
        <v>11.51520289363626</v>
      </c>
      <c r="N886" s="5">
        <f>'90.1 Data-SI'!N886/Convert!$B$5/$D886</f>
        <v>0</v>
      </c>
      <c r="O886" s="5">
        <f>'90.1 Data-SI'!O886/Convert!$B$5/$D886</f>
        <v>0</v>
      </c>
      <c r="P886" s="5">
        <f t="shared" si="66"/>
        <v>0</v>
      </c>
      <c r="Q886" s="5">
        <f>'90.1 Data-SI'!Q886/Convert!$B$5/$D886</f>
        <v>0</v>
      </c>
      <c r="R886" s="5">
        <f>'90.1 Data-SI'!R886/Convert!$B$5/$D886</f>
        <v>0</v>
      </c>
      <c r="S886" s="5">
        <f>'90.1 Data-SI'!S886/Convert!$B$5/$D886</f>
        <v>0</v>
      </c>
      <c r="T886" s="5">
        <f>'90.1 Data-SI'!T886/Convert!$B$5/$D886</f>
        <v>9.7871073201693761</v>
      </c>
      <c r="U886" s="5">
        <f>'90.1 Data-SI'!U886/Convert!$B$5/$D886</f>
        <v>0</v>
      </c>
      <c r="V886" s="5">
        <f>'90.1 Data-SI'!V886/Convert!$B$5/$D886</f>
        <v>0</v>
      </c>
      <c r="W886" s="5">
        <f t="shared" si="67"/>
        <v>23.639043221952683</v>
      </c>
      <c r="X886" s="5">
        <f t="shared" si="68"/>
        <v>0.17933067271826172</v>
      </c>
      <c r="Y886" s="5">
        <f t="shared" si="69"/>
        <v>23.818373894670945</v>
      </c>
      <c r="Z886" s="5">
        <f>'90.1 Data-SI'!Y886/Convert!$B$5/$D886</f>
        <v>80.046691186060471</v>
      </c>
      <c r="AA886" s="5">
        <f>'90.1 Data-SI'!Z886/Convert!$B$5/$D886</f>
        <v>0.17933067271826172</v>
      </c>
      <c r="AB886" s="5">
        <f t="shared" si="70"/>
        <v>80.226021858778736</v>
      </c>
    </row>
    <row r="887" spans="1:28" x14ac:dyDescent="0.25">
      <c r="A887" s="95">
        <v>2016</v>
      </c>
      <c r="B887" s="95" t="s">
        <v>53</v>
      </c>
      <c r="C887" s="52" t="s">
        <v>18</v>
      </c>
      <c r="D887" s="5">
        <f>VLOOKUP(B887,SWH!$A$4:$C$19,3,FALSE)</f>
        <v>511.16</v>
      </c>
      <c r="E887" s="5">
        <f>'90.1 Data-SI'!E887/Convert!$B$5/$D887</f>
        <v>3.0975298014972483</v>
      </c>
      <c r="F887" s="5">
        <f>'90.1 Data-SI'!F887/Convert!$B$5/$D887</f>
        <v>0.28801592891114763</v>
      </c>
      <c r="G887" s="5">
        <f>'90.1 Data-SI'!G887/Convert!$B$5/$D887</f>
        <v>4.2115536774743285</v>
      </c>
      <c r="H887" s="5">
        <f>'90.1 Data-SI'!H887/Convert!$B$5/$D887</f>
        <v>17.536366086722143</v>
      </c>
      <c r="I887" s="5">
        <f>'90.1 Data-SI'!I887/Convert!$B$5/$D887</f>
        <v>3.1355696411647576</v>
      </c>
      <c r="J887" s="5">
        <f>'90.1 Data-SI'!J887/Convert!$B$5/$D887</f>
        <v>26.242055107772298</v>
      </c>
      <c r="K887" s="5">
        <f>'90.1 Data-SI'!K887/Convert!$B$5/$D887</f>
        <v>0</v>
      </c>
      <c r="L887" s="5">
        <f>'90.1 Data-SI'!L887/Convert!$B$5/$D887</f>
        <v>0</v>
      </c>
      <c r="M887" s="5">
        <f>'90.1 Data-SI'!M887/Convert!$B$5/$D887</f>
        <v>9.6132109102607579</v>
      </c>
      <c r="N887" s="5">
        <f>'90.1 Data-SI'!N887/Convert!$B$5/$D887</f>
        <v>0</v>
      </c>
      <c r="O887" s="5">
        <f>'90.1 Data-SI'!O887/Convert!$B$5/$D887</f>
        <v>0</v>
      </c>
      <c r="P887" s="5">
        <f t="shared" si="66"/>
        <v>0</v>
      </c>
      <c r="Q887" s="5">
        <f>'90.1 Data-SI'!Q887/Convert!$B$5/$D887</f>
        <v>0</v>
      </c>
      <c r="R887" s="5">
        <f>'90.1 Data-SI'!R887/Convert!$B$5/$D887</f>
        <v>0</v>
      </c>
      <c r="S887" s="5">
        <f>'90.1 Data-SI'!S887/Convert!$B$5/$D887</f>
        <v>0</v>
      </c>
      <c r="T887" s="5">
        <f>'90.1 Data-SI'!T887/Convert!$B$5/$D887</f>
        <v>9.7871073201693761</v>
      </c>
      <c r="U887" s="5">
        <f>'90.1 Data-SI'!U887/Convert!$B$5/$D887</f>
        <v>0</v>
      </c>
      <c r="V887" s="5">
        <f>'90.1 Data-SI'!V887/Convert!$B$5/$D887</f>
        <v>0</v>
      </c>
      <c r="W887" s="5">
        <f t="shared" si="67"/>
        <v>16.922294389232334</v>
      </c>
      <c r="X887" s="5">
        <f t="shared" si="68"/>
        <v>0.28801592891114763</v>
      </c>
      <c r="Y887" s="5">
        <f t="shared" si="69"/>
        <v>17.210310318143481</v>
      </c>
      <c r="Z887" s="5">
        <f>'90.1 Data-SI'!Y887/Convert!$B$5/$D887</f>
        <v>73.623392545060895</v>
      </c>
      <c r="AA887" s="5">
        <f>'90.1 Data-SI'!Z887/Convert!$B$5/$D887</f>
        <v>0.28801592891114763</v>
      </c>
      <c r="AB887" s="5">
        <f t="shared" si="70"/>
        <v>73.911408473972045</v>
      </c>
    </row>
    <row r="888" spans="1:28" x14ac:dyDescent="0.25">
      <c r="A888" s="95">
        <v>2016</v>
      </c>
      <c r="B888" s="95" t="s">
        <v>53</v>
      </c>
      <c r="C888" s="52" t="s">
        <v>4</v>
      </c>
      <c r="D888" s="5">
        <f>VLOOKUP(B888,SWH!$A$4:$C$19,3,FALSE)</f>
        <v>511.16</v>
      </c>
      <c r="E888" s="5">
        <f>'90.1 Data-SI'!E888/Convert!$B$5/$D888</f>
        <v>9.2056411995374354</v>
      </c>
      <c r="F888" s="5">
        <f>'90.1 Data-SI'!F888/Convert!$B$5/$D888</f>
        <v>6.7004460442914153</v>
      </c>
      <c r="G888" s="5">
        <f>'90.1 Data-SI'!G888/Convert!$B$5/$D888</f>
        <v>5.2658006625453213</v>
      </c>
      <c r="H888" s="5">
        <f>'90.1 Data-SI'!H888/Convert!$B$5/$D888</f>
        <v>17.31899557433637</v>
      </c>
      <c r="I888" s="5">
        <f>'90.1 Data-SI'!I888/Convert!$B$5/$D888</f>
        <v>3.1138325899261812</v>
      </c>
      <c r="J888" s="5">
        <f>'90.1 Data-SI'!J888/Convert!$B$5/$D888</f>
        <v>26.242055107772298</v>
      </c>
      <c r="K888" s="5">
        <f>'90.1 Data-SI'!K888/Convert!$B$5/$D888</f>
        <v>0</v>
      </c>
      <c r="L888" s="5">
        <f>'90.1 Data-SI'!L888/Convert!$B$5/$D888</f>
        <v>0</v>
      </c>
      <c r="M888" s="5">
        <f>'90.1 Data-SI'!M888/Convert!$B$5/$D888</f>
        <v>9.189338411108503</v>
      </c>
      <c r="N888" s="5">
        <f>'90.1 Data-SI'!N888/Convert!$B$5/$D888</f>
        <v>0</v>
      </c>
      <c r="O888" s="5">
        <f>'90.1 Data-SI'!O888/Convert!$B$5/$D888</f>
        <v>0</v>
      </c>
      <c r="P888" s="5">
        <f t="shared" si="66"/>
        <v>0</v>
      </c>
      <c r="Q888" s="5">
        <f>'90.1 Data-SI'!Q888/Convert!$B$5/$D888</f>
        <v>0</v>
      </c>
      <c r="R888" s="5">
        <f>'90.1 Data-SI'!R888/Convert!$B$5/$D888</f>
        <v>0</v>
      </c>
      <c r="S888" s="5">
        <f>'90.1 Data-SI'!S888/Convert!$B$5/$D888</f>
        <v>0</v>
      </c>
      <c r="T888" s="5">
        <f>'90.1 Data-SI'!T888/Convert!$B$5/$D888</f>
        <v>9.7871073201693761</v>
      </c>
      <c r="U888" s="5">
        <f>'90.1 Data-SI'!U888/Convert!$B$5/$D888</f>
        <v>0</v>
      </c>
      <c r="V888" s="5">
        <f>'90.1 Data-SI'!V888/Convert!$B$5/$D888</f>
        <v>0</v>
      </c>
      <c r="W888" s="5">
        <f t="shared" si="67"/>
        <v>23.660780273191257</v>
      </c>
      <c r="X888" s="5">
        <f t="shared" si="68"/>
        <v>6.7004460442914153</v>
      </c>
      <c r="Y888" s="5">
        <f t="shared" si="69"/>
        <v>30.361226317482672</v>
      </c>
      <c r="Z888" s="5">
        <f>'90.1 Data-SI'!Y888/Convert!$B$5/$D888</f>
        <v>80.117336602585837</v>
      </c>
      <c r="AA888" s="5">
        <f>'90.1 Data-SI'!Z888/Convert!$B$5/$D888</f>
        <v>6.7004460442914153</v>
      </c>
      <c r="AB888" s="5">
        <f t="shared" si="70"/>
        <v>86.817782646877248</v>
      </c>
    </row>
    <row r="889" spans="1:28" x14ac:dyDescent="0.25">
      <c r="A889" s="95">
        <v>2016</v>
      </c>
      <c r="B889" s="95" t="s">
        <v>53</v>
      </c>
      <c r="C889" s="52" t="s">
        <v>5</v>
      </c>
      <c r="D889" s="5">
        <f>VLOOKUP(B889,SWH!$A$4:$C$19,3,FALSE)</f>
        <v>511.16</v>
      </c>
      <c r="E889" s="5">
        <f>'90.1 Data-SI'!E889/Convert!$B$5/$D889</f>
        <v>5.1245098294945697</v>
      </c>
      <c r="F889" s="5">
        <f>'90.1 Data-SI'!F889/Convert!$B$5/$D889</f>
        <v>3.0214501221622276</v>
      </c>
      <c r="G889" s="5">
        <f>'90.1 Data-SI'!G889/Convert!$B$5/$D889</f>
        <v>7.097147229395449</v>
      </c>
      <c r="H889" s="5">
        <f>'90.1 Data-SI'!H889/Convert!$B$5/$D889</f>
        <v>17.248350157810989</v>
      </c>
      <c r="I889" s="5">
        <f>'90.1 Data-SI'!I889/Convert!$B$5/$D889</f>
        <v>3.0866612758779595</v>
      </c>
      <c r="J889" s="5">
        <f>'90.1 Data-SI'!J889/Convert!$B$5/$D889</f>
        <v>26.242055107772298</v>
      </c>
      <c r="K889" s="5">
        <f>'90.1 Data-SI'!K889/Convert!$B$5/$D889</f>
        <v>0</v>
      </c>
      <c r="L889" s="5">
        <f>'90.1 Data-SI'!L889/Convert!$B$5/$D889</f>
        <v>0</v>
      </c>
      <c r="M889" s="5">
        <f>'90.1 Data-SI'!M889/Convert!$B$5/$D889</f>
        <v>11.091330394484006</v>
      </c>
      <c r="N889" s="5">
        <f>'90.1 Data-SI'!N889/Convert!$B$5/$D889</f>
        <v>0</v>
      </c>
      <c r="O889" s="5">
        <f>'90.1 Data-SI'!O889/Convert!$B$5/$D889</f>
        <v>0</v>
      </c>
      <c r="P889" s="5">
        <f t="shared" si="66"/>
        <v>0</v>
      </c>
      <c r="Q889" s="5">
        <f>'90.1 Data-SI'!Q889/Convert!$B$5/$D889</f>
        <v>0</v>
      </c>
      <c r="R889" s="5">
        <f>'90.1 Data-SI'!R889/Convert!$B$5/$D889</f>
        <v>0</v>
      </c>
      <c r="S889" s="5">
        <f>'90.1 Data-SI'!S889/Convert!$B$5/$D889</f>
        <v>0</v>
      </c>
      <c r="T889" s="5">
        <f>'90.1 Data-SI'!T889/Convert!$B$5/$D889</f>
        <v>9.7871073201693761</v>
      </c>
      <c r="U889" s="5">
        <f>'90.1 Data-SI'!U889/Convert!$B$5/$D889</f>
        <v>0</v>
      </c>
      <c r="V889" s="5">
        <f>'90.1 Data-SI'!V889/Convert!$B$5/$D889</f>
        <v>0</v>
      </c>
      <c r="W889" s="5">
        <f t="shared" si="67"/>
        <v>23.312987453374024</v>
      </c>
      <c r="X889" s="5">
        <f t="shared" si="68"/>
        <v>3.0214501221622276</v>
      </c>
      <c r="Y889" s="5">
        <f t="shared" si="69"/>
        <v>26.334437575536253</v>
      </c>
      <c r="Z889" s="5">
        <f>'90.1 Data-SI'!Y889/Convert!$B$5/$D889</f>
        <v>79.682595577814297</v>
      </c>
      <c r="AA889" s="5">
        <f>'90.1 Data-SI'!Z889/Convert!$B$5/$D889</f>
        <v>3.0214501221622276</v>
      </c>
      <c r="AB889" s="5">
        <f t="shared" si="70"/>
        <v>82.704045699976518</v>
      </c>
    </row>
    <row r="890" spans="1:28" x14ac:dyDescent="0.25">
      <c r="A890" s="95">
        <v>2016</v>
      </c>
      <c r="B890" s="95" t="s">
        <v>53</v>
      </c>
      <c r="C890" s="52" t="s">
        <v>15</v>
      </c>
      <c r="D890" s="5">
        <f>VLOOKUP(B890,SWH!$A$4:$C$19,3,FALSE)</f>
        <v>511.16</v>
      </c>
      <c r="E890" s="5">
        <f>'90.1 Data-SI'!E890/Convert!$B$5/$D890</f>
        <v>3.8039839667510065</v>
      </c>
      <c r="F890" s="5">
        <f>'90.1 Data-SI'!F890/Convert!$B$5/$D890</f>
        <v>0.46734660162940933</v>
      </c>
      <c r="G890" s="5">
        <f>'90.1 Data-SI'!G890/Convert!$B$5/$D890</f>
        <v>3.1029640643068923</v>
      </c>
      <c r="H890" s="5">
        <f>'90.1 Data-SI'!H890/Convert!$B$5/$D890</f>
        <v>17.400509516481034</v>
      </c>
      <c r="I890" s="5">
        <f>'90.1 Data-SI'!I890/Convert!$B$5/$D890</f>
        <v>3.1410039039744024</v>
      </c>
      <c r="J890" s="5">
        <f>'90.1 Data-SI'!J890/Convert!$B$5/$D890</f>
        <v>26.242055107772298</v>
      </c>
      <c r="K890" s="5">
        <f>'90.1 Data-SI'!K890/Convert!$B$5/$D890</f>
        <v>0</v>
      </c>
      <c r="L890" s="5">
        <f>'90.1 Data-SI'!L890/Convert!$B$5/$D890</f>
        <v>0</v>
      </c>
      <c r="M890" s="5">
        <f>'90.1 Data-SI'!M890/Convert!$B$5/$D890</f>
        <v>9.1186929945831263</v>
      </c>
      <c r="N890" s="5">
        <f>'90.1 Data-SI'!N890/Convert!$B$5/$D890</f>
        <v>0</v>
      </c>
      <c r="O890" s="5">
        <f>'90.1 Data-SI'!O890/Convert!$B$5/$D890</f>
        <v>0</v>
      </c>
      <c r="P890" s="5">
        <f t="shared" si="66"/>
        <v>0</v>
      </c>
      <c r="Q890" s="5">
        <f>'90.1 Data-SI'!Q890/Convert!$B$5/$D890</f>
        <v>0</v>
      </c>
      <c r="R890" s="5">
        <f>'90.1 Data-SI'!R890/Convert!$B$5/$D890</f>
        <v>0</v>
      </c>
      <c r="S890" s="5">
        <f>'90.1 Data-SI'!S890/Convert!$B$5/$D890</f>
        <v>0</v>
      </c>
      <c r="T890" s="5">
        <f>'90.1 Data-SI'!T890/Convert!$B$5/$D890</f>
        <v>9.7871073201693761</v>
      </c>
      <c r="U890" s="5">
        <f>'90.1 Data-SI'!U890/Convert!$B$5/$D890</f>
        <v>0</v>
      </c>
      <c r="V890" s="5">
        <f>'90.1 Data-SI'!V890/Convert!$B$5/$D890</f>
        <v>0</v>
      </c>
      <c r="W890" s="5">
        <f t="shared" si="67"/>
        <v>16.025641025641026</v>
      </c>
      <c r="X890" s="5">
        <f t="shared" si="68"/>
        <v>0.46734660162940933</v>
      </c>
      <c r="Y890" s="5">
        <f t="shared" si="69"/>
        <v>16.492987627270434</v>
      </c>
      <c r="Z890" s="5">
        <f>'90.1 Data-SI'!Y890/Convert!$B$5/$D890</f>
        <v>72.596316874038138</v>
      </c>
      <c r="AA890" s="5">
        <f>'90.1 Data-SI'!Z890/Convert!$B$5/$D890</f>
        <v>0.46734660162940933</v>
      </c>
      <c r="AB890" s="5">
        <f t="shared" si="70"/>
        <v>73.063663475667553</v>
      </c>
    </row>
    <row r="891" spans="1:28" x14ac:dyDescent="0.25">
      <c r="A891" s="95">
        <v>2016</v>
      </c>
      <c r="B891" s="95" t="s">
        <v>53</v>
      </c>
      <c r="C891" s="52" t="s">
        <v>16</v>
      </c>
      <c r="D891" s="5">
        <f>VLOOKUP(B891,SWH!$A$4:$C$19,3,FALSE)</f>
        <v>511.16</v>
      </c>
      <c r="E891" s="5">
        <f>'90.1 Data-SI'!E891/Convert!$B$5/$D891</f>
        <v>10.585943953187087</v>
      </c>
      <c r="F891" s="5">
        <f>'90.1 Data-SI'!F891/Convert!$B$5/$D891</f>
        <v>20.356748484927529</v>
      </c>
      <c r="G891" s="5">
        <f>'90.1 Data-SI'!G891/Convert!$B$5/$D891</f>
        <v>5.5646851170757587</v>
      </c>
      <c r="H891" s="5">
        <f>'90.1 Data-SI'!H891/Convert!$B$5/$D891</f>
        <v>17.25921868343028</v>
      </c>
      <c r="I891" s="5">
        <f>'90.1 Data-SI'!I891/Convert!$B$5/$D891</f>
        <v>3.1138325899261812</v>
      </c>
      <c r="J891" s="5">
        <f>'90.1 Data-SI'!J891/Convert!$B$5/$D891</f>
        <v>26.242055107772298</v>
      </c>
      <c r="K891" s="5">
        <f>'90.1 Data-SI'!K891/Convert!$B$5/$D891</f>
        <v>0</v>
      </c>
      <c r="L891" s="5">
        <f>'90.1 Data-SI'!L891/Convert!$B$5/$D891</f>
        <v>0</v>
      </c>
      <c r="M891" s="5">
        <f>'90.1 Data-SI'!M891/Convert!$B$5/$D891</f>
        <v>10.221848344940918</v>
      </c>
      <c r="N891" s="5">
        <f>'90.1 Data-SI'!N891/Convert!$B$5/$D891</f>
        <v>0</v>
      </c>
      <c r="O891" s="5">
        <f>'90.1 Data-SI'!O891/Convert!$B$5/$D891</f>
        <v>0</v>
      </c>
      <c r="P891" s="5">
        <f t="shared" si="66"/>
        <v>0</v>
      </c>
      <c r="Q891" s="5">
        <f>'90.1 Data-SI'!Q891/Convert!$B$5/$D891</f>
        <v>0</v>
      </c>
      <c r="R891" s="5">
        <f>'90.1 Data-SI'!R891/Convert!$B$5/$D891</f>
        <v>0</v>
      </c>
      <c r="S891" s="5">
        <f>'90.1 Data-SI'!S891/Convert!$B$5/$D891</f>
        <v>0</v>
      </c>
      <c r="T891" s="5">
        <f>'90.1 Data-SI'!T891/Convert!$B$5/$D891</f>
        <v>9.7871073201693761</v>
      </c>
      <c r="U891" s="5">
        <f>'90.1 Data-SI'!U891/Convert!$B$5/$D891</f>
        <v>0</v>
      </c>
      <c r="V891" s="5">
        <f>'90.1 Data-SI'!V891/Convert!$B$5/$D891</f>
        <v>0</v>
      </c>
      <c r="W891" s="5">
        <f t="shared" si="67"/>
        <v>26.372477415203761</v>
      </c>
      <c r="X891" s="5">
        <f t="shared" si="68"/>
        <v>20.356748484927529</v>
      </c>
      <c r="Y891" s="5">
        <f t="shared" si="69"/>
        <v>46.72922590013129</v>
      </c>
      <c r="Z891" s="5">
        <f>'90.1 Data-SI'!Y891/Convert!$B$5/$D891</f>
        <v>82.769256853692255</v>
      </c>
      <c r="AA891" s="5">
        <f>'90.1 Data-SI'!Z891/Convert!$B$5/$D891</f>
        <v>20.356748484927529</v>
      </c>
      <c r="AB891" s="5">
        <f t="shared" si="70"/>
        <v>103.12600533861979</v>
      </c>
    </row>
    <row r="892" spans="1:28" x14ac:dyDescent="0.25">
      <c r="A892" s="95">
        <v>2016</v>
      </c>
      <c r="B892" s="95" t="s">
        <v>53</v>
      </c>
      <c r="C892" s="52" t="s">
        <v>9</v>
      </c>
      <c r="D892" s="5">
        <f>VLOOKUP(B892,SWH!$A$4:$C$19,3,FALSE)</f>
        <v>511.16</v>
      </c>
      <c r="E892" s="5">
        <f>'90.1 Data-SI'!E892/Convert!$B$5/$D892</f>
        <v>6.9721591847736306</v>
      </c>
      <c r="F892" s="5">
        <f>'90.1 Data-SI'!F892/Convert!$B$5/$D892</f>
        <v>11.585848310161637</v>
      </c>
      <c r="G892" s="5">
        <f>'90.1 Data-SI'!G892/Convert!$B$5/$D892</f>
        <v>4.6571632278651611</v>
      </c>
      <c r="H892" s="5">
        <f>'90.1 Data-SI'!H892/Convert!$B$5/$D892</f>
        <v>17.286389997478501</v>
      </c>
      <c r="I892" s="5">
        <f>'90.1 Data-SI'!I892/Convert!$B$5/$D892</f>
        <v>3.1410039039744024</v>
      </c>
      <c r="J892" s="5">
        <f>'90.1 Data-SI'!J892/Convert!$B$5/$D892</f>
        <v>26.242055107772298</v>
      </c>
      <c r="K892" s="5">
        <f>'90.1 Data-SI'!K892/Convert!$B$5/$D892</f>
        <v>0</v>
      </c>
      <c r="L892" s="5">
        <f>'90.1 Data-SI'!L892/Convert!$B$5/$D892</f>
        <v>0</v>
      </c>
      <c r="M892" s="5">
        <f>'90.1 Data-SI'!M892/Convert!$B$5/$D892</f>
        <v>11.04785629200685</v>
      </c>
      <c r="N892" s="5">
        <f>'90.1 Data-SI'!N892/Convert!$B$5/$D892</f>
        <v>0</v>
      </c>
      <c r="O892" s="5">
        <f>'90.1 Data-SI'!O892/Convert!$B$5/$D892</f>
        <v>0</v>
      </c>
      <c r="P892" s="5">
        <f t="shared" si="66"/>
        <v>0</v>
      </c>
      <c r="Q892" s="5">
        <f>'90.1 Data-SI'!Q892/Convert!$B$5/$D892</f>
        <v>0</v>
      </c>
      <c r="R892" s="5">
        <f>'90.1 Data-SI'!R892/Convert!$B$5/$D892</f>
        <v>0</v>
      </c>
      <c r="S892" s="5">
        <f>'90.1 Data-SI'!S892/Convert!$B$5/$D892</f>
        <v>0</v>
      </c>
      <c r="T892" s="5">
        <f>'90.1 Data-SI'!T892/Convert!$B$5/$D892</f>
        <v>9.7871073201693761</v>
      </c>
      <c r="U892" s="5">
        <f>'90.1 Data-SI'!U892/Convert!$B$5/$D892</f>
        <v>0</v>
      </c>
      <c r="V892" s="5">
        <f>'90.1 Data-SI'!V892/Convert!$B$5/$D892</f>
        <v>0</v>
      </c>
      <c r="W892" s="5">
        <f t="shared" si="67"/>
        <v>22.677178704645641</v>
      </c>
      <c r="X892" s="5">
        <f t="shared" si="68"/>
        <v>11.585848310161637</v>
      </c>
      <c r="Y892" s="5">
        <f t="shared" si="69"/>
        <v>34.263027014807278</v>
      </c>
      <c r="Z892" s="5">
        <f>'90.1 Data-SI'!Y892/Convert!$B$5/$D892</f>
        <v>79.133735034040214</v>
      </c>
      <c r="AA892" s="5">
        <f>'90.1 Data-SI'!Z892/Convert!$B$5/$D892</f>
        <v>11.585848310161637</v>
      </c>
      <c r="AB892" s="5">
        <f t="shared" si="70"/>
        <v>90.719583344201851</v>
      </c>
    </row>
    <row r="893" spans="1:28" x14ac:dyDescent="0.25">
      <c r="A893" s="95">
        <v>2016</v>
      </c>
      <c r="B893" s="95" t="s">
        <v>53</v>
      </c>
      <c r="C893" s="52" t="s">
        <v>12</v>
      </c>
      <c r="D893" s="5">
        <f>VLOOKUP(B893,SWH!$A$4:$C$19,3,FALSE)</f>
        <v>511.16</v>
      </c>
      <c r="E893" s="5">
        <f>'90.1 Data-SI'!E893/Convert!$B$5/$D893</f>
        <v>9.2980236673013881</v>
      </c>
      <c r="F893" s="5">
        <f>'90.1 Data-SI'!F893/Convert!$B$5/$D893</f>
        <v>30.920955386876035</v>
      </c>
      <c r="G893" s="5">
        <f>'90.1 Data-SI'!G893/Convert!$B$5/$D893</f>
        <v>4.5376094460529854</v>
      </c>
      <c r="H893" s="5">
        <f>'90.1 Data-SI'!H893/Convert!$B$5/$D893</f>
        <v>17.19944179252419</v>
      </c>
      <c r="I893" s="5">
        <f>'90.1 Data-SI'!I893/Convert!$B$5/$D893</f>
        <v>3.1410039039744024</v>
      </c>
      <c r="J893" s="5">
        <f>'90.1 Data-SI'!J893/Convert!$B$5/$D893</f>
        <v>26.242055107772298</v>
      </c>
      <c r="K893" s="5">
        <f>'90.1 Data-SI'!K893/Convert!$B$5/$D893</f>
        <v>0</v>
      </c>
      <c r="L893" s="5">
        <f>'90.1 Data-SI'!L893/Convert!$B$5/$D893</f>
        <v>0</v>
      </c>
      <c r="M893" s="5">
        <f>'90.1 Data-SI'!M893/Convert!$B$5/$D893</f>
        <v>10.412047543278469</v>
      </c>
      <c r="N893" s="5">
        <f>'90.1 Data-SI'!N893/Convert!$B$5/$D893</f>
        <v>0</v>
      </c>
      <c r="O893" s="5">
        <f>'90.1 Data-SI'!O893/Convert!$B$5/$D893</f>
        <v>0</v>
      </c>
      <c r="P893" s="5">
        <f t="shared" si="66"/>
        <v>0</v>
      </c>
      <c r="Q893" s="5">
        <f>'90.1 Data-SI'!Q893/Convert!$B$5/$D893</f>
        <v>0</v>
      </c>
      <c r="R893" s="5">
        <f>'90.1 Data-SI'!R893/Convert!$B$5/$D893</f>
        <v>0</v>
      </c>
      <c r="S893" s="5">
        <f>'90.1 Data-SI'!S893/Convert!$B$5/$D893</f>
        <v>0</v>
      </c>
      <c r="T893" s="5">
        <f>'90.1 Data-SI'!T893/Convert!$B$5/$D893</f>
        <v>9.7871073201693761</v>
      </c>
      <c r="U893" s="5">
        <f>'90.1 Data-SI'!U893/Convert!$B$5/$D893</f>
        <v>0</v>
      </c>
      <c r="V893" s="5">
        <f>'90.1 Data-SI'!V893/Convert!$B$5/$D893</f>
        <v>0</v>
      </c>
      <c r="W893" s="5">
        <f t="shared" si="67"/>
        <v>24.247680656632841</v>
      </c>
      <c r="X893" s="5">
        <f t="shared" si="68"/>
        <v>30.920955386876035</v>
      </c>
      <c r="Y893" s="5">
        <f t="shared" si="69"/>
        <v>55.168636043508876</v>
      </c>
      <c r="Z893" s="5">
        <f>'90.1 Data-SI'!Y893/Convert!$B$5/$D893</f>
        <v>80.61185451826347</v>
      </c>
      <c r="AA893" s="5">
        <f>'90.1 Data-SI'!Z893/Convert!$B$5/$D893</f>
        <v>30.920955386876035</v>
      </c>
      <c r="AB893" s="5">
        <f t="shared" si="70"/>
        <v>111.5328099051395</v>
      </c>
    </row>
    <row r="894" spans="1:28" x14ac:dyDescent="0.25">
      <c r="A894" s="95">
        <v>2016</v>
      </c>
      <c r="B894" s="95" t="s">
        <v>53</v>
      </c>
      <c r="C894" s="52" t="s">
        <v>8</v>
      </c>
      <c r="D894" s="5">
        <f>VLOOKUP(B894,SWH!$A$4:$C$19,3,FALSE)</f>
        <v>511.16</v>
      </c>
      <c r="E894" s="5">
        <f>'90.1 Data-SI'!E894/Convert!$B$5/$D894</f>
        <v>8.2437766822303953</v>
      </c>
      <c r="F894" s="5">
        <f>'90.1 Data-SI'!F894/Convert!$B$5/$D894</f>
        <v>52.076540504821274</v>
      </c>
      <c r="G894" s="5">
        <f>'90.1 Data-SI'!G894/Convert!$B$5/$D894</f>
        <v>3.2279521089287115</v>
      </c>
      <c r="H894" s="5">
        <f>'90.1 Data-SI'!H894/Convert!$B$5/$D894</f>
        <v>17.617880028866804</v>
      </c>
      <c r="I894" s="5">
        <f>'90.1 Data-SI'!I894/Convert!$B$5/$D894</f>
        <v>3.3638086791698187</v>
      </c>
      <c r="J894" s="5">
        <f>'90.1 Data-SI'!J894/Convert!$B$5/$D894</f>
        <v>26.242055107772298</v>
      </c>
      <c r="K894" s="5">
        <f>'90.1 Data-SI'!K894/Convert!$B$5/$D894</f>
        <v>0</v>
      </c>
      <c r="L894" s="5">
        <f>'90.1 Data-SI'!L894/Convert!$B$5/$D894</f>
        <v>0</v>
      </c>
      <c r="M894" s="5">
        <f>'90.1 Data-SI'!M894/Convert!$B$5/$D894</f>
        <v>11.357609272156576</v>
      </c>
      <c r="N894" s="5">
        <f>'90.1 Data-SI'!N894/Convert!$B$5/$D894</f>
        <v>0</v>
      </c>
      <c r="O894" s="5">
        <f>'90.1 Data-SI'!O894/Convert!$B$5/$D894</f>
        <v>0</v>
      </c>
      <c r="P894" s="5">
        <f t="shared" si="66"/>
        <v>0</v>
      </c>
      <c r="Q894" s="5">
        <f>'90.1 Data-SI'!Q894/Convert!$B$5/$D894</f>
        <v>0</v>
      </c>
      <c r="R894" s="5">
        <f>'90.1 Data-SI'!R894/Convert!$B$5/$D894</f>
        <v>0</v>
      </c>
      <c r="S894" s="5">
        <f>'90.1 Data-SI'!S894/Convert!$B$5/$D894</f>
        <v>0</v>
      </c>
      <c r="T894" s="5">
        <f>'90.1 Data-SI'!T894/Convert!$B$5/$D894</f>
        <v>9.7871073201693761</v>
      </c>
      <c r="U894" s="5">
        <f>'90.1 Data-SI'!U894/Convert!$B$5/$D894</f>
        <v>0</v>
      </c>
      <c r="V894" s="5">
        <f>'90.1 Data-SI'!V894/Convert!$B$5/$D894</f>
        <v>0</v>
      </c>
      <c r="W894" s="5">
        <f t="shared" si="67"/>
        <v>22.829338063315681</v>
      </c>
      <c r="X894" s="5">
        <f t="shared" si="68"/>
        <v>52.076540504821274</v>
      </c>
      <c r="Y894" s="5">
        <f t="shared" si="69"/>
        <v>74.905878568136956</v>
      </c>
      <c r="Z894" s="5">
        <f>'90.1 Data-SI'!Y894/Convert!$B$5/$D894</f>
        <v>79.845623462103617</v>
      </c>
      <c r="AA894" s="5">
        <f>'90.1 Data-SI'!Z894/Convert!$B$5/$D894</f>
        <v>52.076540504821274</v>
      </c>
      <c r="AB894" s="5">
        <f t="shared" si="70"/>
        <v>131.9221639669249</v>
      </c>
    </row>
    <row r="895" spans="1:28" x14ac:dyDescent="0.25">
      <c r="A895" s="95">
        <v>2019</v>
      </c>
      <c r="B895" s="95" t="s">
        <v>53</v>
      </c>
      <c r="C895" s="52" t="s">
        <v>10</v>
      </c>
      <c r="D895" s="5">
        <f>VLOOKUP(B895,SWH!$A$4:$C$19,3,FALSE)</f>
        <v>511.16</v>
      </c>
      <c r="E895" s="5">
        <f>'90.1 Data-SI'!E895/Convert!$B$5/$D895</f>
        <v>0</v>
      </c>
      <c r="F895" s="5">
        <f>'90.1 Data-SI'!F895/Convert!$B$5/$D895</f>
        <v>0</v>
      </c>
      <c r="G895" s="5">
        <f>'90.1 Data-SI'!G895/Convert!$B$5/$D895</f>
        <v>35.523775986644758</v>
      </c>
      <c r="H895" s="5">
        <f>'90.1 Data-SI'!H895/Convert!$B$5/$D895</f>
        <v>13.884541478641173</v>
      </c>
      <c r="I895" s="5">
        <f>'90.1 Data-SI'!I895/Convert!$B$5/$D895</f>
        <v>3.0214501221622276</v>
      </c>
      <c r="J895" s="5">
        <f>'90.1 Data-SI'!J895/Convert!$B$5/$D895</f>
        <v>26.242055107772298</v>
      </c>
      <c r="K895" s="5">
        <f>'90.1 Data-SI'!K895/Convert!$B$5/$D895</f>
        <v>0</v>
      </c>
      <c r="L895" s="5">
        <f>'90.1 Data-SI'!L895/Convert!$B$5/$D895</f>
        <v>0</v>
      </c>
      <c r="M895" s="5">
        <f>'90.1 Data-SI'!M895/Convert!$B$5/$D895</f>
        <v>9.8088443714079538</v>
      </c>
      <c r="N895" s="5">
        <f>'90.1 Data-SI'!N895/Convert!$B$5/$D895</f>
        <v>0</v>
      </c>
      <c r="O895" s="5">
        <f>'90.1 Data-SI'!O895/Convert!$B$5/$D895</f>
        <v>0</v>
      </c>
      <c r="P895" s="5">
        <f t="shared" si="66"/>
        <v>0</v>
      </c>
      <c r="Q895" s="5">
        <f>'90.1 Data-SI'!Q895/Convert!$B$5/$D895</f>
        <v>0</v>
      </c>
      <c r="R895" s="5">
        <f>'90.1 Data-SI'!R895/Convert!$B$5/$D895</f>
        <v>0</v>
      </c>
      <c r="S895" s="5">
        <f>'90.1 Data-SI'!S895/Convert!$B$5/$D895</f>
        <v>0</v>
      </c>
      <c r="T895" s="5">
        <f>'90.1 Data-SI'!T895/Convert!$B$5/$D895</f>
        <v>9.7871073201693761</v>
      </c>
      <c r="U895" s="5">
        <f>'90.1 Data-SI'!U895/Convert!$B$5/$D895</f>
        <v>0</v>
      </c>
      <c r="V895" s="5">
        <f>'90.1 Data-SI'!V895/Convert!$B$5/$D895</f>
        <v>0</v>
      </c>
      <c r="W895" s="5">
        <f t="shared" si="67"/>
        <v>45.332620358052708</v>
      </c>
      <c r="X895" s="5">
        <f t="shared" si="68"/>
        <v>0</v>
      </c>
      <c r="Y895" s="5">
        <f t="shared" si="69"/>
        <v>45.332620358052708</v>
      </c>
      <c r="Z895" s="5">
        <f>'90.1 Data-SI'!Y895/Convert!$B$5/$D895</f>
        <v>98.267774386797797</v>
      </c>
      <c r="AA895" s="5">
        <f>'90.1 Data-SI'!Z895/Convert!$B$5/$D895</f>
        <v>0</v>
      </c>
      <c r="AB895" s="5">
        <f t="shared" si="70"/>
        <v>98.267774386797797</v>
      </c>
    </row>
    <row r="896" spans="1:28" x14ac:dyDescent="0.25">
      <c r="A896" s="95">
        <v>2019</v>
      </c>
      <c r="B896" s="95" t="s">
        <v>53</v>
      </c>
      <c r="C896" s="52" t="s">
        <v>6</v>
      </c>
      <c r="D896" s="5">
        <f>VLOOKUP(B896,SWH!$A$4:$C$19,3,FALSE)</f>
        <v>511.16</v>
      </c>
      <c r="E896" s="5">
        <f>'90.1 Data-SI'!E896/Convert!$B$5/$D896</f>
        <v>0</v>
      </c>
      <c r="F896" s="5">
        <f>'90.1 Data-SI'!F896/Convert!$B$5/$D896</f>
        <v>0</v>
      </c>
      <c r="G896" s="5">
        <f>'90.1 Data-SI'!G896/Convert!$B$5/$D896</f>
        <v>33.30659676030988</v>
      </c>
      <c r="H896" s="5">
        <f>'90.1 Data-SI'!H896/Convert!$B$5/$D896</f>
        <v>13.949752632356907</v>
      </c>
      <c r="I896" s="5">
        <f>'90.1 Data-SI'!I896/Convert!$B$5/$D896</f>
        <v>3.075792750258671</v>
      </c>
      <c r="J896" s="5">
        <f>'90.1 Data-SI'!J896/Convert!$B$5/$D896</f>
        <v>26.242055107772298</v>
      </c>
      <c r="K896" s="5">
        <f>'90.1 Data-SI'!K896/Convert!$B$5/$D896</f>
        <v>0</v>
      </c>
      <c r="L896" s="5">
        <f>'90.1 Data-SI'!L896/Convert!$B$5/$D896</f>
        <v>0</v>
      </c>
      <c r="M896" s="5">
        <f>'90.1 Data-SI'!M896/Convert!$B$5/$D896</f>
        <v>11.580414047351992</v>
      </c>
      <c r="N896" s="5">
        <f>'90.1 Data-SI'!N896/Convert!$B$5/$D896</f>
        <v>0</v>
      </c>
      <c r="O896" s="5">
        <f>'90.1 Data-SI'!O896/Convert!$B$5/$D896</f>
        <v>0</v>
      </c>
      <c r="P896" s="5">
        <f t="shared" si="66"/>
        <v>0</v>
      </c>
      <c r="Q896" s="5">
        <f>'90.1 Data-SI'!Q896/Convert!$B$5/$D896</f>
        <v>0</v>
      </c>
      <c r="R896" s="5">
        <f>'90.1 Data-SI'!R896/Convert!$B$5/$D896</f>
        <v>0</v>
      </c>
      <c r="S896" s="5">
        <f>'90.1 Data-SI'!S896/Convert!$B$5/$D896</f>
        <v>0</v>
      </c>
      <c r="T896" s="5">
        <f>'90.1 Data-SI'!T896/Convert!$B$5/$D896</f>
        <v>9.7871073201693761</v>
      </c>
      <c r="U896" s="5">
        <f>'90.1 Data-SI'!U896/Convert!$B$5/$D896</f>
        <v>0</v>
      </c>
      <c r="V896" s="5">
        <f>'90.1 Data-SI'!V896/Convert!$B$5/$D896</f>
        <v>0</v>
      </c>
      <c r="W896" s="5">
        <f t="shared" si="67"/>
        <v>44.887010807661873</v>
      </c>
      <c r="X896" s="5">
        <f t="shared" si="68"/>
        <v>0</v>
      </c>
      <c r="Y896" s="5">
        <f t="shared" si="69"/>
        <v>44.887010807661873</v>
      </c>
      <c r="Z896" s="5">
        <f>'90.1 Data-SI'!Y896/Convert!$B$5/$D896</f>
        <v>97.941718618219127</v>
      </c>
      <c r="AA896" s="5">
        <f>'90.1 Data-SI'!Z896/Convert!$B$5/$D896</f>
        <v>0</v>
      </c>
      <c r="AB896" s="5">
        <f t="shared" si="70"/>
        <v>97.941718618219127</v>
      </c>
    </row>
    <row r="897" spans="1:28" x14ac:dyDescent="0.25">
      <c r="A897" s="95">
        <v>2019</v>
      </c>
      <c r="B897" s="95" t="s">
        <v>53</v>
      </c>
      <c r="C897" s="52" t="s">
        <v>11</v>
      </c>
      <c r="D897" s="5">
        <f>VLOOKUP(B897,SWH!$A$4:$C$19,3,FALSE)</f>
        <v>511.16</v>
      </c>
      <c r="E897" s="5">
        <f>'90.1 Data-SI'!E897/Convert!$B$5/$D897</f>
        <v>0</v>
      </c>
      <c r="F897" s="5">
        <f>'90.1 Data-SI'!F897/Convert!$B$5/$D897</f>
        <v>0</v>
      </c>
      <c r="G897" s="5">
        <f>'90.1 Data-SI'!G897/Convert!$B$5/$D897</f>
        <v>25.437784211944948</v>
      </c>
      <c r="H897" s="5">
        <f>'90.1 Data-SI'!H897/Convert!$B$5/$D897</f>
        <v>14.134517567884812</v>
      </c>
      <c r="I897" s="5">
        <f>'90.1 Data-SI'!I897/Convert!$B$5/$D897</f>
        <v>3.0920955386876039</v>
      </c>
      <c r="J897" s="5">
        <f>'90.1 Data-SI'!J897/Convert!$B$5/$D897</f>
        <v>26.242055107772298</v>
      </c>
      <c r="K897" s="5">
        <f>'90.1 Data-SI'!K897/Convert!$B$5/$D897</f>
        <v>0</v>
      </c>
      <c r="L897" s="5">
        <f>'90.1 Data-SI'!L897/Convert!$B$5/$D897</f>
        <v>0</v>
      </c>
      <c r="M897" s="5">
        <f>'90.1 Data-SI'!M897/Convert!$B$5/$D897</f>
        <v>9.3632348210171195</v>
      </c>
      <c r="N897" s="5">
        <f>'90.1 Data-SI'!N897/Convert!$B$5/$D897</f>
        <v>0</v>
      </c>
      <c r="O897" s="5">
        <f>'90.1 Data-SI'!O897/Convert!$B$5/$D897</f>
        <v>0</v>
      </c>
      <c r="P897" s="5">
        <f t="shared" si="66"/>
        <v>0</v>
      </c>
      <c r="Q897" s="5">
        <f>'90.1 Data-SI'!Q897/Convert!$B$5/$D897</f>
        <v>0</v>
      </c>
      <c r="R897" s="5">
        <f>'90.1 Data-SI'!R897/Convert!$B$5/$D897</f>
        <v>0</v>
      </c>
      <c r="S897" s="5">
        <f>'90.1 Data-SI'!S897/Convert!$B$5/$D897</f>
        <v>0</v>
      </c>
      <c r="T897" s="5">
        <f>'90.1 Data-SI'!T897/Convert!$B$5/$D897</f>
        <v>9.7871073201693761</v>
      </c>
      <c r="U897" s="5">
        <f>'90.1 Data-SI'!U897/Convert!$B$5/$D897</f>
        <v>0</v>
      </c>
      <c r="V897" s="5">
        <f>'90.1 Data-SI'!V897/Convert!$B$5/$D897</f>
        <v>0</v>
      </c>
      <c r="W897" s="5">
        <f t="shared" si="67"/>
        <v>34.801019032962067</v>
      </c>
      <c r="X897" s="5">
        <f t="shared" si="68"/>
        <v>0</v>
      </c>
      <c r="Y897" s="5">
        <f t="shared" si="69"/>
        <v>34.801019032962067</v>
      </c>
      <c r="Z897" s="5">
        <f>'90.1 Data-SI'!Y897/Convert!$B$5/$D897</f>
        <v>88.056794567476146</v>
      </c>
      <c r="AA897" s="5">
        <f>'90.1 Data-SI'!Z897/Convert!$B$5/$D897</f>
        <v>0</v>
      </c>
      <c r="AB897" s="5">
        <f t="shared" si="70"/>
        <v>88.056794567476146</v>
      </c>
    </row>
    <row r="898" spans="1:28" x14ac:dyDescent="0.25">
      <c r="A898" s="95">
        <v>2019</v>
      </c>
      <c r="B898" s="95" t="s">
        <v>53</v>
      </c>
      <c r="C898" s="52" t="s">
        <v>13</v>
      </c>
      <c r="D898" s="5">
        <f>VLOOKUP(B898,SWH!$A$4:$C$19,3,FALSE)</f>
        <v>511.16</v>
      </c>
      <c r="E898" s="5">
        <f>'90.1 Data-SI'!E898/Convert!$B$5/$D898</f>
        <v>2.1737051238577183E-2</v>
      </c>
      <c r="F898" s="5">
        <f>'90.1 Data-SI'!F898/Convert!$B$5/$D898</f>
        <v>0</v>
      </c>
      <c r="G898" s="5">
        <f>'90.1 Data-SI'!G898/Convert!$B$5/$D898</f>
        <v>26.334437575536253</v>
      </c>
      <c r="H898" s="5">
        <f>'90.1 Data-SI'!H898/Convert!$B$5/$D898</f>
        <v>14.0964777282173</v>
      </c>
      <c r="I898" s="5">
        <f>'90.1 Data-SI'!I898/Convert!$B$5/$D898</f>
        <v>3.081227013068315</v>
      </c>
      <c r="J898" s="5">
        <f>'90.1 Data-SI'!J898/Convert!$B$5/$D898</f>
        <v>26.242055107772298</v>
      </c>
      <c r="K898" s="5">
        <f>'90.1 Data-SI'!K898/Convert!$B$5/$D898</f>
        <v>0</v>
      </c>
      <c r="L898" s="5">
        <f>'90.1 Data-SI'!L898/Convert!$B$5/$D898</f>
        <v>0</v>
      </c>
      <c r="M898" s="5">
        <f>'90.1 Data-SI'!M898/Convert!$B$5/$D898</f>
        <v>10.759840363095703</v>
      </c>
      <c r="N898" s="5">
        <f>'90.1 Data-SI'!N898/Convert!$B$5/$D898</f>
        <v>0</v>
      </c>
      <c r="O898" s="5">
        <f>'90.1 Data-SI'!O898/Convert!$B$5/$D898</f>
        <v>0</v>
      </c>
      <c r="P898" s="5">
        <f t="shared" si="66"/>
        <v>0</v>
      </c>
      <c r="Q898" s="5">
        <f>'90.1 Data-SI'!Q898/Convert!$B$5/$D898</f>
        <v>0</v>
      </c>
      <c r="R898" s="5">
        <f>'90.1 Data-SI'!R898/Convert!$B$5/$D898</f>
        <v>0</v>
      </c>
      <c r="S898" s="5">
        <f>'90.1 Data-SI'!S898/Convert!$B$5/$D898</f>
        <v>0</v>
      </c>
      <c r="T898" s="5">
        <f>'90.1 Data-SI'!T898/Convert!$B$5/$D898</f>
        <v>9.7871073201693761</v>
      </c>
      <c r="U898" s="5">
        <f>'90.1 Data-SI'!U898/Convert!$B$5/$D898</f>
        <v>0</v>
      </c>
      <c r="V898" s="5">
        <f>'90.1 Data-SI'!V898/Convert!$B$5/$D898</f>
        <v>0</v>
      </c>
      <c r="W898" s="5">
        <f t="shared" si="67"/>
        <v>37.116014989870536</v>
      </c>
      <c r="X898" s="5">
        <f t="shared" si="68"/>
        <v>0</v>
      </c>
      <c r="Y898" s="5">
        <f t="shared" si="69"/>
        <v>37.116014989870536</v>
      </c>
      <c r="Z898" s="5">
        <f>'90.1 Data-SI'!Y898/Convert!$B$5/$D898</f>
        <v>90.322882159097816</v>
      </c>
      <c r="AA898" s="5">
        <f>'90.1 Data-SI'!Z898/Convert!$B$5/$D898</f>
        <v>0</v>
      </c>
      <c r="AB898" s="5">
        <f t="shared" si="70"/>
        <v>90.322882159097816</v>
      </c>
    </row>
    <row r="899" spans="1:28" x14ac:dyDescent="0.25">
      <c r="A899" s="95">
        <v>2019</v>
      </c>
      <c r="B899" s="95" t="s">
        <v>53</v>
      </c>
      <c r="C899" s="52" t="s">
        <v>19</v>
      </c>
      <c r="D899" s="5">
        <f>VLOOKUP(B899,SWH!$A$4:$C$19,3,FALSE)</f>
        <v>511.16</v>
      </c>
      <c r="E899" s="5">
        <f>'90.1 Data-SI'!E899/Convert!$B$5/$D899</f>
        <v>0.13042230743146307</v>
      </c>
      <c r="F899" s="5">
        <f>'90.1 Data-SI'!F899/Convert!$B$5/$D899</f>
        <v>0</v>
      </c>
      <c r="G899" s="5">
        <f>'90.1 Data-SI'!G899/Convert!$B$5/$D899</f>
        <v>21.057768387371642</v>
      </c>
      <c r="H899" s="5">
        <f>'90.1 Data-SI'!H899/Convert!$B$5/$D899</f>
        <v>14.053003625740144</v>
      </c>
      <c r="I899" s="5">
        <f>'90.1 Data-SI'!I899/Convert!$B$5/$D899</f>
        <v>3.0920955386876039</v>
      </c>
      <c r="J899" s="5">
        <f>'90.1 Data-SI'!J899/Convert!$B$5/$D899</f>
        <v>26.242055107772298</v>
      </c>
      <c r="K899" s="5">
        <f>'90.1 Data-SI'!K899/Convert!$B$5/$D899</f>
        <v>0</v>
      </c>
      <c r="L899" s="5">
        <f>'90.1 Data-SI'!L899/Convert!$B$5/$D899</f>
        <v>0</v>
      </c>
      <c r="M899" s="5">
        <f>'90.1 Data-SI'!M899/Convert!$B$5/$D899</f>
        <v>9.6838563267861328</v>
      </c>
      <c r="N899" s="5">
        <f>'90.1 Data-SI'!N899/Convert!$B$5/$D899</f>
        <v>0</v>
      </c>
      <c r="O899" s="5">
        <f>'90.1 Data-SI'!O899/Convert!$B$5/$D899</f>
        <v>0</v>
      </c>
      <c r="P899" s="5">
        <f t="shared" ref="P899:P962" si="71">N899-O899</f>
        <v>0</v>
      </c>
      <c r="Q899" s="5">
        <f>'90.1 Data-SI'!Q899/Convert!$B$5/$D899</f>
        <v>0</v>
      </c>
      <c r="R899" s="5">
        <f>'90.1 Data-SI'!R899/Convert!$B$5/$D899</f>
        <v>0</v>
      </c>
      <c r="S899" s="5">
        <f>'90.1 Data-SI'!S899/Convert!$B$5/$D899</f>
        <v>0</v>
      </c>
      <c r="T899" s="5">
        <f>'90.1 Data-SI'!T899/Convert!$B$5/$D899</f>
        <v>9.7871073201693761</v>
      </c>
      <c r="U899" s="5">
        <f>'90.1 Data-SI'!U899/Convert!$B$5/$D899</f>
        <v>0</v>
      </c>
      <c r="V899" s="5">
        <f>'90.1 Data-SI'!V899/Convert!$B$5/$D899</f>
        <v>0</v>
      </c>
      <c r="W899" s="5">
        <f t="shared" ref="W899:W962" si="72">E899+G899+M899+SUM(P899:S899)</f>
        <v>30.872047021589239</v>
      </c>
      <c r="X899" s="5">
        <f t="shared" ref="X899:X962" si="73">F899</f>
        <v>0</v>
      </c>
      <c r="Y899" s="5">
        <f t="shared" ref="Y899:Y962" si="74">SUM(W899:X899)</f>
        <v>30.872047021589239</v>
      </c>
      <c r="Z899" s="5">
        <f>'90.1 Data-SI'!Y899/Convert!$B$5/$D899</f>
        <v>84.046308613958658</v>
      </c>
      <c r="AA899" s="5">
        <f>'90.1 Data-SI'!Z899/Convert!$B$5/$D899</f>
        <v>0</v>
      </c>
      <c r="AB899" s="5">
        <f t="shared" ref="AB899:AB962" si="75">SUM(Z899:AA899)</f>
        <v>84.046308613958658</v>
      </c>
    </row>
    <row r="900" spans="1:28" x14ac:dyDescent="0.25">
      <c r="A900" s="95">
        <v>2019</v>
      </c>
      <c r="B900" s="95" t="s">
        <v>53</v>
      </c>
      <c r="C900" s="52" t="s">
        <v>20</v>
      </c>
      <c r="D900" s="5">
        <f>VLOOKUP(B900,SWH!$A$4:$C$19,3,FALSE)</f>
        <v>511.16</v>
      </c>
      <c r="E900" s="5">
        <f>'90.1 Data-SI'!E900/Convert!$B$5/$D900</f>
        <v>0.16846214709897314</v>
      </c>
      <c r="F900" s="5">
        <f>'90.1 Data-SI'!F900/Convert!$B$5/$D900</f>
        <v>0</v>
      </c>
      <c r="G900" s="5">
        <f>'90.1 Data-SI'!G900/Convert!$B$5/$D900</f>
        <v>18.318899931310916</v>
      </c>
      <c r="H900" s="5">
        <f>'90.1 Data-SI'!H900/Convert!$B$5/$D900</f>
        <v>14.188860195981253</v>
      </c>
      <c r="I900" s="5">
        <f>'90.1 Data-SI'!I900/Convert!$B$5/$D900</f>
        <v>3.0920955386876039</v>
      </c>
      <c r="J900" s="5">
        <f>'90.1 Data-SI'!J900/Convert!$B$5/$D900</f>
        <v>26.242055107772298</v>
      </c>
      <c r="K900" s="5">
        <f>'90.1 Data-SI'!K900/Convert!$B$5/$D900</f>
        <v>0</v>
      </c>
      <c r="L900" s="5">
        <f>'90.1 Data-SI'!L900/Convert!$B$5/$D900</f>
        <v>0</v>
      </c>
      <c r="M900" s="5">
        <f>'90.1 Data-SI'!M900/Convert!$B$5/$D900</f>
        <v>11.379346323395154</v>
      </c>
      <c r="N900" s="5">
        <f>'90.1 Data-SI'!N900/Convert!$B$5/$D900</f>
        <v>0</v>
      </c>
      <c r="O900" s="5">
        <f>'90.1 Data-SI'!O900/Convert!$B$5/$D900</f>
        <v>0</v>
      </c>
      <c r="P900" s="5">
        <f t="shared" si="71"/>
        <v>0</v>
      </c>
      <c r="Q900" s="5">
        <f>'90.1 Data-SI'!Q900/Convert!$B$5/$D900</f>
        <v>0</v>
      </c>
      <c r="R900" s="5">
        <f>'90.1 Data-SI'!R900/Convert!$B$5/$D900</f>
        <v>0</v>
      </c>
      <c r="S900" s="5">
        <f>'90.1 Data-SI'!S900/Convert!$B$5/$D900</f>
        <v>0</v>
      </c>
      <c r="T900" s="5">
        <f>'90.1 Data-SI'!T900/Convert!$B$5/$D900</f>
        <v>9.7871073201693761</v>
      </c>
      <c r="U900" s="5">
        <f>'90.1 Data-SI'!U900/Convert!$B$5/$D900</f>
        <v>0</v>
      </c>
      <c r="V900" s="5">
        <f>'90.1 Data-SI'!V900/Convert!$B$5/$D900</f>
        <v>0</v>
      </c>
      <c r="W900" s="5">
        <f t="shared" si="72"/>
        <v>29.866708401805045</v>
      </c>
      <c r="X900" s="5">
        <f t="shared" si="73"/>
        <v>0</v>
      </c>
      <c r="Y900" s="5">
        <f t="shared" si="74"/>
        <v>29.866708401805045</v>
      </c>
      <c r="Z900" s="5">
        <f>'90.1 Data-SI'!Y900/Convert!$B$5/$D900</f>
        <v>83.176826564415578</v>
      </c>
      <c r="AA900" s="5">
        <f>'90.1 Data-SI'!Z900/Convert!$B$5/$D900</f>
        <v>0</v>
      </c>
      <c r="AB900" s="5">
        <f t="shared" si="75"/>
        <v>83.176826564415578</v>
      </c>
    </row>
    <row r="901" spans="1:28" x14ac:dyDescent="0.25">
      <c r="A901" s="95">
        <v>2019</v>
      </c>
      <c r="B901" s="95" t="s">
        <v>53</v>
      </c>
      <c r="C901" s="52" t="s">
        <v>3</v>
      </c>
      <c r="D901" s="5">
        <f>VLOOKUP(B901,SWH!$A$4:$C$19,3,FALSE)</f>
        <v>511.16</v>
      </c>
      <c r="E901" s="5">
        <f>'90.1 Data-SI'!E901/Convert!$B$5/$D901</f>
        <v>2.8475537122536108</v>
      </c>
      <c r="F901" s="5">
        <f>'90.1 Data-SI'!F901/Convert!$B$5/$D901</f>
        <v>0.80427089582735567</v>
      </c>
      <c r="G901" s="5">
        <f>'90.1 Data-SI'!G901/Convert!$B$5/$D901</f>
        <v>11.32500369529871</v>
      </c>
      <c r="H901" s="5">
        <f>'90.1 Data-SI'!H901/Convert!$B$5/$D901</f>
        <v>14.118214779455878</v>
      </c>
      <c r="I901" s="5">
        <f>'90.1 Data-SI'!I901/Convert!$B$5/$D901</f>
        <v>3.1138325899261812</v>
      </c>
      <c r="J901" s="5">
        <f>'90.1 Data-SI'!J901/Convert!$B$5/$D901</f>
        <v>26.242055107772298</v>
      </c>
      <c r="K901" s="5">
        <f>'90.1 Data-SI'!K901/Convert!$B$5/$D901</f>
        <v>0</v>
      </c>
      <c r="L901" s="5">
        <f>'90.1 Data-SI'!L901/Convert!$B$5/$D901</f>
        <v>0</v>
      </c>
      <c r="M901" s="5">
        <f>'90.1 Data-SI'!M901/Convert!$B$5/$D901</f>
        <v>9.2273782507760131</v>
      </c>
      <c r="N901" s="5">
        <f>'90.1 Data-SI'!N901/Convert!$B$5/$D901</f>
        <v>0</v>
      </c>
      <c r="O901" s="5">
        <f>'90.1 Data-SI'!O901/Convert!$B$5/$D901</f>
        <v>0</v>
      </c>
      <c r="P901" s="5">
        <f t="shared" si="71"/>
        <v>0</v>
      </c>
      <c r="Q901" s="5">
        <f>'90.1 Data-SI'!Q901/Convert!$B$5/$D901</f>
        <v>0</v>
      </c>
      <c r="R901" s="5">
        <f>'90.1 Data-SI'!R901/Convert!$B$5/$D901</f>
        <v>0</v>
      </c>
      <c r="S901" s="5">
        <f>'90.1 Data-SI'!S901/Convert!$B$5/$D901</f>
        <v>0</v>
      </c>
      <c r="T901" s="5">
        <f>'90.1 Data-SI'!T901/Convert!$B$5/$D901</f>
        <v>9.7871073201693761</v>
      </c>
      <c r="U901" s="5">
        <f>'90.1 Data-SI'!U901/Convert!$B$5/$D901</f>
        <v>0</v>
      </c>
      <c r="V901" s="5">
        <f>'90.1 Data-SI'!V901/Convert!$B$5/$D901</f>
        <v>0</v>
      </c>
      <c r="W901" s="5">
        <f t="shared" si="72"/>
        <v>23.399935658328332</v>
      </c>
      <c r="X901" s="5">
        <f t="shared" si="73"/>
        <v>0.80427089582735567</v>
      </c>
      <c r="Y901" s="5">
        <f t="shared" si="74"/>
        <v>24.204206554155686</v>
      </c>
      <c r="Z901" s="5">
        <f>'90.1 Data-SI'!Y901/Convert!$B$5/$D901</f>
        <v>76.655711192842418</v>
      </c>
      <c r="AA901" s="5">
        <f>'90.1 Data-SI'!Z901/Convert!$B$5/$D901</f>
        <v>0.80427089582735567</v>
      </c>
      <c r="AB901" s="5">
        <f t="shared" si="75"/>
        <v>77.459982088669776</v>
      </c>
    </row>
    <row r="902" spans="1:28" x14ac:dyDescent="0.25">
      <c r="A902" s="95">
        <v>2019</v>
      </c>
      <c r="B902" s="95" t="s">
        <v>53</v>
      </c>
      <c r="C902" s="52" t="s">
        <v>7</v>
      </c>
      <c r="D902" s="5">
        <f>VLOOKUP(B902,SWH!$A$4:$C$19,3,FALSE)</f>
        <v>511.16</v>
      </c>
      <c r="E902" s="5">
        <f>'90.1 Data-SI'!E902/Convert!$B$5/$D902</f>
        <v>1.0977210875481476</v>
      </c>
      <c r="F902" s="5">
        <f>'90.1 Data-SI'!F902/Convert!$B$5/$D902</f>
        <v>9.2382467763953022E-2</v>
      </c>
      <c r="G902" s="5">
        <f>'90.1 Data-SI'!G902/Convert!$B$5/$D902</f>
        <v>12.580318404326542</v>
      </c>
      <c r="H902" s="5">
        <f>'90.1 Data-SI'!H902/Convert!$B$5/$D902</f>
        <v>14.145386093504099</v>
      </c>
      <c r="I902" s="5">
        <f>'90.1 Data-SI'!I902/Convert!$B$5/$D902</f>
        <v>3.0649242246393817</v>
      </c>
      <c r="J902" s="5">
        <f>'90.1 Data-SI'!J902/Convert!$B$5/$D902</f>
        <v>26.242055107772298</v>
      </c>
      <c r="K902" s="5">
        <f>'90.1 Data-SI'!K902/Convert!$B$5/$D902</f>
        <v>0</v>
      </c>
      <c r="L902" s="5">
        <f>'90.1 Data-SI'!L902/Convert!$B$5/$D902</f>
        <v>0</v>
      </c>
      <c r="M902" s="5">
        <f>'90.1 Data-SI'!M902/Convert!$B$5/$D902</f>
        <v>10.841354305240369</v>
      </c>
      <c r="N902" s="5">
        <f>'90.1 Data-SI'!N902/Convert!$B$5/$D902</f>
        <v>0</v>
      </c>
      <c r="O902" s="5">
        <f>'90.1 Data-SI'!O902/Convert!$B$5/$D902</f>
        <v>0</v>
      </c>
      <c r="P902" s="5">
        <f t="shared" si="71"/>
        <v>0</v>
      </c>
      <c r="Q902" s="5">
        <f>'90.1 Data-SI'!Q902/Convert!$B$5/$D902</f>
        <v>0</v>
      </c>
      <c r="R902" s="5">
        <f>'90.1 Data-SI'!R902/Convert!$B$5/$D902</f>
        <v>0</v>
      </c>
      <c r="S902" s="5">
        <f>'90.1 Data-SI'!S902/Convert!$B$5/$D902</f>
        <v>0</v>
      </c>
      <c r="T902" s="5">
        <f>'90.1 Data-SI'!T902/Convert!$B$5/$D902</f>
        <v>9.7871073201693761</v>
      </c>
      <c r="U902" s="5">
        <f>'90.1 Data-SI'!U902/Convert!$B$5/$D902</f>
        <v>0</v>
      </c>
      <c r="V902" s="5">
        <f>'90.1 Data-SI'!V902/Convert!$B$5/$D902</f>
        <v>0</v>
      </c>
      <c r="W902" s="5">
        <f t="shared" si="72"/>
        <v>24.519393797115058</v>
      </c>
      <c r="X902" s="5">
        <f t="shared" si="73"/>
        <v>9.2382467763953022E-2</v>
      </c>
      <c r="Y902" s="5">
        <f t="shared" si="74"/>
        <v>24.611776264879012</v>
      </c>
      <c r="Z902" s="5">
        <f>'90.1 Data-SI'!Y902/Convert!$B$5/$D902</f>
        <v>77.758866543200213</v>
      </c>
      <c r="AA902" s="5">
        <f>'90.1 Data-SI'!Z902/Convert!$B$5/$D902</f>
        <v>9.2382467763953022E-2</v>
      </c>
      <c r="AB902" s="5">
        <f t="shared" si="75"/>
        <v>77.851249010964167</v>
      </c>
    </row>
    <row r="903" spans="1:28" x14ac:dyDescent="0.25">
      <c r="A903" s="95">
        <v>2019</v>
      </c>
      <c r="B903" s="95" t="s">
        <v>53</v>
      </c>
      <c r="C903" s="52" t="s">
        <v>17</v>
      </c>
      <c r="D903" s="5">
        <f>VLOOKUP(B903,SWH!$A$4:$C$19,3,FALSE)</f>
        <v>511.16</v>
      </c>
      <c r="E903" s="5">
        <f>'90.1 Data-SI'!E903/Convert!$B$5/$D903</f>
        <v>0.15215935867004027</v>
      </c>
      <c r="F903" s="5">
        <f>'90.1 Data-SI'!F903/Convert!$B$5/$D903</f>
        <v>0</v>
      </c>
      <c r="G903" s="5">
        <f>'90.1 Data-SI'!G903/Convert!$B$5/$D903</f>
        <v>7.9122866508420939</v>
      </c>
      <c r="H903" s="5">
        <f>'90.1 Data-SI'!H903/Convert!$B$5/$D903</f>
        <v>14.123649042265521</v>
      </c>
      <c r="I903" s="5">
        <f>'90.1 Data-SI'!I903/Convert!$B$5/$D903</f>
        <v>3.0594899618297378</v>
      </c>
      <c r="J903" s="5">
        <f>'90.1 Data-SI'!J903/Convert!$B$5/$D903</f>
        <v>26.242055107772298</v>
      </c>
      <c r="K903" s="5">
        <f>'90.1 Data-SI'!K903/Convert!$B$5/$D903</f>
        <v>0</v>
      </c>
      <c r="L903" s="5">
        <f>'90.1 Data-SI'!L903/Convert!$B$5/$D903</f>
        <v>0</v>
      </c>
      <c r="M903" s="5">
        <f>'90.1 Data-SI'!M903/Convert!$B$5/$D903</f>
        <v>8.4394101433775894</v>
      </c>
      <c r="N903" s="5">
        <f>'90.1 Data-SI'!N903/Convert!$B$5/$D903</f>
        <v>0</v>
      </c>
      <c r="O903" s="5">
        <f>'90.1 Data-SI'!O903/Convert!$B$5/$D903</f>
        <v>0</v>
      </c>
      <c r="P903" s="5">
        <f t="shared" si="71"/>
        <v>0</v>
      </c>
      <c r="Q903" s="5">
        <f>'90.1 Data-SI'!Q903/Convert!$B$5/$D903</f>
        <v>0</v>
      </c>
      <c r="R903" s="5">
        <f>'90.1 Data-SI'!R903/Convert!$B$5/$D903</f>
        <v>0</v>
      </c>
      <c r="S903" s="5">
        <f>'90.1 Data-SI'!S903/Convert!$B$5/$D903</f>
        <v>0</v>
      </c>
      <c r="T903" s="5">
        <f>'90.1 Data-SI'!T903/Convert!$B$5/$D903</f>
        <v>9.7871073201693761</v>
      </c>
      <c r="U903" s="5">
        <f>'90.1 Data-SI'!U903/Convert!$B$5/$D903</f>
        <v>0</v>
      </c>
      <c r="V903" s="5">
        <f>'90.1 Data-SI'!V903/Convert!$B$5/$D903</f>
        <v>0</v>
      </c>
      <c r="W903" s="5">
        <f t="shared" si="72"/>
        <v>16.503856152889725</v>
      </c>
      <c r="X903" s="5">
        <f t="shared" si="73"/>
        <v>0</v>
      </c>
      <c r="Y903" s="5">
        <f t="shared" si="74"/>
        <v>16.503856152889725</v>
      </c>
      <c r="Z903" s="5">
        <f>'90.1 Data-SI'!Y903/Convert!$B$5/$D903</f>
        <v>69.710723322117019</v>
      </c>
      <c r="AA903" s="5">
        <f>'90.1 Data-SI'!Z903/Convert!$B$5/$D903</f>
        <v>0</v>
      </c>
      <c r="AB903" s="5">
        <f t="shared" si="75"/>
        <v>69.710723322117019</v>
      </c>
    </row>
    <row r="904" spans="1:28" x14ac:dyDescent="0.25">
      <c r="A904" s="95">
        <v>2019</v>
      </c>
      <c r="B904" s="95" t="s">
        <v>53</v>
      </c>
      <c r="C904" s="52" t="s">
        <v>14</v>
      </c>
      <c r="D904" s="5">
        <f>VLOOKUP(B904,SWH!$A$4:$C$19,3,FALSE)</f>
        <v>511.16</v>
      </c>
      <c r="E904" s="5">
        <f>'90.1 Data-SI'!E904/Convert!$B$5/$D904</f>
        <v>5.5592508542661143</v>
      </c>
      <c r="F904" s="5">
        <f>'90.1 Data-SI'!F904/Convert!$B$5/$D904</f>
        <v>1.6737529453704427</v>
      </c>
      <c r="G904" s="5">
        <f>'90.1 Data-SI'!G904/Convert!$B$5/$D904</f>
        <v>8.1731312657050186</v>
      </c>
      <c r="H904" s="5">
        <f>'90.1 Data-SI'!H904/Convert!$B$5/$D904</f>
        <v>13.960621157976194</v>
      </c>
      <c r="I904" s="5">
        <f>'90.1 Data-SI'!I904/Convert!$B$5/$D904</f>
        <v>3.0920955386876039</v>
      </c>
      <c r="J904" s="5">
        <f>'90.1 Data-SI'!J904/Convert!$B$5/$D904</f>
        <v>26.242055107772298</v>
      </c>
      <c r="K904" s="5">
        <f>'90.1 Data-SI'!K904/Convert!$B$5/$D904</f>
        <v>0</v>
      </c>
      <c r="L904" s="5">
        <f>'90.1 Data-SI'!L904/Convert!$B$5/$D904</f>
        <v>0</v>
      </c>
      <c r="M904" s="5">
        <f>'90.1 Data-SI'!M904/Convert!$B$5/$D904</f>
        <v>8.4611471946161672</v>
      </c>
      <c r="N904" s="5">
        <f>'90.1 Data-SI'!N904/Convert!$B$5/$D904</f>
        <v>0</v>
      </c>
      <c r="O904" s="5">
        <f>'90.1 Data-SI'!O904/Convert!$B$5/$D904</f>
        <v>0</v>
      </c>
      <c r="P904" s="5">
        <f t="shared" si="71"/>
        <v>0</v>
      </c>
      <c r="Q904" s="5">
        <f>'90.1 Data-SI'!Q904/Convert!$B$5/$D904</f>
        <v>0</v>
      </c>
      <c r="R904" s="5">
        <f>'90.1 Data-SI'!R904/Convert!$B$5/$D904</f>
        <v>0</v>
      </c>
      <c r="S904" s="5">
        <f>'90.1 Data-SI'!S904/Convert!$B$5/$D904</f>
        <v>0</v>
      </c>
      <c r="T904" s="5">
        <f>'90.1 Data-SI'!T904/Convert!$B$5/$D904</f>
        <v>9.7871073201693761</v>
      </c>
      <c r="U904" s="5">
        <f>'90.1 Data-SI'!U904/Convert!$B$5/$D904</f>
        <v>0</v>
      </c>
      <c r="V904" s="5">
        <f>'90.1 Data-SI'!V904/Convert!$B$5/$D904</f>
        <v>0</v>
      </c>
      <c r="W904" s="5">
        <f t="shared" si="72"/>
        <v>22.193529314587302</v>
      </c>
      <c r="X904" s="5">
        <f t="shared" si="73"/>
        <v>1.6737529453704427</v>
      </c>
      <c r="Y904" s="5">
        <f t="shared" si="74"/>
        <v>23.867282259957744</v>
      </c>
      <c r="Z904" s="5">
        <f>'90.1 Data-SI'!Y904/Convert!$B$5/$D904</f>
        <v>75.26997417638313</v>
      </c>
      <c r="AA904" s="5">
        <f>'90.1 Data-SI'!Z904/Convert!$B$5/$D904</f>
        <v>1.6737529453704427</v>
      </c>
      <c r="AB904" s="5">
        <f t="shared" si="75"/>
        <v>76.943727121753568</v>
      </c>
    </row>
    <row r="905" spans="1:28" x14ac:dyDescent="0.25">
      <c r="A905" s="95">
        <v>2019</v>
      </c>
      <c r="B905" s="95" t="s">
        <v>53</v>
      </c>
      <c r="C905" s="52" t="s">
        <v>2</v>
      </c>
      <c r="D905" s="5">
        <f>VLOOKUP(B905,SWH!$A$4:$C$19,3,FALSE)</f>
        <v>511.16</v>
      </c>
      <c r="E905" s="5">
        <f>'90.1 Data-SI'!E905/Convert!$B$5/$D905</f>
        <v>2.2334820147638053</v>
      </c>
      <c r="F905" s="5">
        <f>'90.1 Data-SI'!F905/Convert!$B$5/$D905</f>
        <v>0.2119362495761275</v>
      </c>
      <c r="G905" s="5">
        <f>'90.1 Data-SI'!G905/Convert!$B$5/$D905</f>
        <v>9.4012746606846296</v>
      </c>
      <c r="H905" s="5">
        <f>'90.1 Data-SI'!H905/Convert!$B$5/$D905</f>
        <v>13.938884106737616</v>
      </c>
      <c r="I905" s="5">
        <f>'90.1 Data-SI'!I905/Convert!$B$5/$D905</f>
        <v>3.0703584874490266</v>
      </c>
      <c r="J905" s="5">
        <f>'90.1 Data-SI'!J905/Convert!$B$5/$D905</f>
        <v>26.242055107772298</v>
      </c>
      <c r="K905" s="5">
        <f>'90.1 Data-SI'!K905/Convert!$B$5/$D905</f>
        <v>0</v>
      </c>
      <c r="L905" s="5">
        <f>'90.1 Data-SI'!L905/Convert!$B$5/$D905</f>
        <v>0</v>
      </c>
      <c r="M905" s="5">
        <f>'90.1 Data-SI'!M905/Convert!$B$5/$D905</f>
        <v>10.596812478806376</v>
      </c>
      <c r="N905" s="5">
        <f>'90.1 Data-SI'!N905/Convert!$B$5/$D905</f>
        <v>0</v>
      </c>
      <c r="O905" s="5">
        <f>'90.1 Data-SI'!O905/Convert!$B$5/$D905</f>
        <v>0</v>
      </c>
      <c r="P905" s="5">
        <f t="shared" si="71"/>
        <v>0</v>
      </c>
      <c r="Q905" s="5">
        <f>'90.1 Data-SI'!Q905/Convert!$B$5/$D905</f>
        <v>0</v>
      </c>
      <c r="R905" s="5">
        <f>'90.1 Data-SI'!R905/Convert!$B$5/$D905</f>
        <v>0</v>
      </c>
      <c r="S905" s="5">
        <f>'90.1 Data-SI'!S905/Convert!$B$5/$D905</f>
        <v>0</v>
      </c>
      <c r="T905" s="5">
        <f>'90.1 Data-SI'!T905/Convert!$B$5/$D905</f>
        <v>9.7871073201693761</v>
      </c>
      <c r="U905" s="5">
        <f>'90.1 Data-SI'!U905/Convert!$B$5/$D905</f>
        <v>0</v>
      </c>
      <c r="V905" s="5">
        <f>'90.1 Data-SI'!V905/Convert!$B$5/$D905</f>
        <v>0</v>
      </c>
      <c r="W905" s="5">
        <f t="shared" si="72"/>
        <v>22.23156915425481</v>
      </c>
      <c r="X905" s="5">
        <f t="shared" si="73"/>
        <v>0.2119362495761275</v>
      </c>
      <c r="Y905" s="5">
        <f t="shared" si="74"/>
        <v>22.443505403830937</v>
      </c>
      <c r="Z905" s="5">
        <f>'90.1 Data-SI'!Y905/Convert!$B$5/$D905</f>
        <v>75.275408439192773</v>
      </c>
      <c r="AA905" s="5">
        <f>'90.1 Data-SI'!Z905/Convert!$B$5/$D905</f>
        <v>0.2119362495761275</v>
      </c>
      <c r="AB905" s="5">
        <f t="shared" si="75"/>
        <v>75.4873446887689</v>
      </c>
    </row>
    <row r="906" spans="1:28" x14ac:dyDescent="0.25">
      <c r="A906" s="95">
        <v>2019</v>
      </c>
      <c r="B906" s="95" t="s">
        <v>53</v>
      </c>
      <c r="C906" s="52" t="s">
        <v>18</v>
      </c>
      <c r="D906" s="5">
        <f>VLOOKUP(B906,SWH!$A$4:$C$19,3,FALSE)</f>
        <v>511.16</v>
      </c>
      <c r="E906" s="5">
        <f>'90.1 Data-SI'!E906/Convert!$B$5/$D906</f>
        <v>3.2877289998347985</v>
      </c>
      <c r="F906" s="5">
        <f>'90.1 Data-SI'!F906/Convert!$B$5/$D906</f>
        <v>0.33692429419794628</v>
      </c>
      <c r="G906" s="5">
        <f>'90.1 Data-SI'!G906/Convert!$B$5/$D906</f>
        <v>3.858326594847449</v>
      </c>
      <c r="H906" s="5">
        <f>'90.1 Data-SI'!H906/Convert!$B$5/$D906</f>
        <v>14.112780516646232</v>
      </c>
      <c r="I906" s="5">
        <f>'90.1 Data-SI'!I906/Convert!$B$5/$D906</f>
        <v>3.1355696411647576</v>
      </c>
      <c r="J906" s="5">
        <f>'90.1 Data-SI'!J906/Convert!$B$5/$D906</f>
        <v>26.242055107772298</v>
      </c>
      <c r="K906" s="5">
        <f>'90.1 Data-SI'!K906/Convert!$B$5/$D906</f>
        <v>0</v>
      </c>
      <c r="L906" s="5">
        <f>'90.1 Data-SI'!L906/Convert!$B$5/$D906</f>
        <v>0</v>
      </c>
      <c r="M906" s="5">
        <f>'90.1 Data-SI'!M906/Convert!$B$5/$D906</f>
        <v>8.7872029631948259</v>
      </c>
      <c r="N906" s="5">
        <f>'90.1 Data-SI'!N906/Convert!$B$5/$D906</f>
        <v>0</v>
      </c>
      <c r="O906" s="5">
        <f>'90.1 Data-SI'!O906/Convert!$B$5/$D906</f>
        <v>0</v>
      </c>
      <c r="P906" s="5">
        <f t="shared" si="71"/>
        <v>0</v>
      </c>
      <c r="Q906" s="5">
        <f>'90.1 Data-SI'!Q906/Convert!$B$5/$D906</f>
        <v>0</v>
      </c>
      <c r="R906" s="5">
        <f>'90.1 Data-SI'!R906/Convert!$B$5/$D906</f>
        <v>0</v>
      </c>
      <c r="S906" s="5">
        <f>'90.1 Data-SI'!S906/Convert!$B$5/$D906</f>
        <v>0</v>
      </c>
      <c r="T906" s="5">
        <f>'90.1 Data-SI'!T906/Convert!$B$5/$D906</f>
        <v>9.7871073201693761</v>
      </c>
      <c r="U906" s="5">
        <f>'90.1 Data-SI'!U906/Convert!$B$5/$D906</f>
        <v>0</v>
      </c>
      <c r="V906" s="5">
        <f>'90.1 Data-SI'!V906/Convert!$B$5/$D906</f>
        <v>0</v>
      </c>
      <c r="W906" s="5">
        <f t="shared" si="72"/>
        <v>15.933258557877073</v>
      </c>
      <c r="X906" s="5">
        <f t="shared" si="73"/>
        <v>0.33692429419794628</v>
      </c>
      <c r="Y906" s="5">
        <f t="shared" si="74"/>
        <v>16.27018285207502</v>
      </c>
      <c r="Z906" s="5">
        <f>'90.1 Data-SI'!Y906/Convert!$B$5/$D906</f>
        <v>69.205336880820099</v>
      </c>
      <c r="AA906" s="5">
        <f>'90.1 Data-SI'!Z906/Convert!$B$5/$D906</f>
        <v>0.33692429419794628</v>
      </c>
      <c r="AB906" s="5">
        <f t="shared" si="75"/>
        <v>69.542261175018041</v>
      </c>
    </row>
    <row r="907" spans="1:28" x14ac:dyDescent="0.25">
      <c r="A907" s="95">
        <v>2019</v>
      </c>
      <c r="B907" s="95" t="s">
        <v>53</v>
      </c>
      <c r="C907" s="52" t="s">
        <v>4</v>
      </c>
      <c r="D907" s="5">
        <f>VLOOKUP(B907,SWH!$A$4:$C$19,3,FALSE)</f>
        <v>511.16</v>
      </c>
      <c r="E907" s="5">
        <f>'90.1 Data-SI'!E907/Convert!$B$5/$D907</f>
        <v>9.2491153020145891</v>
      </c>
      <c r="F907" s="5">
        <f>'90.1 Data-SI'!F907/Convert!$B$5/$D907</f>
        <v>7.0808444409665157</v>
      </c>
      <c r="G907" s="5">
        <f>'90.1 Data-SI'!G907/Convert!$B$5/$D907</f>
        <v>4.9288763683473755</v>
      </c>
      <c r="H907" s="5">
        <f>'90.1 Data-SI'!H907/Convert!$B$5/$D907</f>
        <v>13.944318369547261</v>
      </c>
      <c r="I907" s="5">
        <f>'90.1 Data-SI'!I907/Convert!$B$5/$D907</f>
        <v>3.1138325899261812</v>
      </c>
      <c r="J907" s="5">
        <f>'90.1 Data-SI'!J907/Convert!$B$5/$D907</f>
        <v>26.242055107772298</v>
      </c>
      <c r="K907" s="5">
        <f>'90.1 Data-SI'!K907/Convert!$B$5/$D907</f>
        <v>0</v>
      </c>
      <c r="L907" s="5">
        <f>'90.1 Data-SI'!L907/Convert!$B$5/$D907</f>
        <v>0</v>
      </c>
      <c r="M907" s="5">
        <f>'90.1 Data-SI'!M907/Convert!$B$5/$D907</f>
        <v>8.4176730921390135</v>
      </c>
      <c r="N907" s="5">
        <f>'90.1 Data-SI'!N907/Convert!$B$5/$D907</f>
        <v>0</v>
      </c>
      <c r="O907" s="5">
        <f>'90.1 Data-SI'!O907/Convert!$B$5/$D907</f>
        <v>0</v>
      </c>
      <c r="P907" s="5">
        <f t="shared" si="71"/>
        <v>0</v>
      </c>
      <c r="Q907" s="5">
        <f>'90.1 Data-SI'!Q907/Convert!$B$5/$D907</f>
        <v>0</v>
      </c>
      <c r="R907" s="5">
        <f>'90.1 Data-SI'!R907/Convert!$B$5/$D907</f>
        <v>0</v>
      </c>
      <c r="S907" s="5">
        <f>'90.1 Data-SI'!S907/Convert!$B$5/$D907</f>
        <v>0</v>
      </c>
      <c r="T907" s="5">
        <f>'90.1 Data-SI'!T907/Convert!$B$5/$D907</f>
        <v>9.7871073201693761</v>
      </c>
      <c r="U907" s="5">
        <f>'90.1 Data-SI'!U907/Convert!$B$5/$D907</f>
        <v>0</v>
      </c>
      <c r="V907" s="5">
        <f>'90.1 Data-SI'!V907/Convert!$B$5/$D907</f>
        <v>0</v>
      </c>
      <c r="W907" s="5">
        <f t="shared" si="72"/>
        <v>22.595664762500981</v>
      </c>
      <c r="X907" s="5">
        <f t="shared" si="73"/>
        <v>7.0808444409665157</v>
      </c>
      <c r="Y907" s="5">
        <f t="shared" si="74"/>
        <v>29.676509203467496</v>
      </c>
      <c r="Z907" s="5">
        <f>'90.1 Data-SI'!Y907/Convert!$B$5/$D907</f>
        <v>75.677543887106438</v>
      </c>
      <c r="AA907" s="5">
        <f>'90.1 Data-SI'!Z907/Convert!$B$5/$D907</f>
        <v>7.0808444409665157</v>
      </c>
      <c r="AB907" s="5">
        <f t="shared" si="75"/>
        <v>82.758388328072954</v>
      </c>
    </row>
    <row r="908" spans="1:28" x14ac:dyDescent="0.25">
      <c r="A908" s="95">
        <v>2019</v>
      </c>
      <c r="B908" s="95" t="s">
        <v>53</v>
      </c>
      <c r="C908" s="52" t="s">
        <v>5</v>
      </c>
      <c r="D908" s="5">
        <f>VLOOKUP(B908,SWH!$A$4:$C$19,3,FALSE)</f>
        <v>511.16</v>
      </c>
      <c r="E908" s="5">
        <f>'90.1 Data-SI'!E908/Convert!$B$5/$D908</f>
        <v>5.2277608228778112</v>
      </c>
      <c r="F908" s="5">
        <f>'90.1 Data-SI'!F908/Convert!$B$5/$D908</f>
        <v>3.2062150576901343</v>
      </c>
      <c r="G908" s="5">
        <f>'90.1 Data-SI'!G908/Convert!$B$5/$D908</f>
        <v>6.6406691533853284</v>
      </c>
      <c r="H908" s="5">
        <f>'90.1 Data-SI'!H908/Convert!$B$5/$D908</f>
        <v>13.922581318308684</v>
      </c>
      <c r="I908" s="5">
        <f>'90.1 Data-SI'!I908/Convert!$B$5/$D908</f>
        <v>3.0866612758779595</v>
      </c>
      <c r="J908" s="5">
        <f>'90.1 Data-SI'!J908/Convert!$B$5/$D908</f>
        <v>26.242055107772298</v>
      </c>
      <c r="K908" s="5">
        <f>'90.1 Data-SI'!K908/Convert!$B$5/$D908</f>
        <v>0</v>
      </c>
      <c r="L908" s="5">
        <f>'90.1 Data-SI'!L908/Convert!$B$5/$D908</f>
        <v>0</v>
      </c>
      <c r="M908" s="5">
        <f>'90.1 Data-SI'!M908/Convert!$B$5/$D908</f>
        <v>10.151202928415541</v>
      </c>
      <c r="N908" s="5">
        <f>'90.1 Data-SI'!N908/Convert!$B$5/$D908</f>
        <v>0</v>
      </c>
      <c r="O908" s="5">
        <f>'90.1 Data-SI'!O908/Convert!$B$5/$D908</f>
        <v>0</v>
      </c>
      <c r="P908" s="5">
        <f t="shared" si="71"/>
        <v>0</v>
      </c>
      <c r="Q908" s="5">
        <f>'90.1 Data-SI'!Q908/Convert!$B$5/$D908</f>
        <v>0</v>
      </c>
      <c r="R908" s="5">
        <f>'90.1 Data-SI'!R908/Convert!$B$5/$D908</f>
        <v>0</v>
      </c>
      <c r="S908" s="5">
        <f>'90.1 Data-SI'!S908/Convert!$B$5/$D908</f>
        <v>0</v>
      </c>
      <c r="T908" s="5">
        <f>'90.1 Data-SI'!T908/Convert!$B$5/$D908</f>
        <v>9.7871073201693761</v>
      </c>
      <c r="U908" s="5">
        <f>'90.1 Data-SI'!U908/Convert!$B$5/$D908</f>
        <v>0</v>
      </c>
      <c r="V908" s="5">
        <f>'90.1 Data-SI'!V908/Convert!$B$5/$D908</f>
        <v>0</v>
      </c>
      <c r="W908" s="5">
        <f t="shared" si="72"/>
        <v>22.01963290467868</v>
      </c>
      <c r="X908" s="5">
        <f t="shared" si="73"/>
        <v>3.2062150576901343</v>
      </c>
      <c r="Y908" s="5">
        <f t="shared" si="74"/>
        <v>25.225847962368814</v>
      </c>
      <c r="Z908" s="5">
        <f>'90.1 Data-SI'!Y908/Convert!$B$5/$D908</f>
        <v>75.05260366399736</v>
      </c>
      <c r="AA908" s="5">
        <f>'90.1 Data-SI'!Z908/Convert!$B$5/$D908</f>
        <v>3.2062150576901343</v>
      </c>
      <c r="AB908" s="5">
        <f t="shared" si="75"/>
        <v>78.25881872168749</v>
      </c>
    </row>
    <row r="909" spans="1:28" x14ac:dyDescent="0.25">
      <c r="A909" s="95">
        <v>2019</v>
      </c>
      <c r="B909" s="95" t="s">
        <v>53</v>
      </c>
      <c r="C909" s="52" t="s">
        <v>15</v>
      </c>
      <c r="D909" s="5">
        <f>VLOOKUP(B909,SWH!$A$4:$C$19,3,FALSE)</f>
        <v>511.16</v>
      </c>
      <c r="E909" s="5">
        <f>'90.1 Data-SI'!E909/Convert!$B$5/$D909</f>
        <v>4.0050516907078455</v>
      </c>
      <c r="F909" s="5">
        <f>'90.1 Data-SI'!F909/Convert!$B$5/$D909</f>
        <v>0.57059759501265095</v>
      </c>
      <c r="G909" s="5">
        <f>'90.1 Data-SI'!G909/Convert!$B$5/$D909</f>
        <v>2.8095138725861002</v>
      </c>
      <c r="H909" s="5">
        <f>'90.1 Data-SI'!H909/Convert!$B$5/$D909</f>
        <v>14.020398048882281</v>
      </c>
      <c r="I909" s="5">
        <f>'90.1 Data-SI'!I909/Convert!$B$5/$D909</f>
        <v>3.1410039039744024</v>
      </c>
      <c r="J909" s="5">
        <f>'90.1 Data-SI'!J909/Convert!$B$5/$D909</f>
        <v>26.242055107772298</v>
      </c>
      <c r="K909" s="5">
        <f>'90.1 Data-SI'!K909/Convert!$B$5/$D909</f>
        <v>0</v>
      </c>
      <c r="L909" s="5">
        <f>'90.1 Data-SI'!L909/Convert!$B$5/$D909</f>
        <v>0</v>
      </c>
      <c r="M909" s="5">
        <f>'90.1 Data-SI'!M909/Convert!$B$5/$D909</f>
        <v>8.3089878359461249</v>
      </c>
      <c r="N909" s="5">
        <f>'90.1 Data-SI'!N909/Convert!$B$5/$D909</f>
        <v>0</v>
      </c>
      <c r="O909" s="5">
        <f>'90.1 Data-SI'!O909/Convert!$B$5/$D909</f>
        <v>0</v>
      </c>
      <c r="P909" s="5">
        <f t="shared" si="71"/>
        <v>0</v>
      </c>
      <c r="Q909" s="5">
        <f>'90.1 Data-SI'!Q909/Convert!$B$5/$D909</f>
        <v>0</v>
      </c>
      <c r="R909" s="5">
        <f>'90.1 Data-SI'!R909/Convert!$B$5/$D909</f>
        <v>0</v>
      </c>
      <c r="S909" s="5">
        <f>'90.1 Data-SI'!S909/Convert!$B$5/$D909</f>
        <v>0</v>
      </c>
      <c r="T909" s="5">
        <f>'90.1 Data-SI'!T909/Convert!$B$5/$D909</f>
        <v>9.7871073201693761</v>
      </c>
      <c r="U909" s="5">
        <f>'90.1 Data-SI'!U909/Convert!$B$5/$D909</f>
        <v>0</v>
      </c>
      <c r="V909" s="5">
        <f>'90.1 Data-SI'!V909/Convert!$B$5/$D909</f>
        <v>0</v>
      </c>
      <c r="W909" s="5">
        <f t="shared" si="72"/>
        <v>15.12355339924007</v>
      </c>
      <c r="X909" s="5">
        <f t="shared" si="73"/>
        <v>0.57059759501265095</v>
      </c>
      <c r="Y909" s="5">
        <f t="shared" si="74"/>
        <v>15.69415099425272</v>
      </c>
      <c r="Z909" s="5">
        <f>'90.1 Data-SI'!Y909/Convert!$B$5/$D909</f>
        <v>68.319552042848073</v>
      </c>
      <c r="AA909" s="5">
        <f>'90.1 Data-SI'!Z909/Convert!$B$5/$D909</f>
        <v>0.57059759501265095</v>
      </c>
      <c r="AB909" s="5">
        <f t="shared" si="75"/>
        <v>68.890149637860731</v>
      </c>
    </row>
    <row r="910" spans="1:28" x14ac:dyDescent="0.25">
      <c r="A910" s="95">
        <v>2019</v>
      </c>
      <c r="B910" s="95" t="s">
        <v>53</v>
      </c>
      <c r="C910" s="52" t="s">
        <v>16</v>
      </c>
      <c r="D910" s="5">
        <f>VLOOKUP(B910,SWH!$A$4:$C$19,3,FALSE)</f>
        <v>511.16</v>
      </c>
      <c r="E910" s="5">
        <f>'90.1 Data-SI'!E910/Convert!$B$5/$D910</f>
        <v>10.700063472189617</v>
      </c>
      <c r="F910" s="5">
        <f>'90.1 Data-SI'!F910/Convert!$B$5/$D910</f>
        <v>20.9545173939884</v>
      </c>
      <c r="G910" s="5">
        <f>'90.1 Data-SI'!G910/Convert!$B$5/$D910</f>
        <v>5.0810357270174151</v>
      </c>
      <c r="H910" s="5">
        <f>'90.1 Data-SI'!H910/Convert!$B$5/$D910</f>
        <v>13.955186895166548</v>
      </c>
      <c r="I910" s="5">
        <f>'90.1 Data-SI'!I910/Convert!$B$5/$D910</f>
        <v>3.1138325899261812</v>
      </c>
      <c r="J910" s="5">
        <f>'90.1 Data-SI'!J910/Convert!$B$5/$D910</f>
        <v>26.242055107772298</v>
      </c>
      <c r="K910" s="5">
        <f>'90.1 Data-SI'!K910/Convert!$B$5/$D910</f>
        <v>0</v>
      </c>
      <c r="L910" s="5">
        <f>'90.1 Data-SI'!L910/Convert!$B$5/$D910</f>
        <v>0</v>
      </c>
      <c r="M910" s="5">
        <f>'90.1 Data-SI'!M910/Convert!$B$5/$D910</f>
        <v>9.2762866160628121</v>
      </c>
      <c r="N910" s="5">
        <f>'90.1 Data-SI'!N910/Convert!$B$5/$D910</f>
        <v>0</v>
      </c>
      <c r="O910" s="5">
        <f>'90.1 Data-SI'!O910/Convert!$B$5/$D910</f>
        <v>0</v>
      </c>
      <c r="P910" s="5">
        <f t="shared" si="71"/>
        <v>0</v>
      </c>
      <c r="Q910" s="5">
        <f>'90.1 Data-SI'!Q910/Convert!$B$5/$D910</f>
        <v>0</v>
      </c>
      <c r="R910" s="5">
        <f>'90.1 Data-SI'!R910/Convert!$B$5/$D910</f>
        <v>0</v>
      </c>
      <c r="S910" s="5">
        <f>'90.1 Data-SI'!S910/Convert!$B$5/$D910</f>
        <v>0</v>
      </c>
      <c r="T910" s="5">
        <f>'90.1 Data-SI'!T910/Convert!$B$5/$D910</f>
        <v>9.7871073201693761</v>
      </c>
      <c r="U910" s="5">
        <f>'90.1 Data-SI'!U910/Convert!$B$5/$D910</f>
        <v>0</v>
      </c>
      <c r="V910" s="5">
        <f>'90.1 Data-SI'!V910/Convert!$B$5/$D910</f>
        <v>0</v>
      </c>
      <c r="W910" s="5">
        <f t="shared" si="72"/>
        <v>25.057385815269846</v>
      </c>
      <c r="X910" s="5">
        <f t="shared" si="73"/>
        <v>20.9545173939884</v>
      </c>
      <c r="Y910" s="5">
        <f t="shared" si="74"/>
        <v>46.01190320925825</v>
      </c>
      <c r="Z910" s="5">
        <f>'90.1 Data-SI'!Y910/Convert!$B$5/$D910</f>
        <v>78.155567728304248</v>
      </c>
      <c r="AA910" s="5">
        <f>'90.1 Data-SI'!Z910/Convert!$B$5/$D910</f>
        <v>20.9545173939884</v>
      </c>
      <c r="AB910" s="5">
        <f t="shared" si="75"/>
        <v>99.110085122292645</v>
      </c>
    </row>
    <row r="911" spans="1:28" x14ac:dyDescent="0.25">
      <c r="A911" s="95">
        <v>2019</v>
      </c>
      <c r="B911" s="95" t="s">
        <v>53</v>
      </c>
      <c r="C911" s="52" t="s">
        <v>9</v>
      </c>
      <c r="D911" s="5">
        <f>VLOOKUP(B911,SWH!$A$4:$C$19,3,FALSE)</f>
        <v>511.16</v>
      </c>
      <c r="E911" s="5">
        <f>'90.1 Data-SI'!E911/Convert!$B$5/$D911</f>
        <v>7.2058324855883349</v>
      </c>
      <c r="F911" s="5">
        <f>'90.1 Data-SI'!F911/Convert!$B$5/$D911</f>
        <v>12.118406065506779</v>
      </c>
      <c r="G911" s="5">
        <f>'90.1 Data-SI'!G911/Convert!$B$5/$D911</f>
        <v>4.1735138378068184</v>
      </c>
      <c r="H911" s="5">
        <f>'90.1 Data-SI'!H911/Convert!$B$5/$D911</f>
        <v>13.976923946405126</v>
      </c>
      <c r="I911" s="5">
        <f>'90.1 Data-SI'!I911/Convert!$B$5/$D911</f>
        <v>3.1410039039744024</v>
      </c>
      <c r="J911" s="5">
        <f>'90.1 Data-SI'!J911/Convert!$B$5/$D911</f>
        <v>26.242055107772298</v>
      </c>
      <c r="K911" s="5">
        <f>'90.1 Data-SI'!K911/Convert!$B$5/$D911</f>
        <v>0</v>
      </c>
      <c r="L911" s="5">
        <f>'90.1 Data-SI'!L911/Convert!$B$5/$D911</f>
        <v>0</v>
      </c>
      <c r="M911" s="5">
        <f>'90.1 Data-SI'!M911/Convert!$B$5/$D911</f>
        <v>9.9718722556972814</v>
      </c>
      <c r="N911" s="5">
        <f>'90.1 Data-SI'!N911/Convert!$B$5/$D911</f>
        <v>0</v>
      </c>
      <c r="O911" s="5">
        <f>'90.1 Data-SI'!O911/Convert!$B$5/$D911</f>
        <v>0</v>
      </c>
      <c r="P911" s="5">
        <f t="shared" si="71"/>
        <v>0</v>
      </c>
      <c r="Q911" s="5">
        <f>'90.1 Data-SI'!Q911/Convert!$B$5/$D911</f>
        <v>0</v>
      </c>
      <c r="R911" s="5">
        <f>'90.1 Data-SI'!R911/Convert!$B$5/$D911</f>
        <v>0</v>
      </c>
      <c r="S911" s="5">
        <f>'90.1 Data-SI'!S911/Convert!$B$5/$D911</f>
        <v>0</v>
      </c>
      <c r="T911" s="5">
        <f>'90.1 Data-SI'!T911/Convert!$B$5/$D911</f>
        <v>9.7871073201693761</v>
      </c>
      <c r="U911" s="5">
        <f>'90.1 Data-SI'!U911/Convert!$B$5/$D911</f>
        <v>0</v>
      </c>
      <c r="V911" s="5">
        <f>'90.1 Data-SI'!V911/Convert!$B$5/$D911</f>
        <v>0</v>
      </c>
      <c r="W911" s="5">
        <f t="shared" si="72"/>
        <v>21.351218579092436</v>
      </c>
      <c r="X911" s="5">
        <f t="shared" si="73"/>
        <v>12.118406065506779</v>
      </c>
      <c r="Y911" s="5">
        <f t="shared" si="74"/>
        <v>33.469624644599214</v>
      </c>
      <c r="Z911" s="5">
        <f>'90.1 Data-SI'!Y911/Convert!$B$5/$D911</f>
        <v>74.492874594604004</v>
      </c>
      <c r="AA911" s="5">
        <f>'90.1 Data-SI'!Z911/Convert!$B$5/$D911</f>
        <v>12.118406065506779</v>
      </c>
      <c r="AB911" s="5">
        <f t="shared" si="75"/>
        <v>86.611280660110779</v>
      </c>
    </row>
    <row r="912" spans="1:28" x14ac:dyDescent="0.25">
      <c r="A912" s="95">
        <v>2019</v>
      </c>
      <c r="B912" s="95" t="s">
        <v>53</v>
      </c>
      <c r="C912" s="52" t="s">
        <v>12</v>
      </c>
      <c r="D912" s="5">
        <f>VLOOKUP(B912,SWH!$A$4:$C$19,3,FALSE)</f>
        <v>511.16</v>
      </c>
      <c r="E912" s="5">
        <f>'90.1 Data-SI'!E912/Convert!$B$5/$D912</f>
        <v>9.3251949813496093</v>
      </c>
      <c r="F912" s="5">
        <f>'90.1 Data-SI'!F912/Convert!$B$5/$D912</f>
        <v>31.774134647990188</v>
      </c>
      <c r="G912" s="5">
        <f>'90.1 Data-SI'!G912/Convert!$B$5/$D912</f>
        <v>3.9181034857535364</v>
      </c>
      <c r="H912" s="5">
        <f>'90.1 Data-SI'!H912/Convert!$B$5/$D912</f>
        <v>13.966055420785837</v>
      </c>
      <c r="I912" s="5">
        <f>'90.1 Data-SI'!I912/Convert!$B$5/$D912</f>
        <v>3.1410039039744024</v>
      </c>
      <c r="J912" s="5">
        <f>'90.1 Data-SI'!J912/Convert!$B$5/$D912</f>
        <v>26.242055107772298</v>
      </c>
      <c r="K912" s="5">
        <f>'90.1 Data-SI'!K912/Convert!$B$5/$D912</f>
        <v>0</v>
      </c>
      <c r="L912" s="5">
        <f>'90.1 Data-SI'!L912/Convert!$B$5/$D912</f>
        <v>0</v>
      </c>
      <c r="M912" s="5">
        <f>'90.1 Data-SI'!M912/Convert!$B$5/$D912</f>
        <v>9.1186929945831263</v>
      </c>
      <c r="N912" s="5">
        <f>'90.1 Data-SI'!N912/Convert!$B$5/$D912</f>
        <v>0</v>
      </c>
      <c r="O912" s="5">
        <f>'90.1 Data-SI'!O912/Convert!$B$5/$D912</f>
        <v>0</v>
      </c>
      <c r="P912" s="5">
        <f t="shared" si="71"/>
        <v>0</v>
      </c>
      <c r="Q912" s="5">
        <f>'90.1 Data-SI'!Q912/Convert!$B$5/$D912</f>
        <v>0</v>
      </c>
      <c r="R912" s="5">
        <f>'90.1 Data-SI'!R912/Convert!$B$5/$D912</f>
        <v>0</v>
      </c>
      <c r="S912" s="5">
        <f>'90.1 Data-SI'!S912/Convert!$B$5/$D912</f>
        <v>0</v>
      </c>
      <c r="T912" s="5">
        <f>'90.1 Data-SI'!T912/Convert!$B$5/$D912</f>
        <v>9.7871073201693761</v>
      </c>
      <c r="U912" s="5">
        <f>'90.1 Data-SI'!U912/Convert!$B$5/$D912</f>
        <v>0</v>
      </c>
      <c r="V912" s="5">
        <f>'90.1 Data-SI'!V912/Convert!$B$5/$D912</f>
        <v>0</v>
      </c>
      <c r="W912" s="5">
        <f t="shared" si="72"/>
        <v>22.361991461686273</v>
      </c>
      <c r="X912" s="5">
        <f t="shared" si="73"/>
        <v>31.774134647990188</v>
      </c>
      <c r="Y912" s="5">
        <f t="shared" si="74"/>
        <v>54.136126109676461</v>
      </c>
      <c r="Z912" s="5">
        <f>'90.1 Data-SI'!Y912/Convert!$B$5/$D912</f>
        <v>75.498213214388201</v>
      </c>
      <c r="AA912" s="5">
        <f>'90.1 Data-SI'!Z912/Convert!$B$5/$D912</f>
        <v>31.774134647990188</v>
      </c>
      <c r="AB912" s="5">
        <f t="shared" si="75"/>
        <v>107.27234786237838</v>
      </c>
    </row>
    <row r="913" spans="1:28" x14ac:dyDescent="0.25">
      <c r="A913" s="95">
        <v>2019</v>
      </c>
      <c r="B913" s="95" t="s">
        <v>53</v>
      </c>
      <c r="C913" s="52" t="s">
        <v>8</v>
      </c>
      <c r="D913" s="5">
        <f>VLOOKUP(B913,SWH!$A$4:$C$19,3,FALSE)</f>
        <v>511.16</v>
      </c>
      <c r="E913" s="5">
        <f>'90.1 Data-SI'!E913/Convert!$B$5/$D913</f>
        <v>8.1948683169435963</v>
      </c>
      <c r="F913" s="5">
        <f>'90.1 Data-SI'!F913/Convert!$B$5/$D913</f>
        <v>52.728652041978592</v>
      </c>
      <c r="G913" s="5">
        <f>'90.1 Data-SI'!G913/Convert!$B$5/$D913</f>
        <v>2.679091565154637</v>
      </c>
      <c r="H913" s="5">
        <f>'90.1 Data-SI'!H913/Convert!$B$5/$D913</f>
        <v>14.319282503412717</v>
      </c>
      <c r="I913" s="5">
        <f>'90.1 Data-SI'!I913/Convert!$B$5/$D913</f>
        <v>3.3638086791698187</v>
      </c>
      <c r="J913" s="5">
        <f>'90.1 Data-SI'!J913/Convert!$B$5/$D913</f>
        <v>26.242055107772298</v>
      </c>
      <c r="K913" s="5">
        <f>'90.1 Data-SI'!K913/Convert!$B$5/$D913</f>
        <v>0</v>
      </c>
      <c r="L913" s="5">
        <f>'90.1 Data-SI'!L913/Convert!$B$5/$D913</f>
        <v>0</v>
      </c>
      <c r="M913" s="5">
        <f>'90.1 Data-SI'!M913/Convert!$B$5/$D913</f>
        <v>10.0479519350323</v>
      </c>
      <c r="N913" s="5">
        <f>'90.1 Data-SI'!N913/Convert!$B$5/$D913</f>
        <v>0</v>
      </c>
      <c r="O913" s="5">
        <f>'90.1 Data-SI'!O913/Convert!$B$5/$D913</f>
        <v>0</v>
      </c>
      <c r="P913" s="5">
        <f t="shared" si="71"/>
        <v>0</v>
      </c>
      <c r="Q913" s="5">
        <f>'90.1 Data-SI'!Q913/Convert!$B$5/$D913</f>
        <v>0</v>
      </c>
      <c r="R913" s="5">
        <f>'90.1 Data-SI'!R913/Convert!$B$5/$D913</f>
        <v>0</v>
      </c>
      <c r="S913" s="5">
        <f>'90.1 Data-SI'!S913/Convert!$B$5/$D913</f>
        <v>0</v>
      </c>
      <c r="T913" s="5">
        <f>'90.1 Data-SI'!T913/Convert!$B$5/$D913</f>
        <v>9.7871073201693761</v>
      </c>
      <c r="U913" s="5">
        <f>'90.1 Data-SI'!U913/Convert!$B$5/$D913</f>
        <v>0</v>
      </c>
      <c r="V913" s="5">
        <f>'90.1 Data-SI'!V913/Convert!$B$5/$D913</f>
        <v>0</v>
      </c>
      <c r="W913" s="5">
        <f t="shared" si="72"/>
        <v>20.921911817130535</v>
      </c>
      <c r="X913" s="5">
        <f t="shared" si="73"/>
        <v>52.728652041978592</v>
      </c>
      <c r="Y913" s="5">
        <f t="shared" si="74"/>
        <v>73.650563859109127</v>
      </c>
      <c r="Z913" s="5">
        <f>'90.1 Data-SI'!Y913/Convert!$B$5/$D913</f>
        <v>74.628731164845107</v>
      </c>
      <c r="AA913" s="5">
        <f>'90.1 Data-SI'!Z913/Convert!$B$5/$D913</f>
        <v>52.728652041978592</v>
      </c>
      <c r="AB913" s="5">
        <f t="shared" si="75"/>
        <v>127.3573832068237</v>
      </c>
    </row>
    <row r="914" spans="1:28" x14ac:dyDescent="0.25">
      <c r="A914" s="95">
        <v>2004</v>
      </c>
      <c r="B914" s="95" t="s">
        <v>63</v>
      </c>
      <c r="C914" s="52" t="s">
        <v>10</v>
      </c>
      <c r="D914" s="5">
        <f>VLOOKUP(B914,SWH!$A$4:$C$19,3,FALSE)</f>
        <v>3804.01</v>
      </c>
      <c r="E914" s="5">
        <f>'90.1 Data-SI'!E914/Convert!$B$5/$D914</f>
        <v>17.026623075240192</v>
      </c>
      <c r="F914" s="5">
        <f>'90.1 Data-SI'!F914/Convert!$B$5/$D914</f>
        <v>37.860631865379482</v>
      </c>
      <c r="G914" s="5">
        <f>'90.1 Data-SI'!G914/Convert!$B$5/$D914</f>
        <v>204.21213403750255</v>
      </c>
      <c r="H914" s="5">
        <f>'90.1 Data-SI'!H914/Convert!$B$5/$D914</f>
        <v>44.637106632211797</v>
      </c>
      <c r="I914" s="5">
        <f>'90.1 Data-SI'!I914/Convert!$B$5/$D914</f>
        <v>16.595791166573054</v>
      </c>
      <c r="J914" s="5">
        <f>'90.1 Data-SI'!J914/Convert!$B$5/$D914</f>
        <v>135.35497190245729</v>
      </c>
      <c r="K914" s="5">
        <f>'90.1 Data-SI'!K914/Convert!$B$5/$D914</f>
        <v>13.755221463665972</v>
      </c>
      <c r="L914" s="5">
        <f>'90.1 Data-SI'!L914/Convert!$B$5/$D914</f>
        <v>0</v>
      </c>
      <c r="M914" s="5">
        <f>'90.1 Data-SI'!M914/Convert!$B$5/$D914</f>
        <v>47.557270704686196</v>
      </c>
      <c r="N914" s="5">
        <f>'90.1 Data-SI'!N914/Convert!$B$5/$D914</f>
        <v>0.32787038473143404</v>
      </c>
      <c r="O914" s="5">
        <f>'90.1 Data-SI'!O914/Convert!$B$5/$D914</f>
        <v>1.6608570079118264E-2</v>
      </c>
      <c r="P914" s="5">
        <f t="shared" si="71"/>
        <v>0.31126181465231578</v>
      </c>
      <c r="Q914" s="5">
        <f>'90.1 Data-SI'!Q914/Convert!$B$5/$D914</f>
        <v>0</v>
      </c>
      <c r="R914" s="5">
        <f>'90.1 Data-SI'!R914/Convert!$B$5/$D914</f>
        <v>0</v>
      </c>
      <c r="S914" s="5">
        <f>'90.1 Data-SI'!S914/Convert!$B$5/$D914</f>
        <v>0</v>
      </c>
      <c r="T914" s="5">
        <f>'90.1 Data-SI'!T914/Convert!$B$5/$D914</f>
        <v>0</v>
      </c>
      <c r="U914" s="5">
        <f>'90.1 Data-SI'!U914/Convert!$B$5/$D914</f>
        <v>17.592546345099571</v>
      </c>
      <c r="V914" s="5">
        <f>'90.1 Data-SI'!V914/Convert!$B$5/$D914</f>
        <v>0</v>
      </c>
      <c r="W914" s="5">
        <f t="shared" si="72"/>
        <v>269.10728963208123</v>
      </c>
      <c r="X914" s="5">
        <f t="shared" si="73"/>
        <v>37.860631865379482</v>
      </c>
      <c r="Y914" s="5">
        <f t="shared" si="74"/>
        <v>306.96792149746074</v>
      </c>
      <c r="Z914" s="5">
        <f>'90.1 Data-SI'!Y914/Convert!$B$5/$D914</f>
        <v>465.71249812697653</v>
      </c>
      <c r="AA914" s="5">
        <f>'90.1 Data-SI'!Z914/Convert!$B$5/$D914</f>
        <v>69.209129897719052</v>
      </c>
      <c r="AB914" s="5">
        <f t="shared" si="75"/>
        <v>534.92162802469556</v>
      </c>
    </row>
    <row r="915" spans="1:28" x14ac:dyDescent="0.25">
      <c r="A915" s="95">
        <v>2004</v>
      </c>
      <c r="B915" s="95" t="s">
        <v>63</v>
      </c>
      <c r="C915" s="52" t="s">
        <v>6</v>
      </c>
      <c r="D915" s="5">
        <f>VLOOKUP(B915,SWH!$A$4:$C$19,3,FALSE)</f>
        <v>3804.01</v>
      </c>
      <c r="E915" s="5">
        <f>'90.1 Data-SI'!E915/Convert!$B$5/$D915</f>
        <v>30.219572386916845</v>
      </c>
      <c r="F915" s="5">
        <f>'90.1 Data-SI'!F915/Convert!$B$5/$D915</f>
        <v>36.010245328832816</v>
      </c>
      <c r="G915" s="5">
        <f>'90.1 Data-SI'!G915/Convert!$B$5/$D915</f>
        <v>180.41633843117012</v>
      </c>
      <c r="H915" s="5">
        <f>'90.1 Data-SI'!H915/Convert!$B$5/$D915</f>
        <v>44.637106632211797</v>
      </c>
      <c r="I915" s="5">
        <f>'90.1 Data-SI'!I915/Convert!$B$5/$D915</f>
        <v>16.598712060869101</v>
      </c>
      <c r="J915" s="5">
        <f>'90.1 Data-SI'!J915/Convert!$B$5/$D915</f>
        <v>135.35497190245729</v>
      </c>
      <c r="K915" s="5">
        <f>'90.1 Data-SI'!K915/Convert!$B$5/$D915</f>
        <v>13.755221463665972</v>
      </c>
      <c r="L915" s="5">
        <f>'90.1 Data-SI'!L915/Convert!$B$5/$D915</f>
        <v>0</v>
      </c>
      <c r="M915" s="5">
        <f>'90.1 Data-SI'!M915/Convert!$B$5/$D915</f>
        <v>45.977797114098017</v>
      </c>
      <c r="N915" s="5">
        <f>'90.1 Data-SI'!N915/Convert!$B$5/$D915</f>
        <v>0.27164316953250212</v>
      </c>
      <c r="O915" s="5">
        <f>'90.1 Data-SI'!O915/Convert!$B$5/$D915</f>
        <v>1.6608570079118264E-2</v>
      </c>
      <c r="P915" s="5">
        <f t="shared" si="71"/>
        <v>0.25503459945338386</v>
      </c>
      <c r="Q915" s="5">
        <f>'90.1 Data-SI'!Q915/Convert!$B$5/$D915</f>
        <v>0</v>
      </c>
      <c r="R915" s="5">
        <f>'90.1 Data-SI'!R915/Convert!$B$5/$D915</f>
        <v>3.7971625848629328E-2</v>
      </c>
      <c r="S915" s="5">
        <f>'90.1 Data-SI'!S915/Convert!$B$5/$D915</f>
        <v>0</v>
      </c>
      <c r="T915" s="5">
        <f>'90.1 Data-SI'!T915/Convert!$B$5/$D915</f>
        <v>0</v>
      </c>
      <c r="U915" s="5">
        <f>'90.1 Data-SI'!U915/Convert!$B$5/$D915</f>
        <v>17.592546345099571</v>
      </c>
      <c r="V915" s="5">
        <f>'90.1 Data-SI'!V915/Convert!$B$5/$D915</f>
        <v>0</v>
      </c>
      <c r="W915" s="5">
        <f t="shared" si="72"/>
        <v>256.90671415748699</v>
      </c>
      <c r="X915" s="5">
        <f t="shared" si="73"/>
        <v>36.010245328832816</v>
      </c>
      <c r="Y915" s="5">
        <f t="shared" si="74"/>
        <v>292.9169594863198</v>
      </c>
      <c r="Z915" s="5">
        <f>'90.1 Data-SI'!Y915/Convert!$B$5/$D915</f>
        <v>453.51484354667832</v>
      </c>
      <c r="AA915" s="5">
        <f>'90.1 Data-SI'!Z915/Convert!$B$5/$D915</f>
        <v>67.358743361172372</v>
      </c>
      <c r="AB915" s="5">
        <f t="shared" si="75"/>
        <v>520.87358690785072</v>
      </c>
    </row>
    <row r="916" spans="1:28" x14ac:dyDescent="0.25">
      <c r="A916" s="95">
        <v>2004</v>
      </c>
      <c r="B916" s="95" t="s">
        <v>63</v>
      </c>
      <c r="C916" s="52" t="s">
        <v>11</v>
      </c>
      <c r="D916" s="5">
        <f>VLOOKUP(B916,SWH!$A$4:$C$19,3,FALSE)</f>
        <v>3804.01</v>
      </c>
      <c r="E916" s="5">
        <f>'90.1 Data-SI'!E916/Convert!$B$5/$D916</f>
        <v>21.381676470648369</v>
      </c>
      <c r="F916" s="5">
        <f>'90.1 Data-SI'!F916/Convert!$B$5/$D916</f>
        <v>34.870366329799921</v>
      </c>
      <c r="G916" s="5">
        <f>'90.1 Data-SI'!G916/Convert!$B$5/$D916</f>
        <v>151.04893695512544</v>
      </c>
      <c r="H916" s="5">
        <f>'90.1 Data-SI'!H916/Convert!$B$5/$D916</f>
        <v>44.637106632211797</v>
      </c>
      <c r="I916" s="5">
        <f>'90.1 Data-SI'!I916/Convert!$B$5/$D916</f>
        <v>16.600902731591137</v>
      </c>
      <c r="J916" s="5">
        <f>'90.1 Data-SI'!J916/Convert!$B$5/$D916</f>
        <v>135.35497190245729</v>
      </c>
      <c r="K916" s="5">
        <f>'90.1 Data-SI'!K916/Convert!$B$5/$D916</f>
        <v>13.755221463665972</v>
      </c>
      <c r="L916" s="5">
        <f>'90.1 Data-SI'!L916/Convert!$B$5/$D916</f>
        <v>0</v>
      </c>
      <c r="M916" s="5">
        <f>'90.1 Data-SI'!M916/Convert!$B$5/$D916</f>
        <v>43.895929704589513</v>
      </c>
      <c r="N916" s="5">
        <f>'90.1 Data-SI'!N916/Convert!$B$5/$D916</f>
        <v>0.3183774782692767</v>
      </c>
      <c r="O916" s="5">
        <f>'90.1 Data-SI'!O916/Convert!$B$5/$D916</f>
        <v>1.6608570079118264E-2</v>
      </c>
      <c r="P916" s="5">
        <f t="shared" si="71"/>
        <v>0.30176890819015845</v>
      </c>
      <c r="Q916" s="5">
        <f>'90.1 Data-SI'!Q916/Convert!$B$5/$D916</f>
        <v>0</v>
      </c>
      <c r="R916" s="5">
        <f>'90.1 Data-SI'!R916/Convert!$B$5/$D916</f>
        <v>0</v>
      </c>
      <c r="S916" s="5">
        <f>'90.1 Data-SI'!S916/Convert!$B$5/$D916</f>
        <v>0</v>
      </c>
      <c r="T916" s="5">
        <f>'90.1 Data-SI'!T916/Convert!$B$5/$D916</f>
        <v>0</v>
      </c>
      <c r="U916" s="5">
        <f>'90.1 Data-SI'!U916/Convert!$B$5/$D916</f>
        <v>17.592546345099571</v>
      </c>
      <c r="V916" s="5">
        <f>'90.1 Data-SI'!V916/Convert!$B$5/$D916</f>
        <v>0</v>
      </c>
      <c r="W916" s="5">
        <f t="shared" si="72"/>
        <v>216.62831203855347</v>
      </c>
      <c r="X916" s="5">
        <f t="shared" si="73"/>
        <v>34.870366329799921</v>
      </c>
      <c r="Y916" s="5">
        <f t="shared" si="74"/>
        <v>251.49867836835341</v>
      </c>
      <c r="Z916" s="5">
        <f>'90.1 Data-SI'!Y916/Convert!$B$5/$D916</f>
        <v>413.23790187489283</v>
      </c>
      <c r="AA916" s="5">
        <f>'90.1 Data-SI'!Z916/Convert!$B$5/$D916</f>
        <v>66.218864362139485</v>
      </c>
      <c r="AB916" s="5">
        <f t="shared" si="75"/>
        <v>479.4567662370323</v>
      </c>
    </row>
    <row r="917" spans="1:28" x14ac:dyDescent="0.25">
      <c r="A917" s="95">
        <v>2004</v>
      </c>
      <c r="B917" s="95" t="s">
        <v>63</v>
      </c>
      <c r="C917" s="52" t="s">
        <v>13</v>
      </c>
      <c r="D917" s="5">
        <f>VLOOKUP(B917,SWH!$A$4:$C$19,3,FALSE)</f>
        <v>3804.01</v>
      </c>
      <c r="E917" s="5">
        <f>'90.1 Data-SI'!E917/Convert!$B$5/$D917</f>
        <v>32.584766543142045</v>
      </c>
      <c r="F917" s="5">
        <f>'90.1 Data-SI'!F917/Convert!$B$5/$D917</f>
        <v>29.008861701204779</v>
      </c>
      <c r="G917" s="5">
        <f>'90.1 Data-SI'!G917/Convert!$B$5/$D917</f>
        <v>155.20975087984638</v>
      </c>
      <c r="H917" s="5">
        <f>'90.1 Data-SI'!H917/Convert!$B$5/$D917</f>
        <v>44.637106632211797</v>
      </c>
      <c r="I917" s="5">
        <f>'90.1 Data-SI'!I917/Convert!$B$5/$D917</f>
        <v>16.579726247944787</v>
      </c>
      <c r="J917" s="5">
        <f>'90.1 Data-SI'!J917/Convert!$B$5/$D917</f>
        <v>135.35497190245729</v>
      </c>
      <c r="K917" s="5">
        <f>'90.1 Data-SI'!K917/Convert!$B$5/$D917</f>
        <v>13.755221463665972</v>
      </c>
      <c r="L917" s="5">
        <f>'90.1 Data-SI'!L917/Convert!$B$5/$D917</f>
        <v>0</v>
      </c>
      <c r="M917" s="5">
        <f>'90.1 Data-SI'!M917/Convert!$B$5/$D917</f>
        <v>44.050006878706071</v>
      </c>
      <c r="N917" s="5">
        <f>'90.1 Data-SI'!N917/Convert!$B$5/$D917</f>
        <v>0.18839768209512245</v>
      </c>
      <c r="O917" s="5">
        <f>'90.1 Data-SI'!O917/Convert!$B$5/$D917</f>
        <v>1.6608570079118264E-2</v>
      </c>
      <c r="P917" s="5">
        <f t="shared" si="71"/>
        <v>0.17178911201600419</v>
      </c>
      <c r="Q917" s="5">
        <f>'90.1 Data-SI'!Q917/Convert!$B$5/$D917</f>
        <v>0</v>
      </c>
      <c r="R917" s="5">
        <f>'90.1 Data-SI'!R917/Convert!$B$5/$D917</f>
        <v>3.0669390108508301E-2</v>
      </c>
      <c r="S917" s="5">
        <f>'90.1 Data-SI'!S917/Convert!$B$5/$D917</f>
        <v>0</v>
      </c>
      <c r="T917" s="5">
        <f>'90.1 Data-SI'!T917/Convert!$B$5/$D917</f>
        <v>0</v>
      </c>
      <c r="U917" s="5">
        <f>'90.1 Data-SI'!U917/Convert!$B$5/$D917</f>
        <v>17.592546345099571</v>
      </c>
      <c r="V917" s="5">
        <f>'90.1 Data-SI'!V917/Convert!$B$5/$D917</f>
        <v>0</v>
      </c>
      <c r="W917" s="5">
        <f t="shared" si="72"/>
        <v>232.04698280381899</v>
      </c>
      <c r="X917" s="5">
        <f t="shared" si="73"/>
        <v>29.008861701204779</v>
      </c>
      <c r="Y917" s="5">
        <f t="shared" si="74"/>
        <v>261.05584450502374</v>
      </c>
      <c r="Z917" s="5">
        <f>'90.1 Data-SI'!Y917/Convert!$B$5/$D917</f>
        <v>428.63539615651206</v>
      </c>
      <c r="AA917" s="5">
        <f>'90.1 Data-SI'!Z917/Convert!$B$5/$D917</f>
        <v>60.357359733544335</v>
      </c>
      <c r="AB917" s="5">
        <f t="shared" si="75"/>
        <v>488.9927558900564</v>
      </c>
    </row>
    <row r="918" spans="1:28" x14ac:dyDescent="0.25">
      <c r="A918" s="95">
        <v>2004</v>
      </c>
      <c r="B918" s="95" t="s">
        <v>63</v>
      </c>
      <c r="C918" s="52" t="s">
        <v>19</v>
      </c>
      <c r="D918" s="5">
        <f>VLOOKUP(B918,SWH!$A$4:$C$19,3,FALSE)</f>
        <v>3804.01</v>
      </c>
      <c r="E918" s="5">
        <f>'90.1 Data-SI'!E918/Convert!$B$5/$D918</f>
        <v>36.120509088508648</v>
      </c>
      <c r="F918" s="5">
        <f>'90.1 Data-SI'!F918/Convert!$B$5/$D918</f>
        <v>31.472636039921611</v>
      </c>
      <c r="G918" s="5">
        <f>'90.1 Data-SI'!G918/Convert!$B$5/$D918</f>
        <v>141.98905307235725</v>
      </c>
      <c r="H918" s="5">
        <f>'90.1 Data-SI'!H918/Convert!$B$5/$D918</f>
        <v>44.637106632211797</v>
      </c>
      <c r="I918" s="5">
        <f>'90.1 Data-SI'!I918/Convert!$B$5/$D918</f>
        <v>16.5746146829267</v>
      </c>
      <c r="J918" s="5">
        <f>'90.1 Data-SI'!J918/Convert!$B$5/$D918</f>
        <v>135.35497190245729</v>
      </c>
      <c r="K918" s="5">
        <f>'90.1 Data-SI'!K918/Convert!$B$5/$D918</f>
        <v>13.755221463665972</v>
      </c>
      <c r="L918" s="5">
        <f>'90.1 Data-SI'!L918/Convert!$B$5/$D918</f>
        <v>0</v>
      </c>
      <c r="M918" s="5">
        <f>'90.1 Data-SI'!M918/Convert!$B$5/$D918</f>
        <v>43.115320703970575</v>
      </c>
      <c r="N918" s="5">
        <f>'90.1 Data-SI'!N918/Convert!$B$5/$D918</f>
        <v>0.20081148285332817</v>
      </c>
      <c r="O918" s="5">
        <f>'90.1 Data-SI'!O918/Convert!$B$5/$D918</f>
        <v>1.6608570079118264E-2</v>
      </c>
      <c r="P918" s="5">
        <f t="shared" si="71"/>
        <v>0.18420291277420991</v>
      </c>
      <c r="Q918" s="5">
        <f>'90.1 Data-SI'!Q918/Convert!$B$5/$D918</f>
        <v>0</v>
      </c>
      <c r="R918" s="5">
        <f>'90.1 Data-SI'!R918/Convert!$B$5/$D918</f>
        <v>0.89379365459081328</v>
      </c>
      <c r="S918" s="5">
        <f>'90.1 Data-SI'!S918/Convert!$B$5/$D918</f>
        <v>0</v>
      </c>
      <c r="T918" s="5">
        <f>'90.1 Data-SI'!T918/Convert!$B$5/$D918</f>
        <v>0</v>
      </c>
      <c r="U918" s="5">
        <f>'90.1 Data-SI'!U918/Convert!$B$5/$D918</f>
        <v>17.592546345099571</v>
      </c>
      <c r="V918" s="5">
        <f>'90.1 Data-SI'!V918/Convert!$B$5/$D918</f>
        <v>0</v>
      </c>
      <c r="W918" s="5">
        <f t="shared" si="72"/>
        <v>222.30287943220151</v>
      </c>
      <c r="X918" s="5">
        <f t="shared" si="73"/>
        <v>31.472636039921611</v>
      </c>
      <c r="Y918" s="5">
        <f t="shared" si="74"/>
        <v>253.77551547212312</v>
      </c>
      <c r="Z918" s="5">
        <f>'90.1 Data-SI'!Y918/Convert!$B$5/$D918</f>
        <v>418.88545099630244</v>
      </c>
      <c r="AA918" s="5">
        <f>'90.1 Data-SI'!Z918/Convert!$B$5/$D918</f>
        <v>62.820403848687157</v>
      </c>
      <c r="AB918" s="5">
        <f t="shared" si="75"/>
        <v>481.70585484498957</v>
      </c>
    </row>
    <row r="919" spans="1:28" x14ac:dyDescent="0.25">
      <c r="A919" s="95">
        <v>2004</v>
      </c>
      <c r="B919" s="95" t="s">
        <v>63</v>
      </c>
      <c r="C919" s="52" t="s">
        <v>20</v>
      </c>
      <c r="D919" s="5">
        <f>VLOOKUP(B919,SWH!$A$4:$C$19,3,FALSE)</f>
        <v>3804.01</v>
      </c>
      <c r="E919" s="5">
        <f>'90.1 Data-SI'!E919/Convert!$B$5/$D919</f>
        <v>46.97966385764262</v>
      </c>
      <c r="F919" s="5">
        <f>'90.1 Data-SI'!F919/Convert!$B$5/$D919</f>
        <v>21.080094134581373</v>
      </c>
      <c r="G919" s="5">
        <f>'90.1 Data-SI'!G919/Convert!$B$5/$D919</f>
        <v>102.62416064451286</v>
      </c>
      <c r="H919" s="5">
        <f>'90.1 Data-SI'!H919/Convert!$B$5/$D919</f>
        <v>44.637106632211797</v>
      </c>
      <c r="I919" s="5">
        <f>'90.1 Data-SI'!I919/Convert!$B$5/$D919</f>
        <v>16.586298260110894</v>
      </c>
      <c r="J919" s="5">
        <f>'90.1 Data-SI'!J919/Convert!$B$5/$D919</f>
        <v>135.35497190245729</v>
      </c>
      <c r="K919" s="5">
        <f>'90.1 Data-SI'!K919/Convert!$B$5/$D919</f>
        <v>13.755221463665972</v>
      </c>
      <c r="L919" s="5">
        <f>'90.1 Data-SI'!L919/Convert!$B$5/$D919</f>
        <v>0</v>
      </c>
      <c r="M919" s="5">
        <f>'90.1 Data-SI'!M919/Convert!$B$5/$D919</f>
        <v>45.227127280013576</v>
      </c>
      <c r="N919" s="5">
        <f>'90.1 Data-SI'!N919/Convert!$B$5/$D919</f>
        <v>0.15553762126457779</v>
      </c>
      <c r="O919" s="5">
        <f>'90.1 Data-SI'!O919/Convert!$B$5/$D919</f>
        <v>1.6608570079118264E-2</v>
      </c>
      <c r="P919" s="5">
        <f t="shared" si="71"/>
        <v>0.13892905118545953</v>
      </c>
      <c r="Q919" s="5">
        <f>'90.1 Data-SI'!Q919/Convert!$B$5/$D919</f>
        <v>0</v>
      </c>
      <c r="R919" s="5">
        <f>'90.1 Data-SI'!R919/Convert!$B$5/$D919</f>
        <v>14.67822406121727</v>
      </c>
      <c r="S919" s="5">
        <f>'90.1 Data-SI'!S919/Convert!$B$5/$D919</f>
        <v>0</v>
      </c>
      <c r="T919" s="5">
        <f>'90.1 Data-SI'!T919/Convert!$B$5/$D919</f>
        <v>0</v>
      </c>
      <c r="U919" s="5">
        <f>'90.1 Data-SI'!U919/Convert!$B$5/$D919</f>
        <v>17.592546345099571</v>
      </c>
      <c r="V919" s="5">
        <f>'90.1 Data-SI'!V919/Convert!$B$5/$D919</f>
        <v>0</v>
      </c>
      <c r="W919" s="5">
        <f t="shared" si="72"/>
        <v>209.64810489457179</v>
      </c>
      <c r="X919" s="5">
        <f t="shared" si="73"/>
        <v>21.080094134581373</v>
      </c>
      <c r="Y919" s="5">
        <f t="shared" si="74"/>
        <v>230.72819902915316</v>
      </c>
      <c r="Z919" s="5">
        <f>'90.1 Data-SI'!Y919/Convert!$B$5/$D919</f>
        <v>406.24382048300487</v>
      </c>
      <c r="AA919" s="5">
        <f>'90.1 Data-SI'!Z919/Convert!$B$5/$D919</f>
        <v>52.428592166920929</v>
      </c>
      <c r="AB919" s="5">
        <f t="shared" si="75"/>
        <v>458.67241264992577</v>
      </c>
    </row>
    <row r="920" spans="1:28" x14ac:dyDescent="0.25">
      <c r="A920" s="95">
        <v>2004</v>
      </c>
      <c r="B920" s="95" t="s">
        <v>63</v>
      </c>
      <c r="C920" s="52" t="s">
        <v>3</v>
      </c>
      <c r="D920" s="5">
        <f>VLOOKUP(B920,SWH!$A$4:$C$19,3,FALSE)</f>
        <v>3804.01</v>
      </c>
      <c r="E920" s="5">
        <f>'90.1 Data-SI'!E920/Convert!$B$5/$D920</f>
        <v>49.476298257189995</v>
      </c>
      <c r="F920" s="5">
        <f>'90.1 Data-SI'!F920/Convert!$B$5/$D920</f>
        <v>40.347043134890697</v>
      </c>
      <c r="G920" s="5">
        <f>'90.1 Data-SI'!G920/Convert!$B$5/$D920</f>
        <v>97.862372718379945</v>
      </c>
      <c r="H920" s="5">
        <f>'90.1 Data-SI'!H920/Convert!$B$5/$D920</f>
        <v>44.637106632211797</v>
      </c>
      <c r="I920" s="5">
        <f>'90.1 Data-SI'!I920/Convert!$B$5/$D920</f>
        <v>16.583377365814847</v>
      </c>
      <c r="J920" s="5">
        <f>'90.1 Data-SI'!J920/Convert!$B$5/$D920</f>
        <v>135.35497190245729</v>
      </c>
      <c r="K920" s="5">
        <f>'90.1 Data-SI'!K920/Convert!$B$5/$D920</f>
        <v>13.755221463665972</v>
      </c>
      <c r="L920" s="5">
        <f>'90.1 Data-SI'!L920/Convert!$B$5/$D920</f>
        <v>0</v>
      </c>
      <c r="M920" s="5">
        <f>'90.1 Data-SI'!M920/Convert!$B$5/$D920</f>
        <v>40.98671898572529</v>
      </c>
      <c r="N920" s="5">
        <f>'90.1 Data-SI'!N920/Convert!$B$5/$D920</f>
        <v>0.30231255964101039</v>
      </c>
      <c r="O920" s="5">
        <f>'90.1 Data-SI'!O920/Convert!$B$5/$D920</f>
        <v>1.6608570079118264E-2</v>
      </c>
      <c r="P920" s="5">
        <f t="shared" si="71"/>
        <v>0.28570398956189214</v>
      </c>
      <c r="Q920" s="5">
        <f>'90.1 Data-SI'!Q920/Convert!$B$5/$D920</f>
        <v>0</v>
      </c>
      <c r="R920" s="5">
        <f>'90.1 Data-SI'!R920/Convert!$B$5/$D920</f>
        <v>7.9995992533025815</v>
      </c>
      <c r="S920" s="5">
        <f>'90.1 Data-SI'!S920/Convert!$B$5/$D920</f>
        <v>0</v>
      </c>
      <c r="T920" s="5">
        <f>'90.1 Data-SI'!T920/Convert!$B$5/$D920</f>
        <v>0</v>
      </c>
      <c r="U920" s="5">
        <f>'90.1 Data-SI'!U920/Convert!$B$5/$D920</f>
        <v>17.809422746581163</v>
      </c>
      <c r="V920" s="5">
        <f>'90.1 Data-SI'!V920/Convert!$B$5/$D920</f>
        <v>0</v>
      </c>
      <c r="W920" s="5">
        <f t="shared" si="72"/>
        <v>196.6106932041597</v>
      </c>
      <c r="X920" s="5">
        <f t="shared" si="73"/>
        <v>40.347043134890697</v>
      </c>
      <c r="Y920" s="5">
        <f t="shared" si="74"/>
        <v>236.9577363390504</v>
      </c>
      <c r="Z920" s="5">
        <f>'90.1 Data-SI'!Y920/Convert!$B$5/$D920</f>
        <v>393.20202745114875</v>
      </c>
      <c r="AA920" s="5">
        <f>'90.1 Data-SI'!Z920/Convert!$B$5/$D920</f>
        <v>71.911687345137821</v>
      </c>
      <c r="AB920" s="5">
        <f t="shared" si="75"/>
        <v>465.11371479628656</v>
      </c>
    </row>
    <row r="921" spans="1:28" x14ac:dyDescent="0.25">
      <c r="A921" s="95">
        <v>2004</v>
      </c>
      <c r="B921" s="95" t="s">
        <v>63</v>
      </c>
      <c r="C921" s="52" t="s">
        <v>7</v>
      </c>
      <c r="D921" s="5">
        <f>VLOOKUP(B921,SWH!$A$4:$C$19,3,FALSE)</f>
        <v>3804.01</v>
      </c>
      <c r="E921" s="5">
        <f>'90.1 Data-SI'!E921/Convert!$B$5/$D921</f>
        <v>47.614228143459137</v>
      </c>
      <c r="F921" s="5">
        <f>'90.1 Data-SI'!F921/Convert!$B$5/$D921</f>
        <v>25.4380684242856</v>
      </c>
      <c r="G921" s="5">
        <f>'90.1 Data-SI'!G921/Convert!$B$5/$D921</f>
        <v>78.669176299045816</v>
      </c>
      <c r="H921" s="5">
        <f>'90.1 Data-SI'!H921/Convert!$B$5/$D921</f>
        <v>44.637106632211797</v>
      </c>
      <c r="I921" s="5">
        <f>'90.1 Data-SI'!I921/Convert!$B$5/$D921</f>
        <v>16.582647142240834</v>
      </c>
      <c r="J921" s="5">
        <f>'90.1 Data-SI'!J921/Convert!$B$5/$D921</f>
        <v>135.35497190245729</v>
      </c>
      <c r="K921" s="5">
        <f>'90.1 Data-SI'!K921/Convert!$B$5/$D921</f>
        <v>13.755221463665972</v>
      </c>
      <c r="L921" s="5">
        <f>'90.1 Data-SI'!L921/Convert!$B$5/$D921</f>
        <v>0</v>
      </c>
      <c r="M921" s="5">
        <f>'90.1 Data-SI'!M921/Convert!$B$5/$D921</f>
        <v>43.438079523683925</v>
      </c>
      <c r="N921" s="5">
        <f>'90.1 Data-SI'!N921/Convert!$B$5/$D921</f>
        <v>0.20738349501943709</v>
      </c>
      <c r="O921" s="5">
        <f>'90.1 Data-SI'!O921/Convert!$B$5/$D921</f>
        <v>1.6608570079118264E-2</v>
      </c>
      <c r="P921" s="5">
        <f t="shared" si="71"/>
        <v>0.19077492494031884</v>
      </c>
      <c r="Q921" s="5">
        <f>'90.1 Data-SI'!Q921/Convert!$B$5/$D921</f>
        <v>0</v>
      </c>
      <c r="R921" s="5">
        <f>'90.1 Data-SI'!R921/Convert!$B$5/$D921</f>
        <v>17.783864921490743</v>
      </c>
      <c r="S921" s="5">
        <f>'90.1 Data-SI'!S921/Convert!$B$5/$D921</f>
        <v>0</v>
      </c>
      <c r="T921" s="5">
        <f>'90.1 Data-SI'!T921/Convert!$B$5/$D921</f>
        <v>0</v>
      </c>
      <c r="U921" s="5">
        <f>'90.1 Data-SI'!U921/Convert!$B$5/$D921</f>
        <v>17.718875023403665</v>
      </c>
      <c r="V921" s="5">
        <f>'90.1 Data-SI'!V921/Convert!$B$5/$D921</f>
        <v>0</v>
      </c>
      <c r="W921" s="5">
        <f t="shared" si="72"/>
        <v>187.69612381261993</v>
      </c>
      <c r="X921" s="5">
        <f t="shared" si="73"/>
        <v>25.4380684242856</v>
      </c>
      <c r="Y921" s="5">
        <f t="shared" si="74"/>
        <v>213.13419223690553</v>
      </c>
      <c r="Z921" s="5">
        <f>'90.1 Data-SI'!Y921/Convert!$B$5/$D921</f>
        <v>384.28745805960904</v>
      </c>
      <c r="AA921" s="5">
        <f>'90.1 Data-SI'!Z921/Convert!$B$5/$D921</f>
        <v>56.912895134929251</v>
      </c>
      <c r="AB921" s="5">
        <f t="shared" si="75"/>
        <v>441.20035319453831</v>
      </c>
    </row>
    <row r="922" spans="1:28" x14ac:dyDescent="0.25">
      <c r="A922" s="95">
        <v>2004</v>
      </c>
      <c r="B922" s="95" t="s">
        <v>63</v>
      </c>
      <c r="C922" s="52" t="s">
        <v>17</v>
      </c>
      <c r="D922" s="5">
        <f>VLOOKUP(B922,SWH!$A$4:$C$19,3,FALSE)</f>
        <v>3804.01</v>
      </c>
      <c r="E922" s="5">
        <f>'90.1 Data-SI'!E922/Convert!$B$5/$D922</f>
        <v>44.571386510550703</v>
      </c>
      <c r="F922" s="5">
        <f>'90.1 Data-SI'!F922/Convert!$B$5/$D922</f>
        <v>27.74119357671977</v>
      </c>
      <c r="G922" s="5">
        <f>'90.1 Data-SI'!G922/Convert!$B$5/$D922</f>
        <v>79.025525403163741</v>
      </c>
      <c r="H922" s="5">
        <f>'90.1 Data-SI'!H922/Convert!$B$5/$D922</f>
        <v>44.637106632211797</v>
      </c>
      <c r="I922" s="5">
        <f>'90.1 Data-SI'!I922/Convert!$B$5/$D922</f>
        <v>16.579726247944787</v>
      </c>
      <c r="J922" s="5">
        <f>'90.1 Data-SI'!J922/Convert!$B$5/$D922</f>
        <v>135.35497190245729</v>
      </c>
      <c r="K922" s="5">
        <f>'90.1 Data-SI'!K922/Convert!$B$5/$D922</f>
        <v>13.755221463665972</v>
      </c>
      <c r="L922" s="5">
        <f>'90.1 Data-SI'!L922/Convert!$B$5/$D922</f>
        <v>0</v>
      </c>
      <c r="M922" s="5">
        <f>'90.1 Data-SI'!M922/Convert!$B$5/$D922</f>
        <v>42.263880016672459</v>
      </c>
      <c r="N922" s="5">
        <f>'90.1 Data-SI'!N922/Convert!$B$5/$D922</f>
        <v>0.18109544635500141</v>
      </c>
      <c r="O922" s="5">
        <f>'90.1 Data-SI'!O922/Convert!$B$5/$D922</f>
        <v>1.6608570079118264E-2</v>
      </c>
      <c r="P922" s="5">
        <f t="shared" si="71"/>
        <v>0.16448687627588315</v>
      </c>
      <c r="Q922" s="5">
        <f>'90.1 Data-SI'!Q922/Convert!$B$5/$D922</f>
        <v>0</v>
      </c>
      <c r="R922" s="5">
        <f>'90.1 Data-SI'!R922/Convert!$B$5/$D922</f>
        <v>2.39294265203766</v>
      </c>
      <c r="S922" s="5">
        <f>'90.1 Data-SI'!S922/Convert!$B$5/$D922</f>
        <v>0</v>
      </c>
      <c r="T922" s="5">
        <f>'90.1 Data-SI'!T922/Convert!$B$5/$D922</f>
        <v>0</v>
      </c>
      <c r="U922" s="5">
        <f>'90.1 Data-SI'!U922/Convert!$B$5/$D922</f>
        <v>17.640741100984371</v>
      </c>
      <c r="V922" s="5">
        <f>'90.1 Data-SI'!V922/Convert!$B$5/$D922</f>
        <v>0</v>
      </c>
      <c r="W922" s="5">
        <f t="shared" si="72"/>
        <v>168.41822145870046</v>
      </c>
      <c r="X922" s="5">
        <f t="shared" si="73"/>
        <v>27.74119357671977</v>
      </c>
      <c r="Y922" s="5">
        <f t="shared" si="74"/>
        <v>196.15941503542024</v>
      </c>
      <c r="Z922" s="5">
        <f>'90.1 Data-SI'!Y922/Convert!$B$5/$D922</f>
        <v>365.0066348113935</v>
      </c>
      <c r="AA922" s="5">
        <f>'90.1 Data-SI'!Z922/Convert!$B$5/$D922</f>
        <v>59.13788636494413</v>
      </c>
      <c r="AB922" s="5">
        <f t="shared" si="75"/>
        <v>424.14452117633761</v>
      </c>
    </row>
    <row r="923" spans="1:28" x14ac:dyDescent="0.25">
      <c r="A923" s="95">
        <v>2004</v>
      </c>
      <c r="B923" s="95" t="s">
        <v>63</v>
      </c>
      <c r="C923" s="52" t="s">
        <v>14</v>
      </c>
      <c r="D923" s="5">
        <f>VLOOKUP(B923,SWH!$A$4:$C$19,3,FALSE)</f>
        <v>3804.01</v>
      </c>
      <c r="E923" s="5">
        <f>'90.1 Data-SI'!E923/Convert!$B$5/$D923</f>
        <v>64.561256849132008</v>
      </c>
      <c r="F923" s="5">
        <f>'90.1 Data-SI'!F923/Convert!$B$5/$D923</f>
        <v>55.853340729037683</v>
      </c>
      <c r="G923" s="5">
        <f>'90.1 Data-SI'!G923/Convert!$B$5/$D923</f>
        <v>79.479724466199272</v>
      </c>
      <c r="H923" s="5">
        <f>'90.1 Data-SI'!H923/Convert!$B$5/$D923</f>
        <v>44.637106632211797</v>
      </c>
      <c r="I923" s="5">
        <f>'90.1 Data-SI'!I923/Convert!$B$5/$D923</f>
        <v>16.55781954072442</v>
      </c>
      <c r="J923" s="5">
        <f>'90.1 Data-SI'!J923/Convert!$B$5/$D923</f>
        <v>135.35497190245729</v>
      </c>
      <c r="K923" s="5">
        <f>'90.1 Data-SI'!K923/Convert!$B$5/$D923</f>
        <v>13.755221463665972</v>
      </c>
      <c r="L923" s="5">
        <f>'90.1 Data-SI'!L923/Convert!$B$5/$D923</f>
        <v>0</v>
      </c>
      <c r="M923" s="5">
        <f>'90.1 Data-SI'!M923/Convert!$B$5/$D923</f>
        <v>40.370410289259084</v>
      </c>
      <c r="N923" s="5">
        <f>'90.1 Data-SI'!N923/Convert!$B$5/$D923</f>
        <v>0.40235318928066838</v>
      </c>
      <c r="O923" s="5">
        <f>'90.1 Data-SI'!O923/Convert!$B$5/$D923</f>
        <v>1.6608570079118264E-2</v>
      </c>
      <c r="P923" s="5">
        <f t="shared" si="71"/>
        <v>0.38574461920155012</v>
      </c>
      <c r="Q923" s="5">
        <f>'90.1 Data-SI'!Q923/Convert!$B$5/$D923</f>
        <v>0</v>
      </c>
      <c r="R923" s="5">
        <f>'90.1 Data-SI'!R923/Convert!$B$5/$D923</f>
        <v>12.456883949072456</v>
      </c>
      <c r="S923" s="5">
        <f>'90.1 Data-SI'!S923/Convert!$B$5/$D923</f>
        <v>0</v>
      </c>
      <c r="T923" s="5">
        <f>'90.1 Data-SI'!T923/Convert!$B$5/$D923</f>
        <v>0</v>
      </c>
      <c r="U923" s="5">
        <f>'90.1 Data-SI'!U923/Convert!$B$5/$D923</f>
        <v>18.137293131312596</v>
      </c>
      <c r="V923" s="5">
        <f>'90.1 Data-SI'!V923/Convert!$B$5/$D923</f>
        <v>0</v>
      </c>
      <c r="W923" s="5">
        <f t="shared" si="72"/>
        <v>197.25402017286439</v>
      </c>
      <c r="X923" s="5">
        <f t="shared" si="73"/>
        <v>55.853340729037683</v>
      </c>
      <c r="Y923" s="5">
        <f t="shared" si="74"/>
        <v>253.10736090190207</v>
      </c>
      <c r="Z923" s="5">
        <f>'90.1 Data-SI'!Y923/Convert!$B$5/$D923</f>
        <v>393.82052681833699</v>
      </c>
      <c r="AA923" s="5">
        <f>'90.1 Data-SI'!Z923/Convert!$B$5/$D923</f>
        <v>87.745855324016262</v>
      </c>
      <c r="AB923" s="5">
        <f t="shared" si="75"/>
        <v>481.56638214235323</v>
      </c>
    </row>
    <row r="924" spans="1:28" x14ac:dyDescent="0.25">
      <c r="A924" s="95">
        <v>2004</v>
      </c>
      <c r="B924" s="95" t="s">
        <v>63</v>
      </c>
      <c r="C924" s="52" t="s">
        <v>2</v>
      </c>
      <c r="D924" s="5">
        <f>VLOOKUP(B924,SWH!$A$4:$C$19,3,FALSE)</f>
        <v>3804.01</v>
      </c>
      <c r="E924" s="5">
        <f>'90.1 Data-SI'!E924/Convert!$B$5/$D924</f>
        <v>55.13699140293182</v>
      </c>
      <c r="F924" s="5">
        <f>'90.1 Data-SI'!F924/Convert!$B$5/$D924</f>
        <v>34.522779908570165</v>
      </c>
      <c r="G924" s="5">
        <f>'90.1 Data-SI'!G924/Convert!$B$5/$D924</f>
        <v>59.789245792962916</v>
      </c>
      <c r="H924" s="5">
        <f>'90.1 Data-SI'!H924/Convert!$B$5/$D924</f>
        <v>44.637106632211797</v>
      </c>
      <c r="I924" s="5">
        <f>'90.1 Data-SI'!I924/Convert!$B$5/$D924</f>
        <v>16.570233341482627</v>
      </c>
      <c r="J924" s="5">
        <f>'90.1 Data-SI'!J924/Convert!$B$5/$D924</f>
        <v>135.35497190245729</v>
      </c>
      <c r="K924" s="5">
        <f>'90.1 Data-SI'!K924/Convert!$B$5/$D924</f>
        <v>13.755221463665972</v>
      </c>
      <c r="L924" s="5">
        <f>'90.1 Data-SI'!L924/Convert!$B$5/$D924</f>
        <v>0</v>
      </c>
      <c r="M924" s="5">
        <f>'90.1 Data-SI'!M924/Convert!$B$5/$D924</f>
        <v>45.369520876945927</v>
      </c>
      <c r="N924" s="5">
        <f>'90.1 Data-SI'!N924/Convert!$B$5/$D924</f>
        <v>0.2687222752364537</v>
      </c>
      <c r="O924" s="5">
        <f>'90.1 Data-SI'!O924/Convert!$B$5/$D924</f>
        <v>1.6608570079118264E-2</v>
      </c>
      <c r="P924" s="5">
        <f t="shared" si="71"/>
        <v>0.25211370515733544</v>
      </c>
      <c r="Q924" s="5">
        <f>'90.1 Data-SI'!Q924/Convert!$B$5/$D924</f>
        <v>0</v>
      </c>
      <c r="R924" s="5">
        <f>'90.1 Data-SI'!R924/Convert!$B$5/$D924</f>
        <v>24.834903752151604</v>
      </c>
      <c r="S924" s="5">
        <f>'90.1 Data-SI'!S924/Convert!$B$5/$D924</f>
        <v>0</v>
      </c>
      <c r="T924" s="5">
        <f>'90.1 Data-SI'!T924/Convert!$B$5/$D924</f>
        <v>0</v>
      </c>
      <c r="U924" s="5">
        <f>'90.1 Data-SI'!U924/Convert!$B$5/$D924</f>
        <v>18.019727135896655</v>
      </c>
      <c r="V924" s="5">
        <f>'90.1 Data-SI'!V924/Convert!$B$5/$D924</f>
        <v>0</v>
      </c>
      <c r="W924" s="5">
        <f t="shared" si="72"/>
        <v>185.38277553014962</v>
      </c>
      <c r="X924" s="5">
        <f t="shared" si="73"/>
        <v>34.522779908570165</v>
      </c>
      <c r="Y924" s="5">
        <f t="shared" si="74"/>
        <v>219.90555543871977</v>
      </c>
      <c r="Z924" s="5">
        <f>'90.1 Data-SI'!Y924/Convert!$B$5/$D924</f>
        <v>381.96242619995451</v>
      </c>
      <c r="AA924" s="5">
        <f>'90.1 Data-SI'!Z924/Convert!$B$5/$D924</f>
        <v>66.297728508132792</v>
      </c>
      <c r="AB924" s="5">
        <f t="shared" si="75"/>
        <v>448.26015470808727</v>
      </c>
    </row>
    <row r="925" spans="1:28" x14ac:dyDescent="0.25">
      <c r="A925" s="95">
        <v>2004</v>
      </c>
      <c r="B925" s="95" t="s">
        <v>63</v>
      </c>
      <c r="C925" s="52" t="s">
        <v>18</v>
      </c>
      <c r="D925" s="5">
        <f>VLOOKUP(B925,SWH!$A$4:$C$19,3,FALSE)</f>
        <v>3804.01</v>
      </c>
      <c r="E925" s="5">
        <f>'90.1 Data-SI'!E925/Convert!$B$5/$D925</f>
        <v>62.512979724028071</v>
      </c>
      <c r="F925" s="5">
        <f>'90.1 Data-SI'!F925/Convert!$B$5/$D925</f>
        <v>46.421773047097375</v>
      </c>
      <c r="G925" s="5">
        <f>'90.1 Data-SI'!G925/Convert!$B$5/$D925</f>
        <v>44.094550516720808</v>
      </c>
      <c r="H925" s="5">
        <f>'90.1 Data-SI'!H925/Convert!$B$5/$D925</f>
        <v>44.637106632211797</v>
      </c>
      <c r="I925" s="5">
        <f>'90.1 Data-SI'!I925/Convert!$B$5/$D925</f>
        <v>16.538833727800107</v>
      </c>
      <c r="J925" s="5">
        <f>'90.1 Data-SI'!J925/Convert!$B$5/$D925</f>
        <v>135.35497190245729</v>
      </c>
      <c r="K925" s="5">
        <f>'90.1 Data-SI'!K925/Convert!$B$5/$D925</f>
        <v>13.755221463665972</v>
      </c>
      <c r="L925" s="5">
        <f>'90.1 Data-SI'!L925/Convert!$B$5/$D925</f>
        <v>0</v>
      </c>
      <c r="M925" s="5">
        <f>'90.1 Data-SI'!M925/Convert!$B$5/$D925</f>
        <v>40.766191466373641</v>
      </c>
      <c r="N925" s="5">
        <f>'90.1 Data-SI'!N925/Convert!$B$5/$D925</f>
        <v>0.33955396191562764</v>
      </c>
      <c r="O925" s="5">
        <f>'90.1 Data-SI'!O925/Convert!$B$5/$D925</f>
        <v>1.6608570079118264E-2</v>
      </c>
      <c r="P925" s="5">
        <f t="shared" si="71"/>
        <v>0.32294539183650939</v>
      </c>
      <c r="Q925" s="5">
        <f>'90.1 Data-SI'!Q925/Convert!$B$5/$D925</f>
        <v>0</v>
      </c>
      <c r="R925" s="5">
        <f>'90.1 Data-SI'!R925/Convert!$B$5/$D925</f>
        <v>3.3064523431268</v>
      </c>
      <c r="S925" s="5">
        <f>'90.1 Data-SI'!S925/Convert!$B$5/$D925</f>
        <v>0</v>
      </c>
      <c r="T925" s="5">
        <f>'90.1 Data-SI'!T925/Convert!$B$5/$D925</f>
        <v>0</v>
      </c>
      <c r="U925" s="5">
        <f>'90.1 Data-SI'!U925/Convert!$B$5/$D925</f>
        <v>18.20301325297369</v>
      </c>
      <c r="V925" s="5">
        <f>'90.1 Data-SI'!V925/Convert!$B$5/$D925</f>
        <v>0</v>
      </c>
      <c r="W925" s="5">
        <f t="shared" si="72"/>
        <v>151.00311944208582</v>
      </c>
      <c r="X925" s="5">
        <f t="shared" si="73"/>
        <v>46.421773047097375</v>
      </c>
      <c r="Y925" s="5">
        <f t="shared" si="74"/>
        <v>197.42489248918321</v>
      </c>
      <c r="Z925" s="5">
        <f>'90.1 Data-SI'!Y925/Convert!$B$5/$D925</f>
        <v>347.54991005106012</v>
      </c>
      <c r="AA925" s="5">
        <f>'90.1 Data-SI'!Z925/Convert!$B$5/$D925</f>
        <v>78.380007763737026</v>
      </c>
      <c r="AB925" s="5">
        <f t="shared" si="75"/>
        <v>425.92991781479714</v>
      </c>
    </row>
    <row r="926" spans="1:28" x14ac:dyDescent="0.25">
      <c r="A926" s="95">
        <v>2004</v>
      </c>
      <c r="B926" s="95" t="s">
        <v>63</v>
      </c>
      <c r="C926" s="52" t="s">
        <v>4</v>
      </c>
      <c r="D926" s="5">
        <f>VLOOKUP(B926,SWH!$A$4:$C$19,3,FALSE)</f>
        <v>3804.01</v>
      </c>
      <c r="E926" s="5">
        <f>'90.1 Data-SI'!E926/Convert!$B$5/$D926</f>
        <v>69.841503512813532</v>
      </c>
      <c r="F926" s="5">
        <f>'90.1 Data-SI'!F926/Convert!$B$5/$D926</f>
        <v>73.11728646583181</v>
      </c>
      <c r="G926" s="5">
        <f>'90.1 Data-SI'!G926/Convert!$B$5/$D926</f>
        <v>46.826316907100079</v>
      </c>
      <c r="H926" s="5">
        <f>'90.1 Data-SI'!H926/Convert!$B$5/$D926</f>
        <v>44.637106632211797</v>
      </c>
      <c r="I926" s="5">
        <f>'90.1 Data-SI'!I926/Convert!$B$5/$D926</f>
        <v>16.562931105742507</v>
      </c>
      <c r="J926" s="5">
        <f>'90.1 Data-SI'!J926/Convert!$B$5/$D926</f>
        <v>135.35497190245729</v>
      </c>
      <c r="K926" s="5">
        <f>'90.1 Data-SI'!K926/Convert!$B$5/$D926</f>
        <v>13.755221463665972</v>
      </c>
      <c r="L926" s="5">
        <f>'90.1 Data-SI'!L926/Convert!$B$5/$D926</f>
        <v>0</v>
      </c>
      <c r="M926" s="5">
        <f>'90.1 Data-SI'!M926/Convert!$B$5/$D926</f>
        <v>40.043270128101661</v>
      </c>
      <c r="N926" s="5">
        <f>'90.1 Data-SI'!N926/Convert!$B$5/$D926</f>
        <v>0.44908749801744302</v>
      </c>
      <c r="O926" s="5">
        <f>'90.1 Data-SI'!O926/Convert!$B$5/$D926</f>
        <v>1.6608570079118264E-2</v>
      </c>
      <c r="P926" s="5">
        <f t="shared" si="71"/>
        <v>0.43247892793832476</v>
      </c>
      <c r="Q926" s="5">
        <f>'90.1 Data-SI'!Q926/Convert!$B$5/$D926</f>
        <v>0</v>
      </c>
      <c r="R926" s="5">
        <f>'90.1 Data-SI'!R926/Convert!$B$5/$D926</f>
        <v>15.777210540105486</v>
      </c>
      <c r="S926" s="5">
        <f>'90.1 Data-SI'!S926/Convert!$B$5/$D926</f>
        <v>0</v>
      </c>
      <c r="T926" s="5">
        <f>'90.1 Data-SI'!T926/Convert!$B$5/$D926</f>
        <v>0</v>
      </c>
      <c r="U926" s="5">
        <f>'90.1 Data-SI'!U926/Convert!$B$5/$D926</f>
        <v>18.539646320593267</v>
      </c>
      <c r="V926" s="5">
        <f>'90.1 Data-SI'!V926/Convert!$B$5/$D926</f>
        <v>0</v>
      </c>
      <c r="W926" s="5">
        <f t="shared" si="72"/>
        <v>172.9207800160591</v>
      </c>
      <c r="X926" s="5">
        <f t="shared" si="73"/>
        <v>73.11728646583181</v>
      </c>
      <c r="Y926" s="5">
        <f t="shared" si="74"/>
        <v>246.03806648189089</v>
      </c>
      <c r="Z926" s="5">
        <f>'90.1 Data-SI'!Y926/Convert!$B$5/$D926</f>
        <v>369.49239822654977</v>
      </c>
      <c r="AA926" s="5">
        <f>'90.1 Data-SI'!Z926/Convert!$B$5/$D926</f>
        <v>105.41288447366507</v>
      </c>
      <c r="AB926" s="5">
        <f t="shared" si="75"/>
        <v>474.90528270021485</v>
      </c>
    </row>
    <row r="927" spans="1:28" x14ac:dyDescent="0.25">
      <c r="A927" s="95">
        <v>2004</v>
      </c>
      <c r="B927" s="95" t="s">
        <v>63</v>
      </c>
      <c r="C927" s="52" t="s">
        <v>5</v>
      </c>
      <c r="D927" s="5">
        <f>VLOOKUP(B927,SWH!$A$4:$C$19,3,FALSE)</f>
        <v>3804.01</v>
      </c>
      <c r="E927" s="5">
        <f>'90.1 Data-SI'!E927/Convert!$B$5/$D927</f>
        <v>61.557117065646224</v>
      </c>
      <c r="F927" s="5">
        <f>'90.1 Data-SI'!F927/Convert!$B$5/$D927</f>
        <v>44.350858991199054</v>
      </c>
      <c r="G927" s="5">
        <f>'90.1 Data-SI'!G927/Convert!$B$5/$D927</f>
        <v>46.02672209355682</v>
      </c>
      <c r="H927" s="5">
        <f>'90.1 Data-SI'!H927/Convert!$B$5/$D927</f>
        <v>44.637106632211797</v>
      </c>
      <c r="I927" s="5">
        <f>'90.1 Data-SI'!I927/Convert!$B$5/$D927</f>
        <v>16.56366132931652</v>
      </c>
      <c r="J927" s="5">
        <f>'90.1 Data-SI'!J927/Convert!$B$5/$D927</f>
        <v>135.35497190245729</v>
      </c>
      <c r="K927" s="5">
        <f>'90.1 Data-SI'!K927/Convert!$B$5/$D927</f>
        <v>13.755221463665972</v>
      </c>
      <c r="L927" s="5">
        <f>'90.1 Data-SI'!L927/Convert!$B$5/$D927</f>
        <v>0</v>
      </c>
      <c r="M927" s="5">
        <f>'90.1 Data-SI'!M927/Convert!$B$5/$D927</f>
        <v>44.381528381307561</v>
      </c>
      <c r="N927" s="5">
        <f>'90.1 Data-SI'!N927/Convert!$B$5/$D927</f>
        <v>0.31983792541730088</v>
      </c>
      <c r="O927" s="5">
        <f>'90.1 Data-SI'!O927/Convert!$B$5/$D927</f>
        <v>1.6608570079118264E-2</v>
      </c>
      <c r="P927" s="5">
        <f t="shared" si="71"/>
        <v>0.30322935533818263</v>
      </c>
      <c r="Q927" s="5">
        <f>'90.1 Data-SI'!Q927/Convert!$B$5/$D927</f>
        <v>0</v>
      </c>
      <c r="R927" s="5">
        <f>'90.1 Data-SI'!R927/Convert!$B$5/$D927</f>
        <v>23.933807861820668</v>
      </c>
      <c r="S927" s="5">
        <f>'90.1 Data-SI'!S927/Convert!$B$5/$D927</f>
        <v>0</v>
      </c>
      <c r="T927" s="5">
        <f>'90.1 Data-SI'!T927/Convert!$B$5/$D927</f>
        <v>0</v>
      </c>
      <c r="U927" s="5">
        <f>'90.1 Data-SI'!U927/Convert!$B$5/$D927</f>
        <v>18.390680711494799</v>
      </c>
      <c r="V927" s="5">
        <f>'90.1 Data-SI'!V927/Convert!$B$5/$D927</f>
        <v>0</v>
      </c>
      <c r="W927" s="5">
        <f t="shared" si="72"/>
        <v>176.20240475766946</v>
      </c>
      <c r="X927" s="5">
        <f t="shared" si="73"/>
        <v>44.350858991199054</v>
      </c>
      <c r="Y927" s="5">
        <f t="shared" si="74"/>
        <v>220.55326374886852</v>
      </c>
      <c r="Z927" s="5">
        <f>'90.1 Data-SI'!Y927/Convert!$B$5/$D927</f>
        <v>372.77475319173419</v>
      </c>
      <c r="AA927" s="5">
        <f>'90.1 Data-SI'!Z927/Convert!$B$5/$D927</f>
        <v>76.496761166359818</v>
      </c>
      <c r="AB927" s="5">
        <f t="shared" si="75"/>
        <v>449.27151435809401</v>
      </c>
    </row>
    <row r="928" spans="1:28" x14ac:dyDescent="0.25">
      <c r="A928" s="95">
        <v>2004</v>
      </c>
      <c r="B928" s="95" t="s">
        <v>63</v>
      </c>
      <c r="C928" s="52" t="s">
        <v>15</v>
      </c>
      <c r="D928" s="5">
        <f>VLOOKUP(B928,SWH!$A$4:$C$19,3,FALSE)</f>
        <v>3804.01</v>
      </c>
      <c r="E928" s="5">
        <f>'90.1 Data-SI'!E928/Convert!$B$5/$D928</f>
        <v>58.617967180247511</v>
      </c>
      <c r="F928" s="5">
        <f>'90.1 Data-SI'!F928/Convert!$B$5/$D928</f>
        <v>36.828095731726371</v>
      </c>
      <c r="G928" s="5">
        <f>'90.1 Data-SI'!G928/Convert!$B$5/$D928</f>
        <v>31.149877220208261</v>
      </c>
      <c r="H928" s="5">
        <f>'90.1 Data-SI'!H928/Convert!$B$5/$D928</f>
        <v>44.637106632211797</v>
      </c>
      <c r="I928" s="5">
        <f>'90.1 Data-SI'!I928/Convert!$B$5/$D928</f>
        <v>16.537373280652083</v>
      </c>
      <c r="J928" s="5">
        <f>'90.1 Data-SI'!J928/Convert!$B$5/$D928</f>
        <v>135.35497190245729</v>
      </c>
      <c r="K928" s="5">
        <f>'90.1 Data-SI'!K928/Convert!$B$5/$D928</f>
        <v>13.755221463665972</v>
      </c>
      <c r="L928" s="5">
        <f>'90.1 Data-SI'!L928/Convert!$B$5/$D928</f>
        <v>0</v>
      </c>
      <c r="M928" s="5">
        <f>'90.1 Data-SI'!M928/Convert!$B$5/$D928</f>
        <v>40.563189312798279</v>
      </c>
      <c r="N928" s="5">
        <f>'90.1 Data-SI'!N928/Convert!$B$5/$D928</f>
        <v>0.28186629956867149</v>
      </c>
      <c r="O928" s="5">
        <f>'90.1 Data-SI'!O928/Convert!$B$5/$D928</f>
        <v>1.6608570079118264E-2</v>
      </c>
      <c r="P928" s="5">
        <f t="shared" si="71"/>
        <v>0.26525772948955323</v>
      </c>
      <c r="Q928" s="5">
        <f>'90.1 Data-SI'!Q928/Convert!$B$5/$D928</f>
        <v>0</v>
      </c>
      <c r="R928" s="5">
        <f>'90.1 Data-SI'!R928/Convert!$B$5/$D928</f>
        <v>1.1537532469391221</v>
      </c>
      <c r="S928" s="5">
        <f>'90.1 Data-SI'!S928/Convert!$B$5/$D928</f>
        <v>0</v>
      </c>
      <c r="T928" s="5">
        <f>'90.1 Data-SI'!T928/Convert!$B$5/$D928</f>
        <v>0</v>
      </c>
      <c r="U928" s="5">
        <f>'90.1 Data-SI'!U928/Convert!$B$5/$D928</f>
        <v>18.487070223264396</v>
      </c>
      <c r="V928" s="5">
        <f>'90.1 Data-SI'!V928/Convert!$B$5/$D928</f>
        <v>0</v>
      </c>
      <c r="W928" s="5">
        <f t="shared" si="72"/>
        <v>131.75004468968271</v>
      </c>
      <c r="X928" s="5">
        <f t="shared" si="73"/>
        <v>36.828095731726371</v>
      </c>
      <c r="Y928" s="5">
        <f t="shared" si="74"/>
        <v>168.57814042140907</v>
      </c>
      <c r="Z928" s="5">
        <f>'90.1 Data-SI'!Y928/Convert!$B$5/$D928</f>
        <v>328.29683529865707</v>
      </c>
      <c r="AA928" s="5">
        <f>'90.1 Data-SI'!Z928/Convert!$B$5/$D928</f>
        <v>69.070387418656736</v>
      </c>
      <c r="AB928" s="5">
        <f t="shared" si="75"/>
        <v>397.36722271731378</v>
      </c>
    </row>
    <row r="929" spans="1:28" x14ac:dyDescent="0.25">
      <c r="A929" s="95">
        <v>2004</v>
      </c>
      <c r="B929" s="95" t="s">
        <v>63</v>
      </c>
      <c r="C929" s="52" t="s">
        <v>16</v>
      </c>
      <c r="D929" s="5">
        <f>VLOOKUP(B929,SWH!$A$4:$C$19,3,FALSE)</f>
        <v>3804.01</v>
      </c>
      <c r="E929" s="5">
        <f>'90.1 Data-SI'!E929/Convert!$B$5/$D929</f>
        <v>81.262930433936816</v>
      </c>
      <c r="F929" s="5">
        <f>'90.1 Data-SI'!F929/Convert!$B$5/$D929</f>
        <v>111.10351678594138</v>
      </c>
      <c r="G929" s="5">
        <f>'90.1 Data-SI'!G929/Convert!$B$5/$D929</f>
        <v>48.348102835341301</v>
      </c>
      <c r="H929" s="5">
        <f>'90.1 Data-SI'!H929/Convert!$B$5/$D929</f>
        <v>44.637106632211797</v>
      </c>
      <c r="I929" s="5">
        <f>'90.1 Data-SI'!I929/Convert!$B$5/$D929</f>
        <v>16.555628870002387</v>
      </c>
      <c r="J929" s="5">
        <f>'90.1 Data-SI'!J929/Convert!$B$5/$D929</f>
        <v>135.35497190245729</v>
      </c>
      <c r="K929" s="5">
        <f>'90.1 Data-SI'!K929/Convert!$B$5/$D929</f>
        <v>13.755221463665972</v>
      </c>
      <c r="L929" s="5">
        <f>'90.1 Data-SI'!L929/Convert!$B$5/$D929</f>
        <v>0</v>
      </c>
      <c r="M929" s="5">
        <f>'90.1 Data-SI'!M929/Convert!$B$5/$D929</f>
        <v>42.3208374554454</v>
      </c>
      <c r="N929" s="5">
        <f>'90.1 Data-SI'!N929/Convert!$B$5/$D929</f>
        <v>0.59221131852381503</v>
      </c>
      <c r="O929" s="5">
        <f>'90.1 Data-SI'!O929/Convert!$B$5/$D929</f>
        <v>1.6608570079118264E-2</v>
      </c>
      <c r="P929" s="5">
        <f t="shared" si="71"/>
        <v>0.57560274844469672</v>
      </c>
      <c r="Q929" s="5">
        <f>'90.1 Data-SI'!Q929/Convert!$B$5/$D929</f>
        <v>0</v>
      </c>
      <c r="R929" s="5">
        <f>'90.1 Data-SI'!R929/Convert!$B$5/$D929</f>
        <v>25.363585619736362</v>
      </c>
      <c r="S929" s="5">
        <f>'90.1 Data-SI'!S929/Convert!$B$5/$D929</f>
        <v>0</v>
      </c>
      <c r="T929" s="5">
        <f>'90.1 Data-SI'!T929/Convert!$B$5/$D929</f>
        <v>0</v>
      </c>
      <c r="U929" s="5">
        <f>'90.1 Data-SI'!U929/Convert!$B$5/$D929</f>
        <v>18.928855485541721</v>
      </c>
      <c r="V929" s="5">
        <f>'90.1 Data-SI'!V929/Convert!$B$5/$D929</f>
        <v>0</v>
      </c>
      <c r="W929" s="5">
        <f t="shared" si="72"/>
        <v>197.87105909290457</v>
      </c>
      <c r="X929" s="5">
        <f t="shared" si="73"/>
        <v>111.10351678594138</v>
      </c>
      <c r="Y929" s="5">
        <f t="shared" si="74"/>
        <v>308.97457587884594</v>
      </c>
      <c r="Z929" s="5">
        <f>'90.1 Data-SI'!Y929/Convert!$B$5/$D929</f>
        <v>394.43391462050721</v>
      </c>
      <c r="AA929" s="5">
        <f>'90.1 Data-SI'!Z929/Convert!$B$5/$D929</f>
        <v>143.78759373514904</v>
      </c>
      <c r="AB929" s="5">
        <f t="shared" si="75"/>
        <v>538.22150835565628</v>
      </c>
    </row>
    <row r="930" spans="1:28" x14ac:dyDescent="0.25">
      <c r="A930" s="95">
        <v>2004</v>
      </c>
      <c r="B930" s="95" t="s">
        <v>63</v>
      </c>
      <c r="C930" s="52" t="s">
        <v>9</v>
      </c>
      <c r="D930" s="5">
        <f>VLOOKUP(B930,SWH!$A$4:$C$19,3,FALSE)</f>
        <v>3804.01</v>
      </c>
      <c r="E930" s="5">
        <f>'90.1 Data-SI'!E930/Convert!$B$5/$D930</f>
        <v>76.544955922244625</v>
      </c>
      <c r="F930" s="5">
        <f>'90.1 Data-SI'!F930/Convert!$B$5/$D930</f>
        <v>88.564435950483826</v>
      </c>
      <c r="G930" s="5">
        <f>'90.1 Data-SI'!G930/Convert!$B$5/$D930</f>
        <v>38.335277188487353</v>
      </c>
      <c r="H930" s="5">
        <f>'90.1 Data-SI'!H930/Convert!$B$5/$D930</f>
        <v>44.637106632211797</v>
      </c>
      <c r="I930" s="5">
        <f>'90.1 Data-SI'!I930/Convert!$B$5/$D930</f>
        <v>16.54321506924418</v>
      </c>
      <c r="J930" s="5">
        <f>'90.1 Data-SI'!J930/Convert!$B$5/$D930</f>
        <v>135.35497190245729</v>
      </c>
      <c r="K930" s="5">
        <f>'90.1 Data-SI'!K930/Convert!$B$5/$D930</f>
        <v>13.755221463665972</v>
      </c>
      <c r="L930" s="5">
        <f>'90.1 Data-SI'!L930/Convert!$B$5/$D930</f>
        <v>0</v>
      </c>
      <c r="M930" s="5">
        <f>'90.1 Data-SI'!M930/Convert!$B$5/$D930</f>
        <v>44.465504092318952</v>
      </c>
      <c r="N930" s="5">
        <f>'90.1 Data-SI'!N930/Convert!$B$5/$D930</f>
        <v>0.51480761967853217</v>
      </c>
      <c r="O930" s="5">
        <f>'90.1 Data-SI'!O930/Convert!$B$5/$D930</f>
        <v>1.6608570079118264E-2</v>
      </c>
      <c r="P930" s="5">
        <f t="shared" si="71"/>
        <v>0.49819904959941391</v>
      </c>
      <c r="Q930" s="5">
        <f>'90.1 Data-SI'!Q930/Convert!$B$5/$D930</f>
        <v>0</v>
      </c>
      <c r="R930" s="5">
        <f>'90.1 Data-SI'!R930/Convert!$B$5/$D930</f>
        <v>31.252108520569962</v>
      </c>
      <c r="S930" s="5">
        <f>'90.1 Data-SI'!S930/Convert!$B$5/$D930</f>
        <v>0</v>
      </c>
      <c r="T930" s="5">
        <f>'90.1 Data-SI'!T930/Convert!$B$5/$D930</f>
        <v>0</v>
      </c>
      <c r="U930" s="5">
        <f>'90.1 Data-SI'!U930/Convert!$B$5/$D930</f>
        <v>18.829545079476073</v>
      </c>
      <c r="V930" s="5">
        <f>'90.1 Data-SI'!V930/Convert!$B$5/$D930</f>
        <v>0</v>
      </c>
      <c r="W930" s="5">
        <f t="shared" si="72"/>
        <v>191.09604477322031</v>
      </c>
      <c r="X930" s="5">
        <f t="shared" si="73"/>
        <v>88.564435950483826</v>
      </c>
      <c r="Y930" s="5">
        <f t="shared" si="74"/>
        <v>279.66048072370415</v>
      </c>
      <c r="Z930" s="5">
        <f>'90.1 Data-SI'!Y930/Convert!$B$5/$D930</f>
        <v>387.64794694721274</v>
      </c>
      <c r="AA930" s="5">
        <f>'90.1 Data-SI'!Z930/Convert!$B$5/$D930</f>
        <v>121.14993271719989</v>
      </c>
      <c r="AB930" s="5">
        <f t="shared" si="75"/>
        <v>508.79787966441262</v>
      </c>
    </row>
    <row r="931" spans="1:28" x14ac:dyDescent="0.25">
      <c r="A931" s="95">
        <v>2004</v>
      </c>
      <c r="B931" s="95" t="s">
        <v>63</v>
      </c>
      <c r="C931" s="52" t="s">
        <v>12</v>
      </c>
      <c r="D931" s="5">
        <f>VLOOKUP(B931,SWH!$A$4:$C$19,3,FALSE)</f>
        <v>3804.01</v>
      </c>
      <c r="E931" s="5">
        <f>'90.1 Data-SI'!E931/Convert!$B$5/$D931</f>
        <v>87.799891868493148</v>
      </c>
      <c r="F931" s="5">
        <f>'90.1 Data-SI'!F931/Convert!$B$5/$D931</f>
        <v>134.77152326682165</v>
      </c>
      <c r="G931" s="5">
        <f>'90.1 Data-SI'!G931/Convert!$B$5/$D931</f>
        <v>40.388665878609388</v>
      </c>
      <c r="H931" s="5">
        <f>'90.1 Data-SI'!H931/Convert!$B$5/$D931</f>
        <v>44.637106632211797</v>
      </c>
      <c r="I931" s="5">
        <f>'90.1 Data-SI'!I931/Convert!$B$5/$D931</f>
        <v>16.53299193920801</v>
      </c>
      <c r="J931" s="5">
        <f>'90.1 Data-SI'!J931/Convert!$B$5/$D931</f>
        <v>135.35497190245729</v>
      </c>
      <c r="K931" s="5">
        <f>'90.1 Data-SI'!K931/Convert!$B$5/$D931</f>
        <v>13.755221463665972</v>
      </c>
      <c r="L931" s="5">
        <f>'90.1 Data-SI'!L931/Convert!$B$5/$D931</f>
        <v>0</v>
      </c>
      <c r="M931" s="5">
        <f>'90.1 Data-SI'!M931/Convert!$B$5/$D931</f>
        <v>43.28765346743743</v>
      </c>
      <c r="N931" s="5">
        <f>'90.1 Data-SI'!N931/Convert!$B$5/$D931</f>
        <v>0.66450345235101316</v>
      </c>
      <c r="O931" s="5">
        <f>'90.1 Data-SI'!O931/Convert!$B$5/$D931</f>
        <v>1.6608570079118264E-2</v>
      </c>
      <c r="P931" s="5">
        <f t="shared" si="71"/>
        <v>0.64789488227189485</v>
      </c>
      <c r="Q931" s="5">
        <f>'90.1 Data-SI'!Q931/Convert!$B$5/$D931</f>
        <v>0</v>
      </c>
      <c r="R931" s="5">
        <f>'90.1 Data-SI'!R931/Convert!$B$5/$D931</f>
        <v>33.018519346105236</v>
      </c>
      <c r="S931" s="5">
        <f>'90.1 Data-SI'!S931/Convert!$B$5/$D931</f>
        <v>0</v>
      </c>
      <c r="T931" s="5">
        <f>'90.1 Data-SI'!T931/Convert!$B$5/$D931</f>
        <v>0</v>
      </c>
      <c r="U931" s="5">
        <f>'90.1 Data-SI'!U931/Convert!$B$5/$D931</f>
        <v>19.422486621573903</v>
      </c>
      <c r="V931" s="5">
        <f>'90.1 Data-SI'!V931/Convert!$B$5/$D931</f>
        <v>0</v>
      </c>
      <c r="W931" s="5">
        <f t="shared" si="72"/>
        <v>205.14262544291711</v>
      </c>
      <c r="X931" s="5">
        <f t="shared" si="73"/>
        <v>134.77152326682165</v>
      </c>
      <c r="Y931" s="5">
        <f t="shared" si="74"/>
        <v>339.91414870973875</v>
      </c>
      <c r="Z931" s="5">
        <f>'90.1 Data-SI'!Y931/Convert!$B$5/$D931</f>
        <v>401.68430448687337</v>
      </c>
      <c r="AA931" s="5">
        <f>'90.1 Data-SI'!Z931/Convert!$B$5/$D931</f>
        <v>167.9492313520615</v>
      </c>
      <c r="AB931" s="5">
        <f t="shared" si="75"/>
        <v>569.6335358389349</v>
      </c>
    </row>
    <row r="932" spans="1:28" x14ac:dyDescent="0.25">
      <c r="A932" s="95">
        <v>2004</v>
      </c>
      <c r="B932" s="95" t="s">
        <v>63</v>
      </c>
      <c r="C932" s="52" t="s">
        <v>8</v>
      </c>
      <c r="D932" s="5">
        <f>VLOOKUP(B932,SWH!$A$4:$C$19,3,FALSE)</f>
        <v>3804.01</v>
      </c>
      <c r="E932" s="5">
        <f>'90.1 Data-SI'!E932/Convert!$B$5/$D932</f>
        <v>98.392515033112716</v>
      </c>
      <c r="F932" s="5">
        <f>'90.1 Data-SI'!F932/Convert!$B$5/$D932</f>
        <v>181.82786059973557</v>
      </c>
      <c r="G932" s="5">
        <f>'90.1 Data-SI'!G932/Convert!$B$5/$D932</f>
        <v>24.891861190924548</v>
      </c>
      <c r="H932" s="5">
        <f>'90.1 Data-SI'!H932/Convert!$B$5/$D932</f>
        <v>44.637106632211797</v>
      </c>
      <c r="I932" s="5">
        <f>'90.1 Data-SI'!I932/Convert!$B$5/$D932</f>
        <v>16.442444216030509</v>
      </c>
      <c r="J932" s="5">
        <f>'90.1 Data-SI'!J932/Convert!$B$5/$D932</f>
        <v>135.35497190245729</v>
      </c>
      <c r="K932" s="5">
        <f>'90.1 Data-SI'!K932/Convert!$B$5/$D932</f>
        <v>13.755221463665972</v>
      </c>
      <c r="L932" s="5">
        <f>'90.1 Data-SI'!L932/Convert!$B$5/$D932</f>
        <v>0</v>
      </c>
      <c r="M932" s="5">
        <f>'90.1 Data-SI'!M932/Convert!$B$5/$D932</f>
        <v>43.952887143362453</v>
      </c>
      <c r="N932" s="5">
        <f>'90.1 Data-SI'!N932/Convert!$B$5/$D932</f>
        <v>0.81638995574553053</v>
      </c>
      <c r="O932" s="5">
        <f>'90.1 Data-SI'!O932/Convert!$B$5/$D932</f>
        <v>1.6608570079118264E-2</v>
      </c>
      <c r="P932" s="5">
        <f t="shared" si="71"/>
        <v>0.79978138566641221</v>
      </c>
      <c r="Q932" s="5">
        <f>'90.1 Data-SI'!Q932/Convert!$B$5/$D932</f>
        <v>0</v>
      </c>
      <c r="R932" s="5">
        <f>'90.1 Data-SI'!R932/Convert!$B$5/$D932</f>
        <v>43.232156475812509</v>
      </c>
      <c r="S932" s="5">
        <f>'90.1 Data-SI'!S932/Convert!$B$5/$D932</f>
        <v>0</v>
      </c>
      <c r="T932" s="5">
        <f>'90.1 Data-SI'!T932/Convert!$B$5/$D932</f>
        <v>0</v>
      </c>
      <c r="U932" s="5">
        <f>'90.1 Data-SI'!U932/Convert!$B$5/$D932</f>
        <v>20.071655378870659</v>
      </c>
      <c r="V932" s="5">
        <f>'90.1 Data-SI'!V932/Convert!$B$5/$D932</f>
        <v>0</v>
      </c>
      <c r="W932" s="5">
        <f t="shared" si="72"/>
        <v>211.26920122887864</v>
      </c>
      <c r="X932" s="5">
        <f t="shared" si="73"/>
        <v>181.82786059973557</v>
      </c>
      <c r="Y932" s="5">
        <f t="shared" si="74"/>
        <v>393.09706182861419</v>
      </c>
      <c r="Z932" s="5">
        <f>'90.1 Data-SI'!Y932/Convert!$B$5/$D932</f>
        <v>407.72033254965737</v>
      </c>
      <c r="AA932" s="5">
        <f>'90.1 Data-SI'!Z932/Convert!$B$5/$D932</f>
        <v>215.6554676658462</v>
      </c>
      <c r="AB932" s="5">
        <f t="shared" si="75"/>
        <v>623.37580021550355</v>
      </c>
    </row>
    <row r="933" spans="1:28" x14ac:dyDescent="0.25">
      <c r="A933" s="95">
        <v>2007</v>
      </c>
      <c r="B933" s="95" t="s">
        <v>63</v>
      </c>
      <c r="C933" s="52" t="s">
        <v>10</v>
      </c>
      <c r="D933" s="5">
        <f>VLOOKUP(B933,SWH!$A$4:$C$19,3,FALSE)</f>
        <v>3804.01</v>
      </c>
      <c r="E933" s="5">
        <f>'90.1 Data-SI'!E933/Convert!$B$5/$D933</f>
        <v>15.824675072416271</v>
      </c>
      <c r="F933" s="5">
        <f>'90.1 Data-SI'!F933/Convert!$B$5/$D933</f>
        <v>38.885135539718462</v>
      </c>
      <c r="G933" s="5">
        <f>'90.1 Data-SI'!G933/Convert!$B$5/$D933</f>
        <v>189.40539062725915</v>
      </c>
      <c r="H933" s="5">
        <f>'90.1 Data-SI'!H933/Convert!$B$5/$D933</f>
        <v>44.637106632211797</v>
      </c>
      <c r="I933" s="5">
        <f>'90.1 Data-SI'!I933/Convert!$B$5/$D933</f>
        <v>16.595791166573054</v>
      </c>
      <c r="J933" s="5">
        <f>'90.1 Data-SI'!J933/Convert!$B$5/$D933</f>
        <v>135.35497190245729</v>
      </c>
      <c r="K933" s="5">
        <f>'90.1 Data-SI'!K933/Convert!$B$5/$D933</f>
        <v>13.755221463665972</v>
      </c>
      <c r="L933" s="5">
        <f>'90.1 Data-SI'!L933/Convert!$B$5/$D933</f>
        <v>0</v>
      </c>
      <c r="M933" s="5">
        <f>'90.1 Data-SI'!M933/Convert!$B$5/$D933</f>
        <v>42.658200746638997</v>
      </c>
      <c r="N933" s="5">
        <f>'90.1 Data-SI'!N933/Convert!$B$5/$D933</f>
        <v>0.33736329119359132</v>
      </c>
      <c r="O933" s="5">
        <f>'90.1 Data-SI'!O933/Convert!$B$5/$D933</f>
        <v>1.6608570079118264E-2</v>
      </c>
      <c r="P933" s="5">
        <f t="shared" si="71"/>
        <v>0.32075472111447306</v>
      </c>
      <c r="Q933" s="5">
        <f>'90.1 Data-SI'!Q933/Convert!$B$5/$D933</f>
        <v>0</v>
      </c>
      <c r="R933" s="5">
        <f>'90.1 Data-SI'!R933/Convert!$B$5/$D933</f>
        <v>0</v>
      </c>
      <c r="S933" s="5">
        <f>'90.1 Data-SI'!S933/Convert!$B$5/$D933</f>
        <v>0</v>
      </c>
      <c r="T933" s="5">
        <f>'90.1 Data-SI'!T933/Convert!$B$5/$D933</f>
        <v>0</v>
      </c>
      <c r="U933" s="5">
        <f>'90.1 Data-SI'!U933/Convert!$B$5/$D933</f>
        <v>17.592546345099571</v>
      </c>
      <c r="V933" s="5">
        <f>'90.1 Data-SI'!V933/Convert!$B$5/$D933</f>
        <v>0</v>
      </c>
      <c r="W933" s="5">
        <f t="shared" si="72"/>
        <v>248.20902116742892</v>
      </c>
      <c r="X933" s="5">
        <f t="shared" si="73"/>
        <v>38.885135539718462</v>
      </c>
      <c r="Y933" s="5">
        <f t="shared" si="74"/>
        <v>287.09415670714736</v>
      </c>
      <c r="Z933" s="5">
        <f>'90.1 Data-SI'!Y933/Convert!$B$5/$D933</f>
        <v>444.81422966232412</v>
      </c>
      <c r="AA933" s="5">
        <f>'90.1 Data-SI'!Z933/Convert!$B$5/$D933</f>
        <v>70.233633572058025</v>
      </c>
      <c r="AB933" s="5">
        <f t="shared" si="75"/>
        <v>515.04786323438213</v>
      </c>
    </row>
    <row r="934" spans="1:28" x14ac:dyDescent="0.25">
      <c r="A934" s="95">
        <v>2007</v>
      </c>
      <c r="B934" s="95" t="s">
        <v>63</v>
      </c>
      <c r="C934" s="52" t="s">
        <v>6</v>
      </c>
      <c r="D934" s="5">
        <f>VLOOKUP(B934,SWH!$A$4:$C$19,3,FALSE)</f>
        <v>3804.01</v>
      </c>
      <c r="E934" s="5">
        <f>'90.1 Data-SI'!E934/Convert!$B$5/$D934</f>
        <v>27.527968293108238</v>
      </c>
      <c r="F934" s="5">
        <f>'90.1 Data-SI'!F934/Convert!$B$5/$D934</f>
        <v>36.35052951432246</v>
      </c>
      <c r="G934" s="5">
        <f>'90.1 Data-SI'!G934/Convert!$B$5/$D934</f>
        <v>169.1657838263657</v>
      </c>
      <c r="H934" s="5">
        <f>'90.1 Data-SI'!H934/Convert!$B$5/$D934</f>
        <v>44.637106632211797</v>
      </c>
      <c r="I934" s="5">
        <f>'90.1 Data-SI'!I934/Convert!$B$5/$D934</f>
        <v>16.598712060869101</v>
      </c>
      <c r="J934" s="5">
        <f>'90.1 Data-SI'!J934/Convert!$B$5/$D934</f>
        <v>135.35497190245729</v>
      </c>
      <c r="K934" s="5">
        <f>'90.1 Data-SI'!K934/Convert!$B$5/$D934</f>
        <v>13.755221463665972</v>
      </c>
      <c r="L934" s="5">
        <f>'90.1 Data-SI'!L934/Convert!$B$5/$D934</f>
        <v>0</v>
      </c>
      <c r="M934" s="5">
        <f>'90.1 Data-SI'!M934/Convert!$B$5/$D934</f>
        <v>41.603757905765526</v>
      </c>
      <c r="N934" s="5">
        <f>'90.1 Data-SI'!N934/Convert!$B$5/$D934</f>
        <v>0.27894540527262313</v>
      </c>
      <c r="O934" s="5">
        <f>'90.1 Data-SI'!O934/Convert!$B$5/$D934</f>
        <v>1.6608570079118264E-2</v>
      </c>
      <c r="P934" s="5">
        <f t="shared" si="71"/>
        <v>0.26233683519350487</v>
      </c>
      <c r="Q934" s="5">
        <f>'90.1 Data-SI'!Q934/Convert!$B$5/$D934</f>
        <v>0</v>
      </c>
      <c r="R934" s="5">
        <f>'90.1 Data-SI'!R934/Convert!$B$5/$D934</f>
        <v>2.8478719386471996E-2</v>
      </c>
      <c r="S934" s="5">
        <f>'90.1 Data-SI'!S934/Convert!$B$5/$D934</f>
        <v>0</v>
      </c>
      <c r="T934" s="5">
        <f>'90.1 Data-SI'!T934/Convert!$B$5/$D934</f>
        <v>0</v>
      </c>
      <c r="U934" s="5">
        <f>'90.1 Data-SI'!U934/Convert!$B$5/$D934</f>
        <v>17.592546345099571</v>
      </c>
      <c r="V934" s="5">
        <f>'90.1 Data-SI'!V934/Convert!$B$5/$D934</f>
        <v>0</v>
      </c>
      <c r="W934" s="5">
        <f t="shared" si="72"/>
        <v>238.58832557981944</v>
      </c>
      <c r="X934" s="5">
        <f t="shared" si="73"/>
        <v>36.35052951432246</v>
      </c>
      <c r="Y934" s="5">
        <f t="shared" si="74"/>
        <v>274.9388550941419</v>
      </c>
      <c r="Z934" s="5">
        <f>'90.1 Data-SI'!Y934/Convert!$B$5/$D934</f>
        <v>435.19572474543673</v>
      </c>
      <c r="AA934" s="5">
        <f>'90.1 Data-SI'!Z934/Convert!$B$5/$D934</f>
        <v>67.699027546662009</v>
      </c>
      <c r="AB934" s="5">
        <f t="shared" si="75"/>
        <v>502.89475229209876</v>
      </c>
    </row>
    <row r="935" spans="1:28" x14ac:dyDescent="0.25">
      <c r="A935" s="95">
        <v>2007</v>
      </c>
      <c r="B935" s="95" t="s">
        <v>63</v>
      </c>
      <c r="C935" s="52" t="s">
        <v>11</v>
      </c>
      <c r="D935" s="5">
        <f>VLOOKUP(B935,SWH!$A$4:$C$19,3,FALSE)</f>
        <v>3804.01</v>
      </c>
      <c r="E935" s="5">
        <f>'90.1 Data-SI'!E935/Convert!$B$5/$D935</f>
        <v>18.885042071100994</v>
      </c>
      <c r="F935" s="5">
        <f>'90.1 Data-SI'!F935/Convert!$B$5/$D935</f>
        <v>34.499412754201778</v>
      </c>
      <c r="G935" s="5">
        <f>'90.1 Data-SI'!G935/Convert!$B$5/$D935</f>
        <v>140.69071555776375</v>
      </c>
      <c r="H935" s="5">
        <f>'90.1 Data-SI'!H935/Convert!$B$5/$D935</f>
        <v>44.637106632211797</v>
      </c>
      <c r="I935" s="5">
        <f>'90.1 Data-SI'!I935/Convert!$B$5/$D935</f>
        <v>16.600902731591137</v>
      </c>
      <c r="J935" s="5">
        <f>'90.1 Data-SI'!J935/Convert!$B$5/$D935</f>
        <v>135.35497190245729</v>
      </c>
      <c r="K935" s="5">
        <f>'90.1 Data-SI'!K935/Convert!$B$5/$D935</f>
        <v>13.755221463665972</v>
      </c>
      <c r="L935" s="5">
        <f>'90.1 Data-SI'!L935/Convert!$B$5/$D935</f>
        <v>0</v>
      </c>
      <c r="M935" s="5">
        <f>'90.1 Data-SI'!M935/Convert!$B$5/$D935</f>
        <v>40.263067423879306</v>
      </c>
      <c r="N935" s="5">
        <f>'90.1 Data-SI'!N935/Convert!$B$5/$D935</f>
        <v>0.31691703112125247</v>
      </c>
      <c r="O935" s="5">
        <f>'90.1 Data-SI'!O935/Convert!$B$5/$D935</f>
        <v>1.6608570079118264E-2</v>
      </c>
      <c r="P935" s="5">
        <f t="shared" si="71"/>
        <v>0.30030846104213421</v>
      </c>
      <c r="Q935" s="5">
        <f>'90.1 Data-SI'!Q935/Convert!$B$5/$D935</f>
        <v>0</v>
      </c>
      <c r="R935" s="5">
        <f>'90.1 Data-SI'!R935/Convert!$B$5/$D935</f>
        <v>0</v>
      </c>
      <c r="S935" s="5">
        <f>'90.1 Data-SI'!S935/Convert!$B$5/$D935</f>
        <v>0</v>
      </c>
      <c r="T935" s="5">
        <f>'90.1 Data-SI'!T935/Convert!$B$5/$D935</f>
        <v>0</v>
      </c>
      <c r="U935" s="5">
        <f>'90.1 Data-SI'!U935/Convert!$B$5/$D935</f>
        <v>17.592546345099571</v>
      </c>
      <c r="V935" s="5">
        <f>'90.1 Data-SI'!V935/Convert!$B$5/$D935</f>
        <v>0</v>
      </c>
      <c r="W935" s="5">
        <f t="shared" si="72"/>
        <v>200.13913351378619</v>
      </c>
      <c r="X935" s="5">
        <f t="shared" si="73"/>
        <v>34.499412754201778</v>
      </c>
      <c r="Y935" s="5">
        <f t="shared" si="74"/>
        <v>234.63854626798798</v>
      </c>
      <c r="Z935" s="5">
        <f>'90.1 Data-SI'!Y935/Convert!$B$5/$D935</f>
        <v>396.74872335012554</v>
      </c>
      <c r="AA935" s="5">
        <f>'90.1 Data-SI'!Z935/Convert!$B$5/$D935</f>
        <v>65.847910786541334</v>
      </c>
      <c r="AB935" s="5">
        <f t="shared" si="75"/>
        <v>462.59663413666686</v>
      </c>
    </row>
    <row r="936" spans="1:28" x14ac:dyDescent="0.25">
      <c r="A936" s="95">
        <v>2007</v>
      </c>
      <c r="B936" s="95" t="s">
        <v>63</v>
      </c>
      <c r="C936" s="52" t="s">
        <v>13</v>
      </c>
      <c r="D936" s="5">
        <f>VLOOKUP(B936,SWH!$A$4:$C$19,3,FALSE)</f>
        <v>3804.01</v>
      </c>
      <c r="E936" s="5">
        <f>'90.1 Data-SI'!E936/Convert!$B$5/$D936</f>
        <v>29.439693609871924</v>
      </c>
      <c r="F936" s="5">
        <f>'90.1 Data-SI'!F936/Convert!$B$5/$D936</f>
        <v>28.990606111854479</v>
      </c>
      <c r="G936" s="5">
        <f>'90.1 Data-SI'!G936/Convert!$B$5/$D936</f>
        <v>145.4605359432108</v>
      </c>
      <c r="H936" s="5">
        <f>'90.1 Data-SI'!H936/Convert!$B$5/$D936</f>
        <v>44.637106632211797</v>
      </c>
      <c r="I936" s="5">
        <f>'90.1 Data-SI'!I936/Convert!$B$5/$D936</f>
        <v>16.579726247944787</v>
      </c>
      <c r="J936" s="5">
        <f>'90.1 Data-SI'!J936/Convert!$B$5/$D936</f>
        <v>135.35497190245729</v>
      </c>
      <c r="K936" s="5">
        <f>'90.1 Data-SI'!K936/Convert!$B$5/$D936</f>
        <v>13.755221463665972</v>
      </c>
      <c r="L936" s="5">
        <f>'90.1 Data-SI'!L936/Convert!$B$5/$D936</f>
        <v>0</v>
      </c>
      <c r="M936" s="5">
        <f>'90.1 Data-SI'!M936/Convert!$B$5/$D936</f>
        <v>40.058604823155918</v>
      </c>
      <c r="N936" s="5">
        <f>'90.1 Data-SI'!N936/Convert!$B$5/$D936</f>
        <v>0.1862070113730861</v>
      </c>
      <c r="O936" s="5">
        <f>'90.1 Data-SI'!O936/Convert!$B$5/$D936</f>
        <v>1.6608570079118264E-2</v>
      </c>
      <c r="P936" s="5">
        <f t="shared" si="71"/>
        <v>0.16959844129396784</v>
      </c>
      <c r="Q936" s="5">
        <f>'90.1 Data-SI'!Q936/Convert!$B$5/$D936</f>
        <v>0</v>
      </c>
      <c r="R936" s="5">
        <f>'90.1 Data-SI'!R936/Convert!$B$5/$D936</f>
        <v>2.1176483646350969E-2</v>
      </c>
      <c r="S936" s="5">
        <f>'90.1 Data-SI'!S936/Convert!$B$5/$D936</f>
        <v>0</v>
      </c>
      <c r="T936" s="5">
        <f>'90.1 Data-SI'!T936/Convert!$B$5/$D936</f>
        <v>0</v>
      </c>
      <c r="U936" s="5">
        <f>'90.1 Data-SI'!U936/Convert!$B$5/$D936</f>
        <v>17.592546345099571</v>
      </c>
      <c r="V936" s="5">
        <f>'90.1 Data-SI'!V936/Convert!$B$5/$D936</f>
        <v>0</v>
      </c>
      <c r="W936" s="5">
        <f t="shared" si="72"/>
        <v>215.14960930117897</v>
      </c>
      <c r="X936" s="5">
        <f t="shared" si="73"/>
        <v>28.990606111854479</v>
      </c>
      <c r="Y936" s="5">
        <f t="shared" si="74"/>
        <v>244.14021541303345</v>
      </c>
      <c r="Z936" s="5">
        <f>'90.1 Data-SI'!Y936/Convert!$B$5/$D936</f>
        <v>411.737292430298</v>
      </c>
      <c r="AA936" s="5">
        <f>'90.1 Data-SI'!Z936/Convert!$B$5/$D936</f>
        <v>60.339104144194025</v>
      </c>
      <c r="AB936" s="5">
        <f t="shared" si="75"/>
        <v>472.07639657449204</v>
      </c>
    </row>
    <row r="937" spans="1:28" x14ac:dyDescent="0.25">
      <c r="A937" s="95">
        <v>2007</v>
      </c>
      <c r="B937" s="95" t="s">
        <v>63</v>
      </c>
      <c r="C937" s="52" t="s">
        <v>19</v>
      </c>
      <c r="D937" s="5">
        <f>VLOOKUP(B937,SWH!$A$4:$C$19,3,FALSE)</f>
        <v>3804.01</v>
      </c>
      <c r="E937" s="5">
        <f>'90.1 Data-SI'!E937/Convert!$B$5/$D937</f>
        <v>29.473283894276477</v>
      </c>
      <c r="F937" s="5">
        <f>'90.1 Data-SI'!F937/Convert!$B$5/$D937</f>
        <v>33.046998065491707</v>
      </c>
      <c r="G937" s="5">
        <f>'90.1 Data-SI'!G937/Convert!$B$5/$D937</f>
        <v>130.53622653755144</v>
      </c>
      <c r="H937" s="5">
        <f>'90.1 Data-SI'!H937/Convert!$B$5/$D937</f>
        <v>44.637106632211797</v>
      </c>
      <c r="I937" s="5">
        <f>'90.1 Data-SI'!I937/Convert!$B$5/$D937</f>
        <v>16.5746146829267</v>
      </c>
      <c r="J937" s="5">
        <f>'90.1 Data-SI'!J937/Convert!$B$5/$D937</f>
        <v>135.35497190245729</v>
      </c>
      <c r="K937" s="5">
        <f>'90.1 Data-SI'!K937/Convert!$B$5/$D937</f>
        <v>13.755221463665972</v>
      </c>
      <c r="L937" s="5">
        <f>'90.1 Data-SI'!L937/Convert!$B$5/$D937</f>
        <v>0</v>
      </c>
      <c r="M937" s="5">
        <f>'90.1 Data-SI'!M937/Convert!$B$5/$D937</f>
        <v>38.720835235565737</v>
      </c>
      <c r="N937" s="5">
        <f>'90.1 Data-SI'!N937/Convert!$B$5/$D937</f>
        <v>0.21176483646350969</v>
      </c>
      <c r="O937" s="5">
        <f>'90.1 Data-SI'!O937/Convert!$B$5/$D937</f>
        <v>1.6608570079118264E-2</v>
      </c>
      <c r="P937" s="5">
        <f t="shared" si="71"/>
        <v>0.19515626638439143</v>
      </c>
      <c r="Q937" s="5">
        <f>'90.1 Data-SI'!Q937/Convert!$B$5/$D937</f>
        <v>0</v>
      </c>
      <c r="R937" s="5">
        <f>'90.1 Data-SI'!R937/Convert!$B$5/$D937</f>
        <v>0.69590306603353358</v>
      </c>
      <c r="S937" s="5">
        <f>'90.1 Data-SI'!S937/Convert!$B$5/$D937</f>
        <v>0</v>
      </c>
      <c r="T937" s="5">
        <f>'90.1 Data-SI'!T937/Convert!$B$5/$D937</f>
        <v>0</v>
      </c>
      <c r="U937" s="5">
        <f>'90.1 Data-SI'!U937/Convert!$B$5/$D937</f>
        <v>17.592546345099571</v>
      </c>
      <c r="V937" s="5">
        <f>'90.1 Data-SI'!V937/Convert!$B$5/$D937</f>
        <v>0</v>
      </c>
      <c r="W937" s="5">
        <f t="shared" si="72"/>
        <v>199.6214049998116</v>
      </c>
      <c r="X937" s="5">
        <f t="shared" si="73"/>
        <v>33.046998065491707</v>
      </c>
      <c r="Y937" s="5">
        <f t="shared" si="74"/>
        <v>232.66840306530332</v>
      </c>
      <c r="Z937" s="5">
        <f>'90.1 Data-SI'!Y937/Convert!$B$5/$D937</f>
        <v>396.20543701106055</v>
      </c>
      <c r="AA937" s="5">
        <f>'90.1 Data-SI'!Z937/Convert!$B$5/$D937</f>
        <v>64.394765874257246</v>
      </c>
      <c r="AB937" s="5">
        <f t="shared" si="75"/>
        <v>460.6002028853178</v>
      </c>
    </row>
    <row r="938" spans="1:28" x14ac:dyDescent="0.25">
      <c r="A938" s="95">
        <v>2007</v>
      </c>
      <c r="B938" s="95" t="s">
        <v>63</v>
      </c>
      <c r="C938" s="52" t="s">
        <v>20</v>
      </c>
      <c r="D938" s="5">
        <f>VLOOKUP(B938,SWH!$A$4:$C$19,3,FALSE)</f>
        <v>3804.01</v>
      </c>
      <c r="E938" s="5">
        <f>'90.1 Data-SI'!E938/Convert!$B$5/$D938</f>
        <v>39.268502916074816</v>
      </c>
      <c r="F938" s="5">
        <f>'90.1 Data-SI'!F938/Convert!$B$5/$D938</f>
        <v>28.545899955281108</v>
      </c>
      <c r="G938" s="5">
        <f>'90.1 Data-SI'!G938/Convert!$B$5/$D938</f>
        <v>97.151865180866153</v>
      </c>
      <c r="H938" s="5">
        <f>'90.1 Data-SI'!H938/Convert!$B$5/$D938</f>
        <v>44.637106632211797</v>
      </c>
      <c r="I938" s="5">
        <f>'90.1 Data-SI'!I938/Convert!$B$5/$D938</f>
        <v>16.586298260110894</v>
      </c>
      <c r="J938" s="5">
        <f>'90.1 Data-SI'!J938/Convert!$B$5/$D938</f>
        <v>135.35497190245729</v>
      </c>
      <c r="K938" s="5">
        <f>'90.1 Data-SI'!K938/Convert!$B$5/$D938</f>
        <v>13.755221463665972</v>
      </c>
      <c r="L938" s="5">
        <f>'90.1 Data-SI'!L938/Convert!$B$5/$D938</f>
        <v>0</v>
      </c>
      <c r="M938" s="5">
        <f>'90.1 Data-SI'!M938/Convert!$B$5/$D938</f>
        <v>40.68294597893626</v>
      </c>
      <c r="N938" s="5">
        <f>'90.1 Data-SI'!N938/Convert!$B$5/$D938</f>
        <v>0.1796349992069772</v>
      </c>
      <c r="O938" s="5">
        <f>'90.1 Data-SI'!O938/Convert!$B$5/$D938</f>
        <v>1.6608570079118264E-2</v>
      </c>
      <c r="P938" s="5">
        <f t="shared" si="71"/>
        <v>0.16302642912785895</v>
      </c>
      <c r="Q938" s="5">
        <f>'90.1 Data-SI'!Q938/Convert!$B$5/$D938</f>
        <v>0</v>
      </c>
      <c r="R938" s="5">
        <f>'90.1 Data-SI'!R938/Convert!$B$5/$D938</f>
        <v>12.442279477592212</v>
      </c>
      <c r="S938" s="5">
        <f>'90.1 Data-SI'!S938/Convert!$B$5/$D938</f>
        <v>0</v>
      </c>
      <c r="T938" s="5">
        <f>'90.1 Data-SI'!T938/Convert!$B$5/$D938</f>
        <v>0</v>
      </c>
      <c r="U938" s="5">
        <f>'90.1 Data-SI'!U938/Convert!$B$5/$D938</f>
        <v>17.592546345099571</v>
      </c>
      <c r="V938" s="5">
        <f>'90.1 Data-SI'!V938/Convert!$B$5/$D938</f>
        <v>0</v>
      </c>
      <c r="W938" s="5">
        <f t="shared" si="72"/>
        <v>189.7086199825973</v>
      </c>
      <c r="X938" s="5">
        <f t="shared" si="73"/>
        <v>28.545899955281108</v>
      </c>
      <c r="Y938" s="5">
        <f t="shared" si="74"/>
        <v>218.2545199378784</v>
      </c>
      <c r="Z938" s="5">
        <f>'90.1 Data-SI'!Y938/Convert!$B$5/$D938</f>
        <v>386.30360534745643</v>
      </c>
      <c r="AA938" s="5">
        <f>'90.1 Data-SI'!Z938/Convert!$B$5/$D938</f>
        <v>59.893667764046654</v>
      </c>
      <c r="AB938" s="5">
        <f t="shared" si="75"/>
        <v>446.19727311150308</v>
      </c>
    </row>
    <row r="939" spans="1:28" x14ac:dyDescent="0.25">
      <c r="A939" s="95">
        <v>2007</v>
      </c>
      <c r="B939" s="95" t="s">
        <v>63</v>
      </c>
      <c r="C939" s="52" t="s">
        <v>3</v>
      </c>
      <c r="D939" s="5">
        <f>VLOOKUP(B939,SWH!$A$4:$C$19,3,FALSE)</f>
        <v>3804.01</v>
      </c>
      <c r="E939" s="5">
        <f>'90.1 Data-SI'!E939/Convert!$B$5/$D939</f>
        <v>41.469396768147298</v>
      </c>
      <c r="F939" s="5">
        <f>'90.1 Data-SI'!F939/Convert!$B$5/$D939</f>
        <v>37.540063716388175</v>
      </c>
      <c r="G939" s="5">
        <f>'90.1 Data-SI'!G939/Convert!$B$5/$D939</f>
        <v>92.001598313358812</v>
      </c>
      <c r="H939" s="5">
        <f>'90.1 Data-SI'!H939/Convert!$B$5/$D939</f>
        <v>44.637106632211797</v>
      </c>
      <c r="I939" s="5">
        <f>'90.1 Data-SI'!I939/Convert!$B$5/$D939</f>
        <v>16.583377365814847</v>
      </c>
      <c r="J939" s="5">
        <f>'90.1 Data-SI'!J939/Convert!$B$5/$D939</f>
        <v>135.35497190245729</v>
      </c>
      <c r="K939" s="5">
        <f>'90.1 Data-SI'!K939/Convert!$B$5/$D939</f>
        <v>13.755221463665972</v>
      </c>
      <c r="L939" s="5">
        <f>'90.1 Data-SI'!L939/Convert!$B$5/$D939</f>
        <v>0</v>
      </c>
      <c r="M939" s="5">
        <f>'90.1 Data-SI'!M939/Convert!$B$5/$D939</f>
        <v>37.014302743099456</v>
      </c>
      <c r="N939" s="5">
        <f>'90.1 Data-SI'!N939/Convert!$B$5/$D939</f>
        <v>0.27967562884663522</v>
      </c>
      <c r="O939" s="5">
        <f>'90.1 Data-SI'!O939/Convert!$B$5/$D939</f>
        <v>1.6608570079118264E-2</v>
      </c>
      <c r="P939" s="5">
        <f t="shared" si="71"/>
        <v>0.26306705876751696</v>
      </c>
      <c r="Q939" s="5">
        <f>'90.1 Data-SI'!Q939/Convert!$B$5/$D939</f>
        <v>0</v>
      </c>
      <c r="R939" s="5">
        <f>'90.1 Data-SI'!R939/Convert!$B$5/$D939</f>
        <v>6.4719715364692636</v>
      </c>
      <c r="S939" s="5">
        <f>'90.1 Data-SI'!S939/Convert!$B$5/$D939</f>
        <v>0</v>
      </c>
      <c r="T939" s="5">
        <f>'90.1 Data-SI'!T939/Convert!$B$5/$D939</f>
        <v>0</v>
      </c>
      <c r="U939" s="5">
        <f>'90.1 Data-SI'!U939/Convert!$B$5/$D939</f>
        <v>17.809422746581163</v>
      </c>
      <c r="V939" s="5">
        <f>'90.1 Data-SI'!V939/Convert!$B$5/$D939</f>
        <v>0</v>
      </c>
      <c r="W939" s="5">
        <f t="shared" si="72"/>
        <v>177.22033641984234</v>
      </c>
      <c r="X939" s="5">
        <f t="shared" si="73"/>
        <v>37.540063716388175</v>
      </c>
      <c r="Y939" s="5">
        <f t="shared" si="74"/>
        <v>214.76040013623052</v>
      </c>
      <c r="Z939" s="5">
        <f>'90.1 Data-SI'!Y939/Convert!$B$5/$D939</f>
        <v>373.81240089040534</v>
      </c>
      <c r="AA939" s="5">
        <f>'90.1 Data-SI'!Z939/Convert!$B$5/$D939</f>
        <v>69.104707926635314</v>
      </c>
      <c r="AB939" s="5">
        <f t="shared" si="75"/>
        <v>442.91710881704068</v>
      </c>
    </row>
    <row r="940" spans="1:28" x14ac:dyDescent="0.25">
      <c r="A940" s="95">
        <v>2007</v>
      </c>
      <c r="B940" s="95" t="s">
        <v>63</v>
      </c>
      <c r="C940" s="52" t="s">
        <v>7</v>
      </c>
      <c r="D940" s="5">
        <f>VLOOKUP(B940,SWH!$A$4:$C$19,3,FALSE)</f>
        <v>3804.01</v>
      </c>
      <c r="E940" s="5">
        <f>'90.1 Data-SI'!E940/Convert!$B$5/$D940</f>
        <v>39.423310313765384</v>
      </c>
      <c r="F940" s="5">
        <f>'90.1 Data-SI'!F940/Convert!$B$5/$D940</f>
        <v>32.030526850466856</v>
      </c>
      <c r="G940" s="5">
        <f>'90.1 Data-SI'!G940/Convert!$B$5/$D940</f>
        <v>75.441588101912345</v>
      </c>
      <c r="H940" s="5">
        <f>'90.1 Data-SI'!H940/Convert!$B$5/$D940</f>
        <v>44.637106632211797</v>
      </c>
      <c r="I940" s="5">
        <f>'90.1 Data-SI'!I940/Convert!$B$5/$D940</f>
        <v>16.582647142240834</v>
      </c>
      <c r="J940" s="5">
        <f>'90.1 Data-SI'!J940/Convert!$B$5/$D940</f>
        <v>135.35497190245729</v>
      </c>
      <c r="K940" s="5">
        <f>'90.1 Data-SI'!K940/Convert!$B$5/$D940</f>
        <v>13.755221463665972</v>
      </c>
      <c r="L940" s="5">
        <f>'90.1 Data-SI'!L940/Convert!$B$5/$D940</f>
        <v>0</v>
      </c>
      <c r="M940" s="5">
        <f>'90.1 Data-SI'!M940/Convert!$B$5/$D940</f>
        <v>39.248056656002483</v>
      </c>
      <c r="N940" s="5">
        <f>'90.1 Data-SI'!N940/Convert!$B$5/$D940</f>
        <v>0.2417040029980059</v>
      </c>
      <c r="O940" s="5">
        <f>'90.1 Data-SI'!O940/Convert!$B$5/$D940</f>
        <v>1.6608570079118264E-2</v>
      </c>
      <c r="P940" s="5">
        <f t="shared" si="71"/>
        <v>0.22509543291888764</v>
      </c>
      <c r="Q940" s="5">
        <f>'90.1 Data-SI'!Q940/Convert!$B$5/$D940</f>
        <v>0</v>
      </c>
      <c r="R940" s="5">
        <f>'90.1 Data-SI'!R940/Convert!$B$5/$D940</f>
        <v>14.697209874141585</v>
      </c>
      <c r="S940" s="5">
        <f>'90.1 Data-SI'!S940/Convert!$B$5/$D940</f>
        <v>0</v>
      </c>
      <c r="T940" s="5">
        <f>'90.1 Data-SI'!T940/Convert!$B$5/$D940</f>
        <v>0</v>
      </c>
      <c r="U940" s="5">
        <f>'90.1 Data-SI'!U940/Convert!$B$5/$D940</f>
        <v>17.718875023403665</v>
      </c>
      <c r="V940" s="5">
        <f>'90.1 Data-SI'!V940/Convert!$B$5/$D940</f>
        <v>0</v>
      </c>
      <c r="W940" s="5">
        <f t="shared" si="72"/>
        <v>169.03526037874067</v>
      </c>
      <c r="X940" s="5">
        <f t="shared" si="73"/>
        <v>32.030526850466856</v>
      </c>
      <c r="Y940" s="5">
        <f t="shared" si="74"/>
        <v>201.06578722920753</v>
      </c>
      <c r="Z940" s="5">
        <f>'90.1 Data-SI'!Y940/Convert!$B$5/$D940</f>
        <v>365.62586440215574</v>
      </c>
      <c r="AA940" s="5">
        <f>'90.1 Data-SI'!Z940/Convert!$B$5/$D940</f>
        <v>63.50535356111051</v>
      </c>
      <c r="AB940" s="5">
        <f t="shared" si="75"/>
        <v>429.13121796326624</v>
      </c>
    </row>
    <row r="941" spans="1:28" x14ac:dyDescent="0.25">
      <c r="A941" s="95">
        <v>2007</v>
      </c>
      <c r="B941" s="95" t="s">
        <v>63</v>
      </c>
      <c r="C941" s="52" t="s">
        <v>17</v>
      </c>
      <c r="D941" s="5">
        <f>VLOOKUP(B941,SWH!$A$4:$C$19,3,FALSE)</f>
        <v>3804.01</v>
      </c>
      <c r="E941" s="5">
        <f>'90.1 Data-SI'!E941/Convert!$B$5/$D941</f>
        <v>33.085699914914343</v>
      </c>
      <c r="F941" s="5">
        <f>'90.1 Data-SI'!F941/Convert!$B$5/$D941</f>
        <v>33.618763123943182</v>
      </c>
      <c r="G941" s="5">
        <f>'90.1 Data-SI'!G941/Convert!$B$5/$D941</f>
        <v>70.670307269317263</v>
      </c>
      <c r="H941" s="5">
        <f>'90.1 Data-SI'!H941/Convert!$B$5/$D941</f>
        <v>44.637106632211797</v>
      </c>
      <c r="I941" s="5">
        <f>'90.1 Data-SI'!I941/Convert!$B$5/$D941</f>
        <v>16.579726247944787</v>
      </c>
      <c r="J941" s="5">
        <f>'90.1 Data-SI'!J941/Convert!$B$5/$D941</f>
        <v>135.35497190245729</v>
      </c>
      <c r="K941" s="5">
        <f>'90.1 Data-SI'!K941/Convert!$B$5/$D941</f>
        <v>13.755221463665972</v>
      </c>
      <c r="L941" s="5">
        <f>'90.1 Data-SI'!L941/Convert!$B$5/$D941</f>
        <v>0</v>
      </c>
      <c r="M941" s="5">
        <f>'90.1 Data-SI'!M941/Convert!$B$5/$D941</f>
        <v>36.709799512736417</v>
      </c>
      <c r="N941" s="5">
        <f>'90.1 Data-SI'!N941/Convert!$B$5/$D941</f>
        <v>0.24608534444207852</v>
      </c>
      <c r="O941" s="5">
        <f>'90.1 Data-SI'!O941/Convert!$B$5/$D941</f>
        <v>1.6608570079118264E-2</v>
      </c>
      <c r="P941" s="5">
        <f t="shared" si="71"/>
        <v>0.22947677436296027</v>
      </c>
      <c r="Q941" s="5">
        <f>'90.1 Data-SI'!Q941/Convert!$B$5/$D941</f>
        <v>0</v>
      </c>
      <c r="R941" s="5">
        <f>'90.1 Data-SI'!R941/Convert!$B$5/$D941</f>
        <v>1.9358226947060837</v>
      </c>
      <c r="S941" s="5">
        <f>'90.1 Data-SI'!S941/Convert!$B$5/$D941</f>
        <v>0</v>
      </c>
      <c r="T941" s="5">
        <f>'90.1 Data-SI'!T941/Convert!$B$5/$D941</f>
        <v>0</v>
      </c>
      <c r="U941" s="5">
        <f>'90.1 Data-SI'!U941/Convert!$B$5/$D941</f>
        <v>17.640741100984371</v>
      </c>
      <c r="V941" s="5">
        <f>'90.1 Data-SI'!V941/Convert!$B$5/$D941</f>
        <v>0</v>
      </c>
      <c r="W941" s="5">
        <f t="shared" si="72"/>
        <v>142.63110616603709</v>
      </c>
      <c r="X941" s="5">
        <f t="shared" si="73"/>
        <v>33.618763123943182</v>
      </c>
      <c r="Y941" s="5">
        <f t="shared" si="74"/>
        <v>176.24986928998027</v>
      </c>
      <c r="Z941" s="5">
        <f>'90.1 Data-SI'!Y941/Convert!$B$5/$D941</f>
        <v>339.22097996587809</v>
      </c>
      <c r="AA941" s="5">
        <f>'90.1 Data-SI'!Z941/Convert!$B$5/$D941</f>
        <v>65.015455912167539</v>
      </c>
      <c r="AB941" s="5">
        <f t="shared" si="75"/>
        <v>404.23643587804565</v>
      </c>
    </row>
    <row r="942" spans="1:28" x14ac:dyDescent="0.25">
      <c r="A942" s="95">
        <v>2007</v>
      </c>
      <c r="B942" s="95" t="s">
        <v>63</v>
      </c>
      <c r="C942" s="52" t="s">
        <v>14</v>
      </c>
      <c r="D942" s="5">
        <f>VLOOKUP(B942,SWH!$A$4:$C$19,3,FALSE)</f>
        <v>3804.01</v>
      </c>
      <c r="E942" s="5">
        <f>'90.1 Data-SI'!E942/Convert!$B$5/$D942</f>
        <v>50.91922003943791</v>
      </c>
      <c r="F942" s="5">
        <f>'90.1 Data-SI'!F942/Convert!$B$5/$D942</f>
        <v>44.051467325854091</v>
      </c>
      <c r="G942" s="5">
        <f>'90.1 Data-SI'!G942/Convert!$B$5/$D942</f>
        <v>75.421141841839983</v>
      </c>
      <c r="H942" s="5">
        <f>'90.1 Data-SI'!H942/Convert!$B$5/$D942</f>
        <v>44.637106632211797</v>
      </c>
      <c r="I942" s="5">
        <f>'90.1 Data-SI'!I942/Convert!$B$5/$D942</f>
        <v>16.55781954072442</v>
      </c>
      <c r="J942" s="5">
        <f>'90.1 Data-SI'!J942/Convert!$B$5/$D942</f>
        <v>135.35497190245729</v>
      </c>
      <c r="K942" s="5">
        <f>'90.1 Data-SI'!K942/Convert!$B$5/$D942</f>
        <v>13.755221463665972</v>
      </c>
      <c r="L942" s="5">
        <f>'90.1 Data-SI'!L942/Convert!$B$5/$D942</f>
        <v>0</v>
      </c>
      <c r="M942" s="5">
        <f>'90.1 Data-SI'!M942/Convert!$B$5/$D942</f>
        <v>36.521401830641288</v>
      </c>
      <c r="N942" s="5">
        <f>'90.1 Data-SI'!N942/Convert!$B$5/$D942</f>
        <v>0.3264099375834098</v>
      </c>
      <c r="O942" s="5">
        <f>'90.1 Data-SI'!O942/Convert!$B$5/$D942</f>
        <v>1.6608570079118264E-2</v>
      </c>
      <c r="P942" s="5">
        <f t="shared" si="71"/>
        <v>0.30980136750429155</v>
      </c>
      <c r="Q942" s="5">
        <f>'90.1 Data-SI'!Q942/Convert!$B$5/$D942</f>
        <v>0</v>
      </c>
      <c r="R942" s="5">
        <f>'90.1 Data-SI'!R942/Convert!$B$5/$D942</f>
        <v>9.8448742248311643</v>
      </c>
      <c r="S942" s="5">
        <f>'90.1 Data-SI'!S942/Convert!$B$5/$D942</f>
        <v>0</v>
      </c>
      <c r="T942" s="5">
        <f>'90.1 Data-SI'!T942/Convert!$B$5/$D942</f>
        <v>0</v>
      </c>
      <c r="U942" s="5">
        <f>'90.1 Data-SI'!U942/Convert!$B$5/$D942</f>
        <v>18.137293131312596</v>
      </c>
      <c r="V942" s="5">
        <f>'90.1 Data-SI'!V942/Convert!$B$5/$D942</f>
        <v>0</v>
      </c>
      <c r="W942" s="5">
        <f t="shared" si="72"/>
        <v>173.01643930425462</v>
      </c>
      <c r="X942" s="5">
        <f t="shared" si="73"/>
        <v>44.051467325854091</v>
      </c>
      <c r="Y942" s="5">
        <f t="shared" si="74"/>
        <v>217.06790663010872</v>
      </c>
      <c r="Z942" s="5">
        <f>'90.1 Data-SI'!Y942/Convert!$B$5/$D942</f>
        <v>369.58294594972733</v>
      </c>
      <c r="AA942" s="5">
        <f>'90.1 Data-SI'!Z942/Convert!$B$5/$D942</f>
        <v>75.944712144406665</v>
      </c>
      <c r="AB942" s="5">
        <f t="shared" si="75"/>
        <v>445.52765809413398</v>
      </c>
    </row>
    <row r="943" spans="1:28" x14ac:dyDescent="0.25">
      <c r="A943" s="95">
        <v>2007</v>
      </c>
      <c r="B943" s="95" t="s">
        <v>63</v>
      </c>
      <c r="C943" s="52" t="s">
        <v>2</v>
      </c>
      <c r="D943" s="5">
        <f>VLOOKUP(B943,SWH!$A$4:$C$19,3,FALSE)</f>
        <v>3804.01</v>
      </c>
      <c r="E943" s="5">
        <f>'90.1 Data-SI'!E943/Convert!$B$5/$D943</f>
        <v>43.330736658304147</v>
      </c>
      <c r="F943" s="5">
        <f>'90.1 Data-SI'!F943/Convert!$B$5/$D943</f>
        <v>27.14387069317787</v>
      </c>
      <c r="G943" s="5">
        <f>'90.1 Data-SI'!G943/Convert!$B$5/$D943</f>
        <v>56.338209182181728</v>
      </c>
      <c r="H943" s="5">
        <f>'90.1 Data-SI'!H943/Convert!$B$5/$D943</f>
        <v>44.637106632211797</v>
      </c>
      <c r="I943" s="5">
        <f>'90.1 Data-SI'!I943/Convert!$B$5/$D943</f>
        <v>16.570233341482627</v>
      </c>
      <c r="J943" s="5">
        <f>'90.1 Data-SI'!J943/Convert!$B$5/$D943</f>
        <v>135.35497190245729</v>
      </c>
      <c r="K943" s="5">
        <f>'90.1 Data-SI'!K943/Convert!$B$5/$D943</f>
        <v>13.755221463665972</v>
      </c>
      <c r="L943" s="5">
        <f>'90.1 Data-SI'!L943/Convert!$B$5/$D943</f>
        <v>0</v>
      </c>
      <c r="M943" s="5">
        <f>'90.1 Data-SI'!M943/Convert!$B$5/$D943</f>
        <v>40.945826465580623</v>
      </c>
      <c r="N943" s="5">
        <f>'90.1 Data-SI'!N943/Convert!$B$5/$D943</f>
        <v>0.2227181900736912</v>
      </c>
      <c r="O943" s="5">
        <f>'90.1 Data-SI'!O943/Convert!$B$5/$D943</f>
        <v>1.6608570079118264E-2</v>
      </c>
      <c r="P943" s="5">
        <f t="shared" si="71"/>
        <v>0.20610961999457295</v>
      </c>
      <c r="Q943" s="5">
        <f>'90.1 Data-SI'!Q943/Convert!$B$5/$D943</f>
        <v>0</v>
      </c>
      <c r="R943" s="5">
        <f>'90.1 Data-SI'!R943/Convert!$B$5/$D943</f>
        <v>21.14873515053851</v>
      </c>
      <c r="S943" s="5">
        <f>'90.1 Data-SI'!S943/Convert!$B$5/$D943</f>
        <v>0</v>
      </c>
      <c r="T943" s="5">
        <f>'90.1 Data-SI'!T943/Convert!$B$5/$D943</f>
        <v>0</v>
      </c>
      <c r="U943" s="5">
        <f>'90.1 Data-SI'!U943/Convert!$B$5/$D943</f>
        <v>18.019727135896655</v>
      </c>
      <c r="V943" s="5">
        <f>'90.1 Data-SI'!V943/Convert!$B$5/$D943</f>
        <v>0</v>
      </c>
      <c r="W943" s="5">
        <f t="shared" si="72"/>
        <v>161.96961707659958</v>
      </c>
      <c r="X943" s="5">
        <f t="shared" si="73"/>
        <v>27.14387069317787</v>
      </c>
      <c r="Y943" s="5">
        <f t="shared" si="74"/>
        <v>189.11348776977744</v>
      </c>
      <c r="Z943" s="5">
        <f>'90.1 Data-SI'!Y943/Convert!$B$5/$D943</f>
        <v>358.54853752283043</v>
      </c>
      <c r="AA943" s="5">
        <f>'90.1 Data-SI'!Z943/Convert!$B$5/$D943</f>
        <v>58.918819292740494</v>
      </c>
      <c r="AB943" s="5">
        <f t="shared" si="75"/>
        <v>417.46735681557095</v>
      </c>
    </row>
    <row r="944" spans="1:28" x14ac:dyDescent="0.25">
      <c r="A944" s="95">
        <v>2007</v>
      </c>
      <c r="B944" s="95" t="s">
        <v>63</v>
      </c>
      <c r="C944" s="52" t="s">
        <v>18</v>
      </c>
      <c r="D944" s="5">
        <f>VLOOKUP(B944,SWH!$A$4:$C$19,3,FALSE)</f>
        <v>3804.01</v>
      </c>
      <c r="E944" s="5">
        <f>'90.1 Data-SI'!E944/Convert!$B$5/$D944</f>
        <v>47.179014893347926</v>
      </c>
      <c r="F944" s="5">
        <f>'90.1 Data-SI'!F944/Convert!$B$5/$D944</f>
        <v>32.256896158410612</v>
      </c>
      <c r="G944" s="5">
        <f>'90.1 Data-SI'!G944/Convert!$B$5/$D944</f>
        <v>41.746881726271894</v>
      </c>
      <c r="H944" s="5">
        <f>'90.1 Data-SI'!H944/Convert!$B$5/$D944</f>
        <v>44.637106632211797</v>
      </c>
      <c r="I944" s="5">
        <f>'90.1 Data-SI'!I944/Convert!$B$5/$D944</f>
        <v>16.538833727800107</v>
      </c>
      <c r="J944" s="5">
        <f>'90.1 Data-SI'!J944/Convert!$B$5/$D944</f>
        <v>135.35497190245729</v>
      </c>
      <c r="K944" s="5">
        <f>'90.1 Data-SI'!K944/Convert!$B$5/$D944</f>
        <v>13.755221463665972</v>
      </c>
      <c r="L944" s="5">
        <f>'90.1 Data-SI'!L944/Convert!$B$5/$D944</f>
        <v>0</v>
      </c>
      <c r="M944" s="5">
        <f>'90.1 Data-SI'!M944/Convert!$B$5/$D944</f>
        <v>36.540387643565602</v>
      </c>
      <c r="N944" s="5">
        <f>'90.1 Data-SI'!N944/Convert!$B$5/$D944</f>
        <v>0.24243422657201799</v>
      </c>
      <c r="O944" s="5">
        <f>'90.1 Data-SI'!O944/Convert!$B$5/$D944</f>
        <v>1.6608570079118264E-2</v>
      </c>
      <c r="P944" s="5">
        <f t="shared" si="71"/>
        <v>0.22582565649289973</v>
      </c>
      <c r="Q944" s="5">
        <f>'90.1 Data-SI'!Q944/Convert!$B$5/$D944</f>
        <v>0</v>
      </c>
      <c r="R944" s="5">
        <f>'90.1 Data-SI'!R944/Convert!$B$5/$D944</f>
        <v>1.483814302392592</v>
      </c>
      <c r="S944" s="5">
        <f>'90.1 Data-SI'!S944/Convert!$B$5/$D944</f>
        <v>0</v>
      </c>
      <c r="T944" s="5">
        <f>'90.1 Data-SI'!T944/Convert!$B$5/$D944</f>
        <v>0</v>
      </c>
      <c r="U944" s="5">
        <f>'90.1 Data-SI'!U944/Convert!$B$5/$D944</f>
        <v>18.20301325297369</v>
      </c>
      <c r="V944" s="5">
        <f>'90.1 Data-SI'!V944/Convert!$B$5/$D944</f>
        <v>0</v>
      </c>
      <c r="W944" s="5">
        <f t="shared" si="72"/>
        <v>127.17592422207092</v>
      </c>
      <c r="X944" s="5">
        <f t="shared" si="73"/>
        <v>32.256896158410612</v>
      </c>
      <c r="Y944" s="5">
        <f t="shared" si="74"/>
        <v>159.43282038048153</v>
      </c>
      <c r="Z944" s="5">
        <f>'90.1 Data-SI'!Y944/Convert!$B$5/$D944</f>
        <v>323.72344505461928</v>
      </c>
      <c r="AA944" s="5">
        <f>'90.1 Data-SI'!Z944/Convert!$B$5/$D944</f>
        <v>64.215130875050278</v>
      </c>
      <c r="AB944" s="5">
        <f t="shared" si="75"/>
        <v>387.93857592966958</v>
      </c>
    </row>
    <row r="945" spans="1:28" x14ac:dyDescent="0.25">
      <c r="A945" s="95">
        <v>2007</v>
      </c>
      <c r="B945" s="95" t="s">
        <v>63</v>
      </c>
      <c r="C945" s="52" t="s">
        <v>4</v>
      </c>
      <c r="D945" s="5">
        <f>VLOOKUP(B945,SWH!$A$4:$C$19,3,FALSE)</f>
        <v>3804.01</v>
      </c>
      <c r="E945" s="5">
        <f>'90.1 Data-SI'!E945/Convert!$B$5/$D945</f>
        <v>57.567175457244097</v>
      </c>
      <c r="F945" s="5">
        <f>'90.1 Data-SI'!F945/Convert!$B$5/$D945</f>
        <v>53.323116045085762</v>
      </c>
      <c r="G945" s="5">
        <f>'90.1 Data-SI'!G945/Convert!$B$5/$D945</f>
        <v>45.60538309135184</v>
      </c>
      <c r="H945" s="5">
        <f>'90.1 Data-SI'!H945/Convert!$B$5/$D945</f>
        <v>44.637106632211797</v>
      </c>
      <c r="I945" s="5">
        <f>'90.1 Data-SI'!I945/Convert!$B$5/$D945</f>
        <v>16.562931105742507</v>
      </c>
      <c r="J945" s="5">
        <f>'90.1 Data-SI'!J945/Convert!$B$5/$D945</f>
        <v>135.35497190245729</v>
      </c>
      <c r="K945" s="5">
        <f>'90.1 Data-SI'!K945/Convert!$B$5/$D945</f>
        <v>13.755221463665972</v>
      </c>
      <c r="L945" s="5">
        <f>'90.1 Data-SI'!L945/Convert!$B$5/$D945</f>
        <v>0</v>
      </c>
      <c r="M945" s="5">
        <f>'90.1 Data-SI'!M945/Convert!$B$5/$D945</f>
        <v>36.270204921181126</v>
      </c>
      <c r="N945" s="5">
        <f>'90.1 Data-SI'!N945/Convert!$B$5/$D945</f>
        <v>0.36365133985802706</v>
      </c>
      <c r="O945" s="5">
        <f>'90.1 Data-SI'!O945/Convert!$B$5/$D945</f>
        <v>1.6608570079118264E-2</v>
      </c>
      <c r="P945" s="5">
        <f t="shared" si="71"/>
        <v>0.3470427697789088</v>
      </c>
      <c r="Q945" s="5">
        <f>'90.1 Data-SI'!Q945/Convert!$B$5/$D945</f>
        <v>0</v>
      </c>
      <c r="R945" s="5">
        <f>'90.1 Data-SI'!R945/Convert!$B$5/$D945</f>
        <v>12.656965208351771</v>
      </c>
      <c r="S945" s="5">
        <f>'90.1 Data-SI'!S945/Convert!$B$5/$D945</f>
        <v>0</v>
      </c>
      <c r="T945" s="5">
        <f>'90.1 Data-SI'!T945/Convert!$B$5/$D945</f>
        <v>0</v>
      </c>
      <c r="U945" s="5">
        <f>'90.1 Data-SI'!U945/Convert!$B$5/$D945</f>
        <v>18.541106767741294</v>
      </c>
      <c r="V945" s="5">
        <f>'90.1 Data-SI'!V945/Convert!$B$5/$D945</f>
        <v>0</v>
      </c>
      <c r="W945" s="5">
        <f t="shared" si="72"/>
        <v>152.44677144790774</v>
      </c>
      <c r="X945" s="5">
        <f t="shared" si="73"/>
        <v>53.323116045085762</v>
      </c>
      <c r="Y945" s="5">
        <f t="shared" si="74"/>
        <v>205.76988749299349</v>
      </c>
      <c r="Z945" s="5">
        <f>'90.1 Data-SI'!Y945/Convert!$B$5/$D945</f>
        <v>349.01838965839846</v>
      </c>
      <c r="AA945" s="5">
        <f>'90.1 Data-SI'!Z945/Convert!$B$5/$D945</f>
        <v>85.619444276493027</v>
      </c>
      <c r="AB945" s="5">
        <f t="shared" si="75"/>
        <v>434.63783393489149</v>
      </c>
    </row>
    <row r="946" spans="1:28" x14ac:dyDescent="0.25">
      <c r="A946" s="95">
        <v>2007</v>
      </c>
      <c r="B946" s="95" t="s">
        <v>63</v>
      </c>
      <c r="C946" s="52" t="s">
        <v>5</v>
      </c>
      <c r="D946" s="5">
        <f>VLOOKUP(B946,SWH!$A$4:$C$19,3,FALSE)</f>
        <v>3804.01</v>
      </c>
      <c r="E946" s="5">
        <f>'90.1 Data-SI'!E946/Convert!$B$5/$D946</f>
        <v>50.986400608247024</v>
      </c>
      <c r="F946" s="5">
        <f>'90.1 Data-SI'!F946/Convert!$B$5/$D946</f>
        <v>37.383795871549587</v>
      </c>
      <c r="G946" s="5">
        <f>'90.1 Data-SI'!G946/Convert!$B$5/$D946</f>
        <v>45.828101281425539</v>
      </c>
      <c r="H946" s="5">
        <f>'90.1 Data-SI'!H946/Convert!$B$5/$D946</f>
        <v>44.637106632211797</v>
      </c>
      <c r="I946" s="5">
        <f>'90.1 Data-SI'!I946/Convert!$B$5/$D946</f>
        <v>16.56366132931652</v>
      </c>
      <c r="J946" s="5">
        <f>'90.1 Data-SI'!J946/Convert!$B$5/$D946</f>
        <v>135.35497190245729</v>
      </c>
      <c r="K946" s="5">
        <f>'90.1 Data-SI'!K946/Convert!$B$5/$D946</f>
        <v>13.755221463665972</v>
      </c>
      <c r="L946" s="5">
        <f>'90.1 Data-SI'!L946/Convert!$B$5/$D946</f>
        <v>0</v>
      </c>
      <c r="M946" s="5">
        <f>'90.1 Data-SI'!M946/Convert!$B$5/$D946</f>
        <v>40.503310979729285</v>
      </c>
      <c r="N946" s="5">
        <f>'90.1 Data-SI'!N946/Convert!$B$5/$D946</f>
        <v>0.28989875888280464</v>
      </c>
      <c r="O946" s="5">
        <f>'90.1 Data-SI'!O946/Convert!$B$5/$D946</f>
        <v>1.6608570079118264E-2</v>
      </c>
      <c r="P946" s="5">
        <f t="shared" si="71"/>
        <v>0.27329018880368638</v>
      </c>
      <c r="Q946" s="5">
        <f>'90.1 Data-SI'!Q946/Convert!$B$5/$D946</f>
        <v>0</v>
      </c>
      <c r="R946" s="5">
        <f>'90.1 Data-SI'!R946/Convert!$B$5/$D946</f>
        <v>20.547761149126551</v>
      </c>
      <c r="S946" s="5">
        <f>'90.1 Data-SI'!S946/Convert!$B$5/$D946</f>
        <v>0</v>
      </c>
      <c r="T946" s="5">
        <f>'90.1 Data-SI'!T946/Convert!$B$5/$D946</f>
        <v>0</v>
      </c>
      <c r="U946" s="5">
        <f>'90.1 Data-SI'!U946/Convert!$B$5/$D946</f>
        <v>18.390680711494799</v>
      </c>
      <c r="V946" s="5">
        <f>'90.1 Data-SI'!V946/Convert!$B$5/$D946</f>
        <v>0</v>
      </c>
      <c r="W946" s="5">
        <f t="shared" si="72"/>
        <v>158.13886420733209</v>
      </c>
      <c r="X946" s="5">
        <f t="shared" si="73"/>
        <v>37.383795871549587</v>
      </c>
      <c r="Y946" s="5">
        <f t="shared" si="74"/>
        <v>195.52266007888167</v>
      </c>
      <c r="Z946" s="5">
        <f>'90.1 Data-SI'!Y946/Convert!$B$5/$D946</f>
        <v>354.71194286497081</v>
      </c>
      <c r="AA946" s="5">
        <f>'90.1 Data-SI'!Z946/Convert!$B$5/$D946</f>
        <v>69.529698046710365</v>
      </c>
      <c r="AB946" s="5">
        <f t="shared" si="75"/>
        <v>424.2416409116812</v>
      </c>
    </row>
    <row r="947" spans="1:28" x14ac:dyDescent="0.25">
      <c r="A947" s="95">
        <v>2007</v>
      </c>
      <c r="B947" s="95" t="s">
        <v>63</v>
      </c>
      <c r="C947" s="52" t="s">
        <v>15</v>
      </c>
      <c r="D947" s="5">
        <f>VLOOKUP(B947,SWH!$A$4:$C$19,3,FALSE)</f>
        <v>3804.01</v>
      </c>
      <c r="E947" s="5">
        <f>'90.1 Data-SI'!E947/Convert!$B$5/$D947</f>
        <v>47.123517901723005</v>
      </c>
      <c r="F947" s="5">
        <f>'90.1 Data-SI'!F947/Convert!$B$5/$D947</f>
        <v>43.494306738882855</v>
      </c>
      <c r="G947" s="5">
        <f>'90.1 Data-SI'!G947/Convert!$B$5/$D947</f>
        <v>33.250730442641085</v>
      </c>
      <c r="H947" s="5">
        <f>'90.1 Data-SI'!H947/Convert!$B$5/$D947</f>
        <v>44.637106632211797</v>
      </c>
      <c r="I947" s="5">
        <f>'90.1 Data-SI'!I947/Convert!$B$5/$D947</f>
        <v>16.537373280652083</v>
      </c>
      <c r="J947" s="5">
        <f>'90.1 Data-SI'!J947/Convert!$B$5/$D947</f>
        <v>135.35497190245729</v>
      </c>
      <c r="K947" s="5">
        <f>'90.1 Data-SI'!K947/Convert!$B$5/$D947</f>
        <v>13.755221463665972</v>
      </c>
      <c r="L947" s="5">
        <f>'90.1 Data-SI'!L947/Convert!$B$5/$D947</f>
        <v>0</v>
      </c>
      <c r="M947" s="5">
        <f>'90.1 Data-SI'!M947/Convert!$B$5/$D947</f>
        <v>36.611949553818789</v>
      </c>
      <c r="N947" s="5">
        <f>'90.1 Data-SI'!N947/Convert!$B$5/$D947</f>
        <v>0.33225172617550658</v>
      </c>
      <c r="O947" s="5">
        <f>'90.1 Data-SI'!O947/Convert!$B$5/$D947</f>
        <v>1.6608570079118264E-2</v>
      </c>
      <c r="P947" s="5">
        <f t="shared" si="71"/>
        <v>0.31564315609638832</v>
      </c>
      <c r="Q947" s="5">
        <f>'90.1 Data-SI'!Q947/Convert!$B$5/$D947</f>
        <v>0</v>
      </c>
      <c r="R947" s="5">
        <f>'90.1 Data-SI'!R947/Convert!$B$5/$D947</f>
        <v>0.9010958903309344</v>
      </c>
      <c r="S947" s="5">
        <f>'90.1 Data-SI'!S947/Convert!$B$5/$D947</f>
        <v>0</v>
      </c>
      <c r="T947" s="5">
        <f>'90.1 Data-SI'!T947/Convert!$B$5/$D947</f>
        <v>0</v>
      </c>
      <c r="U947" s="5">
        <f>'90.1 Data-SI'!U947/Convert!$B$5/$D947</f>
        <v>18.487070223264396</v>
      </c>
      <c r="V947" s="5">
        <f>'90.1 Data-SI'!V947/Convert!$B$5/$D947</f>
        <v>0</v>
      </c>
      <c r="W947" s="5">
        <f t="shared" si="72"/>
        <v>118.2029369446102</v>
      </c>
      <c r="X947" s="5">
        <f t="shared" si="73"/>
        <v>43.494306738882855</v>
      </c>
      <c r="Y947" s="5">
        <f t="shared" si="74"/>
        <v>161.69724368349307</v>
      </c>
      <c r="Z947" s="5">
        <f>'90.1 Data-SI'!Y947/Convert!$B$5/$D947</f>
        <v>314.74826710643651</v>
      </c>
      <c r="AA947" s="5">
        <f>'90.1 Data-SI'!Z947/Convert!$B$5/$D947</f>
        <v>75.737328649387237</v>
      </c>
      <c r="AB947" s="5">
        <f t="shared" si="75"/>
        <v>390.48559575582374</v>
      </c>
    </row>
    <row r="948" spans="1:28" x14ac:dyDescent="0.25">
      <c r="A948" s="95">
        <v>2007</v>
      </c>
      <c r="B948" s="95" t="s">
        <v>63</v>
      </c>
      <c r="C948" s="52" t="s">
        <v>16</v>
      </c>
      <c r="D948" s="5">
        <f>VLOOKUP(B948,SWH!$A$4:$C$19,3,FALSE)</f>
        <v>3804.01</v>
      </c>
      <c r="E948" s="5">
        <f>'90.1 Data-SI'!E948/Convert!$B$5/$D948</f>
        <v>66.183083407012887</v>
      </c>
      <c r="F948" s="5">
        <f>'90.1 Data-SI'!F948/Convert!$B$5/$D948</f>
        <v>93.738069972359568</v>
      </c>
      <c r="G948" s="5">
        <f>'90.1 Data-SI'!G948/Convert!$B$5/$D948</f>
        <v>47.655850887177827</v>
      </c>
      <c r="H948" s="5">
        <f>'90.1 Data-SI'!H948/Convert!$B$5/$D948</f>
        <v>44.637106632211797</v>
      </c>
      <c r="I948" s="5">
        <f>'90.1 Data-SI'!I948/Convert!$B$5/$D948</f>
        <v>16.555628870002387</v>
      </c>
      <c r="J948" s="5">
        <f>'90.1 Data-SI'!J948/Convert!$B$5/$D948</f>
        <v>135.35497190245729</v>
      </c>
      <c r="K948" s="5">
        <f>'90.1 Data-SI'!K948/Convert!$B$5/$D948</f>
        <v>13.755221463665972</v>
      </c>
      <c r="L948" s="5">
        <f>'90.1 Data-SI'!L948/Convert!$B$5/$D948</f>
        <v>0</v>
      </c>
      <c r="M948" s="5">
        <f>'90.1 Data-SI'!M948/Convert!$B$5/$D948</f>
        <v>38.368137249317897</v>
      </c>
      <c r="N948" s="5">
        <f>'90.1 Data-SI'!N948/Convert!$B$5/$D948</f>
        <v>0.53525387975087102</v>
      </c>
      <c r="O948" s="5">
        <f>'90.1 Data-SI'!O948/Convert!$B$5/$D948</f>
        <v>1.6608570079118264E-2</v>
      </c>
      <c r="P948" s="5">
        <f t="shared" si="71"/>
        <v>0.51864530967175271</v>
      </c>
      <c r="Q948" s="5">
        <f>'90.1 Data-SI'!Q948/Convert!$B$5/$D948</f>
        <v>0</v>
      </c>
      <c r="R948" s="5">
        <f>'90.1 Data-SI'!R948/Convert!$B$5/$D948</f>
        <v>21.226138849383794</v>
      </c>
      <c r="S948" s="5">
        <f>'90.1 Data-SI'!S948/Convert!$B$5/$D948</f>
        <v>0</v>
      </c>
      <c r="T948" s="5">
        <f>'90.1 Data-SI'!T948/Convert!$B$5/$D948</f>
        <v>0</v>
      </c>
      <c r="U948" s="5">
        <f>'90.1 Data-SI'!U948/Convert!$B$5/$D948</f>
        <v>18.927395038393694</v>
      </c>
      <c r="V948" s="5">
        <f>'90.1 Data-SI'!V948/Convert!$B$5/$D948</f>
        <v>0</v>
      </c>
      <c r="W948" s="5">
        <f t="shared" si="72"/>
        <v>173.95185570256416</v>
      </c>
      <c r="X948" s="5">
        <f t="shared" si="73"/>
        <v>93.738069972359568</v>
      </c>
      <c r="Y948" s="5">
        <f t="shared" si="74"/>
        <v>267.68992567492376</v>
      </c>
      <c r="Z948" s="5">
        <f>'90.1 Data-SI'!Y948/Convert!$B$5/$D948</f>
        <v>370.51544145374078</v>
      </c>
      <c r="AA948" s="5">
        <f>'90.1 Data-SI'!Z948/Convert!$B$5/$D948</f>
        <v>126.42068647441924</v>
      </c>
      <c r="AB948" s="5">
        <f t="shared" si="75"/>
        <v>496.93612792816003</v>
      </c>
    </row>
    <row r="949" spans="1:28" x14ac:dyDescent="0.25">
      <c r="A949" s="95">
        <v>2007</v>
      </c>
      <c r="B949" s="95" t="s">
        <v>63</v>
      </c>
      <c r="C949" s="52" t="s">
        <v>9</v>
      </c>
      <c r="D949" s="5">
        <f>VLOOKUP(B949,SWH!$A$4:$C$19,3,FALSE)</f>
        <v>3804.01</v>
      </c>
      <c r="E949" s="5">
        <f>'90.1 Data-SI'!E949/Convert!$B$5/$D949</f>
        <v>62.891965758940337</v>
      </c>
      <c r="F949" s="5">
        <f>'90.1 Data-SI'!F949/Convert!$B$5/$D949</f>
        <v>77.589905856655932</v>
      </c>
      <c r="G949" s="5">
        <f>'90.1 Data-SI'!G949/Convert!$B$5/$D949</f>
        <v>38.855926596757982</v>
      </c>
      <c r="H949" s="5">
        <f>'90.1 Data-SI'!H949/Convert!$B$5/$D949</f>
        <v>44.637106632211797</v>
      </c>
      <c r="I949" s="5">
        <f>'90.1 Data-SI'!I949/Convert!$B$5/$D949</f>
        <v>16.54321506924418</v>
      </c>
      <c r="J949" s="5">
        <f>'90.1 Data-SI'!J949/Convert!$B$5/$D949</f>
        <v>135.35497190245729</v>
      </c>
      <c r="K949" s="5">
        <f>'90.1 Data-SI'!K949/Convert!$B$5/$D949</f>
        <v>13.755221463665972</v>
      </c>
      <c r="L949" s="5">
        <f>'90.1 Data-SI'!L949/Convert!$B$5/$D949</f>
        <v>0</v>
      </c>
      <c r="M949" s="5">
        <f>'90.1 Data-SI'!M949/Convert!$B$5/$D949</f>
        <v>40.519375898357552</v>
      </c>
      <c r="N949" s="5">
        <f>'90.1 Data-SI'!N949/Convert!$B$5/$D949</f>
        <v>0.48048711169996339</v>
      </c>
      <c r="O949" s="5">
        <f>'90.1 Data-SI'!O949/Convert!$B$5/$D949</f>
        <v>1.6608570079118264E-2</v>
      </c>
      <c r="P949" s="5">
        <f t="shared" si="71"/>
        <v>0.46387854162084513</v>
      </c>
      <c r="Q949" s="5">
        <f>'90.1 Data-SI'!Q949/Convert!$B$5/$D949</f>
        <v>0</v>
      </c>
      <c r="R949" s="5">
        <f>'90.1 Data-SI'!R949/Convert!$B$5/$D949</f>
        <v>26.683829841550246</v>
      </c>
      <c r="S949" s="5">
        <f>'90.1 Data-SI'!S949/Convert!$B$5/$D949</f>
        <v>0</v>
      </c>
      <c r="T949" s="5">
        <f>'90.1 Data-SI'!T949/Convert!$B$5/$D949</f>
        <v>0</v>
      </c>
      <c r="U949" s="5">
        <f>'90.1 Data-SI'!U949/Convert!$B$5/$D949</f>
        <v>18.829545079476073</v>
      </c>
      <c r="V949" s="5">
        <f>'90.1 Data-SI'!V949/Convert!$B$5/$D949</f>
        <v>0</v>
      </c>
      <c r="W949" s="5">
        <f t="shared" si="72"/>
        <v>169.41497663722694</v>
      </c>
      <c r="X949" s="5">
        <f t="shared" si="73"/>
        <v>77.589905856655932</v>
      </c>
      <c r="Y949" s="5">
        <f t="shared" si="74"/>
        <v>247.00488249388286</v>
      </c>
      <c r="Z949" s="5">
        <f>'90.1 Data-SI'!Y949/Convert!$B$5/$D949</f>
        <v>365.96687881121937</v>
      </c>
      <c r="AA949" s="5">
        <f>'90.1 Data-SI'!Z949/Convert!$B$5/$D949</f>
        <v>110.17540262337199</v>
      </c>
      <c r="AB949" s="5">
        <f t="shared" si="75"/>
        <v>476.14228143459138</v>
      </c>
    </row>
    <row r="950" spans="1:28" x14ac:dyDescent="0.25">
      <c r="A950" s="95">
        <v>2007</v>
      </c>
      <c r="B950" s="95" t="s">
        <v>63</v>
      </c>
      <c r="C950" s="52" t="s">
        <v>12</v>
      </c>
      <c r="D950" s="5">
        <f>VLOOKUP(B950,SWH!$A$4:$C$19,3,FALSE)</f>
        <v>3804.01</v>
      </c>
      <c r="E950" s="5">
        <f>'90.1 Data-SI'!E950/Convert!$B$5/$D950</f>
        <v>71.978867913946956</v>
      </c>
      <c r="F950" s="5">
        <f>'90.1 Data-SI'!F950/Convert!$B$5/$D950</f>
        <v>111.6898863158731</v>
      </c>
      <c r="G950" s="5">
        <f>'90.1 Data-SI'!G950/Convert!$B$5/$D950</f>
        <v>39.881160494670972</v>
      </c>
      <c r="H950" s="5">
        <f>'90.1 Data-SI'!H950/Convert!$B$5/$D950</f>
        <v>44.637106632211797</v>
      </c>
      <c r="I950" s="5">
        <f>'90.1 Data-SI'!I950/Convert!$B$5/$D950</f>
        <v>16.53299193920801</v>
      </c>
      <c r="J950" s="5">
        <f>'90.1 Data-SI'!J950/Convert!$B$5/$D950</f>
        <v>135.35497190245729</v>
      </c>
      <c r="K950" s="5">
        <f>'90.1 Data-SI'!K950/Convert!$B$5/$D950</f>
        <v>13.755221463665972</v>
      </c>
      <c r="L950" s="5">
        <f>'90.1 Data-SI'!L950/Convert!$B$5/$D950</f>
        <v>0</v>
      </c>
      <c r="M950" s="5">
        <f>'90.1 Data-SI'!M950/Convert!$B$5/$D950</f>
        <v>38.979334380766026</v>
      </c>
      <c r="N950" s="5">
        <f>'90.1 Data-SI'!N950/Convert!$B$5/$D950</f>
        <v>0.58271841206165775</v>
      </c>
      <c r="O950" s="5">
        <f>'90.1 Data-SI'!O950/Convert!$B$5/$D950</f>
        <v>1.6608570079118264E-2</v>
      </c>
      <c r="P950" s="5">
        <f t="shared" si="71"/>
        <v>0.56610984198253944</v>
      </c>
      <c r="Q950" s="5">
        <f>'90.1 Data-SI'!Q950/Convert!$B$5/$D950</f>
        <v>0</v>
      </c>
      <c r="R950" s="5">
        <f>'90.1 Data-SI'!R950/Convert!$B$5/$D950</f>
        <v>27.781355873290437</v>
      </c>
      <c r="S950" s="5">
        <f>'90.1 Data-SI'!S950/Convert!$B$5/$D950</f>
        <v>0</v>
      </c>
      <c r="T950" s="5">
        <f>'90.1 Data-SI'!T950/Convert!$B$5/$D950</f>
        <v>0</v>
      </c>
      <c r="U950" s="5">
        <f>'90.1 Data-SI'!U950/Convert!$B$5/$D950</f>
        <v>19.421026174425876</v>
      </c>
      <c r="V950" s="5">
        <f>'90.1 Data-SI'!V950/Convert!$B$5/$D950</f>
        <v>0</v>
      </c>
      <c r="W950" s="5">
        <f t="shared" si="72"/>
        <v>179.18682850465694</v>
      </c>
      <c r="X950" s="5">
        <f t="shared" si="73"/>
        <v>111.6898863158731</v>
      </c>
      <c r="Y950" s="5">
        <f t="shared" si="74"/>
        <v>290.87671482053003</v>
      </c>
      <c r="Z950" s="5">
        <f>'90.1 Data-SI'!Y950/Convert!$B$5/$D950</f>
        <v>375.72923777218716</v>
      </c>
      <c r="AA950" s="5">
        <f>'90.1 Data-SI'!Z950/Convert!$B$5/$D950</f>
        <v>144.86613395396495</v>
      </c>
      <c r="AB950" s="5">
        <f t="shared" si="75"/>
        <v>520.59537172615205</v>
      </c>
    </row>
    <row r="951" spans="1:28" x14ac:dyDescent="0.25">
      <c r="A951" s="95">
        <v>2007</v>
      </c>
      <c r="B951" s="95" t="s">
        <v>63</v>
      </c>
      <c r="C951" s="52" t="s">
        <v>8</v>
      </c>
      <c r="D951" s="5">
        <f>VLOOKUP(B951,SWH!$A$4:$C$19,3,FALSE)</f>
        <v>3804.01</v>
      </c>
      <c r="E951" s="5">
        <f>'90.1 Data-SI'!E951/Convert!$B$5/$D951</f>
        <v>90.701800351617251</v>
      </c>
      <c r="F951" s="5">
        <f>'90.1 Data-SI'!F951/Convert!$B$5/$D951</f>
        <v>149.88788147244617</v>
      </c>
      <c r="G951" s="5">
        <f>'90.1 Data-SI'!G951/Convert!$B$5/$D951</f>
        <v>25.757906349702903</v>
      </c>
      <c r="H951" s="5">
        <f>'90.1 Data-SI'!H951/Convert!$B$5/$D951</f>
        <v>44.637106632211797</v>
      </c>
      <c r="I951" s="5">
        <f>'90.1 Data-SI'!I951/Convert!$B$5/$D951</f>
        <v>16.442444216030509</v>
      </c>
      <c r="J951" s="5">
        <f>'90.1 Data-SI'!J951/Convert!$B$5/$D951</f>
        <v>135.35497190245729</v>
      </c>
      <c r="K951" s="5">
        <f>'90.1 Data-SI'!K951/Convert!$B$5/$D951</f>
        <v>13.755221463665972</v>
      </c>
      <c r="L951" s="5">
        <f>'90.1 Data-SI'!L951/Convert!$B$5/$D951</f>
        <v>0</v>
      </c>
      <c r="M951" s="5">
        <f>'90.1 Data-SI'!M951/Convert!$B$5/$D951</f>
        <v>39.421119643043347</v>
      </c>
      <c r="N951" s="5">
        <f>'90.1 Data-SI'!N951/Convert!$B$5/$D951</f>
        <v>0.70758664321772713</v>
      </c>
      <c r="O951" s="5">
        <f>'90.1 Data-SI'!O951/Convert!$B$5/$D951</f>
        <v>1.6608570079118264E-2</v>
      </c>
      <c r="P951" s="5">
        <f t="shared" si="71"/>
        <v>0.69097807313860882</v>
      </c>
      <c r="Q951" s="5">
        <f>'90.1 Data-SI'!Q951/Convert!$B$5/$D951</f>
        <v>0</v>
      </c>
      <c r="R951" s="5">
        <f>'90.1 Data-SI'!R951/Convert!$B$5/$D951</f>
        <v>36.116127747064567</v>
      </c>
      <c r="S951" s="5">
        <f>'90.1 Data-SI'!S951/Convert!$B$5/$D951</f>
        <v>0</v>
      </c>
      <c r="T951" s="5">
        <f>'90.1 Data-SI'!T951/Convert!$B$5/$D951</f>
        <v>0</v>
      </c>
      <c r="U951" s="5">
        <f>'90.1 Data-SI'!U951/Convert!$B$5/$D951</f>
        <v>20.070925155296646</v>
      </c>
      <c r="V951" s="5">
        <f>'90.1 Data-SI'!V951/Convert!$B$5/$D951</f>
        <v>0</v>
      </c>
      <c r="W951" s="5">
        <f t="shared" si="72"/>
        <v>192.68793216456669</v>
      </c>
      <c r="X951" s="5">
        <f t="shared" si="73"/>
        <v>149.88788147244617</v>
      </c>
      <c r="Y951" s="5">
        <f t="shared" si="74"/>
        <v>342.57581363701286</v>
      </c>
      <c r="Z951" s="5">
        <f>'90.1 Data-SI'!Y951/Convert!$B$5/$D951</f>
        <v>389.13906348534545</v>
      </c>
      <c r="AA951" s="5">
        <f>'90.1 Data-SI'!Z951/Convert!$B$5/$D951</f>
        <v>183.71475831498279</v>
      </c>
      <c r="AB951" s="5">
        <f t="shared" si="75"/>
        <v>572.85382180032821</v>
      </c>
    </row>
    <row r="952" spans="1:28" x14ac:dyDescent="0.25">
      <c r="A952" s="95">
        <v>2010</v>
      </c>
      <c r="B952" s="95" t="s">
        <v>63</v>
      </c>
      <c r="C952" s="52" t="s">
        <v>10</v>
      </c>
      <c r="D952" s="5">
        <f>VLOOKUP(B952,SWH!$A$4:$C$19,3,FALSE)</f>
        <v>3804.01</v>
      </c>
      <c r="E952" s="5">
        <f>'90.1 Data-SI'!E952/Convert!$B$5/$D952</f>
        <v>7.8564754327962101</v>
      </c>
      <c r="F952" s="5">
        <f>'90.1 Data-SI'!F952/Convert!$B$5/$D952</f>
        <v>27.624357804877835</v>
      </c>
      <c r="G952" s="5">
        <f>'90.1 Data-SI'!G952/Convert!$B$5/$D952</f>
        <v>164.6354767731946</v>
      </c>
      <c r="H952" s="5">
        <f>'90.1 Data-SI'!H952/Convert!$B$5/$D952</f>
        <v>39.505095354054738</v>
      </c>
      <c r="I952" s="5">
        <f>'90.1 Data-SI'!I952/Convert!$B$5/$D952</f>
        <v>8.2047920775999827</v>
      </c>
      <c r="J952" s="5">
        <f>'90.1 Data-SI'!J952/Convert!$B$5/$D952</f>
        <v>133.90474788446929</v>
      </c>
      <c r="K952" s="5">
        <f>'90.1 Data-SI'!K952/Convert!$B$5/$D952</f>
        <v>13.755221463665972</v>
      </c>
      <c r="L952" s="5">
        <f>'90.1 Data-SI'!L952/Convert!$B$5/$D952</f>
        <v>0</v>
      </c>
      <c r="M952" s="5">
        <f>'90.1 Data-SI'!M952/Convert!$B$5/$D952</f>
        <v>33.882373834161548</v>
      </c>
      <c r="N952" s="5">
        <f>'90.1 Data-SI'!N952/Convert!$B$5/$D952</f>
        <v>0.23732266155393328</v>
      </c>
      <c r="O952" s="5">
        <f>'90.1 Data-SI'!O952/Convert!$B$5/$D952</f>
        <v>1.6608570079118264E-2</v>
      </c>
      <c r="P952" s="5">
        <f t="shared" si="71"/>
        <v>0.22071409147481502</v>
      </c>
      <c r="Q952" s="5">
        <f>'90.1 Data-SI'!Q952/Convert!$B$5/$D952</f>
        <v>0</v>
      </c>
      <c r="R952" s="5">
        <f>'90.1 Data-SI'!R952/Convert!$B$5/$D952</f>
        <v>0</v>
      </c>
      <c r="S952" s="5">
        <f>'90.1 Data-SI'!S952/Convert!$B$5/$D952</f>
        <v>0</v>
      </c>
      <c r="T952" s="5">
        <f>'90.1 Data-SI'!T952/Convert!$B$5/$D952</f>
        <v>0</v>
      </c>
      <c r="U952" s="5">
        <f>'90.1 Data-SI'!U952/Convert!$B$5/$D952</f>
        <v>17.304838256938805</v>
      </c>
      <c r="V952" s="5">
        <f>'90.1 Data-SI'!V952/Convert!$B$5/$D952</f>
        <v>0</v>
      </c>
      <c r="W952" s="5">
        <f t="shared" si="72"/>
        <v>206.59504013162714</v>
      </c>
      <c r="X952" s="5">
        <f t="shared" si="73"/>
        <v>27.624357804877835</v>
      </c>
      <c r="Y952" s="5">
        <f t="shared" si="74"/>
        <v>234.21939793650498</v>
      </c>
      <c r="Z952" s="5">
        <f>'90.1 Data-SI'!Y952/Convert!$B$5/$D952</f>
        <v>388.22628401783032</v>
      </c>
      <c r="AA952" s="5">
        <f>'90.1 Data-SI'!Z952/Convert!$B$5/$D952</f>
        <v>58.685147749056618</v>
      </c>
      <c r="AB952" s="5">
        <f t="shared" si="75"/>
        <v>446.91143176688695</v>
      </c>
    </row>
    <row r="953" spans="1:28" x14ac:dyDescent="0.25">
      <c r="A953" s="95">
        <v>2010</v>
      </c>
      <c r="B953" s="95" t="s">
        <v>63</v>
      </c>
      <c r="C953" s="52" t="s">
        <v>6</v>
      </c>
      <c r="D953" s="5">
        <f>VLOOKUP(B953,SWH!$A$4:$C$19,3,FALSE)</f>
        <v>3804.01</v>
      </c>
      <c r="E953" s="5">
        <f>'90.1 Data-SI'!E953/Convert!$B$5/$D953</f>
        <v>12.775991650915744</v>
      </c>
      <c r="F953" s="5">
        <f>'90.1 Data-SI'!F953/Convert!$B$5/$D953</f>
        <v>26.911659596642025</v>
      </c>
      <c r="G953" s="5">
        <f>'90.1 Data-SI'!G953/Convert!$B$5/$D953</f>
        <v>144.78142801937955</v>
      </c>
      <c r="H953" s="5">
        <f>'90.1 Data-SI'!H953/Convert!$B$5/$D953</f>
        <v>39.510937142646846</v>
      </c>
      <c r="I953" s="5">
        <f>'90.1 Data-SI'!I953/Convert!$B$5/$D953</f>
        <v>8.2033316304519595</v>
      </c>
      <c r="J953" s="5">
        <f>'90.1 Data-SI'!J953/Convert!$B$5/$D953</f>
        <v>133.90474788446929</v>
      </c>
      <c r="K953" s="5">
        <f>'90.1 Data-SI'!K953/Convert!$B$5/$D953</f>
        <v>13.755221463665972</v>
      </c>
      <c r="L953" s="5">
        <f>'90.1 Data-SI'!L953/Convert!$B$5/$D953</f>
        <v>0</v>
      </c>
      <c r="M953" s="5">
        <f>'90.1 Data-SI'!M953/Convert!$B$5/$D953</f>
        <v>31.883021688516418</v>
      </c>
      <c r="N953" s="5">
        <f>'90.1 Data-SI'!N953/Convert!$B$5/$D953</f>
        <v>0.21687640148159443</v>
      </c>
      <c r="O953" s="5">
        <f>'90.1 Data-SI'!O953/Convert!$B$5/$D953</f>
        <v>1.6608570079118264E-2</v>
      </c>
      <c r="P953" s="5">
        <f t="shared" si="71"/>
        <v>0.20026783140247617</v>
      </c>
      <c r="Q953" s="5">
        <f>'90.1 Data-SI'!Q953/Convert!$B$5/$D953</f>
        <v>0</v>
      </c>
      <c r="R953" s="5">
        <f>'90.1 Data-SI'!R953/Convert!$B$5/$D953</f>
        <v>7.083168667917393E-2</v>
      </c>
      <c r="S953" s="5">
        <f>'90.1 Data-SI'!S953/Convert!$B$5/$D953</f>
        <v>0</v>
      </c>
      <c r="T953" s="5">
        <f>'90.1 Data-SI'!T953/Convert!$B$5/$D953</f>
        <v>0</v>
      </c>
      <c r="U953" s="5">
        <f>'90.1 Data-SI'!U953/Convert!$B$5/$D953</f>
        <v>17.304838256938805</v>
      </c>
      <c r="V953" s="5">
        <f>'90.1 Data-SI'!V953/Convert!$B$5/$D953</f>
        <v>0</v>
      </c>
      <c r="W953" s="5">
        <f t="shared" si="72"/>
        <v>189.71154087689337</v>
      </c>
      <c r="X953" s="5">
        <f t="shared" si="73"/>
        <v>26.911659596642025</v>
      </c>
      <c r="Y953" s="5">
        <f t="shared" si="74"/>
        <v>216.62320047353541</v>
      </c>
      <c r="Z953" s="5">
        <f>'90.1 Data-SI'!Y953/Convert!$B$5/$D953</f>
        <v>371.34716610454058</v>
      </c>
      <c r="AA953" s="5">
        <f>'90.1 Data-SI'!Z953/Convert!$B$5/$D953</f>
        <v>57.971719317246794</v>
      </c>
      <c r="AB953" s="5">
        <f t="shared" si="75"/>
        <v>429.3188854217874</v>
      </c>
    </row>
    <row r="954" spans="1:28" x14ac:dyDescent="0.25">
      <c r="A954" s="95">
        <v>2010</v>
      </c>
      <c r="B954" s="95" t="s">
        <v>63</v>
      </c>
      <c r="C954" s="52" t="s">
        <v>11</v>
      </c>
      <c r="D954" s="5">
        <f>VLOOKUP(B954,SWH!$A$4:$C$19,3,FALSE)</f>
        <v>3804.01</v>
      </c>
      <c r="E954" s="5">
        <f>'90.1 Data-SI'!E954/Convert!$B$5/$D954</f>
        <v>10.28811993425651</v>
      </c>
      <c r="F954" s="5">
        <f>'90.1 Data-SI'!F954/Convert!$B$5/$D954</f>
        <v>27.665980548596526</v>
      </c>
      <c r="G954" s="5">
        <f>'90.1 Data-SI'!G954/Convert!$B$5/$D954</f>
        <v>117.49516372926932</v>
      </c>
      <c r="H954" s="5">
        <f>'90.1 Data-SI'!H954/Convert!$B$5/$D954</f>
        <v>39.513127813368875</v>
      </c>
      <c r="I954" s="5">
        <f>'90.1 Data-SI'!I954/Convert!$B$5/$D954</f>
        <v>8.2047920775999827</v>
      </c>
      <c r="J954" s="5">
        <f>'90.1 Data-SI'!J954/Convert!$B$5/$D954</f>
        <v>133.90474788446929</v>
      </c>
      <c r="K954" s="5">
        <f>'90.1 Data-SI'!K954/Convert!$B$5/$D954</f>
        <v>13.755221463665972</v>
      </c>
      <c r="L954" s="5">
        <f>'90.1 Data-SI'!L954/Convert!$B$5/$D954</f>
        <v>0</v>
      </c>
      <c r="M954" s="5">
        <f>'90.1 Data-SI'!M954/Convert!$B$5/$D954</f>
        <v>31.345577138043506</v>
      </c>
      <c r="N954" s="5">
        <f>'90.1 Data-SI'!N954/Convert!$B$5/$D954</f>
        <v>0.25411780375621168</v>
      </c>
      <c r="O954" s="5">
        <f>'90.1 Data-SI'!O954/Convert!$B$5/$D954</f>
        <v>1.6608570079118264E-2</v>
      </c>
      <c r="P954" s="5">
        <f t="shared" si="71"/>
        <v>0.23750923367709342</v>
      </c>
      <c r="Q954" s="5">
        <f>'90.1 Data-SI'!Q954/Convert!$B$5/$D954</f>
        <v>0</v>
      </c>
      <c r="R954" s="5">
        <f>'90.1 Data-SI'!R954/Convert!$B$5/$D954</f>
        <v>0</v>
      </c>
      <c r="S954" s="5">
        <f>'90.1 Data-SI'!S954/Convert!$B$5/$D954</f>
        <v>2.2060054170905619</v>
      </c>
      <c r="T954" s="5">
        <f>'90.1 Data-SI'!T954/Convert!$B$5/$D954</f>
        <v>0</v>
      </c>
      <c r="U954" s="5">
        <f>'90.1 Data-SI'!U954/Convert!$B$5/$D954</f>
        <v>17.304838256938805</v>
      </c>
      <c r="V954" s="5">
        <f>'90.1 Data-SI'!V954/Convert!$B$5/$D954</f>
        <v>0</v>
      </c>
      <c r="W954" s="5">
        <f t="shared" si="72"/>
        <v>161.57237545233701</v>
      </c>
      <c r="X954" s="5">
        <f t="shared" si="73"/>
        <v>27.665980548596526</v>
      </c>
      <c r="Y954" s="5">
        <f t="shared" si="74"/>
        <v>189.23835600093355</v>
      </c>
      <c r="Z954" s="5">
        <f>'90.1 Data-SI'!Y954/Convert!$B$5/$D954</f>
        <v>343.2116517978543</v>
      </c>
      <c r="AA954" s="5">
        <f>'90.1 Data-SI'!Z954/Convert!$B$5/$D954</f>
        <v>58.726770492775309</v>
      </c>
      <c r="AB954" s="5">
        <f t="shared" si="75"/>
        <v>401.9384222906296</v>
      </c>
    </row>
    <row r="955" spans="1:28" x14ac:dyDescent="0.25">
      <c r="A955" s="95">
        <v>2010</v>
      </c>
      <c r="B955" s="95" t="s">
        <v>63</v>
      </c>
      <c r="C955" s="52" t="s">
        <v>13</v>
      </c>
      <c r="D955" s="5">
        <f>VLOOKUP(B955,SWH!$A$4:$C$19,3,FALSE)</f>
        <v>3804.01</v>
      </c>
      <c r="E955" s="5">
        <f>'90.1 Data-SI'!E955/Convert!$B$5/$D955</f>
        <v>12.158952730875516</v>
      </c>
      <c r="F955" s="5">
        <f>'90.1 Data-SI'!F955/Convert!$B$5/$D955</f>
        <v>24.568372147637184</v>
      </c>
      <c r="G955" s="5">
        <f>'90.1 Data-SI'!G955/Convert!$B$5/$D955</f>
        <v>123.73200327490669</v>
      </c>
      <c r="H955" s="5">
        <f>'90.1 Data-SI'!H955/Convert!$B$5/$D955</f>
        <v>39.516048707664922</v>
      </c>
      <c r="I955" s="5">
        <f>'90.1 Data-SI'!I955/Convert!$B$5/$D955</f>
        <v>8.1923782768417777</v>
      </c>
      <c r="J955" s="5">
        <f>'90.1 Data-SI'!J955/Convert!$B$5/$D955</f>
        <v>133.90474788446929</v>
      </c>
      <c r="K955" s="5">
        <f>'90.1 Data-SI'!K955/Convert!$B$5/$D955</f>
        <v>13.755221463665972</v>
      </c>
      <c r="L955" s="5">
        <f>'90.1 Data-SI'!L955/Convert!$B$5/$D955</f>
        <v>0</v>
      </c>
      <c r="M955" s="5">
        <f>'90.1 Data-SI'!M955/Convert!$B$5/$D955</f>
        <v>30.919126570820442</v>
      </c>
      <c r="N955" s="5">
        <f>'90.1 Data-SI'!N955/Convert!$B$5/$D955</f>
        <v>0.17160253989284407</v>
      </c>
      <c r="O955" s="5">
        <f>'90.1 Data-SI'!O955/Convert!$B$5/$D955</f>
        <v>1.6608570079118264E-2</v>
      </c>
      <c r="P955" s="5">
        <f t="shared" si="71"/>
        <v>0.15499396981372582</v>
      </c>
      <c r="Q955" s="5">
        <f>'90.1 Data-SI'!Q955/Convert!$B$5/$D955</f>
        <v>0</v>
      </c>
      <c r="R955" s="5">
        <f>'90.1 Data-SI'!R955/Convert!$B$5/$D955</f>
        <v>0.13436113761822685</v>
      </c>
      <c r="S955" s="5">
        <f>'90.1 Data-SI'!S955/Convert!$B$5/$D955</f>
        <v>0</v>
      </c>
      <c r="T955" s="5">
        <f>'90.1 Data-SI'!T955/Convert!$B$5/$D955</f>
        <v>0</v>
      </c>
      <c r="U955" s="5">
        <f>'90.1 Data-SI'!U955/Convert!$B$5/$D955</f>
        <v>17.304838256938805</v>
      </c>
      <c r="V955" s="5">
        <f>'90.1 Data-SI'!V955/Convert!$B$5/$D955</f>
        <v>0</v>
      </c>
      <c r="W955" s="5">
        <f t="shared" si="72"/>
        <v>167.09943768403463</v>
      </c>
      <c r="X955" s="5">
        <f t="shared" si="73"/>
        <v>24.568372147637184</v>
      </c>
      <c r="Y955" s="5">
        <f t="shared" si="74"/>
        <v>191.6678098316718</v>
      </c>
      <c r="Z955" s="5">
        <f>'90.1 Data-SI'!Y955/Convert!$B$5/$D955</f>
        <v>348.72922112308964</v>
      </c>
      <c r="AA955" s="5">
        <f>'90.1 Data-SI'!Z955/Convert!$B$5/$D955</f>
        <v>55.628431868241954</v>
      </c>
      <c r="AB955" s="5">
        <f t="shared" si="75"/>
        <v>404.35765299133158</v>
      </c>
    </row>
    <row r="956" spans="1:28" x14ac:dyDescent="0.25">
      <c r="A956" s="95">
        <v>2010</v>
      </c>
      <c r="B956" s="95" t="s">
        <v>63</v>
      </c>
      <c r="C956" s="52" t="s">
        <v>19</v>
      </c>
      <c r="D956" s="5">
        <f>VLOOKUP(B956,SWH!$A$4:$C$19,3,FALSE)</f>
        <v>3804.01</v>
      </c>
      <c r="E956" s="5">
        <f>'90.1 Data-SI'!E956/Convert!$B$5/$D956</f>
        <v>18.871898046768774</v>
      </c>
      <c r="F956" s="5">
        <f>'90.1 Data-SI'!F956/Convert!$B$5/$D956</f>
        <v>26.321638948840242</v>
      </c>
      <c r="G956" s="5">
        <f>'90.1 Data-SI'!G956/Convert!$B$5/$D956</f>
        <v>103.8823358625357</v>
      </c>
      <c r="H956" s="5">
        <f>'90.1 Data-SI'!H956/Convert!$B$5/$D956</f>
        <v>39.515318484090905</v>
      </c>
      <c r="I956" s="5">
        <f>'90.1 Data-SI'!I956/Convert!$B$5/$D956</f>
        <v>8.1894573825457293</v>
      </c>
      <c r="J956" s="5">
        <f>'90.1 Data-SI'!J956/Convert!$B$5/$D956</f>
        <v>133.90474788446929</v>
      </c>
      <c r="K956" s="5">
        <f>'90.1 Data-SI'!K956/Convert!$B$5/$D956</f>
        <v>13.755221463665972</v>
      </c>
      <c r="L956" s="5">
        <f>'90.1 Data-SI'!L956/Convert!$B$5/$D956</f>
        <v>0</v>
      </c>
      <c r="M956" s="5">
        <f>'90.1 Data-SI'!M956/Convert!$B$5/$D956</f>
        <v>29.582087206804282</v>
      </c>
      <c r="N956" s="5">
        <f>'90.1 Data-SI'!N956/Convert!$B$5/$D956</f>
        <v>0.20154170642734026</v>
      </c>
      <c r="O956" s="5">
        <f>'90.1 Data-SI'!O956/Convert!$B$5/$D956</f>
        <v>1.6608570079118264E-2</v>
      </c>
      <c r="P956" s="5">
        <f t="shared" si="71"/>
        <v>0.184933136348222</v>
      </c>
      <c r="Q956" s="5">
        <f>'90.1 Data-SI'!Q956/Convert!$B$5/$D956</f>
        <v>0</v>
      </c>
      <c r="R956" s="5">
        <f>'90.1 Data-SI'!R956/Convert!$B$5/$D956</f>
        <v>1.4400008879518658</v>
      </c>
      <c r="S956" s="5">
        <f>'90.1 Data-SI'!S956/Convert!$B$5/$D956</f>
        <v>1.7926988741997116</v>
      </c>
      <c r="T956" s="5">
        <f>'90.1 Data-SI'!T956/Convert!$B$5/$D956</f>
        <v>0</v>
      </c>
      <c r="U956" s="5">
        <f>'90.1 Data-SI'!U956/Convert!$B$5/$D956</f>
        <v>17.304838256938805</v>
      </c>
      <c r="V956" s="5">
        <f>'90.1 Data-SI'!V956/Convert!$B$5/$D956</f>
        <v>0</v>
      </c>
      <c r="W956" s="5">
        <f t="shared" si="72"/>
        <v>155.75395401460855</v>
      </c>
      <c r="X956" s="5">
        <f t="shared" si="73"/>
        <v>26.321638948840242</v>
      </c>
      <c r="Y956" s="5">
        <f t="shared" si="74"/>
        <v>182.0755929634488</v>
      </c>
      <c r="Z956" s="5">
        <f>'90.1 Data-SI'!Y956/Convert!$B$5/$D956</f>
        <v>337.38081655936759</v>
      </c>
      <c r="AA956" s="5">
        <f>'90.1 Data-SI'!Z956/Convert!$B$5/$D956</f>
        <v>57.382428893019032</v>
      </c>
      <c r="AB956" s="5">
        <f t="shared" si="75"/>
        <v>394.76324545238663</v>
      </c>
    </row>
    <row r="957" spans="1:28" x14ac:dyDescent="0.25">
      <c r="A957" s="95">
        <v>2010</v>
      </c>
      <c r="B957" s="95" t="s">
        <v>63</v>
      </c>
      <c r="C957" s="52" t="s">
        <v>20</v>
      </c>
      <c r="D957" s="5">
        <f>VLOOKUP(B957,SWH!$A$4:$C$19,3,FALSE)</f>
        <v>3804.01</v>
      </c>
      <c r="E957" s="5">
        <f>'90.1 Data-SI'!E957/Convert!$B$5/$D957</f>
        <v>19.927801334790271</v>
      </c>
      <c r="F957" s="5">
        <f>'90.1 Data-SI'!F957/Convert!$B$5/$D957</f>
        <v>20.293643345370342</v>
      </c>
      <c r="G957" s="5">
        <f>'90.1 Data-SI'!G957/Convert!$B$5/$D957</f>
        <v>78.170433597995569</v>
      </c>
      <c r="H957" s="5">
        <f>'90.1 Data-SI'!H957/Convert!$B$5/$D957</f>
        <v>39.521890496257022</v>
      </c>
      <c r="I957" s="5">
        <f>'90.1 Data-SI'!I957/Convert!$B$5/$D957</f>
        <v>8.1960293947118377</v>
      </c>
      <c r="J957" s="5">
        <f>'90.1 Data-SI'!J957/Convert!$B$5/$D957</f>
        <v>133.90474788446929</v>
      </c>
      <c r="K957" s="5">
        <f>'90.1 Data-SI'!K957/Convert!$B$5/$D957</f>
        <v>13.755221463665972</v>
      </c>
      <c r="L957" s="5">
        <f>'90.1 Data-SI'!L957/Convert!$B$5/$D957</f>
        <v>0</v>
      </c>
      <c r="M957" s="5">
        <f>'90.1 Data-SI'!M957/Convert!$B$5/$D957</f>
        <v>31.325130877971173</v>
      </c>
      <c r="N957" s="5">
        <f>'90.1 Data-SI'!N957/Convert!$B$5/$D957</f>
        <v>0.16430030415272304</v>
      </c>
      <c r="O957" s="5">
        <f>'90.1 Data-SI'!O957/Convert!$B$5/$D957</f>
        <v>1.6608570079118264E-2</v>
      </c>
      <c r="P957" s="5">
        <f t="shared" si="71"/>
        <v>0.14769173407360478</v>
      </c>
      <c r="Q957" s="5">
        <f>'90.1 Data-SI'!Q957/Convert!$B$5/$D957</f>
        <v>0</v>
      </c>
      <c r="R957" s="5">
        <f>'90.1 Data-SI'!R957/Convert!$B$5/$D957</f>
        <v>21.378755576352322</v>
      </c>
      <c r="S957" s="5">
        <f>'90.1 Data-SI'!S957/Convert!$B$5/$D957</f>
        <v>0</v>
      </c>
      <c r="T957" s="5">
        <f>'90.1 Data-SI'!T957/Convert!$B$5/$D957</f>
        <v>0</v>
      </c>
      <c r="U957" s="5">
        <f>'90.1 Data-SI'!U957/Convert!$B$5/$D957</f>
        <v>17.315061386974975</v>
      </c>
      <c r="V957" s="5">
        <f>'90.1 Data-SI'!V957/Convert!$B$5/$D957</f>
        <v>0</v>
      </c>
      <c r="W957" s="5">
        <f t="shared" si="72"/>
        <v>150.94981312118296</v>
      </c>
      <c r="X957" s="5">
        <f t="shared" si="73"/>
        <v>20.293643345370342</v>
      </c>
      <c r="Y957" s="5">
        <f t="shared" si="74"/>
        <v>171.24345646655331</v>
      </c>
      <c r="Z957" s="5">
        <f>'90.1 Data-SI'!Y957/Convert!$B$5/$D957</f>
        <v>332.59054991384824</v>
      </c>
      <c r="AA957" s="5">
        <f>'90.1 Data-SI'!Z957/Convert!$B$5/$D957</f>
        <v>51.363926196011278</v>
      </c>
      <c r="AB957" s="5">
        <f t="shared" si="75"/>
        <v>383.95447610985951</v>
      </c>
    </row>
    <row r="958" spans="1:28" x14ac:dyDescent="0.25">
      <c r="A958" s="95">
        <v>2010</v>
      </c>
      <c r="B958" s="95" t="s">
        <v>63</v>
      </c>
      <c r="C958" s="52" t="s">
        <v>3</v>
      </c>
      <c r="D958" s="5">
        <f>VLOOKUP(B958,SWH!$A$4:$C$19,3,FALSE)</f>
        <v>3804.01</v>
      </c>
      <c r="E958" s="5">
        <f>'90.1 Data-SI'!E958/Convert!$B$5/$D958</f>
        <v>30.042128058431906</v>
      </c>
      <c r="F958" s="5">
        <f>'90.1 Data-SI'!F958/Convert!$B$5/$D958</f>
        <v>30.785495656776224</v>
      </c>
      <c r="G958" s="5">
        <f>'90.1 Data-SI'!G958/Convert!$B$5/$D958</f>
        <v>66.933753241097335</v>
      </c>
      <c r="H958" s="5">
        <f>'90.1 Data-SI'!H958/Convert!$B$5/$D958</f>
        <v>39.522620719831025</v>
      </c>
      <c r="I958" s="5">
        <f>'90.1 Data-SI'!I958/Convert!$B$5/$D958</f>
        <v>8.1945689475638126</v>
      </c>
      <c r="J958" s="5">
        <f>'90.1 Data-SI'!J958/Convert!$B$5/$D958</f>
        <v>133.90474788446929</v>
      </c>
      <c r="K958" s="5">
        <f>'90.1 Data-SI'!K958/Convert!$B$5/$D958</f>
        <v>13.755221463665972</v>
      </c>
      <c r="L958" s="5">
        <f>'90.1 Data-SI'!L958/Convert!$B$5/$D958</f>
        <v>0</v>
      </c>
      <c r="M958" s="5">
        <f>'90.1 Data-SI'!M958/Convert!$B$5/$D958</f>
        <v>28.172755708960924</v>
      </c>
      <c r="N958" s="5">
        <f>'90.1 Data-SI'!N958/Convert!$B$5/$D958</f>
        <v>0.24389467372004217</v>
      </c>
      <c r="O958" s="5">
        <f>'90.1 Data-SI'!O958/Convert!$B$5/$D958</f>
        <v>1.6608570079118264E-2</v>
      </c>
      <c r="P958" s="5">
        <f t="shared" si="71"/>
        <v>0.22728610364092391</v>
      </c>
      <c r="Q958" s="5">
        <f>'90.1 Data-SI'!Q958/Convert!$B$5/$D958</f>
        <v>0</v>
      </c>
      <c r="R958" s="5">
        <f>'90.1 Data-SI'!R958/Convert!$B$5/$D958</f>
        <v>8.7458877459429498</v>
      </c>
      <c r="S958" s="5">
        <f>'90.1 Data-SI'!S958/Convert!$B$5/$D958</f>
        <v>1.4290475343416844</v>
      </c>
      <c r="T958" s="5">
        <f>'90.1 Data-SI'!T958/Convert!$B$5/$D958</f>
        <v>0</v>
      </c>
      <c r="U958" s="5">
        <f>'90.1 Data-SI'!U958/Convert!$B$5/$D958</f>
        <v>17.554574719250944</v>
      </c>
      <c r="V958" s="5">
        <f>'90.1 Data-SI'!V958/Convert!$B$5/$D958</f>
        <v>0</v>
      </c>
      <c r="W958" s="5">
        <f t="shared" si="72"/>
        <v>135.55085839241573</v>
      </c>
      <c r="X958" s="5">
        <f t="shared" si="73"/>
        <v>30.785495656776224</v>
      </c>
      <c r="Y958" s="5">
        <f t="shared" si="74"/>
        <v>166.33635404919195</v>
      </c>
      <c r="Z958" s="5">
        <f>'90.1 Data-SI'!Y958/Convert!$B$5/$D958</f>
        <v>317.18867429078495</v>
      </c>
      <c r="AA958" s="5">
        <f>'90.1 Data-SI'!Z958/Convert!$B$5/$D958</f>
        <v>62.096022063267156</v>
      </c>
      <c r="AB958" s="5">
        <f t="shared" si="75"/>
        <v>379.28469635405213</v>
      </c>
    </row>
    <row r="959" spans="1:28" x14ac:dyDescent="0.25">
      <c r="A959" s="95">
        <v>2010</v>
      </c>
      <c r="B959" s="95" t="s">
        <v>63</v>
      </c>
      <c r="C959" s="52" t="s">
        <v>7</v>
      </c>
      <c r="D959" s="5">
        <f>VLOOKUP(B959,SWH!$A$4:$C$19,3,FALSE)</f>
        <v>3804.01</v>
      </c>
      <c r="E959" s="5">
        <f>'90.1 Data-SI'!E959/Convert!$B$5/$D959</f>
        <v>18.167962521421106</v>
      </c>
      <c r="F959" s="5">
        <f>'90.1 Data-SI'!F959/Convert!$B$5/$D959</f>
        <v>21.881149395272647</v>
      </c>
      <c r="G959" s="5">
        <f>'90.1 Data-SI'!G959/Convert!$B$5/$D959</f>
        <v>58.924661081332601</v>
      </c>
      <c r="H959" s="5">
        <f>'90.1 Data-SI'!H959/Convert!$B$5/$D959</f>
        <v>39.515318484090905</v>
      </c>
      <c r="I959" s="5">
        <f>'90.1 Data-SI'!I959/Convert!$B$5/$D959</f>
        <v>8.193838723989801</v>
      </c>
      <c r="J959" s="5">
        <f>'90.1 Data-SI'!J959/Convert!$B$5/$D959</f>
        <v>133.90474788446929</v>
      </c>
      <c r="K959" s="5">
        <f>'90.1 Data-SI'!K959/Convert!$B$5/$D959</f>
        <v>13.755221463665972</v>
      </c>
      <c r="L959" s="5">
        <f>'90.1 Data-SI'!L959/Convert!$B$5/$D959</f>
        <v>0</v>
      </c>
      <c r="M959" s="5">
        <f>'90.1 Data-SI'!M959/Convert!$B$5/$D959</f>
        <v>30.427686105510293</v>
      </c>
      <c r="N959" s="5">
        <f>'90.1 Data-SI'!N959/Convert!$B$5/$D959</f>
        <v>0.17598388133691667</v>
      </c>
      <c r="O959" s="5">
        <f>'90.1 Data-SI'!O959/Convert!$B$5/$D959</f>
        <v>1.6608570079118264E-2</v>
      </c>
      <c r="P959" s="5">
        <f t="shared" si="71"/>
        <v>0.15937531125779841</v>
      </c>
      <c r="Q959" s="5">
        <f>'90.1 Data-SI'!Q959/Convert!$B$5/$D959</f>
        <v>0</v>
      </c>
      <c r="R959" s="5">
        <f>'90.1 Data-SI'!R959/Convert!$B$5/$D959</f>
        <v>20.049748671650292</v>
      </c>
      <c r="S959" s="5">
        <f>'90.1 Data-SI'!S959/Convert!$B$5/$D959</f>
        <v>0</v>
      </c>
      <c r="T959" s="5">
        <f>'90.1 Data-SI'!T959/Convert!$B$5/$D959</f>
        <v>0</v>
      </c>
      <c r="U959" s="5">
        <f>'90.1 Data-SI'!U959/Convert!$B$5/$D959</f>
        <v>17.464026996073439</v>
      </c>
      <c r="V959" s="5">
        <f>'90.1 Data-SI'!V959/Convert!$B$5/$D959</f>
        <v>0</v>
      </c>
      <c r="W959" s="5">
        <f t="shared" si="72"/>
        <v>127.72943369117209</v>
      </c>
      <c r="X959" s="5">
        <f t="shared" si="73"/>
        <v>21.881149395272647</v>
      </c>
      <c r="Y959" s="5">
        <f t="shared" si="74"/>
        <v>149.61058308644473</v>
      </c>
      <c r="Z959" s="5">
        <f>'90.1 Data-SI'!Y959/Convert!$B$5/$D959</f>
        <v>309.35921713022714</v>
      </c>
      <c r="AA959" s="5">
        <f>'90.1 Data-SI'!Z959/Convert!$B$5/$D959</f>
        <v>53.101128078586079</v>
      </c>
      <c r="AB959" s="5">
        <f t="shared" si="75"/>
        <v>362.46034520881324</v>
      </c>
    </row>
    <row r="960" spans="1:28" x14ac:dyDescent="0.25">
      <c r="A960" s="95">
        <v>2010</v>
      </c>
      <c r="B960" s="95" t="s">
        <v>63</v>
      </c>
      <c r="C960" s="52" t="s">
        <v>17</v>
      </c>
      <c r="D960" s="5">
        <f>VLOOKUP(B960,SWH!$A$4:$C$19,3,FALSE)</f>
        <v>3804.01</v>
      </c>
      <c r="E960" s="5">
        <f>'90.1 Data-SI'!E960/Convert!$B$5/$D960</f>
        <v>12.908162117811935</v>
      </c>
      <c r="F960" s="5">
        <f>'90.1 Data-SI'!F960/Convert!$B$5/$D960</f>
        <v>24.190846559872927</v>
      </c>
      <c r="G960" s="5">
        <f>'90.1 Data-SI'!G960/Convert!$B$5/$D960</f>
        <v>51.947374831646954</v>
      </c>
      <c r="H960" s="5">
        <f>'90.1 Data-SI'!H960/Convert!$B$5/$D960</f>
        <v>39.516778931238932</v>
      </c>
      <c r="I960" s="5">
        <f>'90.1 Data-SI'!I960/Convert!$B$5/$D960</f>
        <v>8.2069827483220195</v>
      </c>
      <c r="J960" s="5">
        <f>'90.1 Data-SI'!J960/Convert!$B$5/$D960</f>
        <v>133.90474788446929</v>
      </c>
      <c r="K960" s="5">
        <f>'90.1 Data-SI'!K960/Convert!$B$5/$D960</f>
        <v>13.755221463665972</v>
      </c>
      <c r="L960" s="5">
        <f>'90.1 Data-SI'!L960/Convert!$B$5/$D960</f>
        <v>0</v>
      </c>
      <c r="M960" s="5">
        <f>'90.1 Data-SI'!M960/Convert!$B$5/$D960</f>
        <v>29.458679422796237</v>
      </c>
      <c r="N960" s="5">
        <f>'90.1 Data-SI'!N960/Convert!$B$5/$D960</f>
        <v>0.20519282429740077</v>
      </c>
      <c r="O960" s="5">
        <f>'90.1 Data-SI'!O960/Convert!$B$5/$D960</f>
        <v>1.6608570079118264E-2</v>
      </c>
      <c r="P960" s="5">
        <f t="shared" si="71"/>
        <v>0.18858425421828251</v>
      </c>
      <c r="Q960" s="5">
        <f>'90.1 Data-SI'!Q960/Convert!$B$5/$D960</f>
        <v>0</v>
      </c>
      <c r="R960" s="5">
        <f>'90.1 Data-SI'!R960/Convert!$B$5/$D960</f>
        <v>3.1969188070249843</v>
      </c>
      <c r="S960" s="5">
        <f>'90.1 Data-SI'!S960/Convert!$B$5/$D960</f>
        <v>0</v>
      </c>
      <c r="T960" s="5">
        <f>'90.1 Data-SI'!T960/Convert!$B$5/$D960</f>
        <v>0</v>
      </c>
      <c r="U960" s="5">
        <f>'90.1 Data-SI'!U960/Convert!$B$5/$D960</f>
        <v>17.390274415098219</v>
      </c>
      <c r="V960" s="5">
        <f>'90.1 Data-SI'!V960/Convert!$B$5/$D960</f>
        <v>0</v>
      </c>
      <c r="W960" s="5">
        <f t="shared" si="72"/>
        <v>97.699719433498402</v>
      </c>
      <c r="X960" s="5">
        <f t="shared" si="73"/>
        <v>24.190846559872927</v>
      </c>
      <c r="Y960" s="5">
        <f t="shared" si="74"/>
        <v>121.89056599337133</v>
      </c>
      <c r="Z960" s="5">
        <f>'90.1 Data-SI'!Y960/Convert!$B$5/$D960</f>
        <v>279.34556779118174</v>
      </c>
      <c r="AA960" s="5">
        <f>'90.1 Data-SI'!Z960/Convert!$B$5/$D960</f>
        <v>55.336342438637118</v>
      </c>
      <c r="AB960" s="5">
        <f t="shared" si="75"/>
        <v>334.68191022981887</v>
      </c>
    </row>
    <row r="961" spans="1:28" x14ac:dyDescent="0.25">
      <c r="A961" s="95">
        <v>2010</v>
      </c>
      <c r="B961" s="95" t="s">
        <v>63</v>
      </c>
      <c r="C961" s="52" t="s">
        <v>14</v>
      </c>
      <c r="D961" s="5">
        <f>VLOOKUP(B961,SWH!$A$4:$C$19,3,FALSE)</f>
        <v>3804.01</v>
      </c>
      <c r="E961" s="5">
        <f>'90.1 Data-SI'!E961/Convert!$B$5/$D961</f>
        <v>22.639121465097208</v>
      </c>
      <c r="F961" s="5">
        <f>'90.1 Data-SI'!F961/Convert!$B$5/$D961</f>
        <v>37.966514283611239</v>
      </c>
      <c r="G961" s="5">
        <f>'90.1 Data-SI'!G961/Convert!$B$5/$D961</f>
        <v>48.667210537184587</v>
      </c>
      <c r="H961" s="5">
        <f>'90.1 Data-SI'!H961/Convert!$B$5/$D961</f>
        <v>39.509476695498812</v>
      </c>
      <c r="I961" s="5">
        <f>'90.1 Data-SI'!I961/Convert!$B$5/$D961</f>
        <v>8.2084431954700428</v>
      </c>
      <c r="J961" s="5">
        <f>'90.1 Data-SI'!J961/Convert!$B$5/$D961</f>
        <v>133.90474788446929</v>
      </c>
      <c r="K961" s="5">
        <f>'90.1 Data-SI'!K961/Convert!$B$5/$D961</f>
        <v>13.755221463665972</v>
      </c>
      <c r="L961" s="5">
        <f>'90.1 Data-SI'!L961/Convert!$B$5/$D961</f>
        <v>0</v>
      </c>
      <c r="M961" s="5">
        <f>'90.1 Data-SI'!M961/Convert!$B$5/$D961</f>
        <v>29.007401254056756</v>
      </c>
      <c r="N961" s="5">
        <f>'90.1 Data-SI'!N961/Convert!$B$5/$D961</f>
        <v>0.29062898245681679</v>
      </c>
      <c r="O961" s="5">
        <f>'90.1 Data-SI'!O961/Convert!$B$5/$D961</f>
        <v>1.6608570079118264E-2</v>
      </c>
      <c r="P961" s="5">
        <f t="shared" si="71"/>
        <v>0.27402041237769853</v>
      </c>
      <c r="Q961" s="5">
        <f>'90.1 Data-SI'!Q961/Convert!$B$5/$D961</f>
        <v>0</v>
      </c>
      <c r="R961" s="5">
        <f>'90.1 Data-SI'!R961/Convert!$B$5/$D961</f>
        <v>12.286011632753622</v>
      </c>
      <c r="S961" s="5">
        <f>'90.1 Data-SI'!S961/Convert!$B$5/$D961</f>
        <v>1.5597575540898507</v>
      </c>
      <c r="T961" s="5">
        <f>'90.1 Data-SI'!T961/Convert!$B$5/$D961</f>
        <v>0</v>
      </c>
      <c r="U961" s="5">
        <f>'90.1 Data-SI'!U961/Convert!$B$5/$D961</f>
        <v>17.891938010444534</v>
      </c>
      <c r="V961" s="5">
        <f>'90.1 Data-SI'!V961/Convert!$B$5/$D961</f>
        <v>0</v>
      </c>
      <c r="W961" s="5">
        <f t="shared" si="72"/>
        <v>114.43352285555972</v>
      </c>
      <c r="X961" s="5">
        <f t="shared" si="73"/>
        <v>37.966514283611239</v>
      </c>
      <c r="Y961" s="5">
        <f t="shared" si="74"/>
        <v>152.40003713917096</v>
      </c>
      <c r="Z961" s="5">
        <f>'90.1 Data-SI'!Y961/Convert!$B$5/$D961</f>
        <v>296.074259648225</v>
      </c>
      <c r="AA961" s="5">
        <f>'90.1 Data-SI'!Z961/Convert!$B$5/$D961</f>
        <v>69.614403981295766</v>
      </c>
      <c r="AB961" s="5">
        <f t="shared" si="75"/>
        <v>365.68866362952076</v>
      </c>
    </row>
    <row r="962" spans="1:28" x14ac:dyDescent="0.25">
      <c r="A962" s="95">
        <v>2010</v>
      </c>
      <c r="B962" s="95" t="s">
        <v>63</v>
      </c>
      <c r="C962" s="52" t="s">
        <v>2</v>
      </c>
      <c r="D962" s="5">
        <f>VLOOKUP(B962,SWH!$A$4:$C$19,3,FALSE)</f>
        <v>3804.01</v>
      </c>
      <c r="E962" s="5">
        <f>'90.1 Data-SI'!E962/Convert!$B$5/$D962</f>
        <v>19.52325747478757</v>
      </c>
      <c r="F962" s="5">
        <f>'90.1 Data-SI'!F962/Convert!$B$5/$D962</f>
        <v>24.031657820738292</v>
      </c>
      <c r="G962" s="5">
        <f>'90.1 Data-SI'!G962/Convert!$B$5/$D962</f>
        <v>43.607491392854726</v>
      </c>
      <c r="H962" s="5">
        <f>'90.1 Data-SI'!H962/Convert!$B$5/$D962</f>
        <v>39.505825577628755</v>
      </c>
      <c r="I962" s="5">
        <f>'90.1 Data-SI'!I962/Convert!$B$5/$D962</f>
        <v>8.1909178296937526</v>
      </c>
      <c r="J962" s="5">
        <f>'90.1 Data-SI'!J962/Convert!$B$5/$D962</f>
        <v>133.90474788446929</v>
      </c>
      <c r="K962" s="5">
        <f>'90.1 Data-SI'!K962/Convert!$B$5/$D962</f>
        <v>13.755221463665972</v>
      </c>
      <c r="L962" s="5">
        <f>'90.1 Data-SI'!L962/Convert!$B$5/$D962</f>
        <v>0</v>
      </c>
      <c r="M962" s="5">
        <f>'90.1 Data-SI'!M962/Convert!$B$5/$D962</f>
        <v>32.65705867696925</v>
      </c>
      <c r="N962" s="5">
        <f>'90.1 Data-SI'!N962/Convert!$B$5/$D962</f>
        <v>0.1862070113730861</v>
      </c>
      <c r="O962" s="5">
        <f>'90.1 Data-SI'!O962/Convert!$B$5/$D962</f>
        <v>1.6608570079118264E-2</v>
      </c>
      <c r="P962" s="5">
        <f t="shared" si="71"/>
        <v>0.16959844129396784</v>
      </c>
      <c r="Q962" s="5">
        <f>'90.1 Data-SI'!Q962/Convert!$B$5/$D962</f>
        <v>0</v>
      </c>
      <c r="R962" s="5">
        <f>'90.1 Data-SI'!R962/Convert!$B$5/$D962</f>
        <v>26.894134230865731</v>
      </c>
      <c r="S962" s="5">
        <f>'90.1 Data-SI'!S962/Convert!$B$5/$D962</f>
        <v>0</v>
      </c>
      <c r="T962" s="5">
        <f>'90.1 Data-SI'!T962/Convert!$B$5/$D962</f>
        <v>0</v>
      </c>
      <c r="U962" s="5">
        <f>'90.1 Data-SI'!U962/Convert!$B$5/$D962</f>
        <v>17.772911567880559</v>
      </c>
      <c r="V962" s="5">
        <f>'90.1 Data-SI'!V962/Convert!$B$5/$D962</f>
        <v>0</v>
      </c>
      <c r="W962" s="5">
        <f t="shared" si="72"/>
        <v>122.85154021677126</v>
      </c>
      <c r="X962" s="5">
        <f t="shared" si="73"/>
        <v>24.031657820738292</v>
      </c>
      <c r="Y962" s="5">
        <f t="shared" si="74"/>
        <v>146.88319803750954</v>
      </c>
      <c r="Z962" s="5">
        <f>'90.1 Data-SI'!Y962/Convert!$B$5/$D962</f>
        <v>304.47037030221617</v>
      </c>
      <c r="AA962" s="5">
        <f>'90.1 Data-SI'!Z962/Convert!$B$5/$D962</f>
        <v>55.560521075858837</v>
      </c>
      <c r="AB962" s="5">
        <f t="shared" si="75"/>
        <v>360.03089137807501</v>
      </c>
    </row>
    <row r="963" spans="1:28" x14ac:dyDescent="0.25">
      <c r="A963" s="95">
        <v>2010</v>
      </c>
      <c r="B963" s="95" t="s">
        <v>63</v>
      </c>
      <c r="C963" s="52" t="s">
        <v>18</v>
      </c>
      <c r="D963" s="5">
        <f>VLOOKUP(B963,SWH!$A$4:$C$19,3,FALSE)</f>
        <v>3804.01</v>
      </c>
      <c r="E963" s="5">
        <f>'90.1 Data-SI'!E963/Convert!$B$5/$D963</f>
        <v>15.439847248911894</v>
      </c>
      <c r="F963" s="5">
        <f>'90.1 Data-SI'!F963/Convert!$B$5/$D963</f>
        <v>36.7149110777545</v>
      </c>
      <c r="G963" s="5">
        <f>'90.1 Data-SI'!G963/Convert!$B$5/$D963</f>
        <v>28.698516682249636</v>
      </c>
      <c r="H963" s="5">
        <f>'90.1 Data-SI'!H963/Convert!$B$5/$D963</f>
        <v>39.518239378386959</v>
      </c>
      <c r="I963" s="5">
        <f>'90.1 Data-SI'!I963/Convert!$B$5/$D963</f>
        <v>8.2062525247480078</v>
      </c>
      <c r="J963" s="5">
        <f>'90.1 Data-SI'!J963/Convert!$B$5/$D963</f>
        <v>133.90474788446929</v>
      </c>
      <c r="K963" s="5">
        <f>'90.1 Data-SI'!K963/Convert!$B$5/$D963</f>
        <v>13.755221463665972</v>
      </c>
      <c r="L963" s="5">
        <f>'90.1 Data-SI'!L963/Convert!$B$5/$D963</f>
        <v>0</v>
      </c>
      <c r="M963" s="5">
        <f>'90.1 Data-SI'!M963/Convert!$B$5/$D963</f>
        <v>29.254947045646858</v>
      </c>
      <c r="N963" s="5">
        <f>'90.1 Data-SI'!N963/Convert!$B$5/$D963</f>
        <v>0.2767547345505868</v>
      </c>
      <c r="O963" s="5">
        <f>'90.1 Data-SI'!O963/Convert!$B$5/$D963</f>
        <v>1.6608570079118264E-2</v>
      </c>
      <c r="P963" s="5">
        <f t="shared" ref="P963:P1026" si="76">N963-O963</f>
        <v>0.26014616447146854</v>
      </c>
      <c r="Q963" s="5">
        <f>'90.1 Data-SI'!Q963/Convert!$B$5/$D963</f>
        <v>0</v>
      </c>
      <c r="R963" s="5">
        <f>'90.1 Data-SI'!R963/Convert!$B$5/$D963</f>
        <v>2.72300370749113</v>
      </c>
      <c r="S963" s="5">
        <f>'90.1 Data-SI'!S963/Convert!$B$5/$D963</f>
        <v>0</v>
      </c>
      <c r="T963" s="5">
        <f>'90.1 Data-SI'!T963/Convert!$B$5/$D963</f>
        <v>0</v>
      </c>
      <c r="U963" s="5">
        <f>'90.1 Data-SI'!U963/Convert!$B$5/$D963</f>
        <v>17.987597298640118</v>
      </c>
      <c r="V963" s="5">
        <f>'90.1 Data-SI'!V963/Convert!$B$5/$D963</f>
        <v>0</v>
      </c>
      <c r="W963" s="5">
        <f t="shared" ref="W963:W1026" si="77">E963+G963+M963+SUM(P963:S963)</f>
        <v>76.376460848770975</v>
      </c>
      <c r="X963" s="5">
        <f t="shared" ref="X963:X1026" si="78">F963</f>
        <v>36.7149110777545</v>
      </c>
      <c r="Y963" s="5">
        <f t="shared" ref="Y963:Y1026" si="79">SUM(W963:X963)</f>
        <v>113.09137192652548</v>
      </c>
      <c r="Z963" s="5">
        <f>'90.1 Data-SI'!Y963/Convert!$B$5/$D963</f>
        <v>258.02303943002835</v>
      </c>
      <c r="AA963" s="5">
        <f>'90.1 Data-SI'!Z963/Convert!$B$5/$D963</f>
        <v>68.458460063634604</v>
      </c>
      <c r="AB963" s="5">
        <f t="shared" ref="AB963:AB1026" si="80">SUM(Z963:AA963)</f>
        <v>326.48149949366297</v>
      </c>
    </row>
    <row r="964" spans="1:28" x14ac:dyDescent="0.25">
      <c r="A964" s="95">
        <v>2010</v>
      </c>
      <c r="B964" s="95" t="s">
        <v>63</v>
      </c>
      <c r="C964" s="52" t="s">
        <v>4</v>
      </c>
      <c r="D964" s="5">
        <f>VLOOKUP(B964,SWH!$A$4:$C$19,3,FALSE)</f>
        <v>3804.01</v>
      </c>
      <c r="E964" s="5">
        <f>'90.1 Data-SI'!E964/Convert!$B$5/$D964</f>
        <v>25.713362711688163</v>
      </c>
      <c r="F964" s="5">
        <f>'90.1 Data-SI'!F964/Convert!$B$5/$D964</f>
        <v>47.442625603566299</v>
      </c>
      <c r="G964" s="5">
        <f>'90.1 Data-SI'!G964/Convert!$B$5/$D964</f>
        <v>34.226309137521248</v>
      </c>
      <c r="H964" s="5">
        <f>'90.1 Data-SI'!H964/Convert!$B$5/$D964</f>
        <v>39.511667366220848</v>
      </c>
      <c r="I964" s="5">
        <f>'90.1 Data-SI'!I964/Convert!$B$5/$D964</f>
        <v>8.1960293947118377</v>
      </c>
      <c r="J964" s="5">
        <f>'90.1 Data-SI'!J964/Convert!$B$5/$D964</f>
        <v>133.90474788446929</v>
      </c>
      <c r="K964" s="5">
        <f>'90.1 Data-SI'!K964/Convert!$B$5/$D964</f>
        <v>13.755221463665972</v>
      </c>
      <c r="L964" s="5">
        <f>'90.1 Data-SI'!L964/Convert!$B$5/$D964</f>
        <v>0</v>
      </c>
      <c r="M964" s="5">
        <f>'90.1 Data-SI'!M964/Convert!$B$5/$D964</f>
        <v>28.748171885282456</v>
      </c>
      <c r="N964" s="5">
        <f>'90.1 Data-SI'!N964/Convert!$B$5/$D964</f>
        <v>0.33371217332353081</v>
      </c>
      <c r="O964" s="5">
        <f>'90.1 Data-SI'!O964/Convert!$B$5/$D964</f>
        <v>1.6608570079118264E-2</v>
      </c>
      <c r="P964" s="5">
        <f t="shared" si="76"/>
        <v>0.31710360324441256</v>
      </c>
      <c r="Q964" s="5">
        <f>'90.1 Data-SI'!Q964/Convert!$B$5/$D964</f>
        <v>0</v>
      </c>
      <c r="R964" s="5">
        <f>'90.1 Data-SI'!R964/Convert!$B$5/$D964</f>
        <v>15.122930217790641</v>
      </c>
      <c r="S964" s="5">
        <f>'90.1 Data-SI'!S964/Convert!$B$5/$D964</f>
        <v>1.4757818430784591</v>
      </c>
      <c r="T964" s="5">
        <f>'90.1 Data-SI'!T964/Convert!$B$5/$D964</f>
        <v>0</v>
      </c>
      <c r="U964" s="5">
        <f>'90.1 Data-SI'!U964/Convert!$B$5/$D964</f>
        <v>18.332993049147841</v>
      </c>
      <c r="V964" s="5">
        <f>'90.1 Data-SI'!V964/Convert!$B$5/$D964</f>
        <v>0</v>
      </c>
      <c r="W964" s="5">
        <f t="shared" si="77"/>
        <v>105.60365939860537</v>
      </c>
      <c r="X964" s="5">
        <f t="shared" si="78"/>
        <v>47.442625603566299</v>
      </c>
      <c r="Y964" s="5">
        <f t="shared" si="79"/>
        <v>153.04628500217166</v>
      </c>
      <c r="Z964" s="5">
        <f>'90.1 Data-SI'!Y964/Convert!$B$5/$D964</f>
        <v>287.2334428376605</v>
      </c>
      <c r="AA964" s="5">
        <f>'90.1 Data-SI'!Z964/Convert!$B$5/$D964</f>
        <v>79.530840116380105</v>
      </c>
      <c r="AB964" s="5">
        <f t="shared" si="80"/>
        <v>366.7642829540406</v>
      </c>
    </row>
    <row r="965" spans="1:28" x14ac:dyDescent="0.25">
      <c r="A965" s="95">
        <v>2010</v>
      </c>
      <c r="B965" s="95" t="s">
        <v>63</v>
      </c>
      <c r="C965" s="52" t="s">
        <v>5</v>
      </c>
      <c r="D965" s="5">
        <f>VLOOKUP(B965,SWH!$A$4:$C$19,3,FALSE)</f>
        <v>3804.01</v>
      </c>
      <c r="E965" s="5">
        <f>'90.1 Data-SI'!E965/Convert!$B$5/$D965</f>
        <v>23.993686194889658</v>
      </c>
      <c r="F965" s="5">
        <f>'90.1 Data-SI'!F965/Convert!$B$5/$D965</f>
        <v>34.273043446258029</v>
      </c>
      <c r="G965" s="5">
        <f>'90.1 Data-SI'!G965/Convert!$B$5/$D965</f>
        <v>34.625741432505876</v>
      </c>
      <c r="H965" s="5">
        <f>'90.1 Data-SI'!H965/Convert!$B$5/$D965</f>
        <v>39.507286024776775</v>
      </c>
      <c r="I965" s="5">
        <f>'90.1 Data-SI'!I965/Convert!$B$5/$D965</f>
        <v>8.2040618540259693</v>
      </c>
      <c r="J965" s="5">
        <f>'90.1 Data-SI'!J965/Convert!$B$5/$D965</f>
        <v>133.90474788446929</v>
      </c>
      <c r="K965" s="5">
        <f>'90.1 Data-SI'!K965/Convert!$B$5/$D965</f>
        <v>13.755221463665972</v>
      </c>
      <c r="L965" s="5">
        <f>'90.1 Data-SI'!L965/Convert!$B$5/$D965</f>
        <v>0</v>
      </c>
      <c r="M965" s="5">
        <f>'90.1 Data-SI'!M965/Convert!$B$5/$D965</f>
        <v>32.146632398734788</v>
      </c>
      <c r="N965" s="5">
        <f>'90.1 Data-SI'!N965/Convert!$B$5/$D965</f>
        <v>0.24024355584998169</v>
      </c>
      <c r="O965" s="5">
        <f>'90.1 Data-SI'!O965/Convert!$B$5/$D965</f>
        <v>1.6608570079118264E-2</v>
      </c>
      <c r="P965" s="5">
        <f t="shared" si="76"/>
        <v>0.22363498577086344</v>
      </c>
      <c r="Q965" s="5">
        <f>'90.1 Data-SI'!Q965/Convert!$B$5/$D965</f>
        <v>0</v>
      </c>
      <c r="R965" s="5">
        <f>'90.1 Data-SI'!R965/Convert!$B$5/$D965</f>
        <v>26.686020512272282</v>
      </c>
      <c r="S965" s="5">
        <f>'90.1 Data-SI'!S965/Convert!$B$5/$D965</f>
        <v>0</v>
      </c>
      <c r="T965" s="5">
        <f>'90.1 Data-SI'!T965/Convert!$B$5/$D965</f>
        <v>0</v>
      </c>
      <c r="U965" s="5">
        <f>'90.1 Data-SI'!U965/Convert!$B$5/$D965</f>
        <v>18.184027440049377</v>
      </c>
      <c r="V965" s="5">
        <f>'90.1 Data-SI'!V965/Convert!$B$5/$D965</f>
        <v>0</v>
      </c>
      <c r="W965" s="5">
        <f t="shared" si="77"/>
        <v>117.67571552417348</v>
      </c>
      <c r="X965" s="5">
        <f t="shared" si="78"/>
        <v>34.273043446258029</v>
      </c>
      <c r="Y965" s="5">
        <f t="shared" si="79"/>
        <v>151.94875897043153</v>
      </c>
      <c r="Z965" s="5">
        <f>'90.1 Data-SI'!Y965/Convert!$B$5/$D965</f>
        <v>299.30915008109861</v>
      </c>
      <c r="AA965" s="5">
        <f>'90.1 Data-SI'!Z965/Convert!$B$5/$D965</f>
        <v>66.213022573547391</v>
      </c>
      <c r="AB965" s="5">
        <f t="shared" si="80"/>
        <v>365.522172654646</v>
      </c>
    </row>
    <row r="966" spans="1:28" x14ac:dyDescent="0.25">
      <c r="A966" s="95">
        <v>2010</v>
      </c>
      <c r="B966" s="95" t="s">
        <v>63</v>
      </c>
      <c r="C966" s="52" t="s">
        <v>15</v>
      </c>
      <c r="D966" s="5">
        <f>VLOOKUP(B966,SWH!$A$4:$C$19,3,FALSE)</f>
        <v>3804.01</v>
      </c>
      <c r="E966" s="5">
        <f>'90.1 Data-SI'!E966/Convert!$B$5/$D966</f>
        <v>14.481793919808014</v>
      </c>
      <c r="F966" s="5">
        <f>'90.1 Data-SI'!F966/Convert!$B$5/$D966</f>
        <v>39.115155965532274</v>
      </c>
      <c r="G966" s="5">
        <f>'90.1 Data-SI'!G966/Convert!$B$5/$D966</f>
        <v>21.229789967253854</v>
      </c>
      <c r="H966" s="5">
        <f>'90.1 Data-SI'!H966/Convert!$B$5/$D966</f>
        <v>39.519699825534985</v>
      </c>
      <c r="I966" s="5">
        <f>'90.1 Data-SI'!I966/Convert!$B$5/$D966</f>
        <v>8.202601406877946</v>
      </c>
      <c r="J966" s="5">
        <f>'90.1 Data-SI'!J966/Convert!$B$5/$D966</f>
        <v>133.90474788446929</v>
      </c>
      <c r="K966" s="5">
        <f>'90.1 Data-SI'!K966/Convert!$B$5/$D966</f>
        <v>13.755221463665972</v>
      </c>
      <c r="L966" s="5">
        <f>'90.1 Data-SI'!L966/Convert!$B$5/$D966</f>
        <v>0</v>
      </c>
      <c r="M966" s="5">
        <f>'90.1 Data-SI'!M966/Convert!$B$5/$D966</f>
        <v>29.718639015144547</v>
      </c>
      <c r="N966" s="5">
        <f>'90.1 Data-SI'!N966/Convert!$B$5/$D966</f>
        <v>0.29939166534496198</v>
      </c>
      <c r="O966" s="5">
        <f>'90.1 Data-SI'!O966/Convert!$B$5/$D966</f>
        <v>1.6608570079118264E-2</v>
      </c>
      <c r="P966" s="5">
        <f t="shared" si="76"/>
        <v>0.28278309526584372</v>
      </c>
      <c r="Q966" s="5">
        <f>'90.1 Data-SI'!Q966/Convert!$B$5/$D966</f>
        <v>0</v>
      </c>
      <c r="R966" s="5">
        <f>'90.1 Data-SI'!R966/Convert!$B$5/$D966</f>
        <v>1.8387029593624737</v>
      </c>
      <c r="S966" s="5">
        <f>'90.1 Data-SI'!S966/Convert!$B$5/$D966</f>
        <v>0</v>
      </c>
      <c r="T966" s="5">
        <f>'90.1 Data-SI'!T966/Convert!$B$5/$D966</f>
        <v>0</v>
      </c>
      <c r="U966" s="5">
        <f>'90.1 Data-SI'!U966/Convert!$B$5/$D966</f>
        <v>18.297942317595265</v>
      </c>
      <c r="V966" s="5">
        <f>'90.1 Data-SI'!V966/Convert!$B$5/$D966</f>
        <v>0</v>
      </c>
      <c r="W966" s="5">
        <f t="shared" si="77"/>
        <v>67.551708956834744</v>
      </c>
      <c r="X966" s="5">
        <f t="shared" si="78"/>
        <v>39.115155965532274</v>
      </c>
      <c r="Y966" s="5">
        <f t="shared" si="79"/>
        <v>106.66686492236701</v>
      </c>
      <c r="Z966" s="5">
        <f>'90.1 Data-SI'!Y966/Convert!$B$5/$D966</f>
        <v>249.19536664379606</v>
      </c>
      <c r="AA966" s="5">
        <f>'90.1 Data-SI'!Z966/Convert!$B$5/$D966</f>
        <v>71.169049970367539</v>
      </c>
      <c r="AB966" s="5">
        <f t="shared" si="80"/>
        <v>320.36441661416359</v>
      </c>
    </row>
    <row r="967" spans="1:28" x14ac:dyDescent="0.25">
      <c r="A967" s="95">
        <v>2010</v>
      </c>
      <c r="B967" s="95" t="s">
        <v>63</v>
      </c>
      <c r="C967" s="52" t="s">
        <v>16</v>
      </c>
      <c r="D967" s="5">
        <f>VLOOKUP(B967,SWH!$A$4:$C$19,3,FALSE)</f>
        <v>3804.01</v>
      </c>
      <c r="E967" s="5">
        <f>'90.1 Data-SI'!E967/Convert!$B$5/$D967</f>
        <v>33.315720340728163</v>
      </c>
      <c r="F967" s="5">
        <f>'90.1 Data-SI'!F967/Convert!$B$5/$D967</f>
        <v>77.791447563083281</v>
      </c>
      <c r="G967" s="5">
        <f>'90.1 Data-SI'!G967/Convert!$B$5/$D967</f>
        <v>36.266553803311069</v>
      </c>
      <c r="H967" s="5">
        <f>'90.1 Data-SI'!H967/Convert!$B$5/$D967</f>
        <v>39.510937142646846</v>
      </c>
      <c r="I967" s="5">
        <f>'90.1 Data-SI'!I967/Convert!$B$5/$D967</f>
        <v>8.2004107361559093</v>
      </c>
      <c r="J967" s="5">
        <f>'90.1 Data-SI'!J967/Convert!$B$5/$D967</f>
        <v>133.90474788446929</v>
      </c>
      <c r="K967" s="5">
        <f>'90.1 Data-SI'!K967/Convert!$B$5/$D967</f>
        <v>13.755221463665972</v>
      </c>
      <c r="L967" s="5">
        <f>'90.1 Data-SI'!L967/Convert!$B$5/$D967</f>
        <v>0</v>
      </c>
      <c r="M967" s="5">
        <f>'90.1 Data-SI'!M967/Convert!$B$5/$D967</f>
        <v>30.648943848435966</v>
      </c>
      <c r="N967" s="5">
        <f>'90.1 Data-SI'!N967/Convert!$B$5/$D967</f>
        <v>0.5367143268988952</v>
      </c>
      <c r="O967" s="5">
        <f>'90.1 Data-SI'!O967/Convert!$B$5/$D967</f>
        <v>1.6608570079118264E-2</v>
      </c>
      <c r="P967" s="5">
        <f t="shared" si="76"/>
        <v>0.52010575681977689</v>
      </c>
      <c r="Q967" s="5">
        <f>'90.1 Data-SI'!Q967/Convert!$B$5/$D967</f>
        <v>0</v>
      </c>
      <c r="R967" s="5">
        <f>'90.1 Data-SI'!R967/Convert!$B$5/$D967</f>
        <v>25.748413443240747</v>
      </c>
      <c r="S967" s="5">
        <f>'90.1 Data-SI'!S967/Convert!$B$5/$D967</f>
        <v>1.5488042004796692</v>
      </c>
      <c r="T967" s="5">
        <f>'90.1 Data-SI'!T967/Convert!$B$5/$D967</f>
        <v>0</v>
      </c>
      <c r="U967" s="5">
        <f>'90.1 Data-SI'!U967/Convert!$B$5/$D967</f>
        <v>18.734616014854499</v>
      </c>
      <c r="V967" s="5">
        <f>'90.1 Data-SI'!V967/Convert!$B$5/$D967</f>
        <v>0</v>
      </c>
      <c r="W967" s="5">
        <f t="shared" si="77"/>
        <v>128.0485413930154</v>
      </c>
      <c r="X967" s="5">
        <f t="shared" si="78"/>
        <v>77.791447563083281</v>
      </c>
      <c r="Y967" s="5">
        <f t="shared" si="79"/>
        <v>205.83998895609869</v>
      </c>
      <c r="Z967" s="5">
        <f>'90.1 Data-SI'!Y967/Convert!$B$5/$D967</f>
        <v>309.68124572636651</v>
      </c>
      <c r="AA967" s="5">
        <f>'90.1 Data-SI'!Z967/Convert!$B$5/$D967</f>
        <v>110.28201526517776</v>
      </c>
      <c r="AB967" s="5">
        <f t="shared" si="80"/>
        <v>419.9632609915443</v>
      </c>
    </row>
    <row r="968" spans="1:28" x14ac:dyDescent="0.25">
      <c r="A968" s="95">
        <v>2010</v>
      </c>
      <c r="B968" s="95" t="s">
        <v>63</v>
      </c>
      <c r="C968" s="52" t="s">
        <v>9</v>
      </c>
      <c r="D968" s="5">
        <f>VLOOKUP(B968,SWH!$A$4:$C$19,3,FALSE)</f>
        <v>3804.01</v>
      </c>
      <c r="E968" s="5">
        <f>'90.1 Data-SI'!E968/Convert!$B$5/$D968</f>
        <v>30.811053481866651</v>
      </c>
      <c r="F968" s="5">
        <f>'90.1 Data-SI'!F968/Convert!$B$5/$D968</f>
        <v>69.1587444711122</v>
      </c>
      <c r="G968" s="5">
        <f>'90.1 Data-SI'!G968/Convert!$B$5/$D968</f>
        <v>28.41372948838492</v>
      </c>
      <c r="H968" s="5">
        <f>'90.1 Data-SI'!H968/Convert!$B$5/$D968</f>
        <v>39.514588260516902</v>
      </c>
      <c r="I968" s="5">
        <f>'90.1 Data-SI'!I968/Convert!$B$5/$D968</f>
        <v>8.1901876061197409</v>
      </c>
      <c r="J968" s="5">
        <f>'90.1 Data-SI'!J968/Convert!$B$5/$D968</f>
        <v>133.90474788446929</v>
      </c>
      <c r="K968" s="5">
        <f>'90.1 Data-SI'!K968/Convert!$B$5/$D968</f>
        <v>13.755221463665972</v>
      </c>
      <c r="L968" s="5">
        <f>'90.1 Data-SI'!L968/Convert!$B$5/$D968</f>
        <v>0</v>
      </c>
      <c r="M968" s="5">
        <f>'90.1 Data-SI'!M968/Convert!$B$5/$D968</f>
        <v>32.521237092202995</v>
      </c>
      <c r="N968" s="5">
        <f>'90.1 Data-SI'!N968/Convert!$B$5/$D968</f>
        <v>0.50969605466044754</v>
      </c>
      <c r="O968" s="5">
        <f>'90.1 Data-SI'!O968/Convert!$B$5/$D968</f>
        <v>1.6608570079118264E-2</v>
      </c>
      <c r="P968" s="5">
        <f t="shared" si="76"/>
        <v>0.49308748458132928</v>
      </c>
      <c r="Q968" s="5">
        <f>'90.1 Data-SI'!Q968/Convert!$B$5/$D968</f>
        <v>0</v>
      </c>
      <c r="R968" s="5">
        <f>'90.1 Data-SI'!R968/Convert!$B$5/$D968</f>
        <v>34.02622787824194</v>
      </c>
      <c r="S968" s="5">
        <f>'90.1 Data-SI'!S968/Convert!$B$5/$D968</f>
        <v>0</v>
      </c>
      <c r="T968" s="5">
        <f>'90.1 Data-SI'!T968/Convert!$B$5/$D968</f>
        <v>0</v>
      </c>
      <c r="U968" s="5">
        <f>'90.1 Data-SI'!U968/Convert!$B$5/$D968</f>
        <v>18.632384714492805</v>
      </c>
      <c r="V968" s="5">
        <f>'90.1 Data-SI'!V968/Convert!$B$5/$D968</f>
        <v>0</v>
      </c>
      <c r="W968" s="5">
        <f t="shared" si="77"/>
        <v>126.26533542527784</v>
      </c>
      <c r="X968" s="5">
        <f t="shared" si="78"/>
        <v>69.1587444711122</v>
      </c>
      <c r="Y968" s="5">
        <f t="shared" si="79"/>
        <v>195.42407989639003</v>
      </c>
      <c r="Z968" s="5">
        <f>'90.1 Data-SI'!Y968/Convert!$B$5/$D968</f>
        <v>307.89219797003688</v>
      </c>
      <c r="AA968" s="5">
        <f>'90.1 Data-SI'!Z968/Convert!$B$5/$D968</f>
        <v>101.54635064927098</v>
      </c>
      <c r="AB968" s="5">
        <f t="shared" si="80"/>
        <v>409.43854861930788</v>
      </c>
    </row>
    <row r="969" spans="1:28" x14ac:dyDescent="0.25">
      <c r="A969" s="95">
        <v>2010</v>
      </c>
      <c r="B969" s="95" t="s">
        <v>63</v>
      </c>
      <c r="C969" s="52" t="s">
        <v>12</v>
      </c>
      <c r="D969" s="5">
        <f>VLOOKUP(B969,SWH!$A$4:$C$19,3,FALSE)</f>
        <v>3804.01</v>
      </c>
      <c r="E969" s="5">
        <f>'90.1 Data-SI'!E969/Convert!$B$5/$D969</f>
        <v>37.147203433569665</v>
      </c>
      <c r="F969" s="5">
        <f>'90.1 Data-SI'!F969/Convert!$B$5/$D969</f>
        <v>95.188293990347617</v>
      </c>
      <c r="G969" s="5">
        <f>'90.1 Data-SI'!G969/Convert!$B$5/$D969</f>
        <v>30.106387732944974</v>
      </c>
      <c r="H969" s="5">
        <f>'90.1 Data-SI'!H969/Convert!$B$5/$D969</f>
        <v>39.510937142646846</v>
      </c>
      <c r="I969" s="5">
        <f>'90.1 Data-SI'!I969/Convert!$B$5/$D969</f>
        <v>8.202601406877946</v>
      </c>
      <c r="J969" s="5">
        <f>'90.1 Data-SI'!J969/Convert!$B$5/$D969</f>
        <v>133.90474788446929</v>
      </c>
      <c r="K969" s="5">
        <f>'90.1 Data-SI'!K969/Convert!$B$5/$D969</f>
        <v>13.755221463665972</v>
      </c>
      <c r="L969" s="5">
        <f>'90.1 Data-SI'!L969/Convert!$B$5/$D969</f>
        <v>0</v>
      </c>
      <c r="M969" s="5">
        <f>'90.1 Data-SI'!M969/Convert!$B$5/$D969</f>
        <v>31.265982768476192</v>
      </c>
      <c r="N969" s="5">
        <f>'90.1 Data-SI'!N969/Convert!$B$5/$D969</f>
        <v>0.60681579000405717</v>
      </c>
      <c r="O969" s="5">
        <f>'90.1 Data-SI'!O969/Convert!$B$5/$D969</f>
        <v>1.6608570079118264E-2</v>
      </c>
      <c r="P969" s="5">
        <f t="shared" si="76"/>
        <v>0.59020721992493885</v>
      </c>
      <c r="Q969" s="5">
        <f>'90.1 Data-SI'!Q969/Convert!$B$5/$D969</f>
        <v>0</v>
      </c>
      <c r="R969" s="5">
        <f>'90.1 Data-SI'!R969/Convert!$B$5/$D969</f>
        <v>33.102495057116627</v>
      </c>
      <c r="S969" s="5">
        <f>'90.1 Data-SI'!S969/Convert!$B$5/$D969</f>
        <v>1.5677900134039837</v>
      </c>
      <c r="T969" s="5">
        <f>'90.1 Data-SI'!T969/Convert!$B$5/$D969</f>
        <v>0</v>
      </c>
      <c r="U969" s="5">
        <f>'90.1 Data-SI'!U969/Convert!$B$5/$D969</f>
        <v>19.216563573702491</v>
      </c>
      <c r="V969" s="5">
        <f>'90.1 Data-SI'!V969/Convert!$B$5/$D969</f>
        <v>0</v>
      </c>
      <c r="W969" s="5">
        <f t="shared" si="77"/>
        <v>133.78006622543637</v>
      </c>
      <c r="X969" s="5">
        <f t="shared" si="78"/>
        <v>95.188293990347617</v>
      </c>
      <c r="Y969" s="5">
        <f t="shared" si="79"/>
        <v>228.968360215784</v>
      </c>
      <c r="Z969" s="5">
        <f>'90.1 Data-SI'!Y969/Convert!$B$5/$D969</f>
        <v>315.41496122950957</v>
      </c>
      <c r="AA969" s="5">
        <f>'90.1 Data-SI'!Z969/Convert!$B$5/$D969</f>
        <v>128.16007902771605</v>
      </c>
      <c r="AB969" s="5">
        <f t="shared" si="80"/>
        <v>443.57504025722562</v>
      </c>
    </row>
    <row r="970" spans="1:28" x14ac:dyDescent="0.25">
      <c r="A970" s="95">
        <v>2010</v>
      </c>
      <c r="B970" s="95" t="s">
        <v>63</v>
      </c>
      <c r="C970" s="52" t="s">
        <v>8</v>
      </c>
      <c r="D970" s="5">
        <f>VLOOKUP(B970,SWH!$A$4:$C$19,3,FALSE)</f>
        <v>3804.01</v>
      </c>
      <c r="E970" s="5">
        <f>'90.1 Data-SI'!E970/Convert!$B$5/$D970</f>
        <v>48.547453871046613</v>
      </c>
      <c r="F970" s="5">
        <f>'90.1 Data-SI'!F970/Convert!$B$5/$D970</f>
        <v>145.50654002837356</v>
      </c>
      <c r="G970" s="5">
        <f>'90.1 Data-SI'!G970/Convert!$B$5/$D970</f>
        <v>17.587434780081487</v>
      </c>
      <c r="H970" s="5">
        <f>'90.1 Data-SI'!H970/Convert!$B$5/$D970</f>
        <v>39.543797203477382</v>
      </c>
      <c r="I970" s="5">
        <f>'90.1 Data-SI'!I970/Convert!$B$5/$D970</f>
        <v>8.2500659391887332</v>
      </c>
      <c r="J970" s="5">
        <f>'90.1 Data-SI'!J970/Convert!$B$5/$D970</f>
        <v>133.90474788446929</v>
      </c>
      <c r="K970" s="5">
        <f>'90.1 Data-SI'!K970/Convert!$B$5/$D970</f>
        <v>13.755221463665972</v>
      </c>
      <c r="L970" s="5">
        <f>'90.1 Data-SI'!L970/Convert!$B$5/$D970</f>
        <v>0</v>
      </c>
      <c r="M970" s="5">
        <f>'90.1 Data-SI'!M970/Convert!$B$5/$D970</f>
        <v>31.369674515985906</v>
      </c>
      <c r="N970" s="5">
        <f>'90.1 Data-SI'!N970/Convert!$B$5/$D970</f>
        <v>0.77476721202684062</v>
      </c>
      <c r="O970" s="5">
        <f>'90.1 Data-SI'!O970/Convert!$B$5/$D970</f>
        <v>1.6608570079118264E-2</v>
      </c>
      <c r="P970" s="5">
        <f t="shared" si="76"/>
        <v>0.75815864194772231</v>
      </c>
      <c r="Q970" s="5">
        <f>'90.1 Data-SI'!Q970/Convert!$B$5/$D970</f>
        <v>0</v>
      </c>
      <c r="R970" s="5">
        <f>'90.1 Data-SI'!R970/Convert!$B$5/$D970</f>
        <v>41.486191910349575</v>
      </c>
      <c r="S970" s="5">
        <f>'90.1 Data-SI'!S970/Convert!$B$5/$D970</f>
        <v>0</v>
      </c>
      <c r="T970" s="5">
        <f>'90.1 Data-SI'!T970/Convert!$B$5/$D970</f>
        <v>0</v>
      </c>
      <c r="U970" s="5">
        <f>'90.1 Data-SI'!U970/Convert!$B$5/$D970</f>
        <v>19.88544836749757</v>
      </c>
      <c r="V970" s="5">
        <f>'90.1 Data-SI'!V970/Convert!$B$5/$D970</f>
        <v>0</v>
      </c>
      <c r="W970" s="5">
        <f t="shared" si="77"/>
        <v>139.74891371941132</v>
      </c>
      <c r="X970" s="5">
        <f t="shared" si="78"/>
        <v>145.50654002837356</v>
      </c>
      <c r="Y970" s="5">
        <f t="shared" si="79"/>
        <v>285.25545374778488</v>
      </c>
      <c r="Z970" s="5">
        <f>'90.1 Data-SI'!Y970/Convert!$B$5/$D970</f>
        <v>321.4634030930518</v>
      </c>
      <c r="AA970" s="5">
        <f>'90.1 Data-SI'!Z970/Convert!$B$5/$D970</f>
        <v>179.14720985953713</v>
      </c>
      <c r="AB970" s="5">
        <f t="shared" si="80"/>
        <v>500.61061295258889</v>
      </c>
    </row>
    <row r="971" spans="1:28" x14ac:dyDescent="0.25">
      <c r="A971" s="95">
        <v>2013</v>
      </c>
      <c r="B971" s="95" t="s">
        <v>63</v>
      </c>
      <c r="C971" s="52" t="s">
        <v>10</v>
      </c>
      <c r="D971" s="5">
        <f>VLOOKUP(B971,SWH!$A$4:$C$19,3,FALSE)</f>
        <v>3804.01</v>
      </c>
      <c r="E971" s="5">
        <f>'90.1 Data-SI'!E971/Convert!$B$5/$D971</f>
        <v>8.6852791892999459</v>
      </c>
      <c r="F971" s="5">
        <f>'90.1 Data-SI'!F971/Convert!$B$5/$D971</f>
        <v>25.896648828765198</v>
      </c>
      <c r="G971" s="5">
        <f>'90.1 Data-SI'!G971/Convert!$B$5/$D971</f>
        <v>151.51481959534513</v>
      </c>
      <c r="H971" s="5">
        <f>'90.1 Data-SI'!H971/Convert!$B$5/$D971</f>
        <v>36.534545854973508</v>
      </c>
      <c r="I971" s="5">
        <f>'90.1 Data-SI'!I971/Convert!$B$5/$D971</f>
        <v>8.2047920775999827</v>
      </c>
      <c r="J971" s="5">
        <f>'90.1 Data-SI'!J971/Convert!$B$5/$D971</f>
        <v>133.58710062977403</v>
      </c>
      <c r="K971" s="5">
        <f>'90.1 Data-SI'!K971/Convert!$B$5/$D971</f>
        <v>13.755221463665972</v>
      </c>
      <c r="L971" s="5">
        <f>'90.1 Data-SI'!L971/Convert!$B$5/$D971</f>
        <v>0</v>
      </c>
      <c r="M971" s="5">
        <f>'90.1 Data-SI'!M971/Convert!$B$5/$D971</f>
        <v>29.774866230343477</v>
      </c>
      <c r="N971" s="5">
        <f>'90.1 Data-SI'!N971/Convert!$B$5/$D971</f>
        <v>0.23002042581381224</v>
      </c>
      <c r="O971" s="5">
        <f>'90.1 Data-SI'!O971/Convert!$B$5/$D971</f>
        <v>1.6608570079118264E-2</v>
      </c>
      <c r="P971" s="5">
        <f t="shared" si="76"/>
        <v>0.21341185573469398</v>
      </c>
      <c r="Q971" s="5">
        <f>'90.1 Data-SI'!Q971/Convert!$B$5/$D971</f>
        <v>0</v>
      </c>
      <c r="R971" s="5">
        <f>'90.1 Data-SI'!R971/Convert!$B$5/$D971</f>
        <v>0</v>
      </c>
      <c r="S971" s="5">
        <f>'90.1 Data-SI'!S971/Convert!$B$5/$D971</f>
        <v>2.2060054170905619</v>
      </c>
      <c r="T971" s="5">
        <f>'90.1 Data-SI'!T971/Convert!$B$5/$D971</f>
        <v>0</v>
      </c>
      <c r="U971" s="5">
        <f>'90.1 Data-SI'!U971/Convert!$B$5/$D971</f>
        <v>17.304838256938805</v>
      </c>
      <c r="V971" s="5">
        <f>'90.1 Data-SI'!V971/Convert!$B$5/$D971</f>
        <v>0</v>
      </c>
      <c r="W971" s="5">
        <f t="shared" si="77"/>
        <v>192.39438228781378</v>
      </c>
      <c r="X971" s="5">
        <f t="shared" si="78"/>
        <v>25.896648828765198</v>
      </c>
      <c r="Y971" s="5">
        <f t="shared" si="79"/>
        <v>218.29103111657898</v>
      </c>
      <c r="Z971" s="5">
        <f>'90.1 Data-SI'!Y971/Convert!$B$5/$D971</f>
        <v>370.73742942024046</v>
      </c>
      <c r="AA971" s="5">
        <f>'90.1 Data-SI'!Z971/Convert!$B$5/$D971</f>
        <v>56.957438772943995</v>
      </c>
      <c r="AB971" s="5">
        <f t="shared" si="80"/>
        <v>427.69486819318445</v>
      </c>
    </row>
    <row r="972" spans="1:28" x14ac:dyDescent="0.25">
      <c r="A972" s="95">
        <v>2013</v>
      </c>
      <c r="B972" s="95" t="s">
        <v>63</v>
      </c>
      <c r="C972" s="52" t="s">
        <v>6</v>
      </c>
      <c r="D972" s="5">
        <f>VLOOKUP(B972,SWH!$A$4:$C$19,3,FALSE)</f>
        <v>3804.01</v>
      </c>
      <c r="E972" s="5">
        <f>'90.1 Data-SI'!E972/Convert!$B$5/$D972</f>
        <v>11.070919605597485</v>
      </c>
      <c r="F972" s="5">
        <f>'90.1 Data-SI'!F972/Convert!$B$5/$D972</f>
        <v>27.222004615597164</v>
      </c>
      <c r="G972" s="5">
        <f>'90.1 Data-SI'!G972/Convert!$B$5/$D972</f>
        <v>139.09809794284334</v>
      </c>
      <c r="H972" s="5">
        <f>'90.1 Data-SI'!H972/Convert!$B$5/$D972</f>
        <v>36.635316708187183</v>
      </c>
      <c r="I972" s="5">
        <f>'90.1 Data-SI'!I972/Convert!$B$5/$D972</f>
        <v>8.2033316304519595</v>
      </c>
      <c r="J972" s="5">
        <f>'90.1 Data-SI'!J972/Convert!$B$5/$D972</f>
        <v>133.58710062977403</v>
      </c>
      <c r="K972" s="5">
        <f>'90.1 Data-SI'!K972/Convert!$B$5/$D972</f>
        <v>13.755221463665972</v>
      </c>
      <c r="L972" s="5">
        <f>'90.1 Data-SI'!L972/Convert!$B$5/$D972</f>
        <v>0</v>
      </c>
      <c r="M972" s="5">
        <f>'90.1 Data-SI'!M972/Convert!$B$5/$D972</f>
        <v>28.710200259433829</v>
      </c>
      <c r="N972" s="5">
        <f>'90.1 Data-SI'!N972/Convert!$B$5/$D972</f>
        <v>0.23659243797992122</v>
      </c>
      <c r="O972" s="5">
        <f>'90.1 Data-SI'!O972/Convert!$B$5/$D972</f>
        <v>1.6608570079118264E-2</v>
      </c>
      <c r="P972" s="5">
        <f t="shared" si="76"/>
        <v>0.21998386790080296</v>
      </c>
      <c r="Q972" s="5">
        <f>'90.1 Data-SI'!Q972/Convert!$B$5/$D972</f>
        <v>0</v>
      </c>
      <c r="R972" s="5">
        <f>'90.1 Data-SI'!R972/Convert!$B$5/$D972</f>
        <v>3.6511178700605121E-2</v>
      </c>
      <c r="S972" s="5">
        <f>'90.1 Data-SI'!S972/Convert!$B$5/$D972</f>
        <v>0</v>
      </c>
      <c r="T972" s="5">
        <f>'90.1 Data-SI'!T972/Convert!$B$5/$D972</f>
        <v>0</v>
      </c>
      <c r="U972" s="5">
        <f>'90.1 Data-SI'!U972/Convert!$B$5/$D972</f>
        <v>17.304838256938805</v>
      </c>
      <c r="V972" s="5">
        <f>'90.1 Data-SI'!V972/Convert!$B$5/$D972</f>
        <v>0</v>
      </c>
      <c r="W972" s="5">
        <f t="shared" si="77"/>
        <v>179.13571285447605</v>
      </c>
      <c r="X972" s="5">
        <f t="shared" si="78"/>
        <v>27.222004615597164</v>
      </c>
      <c r="Y972" s="5">
        <f t="shared" si="79"/>
        <v>206.35771747007323</v>
      </c>
      <c r="Z972" s="5">
        <f>'90.1 Data-SI'!Y972/Convert!$B$5/$D972</f>
        <v>357.57880061654237</v>
      </c>
      <c r="AA972" s="5">
        <f>'90.1 Data-SI'!Z972/Convert!$B$5/$D972</f>
        <v>58.282064336201941</v>
      </c>
      <c r="AB972" s="5">
        <f t="shared" si="80"/>
        <v>415.86086495274429</v>
      </c>
    </row>
    <row r="973" spans="1:28" x14ac:dyDescent="0.25">
      <c r="A973" s="95">
        <v>2013</v>
      </c>
      <c r="B973" s="95" t="s">
        <v>63</v>
      </c>
      <c r="C973" s="52" t="s">
        <v>11</v>
      </c>
      <c r="D973" s="5">
        <f>VLOOKUP(B973,SWH!$A$4:$C$19,3,FALSE)</f>
        <v>3804.01</v>
      </c>
      <c r="E973" s="5">
        <f>'90.1 Data-SI'!E973/Convert!$B$5/$D973</f>
        <v>10.120898735807739</v>
      </c>
      <c r="F973" s="5">
        <f>'90.1 Data-SI'!F973/Convert!$B$5/$D973</f>
        <v>26.274174416529455</v>
      </c>
      <c r="G973" s="5">
        <f>'90.1 Data-SI'!G973/Convert!$B$5/$D973</f>
        <v>113.60234185621078</v>
      </c>
      <c r="H973" s="5">
        <f>'90.1 Data-SI'!H973/Convert!$B$5/$D973</f>
        <v>36.809109918802058</v>
      </c>
      <c r="I973" s="5">
        <f>'90.1 Data-SI'!I973/Convert!$B$5/$D973</f>
        <v>8.2047920775999827</v>
      </c>
      <c r="J973" s="5">
        <f>'90.1 Data-SI'!J973/Convert!$B$5/$D973</f>
        <v>133.58710062977403</v>
      </c>
      <c r="K973" s="5">
        <f>'90.1 Data-SI'!K973/Convert!$B$5/$D973</f>
        <v>13.755221463665972</v>
      </c>
      <c r="L973" s="5">
        <f>'90.1 Data-SI'!L973/Convert!$B$5/$D973</f>
        <v>0</v>
      </c>
      <c r="M973" s="5">
        <f>'90.1 Data-SI'!M973/Convert!$B$5/$D973</f>
        <v>28.008455404808203</v>
      </c>
      <c r="N973" s="5">
        <f>'90.1 Data-SI'!N973/Convert!$B$5/$D973</f>
        <v>0.24827601516411482</v>
      </c>
      <c r="O973" s="5">
        <f>'90.1 Data-SI'!O973/Convert!$B$5/$D973</f>
        <v>1.6608570079118264E-2</v>
      </c>
      <c r="P973" s="5">
        <f t="shared" si="76"/>
        <v>0.23166744508499656</v>
      </c>
      <c r="Q973" s="5">
        <f>'90.1 Data-SI'!Q973/Convert!$B$5/$D973</f>
        <v>0</v>
      </c>
      <c r="R973" s="5">
        <f>'90.1 Data-SI'!R973/Convert!$B$5/$D973</f>
        <v>0</v>
      </c>
      <c r="S973" s="5">
        <f>'90.1 Data-SI'!S973/Convert!$B$5/$D973</f>
        <v>2.2060054170905619</v>
      </c>
      <c r="T973" s="5">
        <f>'90.1 Data-SI'!T973/Convert!$B$5/$D973</f>
        <v>0</v>
      </c>
      <c r="U973" s="5">
        <f>'90.1 Data-SI'!U973/Convert!$B$5/$D973</f>
        <v>17.304838256938805</v>
      </c>
      <c r="V973" s="5">
        <f>'90.1 Data-SI'!V973/Convert!$B$5/$D973</f>
        <v>0</v>
      </c>
      <c r="W973" s="5">
        <f t="shared" si="77"/>
        <v>154.16936885900228</v>
      </c>
      <c r="X973" s="5">
        <f t="shared" si="78"/>
        <v>26.274174416529455</v>
      </c>
      <c r="Y973" s="5">
        <f t="shared" si="79"/>
        <v>180.44354327553174</v>
      </c>
      <c r="Z973" s="5">
        <f>'90.1 Data-SI'!Y973/Convert!$B$5/$D973</f>
        <v>332.78551960810944</v>
      </c>
      <c r="AA973" s="5">
        <f>'90.1 Data-SI'!Z973/Convert!$B$5/$D973</f>
        <v>57.334964360708241</v>
      </c>
      <c r="AB973" s="5">
        <f t="shared" si="80"/>
        <v>390.12048396881767</v>
      </c>
    </row>
    <row r="974" spans="1:28" x14ac:dyDescent="0.25">
      <c r="A974" s="95">
        <v>2013</v>
      </c>
      <c r="B974" s="95" t="s">
        <v>63</v>
      </c>
      <c r="C974" s="52" t="s">
        <v>13</v>
      </c>
      <c r="D974" s="5">
        <f>VLOOKUP(B974,SWH!$A$4:$C$19,3,FALSE)</f>
        <v>3804.01</v>
      </c>
      <c r="E974" s="5">
        <f>'90.1 Data-SI'!E974/Convert!$B$5/$D974</f>
        <v>11.521467550762953</v>
      </c>
      <c r="F974" s="5">
        <f>'90.1 Data-SI'!F974/Convert!$B$5/$D974</f>
        <v>25.370887855476486</v>
      </c>
      <c r="G974" s="5">
        <f>'90.1 Data-SI'!G974/Convert!$B$5/$D974</f>
        <v>119.25062120119441</v>
      </c>
      <c r="H974" s="5">
        <f>'90.1 Data-SI'!H974/Convert!$B$5/$D974</f>
        <v>36.778440528693551</v>
      </c>
      <c r="I974" s="5">
        <f>'90.1 Data-SI'!I974/Convert!$B$5/$D974</f>
        <v>8.1923782768417777</v>
      </c>
      <c r="J974" s="5">
        <f>'90.1 Data-SI'!J974/Convert!$B$5/$D974</f>
        <v>133.58710062977403</v>
      </c>
      <c r="K974" s="5">
        <f>'90.1 Data-SI'!K974/Convert!$B$5/$D974</f>
        <v>13.755221463665972</v>
      </c>
      <c r="L974" s="5">
        <f>'90.1 Data-SI'!L974/Convert!$B$5/$D974</f>
        <v>0</v>
      </c>
      <c r="M974" s="5">
        <f>'90.1 Data-SI'!M974/Convert!$B$5/$D974</f>
        <v>27.782086096864447</v>
      </c>
      <c r="N974" s="5">
        <f>'90.1 Data-SI'!N974/Convert!$B$5/$D974</f>
        <v>0.20373237714937656</v>
      </c>
      <c r="O974" s="5">
        <f>'90.1 Data-SI'!O974/Convert!$B$5/$D974</f>
        <v>1.6608570079118264E-2</v>
      </c>
      <c r="P974" s="5">
        <f t="shared" si="76"/>
        <v>0.1871238070702583</v>
      </c>
      <c r="Q974" s="5">
        <f>'90.1 Data-SI'!Q974/Convert!$B$5/$D974</f>
        <v>0</v>
      </c>
      <c r="R974" s="5">
        <f>'90.1 Data-SI'!R974/Convert!$B$5/$D974</f>
        <v>7.8133922419294954E-2</v>
      </c>
      <c r="S974" s="5">
        <f>'90.1 Data-SI'!S974/Convert!$B$5/$D974</f>
        <v>0</v>
      </c>
      <c r="T974" s="5">
        <f>'90.1 Data-SI'!T974/Convert!$B$5/$D974</f>
        <v>0</v>
      </c>
      <c r="U974" s="5">
        <f>'90.1 Data-SI'!U974/Convert!$B$5/$D974</f>
        <v>17.304838256938805</v>
      </c>
      <c r="V974" s="5">
        <f>'90.1 Data-SI'!V974/Convert!$B$5/$D974</f>
        <v>0</v>
      </c>
      <c r="W974" s="5">
        <f t="shared" si="77"/>
        <v>158.81943257831136</v>
      </c>
      <c r="X974" s="5">
        <f t="shared" si="78"/>
        <v>25.370887855476486</v>
      </c>
      <c r="Y974" s="5">
        <f t="shared" si="79"/>
        <v>184.19032043378786</v>
      </c>
      <c r="Z974" s="5">
        <f>'90.1 Data-SI'!Y974/Convert!$B$5/$D974</f>
        <v>337.39396058369982</v>
      </c>
      <c r="AA974" s="5">
        <f>'90.1 Data-SI'!Z974/Convert!$B$5/$D974</f>
        <v>56.431677799655269</v>
      </c>
      <c r="AB974" s="5">
        <f t="shared" si="80"/>
        <v>393.82563838335511</v>
      </c>
    </row>
    <row r="975" spans="1:28" x14ac:dyDescent="0.25">
      <c r="A975" s="95">
        <v>2013</v>
      </c>
      <c r="B975" s="95" t="s">
        <v>63</v>
      </c>
      <c r="C975" s="52" t="s">
        <v>19</v>
      </c>
      <c r="D975" s="5">
        <f>VLOOKUP(B975,SWH!$A$4:$C$19,3,FALSE)</f>
        <v>3804.01</v>
      </c>
      <c r="E975" s="5">
        <f>'90.1 Data-SI'!E975/Convert!$B$5/$D975</f>
        <v>16.995223461557671</v>
      </c>
      <c r="F975" s="5">
        <f>'90.1 Data-SI'!F975/Convert!$B$5/$D975</f>
        <v>27.130726668845654</v>
      </c>
      <c r="G975" s="5">
        <f>'90.1 Data-SI'!G975/Convert!$B$5/$D975</f>
        <v>100.52622831637609</v>
      </c>
      <c r="H975" s="5">
        <f>'90.1 Data-SI'!H975/Convert!$B$5/$D975</f>
        <v>36.838318861762545</v>
      </c>
      <c r="I975" s="5">
        <f>'90.1 Data-SI'!I975/Convert!$B$5/$D975</f>
        <v>8.1894573825457293</v>
      </c>
      <c r="J975" s="5">
        <f>'90.1 Data-SI'!J975/Convert!$B$5/$D975</f>
        <v>133.58710062977403</v>
      </c>
      <c r="K975" s="5">
        <f>'90.1 Data-SI'!K975/Convert!$B$5/$D975</f>
        <v>13.755221463665972</v>
      </c>
      <c r="L975" s="5">
        <f>'90.1 Data-SI'!L975/Convert!$B$5/$D975</f>
        <v>0</v>
      </c>
      <c r="M975" s="5">
        <f>'90.1 Data-SI'!M975/Convert!$B$5/$D975</f>
        <v>26.678718276532166</v>
      </c>
      <c r="N975" s="5">
        <f>'90.1 Data-SI'!N975/Convert!$B$5/$D975</f>
        <v>0.22344841364770332</v>
      </c>
      <c r="O975" s="5">
        <f>'90.1 Data-SI'!O975/Convert!$B$5/$D975</f>
        <v>1.6608570079118264E-2</v>
      </c>
      <c r="P975" s="5">
        <f t="shared" si="76"/>
        <v>0.20683984356858506</v>
      </c>
      <c r="Q975" s="5">
        <f>'90.1 Data-SI'!Q975/Convert!$B$5/$D975</f>
        <v>0</v>
      </c>
      <c r="R975" s="5">
        <f>'90.1 Data-SI'!R975/Convert!$B$5/$D975</f>
        <v>1.4728609487824107</v>
      </c>
      <c r="S975" s="5">
        <f>'90.1 Data-SI'!S975/Convert!$B$5/$D975</f>
        <v>1.7956197684957598</v>
      </c>
      <c r="T975" s="5">
        <f>'90.1 Data-SI'!T975/Convert!$B$5/$D975</f>
        <v>0</v>
      </c>
      <c r="U975" s="5">
        <f>'90.1 Data-SI'!U975/Convert!$B$5/$D975</f>
        <v>17.304838256938805</v>
      </c>
      <c r="V975" s="5">
        <f>'90.1 Data-SI'!V975/Convert!$B$5/$D975</f>
        <v>0</v>
      </c>
      <c r="W975" s="5">
        <f t="shared" si="77"/>
        <v>147.6754906153127</v>
      </c>
      <c r="X975" s="5">
        <f t="shared" si="78"/>
        <v>27.130726668845654</v>
      </c>
      <c r="Y975" s="5">
        <f t="shared" si="79"/>
        <v>174.80621728415835</v>
      </c>
      <c r="Z975" s="5">
        <f>'90.1 Data-SI'!Y975/Convert!$B$5/$D975</f>
        <v>326.30697605947404</v>
      </c>
      <c r="AA975" s="5">
        <f>'90.1 Data-SI'!Z975/Convert!$B$5/$D975</f>
        <v>58.19151661302444</v>
      </c>
      <c r="AB975" s="5">
        <f t="shared" si="80"/>
        <v>384.49849267249846</v>
      </c>
    </row>
    <row r="976" spans="1:28" x14ac:dyDescent="0.25">
      <c r="A976" s="95">
        <v>2013</v>
      </c>
      <c r="B976" s="95" t="s">
        <v>63</v>
      </c>
      <c r="C976" s="52" t="s">
        <v>20</v>
      </c>
      <c r="D976" s="5">
        <f>VLOOKUP(B976,SWH!$A$4:$C$19,3,FALSE)</f>
        <v>3804.01</v>
      </c>
      <c r="E976" s="5">
        <f>'90.1 Data-SI'!E976/Convert!$B$5/$D976</f>
        <v>11.306781820003394</v>
      </c>
      <c r="F976" s="5">
        <f>'90.1 Data-SI'!F976/Convert!$B$5/$D976</f>
        <v>22.755957236939146</v>
      </c>
      <c r="G976" s="5">
        <f>'90.1 Data-SI'!G976/Convert!$B$5/$D976</f>
        <v>73.913960385079008</v>
      </c>
      <c r="H976" s="5">
        <f>'90.1 Data-SI'!H976/Convert!$B$5/$D976</f>
        <v>36.971949775806756</v>
      </c>
      <c r="I976" s="5">
        <f>'90.1 Data-SI'!I976/Convert!$B$5/$D976</f>
        <v>8.1960293947118377</v>
      </c>
      <c r="J976" s="5">
        <f>'90.1 Data-SI'!J976/Convert!$B$5/$D976</f>
        <v>133.58710062977403</v>
      </c>
      <c r="K976" s="5">
        <f>'90.1 Data-SI'!K976/Convert!$B$5/$D976</f>
        <v>13.755221463665972</v>
      </c>
      <c r="L976" s="5">
        <f>'90.1 Data-SI'!L976/Convert!$B$5/$D976</f>
        <v>0</v>
      </c>
      <c r="M976" s="5">
        <f>'90.1 Data-SI'!M976/Convert!$B$5/$D976</f>
        <v>27.962451319645439</v>
      </c>
      <c r="N976" s="5">
        <f>'90.1 Data-SI'!N976/Convert!$B$5/$D976</f>
        <v>0.19716036498326767</v>
      </c>
      <c r="O976" s="5">
        <f>'90.1 Data-SI'!O976/Convert!$B$5/$D976</f>
        <v>1.6608570079118264E-2</v>
      </c>
      <c r="P976" s="5">
        <f t="shared" si="76"/>
        <v>0.18055179490414941</v>
      </c>
      <c r="Q976" s="5">
        <f>'90.1 Data-SI'!Q976/Convert!$B$5/$D976</f>
        <v>0</v>
      </c>
      <c r="R976" s="5">
        <f>'90.1 Data-SI'!R976/Convert!$B$5/$D976</f>
        <v>12.166254966615639</v>
      </c>
      <c r="S976" s="5">
        <f>'90.1 Data-SI'!S976/Convert!$B$5/$D976</f>
        <v>0</v>
      </c>
      <c r="T976" s="5">
        <f>'90.1 Data-SI'!T976/Convert!$B$5/$D976</f>
        <v>0</v>
      </c>
      <c r="U976" s="5">
        <f>'90.1 Data-SI'!U976/Convert!$B$5/$D976</f>
        <v>17.315061386974975</v>
      </c>
      <c r="V976" s="5">
        <f>'90.1 Data-SI'!V976/Convert!$B$5/$D976</f>
        <v>0</v>
      </c>
      <c r="W976" s="5">
        <f t="shared" si="77"/>
        <v>125.53000028624763</v>
      </c>
      <c r="X976" s="5">
        <f t="shared" si="78"/>
        <v>22.755957236939146</v>
      </c>
      <c r="Y976" s="5">
        <f t="shared" si="79"/>
        <v>148.28595752318677</v>
      </c>
      <c r="Z976" s="5">
        <f>'90.1 Data-SI'!Y976/Convert!$B$5/$D976</f>
        <v>304.30168865661938</v>
      </c>
      <c r="AA976" s="5">
        <f>'90.1 Data-SI'!Z976/Convert!$B$5/$D976</f>
        <v>53.826970311154106</v>
      </c>
      <c r="AB976" s="5">
        <f t="shared" si="80"/>
        <v>358.1286589677735</v>
      </c>
    </row>
    <row r="977" spans="1:28" x14ac:dyDescent="0.25">
      <c r="A977" s="95">
        <v>2013</v>
      </c>
      <c r="B977" s="95" t="s">
        <v>63</v>
      </c>
      <c r="C977" s="52" t="s">
        <v>3</v>
      </c>
      <c r="D977" s="5">
        <f>VLOOKUP(B977,SWH!$A$4:$C$19,3,FALSE)</f>
        <v>3804.01</v>
      </c>
      <c r="E977" s="5">
        <f>'90.1 Data-SI'!E977/Convert!$B$5/$D977</f>
        <v>24.074010788030993</v>
      </c>
      <c r="F977" s="5">
        <f>'90.1 Data-SI'!F977/Convert!$B$5/$D977</f>
        <v>30.272148484245719</v>
      </c>
      <c r="G977" s="5">
        <f>'90.1 Data-SI'!G977/Convert!$B$5/$D977</f>
        <v>65.341135626176936</v>
      </c>
      <c r="H977" s="5">
        <f>'90.1 Data-SI'!H977/Convert!$B$5/$D977</f>
        <v>36.895276300535485</v>
      </c>
      <c r="I977" s="5">
        <f>'90.1 Data-SI'!I977/Convert!$B$5/$D977</f>
        <v>8.1945689475638126</v>
      </c>
      <c r="J977" s="5">
        <f>'90.1 Data-SI'!J977/Convert!$B$5/$D977</f>
        <v>133.58710062977403</v>
      </c>
      <c r="K977" s="5">
        <f>'90.1 Data-SI'!K977/Convert!$B$5/$D977</f>
        <v>13.755221463665972</v>
      </c>
      <c r="L977" s="5">
        <f>'90.1 Data-SI'!L977/Convert!$B$5/$D977</f>
        <v>0</v>
      </c>
      <c r="M977" s="5">
        <f>'90.1 Data-SI'!M977/Convert!$B$5/$D977</f>
        <v>27.08837370155295</v>
      </c>
      <c r="N977" s="5">
        <f>'90.1 Data-SI'!N977/Convert!$B$5/$D977</f>
        <v>0.24681556801609061</v>
      </c>
      <c r="O977" s="5">
        <f>'90.1 Data-SI'!O977/Convert!$B$5/$D977</f>
        <v>1.6608570079118264E-2</v>
      </c>
      <c r="P977" s="5">
        <f t="shared" si="76"/>
        <v>0.23020699793697236</v>
      </c>
      <c r="Q977" s="5">
        <f>'90.1 Data-SI'!Q977/Convert!$B$5/$D977</f>
        <v>0</v>
      </c>
      <c r="R977" s="5">
        <f>'90.1 Data-SI'!R977/Convert!$B$5/$D977</f>
        <v>6.8641015957137634</v>
      </c>
      <c r="S977" s="5">
        <f>'90.1 Data-SI'!S977/Convert!$B$5/$D977</f>
        <v>1.4363497700818055</v>
      </c>
      <c r="T977" s="5">
        <f>'90.1 Data-SI'!T977/Convert!$B$5/$D977</f>
        <v>0</v>
      </c>
      <c r="U977" s="5">
        <f>'90.1 Data-SI'!U977/Convert!$B$5/$D977</f>
        <v>17.554574719250944</v>
      </c>
      <c r="V977" s="5">
        <f>'90.1 Data-SI'!V977/Convert!$B$5/$D977</f>
        <v>0</v>
      </c>
      <c r="W977" s="5">
        <f t="shared" si="77"/>
        <v>125.03417847949342</v>
      </c>
      <c r="X977" s="5">
        <f t="shared" si="78"/>
        <v>30.272148484245719</v>
      </c>
      <c r="Y977" s="5">
        <f t="shared" si="79"/>
        <v>155.30632696373914</v>
      </c>
      <c r="Z977" s="5">
        <f>'90.1 Data-SI'!Y977/Convert!$B$5/$D977</f>
        <v>303.72700270387185</v>
      </c>
      <c r="AA977" s="5">
        <f>'90.1 Data-SI'!Z977/Convert!$B$5/$D977</f>
        <v>61.582674890736648</v>
      </c>
      <c r="AB977" s="5">
        <f t="shared" si="80"/>
        <v>365.3096775946085</v>
      </c>
    </row>
    <row r="978" spans="1:28" x14ac:dyDescent="0.25">
      <c r="A978" s="95">
        <v>2013</v>
      </c>
      <c r="B978" s="95" t="s">
        <v>63</v>
      </c>
      <c r="C978" s="52" t="s">
        <v>7</v>
      </c>
      <c r="D978" s="5">
        <f>VLOOKUP(B978,SWH!$A$4:$C$19,3,FALSE)</f>
        <v>3804.01</v>
      </c>
      <c r="E978" s="5">
        <f>'90.1 Data-SI'!E978/Convert!$B$5/$D978</f>
        <v>10.908079748592785</v>
      </c>
      <c r="F978" s="5">
        <f>'90.1 Data-SI'!F978/Convert!$B$5/$D978</f>
        <v>24.8166481628013</v>
      </c>
      <c r="G978" s="5">
        <f>'90.1 Data-SI'!G978/Convert!$B$5/$D978</f>
        <v>56.027133939652572</v>
      </c>
      <c r="H978" s="5">
        <f>'90.1 Data-SI'!H978/Convert!$B$5/$D978</f>
        <v>36.905499430571652</v>
      </c>
      <c r="I978" s="5">
        <f>'90.1 Data-SI'!I978/Convert!$B$5/$D978</f>
        <v>8.193838723989801</v>
      </c>
      <c r="J978" s="5">
        <f>'90.1 Data-SI'!J978/Convert!$B$5/$D978</f>
        <v>133.58710062977403</v>
      </c>
      <c r="K978" s="5">
        <f>'90.1 Data-SI'!K978/Convert!$B$5/$D978</f>
        <v>13.755221463665972</v>
      </c>
      <c r="L978" s="5">
        <f>'90.1 Data-SI'!L978/Convert!$B$5/$D978</f>
        <v>0</v>
      </c>
      <c r="M978" s="5">
        <f>'90.1 Data-SI'!M978/Convert!$B$5/$D978</f>
        <v>27.71636597520336</v>
      </c>
      <c r="N978" s="5">
        <f>'90.1 Data-SI'!N978/Convert!$B$5/$D978</f>
        <v>0.20519282429740077</v>
      </c>
      <c r="O978" s="5">
        <f>'90.1 Data-SI'!O978/Convert!$B$5/$D978</f>
        <v>1.6608570079118264E-2</v>
      </c>
      <c r="P978" s="5">
        <f t="shared" si="76"/>
        <v>0.18858425421828251</v>
      </c>
      <c r="Q978" s="5">
        <f>'90.1 Data-SI'!Q978/Convert!$B$5/$D978</f>
        <v>0</v>
      </c>
      <c r="R978" s="5">
        <f>'90.1 Data-SI'!R978/Convert!$B$5/$D978</f>
        <v>10.445848226243125</v>
      </c>
      <c r="S978" s="5">
        <f>'90.1 Data-SI'!S978/Convert!$B$5/$D978</f>
        <v>0</v>
      </c>
      <c r="T978" s="5">
        <f>'90.1 Data-SI'!T978/Convert!$B$5/$D978</f>
        <v>0</v>
      </c>
      <c r="U978" s="5">
        <f>'90.1 Data-SI'!U978/Convert!$B$5/$D978</f>
        <v>17.464026996073439</v>
      </c>
      <c r="V978" s="5">
        <f>'90.1 Data-SI'!V978/Convert!$B$5/$D978</f>
        <v>0</v>
      </c>
      <c r="W978" s="5">
        <f t="shared" si="77"/>
        <v>105.28601214391013</v>
      </c>
      <c r="X978" s="5">
        <f t="shared" si="78"/>
        <v>24.8166481628013</v>
      </c>
      <c r="Y978" s="5">
        <f t="shared" si="79"/>
        <v>130.10266030671141</v>
      </c>
      <c r="Z978" s="5">
        <f>'90.1 Data-SI'!Y978/Convert!$B$5/$D978</f>
        <v>283.98978972189872</v>
      </c>
      <c r="AA978" s="5">
        <f>'90.1 Data-SI'!Z978/Convert!$B$5/$D978</f>
        <v>56.036626846114729</v>
      </c>
      <c r="AB978" s="5">
        <f t="shared" si="80"/>
        <v>340.02641656801347</v>
      </c>
    </row>
    <row r="979" spans="1:28" x14ac:dyDescent="0.25">
      <c r="A979" s="95">
        <v>2013</v>
      </c>
      <c r="B979" s="95" t="s">
        <v>63</v>
      </c>
      <c r="C979" s="52" t="s">
        <v>17</v>
      </c>
      <c r="D979" s="5">
        <f>VLOOKUP(B979,SWH!$A$4:$C$19,3,FALSE)</f>
        <v>3804.01</v>
      </c>
      <c r="E979" s="5">
        <f>'90.1 Data-SI'!E979/Convert!$B$5/$D979</f>
        <v>11.168039340941094</v>
      </c>
      <c r="F979" s="5">
        <f>'90.1 Data-SI'!F979/Convert!$B$5/$D979</f>
        <v>28.859896092106315</v>
      </c>
      <c r="G979" s="5">
        <f>'90.1 Data-SI'!G979/Convert!$B$5/$D979</f>
        <v>50.887820425755393</v>
      </c>
      <c r="H979" s="5">
        <f>'90.1 Data-SI'!H979/Convert!$B$5/$D979</f>
        <v>36.881402052629255</v>
      </c>
      <c r="I979" s="5">
        <f>'90.1 Data-SI'!I979/Convert!$B$5/$D979</f>
        <v>8.2069827483220195</v>
      </c>
      <c r="J979" s="5">
        <f>'90.1 Data-SI'!J979/Convert!$B$5/$D979</f>
        <v>133.58710062977403</v>
      </c>
      <c r="K979" s="5">
        <f>'90.1 Data-SI'!K979/Convert!$B$5/$D979</f>
        <v>13.755221463665972</v>
      </c>
      <c r="L979" s="5">
        <f>'90.1 Data-SI'!L979/Convert!$B$5/$D979</f>
        <v>0</v>
      </c>
      <c r="M979" s="5">
        <f>'90.1 Data-SI'!M979/Convert!$B$5/$D979</f>
        <v>26.09819053519254</v>
      </c>
      <c r="N979" s="5">
        <f>'90.1 Data-SI'!N979/Convert!$B$5/$D979</f>
        <v>0.24097377942399378</v>
      </c>
      <c r="O979" s="5">
        <f>'90.1 Data-SI'!O979/Convert!$B$5/$D979</f>
        <v>1.6608570079118264E-2</v>
      </c>
      <c r="P979" s="5">
        <f t="shared" si="76"/>
        <v>0.22436520934487553</v>
      </c>
      <c r="Q979" s="5">
        <f>'90.1 Data-SI'!Q979/Convert!$B$5/$D979</f>
        <v>0</v>
      </c>
      <c r="R979" s="5">
        <f>'90.1 Data-SI'!R979/Convert!$B$5/$D979</f>
        <v>2.6777298459023795</v>
      </c>
      <c r="S979" s="5">
        <f>'90.1 Data-SI'!S979/Convert!$B$5/$D979</f>
        <v>0</v>
      </c>
      <c r="T979" s="5">
        <f>'90.1 Data-SI'!T979/Convert!$B$5/$D979</f>
        <v>0</v>
      </c>
      <c r="U979" s="5">
        <f>'90.1 Data-SI'!U979/Convert!$B$5/$D979</f>
        <v>17.390274415098219</v>
      </c>
      <c r="V979" s="5">
        <f>'90.1 Data-SI'!V979/Convert!$B$5/$D979</f>
        <v>0</v>
      </c>
      <c r="W979" s="5">
        <f t="shared" si="77"/>
        <v>91.056145357136288</v>
      </c>
      <c r="X979" s="5">
        <f t="shared" si="78"/>
        <v>28.859896092106315</v>
      </c>
      <c r="Y979" s="5">
        <f t="shared" si="79"/>
        <v>119.9160414492426</v>
      </c>
      <c r="Z979" s="5">
        <f>'90.1 Data-SI'!Y979/Convert!$B$5/$D979</f>
        <v>269.74823935794069</v>
      </c>
      <c r="AA979" s="5">
        <f>'90.1 Data-SI'!Z979/Convert!$B$5/$D979</f>
        <v>60.006122194444515</v>
      </c>
      <c r="AB979" s="5">
        <f t="shared" si="80"/>
        <v>329.75436155238521</v>
      </c>
    </row>
    <row r="980" spans="1:28" x14ac:dyDescent="0.25">
      <c r="A980" s="95">
        <v>2013</v>
      </c>
      <c r="B980" s="95" t="s">
        <v>63</v>
      </c>
      <c r="C980" s="52" t="s">
        <v>14</v>
      </c>
      <c r="D980" s="5">
        <f>VLOOKUP(B980,SWH!$A$4:$C$19,3,FALSE)</f>
        <v>3804.01</v>
      </c>
      <c r="E980" s="5">
        <f>'90.1 Data-SI'!E980/Convert!$B$5/$D980</f>
        <v>15.373396903676792</v>
      </c>
      <c r="F980" s="5">
        <f>'90.1 Data-SI'!F980/Convert!$B$5/$D980</f>
        <v>38.557265154987029</v>
      </c>
      <c r="G980" s="5">
        <f>'90.1 Data-SI'!G980/Convert!$B$5/$D980</f>
        <v>47.54850802179805</v>
      </c>
      <c r="H980" s="5">
        <f>'90.1 Data-SI'!H980/Convert!$B$5/$D980</f>
        <v>36.563024574359972</v>
      </c>
      <c r="I980" s="5">
        <f>'90.1 Data-SI'!I980/Convert!$B$5/$D980</f>
        <v>8.2084431954700428</v>
      </c>
      <c r="J980" s="5">
        <f>'90.1 Data-SI'!J980/Convert!$B$5/$D980</f>
        <v>133.58710062977403</v>
      </c>
      <c r="K980" s="5">
        <f>'90.1 Data-SI'!K980/Convert!$B$5/$D980</f>
        <v>13.755221463665972</v>
      </c>
      <c r="L980" s="5">
        <f>'90.1 Data-SI'!L980/Convert!$B$5/$D980</f>
        <v>0</v>
      </c>
      <c r="M980" s="5">
        <f>'90.1 Data-SI'!M980/Convert!$B$5/$D980</f>
        <v>28.045696807082816</v>
      </c>
      <c r="N980" s="5">
        <f>'90.1 Data-SI'!N980/Convert!$B$5/$D980</f>
        <v>0.30012188891897412</v>
      </c>
      <c r="O980" s="5">
        <f>'90.1 Data-SI'!O980/Convert!$B$5/$D980</f>
        <v>1.6608570079118264E-2</v>
      </c>
      <c r="P980" s="5">
        <f t="shared" si="76"/>
        <v>0.28351331883985587</v>
      </c>
      <c r="Q980" s="5">
        <f>'90.1 Data-SI'!Q980/Convert!$B$5/$D980</f>
        <v>0</v>
      </c>
      <c r="R980" s="5">
        <f>'90.1 Data-SI'!R980/Convert!$B$5/$D980</f>
        <v>11.181183365273313</v>
      </c>
      <c r="S980" s="5">
        <f>'90.1 Data-SI'!S980/Convert!$B$5/$D980</f>
        <v>1.5378508468694876</v>
      </c>
      <c r="T980" s="5">
        <f>'90.1 Data-SI'!T980/Convert!$B$5/$D980</f>
        <v>0</v>
      </c>
      <c r="U980" s="5">
        <f>'90.1 Data-SI'!U980/Convert!$B$5/$D980</f>
        <v>17.891938010444534</v>
      </c>
      <c r="V980" s="5">
        <f>'90.1 Data-SI'!V980/Convert!$B$5/$D980</f>
        <v>0</v>
      </c>
      <c r="W980" s="5">
        <f t="shared" si="77"/>
        <v>103.97014926354031</v>
      </c>
      <c r="X980" s="5">
        <f t="shared" si="78"/>
        <v>38.557265154987029</v>
      </c>
      <c r="Y980" s="5">
        <f t="shared" si="79"/>
        <v>142.52741441852734</v>
      </c>
      <c r="Z980" s="5">
        <f>'90.1 Data-SI'!Y980/Convert!$B$5/$D980</f>
        <v>282.3460564567975</v>
      </c>
      <c r="AA980" s="5">
        <f>'90.1 Data-SI'!Z980/Convert!$B$5/$D980</f>
        <v>70.205154852671555</v>
      </c>
      <c r="AB980" s="5">
        <f t="shared" si="80"/>
        <v>352.55121130946907</v>
      </c>
    </row>
    <row r="981" spans="1:28" x14ac:dyDescent="0.25">
      <c r="A981" s="95">
        <v>2013</v>
      </c>
      <c r="B981" s="95" t="s">
        <v>63</v>
      </c>
      <c r="C981" s="52" t="s">
        <v>2</v>
      </c>
      <c r="D981" s="5">
        <f>VLOOKUP(B981,SWH!$A$4:$C$19,3,FALSE)</f>
        <v>3804.01</v>
      </c>
      <c r="E981" s="5">
        <f>'90.1 Data-SI'!E981/Convert!$B$5/$D981</f>
        <v>9.8324604240729592</v>
      </c>
      <c r="F981" s="5">
        <f>'90.1 Data-SI'!F981/Convert!$B$5/$D981</f>
        <v>27.814946157694994</v>
      </c>
      <c r="G981" s="5">
        <f>'90.1 Data-SI'!G981/Convert!$B$5/$D981</f>
        <v>41.799457823600768</v>
      </c>
      <c r="H981" s="5">
        <f>'90.1 Data-SI'!H981/Convert!$B$5/$D981</f>
        <v>36.583470834432319</v>
      </c>
      <c r="I981" s="5">
        <f>'90.1 Data-SI'!I981/Convert!$B$5/$D981</f>
        <v>8.1909178296937526</v>
      </c>
      <c r="J981" s="5">
        <f>'90.1 Data-SI'!J981/Convert!$B$5/$D981</f>
        <v>133.58710062977403</v>
      </c>
      <c r="K981" s="5">
        <f>'90.1 Data-SI'!K981/Convert!$B$5/$D981</f>
        <v>13.755221463665972</v>
      </c>
      <c r="L981" s="5">
        <f>'90.1 Data-SI'!L981/Convert!$B$5/$D981</f>
        <v>0</v>
      </c>
      <c r="M981" s="5">
        <f>'90.1 Data-SI'!M981/Convert!$B$5/$D981</f>
        <v>30.04066761128388</v>
      </c>
      <c r="N981" s="5">
        <f>'90.1 Data-SI'!N981/Convert!$B$5/$D981</f>
        <v>0.21906707220363072</v>
      </c>
      <c r="O981" s="5">
        <f>'90.1 Data-SI'!O981/Convert!$B$5/$D981</f>
        <v>1.6608570079118264E-2</v>
      </c>
      <c r="P981" s="5">
        <f t="shared" si="76"/>
        <v>0.20245850212451247</v>
      </c>
      <c r="Q981" s="5">
        <f>'90.1 Data-SI'!Q981/Convert!$B$5/$D981</f>
        <v>0</v>
      </c>
      <c r="R981" s="5">
        <f>'90.1 Data-SI'!R981/Convert!$B$5/$D981</f>
        <v>13.731124085723573</v>
      </c>
      <c r="S981" s="5">
        <f>'90.1 Data-SI'!S981/Convert!$B$5/$D981</f>
        <v>0</v>
      </c>
      <c r="T981" s="5">
        <f>'90.1 Data-SI'!T981/Convert!$B$5/$D981</f>
        <v>0</v>
      </c>
      <c r="U981" s="5">
        <f>'90.1 Data-SI'!U981/Convert!$B$5/$D981</f>
        <v>17.772911567880559</v>
      </c>
      <c r="V981" s="5">
        <f>'90.1 Data-SI'!V981/Convert!$B$5/$D981</f>
        <v>0</v>
      </c>
      <c r="W981" s="5">
        <f t="shared" si="77"/>
        <v>95.606168446805697</v>
      </c>
      <c r="X981" s="5">
        <f t="shared" si="78"/>
        <v>27.814946157694994</v>
      </c>
      <c r="Y981" s="5">
        <f t="shared" si="79"/>
        <v>123.42111460450069</v>
      </c>
      <c r="Z981" s="5">
        <f>'90.1 Data-SI'!Y981/Convert!$B$5/$D981</f>
        <v>273.98499653435891</v>
      </c>
      <c r="AA981" s="5">
        <f>'90.1 Data-SI'!Z981/Convert!$B$5/$D981</f>
        <v>59.343809412815538</v>
      </c>
      <c r="AB981" s="5">
        <f t="shared" si="80"/>
        <v>333.32880594717443</v>
      </c>
    </row>
    <row r="982" spans="1:28" x14ac:dyDescent="0.25">
      <c r="A982" s="95">
        <v>2013</v>
      </c>
      <c r="B982" s="95" t="s">
        <v>63</v>
      </c>
      <c r="C982" s="52" t="s">
        <v>18</v>
      </c>
      <c r="D982" s="5">
        <f>VLOOKUP(B982,SWH!$A$4:$C$19,3,FALSE)</f>
        <v>3804.01</v>
      </c>
      <c r="E982" s="5">
        <f>'90.1 Data-SI'!E982/Convert!$B$5/$D982</f>
        <v>12.56641748517427</v>
      </c>
      <c r="F982" s="5">
        <f>'90.1 Data-SI'!F982/Convert!$B$5/$D982</f>
        <v>35.791178256629188</v>
      </c>
      <c r="G982" s="5">
        <f>'90.1 Data-SI'!G982/Convert!$B$5/$D982</f>
        <v>28.296893716542982</v>
      </c>
      <c r="H982" s="5">
        <f>'90.1 Data-SI'!H982/Convert!$B$5/$D982</f>
        <v>36.739008455696897</v>
      </c>
      <c r="I982" s="5">
        <f>'90.1 Data-SI'!I982/Convert!$B$5/$D982</f>
        <v>8.2062525247480078</v>
      </c>
      <c r="J982" s="5">
        <f>'90.1 Data-SI'!J982/Convert!$B$5/$D982</f>
        <v>133.58710062977403</v>
      </c>
      <c r="K982" s="5">
        <f>'90.1 Data-SI'!K982/Convert!$B$5/$D982</f>
        <v>13.755221463665972</v>
      </c>
      <c r="L982" s="5">
        <f>'90.1 Data-SI'!L982/Convert!$B$5/$D982</f>
        <v>0</v>
      </c>
      <c r="M982" s="5">
        <f>'90.1 Data-SI'!M982/Convert!$B$5/$D982</f>
        <v>27.419895204154447</v>
      </c>
      <c r="N982" s="5">
        <f>'90.1 Data-SI'!N982/Convert!$B$5/$D982</f>
        <v>0.28259652314268363</v>
      </c>
      <c r="O982" s="5">
        <f>'90.1 Data-SI'!O982/Convert!$B$5/$D982</f>
        <v>1.6608570079118264E-2</v>
      </c>
      <c r="P982" s="5">
        <f t="shared" si="76"/>
        <v>0.26598795306356537</v>
      </c>
      <c r="Q982" s="5">
        <f>'90.1 Data-SI'!Q982/Convert!$B$5/$D982</f>
        <v>0</v>
      </c>
      <c r="R982" s="5">
        <f>'90.1 Data-SI'!R982/Convert!$B$5/$D982</f>
        <v>3.5357425453665998</v>
      </c>
      <c r="S982" s="5">
        <f>'90.1 Data-SI'!S982/Convert!$B$5/$D982</f>
        <v>0</v>
      </c>
      <c r="T982" s="5">
        <f>'90.1 Data-SI'!T982/Convert!$B$5/$D982</f>
        <v>0</v>
      </c>
      <c r="U982" s="5">
        <f>'90.1 Data-SI'!U982/Convert!$B$5/$D982</f>
        <v>17.986867075066105</v>
      </c>
      <c r="V982" s="5">
        <f>'90.1 Data-SI'!V982/Convert!$B$5/$D982</f>
        <v>0</v>
      </c>
      <c r="W982" s="5">
        <f t="shared" si="77"/>
        <v>72.084936904301856</v>
      </c>
      <c r="X982" s="5">
        <f t="shared" si="78"/>
        <v>35.791178256629188</v>
      </c>
      <c r="Y982" s="5">
        <f t="shared" si="79"/>
        <v>107.87611516093105</v>
      </c>
      <c r="Z982" s="5">
        <f>'90.1 Data-SI'!Y982/Convert!$B$5/$D982</f>
        <v>250.63463730817392</v>
      </c>
      <c r="AA982" s="5">
        <f>'90.1 Data-SI'!Z982/Convert!$B$5/$D982</f>
        <v>67.533997018935281</v>
      </c>
      <c r="AB982" s="5">
        <f t="shared" si="80"/>
        <v>318.1686343271092</v>
      </c>
    </row>
    <row r="983" spans="1:28" x14ac:dyDescent="0.25">
      <c r="A983" s="95">
        <v>2013</v>
      </c>
      <c r="B983" s="95" t="s">
        <v>63</v>
      </c>
      <c r="C983" s="52" t="s">
        <v>4</v>
      </c>
      <c r="D983" s="5">
        <f>VLOOKUP(B983,SWH!$A$4:$C$19,3,FALSE)</f>
        <v>3804.01</v>
      </c>
      <c r="E983" s="5">
        <f>'90.1 Data-SI'!E983/Convert!$B$5/$D983</f>
        <v>17.614453052319934</v>
      </c>
      <c r="F983" s="5">
        <f>'90.1 Data-SI'!F983/Convert!$B$5/$D983</f>
        <v>48.803762345524852</v>
      </c>
      <c r="G983" s="5">
        <f>'90.1 Data-SI'!G983/Convert!$B$5/$D983</f>
        <v>33.588093733834675</v>
      </c>
      <c r="H983" s="5">
        <f>'90.1 Data-SI'!H983/Convert!$B$5/$D983</f>
        <v>36.611219330244779</v>
      </c>
      <c r="I983" s="5">
        <f>'90.1 Data-SI'!I983/Convert!$B$5/$D983</f>
        <v>8.1960293947118377</v>
      </c>
      <c r="J983" s="5">
        <f>'90.1 Data-SI'!J983/Convert!$B$5/$D983</f>
        <v>133.58710062977403</v>
      </c>
      <c r="K983" s="5">
        <f>'90.1 Data-SI'!K983/Convert!$B$5/$D983</f>
        <v>13.755221463665972</v>
      </c>
      <c r="L983" s="5">
        <f>'90.1 Data-SI'!L983/Convert!$B$5/$D983</f>
        <v>0</v>
      </c>
      <c r="M983" s="5">
        <f>'90.1 Data-SI'!M983/Convert!$B$5/$D983</f>
        <v>27.547684329606565</v>
      </c>
      <c r="N983" s="5">
        <f>'90.1 Data-SI'!N983/Convert!$B$5/$D983</f>
        <v>0.3505073155258091</v>
      </c>
      <c r="O983" s="5">
        <f>'90.1 Data-SI'!O983/Convert!$B$5/$D983</f>
        <v>1.6608570079118264E-2</v>
      </c>
      <c r="P983" s="5">
        <f t="shared" si="76"/>
        <v>0.33389874544669085</v>
      </c>
      <c r="Q983" s="5">
        <f>'90.1 Data-SI'!Q983/Convert!$B$5/$D983</f>
        <v>0</v>
      </c>
      <c r="R983" s="5">
        <f>'90.1 Data-SI'!R983/Convert!$B$5/$D983</f>
        <v>13.276925022688046</v>
      </c>
      <c r="S983" s="5">
        <f>'90.1 Data-SI'!S983/Convert!$B$5/$D983</f>
        <v>1.461177371598217</v>
      </c>
      <c r="T983" s="5">
        <f>'90.1 Data-SI'!T983/Convert!$B$5/$D983</f>
        <v>0</v>
      </c>
      <c r="U983" s="5">
        <f>'90.1 Data-SI'!U983/Convert!$B$5/$D983</f>
        <v>18.332993049147841</v>
      </c>
      <c r="V983" s="5">
        <f>'90.1 Data-SI'!V983/Convert!$B$5/$D983</f>
        <v>0</v>
      </c>
      <c r="W983" s="5">
        <f t="shared" si="77"/>
        <v>93.822232255494129</v>
      </c>
      <c r="X983" s="5">
        <f t="shared" si="78"/>
        <v>48.803762345524852</v>
      </c>
      <c r="Y983" s="5">
        <f t="shared" si="79"/>
        <v>142.62599460101899</v>
      </c>
      <c r="Z983" s="5">
        <f>'90.1 Data-SI'!Y983/Convert!$B$5/$D983</f>
        <v>272.23245995672988</v>
      </c>
      <c r="AA983" s="5">
        <f>'90.1 Data-SI'!Z983/Convert!$B$5/$D983</f>
        <v>80.89270708191269</v>
      </c>
      <c r="AB983" s="5">
        <f t="shared" si="80"/>
        <v>353.12516703864259</v>
      </c>
    </row>
    <row r="984" spans="1:28" x14ac:dyDescent="0.25">
      <c r="A984" s="95">
        <v>2013</v>
      </c>
      <c r="B984" s="95" t="s">
        <v>63</v>
      </c>
      <c r="C984" s="52" t="s">
        <v>5</v>
      </c>
      <c r="D984" s="5">
        <f>VLOOKUP(B984,SWH!$A$4:$C$19,3,FALSE)</f>
        <v>3804.01</v>
      </c>
      <c r="E984" s="5">
        <f>'90.1 Data-SI'!E984/Convert!$B$5/$D984</f>
        <v>11.986619967408663</v>
      </c>
      <c r="F984" s="5">
        <f>'90.1 Data-SI'!F984/Convert!$B$5/$D984</f>
        <v>34.348256474381273</v>
      </c>
      <c r="G984" s="5">
        <f>'90.1 Data-SI'!G984/Convert!$B$5/$D984</f>
        <v>32.633691522600856</v>
      </c>
      <c r="H984" s="5">
        <f>'90.1 Data-SI'!H984/Convert!$B$5/$D984</f>
        <v>36.592963740894476</v>
      </c>
      <c r="I984" s="5">
        <f>'90.1 Data-SI'!I984/Convert!$B$5/$D984</f>
        <v>8.2040618540259693</v>
      </c>
      <c r="J984" s="5">
        <f>'90.1 Data-SI'!J984/Convert!$B$5/$D984</f>
        <v>133.58710062977403</v>
      </c>
      <c r="K984" s="5">
        <f>'90.1 Data-SI'!K984/Convert!$B$5/$D984</f>
        <v>13.755221463665972</v>
      </c>
      <c r="L984" s="5">
        <f>'90.1 Data-SI'!L984/Convert!$B$5/$D984</f>
        <v>0</v>
      </c>
      <c r="M984" s="5">
        <f>'90.1 Data-SI'!M984/Convert!$B$5/$D984</f>
        <v>30.045048952727953</v>
      </c>
      <c r="N984" s="5">
        <f>'90.1 Data-SI'!N984/Convert!$B$5/$D984</f>
        <v>0.23878310870195749</v>
      </c>
      <c r="O984" s="5">
        <f>'90.1 Data-SI'!O984/Convert!$B$5/$D984</f>
        <v>1.6608570079118264E-2</v>
      </c>
      <c r="P984" s="5">
        <f t="shared" si="76"/>
        <v>0.22217453862283923</v>
      </c>
      <c r="Q984" s="5">
        <f>'90.1 Data-SI'!Q984/Convert!$B$5/$D984</f>
        <v>0</v>
      </c>
      <c r="R984" s="5">
        <f>'90.1 Data-SI'!R984/Convert!$B$5/$D984</f>
        <v>11.937694987949849</v>
      </c>
      <c r="S984" s="5">
        <f>'90.1 Data-SI'!S984/Convert!$B$5/$D984</f>
        <v>0</v>
      </c>
      <c r="T984" s="5">
        <f>'90.1 Data-SI'!T984/Convert!$B$5/$D984</f>
        <v>0</v>
      </c>
      <c r="U984" s="5">
        <f>'90.1 Data-SI'!U984/Convert!$B$5/$D984</f>
        <v>18.18256699290135</v>
      </c>
      <c r="V984" s="5">
        <f>'90.1 Data-SI'!V984/Convert!$B$5/$D984</f>
        <v>0</v>
      </c>
      <c r="W984" s="5">
        <f t="shared" si="77"/>
        <v>86.825229969310158</v>
      </c>
      <c r="X984" s="5">
        <f t="shared" si="78"/>
        <v>34.348256474381273</v>
      </c>
      <c r="Y984" s="5">
        <f t="shared" si="79"/>
        <v>121.17348644369143</v>
      </c>
      <c r="Z984" s="5">
        <f>'90.1 Data-SI'!Y984/Convert!$B$5/$D984</f>
        <v>265.22669498765777</v>
      </c>
      <c r="AA984" s="5">
        <f>'90.1 Data-SI'!Z984/Convert!$B$5/$D984</f>
        <v>66.286775154522601</v>
      </c>
      <c r="AB984" s="5">
        <f t="shared" si="80"/>
        <v>331.51347014218038</v>
      </c>
    </row>
    <row r="985" spans="1:28" x14ac:dyDescent="0.25">
      <c r="A985" s="95">
        <v>2013</v>
      </c>
      <c r="B985" s="95" t="s">
        <v>63</v>
      </c>
      <c r="C985" s="52" t="s">
        <v>15</v>
      </c>
      <c r="D985" s="5">
        <f>VLOOKUP(B985,SWH!$A$4:$C$19,3,FALSE)</f>
        <v>3804.01</v>
      </c>
      <c r="E985" s="5">
        <f>'90.1 Data-SI'!E985/Convert!$B$5/$D985</f>
        <v>11.560169400185593</v>
      </c>
      <c r="F985" s="5">
        <f>'90.1 Data-SI'!F985/Convert!$B$5/$D985</f>
        <v>34.312475519254676</v>
      </c>
      <c r="G985" s="5">
        <f>'90.1 Data-SI'!G985/Convert!$B$5/$D985</f>
        <v>20.729586819055566</v>
      </c>
      <c r="H985" s="5">
        <f>'90.1 Data-SI'!H985/Convert!$B$5/$D985</f>
        <v>36.675479004757847</v>
      </c>
      <c r="I985" s="5">
        <f>'90.1 Data-SI'!I985/Convert!$B$5/$D985</f>
        <v>8.202601406877946</v>
      </c>
      <c r="J985" s="5">
        <f>'90.1 Data-SI'!J985/Convert!$B$5/$D985</f>
        <v>133.58710062977403</v>
      </c>
      <c r="K985" s="5">
        <f>'90.1 Data-SI'!K985/Convert!$B$5/$D985</f>
        <v>13.755221463665972</v>
      </c>
      <c r="L985" s="5">
        <f>'90.1 Data-SI'!L985/Convert!$B$5/$D985</f>
        <v>0</v>
      </c>
      <c r="M985" s="5">
        <f>'90.1 Data-SI'!M985/Convert!$B$5/$D985</f>
        <v>27.869712925745901</v>
      </c>
      <c r="N985" s="5">
        <f>'90.1 Data-SI'!N985/Convert!$B$5/$D985</f>
        <v>0.28770808816076837</v>
      </c>
      <c r="O985" s="5">
        <f>'90.1 Data-SI'!O985/Convert!$B$5/$D985</f>
        <v>1.6608570079118264E-2</v>
      </c>
      <c r="P985" s="5">
        <f t="shared" si="76"/>
        <v>0.27109951808165011</v>
      </c>
      <c r="Q985" s="5">
        <f>'90.1 Data-SI'!Q985/Convert!$B$5/$D985</f>
        <v>0</v>
      </c>
      <c r="R985" s="5">
        <f>'90.1 Data-SI'!R985/Convert!$B$5/$D985</f>
        <v>3.3159452495889568</v>
      </c>
      <c r="S985" s="5">
        <f>'90.1 Data-SI'!S985/Convert!$B$5/$D985</f>
        <v>0</v>
      </c>
      <c r="T985" s="5">
        <f>'90.1 Data-SI'!T985/Convert!$B$5/$D985</f>
        <v>0</v>
      </c>
      <c r="U985" s="5">
        <f>'90.1 Data-SI'!U985/Convert!$B$5/$D985</f>
        <v>18.297942317595265</v>
      </c>
      <c r="V985" s="5">
        <f>'90.1 Data-SI'!V985/Convert!$B$5/$D985</f>
        <v>0</v>
      </c>
      <c r="W985" s="5">
        <f t="shared" si="77"/>
        <v>63.746513912657662</v>
      </c>
      <c r="X985" s="5">
        <f t="shared" si="78"/>
        <v>34.312475519254676</v>
      </c>
      <c r="Y985" s="5">
        <f t="shared" si="79"/>
        <v>98.058989431912337</v>
      </c>
      <c r="Z985" s="5">
        <f>'90.1 Data-SI'!Y985/Convert!$B$5/$D985</f>
        <v>242.22830352414658</v>
      </c>
      <c r="AA985" s="5">
        <f>'90.1 Data-SI'!Z985/Convert!$B$5/$D985</f>
        <v>66.364909076941913</v>
      </c>
      <c r="AB985" s="5">
        <f t="shared" si="80"/>
        <v>308.59321260108851</v>
      </c>
    </row>
    <row r="986" spans="1:28" x14ac:dyDescent="0.25">
      <c r="A986" s="95">
        <v>2013</v>
      </c>
      <c r="B986" s="95" t="s">
        <v>63</v>
      </c>
      <c r="C986" s="52" t="s">
        <v>16</v>
      </c>
      <c r="D986" s="5">
        <f>VLOOKUP(B986,SWH!$A$4:$C$19,3,FALSE)</f>
        <v>3804.01</v>
      </c>
      <c r="E986" s="5">
        <f>'90.1 Data-SI'!E986/Convert!$B$5/$D986</f>
        <v>21.782569212781013</v>
      </c>
      <c r="F986" s="5">
        <f>'90.1 Data-SI'!F986/Convert!$B$5/$D986</f>
        <v>70.399394323358763</v>
      </c>
      <c r="G986" s="5">
        <f>'90.1 Data-SI'!G986/Convert!$B$5/$D986</f>
        <v>33.37486845022314</v>
      </c>
      <c r="H986" s="5">
        <f>'90.1 Data-SI'!H986/Convert!$B$5/$D986</f>
        <v>36.622172683854963</v>
      </c>
      <c r="I986" s="5">
        <f>'90.1 Data-SI'!I986/Convert!$B$5/$D986</f>
        <v>8.2004107361559093</v>
      </c>
      <c r="J986" s="5">
        <f>'90.1 Data-SI'!J986/Convert!$B$5/$D986</f>
        <v>133.58710062977403</v>
      </c>
      <c r="K986" s="5">
        <f>'90.1 Data-SI'!K986/Convert!$B$5/$D986</f>
        <v>13.755221463665972</v>
      </c>
      <c r="L986" s="5">
        <f>'90.1 Data-SI'!L986/Convert!$B$5/$D986</f>
        <v>0</v>
      </c>
      <c r="M986" s="5">
        <f>'90.1 Data-SI'!M986/Convert!$B$5/$D986</f>
        <v>27.783546544012474</v>
      </c>
      <c r="N986" s="5">
        <f>'90.1 Data-SI'!N986/Convert!$B$5/$D986</f>
        <v>0.48559867671804813</v>
      </c>
      <c r="O986" s="5">
        <f>'90.1 Data-SI'!O986/Convert!$B$5/$D986</f>
        <v>1.6608570079118264E-2</v>
      </c>
      <c r="P986" s="5">
        <f t="shared" si="76"/>
        <v>0.46899010663892987</v>
      </c>
      <c r="Q986" s="5">
        <f>'90.1 Data-SI'!Q986/Convert!$B$5/$D986</f>
        <v>0</v>
      </c>
      <c r="R986" s="5">
        <f>'90.1 Data-SI'!R986/Convert!$B$5/$D986</f>
        <v>16.910517526972267</v>
      </c>
      <c r="S986" s="5">
        <f>'90.1 Data-SI'!S986/Convert!$B$5/$D986</f>
        <v>1.5363903997214634</v>
      </c>
      <c r="T986" s="5">
        <f>'90.1 Data-SI'!T986/Convert!$B$5/$D986</f>
        <v>0</v>
      </c>
      <c r="U986" s="5">
        <f>'90.1 Data-SI'!U986/Convert!$B$5/$D986</f>
        <v>18.735346238428509</v>
      </c>
      <c r="V986" s="5">
        <f>'90.1 Data-SI'!V986/Convert!$B$5/$D986</f>
        <v>0</v>
      </c>
      <c r="W986" s="5">
        <f t="shared" si="77"/>
        <v>101.85688224034928</v>
      </c>
      <c r="X986" s="5">
        <f t="shared" si="78"/>
        <v>70.399394323358763</v>
      </c>
      <c r="Y986" s="5">
        <f t="shared" si="79"/>
        <v>172.25627656370804</v>
      </c>
      <c r="Z986" s="5">
        <f>'90.1 Data-SI'!Y986/Convert!$B$5/$D986</f>
        <v>280.28317486021331</v>
      </c>
      <c r="AA986" s="5">
        <f>'90.1 Data-SI'!Z986/Convert!$B$5/$D986</f>
        <v>102.88996202545324</v>
      </c>
      <c r="AB986" s="5">
        <f t="shared" si="80"/>
        <v>383.17313688566657</v>
      </c>
    </row>
    <row r="987" spans="1:28" x14ac:dyDescent="0.25">
      <c r="A987" s="95">
        <v>2013</v>
      </c>
      <c r="B987" s="95" t="s">
        <v>63</v>
      </c>
      <c r="C987" s="52" t="s">
        <v>9</v>
      </c>
      <c r="D987" s="5">
        <f>VLOOKUP(B987,SWH!$A$4:$C$19,3,FALSE)</f>
        <v>3804.01</v>
      </c>
      <c r="E987" s="5">
        <f>'90.1 Data-SI'!E987/Convert!$B$5/$D987</f>
        <v>16.455588240362726</v>
      </c>
      <c r="F987" s="5">
        <f>'90.1 Data-SI'!F987/Convert!$B$5/$D987</f>
        <v>58.594600025879117</v>
      </c>
      <c r="G987" s="5">
        <f>'90.1 Data-SI'!G987/Convert!$B$5/$D987</f>
        <v>24.511414708864244</v>
      </c>
      <c r="H987" s="5">
        <f>'90.1 Data-SI'!H987/Convert!$B$5/$D987</f>
        <v>36.652111850389453</v>
      </c>
      <c r="I987" s="5">
        <f>'90.1 Data-SI'!I987/Convert!$B$5/$D987</f>
        <v>8.1901876061197409</v>
      </c>
      <c r="J987" s="5">
        <f>'90.1 Data-SI'!J987/Convert!$B$5/$D987</f>
        <v>133.58710062977403</v>
      </c>
      <c r="K987" s="5">
        <f>'90.1 Data-SI'!K987/Convert!$B$5/$D987</f>
        <v>13.755221463665972</v>
      </c>
      <c r="L987" s="5">
        <f>'90.1 Data-SI'!L987/Convert!$B$5/$D987</f>
        <v>0</v>
      </c>
      <c r="M987" s="5">
        <f>'90.1 Data-SI'!M987/Convert!$B$5/$D987</f>
        <v>28.73064651950617</v>
      </c>
      <c r="N987" s="5">
        <f>'90.1 Data-SI'!N987/Convert!$B$5/$D987</f>
        <v>0.43886436798127348</v>
      </c>
      <c r="O987" s="5">
        <f>'90.1 Data-SI'!O987/Convert!$B$5/$D987</f>
        <v>1.6608570079118264E-2</v>
      </c>
      <c r="P987" s="5">
        <f t="shared" si="76"/>
        <v>0.42225579790215523</v>
      </c>
      <c r="Q987" s="5">
        <f>'90.1 Data-SI'!Q987/Convert!$B$5/$D987</f>
        <v>0</v>
      </c>
      <c r="R987" s="5">
        <f>'90.1 Data-SI'!R987/Convert!$B$5/$D987</f>
        <v>16.809746673758596</v>
      </c>
      <c r="S987" s="5">
        <f>'90.1 Data-SI'!S987/Convert!$B$5/$D987</f>
        <v>0</v>
      </c>
      <c r="T987" s="5">
        <f>'90.1 Data-SI'!T987/Convert!$B$5/$D987</f>
        <v>0</v>
      </c>
      <c r="U987" s="5">
        <f>'90.1 Data-SI'!U987/Convert!$B$5/$D987</f>
        <v>18.631654490918791</v>
      </c>
      <c r="V987" s="5">
        <f>'90.1 Data-SI'!V987/Convert!$B$5/$D987</f>
        <v>0</v>
      </c>
      <c r="W987" s="5">
        <f t="shared" si="77"/>
        <v>86.929651940393882</v>
      </c>
      <c r="X987" s="5">
        <f t="shared" si="78"/>
        <v>58.594600025879117</v>
      </c>
      <c r="Y987" s="5">
        <f t="shared" si="79"/>
        <v>145.524251966273</v>
      </c>
      <c r="Z987" s="5">
        <f>'90.1 Data-SI'!Y987/Convert!$B$5/$D987</f>
        <v>265.37566059675623</v>
      </c>
      <c r="AA987" s="5">
        <f>'90.1 Data-SI'!Z987/Convert!$B$5/$D987</f>
        <v>90.981475980463898</v>
      </c>
      <c r="AB987" s="5">
        <f t="shared" si="80"/>
        <v>356.3571365772201</v>
      </c>
    </row>
    <row r="988" spans="1:28" x14ac:dyDescent="0.25">
      <c r="A988" s="95">
        <v>2013</v>
      </c>
      <c r="B988" s="95" t="s">
        <v>63</v>
      </c>
      <c r="C988" s="52" t="s">
        <v>12</v>
      </c>
      <c r="D988" s="5">
        <f>VLOOKUP(B988,SWH!$A$4:$C$19,3,FALSE)</f>
        <v>3804.01</v>
      </c>
      <c r="E988" s="5">
        <f>'90.1 Data-SI'!E988/Convert!$B$5/$D988</f>
        <v>22.907113516759651</v>
      </c>
      <c r="F988" s="5">
        <f>'90.1 Data-SI'!F988/Convert!$B$5/$D988</f>
        <v>89.023746578537441</v>
      </c>
      <c r="G988" s="5">
        <f>'90.1 Data-SI'!G988/Convert!$B$5/$D988</f>
        <v>27.09494571371906</v>
      </c>
      <c r="H988" s="5">
        <f>'90.1 Data-SI'!H988/Convert!$B$5/$D988</f>
        <v>36.568136139378062</v>
      </c>
      <c r="I988" s="5">
        <f>'90.1 Data-SI'!I988/Convert!$B$5/$D988</f>
        <v>8.202601406877946</v>
      </c>
      <c r="J988" s="5">
        <f>'90.1 Data-SI'!J988/Convert!$B$5/$D988</f>
        <v>133.58710062977403</v>
      </c>
      <c r="K988" s="5">
        <f>'90.1 Data-SI'!K988/Convert!$B$5/$D988</f>
        <v>13.755221463665972</v>
      </c>
      <c r="L988" s="5">
        <f>'90.1 Data-SI'!L988/Convert!$B$5/$D988</f>
        <v>0</v>
      </c>
      <c r="M988" s="5">
        <f>'90.1 Data-SI'!M988/Convert!$B$5/$D988</f>
        <v>28.288861257228845</v>
      </c>
      <c r="N988" s="5">
        <f>'90.1 Data-SI'!N988/Convert!$B$5/$D988</f>
        <v>0.56519304628536726</v>
      </c>
      <c r="O988" s="5">
        <f>'90.1 Data-SI'!O988/Convert!$B$5/$D988</f>
        <v>1.6608570079118264E-2</v>
      </c>
      <c r="P988" s="5">
        <f t="shared" si="76"/>
        <v>0.54858447620624895</v>
      </c>
      <c r="Q988" s="5">
        <f>'90.1 Data-SI'!Q988/Convert!$B$5/$D988</f>
        <v>0</v>
      </c>
      <c r="R988" s="5">
        <f>'90.1 Data-SI'!R988/Convert!$B$5/$D988</f>
        <v>23.103543658168906</v>
      </c>
      <c r="S988" s="5">
        <f>'90.1 Data-SI'!S988/Convert!$B$5/$D988</f>
        <v>1.5517250947757177</v>
      </c>
      <c r="T988" s="5">
        <f>'90.1 Data-SI'!T988/Convert!$B$5/$D988</f>
        <v>0</v>
      </c>
      <c r="U988" s="5">
        <f>'90.1 Data-SI'!U988/Convert!$B$5/$D988</f>
        <v>19.217293797276501</v>
      </c>
      <c r="V988" s="5">
        <f>'90.1 Data-SI'!V988/Convert!$B$5/$D988</f>
        <v>0</v>
      </c>
      <c r="W988" s="5">
        <f t="shared" si="77"/>
        <v>103.49477371685842</v>
      </c>
      <c r="X988" s="5">
        <f t="shared" si="78"/>
        <v>89.023746578537441</v>
      </c>
      <c r="Y988" s="5">
        <f t="shared" si="79"/>
        <v>192.51852029539586</v>
      </c>
      <c r="Z988" s="5">
        <f>'90.1 Data-SI'!Y988/Convert!$B$5/$D988</f>
        <v>281.86995068654164</v>
      </c>
      <c r="AA988" s="5">
        <f>'90.1 Data-SI'!Z988/Convert!$B$5/$D988</f>
        <v>121.99626183947993</v>
      </c>
      <c r="AB988" s="5">
        <f t="shared" si="80"/>
        <v>403.86621252602157</v>
      </c>
    </row>
    <row r="989" spans="1:28" x14ac:dyDescent="0.25">
      <c r="A989" s="95">
        <v>2013</v>
      </c>
      <c r="B989" s="95" t="s">
        <v>63</v>
      </c>
      <c r="C989" s="52" t="s">
        <v>8</v>
      </c>
      <c r="D989" s="5">
        <f>VLOOKUP(B989,SWH!$A$4:$C$19,3,FALSE)</f>
        <v>3804.01</v>
      </c>
      <c r="E989" s="5">
        <f>'90.1 Data-SI'!E989/Convert!$B$5/$D989</f>
        <v>28.848942738496131</v>
      </c>
      <c r="F989" s="5">
        <f>'90.1 Data-SI'!F989/Convert!$B$5/$D989</f>
        <v>125.95407361062551</v>
      </c>
      <c r="G989" s="5">
        <f>'90.1 Data-SI'!G989/Convert!$B$5/$D989</f>
        <v>15.147027595733039</v>
      </c>
      <c r="H989" s="5">
        <f>'90.1 Data-SI'!H989/Convert!$B$5/$D989</f>
        <v>36.850732662520748</v>
      </c>
      <c r="I989" s="5">
        <f>'90.1 Data-SI'!I989/Convert!$B$5/$D989</f>
        <v>8.2500659391887332</v>
      </c>
      <c r="J989" s="5">
        <f>'90.1 Data-SI'!J989/Convert!$B$5/$D989</f>
        <v>133.58710062977403</v>
      </c>
      <c r="K989" s="5">
        <f>'90.1 Data-SI'!K989/Convert!$B$5/$D989</f>
        <v>13.755221463665972</v>
      </c>
      <c r="L989" s="5">
        <f>'90.1 Data-SI'!L989/Convert!$B$5/$D989</f>
        <v>0</v>
      </c>
      <c r="M989" s="5">
        <f>'90.1 Data-SI'!M989/Convert!$B$5/$D989</f>
        <v>28.507928329432474</v>
      </c>
      <c r="N989" s="5">
        <f>'90.1 Data-SI'!N989/Convert!$B$5/$D989</f>
        <v>0.71634932610587243</v>
      </c>
      <c r="O989" s="5">
        <f>'90.1 Data-SI'!O989/Convert!$B$5/$D989</f>
        <v>1.6608570079118264E-2</v>
      </c>
      <c r="P989" s="5">
        <f t="shared" si="76"/>
        <v>0.69974075602675412</v>
      </c>
      <c r="Q989" s="5">
        <f>'90.1 Data-SI'!Q989/Convert!$B$5/$D989</f>
        <v>0</v>
      </c>
      <c r="R989" s="5">
        <f>'90.1 Data-SI'!R989/Convert!$B$5/$D989</f>
        <v>32.01227126111656</v>
      </c>
      <c r="S989" s="5">
        <f>'90.1 Data-SI'!S989/Convert!$B$5/$D989</f>
        <v>1.5093721274830156</v>
      </c>
      <c r="T989" s="5">
        <f>'90.1 Data-SI'!T989/Convert!$B$5/$D989</f>
        <v>0</v>
      </c>
      <c r="U989" s="5">
        <f>'90.1 Data-SI'!U989/Convert!$B$5/$D989</f>
        <v>19.88544836749757</v>
      </c>
      <c r="V989" s="5">
        <f>'90.1 Data-SI'!V989/Convert!$B$5/$D989</f>
        <v>0</v>
      </c>
      <c r="W989" s="5">
        <f t="shared" si="77"/>
        <v>106.72528280828797</v>
      </c>
      <c r="X989" s="5">
        <f t="shared" si="78"/>
        <v>125.95407361062551</v>
      </c>
      <c r="Y989" s="5">
        <f t="shared" si="79"/>
        <v>232.67935641891347</v>
      </c>
      <c r="Z989" s="5">
        <f>'90.1 Data-SI'!Y989/Convert!$B$5/$D989</f>
        <v>285.42833016270259</v>
      </c>
      <c r="AA989" s="5">
        <f>'90.1 Data-SI'!Z989/Convert!$B$5/$D989</f>
        <v>159.59474344178906</v>
      </c>
      <c r="AB989" s="5">
        <f t="shared" si="80"/>
        <v>445.02307360449163</v>
      </c>
    </row>
    <row r="990" spans="1:28" x14ac:dyDescent="0.25">
      <c r="A990" s="95">
        <v>2016</v>
      </c>
      <c r="B990" s="95" t="s">
        <v>63</v>
      </c>
      <c r="C990" s="52" t="s">
        <v>10</v>
      </c>
      <c r="D990" s="5">
        <f>VLOOKUP(B990,SWH!$A$4:$C$19,3,FALSE)</f>
        <v>3804.01</v>
      </c>
      <c r="E990" s="5">
        <f>'90.1 Data-SI'!E990/Convert!$B$5/$D990</f>
        <v>8.293149130055447</v>
      </c>
      <c r="F990" s="5">
        <f>'90.1 Data-SI'!F990/Convert!$B$5/$D990</f>
        <v>19.13989009843122</v>
      </c>
      <c r="G990" s="5">
        <f>'90.1 Data-SI'!G990/Convert!$B$5/$D990</f>
        <v>153.17607822622264</v>
      </c>
      <c r="H990" s="5">
        <f>'90.1 Data-SI'!H990/Convert!$B$5/$D990</f>
        <v>33.727566436470987</v>
      </c>
      <c r="I990" s="5">
        <f>'90.1 Data-SI'!I990/Convert!$B$5/$D990</f>
        <v>3.8950125437805543</v>
      </c>
      <c r="J990" s="5">
        <f>'90.1 Data-SI'!J990/Convert!$B$5/$D990</f>
        <v>133.58710062977403</v>
      </c>
      <c r="K990" s="5">
        <f>'90.1 Data-SI'!K990/Convert!$B$5/$D990</f>
        <v>13.755221463665972</v>
      </c>
      <c r="L990" s="5">
        <f>'90.1 Data-SI'!L990/Convert!$B$5/$D990</f>
        <v>0</v>
      </c>
      <c r="M990" s="5">
        <f>'90.1 Data-SI'!M990/Convert!$B$5/$D990</f>
        <v>28.600666723332019</v>
      </c>
      <c r="N990" s="5">
        <f>'90.1 Data-SI'!N990/Convert!$B$5/$D990</f>
        <v>0.17525365776290455</v>
      </c>
      <c r="O990" s="5">
        <f>'90.1 Data-SI'!O990/Convert!$B$5/$D990</f>
        <v>1.6608570079118264E-2</v>
      </c>
      <c r="P990" s="5">
        <f t="shared" si="76"/>
        <v>0.1586450876837863</v>
      </c>
      <c r="Q990" s="5">
        <f>'90.1 Data-SI'!Q990/Convert!$B$5/$D990</f>
        <v>0</v>
      </c>
      <c r="R990" s="5">
        <f>'90.1 Data-SI'!R990/Convert!$B$5/$D990</f>
        <v>0</v>
      </c>
      <c r="S990" s="5">
        <f>'90.1 Data-SI'!S990/Convert!$B$5/$D990</f>
        <v>0</v>
      </c>
      <c r="T990" s="5">
        <f>'90.1 Data-SI'!T990/Convert!$B$5/$D990</f>
        <v>0</v>
      </c>
      <c r="U990" s="5">
        <f>'90.1 Data-SI'!U990/Convert!$B$5/$D990</f>
        <v>14.960090360785943</v>
      </c>
      <c r="V990" s="5">
        <f>'90.1 Data-SI'!V990/Convert!$B$5/$D990</f>
        <v>0</v>
      </c>
      <c r="W990" s="5">
        <f t="shared" si="77"/>
        <v>190.22853916729389</v>
      </c>
      <c r="X990" s="5">
        <f t="shared" si="78"/>
        <v>19.13989009843122</v>
      </c>
      <c r="Y990" s="5">
        <f t="shared" si="79"/>
        <v>209.3684292657251</v>
      </c>
      <c r="Z990" s="5">
        <f>'90.1 Data-SI'!Y990/Convert!$B$5/$D990</f>
        <v>361.45482734739858</v>
      </c>
      <c r="AA990" s="5">
        <f>'90.1 Data-SI'!Z990/Convert!$B$5/$D990</f>
        <v>47.855201922883133</v>
      </c>
      <c r="AB990" s="5">
        <f t="shared" si="80"/>
        <v>409.31002927028169</v>
      </c>
    </row>
    <row r="991" spans="1:28" x14ac:dyDescent="0.25">
      <c r="A991" s="95">
        <v>2016</v>
      </c>
      <c r="B991" s="95" t="s">
        <v>63</v>
      </c>
      <c r="C991" s="52" t="s">
        <v>6</v>
      </c>
      <c r="D991" s="5">
        <f>VLOOKUP(B991,SWH!$A$4:$C$19,3,FALSE)</f>
        <v>3804.01</v>
      </c>
      <c r="E991" s="5">
        <f>'90.1 Data-SI'!E991/Convert!$B$5/$D991</f>
        <v>10.441466884799052</v>
      </c>
      <c r="F991" s="5">
        <f>'90.1 Data-SI'!F991/Convert!$B$5/$D991</f>
        <v>21.408694742886819</v>
      </c>
      <c r="G991" s="5">
        <f>'90.1 Data-SI'!G991/Convert!$B$5/$D991</f>
        <v>133.56957526399773</v>
      </c>
      <c r="H991" s="5">
        <f>'90.1 Data-SI'!H991/Convert!$B$5/$D991</f>
        <v>33.792556334558064</v>
      </c>
      <c r="I991" s="5">
        <f>'90.1 Data-SI'!I991/Convert!$B$5/$D991</f>
        <v>3.9621931125896679</v>
      </c>
      <c r="J991" s="5">
        <f>'90.1 Data-SI'!J991/Convert!$B$5/$D991</f>
        <v>133.58710062977403</v>
      </c>
      <c r="K991" s="5">
        <f>'90.1 Data-SI'!K991/Convert!$B$5/$D991</f>
        <v>13.755221463665972</v>
      </c>
      <c r="L991" s="5">
        <f>'90.1 Data-SI'!L991/Convert!$B$5/$D991</f>
        <v>0</v>
      </c>
      <c r="M991" s="5">
        <f>'90.1 Data-SI'!M991/Convert!$B$5/$D991</f>
        <v>26.861274170035188</v>
      </c>
      <c r="N991" s="5">
        <f>'90.1 Data-SI'!N991/Convert!$B$5/$D991</f>
        <v>0.19058835281715872</v>
      </c>
      <c r="O991" s="5">
        <f>'90.1 Data-SI'!O991/Convert!$B$5/$D991</f>
        <v>1.6608570079118264E-2</v>
      </c>
      <c r="P991" s="5">
        <f t="shared" si="76"/>
        <v>0.17397978273804046</v>
      </c>
      <c r="Q991" s="5">
        <f>'90.1 Data-SI'!Q991/Convert!$B$5/$D991</f>
        <v>0</v>
      </c>
      <c r="R991" s="5">
        <f>'90.1 Data-SI'!R991/Convert!$B$5/$D991</f>
        <v>3.7971625848629328E-2</v>
      </c>
      <c r="S991" s="5">
        <f>'90.1 Data-SI'!S991/Convert!$B$5/$D991</f>
        <v>0</v>
      </c>
      <c r="T991" s="5">
        <f>'90.1 Data-SI'!T991/Convert!$B$5/$D991</f>
        <v>0</v>
      </c>
      <c r="U991" s="5">
        <f>'90.1 Data-SI'!U991/Convert!$B$5/$D991</f>
        <v>14.960090360785943</v>
      </c>
      <c r="V991" s="5">
        <f>'90.1 Data-SI'!V991/Convert!$B$5/$D991</f>
        <v>0</v>
      </c>
      <c r="W991" s="5">
        <f t="shared" si="77"/>
        <v>171.08426772741862</v>
      </c>
      <c r="X991" s="5">
        <f t="shared" si="78"/>
        <v>21.408694742886819</v>
      </c>
      <c r="Y991" s="5">
        <f t="shared" si="79"/>
        <v>192.49296247030543</v>
      </c>
      <c r="Z991" s="5">
        <f>'90.1 Data-SI'!Y991/Convert!$B$5/$D991</f>
        <v>342.44345659799347</v>
      </c>
      <c r="AA991" s="5">
        <f>'90.1 Data-SI'!Z991/Convert!$B$5/$D991</f>
        <v>50.124006567338732</v>
      </c>
      <c r="AB991" s="5">
        <f t="shared" si="80"/>
        <v>392.56746316533219</v>
      </c>
    </row>
    <row r="992" spans="1:28" x14ac:dyDescent="0.25">
      <c r="A992" s="95">
        <v>2016</v>
      </c>
      <c r="B992" s="95" t="s">
        <v>63</v>
      </c>
      <c r="C992" s="52" t="s">
        <v>11</v>
      </c>
      <c r="D992" s="5">
        <f>VLOOKUP(B992,SWH!$A$4:$C$19,3,FALSE)</f>
        <v>3804.01</v>
      </c>
      <c r="E992" s="5">
        <f>'90.1 Data-SI'!E992/Convert!$B$5/$D992</f>
        <v>9.8989107693080598</v>
      </c>
      <c r="F992" s="5">
        <f>'90.1 Data-SI'!F992/Convert!$B$5/$D992</f>
        <v>20.380539950677779</v>
      </c>
      <c r="G992" s="5">
        <f>'90.1 Data-SI'!G992/Convert!$B$5/$D992</f>
        <v>113.12477563880688</v>
      </c>
      <c r="H992" s="5">
        <f>'90.1 Data-SI'!H992/Convert!$B$5/$D992</f>
        <v>33.847323102608968</v>
      </c>
      <c r="I992" s="5">
        <f>'90.1 Data-SI'!I992/Convert!$B$5/$D992</f>
        <v>3.979718478365958</v>
      </c>
      <c r="J992" s="5">
        <f>'90.1 Data-SI'!J992/Convert!$B$5/$D992</f>
        <v>133.58710062977403</v>
      </c>
      <c r="K992" s="5">
        <f>'90.1 Data-SI'!K992/Convert!$B$5/$D992</f>
        <v>13.755221463665972</v>
      </c>
      <c r="L992" s="5">
        <f>'90.1 Data-SI'!L992/Convert!$B$5/$D992</f>
        <v>0</v>
      </c>
      <c r="M992" s="5">
        <f>'90.1 Data-SI'!M992/Convert!$B$5/$D992</f>
        <v>26.051456226455766</v>
      </c>
      <c r="N992" s="5">
        <f>'90.1 Data-SI'!N992/Convert!$B$5/$D992</f>
        <v>0.19350924711320713</v>
      </c>
      <c r="O992" s="5">
        <f>'90.1 Data-SI'!O992/Convert!$B$5/$D992</f>
        <v>1.6608570079118264E-2</v>
      </c>
      <c r="P992" s="5">
        <f t="shared" si="76"/>
        <v>0.17690067703408888</v>
      </c>
      <c r="Q992" s="5">
        <f>'90.1 Data-SI'!Q992/Convert!$B$5/$D992</f>
        <v>0</v>
      </c>
      <c r="R992" s="5">
        <f>'90.1 Data-SI'!R992/Convert!$B$5/$D992</f>
        <v>0</v>
      </c>
      <c r="S992" s="5">
        <f>'90.1 Data-SI'!S992/Convert!$B$5/$D992</f>
        <v>0</v>
      </c>
      <c r="T992" s="5">
        <f>'90.1 Data-SI'!T992/Convert!$B$5/$D992</f>
        <v>0</v>
      </c>
      <c r="U992" s="5">
        <f>'90.1 Data-SI'!U992/Convert!$B$5/$D992</f>
        <v>14.960090360785943</v>
      </c>
      <c r="V992" s="5">
        <f>'90.1 Data-SI'!V992/Convert!$B$5/$D992</f>
        <v>0</v>
      </c>
      <c r="W992" s="5">
        <f t="shared" si="77"/>
        <v>149.25204331160481</v>
      </c>
      <c r="X992" s="5">
        <f t="shared" si="78"/>
        <v>20.380539950677779</v>
      </c>
      <c r="Y992" s="5">
        <f t="shared" si="79"/>
        <v>169.63258326228259</v>
      </c>
      <c r="Z992" s="5">
        <f>'90.1 Data-SI'!Y992/Convert!$B$5/$D992</f>
        <v>320.68352431600687</v>
      </c>
      <c r="AA992" s="5">
        <f>'90.1 Data-SI'!Z992/Convert!$B$5/$D992</f>
        <v>49.095851775129695</v>
      </c>
      <c r="AB992" s="5">
        <f t="shared" si="80"/>
        <v>369.77937609113656</v>
      </c>
    </row>
    <row r="993" spans="1:28" x14ac:dyDescent="0.25">
      <c r="A993" s="95">
        <v>2016</v>
      </c>
      <c r="B993" s="95" t="s">
        <v>63</v>
      </c>
      <c r="C993" s="52" t="s">
        <v>13</v>
      </c>
      <c r="D993" s="5">
        <f>VLOOKUP(B993,SWH!$A$4:$C$19,3,FALSE)</f>
        <v>3804.01</v>
      </c>
      <c r="E993" s="5">
        <f>'90.1 Data-SI'!E993/Convert!$B$5/$D993</f>
        <v>9.9536775373589688</v>
      </c>
      <c r="F993" s="5">
        <f>'90.1 Data-SI'!F993/Convert!$B$5/$D993</f>
        <v>20.029302411577959</v>
      </c>
      <c r="G993" s="5">
        <f>'90.1 Data-SI'!G993/Convert!$B$5/$D993</f>
        <v>114.90725138297041</v>
      </c>
      <c r="H993" s="5">
        <f>'90.1 Data-SI'!H993/Convert!$B$5/$D993</f>
        <v>33.820304830370524</v>
      </c>
      <c r="I993" s="5">
        <f>'90.1 Data-SI'!I993/Convert!$B$5/$D993</f>
        <v>3.96657445403374</v>
      </c>
      <c r="J993" s="5">
        <f>'90.1 Data-SI'!J993/Convert!$B$5/$D993</f>
        <v>133.58710062977403</v>
      </c>
      <c r="K993" s="5">
        <f>'90.1 Data-SI'!K993/Convert!$B$5/$D993</f>
        <v>13.755221463665972</v>
      </c>
      <c r="L993" s="5">
        <f>'90.1 Data-SI'!L993/Convert!$B$5/$D993</f>
        <v>0</v>
      </c>
      <c r="M993" s="5">
        <f>'90.1 Data-SI'!M993/Convert!$B$5/$D993</f>
        <v>26.020056612773242</v>
      </c>
      <c r="N993" s="5">
        <f>'90.1 Data-SI'!N993/Convert!$B$5/$D993</f>
        <v>0.16941186917080775</v>
      </c>
      <c r="O993" s="5">
        <f>'90.1 Data-SI'!O993/Convert!$B$5/$D993</f>
        <v>1.6608570079118264E-2</v>
      </c>
      <c r="P993" s="5">
        <f t="shared" si="76"/>
        <v>0.15280329909168949</v>
      </c>
      <c r="Q993" s="5">
        <f>'90.1 Data-SI'!Q993/Convert!$B$5/$D993</f>
        <v>0</v>
      </c>
      <c r="R993" s="5">
        <f>'90.1 Data-SI'!R993/Convert!$B$5/$D993</f>
        <v>7.7403698845282851E-2</v>
      </c>
      <c r="S993" s="5">
        <f>'90.1 Data-SI'!S993/Convert!$B$5/$D993</f>
        <v>0</v>
      </c>
      <c r="T993" s="5">
        <f>'90.1 Data-SI'!T993/Convert!$B$5/$D993</f>
        <v>0</v>
      </c>
      <c r="U993" s="5">
        <f>'90.1 Data-SI'!U993/Convert!$B$5/$D993</f>
        <v>15.025810482447032</v>
      </c>
      <c r="V993" s="5">
        <f>'90.1 Data-SI'!V993/Convert!$B$5/$D993</f>
        <v>0</v>
      </c>
      <c r="W993" s="5">
        <f t="shared" si="77"/>
        <v>151.11119253103959</v>
      </c>
      <c r="X993" s="5">
        <f t="shared" si="78"/>
        <v>20.029302411577959</v>
      </c>
      <c r="Y993" s="5">
        <f t="shared" si="79"/>
        <v>171.14049494261755</v>
      </c>
      <c r="Z993" s="5">
        <f>'90.1 Data-SI'!Y993/Convert!$B$5/$D993</f>
        <v>322.50178101529701</v>
      </c>
      <c r="AA993" s="5">
        <f>'90.1 Data-SI'!Z993/Convert!$B$5/$D993</f>
        <v>48.810334357690962</v>
      </c>
      <c r="AB993" s="5">
        <f t="shared" si="80"/>
        <v>371.31211537298799</v>
      </c>
    </row>
    <row r="994" spans="1:28" x14ac:dyDescent="0.25">
      <c r="A994" s="95">
        <v>2016</v>
      </c>
      <c r="B994" s="95" t="s">
        <v>63</v>
      </c>
      <c r="C994" s="52" t="s">
        <v>19</v>
      </c>
      <c r="D994" s="5">
        <f>VLOOKUP(B994,SWH!$A$4:$C$19,3,FALSE)</f>
        <v>3804.01</v>
      </c>
      <c r="E994" s="5">
        <f>'90.1 Data-SI'!E994/Convert!$B$5/$D994</f>
        <v>14.543862923599043</v>
      </c>
      <c r="F994" s="5">
        <f>'90.1 Data-SI'!F994/Convert!$B$5/$D994</f>
        <v>21.20496236573744</v>
      </c>
      <c r="G994" s="5">
        <f>'90.1 Data-SI'!G994/Convert!$B$5/$D994</f>
        <v>100.01945315601168</v>
      </c>
      <c r="H994" s="5">
        <f>'90.1 Data-SI'!H994/Convert!$B$5/$D994</f>
        <v>33.872150704125389</v>
      </c>
      <c r="I994" s="5">
        <f>'90.1 Data-SI'!I994/Convert!$B$5/$D994</f>
        <v>3.9804487019399701</v>
      </c>
      <c r="J994" s="5">
        <f>'90.1 Data-SI'!J994/Convert!$B$5/$D994</f>
        <v>133.58710062977403</v>
      </c>
      <c r="K994" s="5">
        <f>'90.1 Data-SI'!K994/Convert!$B$5/$D994</f>
        <v>13.755221463665972</v>
      </c>
      <c r="L994" s="5">
        <f>'90.1 Data-SI'!L994/Convert!$B$5/$D994</f>
        <v>0</v>
      </c>
      <c r="M994" s="5">
        <f>'90.1 Data-SI'!M994/Convert!$B$5/$D994</f>
        <v>24.691049708071219</v>
      </c>
      <c r="N994" s="5">
        <f>'90.1 Data-SI'!N994/Convert!$B$5/$D994</f>
        <v>0.18693723494709824</v>
      </c>
      <c r="O994" s="5">
        <f>'90.1 Data-SI'!O994/Convert!$B$5/$D994</f>
        <v>1.6608570079118264E-2</v>
      </c>
      <c r="P994" s="5">
        <f t="shared" si="76"/>
        <v>0.17032866486797998</v>
      </c>
      <c r="Q994" s="5">
        <f>'90.1 Data-SI'!Q994/Convert!$B$5/$D994</f>
        <v>0</v>
      </c>
      <c r="R994" s="5">
        <f>'90.1 Data-SI'!R994/Convert!$B$5/$D994</f>
        <v>1.4860049731146285</v>
      </c>
      <c r="S994" s="5">
        <f>'90.1 Data-SI'!S994/Convert!$B$5/$D994</f>
        <v>0</v>
      </c>
      <c r="T994" s="5">
        <f>'90.1 Data-SI'!T994/Convert!$B$5/$D994</f>
        <v>0</v>
      </c>
      <c r="U994" s="5">
        <f>'90.1 Data-SI'!U994/Convert!$B$5/$D994</f>
        <v>15.07035412046177</v>
      </c>
      <c r="V994" s="5">
        <f>'90.1 Data-SI'!V994/Convert!$B$5/$D994</f>
        <v>0</v>
      </c>
      <c r="W994" s="5">
        <f t="shared" si="77"/>
        <v>140.91069942566455</v>
      </c>
      <c r="X994" s="5">
        <f t="shared" si="78"/>
        <v>21.20496236573744</v>
      </c>
      <c r="Y994" s="5">
        <f t="shared" si="79"/>
        <v>162.11566179140198</v>
      </c>
      <c r="Z994" s="5">
        <f>'90.1 Data-SI'!Y994/Convert!$B$5/$D994</f>
        <v>312.36627780800904</v>
      </c>
      <c r="AA994" s="5">
        <f>'90.1 Data-SI'!Z994/Convert!$B$5/$D994</f>
        <v>50.031268173439194</v>
      </c>
      <c r="AB994" s="5">
        <f t="shared" si="80"/>
        <v>362.39754598144822</v>
      </c>
    </row>
    <row r="995" spans="1:28" x14ac:dyDescent="0.25">
      <c r="A995" s="95">
        <v>2016</v>
      </c>
      <c r="B995" s="95" t="s">
        <v>63</v>
      </c>
      <c r="C995" s="52" t="s">
        <v>20</v>
      </c>
      <c r="D995" s="5">
        <f>VLOOKUP(B995,SWH!$A$4:$C$19,3,FALSE)</f>
        <v>3804.01</v>
      </c>
      <c r="E995" s="5">
        <f>'90.1 Data-SI'!E995/Convert!$B$5/$D995</f>
        <v>9.5995191039630985</v>
      </c>
      <c r="F995" s="5">
        <f>'90.1 Data-SI'!F995/Convert!$B$5/$D995</f>
        <v>18.578348170015907</v>
      </c>
      <c r="G995" s="5">
        <f>'90.1 Data-SI'!G995/Convert!$B$5/$D995</f>
        <v>70.730915825960267</v>
      </c>
      <c r="H995" s="5">
        <f>'90.1 Data-SI'!H995/Convert!$B$5/$D995</f>
        <v>33.985335358097259</v>
      </c>
      <c r="I995" s="5">
        <f>'90.1 Data-SI'!I995/Convert!$B$5/$D995</f>
        <v>3.9819091490879943</v>
      </c>
      <c r="J995" s="5">
        <f>'90.1 Data-SI'!J995/Convert!$B$5/$D995</f>
        <v>133.58710062977403</v>
      </c>
      <c r="K995" s="5">
        <f>'90.1 Data-SI'!K995/Convert!$B$5/$D995</f>
        <v>13.755221463665972</v>
      </c>
      <c r="L995" s="5">
        <f>'90.1 Data-SI'!L995/Convert!$B$5/$D995</f>
        <v>0</v>
      </c>
      <c r="M995" s="5">
        <f>'90.1 Data-SI'!M995/Convert!$B$5/$D995</f>
        <v>26.11863679526488</v>
      </c>
      <c r="N995" s="5">
        <f>'90.1 Data-SI'!N995/Convert!$B$5/$D995</f>
        <v>0.16576075130074724</v>
      </c>
      <c r="O995" s="5">
        <f>'90.1 Data-SI'!O995/Convert!$B$5/$D995</f>
        <v>1.6608570079118264E-2</v>
      </c>
      <c r="P995" s="5">
        <f t="shared" si="76"/>
        <v>0.14915218122162899</v>
      </c>
      <c r="Q995" s="5">
        <f>'90.1 Data-SI'!Q995/Convert!$B$5/$D995</f>
        <v>0</v>
      </c>
      <c r="R995" s="5">
        <f>'90.1 Data-SI'!R995/Convert!$B$5/$D995</f>
        <v>12.237086653294813</v>
      </c>
      <c r="S995" s="5">
        <f>'90.1 Data-SI'!S995/Convert!$B$5/$D995</f>
        <v>0</v>
      </c>
      <c r="T995" s="5">
        <f>'90.1 Data-SI'!T995/Convert!$B$5/$D995</f>
        <v>0</v>
      </c>
      <c r="U995" s="5">
        <f>'90.1 Data-SI'!U995/Convert!$B$5/$D995</f>
        <v>15.147027595733039</v>
      </c>
      <c r="V995" s="5">
        <f>'90.1 Data-SI'!V995/Convert!$B$5/$D995</f>
        <v>0</v>
      </c>
      <c r="W995" s="5">
        <f t="shared" si="77"/>
        <v>118.83531055970469</v>
      </c>
      <c r="X995" s="5">
        <f t="shared" si="78"/>
        <v>18.578348170015907</v>
      </c>
      <c r="Y995" s="5">
        <f t="shared" si="79"/>
        <v>137.41365872972059</v>
      </c>
      <c r="Z995" s="5">
        <f>'90.1 Data-SI'!Y995/Convert!$B$5/$D995</f>
        <v>290.40772471389107</v>
      </c>
      <c r="AA995" s="5">
        <f>'90.1 Data-SI'!Z995/Convert!$B$5/$D995</f>
        <v>47.480597229414926</v>
      </c>
      <c r="AB995" s="5">
        <f t="shared" si="80"/>
        <v>337.88832194330598</v>
      </c>
    </row>
    <row r="996" spans="1:28" x14ac:dyDescent="0.25">
      <c r="A996" s="95">
        <v>2016</v>
      </c>
      <c r="B996" s="95" t="s">
        <v>63</v>
      </c>
      <c r="C996" s="52" t="s">
        <v>3</v>
      </c>
      <c r="D996" s="5">
        <f>VLOOKUP(B996,SWH!$A$4:$C$19,3,FALSE)</f>
        <v>3804.01</v>
      </c>
      <c r="E996" s="5">
        <f>'90.1 Data-SI'!E996/Convert!$B$5/$D996</f>
        <v>20.487882816057557</v>
      </c>
      <c r="F996" s="5">
        <f>'90.1 Data-SI'!F996/Convert!$B$5/$D996</f>
        <v>21.153846715556597</v>
      </c>
      <c r="G996" s="5">
        <f>'90.1 Data-SI'!G996/Convert!$B$5/$D996</f>
        <v>63.173101834935004</v>
      </c>
      <c r="H996" s="5">
        <f>'90.1 Data-SI'!H996/Convert!$B$5/$D996</f>
        <v>33.923266354306229</v>
      </c>
      <c r="I996" s="5">
        <f>'90.1 Data-SI'!I996/Convert!$B$5/$D996</f>
        <v>4.012578539196503</v>
      </c>
      <c r="J996" s="5">
        <f>'90.1 Data-SI'!J996/Convert!$B$5/$D996</f>
        <v>133.58710062977403</v>
      </c>
      <c r="K996" s="5">
        <f>'90.1 Data-SI'!K996/Convert!$B$5/$D996</f>
        <v>13.755221463665972</v>
      </c>
      <c r="L996" s="5">
        <f>'90.1 Data-SI'!L996/Convert!$B$5/$D996</f>
        <v>0</v>
      </c>
      <c r="M996" s="5">
        <f>'90.1 Data-SI'!M996/Convert!$B$5/$D996</f>
        <v>24.693970602367269</v>
      </c>
      <c r="N996" s="5">
        <f>'90.1 Data-SI'!N996/Convert!$B$5/$D996</f>
        <v>0.16649097487475933</v>
      </c>
      <c r="O996" s="5">
        <f>'90.1 Data-SI'!O996/Convert!$B$5/$D996</f>
        <v>1.6608570079118264E-2</v>
      </c>
      <c r="P996" s="5">
        <f t="shared" si="76"/>
        <v>0.14988240479564108</v>
      </c>
      <c r="Q996" s="5">
        <f>'90.1 Data-SI'!Q996/Convert!$B$5/$D996</f>
        <v>0</v>
      </c>
      <c r="R996" s="5">
        <f>'90.1 Data-SI'!R996/Convert!$B$5/$D996</f>
        <v>6.955379542465276</v>
      </c>
      <c r="S996" s="5">
        <f>'90.1 Data-SI'!S996/Convert!$B$5/$D996</f>
        <v>0</v>
      </c>
      <c r="T996" s="5">
        <f>'90.1 Data-SI'!T996/Convert!$B$5/$D996</f>
        <v>0</v>
      </c>
      <c r="U996" s="5">
        <f>'90.1 Data-SI'!U996/Convert!$B$5/$D996</f>
        <v>15.563255032919939</v>
      </c>
      <c r="V996" s="5">
        <f>'90.1 Data-SI'!V996/Convert!$B$5/$D996</f>
        <v>0</v>
      </c>
      <c r="W996" s="5">
        <f t="shared" si="77"/>
        <v>115.46021720062075</v>
      </c>
      <c r="X996" s="5">
        <f t="shared" si="78"/>
        <v>21.153846715556597</v>
      </c>
      <c r="Y996" s="5">
        <f t="shared" si="79"/>
        <v>136.61406391617734</v>
      </c>
      <c r="Z996" s="5">
        <f>'90.1 Data-SI'!Y996/Convert!$B$5/$D996</f>
        <v>286.9990410704026</v>
      </c>
      <c r="AA996" s="5">
        <f>'90.1 Data-SI'!Z996/Convert!$B$5/$D996</f>
        <v>50.472323212142513</v>
      </c>
      <c r="AB996" s="5">
        <f t="shared" si="80"/>
        <v>337.4713642825451</v>
      </c>
    </row>
    <row r="997" spans="1:28" x14ac:dyDescent="0.25">
      <c r="A997" s="95">
        <v>2016</v>
      </c>
      <c r="B997" s="95" t="s">
        <v>63</v>
      </c>
      <c r="C997" s="52" t="s">
        <v>7</v>
      </c>
      <c r="D997" s="5">
        <f>VLOOKUP(B997,SWH!$A$4:$C$19,3,FALSE)</f>
        <v>3804.01</v>
      </c>
      <c r="E997" s="5">
        <f>'90.1 Data-SI'!E997/Convert!$B$5/$D997</f>
        <v>8.7422366280728898</v>
      </c>
      <c r="F997" s="5">
        <f>'90.1 Data-SI'!F997/Convert!$B$5/$D997</f>
        <v>19.500620543993197</v>
      </c>
      <c r="G997" s="5">
        <f>'90.1 Data-SI'!G997/Convert!$B$5/$D997</f>
        <v>53.371310800970555</v>
      </c>
      <c r="H997" s="5">
        <f>'90.1 Data-SI'!H997/Convert!$B$5/$D997</f>
        <v>33.926187248602275</v>
      </c>
      <c r="I997" s="5">
        <f>'90.1 Data-SI'!I997/Convert!$B$5/$D997</f>
        <v>3.9490490882574498</v>
      </c>
      <c r="J997" s="5">
        <f>'90.1 Data-SI'!J997/Convert!$B$5/$D997</f>
        <v>133.58710062977403</v>
      </c>
      <c r="K997" s="5">
        <f>'90.1 Data-SI'!K997/Convert!$B$5/$D997</f>
        <v>13.755221463665972</v>
      </c>
      <c r="L997" s="5">
        <f>'90.1 Data-SI'!L997/Convert!$B$5/$D997</f>
        <v>0</v>
      </c>
      <c r="M997" s="5">
        <f>'90.1 Data-SI'!M997/Convert!$B$5/$D997</f>
        <v>25.855756308620521</v>
      </c>
      <c r="N997" s="5">
        <f>'90.1 Data-SI'!N997/Convert!$B$5/$D997</f>
        <v>0.17087231631883196</v>
      </c>
      <c r="O997" s="5">
        <f>'90.1 Data-SI'!O997/Convert!$B$5/$D997</f>
        <v>1.6608570079118264E-2</v>
      </c>
      <c r="P997" s="5">
        <f t="shared" si="76"/>
        <v>0.1542637462397137</v>
      </c>
      <c r="Q997" s="5">
        <f>'90.1 Data-SI'!Q997/Convert!$B$5/$D997</f>
        <v>0</v>
      </c>
      <c r="R997" s="5">
        <f>'90.1 Data-SI'!R997/Convert!$B$5/$D997</f>
        <v>10.57582802241728</v>
      </c>
      <c r="S997" s="5">
        <f>'90.1 Data-SI'!S997/Convert!$B$5/$D997</f>
        <v>0</v>
      </c>
      <c r="T997" s="5">
        <f>'90.1 Data-SI'!T997/Convert!$B$5/$D997</f>
        <v>0</v>
      </c>
      <c r="U997" s="5">
        <f>'90.1 Data-SI'!U997/Convert!$B$5/$D997</f>
        <v>15.423052106709616</v>
      </c>
      <c r="V997" s="5">
        <f>'90.1 Data-SI'!V997/Convert!$B$5/$D997</f>
        <v>0</v>
      </c>
      <c r="W997" s="5">
        <f t="shared" si="77"/>
        <v>98.699395506320954</v>
      </c>
      <c r="X997" s="5">
        <f t="shared" si="78"/>
        <v>19.500620543993197</v>
      </c>
      <c r="Y997" s="5">
        <f t="shared" si="79"/>
        <v>118.20001605031415</v>
      </c>
      <c r="Z997" s="5">
        <f>'90.1 Data-SI'!Y997/Convert!$B$5/$D997</f>
        <v>270.1776108194598</v>
      </c>
      <c r="AA997" s="5">
        <f>'90.1 Data-SI'!Z997/Convert!$B$5/$D997</f>
        <v>48.678894114368781</v>
      </c>
      <c r="AB997" s="5">
        <f t="shared" si="80"/>
        <v>318.8565049338286</v>
      </c>
    </row>
    <row r="998" spans="1:28" x14ac:dyDescent="0.25">
      <c r="A998" s="95">
        <v>2016</v>
      </c>
      <c r="B998" s="95" t="s">
        <v>63</v>
      </c>
      <c r="C998" s="52" t="s">
        <v>17</v>
      </c>
      <c r="D998" s="5">
        <f>VLOOKUP(B998,SWH!$A$4:$C$19,3,FALSE)</f>
        <v>3804.01</v>
      </c>
      <c r="E998" s="5">
        <f>'90.1 Data-SI'!E998/Convert!$B$5/$D998</f>
        <v>9.1431293702055338</v>
      </c>
      <c r="F998" s="5">
        <f>'90.1 Data-SI'!F998/Convert!$B$5/$D998</f>
        <v>22.693158009574105</v>
      </c>
      <c r="G998" s="5">
        <f>'90.1 Data-SI'!G998/Convert!$B$5/$D998</f>
        <v>47.95451232894878</v>
      </c>
      <c r="H998" s="5">
        <f>'90.1 Data-SI'!H998/Convert!$B$5/$D998</f>
        <v>33.905740988529942</v>
      </c>
      <c r="I998" s="5">
        <f>'90.1 Data-SI'!I998/Convert!$B$5/$D998</f>
        <v>3.9373655110732564</v>
      </c>
      <c r="J998" s="5">
        <f>'90.1 Data-SI'!J998/Convert!$B$5/$D998</f>
        <v>133.58710062977403</v>
      </c>
      <c r="K998" s="5">
        <f>'90.1 Data-SI'!K998/Convert!$B$5/$D998</f>
        <v>13.755221463665972</v>
      </c>
      <c r="L998" s="5">
        <f>'90.1 Data-SI'!L998/Convert!$B$5/$D998</f>
        <v>0</v>
      </c>
      <c r="M998" s="5">
        <f>'90.1 Data-SI'!M998/Convert!$B$5/$D998</f>
        <v>24.122935767489803</v>
      </c>
      <c r="N998" s="5">
        <f>'90.1 Data-SI'!N998/Convert!$B$5/$D998</f>
        <v>0.20154170642734026</v>
      </c>
      <c r="O998" s="5">
        <f>'90.1 Data-SI'!O998/Convert!$B$5/$D998</f>
        <v>1.6608570079118264E-2</v>
      </c>
      <c r="P998" s="5">
        <f t="shared" si="76"/>
        <v>0.184933136348222</v>
      </c>
      <c r="Q998" s="5">
        <f>'90.1 Data-SI'!Q998/Convert!$B$5/$D998</f>
        <v>0</v>
      </c>
      <c r="R998" s="5">
        <f>'90.1 Data-SI'!R998/Convert!$B$5/$D998</f>
        <v>2.7062085652888519</v>
      </c>
      <c r="S998" s="5">
        <f>'90.1 Data-SI'!S998/Convert!$B$5/$D998</f>
        <v>0</v>
      </c>
      <c r="T998" s="5">
        <f>'90.1 Data-SI'!T998/Convert!$B$5/$D998</f>
        <v>0</v>
      </c>
      <c r="U998" s="5">
        <f>'90.1 Data-SI'!U998/Convert!$B$5/$D998</f>
        <v>15.547190114291672</v>
      </c>
      <c r="V998" s="5">
        <f>'90.1 Data-SI'!V998/Convert!$B$5/$D998</f>
        <v>0</v>
      </c>
      <c r="W998" s="5">
        <f t="shared" si="77"/>
        <v>84.111719168281184</v>
      </c>
      <c r="X998" s="5">
        <f t="shared" si="78"/>
        <v>22.693158009574105</v>
      </c>
      <c r="Y998" s="5">
        <f t="shared" si="79"/>
        <v>106.80487717785529</v>
      </c>
      <c r="Z998" s="5">
        <f>'90.1 Data-SI'!Y998/Convert!$B$5/$D998</f>
        <v>255.55853486773751</v>
      </c>
      <c r="AA998" s="5">
        <f>'90.1 Data-SI'!Z998/Convert!$B$5/$D998</f>
        <v>51.996299811105764</v>
      </c>
      <c r="AB998" s="5">
        <f t="shared" si="80"/>
        <v>307.55483467884329</v>
      </c>
    </row>
    <row r="999" spans="1:28" x14ac:dyDescent="0.25">
      <c r="A999" s="95">
        <v>2016</v>
      </c>
      <c r="B999" s="95" t="s">
        <v>63</v>
      </c>
      <c r="C999" s="52" t="s">
        <v>14</v>
      </c>
      <c r="D999" s="5">
        <f>VLOOKUP(B999,SWH!$A$4:$C$19,3,FALSE)</f>
        <v>3804.01</v>
      </c>
      <c r="E999" s="5">
        <f>'90.1 Data-SI'!E999/Convert!$B$5/$D999</f>
        <v>12.770880085897659</v>
      </c>
      <c r="F999" s="5">
        <f>'90.1 Data-SI'!F999/Convert!$B$5/$D999</f>
        <v>37.500631643391522</v>
      </c>
      <c r="G999" s="5">
        <f>'90.1 Data-SI'!G999/Convert!$B$5/$D999</f>
        <v>45.887979614494526</v>
      </c>
      <c r="H999" s="5">
        <f>'90.1 Data-SI'!H999/Convert!$B$5/$D999</f>
        <v>33.71953397715685</v>
      </c>
      <c r="I999" s="5">
        <f>'90.1 Data-SI'!I999/Convert!$B$5/$D999</f>
        <v>3.979718478365958</v>
      </c>
      <c r="J999" s="5">
        <f>'90.1 Data-SI'!J999/Convert!$B$5/$D999</f>
        <v>133.58710062977403</v>
      </c>
      <c r="K999" s="5">
        <f>'90.1 Data-SI'!K999/Convert!$B$5/$D999</f>
        <v>13.755221463665972</v>
      </c>
      <c r="L999" s="5">
        <f>'90.1 Data-SI'!L999/Convert!$B$5/$D999</f>
        <v>0</v>
      </c>
      <c r="M999" s="5">
        <f>'90.1 Data-SI'!M999/Convert!$B$5/$D999</f>
        <v>25.718474276706246</v>
      </c>
      <c r="N999" s="5">
        <f>'90.1 Data-SI'!N999/Convert!$B$5/$D999</f>
        <v>0.27018272238447788</v>
      </c>
      <c r="O999" s="5">
        <f>'90.1 Data-SI'!O999/Convert!$B$5/$D999</f>
        <v>1.6608570079118264E-2</v>
      </c>
      <c r="P999" s="5">
        <f t="shared" si="76"/>
        <v>0.25357415230535962</v>
      </c>
      <c r="Q999" s="5">
        <f>'90.1 Data-SI'!Q999/Convert!$B$5/$D999</f>
        <v>0</v>
      </c>
      <c r="R999" s="5">
        <f>'90.1 Data-SI'!R999/Convert!$B$5/$D999</f>
        <v>11.293637795671176</v>
      </c>
      <c r="S999" s="5">
        <f>'90.1 Data-SI'!S999/Convert!$B$5/$D999</f>
        <v>0</v>
      </c>
      <c r="T999" s="5">
        <f>'90.1 Data-SI'!T999/Convert!$B$5/$D999</f>
        <v>0</v>
      </c>
      <c r="U999" s="5">
        <f>'90.1 Data-SI'!U999/Convert!$B$5/$D999</f>
        <v>16.086095111912602</v>
      </c>
      <c r="V999" s="5">
        <f>'90.1 Data-SI'!V999/Convert!$B$5/$D999</f>
        <v>0</v>
      </c>
      <c r="W999" s="5">
        <f t="shared" si="77"/>
        <v>95.924545925074966</v>
      </c>
      <c r="X999" s="5">
        <f t="shared" si="78"/>
        <v>37.500631643391522</v>
      </c>
      <c r="Y999" s="5">
        <f t="shared" si="79"/>
        <v>133.42517756846649</v>
      </c>
      <c r="Z999" s="5">
        <f>'90.1 Data-SI'!Y999/Convert!$B$5/$D999</f>
        <v>267.22750758045095</v>
      </c>
      <c r="AA999" s="5">
        <f>'90.1 Data-SI'!Z999/Convert!$B$5/$D999</f>
        <v>67.341948218970103</v>
      </c>
      <c r="AB999" s="5">
        <f t="shared" si="80"/>
        <v>334.56945579942106</v>
      </c>
    </row>
    <row r="1000" spans="1:28" x14ac:dyDescent="0.25">
      <c r="A1000" s="95">
        <v>2016</v>
      </c>
      <c r="B1000" s="95" t="s">
        <v>63</v>
      </c>
      <c r="C1000" s="52" t="s">
        <v>2</v>
      </c>
      <c r="D1000" s="5">
        <f>VLOOKUP(B1000,SWH!$A$4:$C$19,3,FALSE)</f>
        <v>3804.01</v>
      </c>
      <c r="E1000" s="5">
        <f>'90.1 Data-SI'!E1000/Convert!$B$5/$D1000</f>
        <v>8.2150152076361511</v>
      </c>
      <c r="F1000" s="5">
        <f>'90.1 Data-SI'!F1000/Convert!$B$5/$D1000</f>
        <v>24.773564971934587</v>
      </c>
      <c r="G1000" s="5">
        <f>'90.1 Data-SI'!G1000/Convert!$B$5/$D1000</f>
        <v>39.562052792827679</v>
      </c>
      <c r="H1000" s="5">
        <f>'90.1 Data-SI'!H1000/Convert!$B$5/$D1000</f>
        <v>33.73194777791506</v>
      </c>
      <c r="I1000" s="5">
        <f>'90.1 Data-SI'!I1000/Convert!$B$5/$D1000</f>
        <v>3.9570815475715828</v>
      </c>
      <c r="J1000" s="5">
        <f>'90.1 Data-SI'!J1000/Convert!$B$5/$D1000</f>
        <v>133.58710062977403</v>
      </c>
      <c r="K1000" s="5">
        <f>'90.1 Data-SI'!K1000/Convert!$B$5/$D1000</f>
        <v>13.755221463665972</v>
      </c>
      <c r="L1000" s="5">
        <f>'90.1 Data-SI'!L1000/Convert!$B$5/$D1000</f>
        <v>0</v>
      </c>
      <c r="M1000" s="5">
        <f>'90.1 Data-SI'!M1000/Convert!$B$5/$D1000</f>
        <v>27.814946157694994</v>
      </c>
      <c r="N1000" s="5">
        <f>'90.1 Data-SI'!N1000/Convert!$B$5/$D1000</f>
        <v>0.19496969426123134</v>
      </c>
      <c r="O1000" s="5">
        <f>'90.1 Data-SI'!O1000/Convert!$B$5/$D1000</f>
        <v>1.6608570079118264E-2</v>
      </c>
      <c r="P1000" s="5">
        <f t="shared" si="76"/>
        <v>0.17836112418211308</v>
      </c>
      <c r="Q1000" s="5">
        <f>'90.1 Data-SI'!Q1000/Convert!$B$5/$D1000</f>
        <v>0</v>
      </c>
      <c r="R1000" s="5">
        <f>'90.1 Data-SI'!R1000/Convert!$B$5/$D1000</f>
        <v>13.734775203593635</v>
      </c>
      <c r="S1000" s="5">
        <f>'90.1 Data-SI'!S1000/Convert!$B$5/$D1000</f>
        <v>0</v>
      </c>
      <c r="T1000" s="5">
        <f>'90.1 Data-SI'!T1000/Convert!$B$5/$D1000</f>
        <v>0</v>
      </c>
      <c r="U1000" s="5">
        <f>'90.1 Data-SI'!U1000/Convert!$B$5/$D1000</f>
        <v>15.910841454149699</v>
      </c>
      <c r="V1000" s="5">
        <f>'90.1 Data-SI'!V1000/Convert!$B$5/$D1000</f>
        <v>0</v>
      </c>
      <c r="W1000" s="5">
        <f t="shared" si="77"/>
        <v>89.505150485934564</v>
      </c>
      <c r="X1000" s="5">
        <f t="shared" si="78"/>
        <v>24.773564971934587</v>
      </c>
      <c r="Y1000" s="5">
        <f t="shared" si="79"/>
        <v>114.27871545786915</v>
      </c>
      <c r="Z1000" s="5">
        <f>'90.1 Data-SI'!Y1000/Convert!$B$5/$D1000</f>
        <v>260.79861923484833</v>
      </c>
      <c r="AA1000" s="5">
        <f>'90.1 Data-SI'!Z1000/Convert!$B$5/$D1000</f>
        <v>54.440358113324265</v>
      </c>
      <c r="AB1000" s="5">
        <f t="shared" si="80"/>
        <v>315.23897734817263</v>
      </c>
    </row>
    <row r="1001" spans="1:28" x14ac:dyDescent="0.25">
      <c r="A1001" s="95">
        <v>2016</v>
      </c>
      <c r="B1001" s="95" t="s">
        <v>63</v>
      </c>
      <c r="C1001" s="52" t="s">
        <v>18</v>
      </c>
      <c r="D1001" s="5">
        <f>VLOOKUP(B1001,SWH!$A$4:$C$19,3,FALSE)</f>
        <v>3804.01</v>
      </c>
      <c r="E1001" s="5">
        <f>'90.1 Data-SI'!E1001/Convert!$B$5/$D1001</f>
        <v>10.199762881801046</v>
      </c>
      <c r="F1001" s="5">
        <f>'90.1 Data-SI'!F1001/Convert!$B$5/$D1001</f>
        <v>31.065171285622863</v>
      </c>
      <c r="G1001" s="5">
        <f>'90.1 Data-SI'!G1001/Convert!$B$5/$D1001</f>
        <v>26.261030392197238</v>
      </c>
      <c r="H1001" s="5">
        <f>'90.1 Data-SI'!H1001/Convert!$B$5/$D1001</f>
        <v>33.870690256977355</v>
      </c>
      <c r="I1001" s="5">
        <f>'90.1 Data-SI'!I1001/Convert!$B$5/$D1001</f>
        <v>4.0315643521208173</v>
      </c>
      <c r="J1001" s="5">
        <f>'90.1 Data-SI'!J1001/Convert!$B$5/$D1001</f>
        <v>133.58710062977403</v>
      </c>
      <c r="K1001" s="5">
        <f>'90.1 Data-SI'!K1001/Convert!$B$5/$D1001</f>
        <v>13.755221463665972</v>
      </c>
      <c r="L1001" s="5">
        <f>'90.1 Data-SI'!L1001/Convert!$B$5/$D1001</f>
        <v>0</v>
      </c>
      <c r="M1001" s="5">
        <f>'90.1 Data-SI'!M1001/Convert!$B$5/$D1001</f>
        <v>25.14013720608866</v>
      </c>
      <c r="N1001" s="5">
        <f>'90.1 Data-SI'!N1001/Convert!$B$5/$D1001</f>
        <v>0.25119690946016321</v>
      </c>
      <c r="O1001" s="5">
        <f>'90.1 Data-SI'!O1001/Convert!$B$5/$D1001</f>
        <v>1.6608570079118264E-2</v>
      </c>
      <c r="P1001" s="5">
        <f t="shared" si="76"/>
        <v>0.23458833938104495</v>
      </c>
      <c r="Q1001" s="5">
        <f>'90.1 Data-SI'!Q1001/Convert!$B$5/$D1001</f>
        <v>0</v>
      </c>
      <c r="R1001" s="5">
        <f>'90.1 Data-SI'!R1001/Convert!$B$5/$D1001</f>
        <v>3.5277100860524668</v>
      </c>
      <c r="S1001" s="5">
        <f>'90.1 Data-SI'!S1001/Convert!$B$5/$D1001</f>
        <v>0</v>
      </c>
      <c r="T1001" s="5">
        <f>'90.1 Data-SI'!T1001/Convert!$B$5/$D1001</f>
        <v>0</v>
      </c>
      <c r="U1001" s="5">
        <f>'90.1 Data-SI'!U1001/Convert!$B$5/$D1001</f>
        <v>16.274492794007728</v>
      </c>
      <c r="V1001" s="5">
        <f>'90.1 Data-SI'!V1001/Convert!$B$5/$D1001</f>
        <v>0</v>
      </c>
      <c r="W1001" s="5">
        <f t="shared" si="77"/>
        <v>65.363228905520458</v>
      </c>
      <c r="X1001" s="5">
        <f t="shared" si="78"/>
        <v>31.065171285622863</v>
      </c>
      <c r="Y1001" s="5">
        <f t="shared" si="79"/>
        <v>96.428400191143325</v>
      </c>
      <c r="Z1001" s="5">
        <f>'90.1 Data-SI'!Y1001/Convert!$B$5/$D1001</f>
        <v>236.86919271447175</v>
      </c>
      <c r="AA1001" s="5">
        <f>'90.1 Data-SI'!Z1001/Convert!$B$5/$D1001</f>
        <v>61.094885543296563</v>
      </c>
      <c r="AB1001" s="5">
        <f t="shared" si="80"/>
        <v>297.96407825776834</v>
      </c>
    </row>
    <row r="1002" spans="1:28" x14ac:dyDescent="0.25">
      <c r="A1002" s="95">
        <v>2016</v>
      </c>
      <c r="B1002" s="95" t="s">
        <v>63</v>
      </c>
      <c r="C1002" s="52" t="s">
        <v>4</v>
      </c>
      <c r="D1002" s="5">
        <f>VLOOKUP(B1002,SWH!$A$4:$C$19,3,FALSE)</f>
        <v>3804.01</v>
      </c>
      <c r="E1002" s="5">
        <f>'90.1 Data-SI'!E1002/Convert!$B$5/$D1002</f>
        <v>14.604471480242047</v>
      </c>
      <c r="F1002" s="5">
        <f>'90.1 Data-SI'!F1002/Convert!$B$5/$D1002</f>
        <v>51.60124885756521</v>
      </c>
      <c r="G1002" s="5">
        <f>'90.1 Data-SI'!G1002/Convert!$B$5/$D1002</f>
        <v>31.978680976712003</v>
      </c>
      <c r="H1002" s="5">
        <f>'90.1 Data-SI'!H1002/Convert!$B$5/$D1002</f>
        <v>33.71807353000883</v>
      </c>
      <c r="I1002" s="5">
        <f>'90.1 Data-SI'!I1002/Convert!$B$5/$D1002</f>
        <v>4.0060065270303937</v>
      </c>
      <c r="J1002" s="5">
        <f>'90.1 Data-SI'!J1002/Convert!$B$5/$D1002</f>
        <v>133.58710062977403</v>
      </c>
      <c r="K1002" s="5">
        <f>'90.1 Data-SI'!K1002/Convert!$B$5/$D1002</f>
        <v>13.755221463665972</v>
      </c>
      <c r="L1002" s="5">
        <f>'90.1 Data-SI'!L1002/Convert!$B$5/$D1002</f>
        <v>0</v>
      </c>
      <c r="M1002" s="5">
        <f>'90.1 Data-SI'!M1002/Convert!$B$5/$D1002</f>
        <v>25.410319928473143</v>
      </c>
      <c r="N1002" s="5">
        <f>'90.1 Data-SI'!N1002/Convert!$B$5/$D1002</f>
        <v>0.33225172617550658</v>
      </c>
      <c r="O1002" s="5">
        <f>'90.1 Data-SI'!O1002/Convert!$B$5/$D1002</f>
        <v>1.6608570079118264E-2</v>
      </c>
      <c r="P1002" s="5">
        <f t="shared" si="76"/>
        <v>0.31564315609638832</v>
      </c>
      <c r="Q1002" s="5">
        <f>'90.1 Data-SI'!Q1002/Convert!$B$5/$D1002</f>
        <v>0</v>
      </c>
      <c r="R1002" s="5">
        <f>'90.1 Data-SI'!R1002/Convert!$B$5/$D1002</f>
        <v>13.41420705460232</v>
      </c>
      <c r="S1002" s="5">
        <f>'90.1 Data-SI'!S1002/Convert!$B$5/$D1002</f>
        <v>0</v>
      </c>
      <c r="T1002" s="5">
        <f>'90.1 Data-SI'!T1002/Convert!$B$5/$D1002</f>
        <v>0</v>
      </c>
      <c r="U1002" s="5">
        <f>'90.1 Data-SI'!U1002/Convert!$B$5/$D1002</f>
        <v>16.630841898125631</v>
      </c>
      <c r="V1002" s="5">
        <f>'90.1 Data-SI'!V1002/Convert!$B$5/$D1002</f>
        <v>0</v>
      </c>
      <c r="W1002" s="5">
        <f t="shared" si="77"/>
        <v>85.723322596125911</v>
      </c>
      <c r="X1002" s="5">
        <f t="shared" si="78"/>
        <v>51.60124885756521</v>
      </c>
      <c r="Y1002" s="5">
        <f t="shared" si="79"/>
        <v>137.32457145369114</v>
      </c>
      <c r="Z1002" s="5">
        <f>'90.1 Data-SI'!Y1002/Convert!$B$5/$D1002</f>
        <v>257.05184207659227</v>
      </c>
      <c r="AA1002" s="5">
        <f>'90.1 Data-SI'!Z1002/Convert!$B$5/$D1002</f>
        <v>81.988042442930833</v>
      </c>
      <c r="AB1002" s="5">
        <f t="shared" si="80"/>
        <v>339.03988451952307</v>
      </c>
    </row>
    <row r="1003" spans="1:28" x14ac:dyDescent="0.25">
      <c r="A1003" s="95">
        <v>2016</v>
      </c>
      <c r="B1003" s="95" t="s">
        <v>63</v>
      </c>
      <c r="C1003" s="52" t="s">
        <v>5</v>
      </c>
      <c r="D1003" s="5">
        <f>VLOOKUP(B1003,SWH!$A$4:$C$19,3,FALSE)</f>
        <v>3804.01</v>
      </c>
      <c r="E1003" s="5">
        <f>'90.1 Data-SI'!E1003/Convert!$B$5/$D1003</f>
        <v>10.004793187539814</v>
      </c>
      <c r="F1003" s="5">
        <f>'90.1 Data-SI'!F1003/Convert!$B$5/$D1003</f>
        <v>31.284968581400506</v>
      </c>
      <c r="G1003" s="5">
        <f>'90.1 Data-SI'!G1003/Convert!$B$5/$D1003</f>
        <v>31.04764591984657</v>
      </c>
      <c r="H1003" s="5">
        <f>'90.1 Data-SI'!H1003/Convert!$B$5/$D1003</f>
        <v>33.699087717084517</v>
      </c>
      <c r="I1003" s="5">
        <f>'90.1 Data-SI'!I1003/Convert!$B$5/$D1003</f>
        <v>3.976067360495898</v>
      </c>
      <c r="J1003" s="5">
        <f>'90.1 Data-SI'!J1003/Convert!$B$5/$D1003</f>
        <v>133.58710062977403</v>
      </c>
      <c r="K1003" s="5">
        <f>'90.1 Data-SI'!K1003/Convert!$B$5/$D1003</f>
        <v>13.755221463665972</v>
      </c>
      <c r="L1003" s="5">
        <f>'90.1 Data-SI'!L1003/Convert!$B$5/$D1003</f>
        <v>0</v>
      </c>
      <c r="M1003" s="5">
        <f>'90.1 Data-SI'!M1003/Convert!$B$5/$D1003</f>
        <v>28.001153169068075</v>
      </c>
      <c r="N1003" s="5">
        <f>'90.1 Data-SI'!N1003/Convert!$B$5/$D1003</f>
        <v>0.2124950600375218</v>
      </c>
      <c r="O1003" s="5">
        <f>'90.1 Data-SI'!O1003/Convert!$B$5/$D1003</f>
        <v>1.6608570079118264E-2</v>
      </c>
      <c r="P1003" s="5">
        <f t="shared" si="76"/>
        <v>0.19588648995840355</v>
      </c>
      <c r="Q1003" s="5">
        <f>'90.1 Data-SI'!Q1003/Convert!$B$5/$D1003</f>
        <v>0</v>
      </c>
      <c r="R1003" s="5">
        <f>'90.1 Data-SI'!R1003/Convert!$B$5/$D1003</f>
        <v>11.970555048780396</v>
      </c>
      <c r="S1003" s="5">
        <f>'90.1 Data-SI'!S1003/Convert!$B$5/$D1003</f>
        <v>0</v>
      </c>
      <c r="T1003" s="5">
        <f>'90.1 Data-SI'!T1003/Convert!$B$5/$D1003</f>
        <v>0</v>
      </c>
      <c r="U1003" s="5">
        <f>'90.1 Data-SI'!U1003/Convert!$B$5/$D1003</f>
        <v>16.470192711842969</v>
      </c>
      <c r="V1003" s="5">
        <f>'90.1 Data-SI'!V1003/Convert!$B$5/$D1003</f>
        <v>0</v>
      </c>
      <c r="W1003" s="5">
        <f t="shared" si="77"/>
        <v>81.220033815193247</v>
      </c>
      <c r="X1003" s="5">
        <f t="shared" si="78"/>
        <v>31.284968581400506</v>
      </c>
      <c r="Y1003" s="5">
        <f t="shared" si="79"/>
        <v>112.50500239659375</v>
      </c>
      <c r="Z1003" s="5">
        <f>'90.1 Data-SI'!Y1003/Convert!$B$5/$D1003</f>
        <v>252.4988980926268</v>
      </c>
      <c r="AA1003" s="5">
        <f>'90.1 Data-SI'!Z1003/Convert!$B$5/$D1003</f>
        <v>61.510382756909451</v>
      </c>
      <c r="AB1003" s="5">
        <f t="shared" si="80"/>
        <v>314.00928084953625</v>
      </c>
    </row>
    <row r="1004" spans="1:28" x14ac:dyDescent="0.25">
      <c r="A1004" s="95">
        <v>2016</v>
      </c>
      <c r="B1004" s="95" t="s">
        <v>63</v>
      </c>
      <c r="C1004" s="52" t="s">
        <v>15</v>
      </c>
      <c r="D1004" s="5">
        <f>VLOOKUP(B1004,SWH!$A$4:$C$19,3,FALSE)</f>
        <v>3804.01</v>
      </c>
      <c r="E1004" s="5">
        <f>'90.1 Data-SI'!E1004/Convert!$B$5/$D1004</f>
        <v>9.5732310552986615</v>
      </c>
      <c r="F1004" s="5">
        <f>'90.1 Data-SI'!F1004/Convert!$B$5/$D1004</f>
        <v>30.581033056052839</v>
      </c>
      <c r="G1004" s="5">
        <f>'90.1 Data-SI'!G1004/Convert!$B$5/$D1004</f>
        <v>19.655427941683762</v>
      </c>
      <c r="H1004" s="5">
        <f>'90.1 Data-SI'!H1004/Convert!$B$5/$D1004</f>
        <v>33.779412310225844</v>
      </c>
      <c r="I1004" s="5">
        <f>'90.1 Data-SI'!I1004/Convert!$B$5/$D1004</f>
        <v>4.0388665878609391</v>
      </c>
      <c r="J1004" s="5">
        <f>'90.1 Data-SI'!J1004/Convert!$B$5/$D1004</f>
        <v>133.58710062977403</v>
      </c>
      <c r="K1004" s="5">
        <f>'90.1 Data-SI'!K1004/Convert!$B$5/$D1004</f>
        <v>13.755221463665972</v>
      </c>
      <c r="L1004" s="5">
        <f>'90.1 Data-SI'!L1004/Convert!$B$5/$D1004</f>
        <v>0</v>
      </c>
      <c r="M1004" s="5">
        <f>'90.1 Data-SI'!M1004/Convert!$B$5/$D1004</f>
        <v>26.672876487940066</v>
      </c>
      <c r="N1004" s="5">
        <f>'90.1 Data-SI'!N1004/Convert!$B$5/$D1004</f>
        <v>0.25338758018219953</v>
      </c>
      <c r="O1004" s="5">
        <f>'90.1 Data-SI'!O1004/Convert!$B$5/$D1004</f>
        <v>1.6608570079118264E-2</v>
      </c>
      <c r="P1004" s="5">
        <f t="shared" si="76"/>
        <v>0.23677901010308128</v>
      </c>
      <c r="Q1004" s="5">
        <f>'90.1 Data-SI'!Q1004/Convert!$B$5/$D1004</f>
        <v>0</v>
      </c>
      <c r="R1004" s="5">
        <f>'90.1 Data-SI'!R1004/Convert!$B$5/$D1004</f>
        <v>3.359758664029683</v>
      </c>
      <c r="S1004" s="5">
        <f>'90.1 Data-SI'!S1004/Convert!$B$5/$D1004</f>
        <v>0</v>
      </c>
      <c r="T1004" s="5">
        <f>'90.1 Data-SI'!T1004/Convert!$B$5/$D1004</f>
        <v>0</v>
      </c>
      <c r="U1004" s="5">
        <f>'90.1 Data-SI'!U1004/Convert!$B$5/$D1004</f>
        <v>16.570233341482627</v>
      </c>
      <c r="V1004" s="5">
        <f>'90.1 Data-SI'!V1004/Convert!$B$5/$D1004</f>
        <v>0</v>
      </c>
      <c r="W1004" s="5">
        <f t="shared" si="77"/>
        <v>59.498073159055252</v>
      </c>
      <c r="X1004" s="5">
        <f t="shared" si="78"/>
        <v>30.581033056052839</v>
      </c>
      <c r="Y1004" s="5">
        <f t="shared" si="79"/>
        <v>90.079106215108084</v>
      </c>
      <c r="Z1004" s="5">
        <f>'90.1 Data-SI'!Y1004/Convert!$B$5/$D1004</f>
        <v>230.92079148056916</v>
      </c>
      <c r="AA1004" s="5">
        <f>'90.1 Data-SI'!Z1004/Convert!$B$5/$D1004</f>
        <v>60.907218084775451</v>
      </c>
      <c r="AB1004" s="5">
        <f t="shared" si="80"/>
        <v>291.82800956534459</v>
      </c>
    </row>
    <row r="1005" spans="1:28" x14ac:dyDescent="0.25">
      <c r="A1005" s="95">
        <v>2016</v>
      </c>
      <c r="B1005" s="95" t="s">
        <v>63</v>
      </c>
      <c r="C1005" s="52" t="s">
        <v>16</v>
      </c>
      <c r="D1005" s="5">
        <f>VLOOKUP(B1005,SWH!$A$4:$C$19,3,FALSE)</f>
        <v>3804.01</v>
      </c>
      <c r="E1005" s="5">
        <f>'90.1 Data-SI'!E1005/Convert!$B$5/$D1005</f>
        <v>17.87660331539028</v>
      </c>
      <c r="F1005" s="5">
        <f>'90.1 Data-SI'!F1005/Convert!$B$5/$D1005</f>
        <v>75.723454401481021</v>
      </c>
      <c r="G1005" s="5">
        <f>'90.1 Data-SI'!G1005/Convert!$B$5/$D1005</f>
        <v>32.125455915088438</v>
      </c>
      <c r="H1005" s="5">
        <f>'90.1 Data-SI'!H1005/Convert!$B$5/$D1005</f>
        <v>33.683022798456243</v>
      </c>
      <c r="I1005" s="5">
        <f>'90.1 Data-SI'!I1005/Convert!$B$5/$D1005</f>
        <v>4.0074669741784179</v>
      </c>
      <c r="J1005" s="5">
        <f>'90.1 Data-SI'!J1005/Convert!$B$5/$D1005</f>
        <v>133.58710062977403</v>
      </c>
      <c r="K1005" s="5">
        <f>'90.1 Data-SI'!K1005/Convert!$B$5/$D1005</f>
        <v>13.755221463665972</v>
      </c>
      <c r="L1005" s="5">
        <f>'90.1 Data-SI'!L1005/Convert!$B$5/$D1005</f>
        <v>0</v>
      </c>
      <c r="M1005" s="5">
        <f>'90.1 Data-SI'!M1005/Convert!$B$5/$D1005</f>
        <v>25.73892053677859</v>
      </c>
      <c r="N1005" s="5">
        <f>'90.1 Data-SI'!N1005/Convert!$B$5/$D1005</f>
        <v>0.48121733527397548</v>
      </c>
      <c r="O1005" s="5">
        <f>'90.1 Data-SI'!O1005/Convert!$B$5/$D1005</f>
        <v>1.6608570079118264E-2</v>
      </c>
      <c r="P1005" s="5">
        <f t="shared" si="76"/>
        <v>0.46460876519485722</v>
      </c>
      <c r="Q1005" s="5">
        <f>'90.1 Data-SI'!Q1005/Convert!$B$5/$D1005</f>
        <v>0</v>
      </c>
      <c r="R1005" s="5">
        <f>'90.1 Data-SI'!R1005/Convert!$B$5/$D1005</f>
        <v>17.072627160402956</v>
      </c>
      <c r="S1005" s="5">
        <f>'90.1 Data-SI'!S1005/Convert!$B$5/$D1005</f>
        <v>0</v>
      </c>
      <c r="T1005" s="5">
        <f>'90.1 Data-SI'!T1005/Convert!$B$5/$D1005</f>
        <v>0</v>
      </c>
      <c r="U1005" s="5">
        <f>'90.1 Data-SI'!U1005/Convert!$B$5/$D1005</f>
        <v>17.037576428850372</v>
      </c>
      <c r="V1005" s="5">
        <f>'90.1 Data-SI'!V1005/Convert!$B$5/$D1005</f>
        <v>0</v>
      </c>
      <c r="W1005" s="5">
        <f t="shared" si="77"/>
        <v>93.278215692855127</v>
      </c>
      <c r="X1005" s="5">
        <f t="shared" si="78"/>
        <v>75.723454401481021</v>
      </c>
      <c r="Y1005" s="5">
        <f t="shared" si="79"/>
        <v>169.00167009433613</v>
      </c>
      <c r="Z1005" s="5">
        <f>'90.1 Data-SI'!Y1005/Convert!$B$5/$D1005</f>
        <v>264.57314488891689</v>
      </c>
      <c r="AA1005" s="5">
        <f>'90.1 Data-SI'!Z1005/Convert!$B$5/$D1005</f>
        <v>106.51698251757136</v>
      </c>
      <c r="AB1005" s="5">
        <f t="shared" si="80"/>
        <v>371.09012740648825</v>
      </c>
    </row>
    <row r="1006" spans="1:28" x14ac:dyDescent="0.25">
      <c r="A1006" s="95">
        <v>2016</v>
      </c>
      <c r="B1006" s="95" t="s">
        <v>63</v>
      </c>
      <c r="C1006" s="52" t="s">
        <v>9</v>
      </c>
      <c r="D1006" s="5">
        <f>VLOOKUP(B1006,SWH!$A$4:$C$19,3,FALSE)</f>
        <v>3804.01</v>
      </c>
      <c r="E1006" s="5">
        <f>'90.1 Data-SI'!E1006/Convert!$B$5/$D1006</f>
        <v>13.239683620413428</v>
      </c>
      <c r="F1006" s="5">
        <f>'90.1 Data-SI'!F1006/Convert!$B$5/$D1006</f>
        <v>55.167660793040326</v>
      </c>
      <c r="G1006" s="5">
        <f>'90.1 Data-SI'!G1006/Convert!$B$5/$D1006</f>
        <v>23.144436178313587</v>
      </c>
      <c r="H1006" s="5">
        <f>'90.1 Data-SI'!H1006/Convert!$B$5/$D1006</f>
        <v>33.70638995282463</v>
      </c>
      <c r="I1006" s="5">
        <f>'90.1 Data-SI'!I1006/Convert!$B$5/$D1006</f>
        <v>4.0410572585829749</v>
      </c>
      <c r="J1006" s="5">
        <f>'90.1 Data-SI'!J1006/Convert!$B$5/$D1006</f>
        <v>133.58710062977403</v>
      </c>
      <c r="K1006" s="5">
        <f>'90.1 Data-SI'!K1006/Convert!$B$5/$D1006</f>
        <v>13.755221463665972</v>
      </c>
      <c r="L1006" s="5">
        <f>'90.1 Data-SI'!L1006/Convert!$B$5/$D1006</f>
        <v>0</v>
      </c>
      <c r="M1006" s="5">
        <f>'90.1 Data-SI'!M1006/Convert!$B$5/$D1006</f>
        <v>26.78679136548595</v>
      </c>
      <c r="N1006" s="5">
        <f>'90.1 Data-SI'!N1006/Convert!$B$5/$D1006</f>
        <v>0.41841810790893469</v>
      </c>
      <c r="O1006" s="5">
        <f>'90.1 Data-SI'!O1006/Convert!$B$5/$D1006</f>
        <v>1.6608570079118264E-2</v>
      </c>
      <c r="P1006" s="5">
        <f t="shared" si="76"/>
        <v>0.40180953782981643</v>
      </c>
      <c r="Q1006" s="5">
        <f>'90.1 Data-SI'!Q1006/Convert!$B$5/$D1006</f>
        <v>0</v>
      </c>
      <c r="R1006" s="5">
        <f>'90.1 Data-SI'!R1006/Convert!$B$5/$D1006</f>
        <v>17.032464863832288</v>
      </c>
      <c r="S1006" s="5">
        <f>'90.1 Data-SI'!S1006/Convert!$B$5/$D1006</f>
        <v>0</v>
      </c>
      <c r="T1006" s="5">
        <f>'90.1 Data-SI'!T1006/Convert!$B$5/$D1006</f>
        <v>0</v>
      </c>
      <c r="U1006" s="5">
        <f>'90.1 Data-SI'!U1006/Convert!$B$5/$D1006</f>
        <v>16.931694010618617</v>
      </c>
      <c r="V1006" s="5">
        <f>'90.1 Data-SI'!V1006/Convert!$B$5/$D1006</f>
        <v>0</v>
      </c>
      <c r="W1006" s="5">
        <f t="shared" si="77"/>
        <v>80.605185565875075</v>
      </c>
      <c r="X1006" s="5">
        <f t="shared" si="78"/>
        <v>55.167660793040326</v>
      </c>
      <c r="Y1006" s="5">
        <f t="shared" si="79"/>
        <v>135.77284635891539</v>
      </c>
      <c r="Z1006" s="5">
        <f>'90.1 Data-SI'!Y1006/Convert!$B$5/$D1006</f>
        <v>251.95707220070983</v>
      </c>
      <c r="AA1006" s="5">
        <f>'90.1 Data-SI'!Z1006/Convert!$B$5/$D1006</f>
        <v>85.855306490898926</v>
      </c>
      <c r="AB1006" s="5">
        <f t="shared" si="80"/>
        <v>337.81237869160873</v>
      </c>
    </row>
    <row r="1007" spans="1:28" x14ac:dyDescent="0.25">
      <c r="A1007" s="95">
        <v>2016</v>
      </c>
      <c r="B1007" s="95" t="s">
        <v>63</v>
      </c>
      <c r="C1007" s="52" t="s">
        <v>12</v>
      </c>
      <c r="D1007" s="5">
        <f>VLOOKUP(B1007,SWH!$A$4:$C$19,3,FALSE)</f>
        <v>3804.01</v>
      </c>
      <c r="E1007" s="5">
        <f>'90.1 Data-SI'!E1007/Convert!$B$5/$D1007</f>
        <v>18.538185873445247</v>
      </c>
      <c r="F1007" s="5">
        <f>'90.1 Data-SI'!F1007/Convert!$B$5/$D1007</f>
        <v>97.463670646969334</v>
      </c>
      <c r="G1007" s="5">
        <f>'90.1 Data-SI'!G1007/Convert!$B$5/$D1007</f>
        <v>25.910523076671428</v>
      </c>
      <c r="H1007" s="5">
        <f>'90.1 Data-SI'!H1007/Convert!$B$5/$D1007</f>
        <v>33.634828042571449</v>
      </c>
      <c r="I1007" s="5">
        <f>'90.1 Data-SI'!I1007/Convert!$B$5/$D1007</f>
        <v>4.0410572585829749</v>
      </c>
      <c r="J1007" s="5">
        <f>'90.1 Data-SI'!J1007/Convert!$B$5/$D1007</f>
        <v>133.58710062977403</v>
      </c>
      <c r="K1007" s="5">
        <f>'90.1 Data-SI'!K1007/Convert!$B$5/$D1007</f>
        <v>13.755221463665972</v>
      </c>
      <c r="L1007" s="5">
        <f>'90.1 Data-SI'!L1007/Convert!$B$5/$D1007</f>
        <v>0</v>
      </c>
      <c r="M1007" s="5">
        <f>'90.1 Data-SI'!M1007/Convert!$B$5/$D1007</f>
        <v>26.203342729850281</v>
      </c>
      <c r="N1007" s="5">
        <f>'90.1 Data-SI'!N1007/Convert!$B$5/$D1007</f>
        <v>0.5783370706175851</v>
      </c>
      <c r="O1007" s="5">
        <f>'90.1 Data-SI'!O1007/Convert!$B$5/$D1007</f>
        <v>1.6608570079118264E-2</v>
      </c>
      <c r="P1007" s="5">
        <f t="shared" si="76"/>
        <v>0.56172850053846679</v>
      </c>
      <c r="Q1007" s="5">
        <f>'90.1 Data-SI'!Q1007/Convert!$B$5/$D1007</f>
        <v>0</v>
      </c>
      <c r="R1007" s="5">
        <f>'90.1 Data-SI'!R1007/Convert!$B$5/$D1007</f>
        <v>23.278067092357801</v>
      </c>
      <c r="S1007" s="5">
        <f>'90.1 Data-SI'!S1007/Convert!$B$5/$D1007</f>
        <v>0</v>
      </c>
      <c r="T1007" s="5">
        <f>'90.1 Data-SI'!T1007/Convert!$B$5/$D1007</f>
        <v>0</v>
      </c>
      <c r="U1007" s="5">
        <f>'90.1 Data-SI'!U1007/Convert!$B$5/$D1007</f>
        <v>17.529747117734534</v>
      </c>
      <c r="V1007" s="5">
        <f>'90.1 Data-SI'!V1007/Convert!$B$5/$D1007</f>
        <v>0</v>
      </c>
      <c r="W1007" s="5">
        <f t="shared" si="77"/>
        <v>94.491847272863225</v>
      </c>
      <c r="X1007" s="5">
        <f t="shared" si="78"/>
        <v>97.463670646969334</v>
      </c>
      <c r="Y1007" s="5">
        <f t="shared" si="79"/>
        <v>191.95551791983257</v>
      </c>
      <c r="Z1007" s="5">
        <f>'90.1 Data-SI'!Y1007/Convert!$B$5/$D1007</f>
        <v>265.7729022210188</v>
      </c>
      <c r="AA1007" s="5">
        <f>'90.1 Data-SI'!Z1007/Convert!$B$5/$D1007</f>
        <v>128.74936945194383</v>
      </c>
      <c r="AB1007" s="5">
        <f t="shared" si="80"/>
        <v>394.52227167296263</v>
      </c>
    </row>
    <row r="1008" spans="1:28" x14ac:dyDescent="0.25">
      <c r="A1008" s="95">
        <v>2016</v>
      </c>
      <c r="B1008" s="95" t="s">
        <v>63</v>
      </c>
      <c r="C1008" s="52" t="s">
        <v>8</v>
      </c>
      <c r="D1008" s="5">
        <f>VLOOKUP(B1008,SWH!$A$4:$C$19,3,FALSE)</f>
        <v>3804.01</v>
      </c>
      <c r="E1008" s="5">
        <f>'90.1 Data-SI'!E1008/Convert!$B$5/$D1008</f>
        <v>22.319283539679912</v>
      </c>
      <c r="F1008" s="5">
        <f>'90.1 Data-SI'!F1008/Convert!$B$5/$D1008</f>
        <v>137.87497345637308</v>
      </c>
      <c r="G1008" s="5">
        <f>'90.1 Data-SI'!G1008/Convert!$B$5/$D1008</f>
        <v>14.224024998181743</v>
      </c>
      <c r="H1008" s="5">
        <f>'90.1 Data-SI'!H1008/Convert!$B$5/$D1008</f>
        <v>33.887485399179631</v>
      </c>
      <c r="I1008" s="5">
        <f>'90.1 Data-SI'!I1008/Convert!$B$5/$D1008</f>
        <v>4.3156213224115252</v>
      </c>
      <c r="J1008" s="5">
        <f>'90.1 Data-SI'!J1008/Convert!$B$5/$D1008</f>
        <v>133.58710062977403</v>
      </c>
      <c r="K1008" s="5">
        <f>'90.1 Data-SI'!K1008/Convert!$B$5/$D1008</f>
        <v>13.755221463665972</v>
      </c>
      <c r="L1008" s="5">
        <f>'90.1 Data-SI'!L1008/Convert!$B$5/$D1008</f>
        <v>0</v>
      </c>
      <c r="M1008" s="5">
        <f>'90.1 Data-SI'!M1008/Convert!$B$5/$D1008</f>
        <v>26.630523520647362</v>
      </c>
      <c r="N1008" s="5">
        <f>'90.1 Data-SI'!N1008/Convert!$B$5/$D1008</f>
        <v>0.73314446830815072</v>
      </c>
      <c r="O1008" s="5">
        <f>'90.1 Data-SI'!O1008/Convert!$B$5/$D1008</f>
        <v>1.6608570079118264E-2</v>
      </c>
      <c r="P1008" s="5">
        <f t="shared" si="76"/>
        <v>0.71653589822903241</v>
      </c>
      <c r="Q1008" s="5">
        <f>'90.1 Data-SI'!Q1008/Convert!$B$5/$D1008</f>
        <v>0</v>
      </c>
      <c r="R1008" s="5">
        <f>'90.1 Data-SI'!R1008/Convert!$B$5/$D1008</f>
        <v>32.270040182742832</v>
      </c>
      <c r="S1008" s="5">
        <f>'90.1 Data-SI'!S1008/Convert!$B$5/$D1008</f>
        <v>0</v>
      </c>
      <c r="T1008" s="5">
        <f>'90.1 Data-SI'!T1008/Convert!$B$5/$D1008</f>
        <v>0</v>
      </c>
      <c r="U1008" s="5">
        <f>'90.1 Data-SI'!U1008/Convert!$B$5/$D1008</f>
        <v>18.1854878871974</v>
      </c>
      <c r="V1008" s="5">
        <f>'90.1 Data-SI'!V1008/Convert!$B$5/$D1008</f>
        <v>0</v>
      </c>
      <c r="W1008" s="5">
        <f t="shared" si="77"/>
        <v>96.160408139480893</v>
      </c>
      <c r="X1008" s="5">
        <f t="shared" si="78"/>
        <v>137.87497345637308</v>
      </c>
      <c r="Y1008" s="5">
        <f t="shared" si="79"/>
        <v>234.03538159585398</v>
      </c>
      <c r="Z1008" s="5">
        <f>'90.1 Data-SI'!Y1008/Convert!$B$5/$D1008</f>
        <v>267.96795428449923</v>
      </c>
      <c r="AA1008" s="5">
        <f>'90.1 Data-SI'!Z1008/Convert!$B$5/$D1008</f>
        <v>169.81568280723647</v>
      </c>
      <c r="AB1008" s="5">
        <f t="shared" si="80"/>
        <v>437.78363709173573</v>
      </c>
    </row>
    <row r="1009" spans="1:28" x14ac:dyDescent="0.25">
      <c r="A1009" s="95">
        <v>2019</v>
      </c>
      <c r="B1009" s="95" t="s">
        <v>63</v>
      </c>
      <c r="C1009" s="52" t="s">
        <v>10</v>
      </c>
      <c r="D1009" s="5">
        <f>VLOOKUP(B1009,SWH!$A$4:$C$19,3,FALSE)</f>
        <v>3804.01</v>
      </c>
      <c r="E1009" s="5">
        <f>'90.1 Data-SI'!E1009/Convert!$B$5/$D1009</f>
        <v>8.5713643117540581</v>
      </c>
      <c r="F1009" s="5">
        <f>'90.1 Data-SI'!F1009/Convert!$B$5/$D1009</f>
        <v>18.381187805032642</v>
      </c>
      <c r="G1009" s="5">
        <f>'90.1 Data-SI'!G1009/Convert!$B$5/$D1009</f>
        <v>148.86702891597727</v>
      </c>
      <c r="H1009" s="5">
        <f>'90.1 Data-SI'!H1009/Convert!$B$5/$D1009</f>
        <v>27.752877153903963</v>
      </c>
      <c r="I1009" s="5">
        <f>'90.1 Data-SI'!I1009/Convert!$B$5/$D1009</f>
        <v>3.8950125437805543</v>
      </c>
      <c r="J1009" s="5">
        <f>'90.1 Data-SI'!J1009/Convert!$B$5/$D1009</f>
        <v>133.58710062977403</v>
      </c>
      <c r="K1009" s="5">
        <f>'90.1 Data-SI'!K1009/Convert!$B$5/$D1009</f>
        <v>13.755221463665972</v>
      </c>
      <c r="L1009" s="5">
        <f>'90.1 Data-SI'!L1009/Convert!$B$5/$D1009</f>
        <v>0</v>
      </c>
      <c r="M1009" s="5">
        <f>'90.1 Data-SI'!M1009/Convert!$B$5/$D1009</f>
        <v>27.822248393435114</v>
      </c>
      <c r="N1009" s="5">
        <f>'90.1 Data-SI'!N1009/Convert!$B$5/$D1009</f>
        <v>0.17160253989284407</v>
      </c>
      <c r="O1009" s="5">
        <f>'90.1 Data-SI'!O1009/Convert!$B$5/$D1009</f>
        <v>1.6608570079118264E-2</v>
      </c>
      <c r="P1009" s="5">
        <f t="shared" si="76"/>
        <v>0.15499396981372582</v>
      </c>
      <c r="Q1009" s="5">
        <f>'90.1 Data-SI'!Q1009/Convert!$B$5/$D1009</f>
        <v>0</v>
      </c>
      <c r="R1009" s="5">
        <f>'90.1 Data-SI'!R1009/Convert!$B$5/$D1009</f>
        <v>0</v>
      </c>
      <c r="S1009" s="5">
        <f>'90.1 Data-SI'!S1009/Convert!$B$5/$D1009</f>
        <v>0</v>
      </c>
      <c r="T1009" s="5">
        <f>'90.1 Data-SI'!T1009/Convert!$B$5/$D1009</f>
        <v>0</v>
      </c>
      <c r="U1009" s="5">
        <f>'90.1 Data-SI'!U1009/Convert!$B$5/$D1009</f>
        <v>14.960090360785943</v>
      </c>
      <c r="V1009" s="5">
        <f>'90.1 Data-SI'!V1009/Convert!$B$5/$D1009</f>
        <v>0</v>
      </c>
      <c r="W1009" s="5">
        <f t="shared" si="77"/>
        <v>185.41563559098014</v>
      </c>
      <c r="X1009" s="5">
        <f t="shared" si="78"/>
        <v>18.381187805032642</v>
      </c>
      <c r="Y1009" s="5">
        <f t="shared" si="79"/>
        <v>203.7968233960128</v>
      </c>
      <c r="Z1009" s="5">
        <f>'90.1 Data-SI'!Y1009/Convert!$B$5/$D1009</f>
        <v>350.66723448851775</v>
      </c>
      <c r="AA1009" s="5">
        <f>'90.1 Data-SI'!Z1009/Convert!$B$5/$D1009</f>
        <v>47.096499629484555</v>
      </c>
      <c r="AB1009" s="5">
        <f t="shared" si="80"/>
        <v>397.76373411800228</v>
      </c>
    </row>
    <row r="1010" spans="1:28" x14ac:dyDescent="0.25">
      <c r="A1010" s="95">
        <v>2019</v>
      </c>
      <c r="B1010" s="95" t="s">
        <v>63</v>
      </c>
      <c r="C1010" s="52" t="s">
        <v>6</v>
      </c>
      <c r="D1010" s="5">
        <f>VLOOKUP(B1010,SWH!$A$4:$C$19,3,FALSE)</f>
        <v>3804.01</v>
      </c>
      <c r="E1010" s="5">
        <f>'90.1 Data-SI'!E1010/Convert!$B$5/$D1010</f>
        <v>10.031081236204251</v>
      </c>
      <c r="F1010" s="5">
        <f>'90.1 Data-SI'!F1010/Convert!$B$5/$D1010</f>
        <v>20.650722673062258</v>
      </c>
      <c r="G1010" s="5">
        <f>'90.1 Data-SI'!G1010/Convert!$B$5/$D1010</f>
        <v>129.89070889812476</v>
      </c>
      <c r="H1010" s="5">
        <f>'90.1 Data-SI'!H1010/Convert!$B$5/$D1010</f>
        <v>27.80399280408481</v>
      </c>
      <c r="I1010" s="5">
        <f>'90.1 Data-SI'!I1010/Convert!$B$5/$D1010</f>
        <v>3.9621931125896679</v>
      </c>
      <c r="J1010" s="5">
        <f>'90.1 Data-SI'!J1010/Convert!$B$5/$D1010</f>
        <v>133.58710062977403</v>
      </c>
      <c r="K1010" s="5">
        <f>'90.1 Data-SI'!K1010/Convert!$B$5/$D1010</f>
        <v>13.755221463665972</v>
      </c>
      <c r="L1010" s="5">
        <f>'90.1 Data-SI'!L1010/Convert!$B$5/$D1010</f>
        <v>0</v>
      </c>
      <c r="M1010" s="5">
        <f>'90.1 Data-SI'!M1010/Convert!$B$5/$D1010</f>
        <v>26.07336293367613</v>
      </c>
      <c r="N1010" s="5">
        <f>'90.1 Data-SI'!N1010/Convert!$B$5/$D1010</f>
        <v>0.18693723494709824</v>
      </c>
      <c r="O1010" s="5">
        <f>'90.1 Data-SI'!O1010/Convert!$B$5/$D1010</f>
        <v>1.6608570079118264E-2</v>
      </c>
      <c r="P1010" s="5">
        <f t="shared" si="76"/>
        <v>0.17032866486797998</v>
      </c>
      <c r="Q1010" s="5">
        <f>'90.1 Data-SI'!Q1010/Convert!$B$5/$D1010</f>
        <v>0</v>
      </c>
      <c r="R1010" s="5">
        <f>'90.1 Data-SI'!R1010/Convert!$B$5/$D1010</f>
        <v>3.7971625848629328E-2</v>
      </c>
      <c r="S1010" s="5">
        <f>'90.1 Data-SI'!S1010/Convert!$B$5/$D1010</f>
        <v>0</v>
      </c>
      <c r="T1010" s="5">
        <f>'90.1 Data-SI'!T1010/Convert!$B$5/$D1010</f>
        <v>0</v>
      </c>
      <c r="U1010" s="5">
        <f>'90.1 Data-SI'!U1010/Convert!$B$5/$D1010</f>
        <v>14.960090360785943</v>
      </c>
      <c r="V1010" s="5">
        <f>'90.1 Data-SI'!V1010/Convert!$B$5/$D1010</f>
        <v>0</v>
      </c>
      <c r="W1010" s="5">
        <f t="shared" si="77"/>
        <v>166.20345335872173</v>
      </c>
      <c r="X1010" s="5">
        <f t="shared" si="78"/>
        <v>20.650722673062258</v>
      </c>
      <c r="Y1010" s="5">
        <f t="shared" si="79"/>
        <v>186.85417603178399</v>
      </c>
      <c r="Z1010" s="5">
        <f>'90.1 Data-SI'!Y1010/Convert!$B$5/$D1010</f>
        <v>331.57407869882337</v>
      </c>
      <c r="AA1010" s="5">
        <f>'90.1 Data-SI'!Z1010/Convert!$B$5/$D1010</f>
        <v>49.366034497514164</v>
      </c>
      <c r="AB1010" s="5">
        <f t="shared" si="80"/>
        <v>380.94011319633751</v>
      </c>
    </row>
    <row r="1011" spans="1:28" x14ac:dyDescent="0.25">
      <c r="A1011" s="95">
        <v>2019</v>
      </c>
      <c r="B1011" s="95" t="s">
        <v>63</v>
      </c>
      <c r="C1011" s="52" t="s">
        <v>11</v>
      </c>
      <c r="D1011" s="5">
        <f>VLOOKUP(B1011,SWH!$A$4:$C$19,3,FALSE)</f>
        <v>3804.01</v>
      </c>
      <c r="E1011" s="5">
        <f>'90.1 Data-SI'!E1011/Convert!$B$5/$D1011</f>
        <v>9.9748540210053189</v>
      </c>
      <c r="F1011" s="5">
        <f>'90.1 Data-SI'!F1011/Convert!$B$5/$D1011</f>
        <v>19.680255543200172</v>
      </c>
      <c r="G1011" s="5">
        <f>'90.1 Data-SI'!G1011/Convert!$B$5/$D1011</f>
        <v>109.61678158925275</v>
      </c>
      <c r="H1011" s="5">
        <f>'90.1 Data-SI'!H1011/Convert!$B$5/$D1011</f>
        <v>27.887238291522188</v>
      </c>
      <c r="I1011" s="5">
        <f>'90.1 Data-SI'!I1011/Convert!$B$5/$D1011</f>
        <v>3.979718478365958</v>
      </c>
      <c r="J1011" s="5">
        <f>'90.1 Data-SI'!J1011/Convert!$B$5/$D1011</f>
        <v>133.58710062977403</v>
      </c>
      <c r="K1011" s="5">
        <f>'90.1 Data-SI'!K1011/Convert!$B$5/$D1011</f>
        <v>13.755221463665972</v>
      </c>
      <c r="L1011" s="5">
        <f>'90.1 Data-SI'!L1011/Convert!$B$5/$D1011</f>
        <v>0</v>
      </c>
      <c r="M1011" s="5">
        <f>'90.1 Data-SI'!M1011/Convert!$B$5/$D1011</f>
        <v>25.601638504864315</v>
      </c>
      <c r="N1011" s="5">
        <f>'90.1 Data-SI'!N1011/Convert!$B$5/$D1011</f>
        <v>0.19058835281715872</v>
      </c>
      <c r="O1011" s="5">
        <f>'90.1 Data-SI'!O1011/Convert!$B$5/$D1011</f>
        <v>1.6608570079118264E-2</v>
      </c>
      <c r="P1011" s="5">
        <f t="shared" si="76"/>
        <v>0.17397978273804046</v>
      </c>
      <c r="Q1011" s="5">
        <f>'90.1 Data-SI'!Q1011/Convert!$B$5/$D1011</f>
        <v>0</v>
      </c>
      <c r="R1011" s="5">
        <f>'90.1 Data-SI'!R1011/Convert!$B$5/$D1011</f>
        <v>0</v>
      </c>
      <c r="S1011" s="5">
        <f>'90.1 Data-SI'!S1011/Convert!$B$5/$D1011</f>
        <v>0</v>
      </c>
      <c r="T1011" s="5">
        <f>'90.1 Data-SI'!T1011/Convert!$B$5/$D1011</f>
        <v>0</v>
      </c>
      <c r="U1011" s="5">
        <f>'90.1 Data-SI'!U1011/Convert!$B$5/$D1011</f>
        <v>14.960090360785943</v>
      </c>
      <c r="V1011" s="5">
        <f>'90.1 Data-SI'!V1011/Convert!$B$5/$D1011</f>
        <v>0</v>
      </c>
      <c r="W1011" s="5">
        <f t="shared" si="77"/>
        <v>145.36725389786042</v>
      </c>
      <c r="X1011" s="5">
        <f t="shared" si="78"/>
        <v>19.680255543200172</v>
      </c>
      <c r="Y1011" s="5">
        <f t="shared" si="79"/>
        <v>165.04750944106058</v>
      </c>
      <c r="Z1011" s="5">
        <f>'90.1 Data-SI'!Y1011/Convert!$B$5/$D1011</f>
        <v>310.83791986760167</v>
      </c>
      <c r="AA1011" s="5">
        <f>'90.1 Data-SI'!Z1011/Convert!$B$5/$D1011</f>
        <v>48.395567367652085</v>
      </c>
      <c r="AB1011" s="5">
        <f t="shared" si="80"/>
        <v>359.23348723525373</v>
      </c>
    </row>
    <row r="1012" spans="1:28" x14ac:dyDescent="0.25">
      <c r="A1012" s="95">
        <v>2019</v>
      </c>
      <c r="B1012" s="95" t="s">
        <v>63</v>
      </c>
      <c r="C1012" s="52" t="s">
        <v>13</v>
      </c>
      <c r="D1012" s="5">
        <f>VLOOKUP(B1012,SWH!$A$4:$C$19,3,FALSE)</f>
        <v>3804.01</v>
      </c>
      <c r="E1012" s="5">
        <f>'90.1 Data-SI'!E1012/Convert!$B$5/$D1012</f>
        <v>9.4330281290883402</v>
      </c>
      <c r="F1012" s="5">
        <f>'90.1 Data-SI'!F1012/Convert!$B$5/$D1012</f>
        <v>19.272790788901418</v>
      </c>
      <c r="G1012" s="5">
        <f>'90.1 Data-SI'!G1012/Convert!$B$5/$D1012</f>
        <v>110.71649829171497</v>
      </c>
      <c r="H1012" s="5">
        <f>'90.1 Data-SI'!H1012/Convert!$B$5/$D1012</f>
        <v>27.874094267189975</v>
      </c>
      <c r="I1012" s="5">
        <f>'90.1 Data-SI'!I1012/Convert!$B$5/$D1012</f>
        <v>3.96657445403374</v>
      </c>
      <c r="J1012" s="5">
        <f>'90.1 Data-SI'!J1012/Convert!$B$5/$D1012</f>
        <v>133.58710062977403</v>
      </c>
      <c r="K1012" s="5">
        <f>'90.1 Data-SI'!K1012/Convert!$B$5/$D1012</f>
        <v>13.755221463665972</v>
      </c>
      <c r="L1012" s="5">
        <f>'90.1 Data-SI'!L1012/Convert!$B$5/$D1012</f>
        <v>0</v>
      </c>
      <c r="M1012" s="5">
        <f>'90.1 Data-SI'!M1012/Convert!$B$5/$D1012</f>
        <v>25.234336047136225</v>
      </c>
      <c r="N1012" s="5">
        <f>'90.1 Data-SI'!N1012/Convert!$B$5/$D1012</f>
        <v>0.16357008057871095</v>
      </c>
      <c r="O1012" s="5">
        <f>'90.1 Data-SI'!O1012/Convert!$B$5/$D1012</f>
        <v>1.6608570079118264E-2</v>
      </c>
      <c r="P1012" s="5">
        <f t="shared" si="76"/>
        <v>0.14696151049959269</v>
      </c>
      <c r="Q1012" s="5">
        <f>'90.1 Data-SI'!Q1012/Convert!$B$5/$D1012</f>
        <v>0</v>
      </c>
      <c r="R1012" s="5">
        <f>'90.1 Data-SI'!R1012/Convert!$B$5/$D1012</f>
        <v>7.6673475271270761E-2</v>
      </c>
      <c r="S1012" s="5">
        <f>'90.1 Data-SI'!S1012/Convert!$B$5/$D1012</f>
        <v>0</v>
      </c>
      <c r="T1012" s="5">
        <f>'90.1 Data-SI'!T1012/Convert!$B$5/$D1012</f>
        <v>0</v>
      </c>
      <c r="U1012" s="5">
        <f>'90.1 Data-SI'!U1012/Convert!$B$5/$D1012</f>
        <v>15.025810482447032</v>
      </c>
      <c r="V1012" s="5">
        <f>'90.1 Data-SI'!V1012/Convert!$B$5/$D1012</f>
        <v>0</v>
      </c>
      <c r="W1012" s="5">
        <f t="shared" si="77"/>
        <v>145.60749745371041</v>
      </c>
      <c r="X1012" s="5">
        <f t="shared" si="78"/>
        <v>19.272790788901418</v>
      </c>
      <c r="Y1012" s="5">
        <f t="shared" si="79"/>
        <v>164.88028824261181</v>
      </c>
      <c r="Z1012" s="5">
        <f>'90.1 Data-SI'!Y1012/Convert!$B$5/$D1012</f>
        <v>311.05187537478724</v>
      </c>
      <c r="AA1012" s="5">
        <f>'90.1 Data-SI'!Z1012/Convert!$B$5/$D1012</f>
        <v>48.053822735014428</v>
      </c>
      <c r="AB1012" s="5">
        <f t="shared" si="80"/>
        <v>359.10569810980166</v>
      </c>
    </row>
    <row r="1013" spans="1:28" x14ac:dyDescent="0.25">
      <c r="A1013" s="95">
        <v>2019</v>
      </c>
      <c r="B1013" s="95" t="s">
        <v>63</v>
      </c>
      <c r="C1013" s="52" t="s">
        <v>19</v>
      </c>
      <c r="D1013" s="5">
        <f>VLOOKUP(B1013,SWH!$A$4:$C$19,3,FALSE)</f>
        <v>3804.01</v>
      </c>
      <c r="E1013" s="5">
        <f>'90.1 Data-SI'!E1013/Convert!$B$5/$D1013</f>
        <v>14.180211583741016</v>
      </c>
      <c r="F1013" s="5">
        <f>'90.1 Data-SI'!F1013/Convert!$B$5/$D1013</f>
        <v>20.876361757431997</v>
      </c>
      <c r="G1013" s="5">
        <f>'90.1 Data-SI'!G1013/Convert!$B$5/$D1013</f>
        <v>97.407443431770403</v>
      </c>
      <c r="H1013" s="5">
        <f>'90.1 Data-SI'!H1013/Convert!$B$5/$D1013</f>
        <v>27.852917783543621</v>
      </c>
      <c r="I1013" s="5">
        <f>'90.1 Data-SI'!I1013/Convert!$B$5/$D1013</f>
        <v>3.9804487019399701</v>
      </c>
      <c r="J1013" s="5">
        <f>'90.1 Data-SI'!J1013/Convert!$B$5/$D1013</f>
        <v>133.58710062977403</v>
      </c>
      <c r="K1013" s="5">
        <f>'90.1 Data-SI'!K1013/Convert!$B$5/$D1013</f>
        <v>13.755221463665972</v>
      </c>
      <c r="L1013" s="5">
        <f>'90.1 Data-SI'!L1013/Convert!$B$5/$D1013</f>
        <v>0</v>
      </c>
      <c r="M1013" s="5">
        <f>'90.1 Data-SI'!M1013/Convert!$B$5/$D1013</f>
        <v>24.15652605189436</v>
      </c>
      <c r="N1013" s="5">
        <f>'90.1 Data-SI'!N1013/Convert!$B$5/$D1013</f>
        <v>0.1840163406510498</v>
      </c>
      <c r="O1013" s="5">
        <f>'90.1 Data-SI'!O1013/Convert!$B$5/$D1013</f>
        <v>1.6608570079118264E-2</v>
      </c>
      <c r="P1013" s="5">
        <f t="shared" si="76"/>
        <v>0.16740777057193154</v>
      </c>
      <c r="Q1013" s="5">
        <f>'90.1 Data-SI'!Q1013/Convert!$B$5/$D1013</f>
        <v>0</v>
      </c>
      <c r="R1013" s="5">
        <f>'90.1 Data-SI'!R1013/Convert!$B$5/$D1013</f>
        <v>1.4830840788185797</v>
      </c>
      <c r="S1013" s="5">
        <f>'90.1 Data-SI'!S1013/Convert!$B$5/$D1013</f>
        <v>0</v>
      </c>
      <c r="T1013" s="5">
        <f>'90.1 Data-SI'!T1013/Convert!$B$5/$D1013</f>
        <v>0</v>
      </c>
      <c r="U1013" s="5">
        <f>'90.1 Data-SI'!U1013/Convert!$B$5/$D1013</f>
        <v>15.069623896887757</v>
      </c>
      <c r="V1013" s="5">
        <f>'90.1 Data-SI'!V1013/Convert!$B$5/$D1013</f>
        <v>0</v>
      </c>
      <c r="W1013" s="5">
        <f t="shared" si="77"/>
        <v>137.39467291679628</v>
      </c>
      <c r="X1013" s="5">
        <f t="shared" si="78"/>
        <v>20.876361757431997</v>
      </c>
      <c r="Y1013" s="5">
        <f t="shared" si="79"/>
        <v>158.27103467422828</v>
      </c>
      <c r="Z1013" s="5">
        <f>'90.1 Data-SI'!Y1013/Convert!$B$5/$D1013</f>
        <v>302.83174860213302</v>
      </c>
      <c r="AA1013" s="5">
        <f>'90.1 Data-SI'!Z1013/Convert!$B$5/$D1013</f>
        <v>49.701937341559734</v>
      </c>
      <c r="AB1013" s="5">
        <f t="shared" si="80"/>
        <v>352.53368594369277</v>
      </c>
    </row>
    <row r="1014" spans="1:28" x14ac:dyDescent="0.25">
      <c r="A1014" s="95">
        <v>2019</v>
      </c>
      <c r="B1014" s="95" t="s">
        <v>63</v>
      </c>
      <c r="C1014" s="52" t="s">
        <v>20</v>
      </c>
      <c r="D1014" s="5">
        <f>VLOOKUP(B1014,SWH!$A$4:$C$19,3,FALSE)</f>
        <v>3804.01</v>
      </c>
      <c r="E1014" s="5">
        <f>'90.1 Data-SI'!E1014/Convert!$B$5/$D1014</f>
        <v>9.0058473382912592</v>
      </c>
      <c r="F1014" s="5">
        <f>'90.1 Data-SI'!F1014/Convert!$B$5/$D1014</f>
        <v>17.448692301019186</v>
      </c>
      <c r="G1014" s="5">
        <f>'90.1 Data-SI'!G1014/Convert!$B$5/$D1014</f>
        <v>68.846939005009048</v>
      </c>
      <c r="H1014" s="5">
        <f>'90.1 Data-SI'!H1014/Convert!$B$5/$D1014</f>
        <v>27.906954328020518</v>
      </c>
      <c r="I1014" s="5">
        <f>'90.1 Data-SI'!I1014/Convert!$B$5/$D1014</f>
        <v>3.9819091490879943</v>
      </c>
      <c r="J1014" s="5">
        <f>'90.1 Data-SI'!J1014/Convert!$B$5/$D1014</f>
        <v>133.58710062977403</v>
      </c>
      <c r="K1014" s="5">
        <f>'90.1 Data-SI'!K1014/Convert!$B$5/$D1014</f>
        <v>13.755221463665972</v>
      </c>
      <c r="L1014" s="5">
        <f>'90.1 Data-SI'!L1014/Convert!$B$5/$D1014</f>
        <v>0</v>
      </c>
      <c r="M1014" s="5">
        <f>'90.1 Data-SI'!M1014/Convert!$B$5/$D1014</f>
        <v>25.367236737606426</v>
      </c>
      <c r="N1014" s="5">
        <f>'90.1 Data-SI'!N1014/Convert!$B$5/$D1014</f>
        <v>0.15918873913463835</v>
      </c>
      <c r="O1014" s="5">
        <f>'90.1 Data-SI'!O1014/Convert!$B$5/$D1014</f>
        <v>1.6608570079118264E-2</v>
      </c>
      <c r="P1014" s="5">
        <f t="shared" si="76"/>
        <v>0.1425801690555201</v>
      </c>
      <c r="Q1014" s="5">
        <f>'90.1 Data-SI'!Q1014/Convert!$B$5/$D1014</f>
        <v>0</v>
      </c>
      <c r="R1014" s="5">
        <f>'90.1 Data-SI'!R1014/Convert!$B$5/$D1014</f>
        <v>12.210068381056365</v>
      </c>
      <c r="S1014" s="5">
        <f>'90.1 Data-SI'!S1014/Convert!$B$5/$D1014</f>
        <v>0</v>
      </c>
      <c r="T1014" s="5">
        <f>'90.1 Data-SI'!T1014/Convert!$B$5/$D1014</f>
        <v>0</v>
      </c>
      <c r="U1014" s="5">
        <f>'90.1 Data-SI'!U1014/Convert!$B$5/$D1014</f>
        <v>15.147027595733039</v>
      </c>
      <c r="V1014" s="5">
        <f>'90.1 Data-SI'!V1014/Convert!$B$5/$D1014</f>
        <v>0</v>
      </c>
      <c r="W1014" s="5">
        <f t="shared" si="77"/>
        <v>115.57267163101862</v>
      </c>
      <c r="X1014" s="5">
        <f t="shared" si="78"/>
        <v>17.448692301019186</v>
      </c>
      <c r="Y1014" s="5">
        <f t="shared" si="79"/>
        <v>133.02136393203781</v>
      </c>
      <c r="Z1014" s="5">
        <f>'90.1 Data-SI'!Y1014/Convert!$B$5/$D1014</f>
        <v>281.06597453155428</v>
      </c>
      <c r="AA1014" s="5">
        <f>'90.1 Data-SI'!Z1014/Convert!$B$5/$D1014</f>
        <v>46.351671583992207</v>
      </c>
      <c r="AB1014" s="5">
        <f t="shared" si="80"/>
        <v>327.41764611554646</v>
      </c>
    </row>
    <row r="1015" spans="1:28" x14ac:dyDescent="0.25">
      <c r="A1015" s="95">
        <v>2019</v>
      </c>
      <c r="B1015" s="95" t="s">
        <v>63</v>
      </c>
      <c r="C1015" s="52" t="s">
        <v>3</v>
      </c>
      <c r="D1015" s="5">
        <f>VLOOKUP(B1015,SWH!$A$4:$C$19,3,FALSE)</f>
        <v>3804.01</v>
      </c>
      <c r="E1015" s="5">
        <f>'90.1 Data-SI'!E1015/Convert!$B$5/$D1015</f>
        <v>11.510514197152769</v>
      </c>
      <c r="F1015" s="5">
        <f>'90.1 Data-SI'!F1015/Convert!$B$5/$D1015</f>
        <v>21.214455272199597</v>
      </c>
      <c r="G1015" s="5">
        <f>'90.1 Data-SI'!G1015/Convert!$B$5/$D1015</f>
        <v>61.076629953946252</v>
      </c>
      <c r="H1015" s="5">
        <f>'90.1 Data-SI'!H1015/Convert!$B$5/$D1015</f>
        <v>27.901842763002438</v>
      </c>
      <c r="I1015" s="5">
        <f>'90.1 Data-SI'!I1015/Convert!$B$5/$D1015</f>
        <v>4.012578539196503</v>
      </c>
      <c r="J1015" s="5">
        <f>'90.1 Data-SI'!J1015/Convert!$B$5/$D1015</f>
        <v>133.58710062977403</v>
      </c>
      <c r="K1015" s="5">
        <f>'90.1 Data-SI'!K1015/Convert!$B$5/$D1015</f>
        <v>13.755221463665972</v>
      </c>
      <c r="L1015" s="5">
        <f>'90.1 Data-SI'!L1015/Convert!$B$5/$D1015</f>
        <v>0</v>
      </c>
      <c r="M1015" s="5">
        <f>'90.1 Data-SI'!M1015/Convert!$B$5/$D1015</f>
        <v>24.243422657201798</v>
      </c>
      <c r="N1015" s="5">
        <f>'90.1 Data-SI'!N1015/Convert!$B$5/$D1015</f>
        <v>0.16210963343068674</v>
      </c>
      <c r="O1015" s="5">
        <f>'90.1 Data-SI'!O1015/Convert!$B$5/$D1015</f>
        <v>1.6608570079118264E-2</v>
      </c>
      <c r="P1015" s="5">
        <f t="shared" si="76"/>
        <v>0.14550106335156848</v>
      </c>
      <c r="Q1015" s="5">
        <f>'90.1 Data-SI'!Q1015/Convert!$B$5/$D1015</f>
        <v>0</v>
      </c>
      <c r="R1015" s="5">
        <f>'90.1 Data-SI'!R1015/Convert!$B$5/$D1015</f>
        <v>6.9495377538731793</v>
      </c>
      <c r="S1015" s="5">
        <f>'90.1 Data-SI'!S1015/Convert!$B$5/$D1015</f>
        <v>0</v>
      </c>
      <c r="T1015" s="5">
        <f>'90.1 Data-SI'!T1015/Convert!$B$5/$D1015</f>
        <v>0</v>
      </c>
      <c r="U1015" s="5">
        <f>'90.1 Data-SI'!U1015/Convert!$B$5/$D1015</f>
        <v>15.563255032919939</v>
      </c>
      <c r="V1015" s="5">
        <f>'90.1 Data-SI'!V1015/Convert!$B$5/$D1015</f>
        <v>0</v>
      </c>
      <c r="W1015" s="5">
        <f t="shared" si="77"/>
        <v>103.92560562552558</v>
      </c>
      <c r="X1015" s="5">
        <f t="shared" si="78"/>
        <v>21.214455272199597</v>
      </c>
      <c r="Y1015" s="5">
        <f t="shared" si="79"/>
        <v>125.14006089772518</v>
      </c>
      <c r="Z1015" s="5">
        <f>'90.1 Data-SI'!Y1015/Convert!$B$5/$D1015</f>
        <v>269.44373612757767</v>
      </c>
      <c r="AA1015" s="5">
        <f>'90.1 Data-SI'!Z1015/Convert!$B$5/$D1015</f>
        <v>50.533661992359526</v>
      </c>
      <c r="AB1015" s="5">
        <f t="shared" si="80"/>
        <v>319.97739811993722</v>
      </c>
    </row>
    <row r="1016" spans="1:28" x14ac:dyDescent="0.25">
      <c r="A1016" s="95">
        <v>2019</v>
      </c>
      <c r="B1016" s="95" t="s">
        <v>63</v>
      </c>
      <c r="C1016" s="52" t="s">
        <v>7</v>
      </c>
      <c r="D1016" s="5">
        <f>VLOOKUP(B1016,SWH!$A$4:$C$19,3,FALSE)</f>
        <v>3804.01</v>
      </c>
      <c r="E1016" s="5">
        <f>'90.1 Data-SI'!E1016/Convert!$B$5/$D1016</f>
        <v>8.334041650200124</v>
      </c>
      <c r="F1016" s="5">
        <f>'90.1 Data-SI'!F1016/Convert!$B$5/$D1016</f>
        <v>18.725123108392342</v>
      </c>
      <c r="G1016" s="5">
        <f>'90.1 Data-SI'!G1016/Convert!$B$5/$D1016</f>
        <v>53.071188912051582</v>
      </c>
      <c r="H1016" s="5">
        <f>'90.1 Data-SI'!H1016/Convert!$B$5/$D1016</f>
        <v>27.882856950078114</v>
      </c>
      <c r="I1016" s="5">
        <f>'90.1 Data-SI'!I1016/Convert!$B$5/$D1016</f>
        <v>3.9490490882574498</v>
      </c>
      <c r="J1016" s="5">
        <f>'90.1 Data-SI'!J1016/Convert!$B$5/$D1016</f>
        <v>133.58710062977403</v>
      </c>
      <c r="K1016" s="5">
        <f>'90.1 Data-SI'!K1016/Convert!$B$5/$D1016</f>
        <v>13.755221463665972</v>
      </c>
      <c r="L1016" s="5">
        <f>'90.1 Data-SI'!L1016/Convert!$B$5/$D1016</f>
        <v>0</v>
      </c>
      <c r="M1016" s="5">
        <f>'90.1 Data-SI'!M1016/Convert!$B$5/$D1016</f>
        <v>25.038636129300979</v>
      </c>
      <c r="N1016" s="5">
        <f>'90.1 Data-SI'!N1016/Convert!$B$5/$D1016</f>
        <v>0.16357008057871095</v>
      </c>
      <c r="O1016" s="5">
        <f>'90.1 Data-SI'!O1016/Convert!$B$5/$D1016</f>
        <v>1.6608570079118264E-2</v>
      </c>
      <c r="P1016" s="5">
        <f t="shared" si="76"/>
        <v>0.14696151049959269</v>
      </c>
      <c r="Q1016" s="5">
        <f>'90.1 Data-SI'!Q1016/Convert!$B$5/$D1016</f>
        <v>0</v>
      </c>
      <c r="R1016" s="5">
        <f>'90.1 Data-SI'!R1016/Convert!$B$5/$D1016</f>
        <v>10.58678137602746</v>
      </c>
      <c r="S1016" s="5">
        <f>'90.1 Data-SI'!S1016/Convert!$B$5/$D1016</f>
        <v>0</v>
      </c>
      <c r="T1016" s="5">
        <f>'90.1 Data-SI'!T1016/Convert!$B$5/$D1016</f>
        <v>0</v>
      </c>
      <c r="U1016" s="5">
        <f>'90.1 Data-SI'!U1016/Convert!$B$5/$D1016</f>
        <v>15.423052106709616</v>
      </c>
      <c r="V1016" s="5">
        <f>'90.1 Data-SI'!V1016/Convert!$B$5/$D1016</f>
        <v>0</v>
      </c>
      <c r="W1016" s="5">
        <f t="shared" si="77"/>
        <v>97.177609578079739</v>
      </c>
      <c r="X1016" s="5">
        <f t="shared" si="78"/>
        <v>18.725123108392342</v>
      </c>
      <c r="Y1016" s="5">
        <f t="shared" si="79"/>
        <v>115.90273268647208</v>
      </c>
      <c r="Z1016" s="5">
        <f>'90.1 Data-SI'!Y1016/Convert!$B$5/$D1016</f>
        <v>262.6146852634165</v>
      </c>
      <c r="AA1016" s="5">
        <f>'90.1 Data-SI'!Z1016/Convert!$B$5/$D1016</f>
        <v>47.904126902341943</v>
      </c>
      <c r="AB1016" s="5">
        <f t="shared" si="80"/>
        <v>310.51881216575845</v>
      </c>
    </row>
    <row r="1017" spans="1:28" x14ac:dyDescent="0.25">
      <c r="A1017" s="95">
        <v>2019</v>
      </c>
      <c r="B1017" s="95" t="s">
        <v>63</v>
      </c>
      <c r="C1017" s="52" t="s">
        <v>17</v>
      </c>
      <c r="D1017" s="5">
        <f>VLOOKUP(B1017,SWH!$A$4:$C$19,3,FALSE)</f>
        <v>3804.01</v>
      </c>
      <c r="E1017" s="5">
        <f>'90.1 Data-SI'!E1017/Convert!$B$5/$D1017</f>
        <v>9.0299447162336577</v>
      </c>
      <c r="F1017" s="5">
        <f>'90.1 Data-SI'!F1017/Convert!$B$5/$D1017</f>
        <v>21.733644233322202</v>
      </c>
      <c r="G1017" s="5">
        <f>'90.1 Data-SI'!G1017/Convert!$B$5/$D1017</f>
        <v>47.298771559485907</v>
      </c>
      <c r="H1017" s="5">
        <f>'90.1 Data-SI'!H1017/Convert!$B$5/$D1017</f>
        <v>27.870443149319915</v>
      </c>
      <c r="I1017" s="5">
        <f>'90.1 Data-SI'!I1017/Convert!$B$5/$D1017</f>
        <v>3.9373655110732564</v>
      </c>
      <c r="J1017" s="5">
        <f>'90.1 Data-SI'!J1017/Convert!$B$5/$D1017</f>
        <v>133.58710062977403</v>
      </c>
      <c r="K1017" s="5">
        <f>'90.1 Data-SI'!K1017/Convert!$B$5/$D1017</f>
        <v>13.755221463665972</v>
      </c>
      <c r="L1017" s="5">
        <f>'90.1 Data-SI'!L1017/Convert!$B$5/$D1017</f>
        <v>0</v>
      </c>
      <c r="M1017" s="5">
        <f>'90.1 Data-SI'!M1017/Convert!$B$5/$D1017</f>
        <v>23.509547965319637</v>
      </c>
      <c r="N1017" s="5">
        <f>'90.1 Data-SI'!N1017/Convert!$B$5/$D1017</f>
        <v>0.18839768209512245</v>
      </c>
      <c r="O1017" s="5">
        <f>'90.1 Data-SI'!O1017/Convert!$B$5/$D1017</f>
        <v>1.6608570079118264E-2</v>
      </c>
      <c r="P1017" s="5">
        <f t="shared" si="76"/>
        <v>0.17178911201600419</v>
      </c>
      <c r="Q1017" s="5">
        <f>'90.1 Data-SI'!Q1017/Convert!$B$5/$D1017</f>
        <v>0</v>
      </c>
      <c r="R1017" s="5">
        <f>'90.1 Data-SI'!R1017/Convert!$B$5/$D1017</f>
        <v>2.7010970002707668</v>
      </c>
      <c r="S1017" s="5">
        <f>'90.1 Data-SI'!S1017/Convert!$B$5/$D1017</f>
        <v>0</v>
      </c>
      <c r="T1017" s="5">
        <f>'90.1 Data-SI'!T1017/Convert!$B$5/$D1017</f>
        <v>0</v>
      </c>
      <c r="U1017" s="5">
        <f>'90.1 Data-SI'!U1017/Convert!$B$5/$D1017</f>
        <v>15.547190114291672</v>
      </c>
      <c r="V1017" s="5">
        <f>'90.1 Data-SI'!V1017/Convert!$B$5/$D1017</f>
        <v>0</v>
      </c>
      <c r="W1017" s="5">
        <f t="shared" si="77"/>
        <v>82.711150353325962</v>
      </c>
      <c r="X1017" s="5">
        <f t="shared" si="78"/>
        <v>21.733644233322202</v>
      </c>
      <c r="Y1017" s="5">
        <f t="shared" si="79"/>
        <v>104.44479458664816</v>
      </c>
      <c r="Z1017" s="5">
        <f>'90.1 Data-SI'!Y1017/Convert!$B$5/$D1017</f>
        <v>248.12266821357227</v>
      </c>
      <c r="AA1017" s="5">
        <f>'90.1 Data-SI'!Z1017/Convert!$B$5/$D1017</f>
        <v>51.036786034853861</v>
      </c>
      <c r="AB1017" s="5">
        <f t="shared" si="80"/>
        <v>299.15945424842613</v>
      </c>
    </row>
    <row r="1018" spans="1:28" x14ac:dyDescent="0.25">
      <c r="A1018" s="95">
        <v>2019</v>
      </c>
      <c r="B1018" s="95" t="s">
        <v>63</v>
      </c>
      <c r="C1018" s="52" t="s">
        <v>14</v>
      </c>
      <c r="D1018" s="5">
        <f>VLOOKUP(B1018,SWH!$A$4:$C$19,3,FALSE)</f>
        <v>3804.01</v>
      </c>
      <c r="E1018" s="5">
        <f>'90.1 Data-SI'!E1018/Convert!$B$5/$D1018</f>
        <v>12.889906528461632</v>
      </c>
      <c r="F1018" s="5">
        <f>'90.1 Data-SI'!F1018/Convert!$B$5/$D1018</f>
        <v>36.131462442118824</v>
      </c>
      <c r="G1018" s="5">
        <f>'90.1 Data-SI'!G1018/Convert!$B$5/$D1018</f>
        <v>44.945991204018917</v>
      </c>
      <c r="H1018" s="5">
        <f>'90.1 Data-SI'!H1018/Convert!$B$5/$D1018</f>
        <v>27.801071909788764</v>
      </c>
      <c r="I1018" s="5">
        <f>'90.1 Data-SI'!I1018/Convert!$B$5/$D1018</f>
        <v>3.979718478365958</v>
      </c>
      <c r="J1018" s="5">
        <f>'90.1 Data-SI'!J1018/Convert!$B$5/$D1018</f>
        <v>133.58710062977403</v>
      </c>
      <c r="K1018" s="5">
        <f>'90.1 Data-SI'!K1018/Convert!$B$5/$D1018</f>
        <v>13.755221463665972</v>
      </c>
      <c r="L1018" s="5">
        <f>'90.1 Data-SI'!L1018/Convert!$B$5/$D1018</f>
        <v>0</v>
      </c>
      <c r="M1018" s="5">
        <f>'90.1 Data-SI'!M1018/Convert!$B$5/$D1018</f>
        <v>25.032794340708882</v>
      </c>
      <c r="N1018" s="5">
        <f>'90.1 Data-SI'!N1018/Convert!$B$5/$D1018</f>
        <v>0.26068981592232054</v>
      </c>
      <c r="O1018" s="5">
        <f>'90.1 Data-SI'!O1018/Convert!$B$5/$D1018</f>
        <v>1.6608570079118264E-2</v>
      </c>
      <c r="P1018" s="5">
        <f t="shared" si="76"/>
        <v>0.24408124584320229</v>
      </c>
      <c r="Q1018" s="5">
        <f>'90.1 Data-SI'!Q1018/Convert!$B$5/$D1018</f>
        <v>0</v>
      </c>
      <c r="R1018" s="5">
        <f>'90.1 Data-SI'!R1018/Convert!$B$5/$D1018</f>
        <v>11.290716901375127</v>
      </c>
      <c r="S1018" s="5">
        <f>'90.1 Data-SI'!S1018/Convert!$B$5/$D1018</f>
        <v>0</v>
      </c>
      <c r="T1018" s="5">
        <f>'90.1 Data-SI'!T1018/Convert!$B$5/$D1018</f>
        <v>0</v>
      </c>
      <c r="U1018" s="5">
        <f>'90.1 Data-SI'!U1018/Convert!$B$5/$D1018</f>
        <v>16.085364888338592</v>
      </c>
      <c r="V1018" s="5">
        <f>'90.1 Data-SI'!V1018/Convert!$B$5/$D1018</f>
        <v>0</v>
      </c>
      <c r="W1018" s="5">
        <f t="shared" si="77"/>
        <v>94.403490220407761</v>
      </c>
      <c r="X1018" s="5">
        <f t="shared" si="78"/>
        <v>36.131462442118824</v>
      </c>
      <c r="Y1018" s="5">
        <f t="shared" si="79"/>
        <v>130.53495266252659</v>
      </c>
      <c r="Z1018" s="5">
        <f>'90.1 Data-SI'!Y1018/Convert!$B$5/$D1018</f>
        <v>259.7879898084156</v>
      </c>
      <c r="AA1018" s="5">
        <f>'90.1 Data-SI'!Z1018/Convert!$B$5/$D1018</f>
        <v>65.972779017697405</v>
      </c>
      <c r="AB1018" s="5">
        <f t="shared" si="80"/>
        <v>325.76076882611301</v>
      </c>
    </row>
    <row r="1019" spans="1:28" x14ac:dyDescent="0.25">
      <c r="A1019" s="95">
        <v>2019</v>
      </c>
      <c r="B1019" s="95" t="s">
        <v>63</v>
      </c>
      <c r="C1019" s="52" t="s">
        <v>2</v>
      </c>
      <c r="D1019" s="5">
        <f>VLOOKUP(B1019,SWH!$A$4:$C$19,3,FALSE)</f>
        <v>3804.01</v>
      </c>
      <c r="E1019" s="5">
        <f>'90.1 Data-SI'!E1019/Convert!$B$5/$D1019</f>
        <v>7.7045889294016927</v>
      </c>
      <c r="F1019" s="5">
        <f>'90.1 Data-SI'!F1019/Convert!$B$5/$D1019</f>
        <v>23.969588816947262</v>
      </c>
      <c r="G1019" s="5">
        <f>'90.1 Data-SI'!G1019/Convert!$B$5/$D1019</f>
        <v>40.35215469990878</v>
      </c>
      <c r="H1019" s="5">
        <f>'90.1 Data-SI'!H1019/Convert!$B$5/$D1019</f>
        <v>27.77989542614241</v>
      </c>
      <c r="I1019" s="5">
        <f>'90.1 Data-SI'!I1019/Convert!$B$5/$D1019</f>
        <v>3.9570815475715828</v>
      </c>
      <c r="J1019" s="5">
        <f>'90.1 Data-SI'!J1019/Convert!$B$5/$D1019</f>
        <v>133.58710062977403</v>
      </c>
      <c r="K1019" s="5">
        <f>'90.1 Data-SI'!K1019/Convert!$B$5/$D1019</f>
        <v>13.755221463665972</v>
      </c>
      <c r="L1019" s="5">
        <f>'90.1 Data-SI'!L1019/Convert!$B$5/$D1019</f>
        <v>0</v>
      </c>
      <c r="M1019" s="5">
        <f>'90.1 Data-SI'!M1019/Convert!$B$5/$D1019</f>
        <v>26.158799091835547</v>
      </c>
      <c r="N1019" s="5">
        <f>'90.1 Data-SI'!N1019/Convert!$B$5/$D1019</f>
        <v>0.18839768209512245</v>
      </c>
      <c r="O1019" s="5">
        <f>'90.1 Data-SI'!O1019/Convert!$B$5/$D1019</f>
        <v>1.6608570079118264E-2</v>
      </c>
      <c r="P1019" s="5">
        <f t="shared" si="76"/>
        <v>0.17178911201600419</v>
      </c>
      <c r="Q1019" s="5">
        <f>'90.1 Data-SI'!Q1019/Convert!$B$5/$D1019</f>
        <v>0</v>
      </c>
      <c r="R1019" s="5">
        <f>'90.1 Data-SI'!R1019/Convert!$B$5/$D1019</f>
        <v>13.74061699218573</v>
      </c>
      <c r="S1019" s="5">
        <f>'90.1 Data-SI'!S1019/Convert!$B$5/$D1019</f>
        <v>0</v>
      </c>
      <c r="T1019" s="5">
        <f>'90.1 Data-SI'!T1019/Convert!$B$5/$D1019</f>
        <v>0</v>
      </c>
      <c r="U1019" s="5">
        <f>'90.1 Data-SI'!U1019/Convert!$B$5/$D1019</f>
        <v>15.910841454149699</v>
      </c>
      <c r="V1019" s="5">
        <f>'90.1 Data-SI'!V1019/Convert!$B$5/$D1019</f>
        <v>0</v>
      </c>
      <c r="W1019" s="5">
        <f t="shared" si="77"/>
        <v>88.127948825347758</v>
      </c>
      <c r="X1019" s="5">
        <f t="shared" si="78"/>
        <v>23.969588816947262</v>
      </c>
      <c r="Y1019" s="5">
        <f t="shared" si="79"/>
        <v>112.09753764229502</v>
      </c>
      <c r="Z1019" s="5">
        <f>'90.1 Data-SI'!Y1019/Convert!$B$5/$D1019</f>
        <v>253.46863499891489</v>
      </c>
      <c r="AA1019" s="5">
        <f>'90.1 Data-SI'!Z1019/Convert!$B$5/$D1019</f>
        <v>53.635651734762938</v>
      </c>
      <c r="AB1019" s="5">
        <f t="shared" si="80"/>
        <v>307.10428673367784</v>
      </c>
    </row>
    <row r="1020" spans="1:28" x14ac:dyDescent="0.25">
      <c r="A1020" s="95">
        <v>2019</v>
      </c>
      <c r="B1020" s="95" t="s">
        <v>63</v>
      </c>
      <c r="C1020" s="52" t="s">
        <v>18</v>
      </c>
      <c r="D1020" s="5">
        <f>VLOOKUP(B1020,SWH!$A$4:$C$19,3,FALSE)</f>
        <v>3804.01</v>
      </c>
      <c r="E1020" s="5">
        <f>'90.1 Data-SI'!E1020/Convert!$B$5/$D1020</f>
        <v>10.025239447612153</v>
      </c>
      <c r="F1020" s="5">
        <f>'90.1 Data-SI'!F1020/Convert!$B$5/$D1020</f>
        <v>30.272148484245719</v>
      </c>
      <c r="G1020" s="5">
        <f>'90.1 Data-SI'!G1020/Convert!$B$5/$D1020</f>
        <v>26.805777178410263</v>
      </c>
      <c r="H1020" s="5">
        <f>'90.1 Data-SI'!H1020/Convert!$B$5/$D1020</f>
        <v>27.885047620800155</v>
      </c>
      <c r="I1020" s="5">
        <f>'90.1 Data-SI'!I1020/Convert!$B$5/$D1020</f>
        <v>4.0315643521208173</v>
      </c>
      <c r="J1020" s="5">
        <f>'90.1 Data-SI'!J1020/Convert!$B$5/$D1020</f>
        <v>133.58710062977403</v>
      </c>
      <c r="K1020" s="5">
        <f>'90.1 Data-SI'!K1020/Convert!$B$5/$D1020</f>
        <v>13.755221463665972</v>
      </c>
      <c r="L1020" s="5">
        <f>'90.1 Data-SI'!L1020/Convert!$B$5/$D1020</f>
        <v>0</v>
      </c>
      <c r="M1020" s="5">
        <f>'90.1 Data-SI'!M1020/Convert!$B$5/$D1020</f>
        <v>24.368290888357869</v>
      </c>
      <c r="N1020" s="5">
        <f>'90.1 Data-SI'!N1020/Convert!$B$5/$D1020</f>
        <v>0.24389467372004217</v>
      </c>
      <c r="O1020" s="5">
        <f>'90.1 Data-SI'!O1020/Convert!$B$5/$D1020</f>
        <v>1.6608570079118264E-2</v>
      </c>
      <c r="P1020" s="5">
        <f t="shared" si="76"/>
        <v>0.22728610364092391</v>
      </c>
      <c r="Q1020" s="5">
        <f>'90.1 Data-SI'!Q1020/Convert!$B$5/$D1020</f>
        <v>0</v>
      </c>
      <c r="R1020" s="5">
        <f>'90.1 Data-SI'!R1020/Convert!$B$5/$D1020</f>
        <v>3.5255194153304306</v>
      </c>
      <c r="S1020" s="5">
        <f>'90.1 Data-SI'!S1020/Convert!$B$5/$D1020</f>
        <v>0</v>
      </c>
      <c r="T1020" s="5">
        <f>'90.1 Data-SI'!T1020/Convert!$B$5/$D1020</f>
        <v>0</v>
      </c>
      <c r="U1020" s="5">
        <f>'90.1 Data-SI'!U1020/Convert!$B$5/$D1020</f>
        <v>16.272302123285691</v>
      </c>
      <c r="V1020" s="5">
        <f>'90.1 Data-SI'!V1020/Convert!$B$5/$D1020</f>
        <v>0</v>
      </c>
      <c r="W1020" s="5">
        <f t="shared" si="77"/>
        <v>64.952113033351637</v>
      </c>
      <c r="X1020" s="5">
        <f t="shared" si="78"/>
        <v>30.272148484245719</v>
      </c>
      <c r="Y1020" s="5">
        <f t="shared" si="79"/>
        <v>95.224261517597355</v>
      </c>
      <c r="Z1020" s="5">
        <f>'90.1 Data-SI'!Y1020/Convert!$B$5/$D1020</f>
        <v>230.47316442969975</v>
      </c>
      <c r="AA1020" s="5">
        <f>'90.1 Data-SI'!Z1020/Convert!$B$5/$D1020</f>
        <v>60.300402294771395</v>
      </c>
      <c r="AB1020" s="5">
        <f t="shared" si="80"/>
        <v>290.77356672447115</v>
      </c>
    </row>
    <row r="1021" spans="1:28" x14ac:dyDescent="0.25">
      <c r="A1021" s="95">
        <v>2019</v>
      </c>
      <c r="B1021" s="95" t="s">
        <v>63</v>
      </c>
      <c r="C1021" s="52" t="s">
        <v>4</v>
      </c>
      <c r="D1021" s="5">
        <f>VLOOKUP(B1021,SWH!$A$4:$C$19,3,FALSE)</f>
        <v>3804.01</v>
      </c>
      <c r="E1021" s="5">
        <f>'90.1 Data-SI'!E1021/Convert!$B$5/$D1021</f>
        <v>14.590597232335819</v>
      </c>
      <c r="F1021" s="5">
        <f>'90.1 Data-SI'!F1021/Convert!$B$5/$D1021</f>
        <v>49.579990004699717</v>
      </c>
      <c r="G1021" s="5">
        <f>'90.1 Data-SI'!G1021/Convert!$B$5/$D1021</f>
        <v>31.950932480899542</v>
      </c>
      <c r="H1021" s="5">
        <f>'90.1 Data-SI'!H1021/Convert!$B$5/$D1021</f>
        <v>27.795230121196663</v>
      </c>
      <c r="I1021" s="5">
        <f>'90.1 Data-SI'!I1021/Convert!$B$5/$D1021</f>
        <v>4.0060065270303937</v>
      </c>
      <c r="J1021" s="5">
        <f>'90.1 Data-SI'!J1021/Convert!$B$5/$D1021</f>
        <v>133.58710062977403</v>
      </c>
      <c r="K1021" s="5">
        <f>'90.1 Data-SI'!K1021/Convert!$B$5/$D1021</f>
        <v>13.755221463665972</v>
      </c>
      <c r="L1021" s="5">
        <f>'90.1 Data-SI'!L1021/Convert!$B$5/$D1021</f>
        <v>0</v>
      </c>
      <c r="M1021" s="5">
        <f>'90.1 Data-SI'!M1021/Convert!$B$5/$D1021</f>
        <v>24.607073997059828</v>
      </c>
      <c r="N1021" s="5">
        <f>'90.1 Data-SI'!N1021/Convert!$B$5/$D1021</f>
        <v>0.32129837256532512</v>
      </c>
      <c r="O1021" s="5">
        <f>'90.1 Data-SI'!O1021/Convert!$B$5/$D1021</f>
        <v>1.6608570079118264E-2</v>
      </c>
      <c r="P1021" s="5">
        <f t="shared" si="76"/>
        <v>0.30468980248620686</v>
      </c>
      <c r="Q1021" s="5">
        <f>'90.1 Data-SI'!Q1021/Convert!$B$5/$D1021</f>
        <v>0</v>
      </c>
      <c r="R1021" s="5">
        <f>'90.1 Data-SI'!R1021/Convert!$B$5/$D1021</f>
        <v>13.412016383880285</v>
      </c>
      <c r="S1021" s="5">
        <f>'90.1 Data-SI'!S1021/Convert!$B$5/$D1021</f>
        <v>0</v>
      </c>
      <c r="T1021" s="5">
        <f>'90.1 Data-SI'!T1021/Convert!$B$5/$D1021</f>
        <v>0</v>
      </c>
      <c r="U1021" s="5">
        <f>'90.1 Data-SI'!U1021/Convert!$B$5/$D1021</f>
        <v>16.631572121699644</v>
      </c>
      <c r="V1021" s="5">
        <f>'90.1 Data-SI'!V1021/Convert!$B$5/$D1021</f>
        <v>0</v>
      </c>
      <c r="W1021" s="5">
        <f t="shared" si="77"/>
        <v>84.865309896661685</v>
      </c>
      <c r="X1021" s="5">
        <f t="shared" si="78"/>
        <v>49.579990004699717</v>
      </c>
      <c r="Y1021" s="5">
        <f t="shared" si="79"/>
        <v>134.44529990136141</v>
      </c>
      <c r="Z1021" s="5">
        <f>'90.1 Data-SI'!Y1021/Convert!$B$5/$D1021</f>
        <v>250.27025574474189</v>
      </c>
      <c r="AA1021" s="5">
        <f>'90.1 Data-SI'!Z1021/Convert!$B$5/$D1021</f>
        <v>79.966783590065333</v>
      </c>
      <c r="AB1021" s="5">
        <f t="shared" si="80"/>
        <v>330.23703933480721</v>
      </c>
    </row>
    <row r="1022" spans="1:28" x14ac:dyDescent="0.25">
      <c r="A1022" s="95">
        <v>2019</v>
      </c>
      <c r="B1022" s="95" t="s">
        <v>63</v>
      </c>
      <c r="C1022" s="52" t="s">
        <v>5</v>
      </c>
      <c r="D1022" s="5">
        <f>VLOOKUP(B1022,SWH!$A$4:$C$19,3,FALSE)</f>
        <v>3804.01</v>
      </c>
      <c r="E1022" s="5">
        <f>'90.1 Data-SI'!E1022/Convert!$B$5/$D1022</f>
        <v>9.6696205670682591</v>
      </c>
      <c r="F1022" s="5">
        <f>'90.1 Data-SI'!F1022/Convert!$B$5/$D1022</f>
        <v>30.218111939768821</v>
      </c>
      <c r="G1022" s="5">
        <f>'90.1 Data-SI'!G1022/Convert!$B$5/$D1022</f>
        <v>31.920993314365045</v>
      </c>
      <c r="H1022" s="5">
        <f>'90.1 Data-SI'!H1022/Convert!$B$5/$D1022</f>
        <v>27.774053637550317</v>
      </c>
      <c r="I1022" s="5">
        <f>'90.1 Data-SI'!I1022/Convert!$B$5/$D1022</f>
        <v>3.976067360495898</v>
      </c>
      <c r="J1022" s="5">
        <f>'90.1 Data-SI'!J1022/Convert!$B$5/$D1022</f>
        <v>133.58710062977403</v>
      </c>
      <c r="K1022" s="5">
        <f>'90.1 Data-SI'!K1022/Convert!$B$5/$D1022</f>
        <v>13.755221463665972</v>
      </c>
      <c r="L1022" s="5">
        <f>'90.1 Data-SI'!L1022/Convert!$B$5/$D1022</f>
        <v>0</v>
      </c>
      <c r="M1022" s="5">
        <f>'90.1 Data-SI'!M1022/Convert!$B$5/$D1022</f>
        <v>26.983221506895205</v>
      </c>
      <c r="N1022" s="5">
        <f>'90.1 Data-SI'!N1022/Convert!$B$5/$D1022</f>
        <v>0.20592304787141286</v>
      </c>
      <c r="O1022" s="5">
        <f>'90.1 Data-SI'!O1022/Convert!$B$5/$D1022</f>
        <v>1.6608570079118264E-2</v>
      </c>
      <c r="P1022" s="5">
        <f t="shared" si="76"/>
        <v>0.1893144777922946</v>
      </c>
      <c r="Q1022" s="5">
        <f>'90.1 Data-SI'!Q1022/Convert!$B$5/$D1022</f>
        <v>0</v>
      </c>
      <c r="R1022" s="5">
        <f>'90.1 Data-SI'!R1022/Convert!$B$5/$D1022</f>
        <v>11.972015495928417</v>
      </c>
      <c r="S1022" s="5">
        <f>'90.1 Data-SI'!S1022/Convert!$B$5/$D1022</f>
        <v>0</v>
      </c>
      <c r="T1022" s="5">
        <f>'90.1 Data-SI'!T1022/Convert!$B$5/$D1022</f>
        <v>0</v>
      </c>
      <c r="U1022" s="5">
        <f>'90.1 Data-SI'!U1022/Convert!$B$5/$D1022</f>
        <v>16.470192711842969</v>
      </c>
      <c r="V1022" s="5">
        <f>'90.1 Data-SI'!V1022/Convert!$B$5/$D1022</f>
        <v>0</v>
      </c>
      <c r="W1022" s="5">
        <f t="shared" si="77"/>
        <v>80.73516536204923</v>
      </c>
      <c r="X1022" s="5">
        <f t="shared" si="78"/>
        <v>30.218111939768821</v>
      </c>
      <c r="Y1022" s="5">
        <f t="shared" si="79"/>
        <v>110.95327730181805</v>
      </c>
      <c r="Z1022" s="5">
        <f>'90.1 Data-SI'!Y1022/Convert!$B$5/$D1022</f>
        <v>246.08972578352257</v>
      </c>
      <c r="AA1022" s="5">
        <f>'90.1 Data-SI'!Z1022/Convert!$B$5/$D1022</f>
        <v>60.443526115277763</v>
      </c>
      <c r="AB1022" s="5">
        <f t="shared" si="80"/>
        <v>306.53325189880036</v>
      </c>
    </row>
    <row r="1023" spans="1:28" x14ac:dyDescent="0.25">
      <c r="A1023" s="95">
        <v>2019</v>
      </c>
      <c r="B1023" s="95" t="s">
        <v>63</v>
      </c>
      <c r="C1023" s="52" t="s">
        <v>15</v>
      </c>
      <c r="D1023" s="5">
        <f>VLOOKUP(B1023,SWH!$A$4:$C$19,3,FALSE)</f>
        <v>3804.01</v>
      </c>
      <c r="E1023" s="5">
        <f>'90.1 Data-SI'!E1023/Convert!$B$5/$D1023</f>
        <v>9.4943669093053558</v>
      </c>
      <c r="F1023" s="5">
        <f>'90.1 Data-SI'!F1023/Convert!$B$5/$D1023</f>
        <v>29.899004237925531</v>
      </c>
      <c r="G1023" s="5">
        <f>'90.1 Data-SI'!G1023/Convert!$B$5/$D1023</f>
        <v>20.849343485193547</v>
      </c>
      <c r="H1023" s="5">
        <f>'90.1 Data-SI'!H1023/Convert!$B$5/$D1023</f>
        <v>27.843424877081464</v>
      </c>
      <c r="I1023" s="5">
        <f>'90.1 Data-SI'!I1023/Convert!$B$5/$D1023</f>
        <v>4.0388665878609391</v>
      </c>
      <c r="J1023" s="5">
        <f>'90.1 Data-SI'!J1023/Convert!$B$5/$D1023</f>
        <v>133.58710062977403</v>
      </c>
      <c r="K1023" s="5">
        <f>'90.1 Data-SI'!K1023/Convert!$B$5/$D1023</f>
        <v>13.755221463665972</v>
      </c>
      <c r="L1023" s="5">
        <f>'90.1 Data-SI'!L1023/Convert!$B$5/$D1023</f>
        <v>0</v>
      </c>
      <c r="M1023" s="5">
        <f>'90.1 Data-SI'!M1023/Convert!$B$5/$D1023</f>
        <v>25.243098730024368</v>
      </c>
      <c r="N1023" s="5">
        <f>'90.1 Data-SI'!N1023/Convert!$B$5/$D1023</f>
        <v>0.24827601516411482</v>
      </c>
      <c r="O1023" s="5">
        <f>'90.1 Data-SI'!O1023/Convert!$B$5/$D1023</f>
        <v>1.6608570079118264E-2</v>
      </c>
      <c r="P1023" s="5">
        <f t="shared" si="76"/>
        <v>0.23166744508499656</v>
      </c>
      <c r="Q1023" s="5">
        <f>'90.1 Data-SI'!Q1023/Convert!$B$5/$D1023</f>
        <v>0</v>
      </c>
      <c r="R1023" s="5">
        <f>'90.1 Data-SI'!R1023/Convert!$B$5/$D1023</f>
        <v>3.3495355339935133</v>
      </c>
      <c r="S1023" s="5">
        <f>'90.1 Data-SI'!S1023/Convert!$B$5/$D1023</f>
        <v>0</v>
      </c>
      <c r="T1023" s="5">
        <f>'90.1 Data-SI'!T1023/Convert!$B$5/$D1023</f>
        <v>0</v>
      </c>
      <c r="U1023" s="5">
        <f>'90.1 Data-SI'!U1023/Convert!$B$5/$D1023</f>
        <v>16.57096356505664</v>
      </c>
      <c r="V1023" s="5">
        <f>'90.1 Data-SI'!V1023/Convert!$B$5/$D1023</f>
        <v>0</v>
      </c>
      <c r="W1023" s="5">
        <f t="shared" si="77"/>
        <v>59.168012103601782</v>
      </c>
      <c r="X1023" s="5">
        <f t="shared" si="78"/>
        <v>29.899004237925531</v>
      </c>
      <c r="Y1023" s="5">
        <f t="shared" si="79"/>
        <v>89.067016341527307</v>
      </c>
      <c r="Z1023" s="5">
        <f>'90.1 Data-SI'!Y1023/Convert!$B$5/$D1023</f>
        <v>224.65401276839734</v>
      </c>
      <c r="AA1023" s="5">
        <f>'90.1 Data-SI'!Z1023/Convert!$B$5/$D1023</f>
        <v>60.225919490222154</v>
      </c>
      <c r="AB1023" s="5">
        <f t="shared" si="80"/>
        <v>284.87993225861948</v>
      </c>
    </row>
    <row r="1024" spans="1:28" x14ac:dyDescent="0.25">
      <c r="A1024" s="95">
        <v>2019</v>
      </c>
      <c r="B1024" s="95" t="s">
        <v>63</v>
      </c>
      <c r="C1024" s="52" t="s">
        <v>16</v>
      </c>
      <c r="D1024" s="5">
        <f>VLOOKUP(B1024,SWH!$A$4:$C$19,3,FALSE)</f>
        <v>3804.01</v>
      </c>
      <c r="E1024" s="5">
        <f>'90.1 Data-SI'!E1024/Convert!$B$5/$D1024</f>
        <v>18.089828599001812</v>
      </c>
      <c r="F1024" s="5">
        <f>'90.1 Data-SI'!F1024/Convert!$B$5/$D1024</f>
        <v>70.856514280690362</v>
      </c>
      <c r="G1024" s="5">
        <f>'90.1 Data-SI'!G1024/Convert!$B$5/$D1024</f>
        <v>31.901277277866718</v>
      </c>
      <c r="H1024" s="5">
        <f>'90.1 Data-SI'!H1024/Convert!$B$5/$D1024</f>
        <v>27.799611462640737</v>
      </c>
      <c r="I1024" s="5">
        <f>'90.1 Data-SI'!I1024/Convert!$B$5/$D1024</f>
        <v>4.0074669741784179</v>
      </c>
      <c r="J1024" s="5">
        <f>'90.1 Data-SI'!J1024/Convert!$B$5/$D1024</f>
        <v>133.58710062977403</v>
      </c>
      <c r="K1024" s="5">
        <f>'90.1 Data-SI'!K1024/Convert!$B$5/$D1024</f>
        <v>13.755221463665972</v>
      </c>
      <c r="L1024" s="5">
        <f>'90.1 Data-SI'!L1024/Convert!$B$5/$D1024</f>
        <v>0</v>
      </c>
      <c r="M1024" s="5">
        <f>'90.1 Data-SI'!M1024/Convert!$B$5/$D1024</f>
        <v>24.766992959768476</v>
      </c>
      <c r="N1024" s="5">
        <f>'90.1 Data-SI'!N1024/Convert!$B$5/$D1024</f>
        <v>0.45785018090558816</v>
      </c>
      <c r="O1024" s="5">
        <f>'90.1 Data-SI'!O1024/Convert!$B$5/$D1024</f>
        <v>1.6608570079118264E-2</v>
      </c>
      <c r="P1024" s="5">
        <f t="shared" si="76"/>
        <v>0.4412416108264699</v>
      </c>
      <c r="Q1024" s="5">
        <f>'90.1 Data-SI'!Q1024/Convert!$B$5/$D1024</f>
        <v>0</v>
      </c>
      <c r="R1024" s="5">
        <f>'90.1 Data-SI'!R1024/Convert!$B$5/$D1024</f>
        <v>17.055832018200675</v>
      </c>
      <c r="S1024" s="5">
        <f>'90.1 Data-SI'!S1024/Convert!$B$5/$D1024</f>
        <v>0</v>
      </c>
      <c r="T1024" s="5">
        <f>'90.1 Data-SI'!T1024/Convert!$B$5/$D1024</f>
        <v>0</v>
      </c>
      <c r="U1024" s="5">
        <f>'90.1 Data-SI'!U1024/Convert!$B$5/$D1024</f>
        <v>17.037576428850372</v>
      </c>
      <c r="V1024" s="5">
        <f>'90.1 Data-SI'!V1024/Convert!$B$5/$D1024</f>
        <v>0</v>
      </c>
      <c r="W1024" s="5">
        <f t="shared" si="77"/>
        <v>92.255172465664145</v>
      </c>
      <c r="X1024" s="5">
        <f t="shared" si="78"/>
        <v>70.856514280690362</v>
      </c>
      <c r="Y1024" s="5">
        <f t="shared" si="79"/>
        <v>163.11168674635451</v>
      </c>
      <c r="Z1024" s="5">
        <f>'90.1 Data-SI'!Y1024/Convert!$B$5/$D1024</f>
        <v>257.66522987876243</v>
      </c>
      <c r="AA1024" s="5">
        <f>'90.1 Data-SI'!Z1024/Convert!$B$5/$D1024</f>
        <v>101.6493121732067</v>
      </c>
      <c r="AB1024" s="5">
        <f t="shared" si="80"/>
        <v>359.31454205196911</v>
      </c>
    </row>
    <row r="1025" spans="1:28" x14ac:dyDescent="0.25">
      <c r="A1025" s="95">
        <v>2019</v>
      </c>
      <c r="B1025" s="95" t="s">
        <v>63</v>
      </c>
      <c r="C1025" s="52" t="s">
        <v>9</v>
      </c>
      <c r="D1025" s="5">
        <f>VLOOKUP(B1025,SWH!$A$4:$C$19,3,FALSE)</f>
        <v>3804.01</v>
      </c>
      <c r="E1025" s="5">
        <f>'90.1 Data-SI'!E1025/Convert!$B$5/$D1025</f>
        <v>13.226539596081212</v>
      </c>
      <c r="F1025" s="5">
        <f>'90.1 Data-SI'!F1025/Convert!$B$5/$D1025</f>
        <v>52.947050904469521</v>
      </c>
      <c r="G1025" s="5">
        <f>'90.1 Data-SI'!G1025/Convert!$B$5/$D1025</f>
        <v>23.872469081603654</v>
      </c>
      <c r="H1025" s="5">
        <f>'90.1 Data-SI'!H1025/Convert!$B$5/$D1025</f>
        <v>27.812755486972957</v>
      </c>
      <c r="I1025" s="5">
        <f>'90.1 Data-SI'!I1025/Convert!$B$5/$D1025</f>
        <v>4.0410572585829749</v>
      </c>
      <c r="J1025" s="5">
        <f>'90.1 Data-SI'!J1025/Convert!$B$5/$D1025</f>
        <v>133.58710062977403</v>
      </c>
      <c r="K1025" s="5">
        <f>'90.1 Data-SI'!K1025/Convert!$B$5/$D1025</f>
        <v>13.755221463665972</v>
      </c>
      <c r="L1025" s="5">
        <f>'90.1 Data-SI'!L1025/Convert!$B$5/$D1025</f>
        <v>0</v>
      </c>
      <c r="M1025" s="5">
        <f>'90.1 Data-SI'!M1025/Convert!$B$5/$D1025</f>
        <v>25.687074663023726</v>
      </c>
      <c r="N1025" s="5">
        <f>'90.1 Data-SI'!N1025/Convert!$B$5/$D1025</f>
        <v>0.3965114006885716</v>
      </c>
      <c r="O1025" s="5">
        <f>'90.1 Data-SI'!O1025/Convert!$B$5/$D1025</f>
        <v>1.6608570079118264E-2</v>
      </c>
      <c r="P1025" s="5">
        <f t="shared" si="76"/>
        <v>0.37990283060945335</v>
      </c>
      <c r="Q1025" s="5">
        <f>'90.1 Data-SI'!Q1025/Convert!$B$5/$D1025</f>
        <v>0</v>
      </c>
      <c r="R1025" s="5">
        <f>'90.1 Data-SI'!R1025/Convert!$B$5/$D1025</f>
        <v>17.022971957370132</v>
      </c>
      <c r="S1025" s="5">
        <f>'90.1 Data-SI'!S1025/Convert!$B$5/$D1025</f>
        <v>0</v>
      </c>
      <c r="T1025" s="5">
        <f>'90.1 Data-SI'!T1025/Convert!$B$5/$D1025</f>
        <v>0</v>
      </c>
      <c r="U1025" s="5">
        <f>'90.1 Data-SI'!U1025/Convert!$B$5/$D1025</f>
        <v>16.932424234192631</v>
      </c>
      <c r="V1025" s="5">
        <f>'90.1 Data-SI'!V1025/Convert!$B$5/$D1025</f>
        <v>0</v>
      </c>
      <c r="W1025" s="5">
        <f t="shared" si="77"/>
        <v>80.188958128688171</v>
      </c>
      <c r="X1025" s="5">
        <f t="shared" si="78"/>
        <v>52.947050904469521</v>
      </c>
      <c r="Y1025" s="5">
        <f t="shared" si="79"/>
        <v>133.13600903315768</v>
      </c>
      <c r="Z1025" s="5">
        <f>'90.1 Data-SI'!Y1025/Convert!$B$5/$D1025</f>
        <v>245.64574985052323</v>
      </c>
      <c r="AA1025" s="5">
        <f>'90.1 Data-SI'!Z1025/Convert!$B$5/$D1025</f>
        <v>83.63469660232812</v>
      </c>
      <c r="AB1025" s="5">
        <f t="shared" si="80"/>
        <v>329.28044645285138</v>
      </c>
    </row>
    <row r="1026" spans="1:28" x14ac:dyDescent="0.25">
      <c r="A1026" s="95">
        <v>2019</v>
      </c>
      <c r="B1026" s="95" t="s">
        <v>63</v>
      </c>
      <c r="C1026" s="52" t="s">
        <v>12</v>
      </c>
      <c r="D1026" s="5">
        <f>VLOOKUP(B1026,SWH!$A$4:$C$19,3,FALSE)</f>
        <v>3804.01</v>
      </c>
      <c r="E1026" s="5">
        <f>'90.1 Data-SI'!E1026/Convert!$B$5/$D1026</f>
        <v>18.476847093228226</v>
      </c>
      <c r="F1026" s="5">
        <f>'90.1 Data-SI'!F1026/Convert!$B$5/$D1026</f>
        <v>95.094095149300045</v>
      </c>
      <c r="G1026" s="5">
        <f>'90.1 Data-SI'!G1026/Convert!$B$5/$D1026</f>
        <v>25.343869583238035</v>
      </c>
      <c r="H1026" s="5">
        <f>'90.1 Data-SI'!H1026/Convert!$B$5/$D1026</f>
        <v>27.808374145528884</v>
      </c>
      <c r="I1026" s="5">
        <f>'90.1 Data-SI'!I1026/Convert!$B$5/$D1026</f>
        <v>4.0410572585829749</v>
      </c>
      <c r="J1026" s="5">
        <f>'90.1 Data-SI'!J1026/Convert!$B$5/$D1026</f>
        <v>133.58710062977403</v>
      </c>
      <c r="K1026" s="5">
        <f>'90.1 Data-SI'!K1026/Convert!$B$5/$D1026</f>
        <v>13.755221463665972</v>
      </c>
      <c r="L1026" s="5">
        <f>'90.1 Data-SI'!L1026/Convert!$B$5/$D1026</f>
        <v>0</v>
      </c>
      <c r="M1026" s="5">
        <f>'90.1 Data-SI'!M1026/Convert!$B$5/$D1026</f>
        <v>25.225573364248074</v>
      </c>
      <c r="N1026" s="5">
        <f>'90.1 Data-SI'!N1026/Convert!$B$5/$D1026</f>
        <v>0.5454770097870405</v>
      </c>
      <c r="O1026" s="5">
        <f>'90.1 Data-SI'!O1026/Convert!$B$5/$D1026</f>
        <v>1.6608570079118264E-2</v>
      </c>
      <c r="P1026" s="5">
        <f t="shared" si="76"/>
        <v>0.52886843970792219</v>
      </c>
      <c r="Q1026" s="5">
        <f>'90.1 Data-SI'!Q1026/Convert!$B$5/$D1026</f>
        <v>0</v>
      </c>
      <c r="R1026" s="5">
        <f>'90.1 Data-SI'!R1026/Convert!$B$5/$D1026</f>
        <v>23.269304409469655</v>
      </c>
      <c r="S1026" s="5">
        <f>'90.1 Data-SI'!S1026/Convert!$B$5/$D1026</f>
        <v>0</v>
      </c>
      <c r="T1026" s="5">
        <f>'90.1 Data-SI'!T1026/Convert!$B$5/$D1026</f>
        <v>0</v>
      </c>
      <c r="U1026" s="5">
        <f>'90.1 Data-SI'!U1026/Convert!$B$5/$D1026</f>
        <v>17.529747117734534</v>
      </c>
      <c r="V1026" s="5">
        <f>'90.1 Data-SI'!V1026/Convert!$B$5/$D1026</f>
        <v>0</v>
      </c>
      <c r="W1026" s="5">
        <f t="shared" si="77"/>
        <v>92.844462889891915</v>
      </c>
      <c r="X1026" s="5">
        <f t="shared" si="78"/>
        <v>95.094095149300045</v>
      </c>
      <c r="Y1026" s="5">
        <f t="shared" si="79"/>
        <v>187.93855803919195</v>
      </c>
      <c r="Z1026" s="5">
        <f>'90.1 Data-SI'!Y1026/Convert!$B$5/$D1026</f>
        <v>258.29760349385691</v>
      </c>
      <c r="AA1026" s="5">
        <f>'90.1 Data-SI'!Z1026/Convert!$B$5/$D1026</f>
        <v>126.37906373070055</v>
      </c>
      <c r="AB1026" s="5">
        <f t="shared" si="80"/>
        <v>384.67666722455749</v>
      </c>
    </row>
    <row r="1027" spans="1:28" x14ac:dyDescent="0.25">
      <c r="A1027" s="95">
        <v>2019</v>
      </c>
      <c r="B1027" s="95" t="s">
        <v>63</v>
      </c>
      <c r="C1027" s="52" t="s">
        <v>8</v>
      </c>
      <c r="D1027" s="5">
        <f>VLOOKUP(B1027,SWH!$A$4:$C$19,3,FALSE)</f>
        <v>3804.01</v>
      </c>
      <c r="E1027" s="5">
        <f>'90.1 Data-SI'!E1027/Convert!$B$5/$D1027</f>
        <v>21.966585553432065</v>
      </c>
      <c r="F1027" s="5">
        <f>'90.1 Data-SI'!F1027/Convert!$B$5/$D1027</f>
        <v>135.64633110848814</v>
      </c>
      <c r="G1027" s="5">
        <f>'90.1 Data-SI'!G1027/Convert!$B$5/$D1027</f>
        <v>14.610313268834146</v>
      </c>
      <c r="H1027" s="5">
        <f>'90.1 Data-SI'!H1027/Convert!$B$5/$D1027</f>
        <v>28.031822559176586</v>
      </c>
      <c r="I1027" s="5">
        <f>'90.1 Data-SI'!I1027/Convert!$B$5/$D1027</f>
        <v>4.3156213224115252</v>
      </c>
      <c r="J1027" s="5">
        <f>'90.1 Data-SI'!J1027/Convert!$B$5/$D1027</f>
        <v>133.58710062977403</v>
      </c>
      <c r="K1027" s="5">
        <f>'90.1 Data-SI'!K1027/Convert!$B$5/$D1027</f>
        <v>13.755221463665972</v>
      </c>
      <c r="L1027" s="5">
        <f>'90.1 Data-SI'!L1027/Convert!$B$5/$D1027</f>
        <v>0</v>
      </c>
      <c r="M1027" s="5">
        <f>'90.1 Data-SI'!M1027/Convert!$B$5/$D1027</f>
        <v>25.623545212084672</v>
      </c>
      <c r="N1027" s="5">
        <f>'90.1 Data-SI'!N1027/Convert!$B$5/$D1027</f>
        <v>0.70393552534766668</v>
      </c>
      <c r="O1027" s="5">
        <f>'90.1 Data-SI'!O1027/Convert!$B$5/$D1027</f>
        <v>1.6608570079118264E-2</v>
      </c>
      <c r="P1027" s="5">
        <f t="shared" ref="P1027:P1090" si="81">N1027-O1027</f>
        <v>0.68732695526854837</v>
      </c>
      <c r="Q1027" s="5">
        <f>'90.1 Data-SI'!Q1027/Convert!$B$5/$D1027</f>
        <v>0</v>
      </c>
      <c r="R1027" s="5">
        <f>'90.1 Data-SI'!R1027/Convert!$B$5/$D1027</f>
        <v>32.251054369818519</v>
      </c>
      <c r="S1027" s="5">
        <f>'90.1 Data-SI'!S1027/Convert!$B$5/$D1027</f>
        <v>0</v>
      </c>
      <c r="T1027" s="5">
        <f>'90.1 Data-SI'!T1027/Convert!$B$5/$D1027</f>
        <v>0</v>
      </c>
      <c r="U1027" s="5">
        <f>'90.1 Data-SI'!U1027/Convert!$B$5/$D1027</f>
        <v>18.18913900506746</v>
      </c>
      <c r="V1027" s="5">
        <f>'90.1 Data-SI'!V1027/Convert!$B$5/$D1027</f>
        <v>0</v>
      </c>
      <c r="W1027" s="5">
        <f t="shared" ref="W1027:W1090" si="82">E1027+G1027+M1027+SUM(P1027:S1027)</f>
        <v>95.138825359437945</v>
      </c>
      <c r="X1027" s="5">
        <f t="shared" ref="X1027:X1090" si="83">F1027</f>
        <v>135.64633110848814</v>
      </c>
      <c r="Y1027" s="5">
        <f t="shared" ref="Y1027:Y1090" si="84">SUM(W1027:X1027)</f>
        <v>230.78515646792607</v>
      </c>
      <c r="Z1027" s="5">
        <f>'90.1 Data-SI'!Y1027/Convert!$B$5/$D1027</f>
        <v>261.09070866445319</v>
      </c>
      <c r="AA1027" s="5">
        <f>'90.1 Data-SI'!Z1027/Convert!$B$5/$D1027</f>
        <v>167.59069157722155</v>
      </c>
      <c r="AB1027" s="5">
        <f t="shared" ref="AB1027:AB1090" si="85">SUM(Z1027:AA1027)</f>
        <v>428.68140024167474</v>
      </c>
    </row>
    <row r="1028" spans="1:28" x14ac:dyDescent="0.25">
      <c r="A1028" s="95">
        <v>2004</v>
      </c>
      <c r="B1028" s="95" t="s">
        <v>65</v>
      </c>
      <c r="C1028" s="52" t="s">
        <v>10</v>
      </c>
      <c r="D1028" s="5">
        <f>VLOOKUP(B1028,SWH!$A$4:$C$19,3,FALSE)</f>
        <v>232.34</v>
      </c>
      <c r="E1028" s="5">
        <f>'90.1 Data-SI'!E1028/Convert!$B$5/$D1028</f>
        <v>0</v>
      </c>
      <c r="F1028" s="5">
        <f>'90.1 Data-SI'!F1028/Convert!$B$5/$D1028</f>
        <v>0</v>
      </c>
      <c r="G1028" s="5">
        <f>'90.1 Data-SI'!G1028/Convert!$B$5/$D1028</f>
        <v>630.44580260729026</v>
      </c>
      <c r="H1028" s="5">
        <f>'90.1 Data-SI'!H1028/Convert!$B$5/$D1028</f>
        <v>89.76308666417988</v>
      </c>
      <c r="I1028" s="5">
        <f>'90.1 Data-SI'!I1028/Convert!$B$5/$D1028</f>
        <v>32.782416573412526</v>
      </c>
      <c r="J1028" s="5">
        <f>'90.1 Data-SI'!J1028/Convert!$B$5/$D1028</f>
        <v>331.02828230658133</v>
      </c>
      <c r="K1028" s="5">
        <f>'90.1 Data-SI'!K1028/Convert!$B$5/$D1028</f>
        <v>570.4762178034108</v>
      </c>
      <c r="L1028" s="5">
        <f>'90.1 Data-SI'!L1028/Convert!$B$5/$D1028</f>
        <v>0</v>
      </c>
      <c r="M1028" s="5">
        <f>'90.1 Data-SI'!M1028/Convert!$B$5/$D1028</f>
        <v>183.04113703097948</v>
      </c>
      <c r="N1028" s="5">
        <f>'90.1 Data-SI'!N1028/Convert!$B$5/$D1028</f>
        <v>0</v>
      </c>
      <c r="O1028" s="5">
        <f>'90.1 Data-SI'!O1028/Convert!$B$5/$D1028</f>
        <v>0</v>
      </c>
      <c r="P1028" s="5">
        <f t="shared" si="81"/>
        <v>0</v>
      </c>
      <c r="Q1028" s="5">
        <f>'90.1 Data-SI'!Q1028/Convert!$B$5/$D1028</f>
        <v>0</v>
      </c>
      <c r="R1028" s="5">
        <f>'90.1 Data-SI'!R1028/Convert!$B$5/$D1028</f>
        <v>0</v>
      </c>
      <c r="S1028" s="5">
        <f>'90.1 Data-SI'!S1028/Convert!$B$5/$D1028</f>
        <v>0</v>
      </c>
      <c r="T1028" s="5">
        <f>'90.1 Data-SI'!T1028/Convert!$B$5/$D1028</f>
        <v>0</v>
      </c>
      <c r="U1028" s="5">
        <f>'90.1 Data-SI'!U1028/Convert!$B$5/$D1028</f>
        <v>149.14684418428931</v>
      </c>
      <c r="V1028" s="5">
        <f>'90.1 Data-SI'!V1028/Convert!$B$5/$D1028</f>
        <v>82.996183753694311</v>
      </c>
      <c r="W1028" s="5">
        <f t="shared" si="82"/>
        <v>813.48693963826975</v>
      </c>
      <c r="X1028" s="5">
        <f t="shared" si="83"/>
        <v>0</v>
      </c>
      <c r="Y1028" s="5">
        <f t="shared" si="84"/>
        <v>813.48693963826975</v>
      </c>
      <c r="Z1028" s="5">
        <f>'90.1 Data-SI'!Y1028/Convert!$B$5/$D1028</f>
        <v>1350.0569089361377</v>
      </c>
      <c r="AA1028" s="5">
        <f>'90.1 Data-SI'!Z1028/Convert!$B$5/$D1028</f>
        <v>719.6230619877</v>
      </c>
      <c r="AB1028" s="5">
        <f t="shared" si="85"/>
        <v>2069.6799709238376</v>
      </c>
    </row>
    <row r="1029" spans="1:28" x14ac:dyDescent="0.25">
      <c r="A1029" s="95">
        <v>2004</v>
      </c>
      <c r="B1029" s="95" t="s">
        <v>65</v>
      </c>
      <c r="C1029" s="52" t="s">
        <v>6</v>
      </c>
      <c r="D1029" s="5">
        <f>VLOOKUP(B1029,SWH!$A$4:$C$19,3,FALSE)</f>
        <v>232.34</v>
      </c>
      <c r="E1029" s="5">
        <f>'90.1 Data-SI'!E1029/Convert!$B$5/$D1029</f>
        <v>0</v>
      </c>
      <c r="F1029" s="5">
        <f>'90.1 Data-SI'!F1029/Convert!$B$5/$D1029</f>
        <v>0.4184480598356814</v>
      </c>
      <c r="G1029" s="5">
        <f>'90.1 Data-SI'!G1029/Convert!$B$5/$D1029</f>
        <v>549.88857325949516</v>
      </c>
      <c r="H1029" s="5">
        <f>'90.1 Data-SI'!H1029/Convert!$B$5/$D1029</f>
        <v>89.76308666417988</v>
      </c>
      <c r="I1029" s="5">
        <f>'90.1 Data-SI'!I1029/Convert!$B$5/$D1029</f>
        <v>32.794372232264976</v>
      </c>
      <c r="J1029" s="5">
        <f>'90.1 Data-SI'!J1029/Convert!$B$5/$D1029</f>
        <v>331.02828230658133</v>
      </c>
      <c r="K1029" s="5">
        <f>'90.1 Data-SI'!K1029/Convert!$B$5/$D1029</f>
        <v>570.4762178034108</v>
      </c>
      <c r="L1029" s="5">
        <f>'90.1 Data-SI'!L1029/Convert!$B$5/$D1029</f>
        <v>0</v>
      </c>
      <c r="M1029" s="5">
        <f>'90.1 Data-SI'!M1029/Convert!$B$5/$D1029</f>
        <v>209.80985720161067</v>
      </c>
      <c r="N1029" s="5">
        <f>'90.1 Data-SI'!N1029/Convert!$B$5/$D1029</f>
        <v>0</v>
      </c>
      <c r="O1029" s="5">
        <f>'90.1 Data-SI'!O1029/Convert!$B$5/$D1029</f>
        <v>0</v>
      </c>
      <c r="P1029" s="5">
        <f t="shared" si="81"/>
        <v>0</v>
      </c>
      <c r="Q1029" s="5">
        <f>'90.1 Data-SI'!Q1029/Convert!$B$5/$D1029</f>
        <v>0</v>
      </c>
      <c r="R1029" s="5">
        <f>'90.1 Data-SI'!R1029/Convert!$B$5/$D1029</f>
        <v>0</v>
      </c>
      <c r="S1029" s="5">
        <f>'90.1 Data-SI'!S1029/Convert!$B$5/$D1029</f>
        <v>0</v>
      </c>
      <c r="T1029" s="5">
        <f>'90.1 Data-SI'!T1029/Convert!$B$5/$D1029</f>
        <v>0</v>
      </c>
      <c r="U1029" s="5">
        <f>'90.1 Data-SI'!U1029/Convert!$B$5/$D1029</f>
        <v>148.28603674691306</v>
      </c>
      <c r="V1029" s="5">
        <f>'90.1 Data-SI'!V1029/Convert!$B$5/$D1029</f>
        <v>83.020095071399197</v>
      </c>
      <c r="W1029" s="5">
        <f t="shared" si="82"/>
        <v>759.69843046110577</v>
      </c>
      <c r="X1029" s="5">
        <f t="shared" si="83"/>
        <v>0.4184480598356814</v>
      </c>
      <c r="Y1029" s="5">
        <f t="shared" si="84"/>
        <v>760.11687852094144</v>
      </c>
      <c r="Z1029" s="5">
        <f>'90.1 Data-SI'!Y1029/Convert!$B$5/$D1029</f>
        <v>1296.2923110766787</v>
      </c>
      <c r="AA1029" s="5">
        <f>'90.1 Data-SI'!Z1029/Convert!$B$5/$D1029</f>
        <v>719.16874695130696</v>
      </c>
      <c r="AB1029" s="5">
        <f t="shared" si="85"/>
        <v>2015.4610580279857</v>
      </c>
    </row>
    <row r="1030" spans="1:28" x14ac:dyDescent="0.25">
      <c r="A1030" s="95">
        <v>2004</v>
      </c>
      <c r="B1030" s="95" t="s">
        <v>65</v>
      </c>
      <c r="C1030" s="52" t="s">
        <v>11</v>
      </c>
      <c r="D1030" s="5">
        <f>VLOOKUP(B1030,SWH!$A$4:$C$19,3,FALSE)</f>
        <v>232.34</v>
      </c>
      <c r="E1030" s="5">
        <f>'90.1 Data-SI'!E1030/Convert!$B$5/$D1030</f>
        <v>0</v>
      </c>
      <c r="F1030" s="5">
        <f>'90.1 Data-SI'!F1030/Convert!$B$5/$D1030</f>
        <v>2.3911317704896084E-2</v>
      </c>
      <c r="G1030" s="5">
        <f>'90.1 Data-SI'!G1030/Convert!$B$5/$D1030</f>
        <v>399.86896597897714</v>
      </c>
      <c r="H1030" s="5">
        <f>'90.1 Data-SI'!H1030/Convert!$B$5/$D1030</f>
        <v>89.76308666417988</v>
      </c>
      <c r="I1030" s="5">
        <f>'90.1 Data-SI'!I1030/Convert!$B$5/$D1030</f>
        <v>32.794372232264976</v>
      </c>
      <c r="J1030" s="5">
        <f>'90.1 Data-SI'!J1030/Convert!$B$5/$D1030</f>
        <v>331.02828230658133</v>
      </c>
      <c r="K1030" s="5">
        <f>'90.1 Data-SI'!K1030/Convert!$B$5/$D1030</f>
        <v>570.4762178034108</v>
      </c>
      <c r="L1030" s="5">
        <f>'90.1 Data-SI'!L1030/Convert!$B$5/$D1030</f>
        <v>0</v>
      </c>
      <c r="M1030" s="5">
        <f>'90.1 Data-SI'!M1030/Convert!$B$5/$D1030</f>
        <v>167.28357866345297</v>
      </c>
      <c r="N1030" s="5">
        <f>'90.1 Data-SI'!N1030/Convert!$B$5/$D1030</f>
        <v>0</v>
      </c>
      <c r="O1030" s="5">
        <f>'90.1 Data-SI'!O1030/Convert!$B$5/$D1030</f>
        <v>0</v>
      </c>
      <c r="P1030" s="5">
        <f t="shared" si="81"/>
        <v>0</v>
      </c>
      <c r="Q1030" s="5">
        <f>'90.1 Data-SI'!Q1030/Convert!$B$5/$D1030</f>
        <v>0</v>
      </c>
      <c r="R1030" s="5">
        <f>'90.1 Data-SI'!R1030/Convert!$B$5/$D1030</f>
        <v>0</v>
      </c>
      <c r="S1030" s="5">
        <f>'90.1 Data-SI'!S1030/Convert!$B$5/$D1030</f>
        <v>0</v>
      </c>
      <c r="T1030" s="5">
        <f>'90.1 Data-SI'!T1030/Convert!$B$5/$D1030</f>
        <v>0</v>
      </c>
      <c r="U1030" s="5">
        <f>'90.1 Data-SI'!U1030/Convert!$B$5/$D1030</f>
        <v>162.46544814591641</v>
      </c>
      <c r="V1030" s="5">
        <f>'90.1 Data-SI'!V1030/Convert!$B$5/$D1030</f>
        <v>81.836484845006851</v>
      </c>
      <c r="W1030" s="5">
        <f t="shared" si="82"/>
        <v>567.15254464243014</v>
      </c>
      <c r="X1030" s="5">
        <f t="shared" si="83"/>
        <v>2.3911317704896084E-2</v>
      </c>
      <c r="Y1030" s="5">
        <f t="shared" si="84"/>
        <v>567.17645596013506</v>
      </c>
      <c r="Z1030" s="5">
        <f>'90.1 Data-SI'!Y1030/Convert!$B$5/$D1030</f>
        <v>1102.5747706904633</v>
      </c>
      <c r="AA1030" s="5">
        <f>'90.1 Data-SI'!Z1030/Convert!$B$5/$D1030</f>
        <v>732.95362160817956</v>
      </c>
      <c r="AB1030" s="5">
        <f t="shared" si="85"/>
        <v>1835.5283922986428</v>
      </c>
    </row>
    <row r="1031" spans="1:28" x14ac:dyDescent="0.25">
      <c r="A1031" s="95">
        <v>2004</v>
      </c>
      <c r="B1031" s="95" t="s">
        <v>65</v>
      </c>
      <c r="C1031" s="52" t="s">
        <v>13</v>
      </c>
      <c r="D1031" s="5">
        <f>VLOOKUP(B1031,SWH!$A$4:$C$19,3,FALSE)</f>
        <v>232.34</v>
      </c>
      <c r="E1031" s="5">
        <f>'90.1 Data-SI'!E1031/Convert!$B$5/$D1031</f>
        <v>0</v>
      </c>
      <c r="F1031" s="5">
        <f>'90.1 Data-SI'!F1031/Convert!$B$5/$D1031</f>
        <v>17.861754325557374</v>
      </c>
      <c r="G1031" s="5">
        <f>'90.1 Data-SI'!G1031/Convert!$B$5/$D1031</f>
        <v>444.78637628762442</v>
      </c>
      <c r="H1031" s="5">
        <f>'90.1 Data-SI'!H1031/Convert!$B$5/$D1031</f>
        <v>89.76308666417988</v>
      </c>
      <c r="I1031" s="5">
        <f>'90.1 Data-SI'!I1031/Convert!$B$5/$D1031</f>
        <v>32.758505255707632</v>
      </c>
      <c r="J1031" s="5">
        <f>'90.1 Data-SI'!J1031/Convert!$B$5/$D1031</f>
        <v>331.02828230658133</v>
      </c>
      <c r="K1031" s="5">
        <f>'90.1 Data-SI'!K1031/Convert!$B$5/$D1031</f>
        <v>570.4762178034108</v>
      </c>
      <c r="L1031" s="5">
        <f>'90.1 Data-SI'!L1031/Convert!$B$5/$D1031</f>
        <v>0</v>
      </c>
      <c r="M1031" s="5">
        <f>'90.1 Data-SI'!M1031/Convert!$B$5/$D1031</f>
        <v>204.91999273095945</v>
      </c>
      <c r="N1031" s="5">
        <f>'90.1 Data-SI'!N1031/Convert!$B$5/$D1031</f>
        <v>0</v>
      </c>
      <c r="O1031" s="5">
        <f>'90.1 Data-SI'!O1031/Convert!$B$5/$D1031</f>
        <v>0</v>
      </c>
      <c r="P1031" s="5">
        <f t="shared" si="81"/>
        <v>0</v>
      </c>
      <c r="Q1031" s="5">
        <f>'90.1 Data-SI'!Q1031/Convert!$B$5/$D1031</f>
        <v>0</v>
      </c>
      <c r="R1031" s="5">
        <f>'90.1 Data-SI'!R1031/Convert!$B$5/$D1031</f>
        <v>0</v>
      </c>
      <c r="S1031" s="5">
        <f>'90.1 Data-SI'!S1031/Convert!$B$5/$D1031</f>
        <v>0</v>
      </c>
      <c r="T1031" s="5">
        <f>'90.1 Data-SI'!T1031/Convert!$B$5/$D1031</f>
        <v>0</v>
      </c>
      <c r="U1031" s="5">
        <f>'90.1 Data-SI'!U1031/Convert!$B$5/$D1031</f>
        <v>162.68065000526047</v>
      </c>
      <c r="V1031" s="5">
        <f>'90.1 Data-SI'!V1031/Convert!$B$5/$D1031</f>
        <v>82.207110269432746</v>
      </c>
      <c r="W1031" s="5">
        <f t="shared" si="82"/>
        <v>649.70636901858393</v>
      </c>
      <c r="X1031" s="5">
        <f t="shared" si="83"/>
        <v>17.861754325557374</v>
      </c>
      <c r="Y1031" s="5">
        <f t="shared" si="84"/>
        <v>667.56812334414133</v>
      </c>
      <c r="Z1031" s="5">
        <f>'90.1 Data-SI'!Y1031/Convert!$B$5/$D1031</f>
        <v>1185.4513978556329</v>
      </c>
      <c r="AA1031" s="5">
        <f>'90.1 Data-SI'!Z1031/Convert!$B$5/$D1031</f>
        <v>751.01862213422851</v>
      </c>
      <c r="AB1031" s="5">
        <f t="shared" si="85"/>
        <v>1936.4700199898614</v>
      </c>
    </row>
    <row r="1032" spans="1:28" x14ac:dyDescent="0.25">
      <c r="A1032" s="95">
        <v>2004</v>
      </c>
      <c r="B1032" s="95" t="s">
        <v>65</v>
      </c>
      <c r="C1032" s="52" t="s">
        <v>19</v>
      </c>
      <c r="D1032" s="5">
        <f>VLOOKUP(B1032,SWH!$A$4:$C$19,3,FALSE)</f>
        <v>232.34</v>
      </c>
      <c r="E1032" s="5">
        <f>'90.1 Data-SI'!E1032/Convert!$B$5/$D1032</f>
        <v>0</v>
      </c>
      <c r="F1032" s="5">
        <f>'90.1 Data-SI'!F1032/Convert!$B$5/$D1032</f>
        <v>45.299991391925623</v>
      </c>
      <c r="G1032" s="5">
        <f>'90.1 Data-SI'!G1032/Convert!$B$5/$D1032</f>
        <v>345.81743230705956</v>
      </c>
      <c r="H1032" s="5">
        <f>'90.1 Data-SI'!H1032/Convert!$B$5/$D1032</f>
        <v>89.76308666417988</v>
      </c>
      <c r="I1032" s="5">
        <f>'90.1 Data-SI'!I1032/Convert!$B$5/$D1032</f>
        <v>32.746549596855182</v>
      </c>
      <c r="J1032" s="5">
        <f>'90.1 Data-SI'!J1032/Convert!$B$5/$D1032</f>
        <v>331.02828230658133</v>
      </c>
      <c r="K1032" s="5">
        <f>'90.1 Data-SI'!K1032/Convert!$B$5/$D1032</f>
        <v>570.4762178034108</v>
      </c>
      <c r="L1032" s="5">
        <f>'90.1 Data-SI'!L1032/Convert!$B$5/$D1032</f>
        <v>0</v>
      </c>
      <c r="M1032" s="5">
        <f>'90.1 Data-SI'!M1032/Convert!$B$5/$D1032</f>
        <v>174.99497862328198</v>
      </c>
      <c r="N1032" s="5">
        <f>'90.1 Data-SI'!N1032/Convert!$B$5/$D1032</f>
        <v>0</v>
      </c>
      <c r="O1032" s="5">
        <f>'90.1 Data-SI'!O1032/Convert!$B$5/$D1032</f>
        <v>0</v>
      </c>
      <c r="P1032" s="5">
        <f t="shared" si="81"/>
        <v>0</v>
      </c>
      <c r="Q1032" s="5">
        <f>'90.1 Data-SI'!Q1032/Convert!$B$5/$D1032</f>
        <v>0</v>
      </c>
      <c r="R1032" s="5">
        <f>'90.1 Data-SI'!R1032/Convert!$B$5/$D1032</f>
        <v>0</v>
      </c>
      <c r="S1032" s="5">
        <f>'90.1 Data-SI'!S1032/Convert!$B$5/$D1032</f>
        <v>0</v>
      </c>
      <c r="T1032" s="5">
        <f>'90.1 Data-SI'!T1032/Convert!$B$5/$D1032</f>
        <v>0</v>
      </c>
      <c r="U1032" s="5">
        <f>'90.1 Data-SI'!U1032/Convert!$B$5/$D1032</f>
        <v>177.57740093541076</v>
      </c>
      <c r="V1032" s="5">
        <f>'90.1 Data-SI'!V1032/Convert!$B$5/$D1032</f>
        <v>81.34630283205648</v>
      </c>
      <c r="W1032" s="5">
        <f t="shared" si="82"/>
        <v>520.81241093034157</v>
      </c>
      <c r="X1032" s="5">
        <f t="shared" si="83"/>
        <v>45.299991391925623</v>
      </c>
      <c r="Y1032" s="5">
        <f t="shared" si="84"/>
        <v>566.11240232226714</v>
      </c>
      <c r="Z1032" s="5">
        <f>'90.1 Data-SI'!Y1032/Convert!$B$5/$D1032</f>
        <v>1055.6727210123095</v>
      </c>
      <c r="AA1032" s="5">
        <f>'90.1 Data-SI'!Z1032/Convert!$B$5/$D1032</f>
        <v>793.3416544718948</v>
      </c>
      <c r="AB1032" s="5">
        <f t="shared" si="85"/>
        <v>1849.0143754842043</v>
      </c>
    </row>
    <row r="1033" spans="1:28" x14ac:dyDescent="0.25">
      <c r="A1033" s="95">
        <v>2004</v>
      </c>
      <c r="B1033" s="95" t="s">
        <v>65</v>
      </c>
      <c r="C1033" s="52" t="s">
        <v>20</v>
      </c>
      <c r="D1033" s="5">
        <f>VLOOKUP(B1033,SWH!$A$4:$C$19,3,FALSE)</f>
        <v>232.34</v>
      </c>
      <c r="E1033" s="5">
        <f>'90.1 Data-SI'!E1033/Convert!$B$5/$D1033</f>
        <v>0</v>
      </c>
      <c r="F1033" s="5">
        <f>'90.1 Data-SI'!F1033/Convert!$B$5/$D1033</f>
        <v>36.97885283062179</v>
      </c>
      <c r="G1033" s="5">
        <f>'90.1 Data-SI'!G1033/Convert!$B$5/$D1033</f>
        <v>251.11665853681865</v>
      </c>
      <c r="H1033" s="5">
        <f>'90.1 Data-SI'!H1033/Convert!$B$5/$D1033</f>
        <v>89.76308666417988</v>
      </c>
      <c r="I1033" s="5">
        <f>'90.1 Data-SI'!I1033/Convert!$B$5/$D1033</f>
        <v>32.770460914560076</v>
      </c>
      <c r="J1033" s="5">
        <f>'90.1 Data-SI'!J1033/Convert!$B$5/$D1033</f>
        <v>331.02828230658133</v>
      </c>
      <c r="K1033" s="5">
        <f>'90.1 Data-SI'!K1033/Convert!$B$5/$D1033</f>
        <v>570.4762178034108</v>
      </c>
      <c r="L1033" s="5">
        <f>'90.1 Data-SI'!L1033/Convert!$B$5/$D1033</f>
        <v>0</v>
      </c>
      <c r="M1033" s="5">
        <f>'90.1 Data-SI'!M1033/Convert!$B$5/$D1033</f>
        <v>202.82775243178099</v>
      </c>
      <c r="N1033" s="5">
        <f>'90.1 Data-SI'!N1033/Convert!$B$5/$D1033</f>
        <v>0</v>
      </c>
      <c r="O1033" s="5">
        <f>'90.1 Data-SI'!O1033/Convert!$B$5/$D1033</f>
        <v>0</v>
      </c>
      <c r="P1033" s="5">
        <f t="shared" si="81"/>
        <v>0</v>
      </c>
      <c r="Q1033" s="5">
        <f>'90.1 Data-SI'!Q1033/Convert!$B$5/$D1033</f>
        <v>0</v>
      </c>
      <c r="R1033" s="5">
        <f>'90.1 Data-SI'!R1033/Convert!$B$5/$D1033</f>
        <v>0</v>
      </c>
      <c r="S1033" s="5">
        <f>'90.1 Data-SI'!S1033/Convert!$B$5/$D1033</f>
        <v>0</v>
      </c>
      <c r="T1033" s="5">
        <f>'90.1 Data-SI'!T1033/Convert!$B$5/$D1033</f>
        <v>0</v>
      </c>
      <c r="U1033" s="5">
        <f>'90.1 Data-SI'!U1033/Convert!$B$5/$D1033</f>
        <v>178.42625271393459</v>
      </c>
      <c r="V1033" s="5">
        <f>'90.1 Data-SI'!V1033/Convert!$B$5/$D1033</f>
        <v>80.557229347794888</v>
      </c>
      <c r="W1033" s="5">
        <f t="shared" si="82"/>
        <v>453.94441096859964</v>
      </c>
      <c r="X1033" s="5">
        <f t="shared" si="83"/>
        <v>36.97885283062179</v>
      </c>
      <c r="Y1033" s="5">
        <f t="shared" si="84"/>
        <v>490.92326379922144</v>
      </c>
      <c r="Z1033" s="5">
        <f>'90.1 Data-SI'!Y1033/Convert!$B$5/$D1033</f>
        <v>988.0515145428634</v>
      </c>
      <c r="AA1033" s="5">
        <f>'90.1 Data-SI'!Z1033/Convert!$B$5/$D1033</f>
        <v>785.88132334796717</v>
      </c>
      <c r="AB1033" s="5">
        <f t="shared" si="85"/>
        <v>1773.9328378908306</v>
      </c>
    </row>
    <row r="1034" spans="1:28" x14ac:dyDescent="0.25">
      <c r="A1034" s="95">
        <v>2004</v>
      </c>
      <c r="B1034" s="95" t="s">
        <v>65</v>
      </c>
      <c r="C1034" s="52" t="s">
        <v>3</v>
      </c>
      <c r="D1034" s="5">
        <f>VLOOKUP(B1034,SWH!$A$4:$C$19,3,FALSE)</f>
        <v>232.34</v>
      </c>
      <c r="E1034" s="5">
        <f>'90.1 Data-SI'!E1034/Convert!$B$5/$D1034</f>
        <v>0</v>
      </c>
      <c r="F1034" s="5">
        <f>'90.1 Data-SI'!F1034/Convert!$B$5/$D1034</f>
        <v>187.3929968532706</v>
      </c>
      <c r="G1034" s="5">
        <f>'90.1 Data-SI'!G1034/Convert!$B$5/$D1034</f>
        <v>193.26322534982259</v>
      </c>
      <c r="H1034" s="5">
        <f>'90.1 Data-SI'!H1034/Convert!$B$5/$D1034</f>
        <v>89.76308666417988</v>
      </c>
      <c r="I1034" s="5">
        <f>'90.1 Data-SI'!I1034/Convert!$B$5/$D1034</f>
        <v>32.758505255707632</v>
      </c>
      <c r="J1034" s="5">
        <f>'90.1 Data-SI'!J1034/Convert!$B$5/$D1034</f>
        <v>331.02828230658133</v>
      </c>
      <c r="K1034" s="5">
        <f>'90.1 Data-SI'!K1034/Convert!$B$5/$D1034</f>
        <v>570.4762178034108</v>
      </c>
      <c r="L1034" s="5">
        <f>'90.1 Data-SI'!L1034/Convert!$B$5/$D1034</f>
        <v>0</v>
      </c>
      <c r="M1034" s="5">
        <f>'90.1 Data-SI'!M1034/Convert!$B$5/$D1034</f>
        <v>173.11794018344764</v>
      </c>
      <c r="N1034" s="5">
        <f>'90.1 Data-SI'!N1034/Convert!$B$5/$D1034</f>
        <v>0</v>
      </c>
      <c r="O1034" s="5">
        <f>'90.1 Data-SI'!O1034/Convert!$B$5/$D1034</f>
        <v>0</v>
      </c>
      <c r="P1034" s="5">
        <f t="shared" si="81"/>
        <v>0</v>
      </c>
      <c r="Q1034" s="5">
        <f>'90.1 Data-SI'!Q1034/Convert!$B$5/$D1034</f>
        <v>0</v>
      </c>
      <c r="R1034" s="5">
        <f>'90.1 Data-SI'!R1034/Convert!$B$5/$D1034</f>
        <v>0</v>
      </c>
      <c r="S1034" s="5">
        <f>'90.1 Data-SI'!S1034/Convert!$B$5/$D1034</f>
        <v>0</v>
      </c>
      <c r="T1034" s="5">
        <f>'90.1 Data-SI'!T1034/Convert!$B$5/$D1034</f>
        <v>0</v>
      </c>
      <c r="U1034" s="5">
        <f>'90.1 Data-SI'!U1034/Convert!$B$5/$D1034</f>
        <v>203.64073723374747</v>
      </c>
      <c r="V1034" s="5">
        <f>'90.1 Data-SI'!V1034/Convert!$B$5/$D1034</f>
        <v>79.373619121402541</v>
      </c>
      <c r="W1034" s="5">
        <f t="shared" si="82"/>
        <v>366.38116553327023</v>
      </c>
      <c r="X1034" s="5">
        <f t="shared" si="83"/>
        <v>187.3929968532706</v>
      </c>
      <c r="Y1034" s="5">
        <f t="shared" si="84"/>
        <v>553.77416238654087</v>
      </c>
      <c r="Z1034" s="5">
        <f>'90.1 Data-SI'!Y1034/Convert!$B$5/$D1034</f>
        <v>899.30465888114168</v>
      </c>
      <c r="AA1034" s="5">
        <f>'90.1 Data-SI'!Z1034/Convert!$B$5/$D1034</f>
        <v>961.49799623157639</v>
      </c>
      <c r="AB1034" s="5">
        <f t="shared" si="85"/>
        <v>1860.8026551127182</v>
      </c>
    </row>
    <row r="1035" spans="1:28" x14ac:dyDescent="0.25">
      <c r="A1035" s="95">
        <v>2004</v>
      </c>
      <c r="B1035" s="95" t="s">
        <v>65</v>
      </c>
      <c r="C1035" s="52" t="s">
        <v>7</v>
      </c>
      <c r="D1035" s="5">
        <f>VLOOKUP(B1035,SWH!$A$4:$C$19,3,FALSE)</f>
        <v>232.34</v>
      </c>
      <c r="E1035" s="5">
        <f>'90.1 Data-SI'!E1035/Convert!$B$5/$D1035</f>
        <v>0</v>
      </c>
      <c r="F1035" s="5">
        <f>'90.1 Data-SI'!F1035/Convert!$B$5/$D1035</f>
        <v>96.769102751714428</v>
      </c>
      <c r="G1035" s="5">
        <f>'90.1 Data-SI'!G1035/Convert!$B$5/$D1035</f>
        <v>157.70709592264208</v>
      </c>
      <c r="H1035" s="5">
        <f>'90.1 Data-SI'!H1035/Convert!$B$5/$D1035</f>
        <v>89.76308666417988</v>
      </c>
      <c r="I1035" s="5">
        <f>'90.1 Data-SI'!I1035/Convert!$B$5/$D1035</f>
        <v>32.758505255707632</v>
      </c>
      <c r="J1035" s="5">
        <f>'90.1 Data-SI'!J1035/Convert!$B$5/$D1035</f>
        <v>331.02828230658133</v>
      </c>
      <c r="K1035" s="5">
        <f>'90.1 Data-SI'!K1035/Convert!$B$5/$D1035</f>
        <v>570.4762178034108</v>
      </c>
      <c r="L1035" s="5">
        <f>'90.1 Data-SI'!L1035/Convert!$B$5/$D1035</f>
        <v>0</v>
      </c>
      <c r="M1035" s="5">
        <f>'90.1 Data-SI'!M1035/Convert!$B$5/$D1035</f>
        <v>195.41524394326319</v>
      </c>
      <c r="N1035" s="5">
        <f>'90.1 Data-SI'!N1035/Convert!$B$5/$D1035</f>
        <v>0</v>
      </c>
      <c r="O1035" s="5">
        <f>'90.1 Data-SI'!O1035/Convert!$B$5/$D1035</f>
        <v>0</v>
      </c>
      <c r="P1035" s="5">
        <f t="shared" si="81"/>
        <v>0</v>
      </c>
      <c r="Q1035" s="5">
        <f>'90.1 Data-SI'!Q1035/Convert!$B$5/$D1035</f>
        <v>0</v>
      </c>
      <c r="R1035" s="5">
        <f>'90.1 Data-SI'!R1035/Convert!$B$5/$D1035</f>
        <v>0</v>
      </c>
      <c r="S1035" s="5">
        <f>'90.1 Data-SI'!S1035/Convert!$B$5/$D1035</f>
        <v>0</v>
      </c>
      <c r="T1035" s="5">
        <f>'90.1 Data-SI'!T1035/Convert!$B$5/$D1035</f>
        <v>0</v>
      </c>
      <c r="U1035" s="5">
        <f>'90.1 Data-SI'!U1035/Convert!$B$5/$D1035</f>
        <v>196.81405602899966</v>
      </c>
      <c r="V1035" s="5">
        <f>'90.1 Data-SI'!V1035/Convert!$B$5/$D1035</f>
        <v>79.851845475500483</v>
      </c>
      <c r="W1035" s="5">
        <f t="shared" si="82"/>
        <v>353.12233986590525</v>
      </c>
      <c r="X1035" s="5">
        <f t="shared" si="83"/>
        <v>96.769102751714428</v>
      </c>
      <c r="Y1035" s="5">
        <f t="shared" si="84"/>
        <v>449.89144261761965</v>
      </c>
      <c r="Z1035" s="5">
        <f>'90.1 Data-SI'!Y1035/Convert!$B$5/$D1035</f>
        <v>886.51210390902224</v>
      </c>
      <c r="AA1035" s="5">
        <f>'90.1 Data-SI'!Z1035/Convert!$B$5/$D1035</f>
        <v>864.05937658412483</v>
      </c>
      <c r="AB1035" s="5">
        <f t="shared" si="85"/>
        <v>1750.5714804931472</v>
      </c>
    </row>
    <row r="1036" spans="1:28" x14ac:dyDescent="0.25">
      <c r="A1036" s="95">
        <v>2004</v>
      </c>
      <c r="B1036" s="95" t="s">
        <v>65</v>
      </c>
      <c r="C1036" s="52" t="s">
        <v>17</v>
      </c>
      <c r="D1036" s="5">
        <f>VLOOKUP(B1036,SWH!$A$4:$C$19,3,FALSE)</f>
        <v>232.34</v>
      </c>
      <c r="E1036" s="5">
        <f>'90.1 Data-SI'!E1036/Convert!$B$5/$D1036</f>
        <v>0</v>
      </c>
      <c r="F1036" s="5">
        <f>'90.1 Data-SI'!F1036/Convert!$B$5/$D1036</f>
        <v>61.834667584861265</v>
      </c>
      <c r="G1036" s="5">
        <f>'90.1 Data-SI'!G1036/Convert!$B$5/$D1036</f>
        <v>53.118992281426642</v>
      </c>
      <c r="H1036" s="5">
        <f>'90.1 Data-SI'!H1036/Convert!$B$5/$D1036</f>
        <v>89.76308666417988</v>
      </c>
      <c r="I1036" s="5">
        <f>'90.1 Data-SI'!I1036/Convert!$B$5/$D1036</f>
        <v>32.758505255707632</v>
      </c>
      <c r="J1036" s="5">
        <f>'90.1 Data-SI'!J1036/Convert!$B$5/$D1036</f>
        <v>331.02828230658133</v>
      </c>
      <c r="K1036" s="5">
        <f>'90.1 Data-SI'!K1036/Convert!$B$5/$D1036</f>
        <v>570.4762178034108</v>
      </c>
      <c r="L1036" s="5">
        <f>'90.1 Data-SI'!L1036/Convert!$B$5/$D1036</f>
        <v>0</v>
      </c>
      <c r="M1036" s="5">
        <f>'90.1 Data-SI'!M1036/Convert!$B$5/$D1036</f>
        <v>164.86853557525848</v>
      </c>
      <c r="N1036" s="5">
        <f>'90.1 Data-SI'!N1036/Convert!$B$5/$D1036</f>
        <v>0</v>
      </c>
      <c r="O1036" s="5">
        <f>'90.1 Data-SI'!O1036/Convert!$B$5/$D1036</f>
        <v>0</v>
      </c>
      <c r="P1036" s="5">
        <f t="shared" si="81"/>
        <v>0</v>
      </c>
      <c r="Q1036" s="5">
        <f>'90.1 Data-SI'!Q1036/Convert!$B$5/$D1036</f>
        <v>0</v>
      </c>
      <c r="R1036" s="5">
        <f>'90.1 Data-SI'!R1036/Convert!$B$5/$D1036</f>
        <v>0</v>
      </c>
      <c r="S1036" s="5">
        <f>'90.1 Data-SI'!S1036/Convert!$B$5/$D1036</f>
        <v>0</v>
      </c>
      <c r="T1036" s="5">
        <f>'90.1 Data-SI'!T1036/Convert!$B$5/$D1036</f>
        <v>0</v>
      </c>
      <c r="U1036" s="5">
        <f>'90.1 Data-SI'!U1036/Convert!$B$5/$D1036</f>
        <v>206.31880481669583</v>
      </c>
      <c r="V1036" s="5">
        <f>'90.1 Data-SI'!V1036/Convert!$B$5/$D1036</f>
        <v>80.593096324352246</v>
      </c>
      <c r="W1036" s="5">
        <f t="shared" si="82"/>
        <v>217.98752785668512</v>
      </c>
      <c r="X1036" s="5">
        <f t="shared" si="83"/>
        <v>61.834667584861265</v>
      </c>
      <c r="Y1036" s="5">
        <f t="shared" si="84"/>
        <v>279.8221954415464</v>
      </c>
      <c r="Z1036" s="5">
        <f>'90.1 Data-SI'!Y1036/Convert!$B$5/$D1036</f>
        <v>752.13049840750625</v>
      </c>
      <c r="AA1036" s="5">
        <f>'90.1 Data-SI'!Z1036/Convert!$B$5/$D1036</f>
        <v>838.61773454611546</v>
      </c>
      <c r="AB1036" s="5">
        <f t="shared" si="85"/>
        <v>1590.7482329536217</v>
      </c>
    </row>
    <row r="1037" spans="1:28" x14ac:dyDescent="0.25">
      <c r="A1037" s="95">
        <v>2004</v>
      </c>
      <c r="B1037" s="95" t="s">
        <v>65</v>
      </c>
      <c r="C1037" s="52" t="s">
        <v>14</v>
      </c>
      <c r="D1037" s="5">
        <f>VLOOKUP(B1037,SWH!$A$4:$C$19,3,FALSE)</f>
        <v>232.34</v>
      </c>
      <c r="E1037" s="5">
        <f>'90.1 Data-SI'!E1037/Convert!$B$5/$D1037</f>
        <v>0</v>
      </c>
      <c r="F1037" s="5">
        <f>'90.1 Data-SI'!F1037/Convert!$B$5/$D1037</f>
        <v>404.69905215536619</v>
      </c>
      <c r="G1037" s="5">
        <f>'90.1 Data-SI'!G1037/Convert!$B$5/$D1037</f>
        <v>120.09459317284058</v>
      </c>
      <c r="H1037" s="5">
        <f>'90.1 Data-SI'!H1037/Convert!$B$5/$D1037</f>
        <v>89.76308666417988</v>
      </c>
      <c r="I1037" s="5">
        <f>'90.1 Data-SI'!I1037/Convert!$B$5/$D1037</f>
        <v>32.710682620297838</v>
      </c>
      <c r="J1037" s="5">
        <f>'90.1 Data-SI'!J1037/Convert!$B$5/$D1037</f>
        <v>331.02828230658133</v>
      </c>
      <c r="K1037" s="5">
        <f>'90.1 Data-SI'!K1037/Convert!$B$5/$D1037</f>
        <v>570.4762178034108</v>
      </c>
      <c r="L1037" s="5">
        <f>'90.1 Data-SI'!L1037/Convert!$B$5/$D1037</f>
        <v>0</v>
      </c>
      <c r="M1037" s="5">
        <f>'90.1 Data-SI'!M1037/Convert!$B$5/$D1037</f>
        <v>160.57645404722965</v>
      </c>
      <c r="N1037" s="5">
        <f>'90.1 Data-SI'!N1037/Convert!$B$5/$D1037</f>
        <v>0</v>
      </c>
      <c r="O1037" s="5">
        <f>'90.1 Data-SI'!O1037/Convert!$B$5/$D1037</f>
        <v>0</v>
      </c>
      <c r="P1037" s="5">
        <f t="shared" si="81"/>
        <v>0</v>
      </c>
      <c r="Q1037" s="5">
        <f>'90.1 Data-SI'!Q1037/Convert!$B$5/$D1037</f>
        <v>0</v>
      </c>
      <c r="R1037" s="5">
        <f>'90.1 Data-SI'!R1037/Convert!$B$5/$D1037</f>
        <v>0</v>
      </c>
      <c r="S1037" s="5">
        <f>'90.1 Data-SI'!S1037/Convert!$B$5/$D1037</f>
        <v>0</v>
      </c>
      <c r="T1037" s="5">
        <f>'90.1 Data-SI'!T1037/Convert!$B$5/$D1037</f>
        <v>0</v>
      </c>
      <c r="U1037" s="5">
        <f>'90.1 Data-SI'!U1037/Convert!$B$5/$D1037</f>
        <v>224.32402704848258</v>
      </c>
      <c r="V1037" s="5">
        <f>'90.1 Data-SI'!V1037/Convert!$B$5/$D1037</f>
        <v>77.472669363863304</v>
      </c>
      <c r="W1037" s="5">
        <f t="shared" si="82"/>
        <v>280.67104722007025</v>
      </c>
      <c r="X1037" s="5">
        <f t="shared" si="83"/>
        <v>404.69905215536619</v>
      </c>
      <c r="Y1037" s="5">
        <f t="shared" si="84"/>
        <v>685.37009937543644</v>
      </c>
      <c r="Z1037" s="5">
        <f>'90.1 Data-SI'!Y1037/Convert!$B$5/$D1037</f>
        <v>811.64576817499255</v>
      </c>
      <c r="AA1037" s="5">
        <f>'90.1 Data-SI'!Z1037/Convert!$B$5/$D1037</f>
        <v>1199.5112526661119</v>
      </c>
      <c r="AB1037" s="5">
        <f t="shared" si="85"/>
        <v>2011.1570208411044</v>
      </c>
    </row>
    <row r="1038" spans="1:28" x14ac:dyDescent="0.25">
      <c r="A1038" s="95">
        <v>2004</v>
      </c>
      <c r="B1038" s="95" t="s">
        <v>65</v>
      </c>
      <c r="C1038" s="52" t="s">
        <v>2</v>
      </c>
      <c r="D1038" s="5">
        <f>VLOOKUP(B1038,SWH!$A$4:$C$19,3,FALSE)</f>
        <v>232.34</v>
      </c>
      <c r="E1038" s="5">
        <f>'90.1 Data-SI'!E1038/Convert!$B$5/$D1038</f>
        <v>0</v>
      </c>
      <c r="F1038" s="5">
        <f>'90.1 Data-SI'!F1038/Convert!$B$5/$D1038</f>
        <v>205.2667068376804</v>
      </c>
      <c r="G1038" s="5">
        <f>'90.1 Data-SI'!G1038/Convert!$B$5/$D1038</f>
        <v>90.767362007785536</v>
      </c>
      <c r="H1038" s="5">
        <f>'90.1 Data-SI'!H1038/Convert!$B$5/$D1038</f>
        <v>89.76308666417988</v>
      </c>
      <c r="I1038" s="5">
        <f>'90.1 Data-SI'!I1038/Convert!$B$5/$D1038</f>
        <v>32.734593938002739</v>
      </c>
      <c r="J1038" s="5">
        <f>'90.1 Data-SI'!J1038/Convert!$B$5/$D1038</f>
        <v>331.02828230658133</v>
      </c>
      <c r="K1038" s="5">
        <f>'90.1 Data-SI'!K1038/Convert!$B$5/$D1038</f>
        <v>570.4762178034108</v>
      </c>
      <c r="L1038" s="5">
        <f>'90.1 Data-SI'!L1038/Convert!$B$5/$D1038</f>
        <v>0</v>
      </c>
      <c r="M1038" s="5">
        <f>'90.1 Data-SI'!M1038/Convert!$B$5/$D1038</f>
        <v>190.56124644916932</v>
      </c>
      <c r="N1038" s="5">
        <f>'90.1 Data-SI'!N1038/Convert!$B$5/$D1038</f>
        <v>0</v>
      </c>
      <c r="O1038" s="5">
        <f>'90.1 Data-SI'!O1038/Convert!$B$5/$D1038</f>
        <v>0</v>
      </c>
      <c r="P1038" s="5">
        <f t="shared" si="81"/>
        <v>0</v>
      </c>
      <c r="Q1038" s="5">
        <f>'90.1 Data-SI'!Q1038/Convert!$B$5/$D1038</f>
        <v>0</v>
      </c>
      <c r="R1038" s="5">
        <f>'90.1 Data-SI'!R1038/Convert!$B$5/$D1038</f>
        <v>0</v>
      </c>
      <c r="S1038" s="5">
        <f>'90.1 Data-SI'!S1038/Convert!$B$5/$D1038</f>
        <v>0</v>
      </c>
      <c r="T1038" s="5">
        <f>'90.1 Data-SI'!T1038/Convert!$B$5/$D1038</f>
        <v>0</v>
      </c>
      <c r="U1038" s="5">
        <f>'90.1 Data-SI'!U1038/Convert!$B$5/$D1038</f>
        <v>218.28641932799636</v>
      </c>
      <c r="V1038" s="5">
        <f>'90.1 Data-SI'!V1038/Convert!$B$5/$D1038</f>
        <v>78.154141918452851</v>
      </c>
      <c r="W1038" s="5">
        <f t="shared" si="82"/>
        <v>281.32860845695484</v>
      </c>
      <c r="X1038" s="5">
        <f t="shared" si="83"/>
        <v>205.2667068376804</v>
      </c>
      <c r="Y1038" s="5">
        <f t="shared" si="84"/>
        <v>486.59531529463527</v>
      </c>
      <c r="Z1038" s="5">
        <f>'90.1 Data-SI'!Y1038/Convert!$B$5/$D1038</f>
        <v>813.00871328417168</v>
      </c>
      <c r="AA1038" s="5">
        <f>'90.1 Data-SI'!Z1038/Convert!$B$5/$D1038</f>
        <v>994.02934396908745</v>
      </c>
      <c r="AB1038" s="5">
        <f t="shared" si="85"/>
        <v>1807.038057253259</v>
      </c>
    </row>
    <row r="1039" spans="1:28" x14ac:dyDescent="0.25">
      <c r="A1039" s="95">
        <v>2004</v>
      </c>
      <c r="B1039" s="95" t="s">
        <v>65</v>
      </c>
      <c r="C1039" s="52" t="s">
        <v>18</v>
      </c>
      <c r="D1039" s="5">
        <f>VLOOKUP(B1039,SWH!$A$4:$C$19,3,FALSE)</f>
        <v>232.34</v>
      </c>
      <c r="E1039" s="5">
        <f>'90.1 Data-SI'!E1039/Convert!$B$5/$D1039</f>
        <v>0</v>
      </c>
      <c r="F1039" s="5">
        <f>'90.1 Data-SI'!F1039/Convert!$B$5/$D1039</f>
        <v>322.79083335724471</v>
      </c>
      <c r="G1039" s="5">
        <f>'90.1 Data-SI'!G1039/Convert!$B$5/$D1039</f>
        <v>21.24520578080017</v>
      </c>
      <c r="H1039" s="5">
        <f>'90.1 Data-SI'!H1039/Convert!$B$5/$D1039</f>
        <v>89.76308666417988</v>
      </c>
      <c r="I1039" s="5">
        <f>'90.1 Data-SI'!I1039/Convert!$B$5/$D1039</f>
        <v>32.674815643740494</v>
      </c>
      <c r="J1039" s="5">
        <f>'90.1 Data-SI'!J1039/Convert!$B$5/$D1039</f>
        <v>331.02828230658133</v>
      </c>
      <c r="K1039" s="5">
        <f>'90.1 Data-SI'!K1039/Convert!$B$5/$D1039</f>
        <v>570.4762178034108</v>
      </c>
      <c r="L1039" s="5">
        <f>'90.1 Data-SI'!L1039/Convert!$B$5/$D1039</f>
        <v>0</v>
      </c>
      <c r="M1039" s="5">
        <f>'90.1 Data-SI'!M1039/Convert!$B$5/$D1039</f>
        <v>152.31509378018805</v>
      </c>
      <c r="N1039" s="5">
        <f>'90.1 Data-SI'!N1039/Convert!$B$5/$D1039</f>
        <v>0</v>
      </c>
      <c r="O1039" s="5">
        <f>'90.1 Data-SI'!O1039/Convert!$B$5/$D1039</f>
        <v>0</v>
      </c>
      <c r="P1039" s="5">
        <f t="shared" si="81"/>
        <v>0</v>
      </c>
      <c r="Q1039" s="5">
        <f>'90.1 Data-SI'!Q1039/Convert!$B$5/$D1039</f>
        <v>0</v>
      </c>
      <c r="R1039" s="5">
        <f>'90.1 Data-SI'!R1039/Convert!$B$5/$D1039</f>
        <v>0</v>
      </c>
      <c r="S1039" s="5">
        <f>'90.1 Data-SI'!S1039/Convert!$B$5/$D1039</f>
        <v>0</v>
      </c>
      <c r="T1039" s="5">
        <f>'90.1 Data-SI'!T1039/Convert!$B$5/$D1039</f>
        <v>0</v>
      </c>
      <c r="U1039" s="5">
        <f>'90.1 Data-SI'!U1039/Convert!$B$5/$D1039</f>
        <v>230.39750174552623</v>
      </c>
      <c r="V1039" s="5">
        <f>'90.1 Data-SI'!V1039/Convert!$B$5/$D1039</f>
        <v>77.652004246650023</v>
      </c>
      <c r="W1039" s="5">
        <f t="shared" si="82"/>
        <v>173.56029956098823</v>
      </c>
      <c r="X1039" s="5">
        <f t="shared" si="83"/>
        <v>322.79083335724471</v>
      </c>
      <c r="Y1039" s="5">
        <f t="shared" si="84"/>
        <v>496.35113291823291</v>
      </c>
      <c r="Z1039" s="5">
        <f>'90.1 Data-SI'!Y1039/Convert!$B$5/$D1039</f>
        <v>704.66653276328748</v>
      </c>
      <c r="AA1039" s="5">
        <f>'90.1 Data-SI'!Z1039/Convert!$B$5/$D1039</f>
        <v>1123.6765085650341</v>
      </c>
      <c r="AB1039" s="5">
        <f t="shared" si="85"/>
        <v>1828.3430413283215</v>
      </c>
    </row>
    <row r="1040" spans="1:28" x14ac:dyDescent="0.25">
      <c r="A1040" s="95">
        <v>2004</v>
      </c>
      <c r="B1040" s="95" t="s">
        <v>65</v>
      </c>
      <c r="C1040" s="52" t="s">
        <v>4</v>
      </c>
      <c r="D1040" s="5">
        <f>VLOOKUP(B1040,SWH!$A$4:$C$19,3,FALSE)</f>
        <v>232.34</v>
      </c>
      <c r="E1040" s="5">
        <f>'90.1 Data-SI'!E1040/Convert!$B$5/$D1040</f>
        <v>0</v>
      </c>
      <c r="F1040" s="5">
        <f>'90.1 Data-SI'!F1040/Convert!$B$5/$D1040</f>
        <v>611.78301913861867</v>
      </c>
      <c r="G1040" s="5">
        <f>'90.1 Data-SI'!G1040/Convert!$B$5/$D1040</f>
        <v>69.055885531739875</v>
      </c>
      <c r="H1040" s="5">
        <f>'90.1 Data-SI'!H1040/Convert!$B$5/$D1040</f>
        <v>89.76308666417988</v>
      </c>
      <c r="I1040" s="5">
        <f>'90.1 Data-SI'!I1040/Convert!$B$5/$D1040</f>
        <v>32.722638279150289</v>
      </c>
      <c r="J1040" s="5">
        <f>'90.1 Data-SI'!J1040/Convert!$B$5/$D1040</f>
        <v>331.02828230658133</v>
      </c>
      <c r="K1040" s="5">
        <f>'90.1 Data-SI'!K1040/Convert!$B$5/$D1040</f>
        <v>570.4762178034108</v>
      </c>
      <c r="L1040" s="5">
        <f>'90.1 Data-SI'!L1040/Convert!$B$5/$D1040</f>
        <v>0</v>
      </c>
      <c r="M1040" s="5">
        <f>'90.1 Data-SI'!M1040/Convert!$B$5/$D1040</f>
        <v>153.47479268887551</v>
      </c>
      <c r="N1040" s="5">
        <f>'90.1 Data-SI'!N1040/Convert!$B$5/$D1040</f>
        <v>0</v>
      </c>
      <c r="O1040" s="5">
        <f>'90.1 Data-SI'!O1040/Convert!$B$5/$D1040</f>
        <v>0</v>
      </c>
      <c r="P1040" s="5">
        <f t="shared" si="81"/>
        <v>0</v>
      </c>
      <c r="Q1040" s="5">
        <f>'90.1 Data-SI'!Q1040/Convert!$B$5/$D1040</f>
        <v>0</v>
      </c>
      <c r="R1040" s="5">
        <f>'90.1 Data-SI'!R1040/Convert!$B$5/$D1040</f>
        <v>0</v>
      </c>
      <c r="S1040" s="5">
        <f>'90.1 Data-SI'!S1040/Convert!$B$5/$D1040</f>
        <v>0</v>
      </c>
      <c r="T1040" s="5">
        <f>'90.1 Data-SI'!T1040/Convert!$B$5/$D1040</f>
        <v>0</v>
      </c>
      <c r="U1040" s="5">
        <f>'90.1 Data-SI'!U1040/Convert!$B$5/$D1040</f>
        <v>241.69559936108959</v>
      </c>
      <c r="V1040" s="5">
        <f>'90.1 Data-SI'!V1040/Convert!$B$5/$D1040</f>
        <v>76.420571384847875</v>
      </c>
      <c r="W1040" s="5">
        <f t="shared" si="82"/>
        <v>222.53067822061539</v>
      </c>
      <c r="X1040" s="5">
        <f t="shared" si="83"/>
        <v>611.78301913861867</v>
      </c>
      <c r="Y1040" s="5">
        <f t="shared" si="84"/>
        <v>834.31369735923408</v>
      </c>
      <c r="Z1040" s="5">
        <f>'90.1 Data-SI'!Y1040/Convert!$B$5/$D1040</f>
        <v>752.46525685537483</v>
      </c>
      <c r="AA1040" s="5">
        <f>'90.1 Data-SI'!Z1040/Convert!$B$5/$D1040</f>
        <v>1423.9428806442666</v>
      </c>
      <c r="AB1040" s="5">
        <f t="shared" si="85"/>
        <v>2176.4081374996413</v>
      </c>
    </row>
    <row r="1041" spans="1:28" x14ac:dyDescent="0.25">
      <c r="A1041" s="95">
        <v>2004</v>
      </c>
      <c r="B1041" s="95" t="s">
        <v>65</v>
      </c>
      <c r="C1041" s="52" t="s">
        <v>5</v>
      </c>
      <c r="D1041" s="5">
        <f>VLOOKUP(B1041,SWH!$A$4:$C$19,3,FALSE)</f>
        <v>232.34</v>
      </c>
      <c r="E1041" s="5">
        <f>'90.1 Data-SI'!E1041/Convert!$B$5/$D1041</f>
        <v>0</v>
      </c>
      <c r="F1041" s="5">
        <f>'90.1 Data-SI'!F1041/Convert!$B$5/$D1041</f>
        <v>389.61101068357675</v>
      </c>
      <c r="G1041" s="5">
        <f>'90.1 Data-SI'!G1041/Convert!$B$5/$D1041</f>
        <v>78.285654165829783</v>
      </c>
      <c r="H1041" s="5">
        <f>'90.1 Data-SI'!H1041/Convert!$B$5/$D1041</f>
        <v>89.76308666417988</v>
      </c>
      <c r="I1041" s="5">
        <f>'90.1 Data-SI'!I1041/Convert!$B$5/$D1041</f>
        <v>32.722638279150289</v>
      </c>
      <c r="J1041" s="5">
        <f>'90.1 Data-SI'!J1041/Convert!$B$5/$D1041</f>
        <v>331.02828230658133</v>
      </c>
      <c r="K1041" s="5">
        <f>'90.1 Data-SI'!K1041/Convert!$B$5/$D1041</f>
        <v>570.4762178034108</v>
      </c>
      <c r="L1041" s="5">
        <f>'90.1 Data-SI'!L1041/Convert!$B$5/$D1041</f>
        <v>0</v>
      </c>
      <c r="M1041" s="5">
        <f>'90.1 Data-SI'!M1041/Convert!$B$5/$D1041</f>
        <v>182.39553145294732</v>
      </c>
      <c r="N1041" s="5">
        <f>'90.1 Data-SI'!N1041/Convert!$B$5/$D1041</f>
        <v>0</v>
      </c>
      <c r="O1041" s="5">
        <f>'90.1 Data-SI'!O1041/Convert!$B$5/$D1041</f>
        <v>0</v>
      </c>
      <c r="P1041" s="5">
        <f t="shared" si="81"/>
        <v>0</v>
      </c>
      <c r="Q1041" s="5">
        <f>'90.1 Data-SI'!Q1041/Convert!$B$5/$D1041</f>
        <v>0</v>
      </c>
      <c r="R1041" s="5">
        <f>'90.1 Data-SI'!R1041/Convert!$B$5/$D1041</f>
        <v>0</v>
      </c>
      <c r="S1041" s="5">
        <f>'90.1 Data-SI'!S1041/Convert!$B$5/$D1041</f>
        <v>0</v>
      </c>
      <c r="T1041" s="5">
        <f>'90.1 Data-SI'!T1041/Convert!$B$5/$D1041</f>
        <v>0</v>
      </c>
      <c r="U1041" s="5">
        <f>'90.1 Data-SI'!U1041/Convert!$B$5/$D1041</f>
        <v>236.61444434879917</v>
      </c>
      <c r="V1041" s="5">
        <f>'90.1 Data-SI'!V1041/Convert!$B$5/$D1041</f>
        <v>77.006398668617834</v>
      </c>
      <c r="W1041" s="5">
        <f t="shared" si="82"/>
        <v>260.68118561877714</v>
      </c>
      <c r="X1041" s="5">
        <f t="shared" si="83"/>
        <v>389.61101068357675</v>
      </c>
      <c r="Y1041" s="5">
        <f t="shared" si="84"/>
        <v>650.29219630235389</v>
      </c>
      <c r="Z1041" s="5">
        <f>'90.1 Data-SI'!Y1041/Convert!$B$5/$D1041</f>
        <v>791.2015915373064</v>
      </c>
      <c r="AA1041" s="5">
        <f>'90.1 Data-SI'!Z1041/Convert!$B$5/$D1041</f>
        <v>1196.7016728357867</v>
      </c>
      <c r="AB1041" s="5">
        <f t="shared" si="85"/>
        <v>1987.903264373093</v>
      </c>
    </row>
    <row r="1042" spans="1:28" x14ac:dyDescent="0.25">
      <c r="A1042" s="95">
        <v>2004</v>
      </c>
      <c r="B1042" s="95" t="s">
        <v>65</v>
      </c>
      <c r="C1042" s="52" t="s">
        <v>15</v>
      </c>
      <c r="D1042" s="5">
        <f>VLOOKUP(B1042,SWH!$A$4:$C$19,3,FALSE)</f>
        <v>232.34</v>
      </c>
      <c r="E1042" s="5">
        <f>'90.1 Data-SI'!E1042/Convert!$B$5/$D1042</f>
        <v>0</v>
      </c>
      <c r="F1042" s="5">
        <f>'90.1 Data-SI'!F1042/Convert!$B$5/$D1042</f>
        <v>423.21836771780823</v>
      </c>
      <c r="G1042" s="5">
        <f>'90.1 Data-SI'!G1042/Convert!$B$5/$D1042</f>
        <v>6.4082331449121499</v>
      </c>
      <c r="H1042" s="5">
        <f>'90.1 Data-SI'!H1042/Convert!$B$5/$D1042</f>
        <v>89.76308666417988</v>
      </c>
      <c r="I1042" s="5">
        <f>'90.1 Data-SI'!I1042/Convert!$B$5/$D1042</f>
        <v>32.674815643740494</v>
      </c>
      <c r="J1042" s="5">
        <f>'90.1 Data-SI'!J1042/Convert!$B$5/$D1042</f>
        <v>331.02828230658133</v>
      </c>
      <c r="K1042" s="5">
        <f>'90.1 Data-SI'!K1042/Convert!$B$5/$D1042</f>
        <v>570.4762178034108</v>
      </c>
      <c r="L1042" s="5">
        <f>'90.1 Data-SI'!L1042/Convert!$B$5/$D1042</f>
        <v>0</v>
      </c>
      <c r="M1042" s="5">
        <f>'90.1 Data-SI'!M1042/Convert!$B$5/$D1042</f>
        <v>139.27146997216721</v>
      </c>
      <c r="N1042" s="5">
        <f>'90.1 Data-SI'!N1042/Convert!$B$5/$D1042</f>
        <v>0</v>
      </c>
      <c r="O1042" s="5">
        <f>'90.1 Data-SI'!O1042/Convert!$B$5/$D1042</f>
        <v>0</v>
      </c>
      <c r="P1042" s="5">
        <f t="shared" si="81"/>
        <v>0</v>
      </c>
      <c r="Q1042" s="5">
        <f>'90.1 Data-SI'!Q1042/Convert!$B$5/$D1042</f>
        <v>0</v>
      </c>
      <c r="R1042" s="5">
        <f>'90.1 Data-SI'!R1042/Convert!$B$5/$D1042</f>
        <v>0</v>
      </c>
      <c r="S1042" s="5">
        <f>'90.1 Data-SI'!S1042/Convert!$B$5/$D1042</f>
        <v>0</v>
      </c>
      <c r="T1042" s="5">
        <f>'90.1 Data-SI'!T1042/Convert!$B$5/$D1042</f>
        <v>0</v>
      </c>
      <c r="U1042" s="5">
        <f>'90.1 Data-SI'!U1042/Convert!$B$5/$D1042</f>
        <v>240.36852122846787</v>
      </c>
      <c r="V1042" s="5">
        <f>'90.1 Data-SI'!V1042/Convert!$B$5/$D1042</f>
        <v>76.755329832716427</v>
      </c>
      <c r="W1042" s="5">
        <f t="shared" si="82"/>
        <v>145.67970311707936</v>
      </c>
      <c r="X1042" s="5">
        <f t="shared" si="83"/>
        <v>423.21836771780823</v>
      </c>
      <c r="Y1042" s="5">
        <f t="shared" si="84"/>
        <v>568.89807083488756</v>
      </c>
      <c r="Z1042" s="5">
        <f>'90.1 Data-SI'!Y1042/Convert!$B$5/$D1042</f>
        <v>675.90121756429755</v>
      </c>
      <c r="AA1042" s="5">
        <f>'90.1 Data-SI'!Z1042/Convert!$B$5/$D1042</f>
        <v>1234.0511510908345</v>
      </c>
      <c r="AB1042" s="5">
        <f t="shared" si="85"/>
        <v>1909.952368655132</v>
      </c>
    </row>
    <row r="1043" spans="1:28" x14ac:dyDescent="0.25">
      <c r="A1043" s="95">
        <v>2004</v>
      </c>
      <c r="B1043" s="95" t="s">
        <v>65</v>
      </c>
      <c r="C1043" s="52" t="s">
        <v>16</v>
      </c>
      <c r="D1043" s="5">
        <f>VLOOKUP(B1043,SWH!$A$4:$C$19,3,FALSE)</f>
        <v>232.34</v>
      </c>
      <c r="E1043" s="5">
        <f>'90.1 Data-SI'!E1043/Convert!$B$5/$D1043</f>
        <v>0</v>
      </c>
      <c r="F1043" s="5">
        <f>'90.1 Data-SI'!F1043/Convert!$B$5/$D1043</f>
        <v>849.44956146643335</v>
      </c>
      <c r="G1043" s="5">
        <f>'90.1 Data-SI'!G1043/Convert!$B$5/$D1043</f>
        <v>74.531577286161095</v>
      </c>
      <c r="H1043" s="5">
        <f>'90.1 Data-SI'!H1043/Convert!$B$5/$D1043</f>
        <v>89.76308666417988</v>
      </c>
      <c r="I1043" s="5">
        <f>'90.1 Data-SI'!I1043/Convert!$B$5/$D1043</f>
        <v>32.698726961445395</v>
      </c>
      <c r="J1043" s="5">
        <f>'90.1 Data-SI'!J1043/Convert!$B$5/$D1043</f>
        <v>331.02828230658133</v>
      </c>
      <c r="K1043" s="5">
        <f>'90.1 Data-SI'!K1043/Convert!$B$5/$D1043</f>
        <v>570.4762178034108</v>
      </c>
      <c r="L1043" s="5">
        <f>'90.1 Data-SI'!L1043/Convert!$B$5/$D1043</f>
        <v>0</v>
      </c>
      <c r="M1043" s="5">
        <f>'90.1 Data-SI'!M1043/Convert!$B$5/$D1043</f>
        <v>158.06576568821555</v>
      </c>
      <c r="N1043" s="5">
        <f>'90.1 Data-SI'!N1043/Convert!$B$5/$D1043</f>
        <v>0</v>
      </c>
      <c r="O1043" s="5">
        <f>'90.1 Data-SI'!O1043/Convert!$B$5/$D1043</f>
        <v>0</v>
      </c>
      <c r="P1043" s="5">
        <f t="shared" si="81"/>
        <v>0</v>
      </c>
      <c r="Q1043" s="5">
        <f>'90.1 Data-SI'!Q1043/Convert!$B$5/$D1043</f>
        <v>0</v>
      </c>
      <c r="R1043" s="5">
        <f>'90.1 Data-SI'!R1043/Convert!$B$5/$D1043</f>
        <v>0</v>
      </c>
      <c r="S1043" s="5">
        <f>'90.1 Data-SI'!S1043/Convert!$B$5/$D1043</f>
        <v>0</v>
      </c>
      <c r="T1043" s="5">
        <f>'90.1 Data-SI'!T1043/Convert!$B$5/$D1043</f>
        <v>0</v>
      </c>
      <c r="U1043" s="5">
        <f>'90.1 Data-SI'!U1043/Convert!$B$5/$D1043</f>
        <v>254.488154333209</v>
      </c>
      <c r="V1043" s="5">
        <f>'90.1 Data-SI'!V1043/Convert!$B$5/$D1043</f>
        <v>75.942345030749962</v>
      </c>
      <c r="W1043" s="5">
        <f t="shared" si="82"/>
        <v>232.59734297437666</v>
      </c>
      <c r="X1043" s="5">
        <f t="shared" si="83"/>
        <v>849.44956146643335</v>
      </c>
      <c r="Y1043" s="5">
        <f t="shared" si="84"/>
        <v>1082.0469044408101</v>
      </c>
      <c r="Z1043" s="5">
        <f>'90.1 Data-SI'!Y1043/Convert!$B$5/$D1043</f>
        <v>762.04173959618572</v>
      </c>
      <c r="AA1043" s="5">
        <f>'90.1 Data-SI'!Z1043/Convert!$B$5/$D1043</f>
        <v>1674.4139336030528</v>
      </c>
      <c r="AB1043" s="5">
        <f t="shared" si="85"/>
        <v>2436.4556731992384</v>
      </c>
    </row>
    <row r="1044" spans="1:28" x14ac:dyDescent="0.25">
      <c r="A1044" s="95">
        <v>2004</v>
      </c>
      <c r="B1044" s="95" t="s">
        <v>65</v>
      </c>
      <c r="C1044" s="52" t="s">
        <v>9</v>
      </c>
      <c r="D1044" s="5">
        <f>VLOOKUP(B1044,SWH!$A$4:$C$19,3,FALSE)</f>
        <v>232.34</v>
      </c>
      <c r="E1044" s="5">
        <f>'90.1 Data-SI'!E1044/Convert!$B$5/$D1044</f>
        <v>0</v>
      </c>
      <c r="F1044" s="5">
        <f>'90.1 Data-SI'!F1044/Convert!$B$5/$D1044</f>
        <v>622.96156016565749</v>
      </c>
      <c r="G1044" s="5">
        <f>'90.1 Data-SI'!G1044/Convert!$B$5/$D1044</f>
        <v>50.907195393723754</v>
      </c>
      <c r="H1044" s="5">
        <f>'90.1 Data-SI'!H1044/Convert!$B$5/$D1044</f>
        <v>89.76308666417988</v>
      </c>
      <c r="I1044" s="5">
        <f>'90.1 Data-SI'!I1044/Convert!$B$5/$D1044</f>
        <v>32.674815643740494</v>
      </c>
      <c r="J1044" s="5">
        <f>'90.1 Data-SI'!J1044/Convert!$B$5/$D1044</f>
        <v>331.02828230658133</v>
      </c>
      <c r="K1044" s="5">
        <f>'90.1 Data-SI'!K1044/Convert!$B$5/$D1044</f>
        <v>570.4762178034108</v>
      </c>
      <c r="L1044" s="5">
        <f>'90.1 Data-SI'!L1044/Convert!$B$5/$D1044</f>
        <v>0</v>
      </c>
      <c r="M1044" s="5">
        <f>'90.1 Data-SI'!M1044/Convert!$B$5/$D1044</f>
        <v>171.39632530869514</v>
      </c>
      <c r="N1044" s="5">
        <f>'90.1 Data-SI'!N1044/Convert!$B$5/$D1044</f>
        <v>0</v>
      </c>
      <c r="O1044" s="5">
        <f>'90.1 Data-SI'!O1044/Convert!$B$5/$D1044</f>
        <v>0</v>
      </c>
      <c r="P1044" s="5">
        <f t="shared" si="81"/>
        <v>0</v>
      </c>
      <c r="Q1044" s="5">
        <f>'90.1 Data-SI'!Q1044/Convert!$B$5/$D1044</f>
        <v>0</v>
      </c>
      <c r="R1044" s="5">
        <f>'90.1 Data-SI'!R1044/Convert!$B$5/$D1044</f>
        <v>0</v>
      </c>
      <c r="S1044" s="5">
        <f>'90.1 Data-SI'!S1044/Convert!$B$5/$D1044</f>
        <v>0</v>
      </c>
      <c r="T1044" s="5">
        <f>'90.1 Data-SI'!T1044/Convert!$B$5/$D1044</f>
        <v>0</v>
      </c>
      <c r="U1044" s="5">
        <f>'90.1 Data-SI'!U1044/Convert!$B$5/$D1044</f>
        <v>251.16448117222848</v>
      </c>
      <c r="V1044" s="5">
        <f>'90.1 Data-SI'!V1044/Convert!$B$5/$D1044</f>
        <v>75.894522395340161</v>
      </c>
      <c r="W1044" s="5">
        <f t="shared" si="82"/>
        <v>222.30352070241889</v>
      </c>
      <c r="X1044" s="5">
        <f t="shared" si="83"/>
        <v>622.96156016565749</v>
      </c>
      <c r="Y1044" s="5">
        <f t="shared" si="84"/>
        <v>845.26508086807644</v>
      </c>
      <c r="Z1044" s="5">
        <f>'90.1 Data-SI'!Y1044/Convert!$B$5/$D1044</f>
        <v>751.67618337111332</v>
      </c>
      <c r="AA1044" s="5">
        <f>'90.1 Data-SI'!Z1044/Convert!$B$5/$D1044</f>
        <v>1444.5903034824444</v>
      </c>
      <c r="AB1044" s="5">
        <f t="shared" si="85"/>
        <v>2196.2664868535576</v>
      </c>
    </row>
    <row r="1045" spans="1:28" x14ac:dyDescent="0.25">
      <c r="A1045" s="95">
        <v>2004</v>
      </c>
      <c r="B1045" s="95" t="s">
        <v>65</v>
      </c>
      <c r="C1045" s="52" t="s">
        <v>12</v>
      </c>
      <c r="D1045" s="5">
        <f>VLOOKUP(B1045,SWH!$A$4:$C$19,3,FALSE)</f>
        <v>232.34</v>
      </c>
      <c r="E1045" s="5">
        <f>'90.1 Data-SI'!E1045/Convert!$B$5/$D1045</f>
        <v>0</v>
      </c>
      <c r="F1045" s="5">
        <f>'90.1 Data-SI'!F1045/Convert!$B$5/$D1045</f>
        <v>1086.0998727917899</v>
      </c>
      <c r="G1045" s="5">
        <f>'90.1 Data-SI'!G1045/Convert!$B$5/$D1045</f>
        <v>53.668952588639257</v>
      </c>
      <c r="H1045" s="5">
        <f>'90.1 Data-SI'!H1045/Convert!$B$5/$D1045</f>
        <v>89.76308666417988</v>
      </c>
      <c r="I1045" s="5">
        <f>'90.1 Data-SI'!I1045/Convert!$B$5/$D1045</f>
        <v>32.662859984888051</v>
      </c>
      <c r="J1045" s="5">
        <f>'90.1 Data-SI'!J1045/Convert!$B$5/$D1045</f>
        <v>331.02828230658133</v>
      </c>
      <c r="K1045" s="5">
        <f>'90.1 Data-SI'!K1045/Convert!$B$5/$D1045</f>
        <v>570.4762178034108</v>
      </c>
      <c r="L1045" s="5">
        <f>'90.1 Data-SI'!L1045/Convert!$B$5/$D1045</f>
        <v>0</v>
      </c>
      <c r="M1045" s="5">
        <f>'90.1 Data-SI'!M1045/Convert!$B$5/$D1045</f>
        <v>154.87360477461189</v>
      </c>
      <c r="N1045" s="5">
        <f>'90.1 Data-SI'!N1045/Convert!$B$5/$D1045</f>
        <v>0</v>
      </c>
      <c r="O1045" s="5">
        <f>'90.1 Data-SI'!O1045/Convert!$B$5/$D1045</f>
        <v>0</v>
      </c>
      <c r="P1045" s="5">
        <f t="shared" si="81"/>
        <v>0</v>
      </c>
      <c r="Q1045" s="5">
        <f>'90.1 Data-SI'!Q1045/Convert!$B$5/$D1045</f>
        <v>0</v>
      </c>
      <c r="R1045" s="5">
        <f>'90.1 Data-SI'!R1045/Convert!$B$5/$D1045</f>
        <v>0</v>
      </c>
      <c r="S1045" s="5">
        <f>'90.1 Data-SI'!S1045/Convert!$B$5/$D1045</f>
        <v>0</v>
      </c>
      <c r="T1045" s="5">
        <f>'90.1 Data-SI'!T1045/Convert!$B$5/$D1045</f>
        <v>0</v>
      </c>
      <c r="U1045" s="5">
        <f>'90.1 Data-SI'!U1045/Convert!$B$5/$D1045</f>
        <v>269.7316193700803</v>
      </c>
      <c r="V1045" s="5">
        <f>'90.1 Data-SI'!V1045/Convert!$B$5/$D1045</f>
        <v>75.189138523045727</v>
      </c>
      <c r="W1045" s="5">
        <f t="shared" si="82"/>
        <v>208.54255736325115</v>
      </c>
      <c r="X1045" s="5">
        <f t="shared" si="83"/>
        <v>1086.0998727917899</v>
      </c>
      <c r="Y1045" s="5">
        <f t="shared" si="84"/>
        <v>1294.642430155041</v>
      </c>
      <c r="Z1045" s="5">
        <f>'90.1 Data-SI'!Y1045/Convert!$B$5/$D1045</f>
        <v>737.17396918309373</v>
      </c>
      <c r="AA1045" s="5">
        <f>'90.1 Data-SI'!Z1045/Convert!$B$5/$D1045</f>
        <v>1926.307709965281</v>
      </c>
      <c r="AB1045" s="5">
        <f t="shared" si="85"/>
        <v>2663.4816791483745</v>
      </c>
    </row>
    <row r="1046" spans="1:28" x14ac:dyDescent="0.25">
      <c r="A1046" s="95">
        <v>2004</v>
      </c>
      <c r="B1046" s="95" t="s">
        <v>65</v>
      </c>
      <c r="C1046" s="52" t="s">
        <v>8</v>
      </c>
      <c r="D1046" s="5">
        <f>VLOOKUP(B1046,SWH!$A$4:$C$19,3,FALSE)</f>
        <v>232.34</v>
      </c>
      <c r="E1046" s="5">
        <f>'90.1 Data-SI'!E1046/Convert!$B$5/$D1046</f>
        <v>0</v>
      </c>
      <c r="F1046" s="5">
        <f>'90.1 Data-SI'!F1046/Convert!$B$5/$D1046</f>
        <v>1477.7672567979876</v>
      </c>
      <c r="G1046" s="5">
        <f>'90.1 Data-SI'!G1046/Convert!$B$5/$D1046</f>
        <v>19.822482377358853</v>
      </c>
      <c r="H1046" s="5">
        <f>'90.1 Data-SI'!H1046/Convert!$B$5/$D1046</f>
        <v>89.76308666417988</v>
      </c>
      <c r="I1046" s="5">
        <f>'90.1 Data-SI'!I1046/Convert!$B$5/$D1046</f>
        <v>32.483525102101325</v>
      </c>
      <c r="J1046" s="5">
        <f>'90.1 Data-SI'!J1046/Convert!$B$5/$D1046</f>
        <v>331.02828230658133</v>
      </c>
      <c r="K1046" s="5">
        <f>'90.1 Data-SI'!K1046/Convert!$B$5/$D1046</f>
        <v>570.4762178034108</v>
      </c>
      <c r="L1046" s="5">
        <f>'90.1 Data-SI'!L1046/Convert!$B$5/$D1046</f>
        <v>0</v>
      </c>
      <c r="M1046" s="5">
        <f>'90.1 Data-SI'!M1046/Convert!$B$5/$D1046</f>
        <v>144.38849196101498</v>
      </c>
      <c r="N1046" s="5">
        <f>'90.1 Data-SI'!N1046/Convert!$B$5/$D1046</f>
        <v>0</v>
      </c>
      <c r="O1046" s="5">
        <f>'90.1 Data-SI'!O1046/Convert!$B$5/$D1046</f>
        <v>0</v>
      </c>
      <c r="P1046" s="5">
        <f t="shared" si="81"/>
        <v>0</v>
      </c>
      <c r="Q1046" s="5">
        <f>'90.1 Data-SI'!Q1046/Convert!$B$5/$D1046</f>
        <v>0</v>
      </c>
      <c r="R1046" s="5">
        <f>'90.1 Data-SI'!R1046/Convert!$B$5/$D1046</f>
        <v>0</v>
      </c>
      <c r="S1046" s="5">
        <f>'90.1 Data-SI'!S1046/Convert!$B$5/$D1046</f>
        <v>0</v>
      </c>
      <c r="T1046" s="5">
        <f>'90.1 Data-SI'!T1046/Convert!$B$5/$D1046</f>
        <v>0</v>
      </c>
      <c r="U1046" s="5">
        <f>'90.1 Data-SI'!U1046/Convert!$B$5/$D1046</f>
        <v>290.24752996088108</v>
      </c>
      <c r="V1046" s="5">
        <f>'90.1 Data-SI'!V1046/Convert!$B$5/$D1046</f>
        <v>74.208774497144987</v>
      </c>
      <c r="W1046" s="5">
        <f t="shared" si="82"/>
        <v>164.21097433837383</v>
      </c>
      <c r="X1046" s="5">
        <f t="shared" si="83"/>
        <v>1477.7672567979876</v>
      </c>
      <c r="Y1046" s="5">
        <f t="shared" si="84"/>
        <v>1641.9782311363615</v>
      </c>
      <c r="Z1046" s="5">
        <f>'90.1 Data-SI'!Y1046/Convert!$B$5/$D1046</f>
        <v>691.6946429083813</v>
      </c>
      <c r="AA1046" s="5">
        <f>'90.1 Data-SI'!Z1046/Convert!$B$5/$D1046</f>
        <v>2338.4910045622792</v>
      </c>
      <c r="AB1046" s="5">
        <f t="shared" si="85"/>
        <v>3030.1856474706606</v>
      </c>
    </row>
    <row r="1047" spans="1:28" x14ac:dyDescent="0.25">
      <c r="A1047" s="95">
        <v>2007</v>
      </c>
      <c r="B1047" s="95" t="s">
        <v>65</v>
      </c>
      <c r="C1047" s="52" t="s">
        <v>10</v>
      </c>
      <c r="D1047" s="5">
        <f>VLOOKUP(B1047,SWH!$A$4:$C$19,3,FALSE)</f>
        <v>232.34</v>
      </c>
      <c r="E1047" s="5">
        <f>'90.1 Data-SI'!E1047/Convert!$B$5/$D1047</f>
        <v>0</v>
      </c>
      <c r="F1047" s="5">
        <f>'90.1 Data-SI'!F1047/Convert!$B$5/$D1047</f>
        <v>0</v>
      </c>
      <c r="G1047" s="5">
        <f>'90.1 Data-SI'!G1047/Convert!$B$5/$D1047</f>
        <v>591.21928591240794</v>
      </c>
      <c r="H1047" s="5">
        <f>'90.1 Data-SI'!H1047/Convert!$B$5/$D1047</f>
        <v>89.76308666417988</v>
      </c>
      <c r="I1047" s="5">
        <f>'90.1 Data-SI'!I1047/Convert!$B$5/$D1047</f>
        <v>32.782416573412526</v>
      </c>
      <c r="J1047" s="5">
        <f>'90.1 Data-SI'!J1047/Convert!$B$5/$D1047</f>
        <v>331.02828230658133</v>
      </c>
      <c r="K1047" s="5">
        <f>'90.1 Data-SI'!K1047/Convert!$B$5/$D1047</f>
        <v>570.4762178034108</v>
      </c>
      <c r="L1047" s="5">
        <f>'90.1 Data-SI'!L1047/Convert!$B$5/$D1047</f>
        <v>0</v>
      </c>
      <c r="M1047" s="5">
        <f>'90.1 Data-SI'!M1047/Convert!$B$5/$D1047</f>
        <v>182.89766912475014</v>
      </c>
      <c r="N1047" s="5">
        <f>'90.1 Data-SI'!N1047/Convert!$B$5/$D1047</f>
        <v>0</v>
      </c>
      <c r="O1047" s="5">
        <f>'90.1 Data-SI'!O1047/Convert!$B$5/$D1047</f>
        <v>0</v>
      </c>
      <c r="P1047" s="5">
        <f t="shared" si="81"/>
        <v>0</v>
      </c>
      <c r="Q1047" s="5">
        <f>'90.1 Data-SI'!Q1047/Convert!$B$5/$D1047</f>
        <v>0</v>
      </c>
      <c r="R1047" s="5">
        <f>'90.1 Data-SI'!R1047/Convert!$B$5/$D1047</f>
        <v>0</v>
      </c>
      <c r="S1047" s="5">
        <f>'90.1 Data-SI'!S1047/Convert!$B$5/$D1047</f>
        <v>0</v>
      </c>
      <c r="T1047" s="5">
        <f>'90.1 Data-SI'!T1047/Convert!$B$5/$D1047</f>
        <v>0</v>
      </c>
      <c r="U1047" s="5">
        <f>'90.1 Data-SI'!U1047/Convert!$B$5/$D1047</f>
        <v>148.93164232494522</v>
      </c>
      <c r="V1047" s="5">
        <f>'90.1 Data-SI'!V1047/Convert!$B$5/$D1047</f>
        <v>84.000459097299938</v>
      </c>
      <c r="W1047" s="5">
        <f t="shared" si="82"/>
        <v>774.11695503715805</v>
      </c>
      <c r="X1047" s="5">
        <f t="shared" si="83"/>
        <v>0</v>
      </c>
      <c r="Y1047" s="5">
        <f t="shared" si="84"/>
        <v>774.11695503715805</v>
      </c>
      <c r="Z1047" s="5">
        <f>'90.1 Data-SI'!Y1047/Convert!$B$5/$D1047</f>
        <v>1311.6911996786321</v>
      </c>
      <c r="AA1047" s="5">
        <f>'90.1 Data-SI'!Z1047/Convert!$B$5/$D1047</f>
        <v>719.40786012835588</v>
      </c>
      <c r="AB1047" s="5">
        <f t="shared" si="85"/>
        <v>2031.099059806988</v>
      </c>
    </row>
    <row r="1048" spans="1:28" x14ac:dyDescent="0.25">
      <c r="A1048" s="95">
        <v>2007</v>
      </c>
      <c r="B1048" s="95" t="s">
        <v>65</v>
      </c>
      <c r="C1048" s="52" t="s">
        <v>6</v>
      </c>
      <c r="D1048" s="5">
        <f>VLOOKUP(B1048,SWH!$A$4:$C$19,3,FALSE)</f>
        <v>232.34</v>
      </c>
      <c r="E1048" s="5">
        <f>'90.1 Data-SI'!E1048/Convert!$B$5/$D1048</f>
        <v>0</v>
      </c>
      <c r="F1048" s="5">
        <f>'90.1 Data-SI'!F1048/Convert!$B$5/$D1048</f>
        <v>0</v>
      </c>
      <c r="G1048" s="5">
        <f>'90.1 Data-SI'!G1048/Convert!$B$5/$D1048</f>
        <v>505.95152697674865</v>
      </c>
      <c r="H1048" s="5">
        <f>'90.1 Data-SI'!H1048/Convert!$B$5/$D1048</f>
        <v>89.76308666417988</v>
      </c>
      <c r="I1048" s="5">
        <f>'90.1 Data-SI'!I1048/Convert!$B$5/$D1048</f>
        <v>32.794372232264976</v>
      </c>
      <c r="J1048" s="5">
        <f>'90.1 Data-SI'!J1048/Convert!$B$5/$D1048</f>
        <v>331.02828230658133</v>
      </c>
      <c r="K1048" s="5">
        <f>'90.1 Data-SI'!K1048/Convert!$B$5/$D1048</f>
        <v>570.4762178034108</v>
      </c>
      <c r="L1048" s="5">
        <f>'90.1 Data-SI'!L1048/Convert!$B$5/$D1048</f>
        <v>0</v>
      </c>
      <c r="M1048" s="5">
        <f>'90.1 Data-SI'!M1048/Convert!$B$5/$D1048</f>
        <v>209.35554216521766</v>
      </c>
      <c r="N1048" s="5">
        <f>'90.1 Data-SI'!N1048/Convert!$B$5/$D1048</f>
        <v>0</v>
      </c>
      <c r="O1048" s="5">
        <f>'90.1 Data-SI'!O1048/Convert!$B$5/$D1048</f>
        <v>0</v>
      </c>
      <c r="P1048" s="5">
        <f t="shared" si="81"/>
        <v>0</v>
      </c>
      <c r="Q1048" s="5">
        <f>'90.1 Data-SI'!Q1048/Convert!$B$5/$D1048</f>
        <v>0</v>
      </c>
      <c r="R1048" s="5">
        <f>'90.1 Data-SI'!R1048/Convert!$B$5/$D1048</f>
        <v>0</v>
      </c>
      <c r="S1048" s="5">
        <f>'90.1 Data-SI'!S1048/Convert!$B$5/$D1048</f>
        <v>0</v>
      </c>
      <c r="T1048" s="5">
        <f>'90.1 Data-SI'!T1048/Convert!$B$5/$D1048</f>
        <v>0</v>
      </c>
      <c r="U1048" s="5">
        <f>'90.1 Data-SI'!U1048/Convert!$B$5/$D1048</f>
        <v>148.19039147609345</v>
      </c>
      <c r="V1048" s="5">
        <f>'90.1 Data-SI'!V1048/Convert!$B$5/$D1048</f>
        <v>83.47441010779221</v>
      </c>
      <c r="W1048" s="5">
        <f t="shared" si="82"/>
        <v>715.30706914196628</v>
      </c>
      <c r="X1048" s="5">
        <f t="shared" si="83"/>
        <v>0</v>
      </c>
      <c r="Y1048" s="5">
        <f t="shared" si="84"/>
        <v>715.30706914196628</v>
      </c>
      <c r="Z1048" s="5">
        <f>'90.1 Data-SI'!Y1048/Convert!$B$5/$D1048</f>
        <v>1252.3552647939323</v>
      </c>
      <c r="AA1048" s="5">
        <f>'90.1 Data-SI'!Z1048/Convert!$B$5/$D1048</f>
        <v>718.6666092795042</v>
      </c>
      <c r="AB1048" s="5">
        <f t="shared" si="85"/>
        <v>1971.0218740734365</v>
      </c>
    </row>
    <row r="1049" spans="1:28" x14ac:dyDescent="0.25">
      <c r="A1049" s="95">
        <v>2007</v>
      </c>
      <c r="B1049" s="95" t="s">
        <v>65</v>
      </c>
      <c r="C1049" s="52" t="s">
        <v>11</v>
      </c>
      <c r="D1049" s="5">
        <f>VLOOKUP(B1049,SWH!$A$4:$C$19,3,FALSE)</f>
        <v>232.34</v>
      </c>
      <c r="E1049" s="5">
        <f>'90.1 Data-SI'!E1049/Convert!$B$5/$D1049</f>
        <v>0</v>
      </c>
      <c r="F1049" s="5">
        <f>'90.1 Data-SI'!F1049/Convert!$B$5/$D1049</f>
        <v>0</v>
      </c>
      <c r="G1049" s="5">
        <f>'90.1 Data-SI'!G1049/Convert!$B$5/$D1049</f>
        <v>384.1950972234178</v>
      </c>
      <c r="H1049" s="5">
        <f>'90.1 Data-SI'!H1049/Convert!$B$5/$D1049</f>
        <v>89.76308666417988</v>
      </c>
      <c r="I1049" s="5">
        <f>'90.1 Data-SI'!I1049/Convert!$B$5/$D1049</f>
        <v>32.794372232264976</v>
      </c>
      <c r="J1049" s="5">
        <f>'90.1 Data-SI'!J1049/Convert!$B$5/$D1049</f>
        <v>331.02828230658133</v>
      </c>
      <c r="K1049" s="5">
        <f>'90.1 Data-SI'!K1049/Convert!$B$5/$D1049</f>
        <v>570.4762178034108</v>
      </c>
      <c r="L1049" s="5">
        <f>'90.1 Data-SI'!L1049/Convert!$B$5/$D1049</f>
        <v>0</v>
      </c>
      <c r="M1049" s="5">
        <f>'90.1 Data-SI'!M1049/Convert!$B$5/$D1049</f>
        <v>167.27162300460054</v>
      </c>
      <c r="N1049" s="5">
        <f>'90.1 Data-SI'!N1049/Convert!$B$5/$D1049</f>
        <v>0</v>
      </c>
      <c r="O1049" s="5">
        <f>'90.1 Data-SI'!O1049/Convert!$B$5/$D1049</f>
        <v>0</v>
      </c>
      <c r="P1049" s="5">
        <f t="shared" si="81"/>
        <v>0</v>
      </c>
      <c r="Q1049" s="5">
        <f>'90.1 Data-SI'!Q1049/Convert!$B$5/$D1049</f>
        <v>0</v>
      </c>
      <c r="R1049" s="5">
        <f>'90.1 Data-SI'!R1049/Convert!$B$5/$D1049</f>
        <v>0</v>
      </c>
      <c r="S1049" s="5">
        <f>'90.1 Data-SI'!S1049/Convert!$B$5/$D1049</f>
        <v>0</v>
      </c>
      <c r="T1049" s="5">
        <f>'90.1 Data-SI'!T1049/Convert!$B$5/$D1049</f>
        <v>0</v>
      </c>
      <c r="U1049" s="5">
        <f>'90.1 Data-SI'!U1049/Convert!$B$5/$D1049</f>
        <v>162.45349248706398</v>
      </c>
      <c r="V1049" s="5">
        <f>'90.1 Data-SI'!V1049/Convert!$B$5/$D1049</f>
        <v>81.956041433531325</v>
      </c>
      <c r="W1049" s="5">
        <f t="shared" si="82"/>
        <v>551.4667202280184</v>
      </c>
      <c r="X1049" s="5">
        <f t="shared" si="83"/>
        <v>0</v>
      </c>
      <c r="Y1049" s="5">
        <f t="shared" si="84"/>
        <v>551.4667202280184</v>
      </c>
      <c r="Z1049" s="5">
        <f>'90.1 Data-SI'!Y1049/Convert!$B$5/$D1049</f>
        <v>1086.9965472057236</v>
      </c>
      <c r="AA1049" s="5">
        <f>'90.1 Data-SI'!Z1049/Convert!$B$5/$D1049</f>
        <v>732.92971029047465</v>
      </c>
      <c r="AB1049" s="5">
        <f t="shared" si="85"/>
        <v>1819.9262574961981</v>
      </c>
    </row>
    <row r="1050" spans="1:28" x14ac:dyDescent="0.25">
      <c r="A1050" s="95">
        <v>2007</v>
      </c>
      <c r="B1050" s="95" t="s">
        <v>65</v>
      </c>
      <c r="C1050" s="52" t="s">
        <v>13</v>
      </c>
      <c r="D1050" s="5">
        <f>VLOOKUP(B1050,SWH!$A$4:$C$19,3,FALSE)</f>
        <v>232.34</v>
      </c>
      <c r="E1050" s="5">
        <f>'90.1 Data-SI'!E1050/Convert!$B$5/$D1050</f>
        <v>0</v>
      </c>
      <c r="F1050" s="5">
        <f>'90.1 Data-SI'!F1050/Convert!$B$5/$D1050</f>
        <v>4.8300861763890079</v>
      </c>
      <c r="G1050" s="5">
        <f>'90.1 Data-SI'!G1050/Convert!$B$5/$D1050</f>
        <v>405.15336719175917</v>
      </c>
      <c r="H1050" s="5">
        <f>'90.1 Data-SI'!H1050/Convert!$B$5/$D1050</f>
        <v>89.76308666417988</v>
      </c>
      <c r="I1050" s="5">
        <f>'90.1 Data-SI'!I1050/Convert!$B$5/$D1050</f>
        <v>32.758505255707632</v>
      </c>
      <c r="J1050" s="5">
        <f>'90.1 Data-SI'!J1050/Convert!$B$5/$D1050</f>
        <v>331.02828230658133</v>
      </c>
      <c r="K1050" s="5">
        <f>'90.1 Data-SI'!K1050/Convert!$B$5/$D1050</f>
        <v>570.4762178034108</v>
      </c>
      <c r="L1050" s="5">
        <f>'90.1 Data-SI'!L1050/Convert!$B$5/$D1050</f>
        <v>0</v>
      </c>
      <c r="M1050" s="5">
        <f>'90.1 Data-SI'!M1050/Convert!$B$5/$D1050</f>
        <v>204.39394374145172</v>
      </c>
      <c r="N1050" s="5">
        <f>'90.1 Data-SI'!N1050/Convert!$B$5/$D1050</f>
        <v>0</v>
      </c>
      <c r="O1050" s="5">
        <f>'90.1 Data-SI'!O1050/Convert!$B$5/$D1050</f>
        <v>0</v>
      </c>
      <c r="P1050" s="5">
        <f t="shared" si="81"/>
        <v>0</v>
      </c>
      <c r="Q1050" s="5">
        <f>'90.1 Data-SI'!Q1050/Convert!$B$5/$D1050</f>
        <v>0</v>
      </c>
      <c r="R1050" s="5">
        <f>'90.1 Data-SI'!R1050/Convert!$B$5/$D1050</f>
        <v>0</v>
      </c>
      <c r="S1050" s="5">
        <f>'90.1 Data-SI'!S1050/Convert!$B$5/$D1050</f>
        <v>0</v>
      </c>
      <c r="T1050" s="5">
        <f>'90.1 Data-SI'!T1050/Convert!$B$5/$D1050</f>
        <v>0</v>
      </c>
      <c r="U1050" s="5">
        <f>'90.1 Data-SI'!U1050/Convert!$B$5/$D1050</f>
        <v>162.70456132296539</v>
      </c>
      <c r="V1050" s="5">
        <f>'90.1 Data-SI'!V1050/Convert!$B$5/$D1050</f>
        <v>82.195154610580275</v>
      </c>
      <c r="W1050" s="5">
        <f t="shared" si="82"/>
        <v>609.54731093321084</v>
      </c>
      <c r="X1050" s="5">
        <f t="shared" si="83"/>
        <v>4.8300861763890079</v>
      </c>
      <c r="Y1050" s="5">
        <f t="shared" si="84"/>
        <v>614.37739710959988</v>
      </c>
      <c r="Z1050" s="5">
        <f>'90.1 Data-SI'!Y1050/Convert!$B$5/$D1050</f>
        <v>1145.2923397702602</v>
      </c>
      <c r="AA1050" s="5">
        <f>'90.1 Data-SI'!Z1050/Convert!$B$5/$D1050</f>
        <v>737.99890964391261</v>
      </c>
      <c r="AB1050" s="5">
        <f t="shared" si="85"/>
        <v>1883.2912494141729</v>
      </c>
    </row>
    <row r="1051" spans="1:28" x14ac:dyDescent="0.25">
      <c r="A1051" s="95">
        <v>2007</v>
      </c>
      <c r="B1051" s="95" t="s">
        <v>65</v>
      </c>
      <c r="C1051" s="52" t="s">
        <v>19</v>
      </c>
      <c r="D1051" s="5">
        <f>VLOOKUP(B1051,SWH!$A$4:$C$19,3,FALSE)</f>
        <v>232.34</v>
      </c>
      <c r="E1051" s="5">
        <f>'90.1 Data-SI'!E1051/Convert!$B$5/$D1051</f>
        <v>0</v>
      </c>
      <c r="F1051" s="5">
        <f>'90.1 Data-SI'!F1051/Convert!$B$5/$D1051</f>
        <v>23.277667785716332</v>
      </c>
      <c r="G1051" s="5">
        <f>'90.1 Data-SI'!G1051/Convert!$B$5/$D1051</f>
        <v>324.89502931527551</v>
      </c>
      <c r="H1051" s="5">
        <f>'90.1 Data-SI'!H1051/Convert!$B$5/$D1051</f>
        <v>89.76308666417988</v>
      </c>
      <c r="I1051" s="5">
        <f>'90.1 Data-SI'!I1051/Convert!$B$5/$D1051</f>
        <v>32.746549596855182</v>
      </c>
      <c r="J1051" s="5">
        <f>'90.1 Data-SI'!J1051/Convert!$B$5/$D1051</f>
        <v>331.02828230658133</v>
      </c>
      <c r="K1051" s="5">
        <f>'90.1 Data-SI'!K1051/Convert!$B$5/$D1051</f>
        <v>570.4762178034108</v>
      </c>
      <c r="L1051" s="5">
        <f>'90.1 Data-SI'!L1051/Convert!$B$5/$D1051</f>
        <v>0</v>
      </c>
      <c r="M1051" s="5">
        <f>'90.1 Data-SI'!M1051/Convert!$B$5/$D1051</f>
        <v>173.02229491262804</v>
      </c>
      <c r="N1051" s="5">
        <f>'90.1 Data-SI'!N1051/Convert!$B$5/$D1051</f>
        <v>0</v>
      </c>
      <c r="O1051" s="5">
        <f>'90.1 Data-SI'!O1051/Convert!$B$5/$D1051</f>
        <v>0</v>
      </c>
      <c r="P1051" s="5">
        <f t="shared" si="81"/>
        <v>0</v>
      </c>
      <c r="Q1051" s="5">
        <f>'90.1 Data-SI'!Q1051/Convert!$B$5/$D1051</f>
        <v>0</v>
      </c>
      <c r="R1051" s="5">
        <f>'90.1 Data-SI'!R1051/Convert!$B$5/$D1051</f>
        <v>0</v>
      </c>
      <c r="S1051" s="5">
        <f>'90.1 Data-SI'!S1051/Convert!$B$5/$D1051</f>
        <v>0</v>
      </c>
      <c r="T1051" s="5">
        <f>'90.1 Data-SI'!T1051/Convert!$B$5/$D1051</f>
        <v>0</v>
      </c>
      <c r="U1051" s="5">
        <f>'90.1 Data-SI'!U1051/Convert!$B$5/$D1051</f>
        <v>177.6850018650828</v>
      </c>
      <c r="V1051" s="5">
        <f>'90.1 Data-SI'!V1051/Convert!$B$5/$D1051</f>
        <v>80.987633066483014</v>
      </c>
      <c r="W1051" s="5">
        <f t="shared" si="82"/>
        <v>497.91732422790358</v>
      </c>
      <c r="X1051" s="5">
        <f t="shared" si="83"/>
        <v>23.277667785716332</v>
      </c>
      <c r="Y1051" s="5">
        <f t="shared" si="84"/>
        <v>521.19499201361987</v>
      </c>
      <c r="Z1051" s="5">
        <f>'90.1 Data-SI'!Y1051/Convert!$B$5/$D1051</f>
        <v>1032.4428758620029</v>
      </c>
      <c r="AA1051" s="5">
        <f>'90.1 Data-SI'!Z1051/Convert!$B$5/$D1051</f>
        <v>771.43888745420986</v>
      </c>
      <c r="AB1051" s="5">
        <f t="shared" si="85"/>
        <v>1803.8817633162128</v>
      </c>
    </row>
    <row r="1052" spans="1:28" x14ac:dyDescent="0.25">
      <c r="A1052" s="95">
        <v>2007</v>
      </c>
      <c r="B1052" s="95" t="s">
        <v>65</v>
      </c>
      <c r="C1052" s="52" t="s">
        <v>20</v>
      </c>
      <c r="D1052" s="5">
        <f>VLOOKUP(B1052,SWH!$A$4:$C$19,3,FALSE)</f>
        <v>232.34</v>
      </c>
      <c r="E1052" s="5">
        <f>'90.1 Data-SI'!E1052/Convert!$B$5/$D1052</f>
        <v>0</v>
      </c>
      <c r="F1052" s="5">
        <f>'90.1 Data-SI'!F1052/Convert!$B$5/$D1052</f>
        <v>12.254550323759242</v>
      </c>
      <c r="G1052" s="5">
        <f>'90.1 Data-SI'!G1052/Convert!$B$5/$D1052</f>
        <v>231.07897430011573</v>
      </c>
      <c r="H1052" s="5">
        <f>'90.1 Data-SI'!H1052/Convert!$B$5/$D1052</f>
        <v>89.76308666417988</v>
      </c>
      <c r="I1052" s="5">
        <f>'90.1 Data-SI'!I1052/Convert!$B$5/$D1052</f>
        <v>32.770460914560076</v>
      </c>
      <c r="J1052" s="5">
        <f>'90.1 Data-SI'!J1052/Convert!$B$5/$D1052</f>
        <v>331.02828230658133</v>
      </c>
      <c r="K1052" s="5">
        <f>'90.1 Data-SI'!K1052/Convert!$B$5/$D1052</f>
        <v>570.4762178034108</v>
      </c>
      <c r="L1052" s="5">
        <f>'90.1 Data-SI'!L1052/Convert!$B$5/$D1052</f>
        <v>0</v>
      </c>
      <c r="M1052" s="5">
        <f>'90.1 Data-SI'!M1052/Convert!$B$5/$D1052</f>
        <v>199.95839430719349</v>
      </c>
      <c r="N1052" s="5">
        <f>'90.1 Data-SI'!N1052/Convert!$B$5/$D1052</f>
        <v>0</v>
      </c>
      <c r="O1052" s="5">
        <f>'90.1 Data-SI'!O1052/Convert!$B$5/$D1052</f>
        <v>0</v>
      </c>
      <c r="P1052" s="5">
        <f t="shared" si="81"/>
        <v>0</v>
      </c>
      <c r="Q1052" s="5">
        <f>'90.1 Data-SI'!Q1052/Convert!$B$5/$D1052</f>
        <v>0</v>
      </c>
      <c r="R1052" s="5">
        <f>'90.1 Data-SI'!R1052/Convert!$B$5/$D1052</f>
        <v>0</v>
      </c>
      <c r="S1052" s="5">
        <f>'90.1 Data-SI'!S1052/Convert!$B$5/$D1052</f>
        <v>0</v>
      </c>
      <c r="T1052" s="5">
        <f>'90.1 Data-SI'!T1052/Convert!$B$5/$D1052</f>
        <v>0</v>
      </c>
      <c r="U1052" s="5">
        <f>'90.1 Data-SI'!U1052/Convert!$B$5/$D1052</f>
        <v>178.65341023213108</v>
      </c>
      <c r="V1052" s="5">
        <f>'90.1 Data-SI'!V1052/Convert!$B$5/$D1052</f>
        <v>79.600776639599061</v>
      </c>
      <c r="W1052" s="5">
        <f t="shared" si="82"/>
        <v>431.03736860730919</v>
      </c>
      <c r="X1052" s="5">
        <f t="shared" si="83"/>
        <v>12.254550323759242</v>
      </c>
      <c r="Y1052" s="5">
        <f t="shared" si="84"/>
        <v>443.29191893106844</v>
      </c>
      <c r="Z1052" s="5">
        <f>'90.1 Data-SI'!Y1052/Convert!$B$5/$D1052</f>
        <v>964.19997513222961</v>
      </c>
      <c r="AA1052" s="5">
        <f>'90.1 Data-SI'!Z1052/Convert!$B$5/$D1052</f>
        <v>761.38417835930102</v>
      </c>
      <c r="AB1052" s="5">
        <f t="shared" si="85"/>
        <v>1725.5841534915307</v>
      </c>
    </row>
    <row r="1053" spans="1:28" x14ac:dyDescent="0.25">
      <c r="A1053" s="95">
        <v>2007</v>
      </c>
      <c r="B1053" s="95" t="s">
        <v>65</v>
      </c>
      <c r="C1053" s="52" t="s">
        <v>3</v>
      </c>
      <c r="D1053" s="5">
        <f>VLOOKUP(B1053,SWH!$A$4:$C$19,3,FALSE)</f>
        <v>232.34</v>
      </c>
      <c r="E1053" s="5">
        <f>'90.1 Data-SI'!E1053/Convert!$B$5/$D1053</f>
        <v>0</v>
      </c>
      <c r="F1053" s="5">
        <f>'90.1 Data-SI'!F1053/Convert!$B$5/$D1053</f>
        <v>152.08793626199153</v>
      </c>
      <c r="G1053" s="5">
        <f>'90.1 Data-SI'!G1053/Convert!$B$5/$D1053</f>
        <v>180.31524681262135</v>
      </c>
      <c r="H1053" s="5">
        <f>'90.1 Data-SI'!H1053/Convert!$B$5/$D1053</f>
        <v>89.76308666417988</v>
      </c>
      <c r="I1053" s="5">
        <f>'90.1 Data-SI'!I1053/Convert!$B$5/$D1053</f>
        <v>32.758505255707632</v>
      </c>
      <c r="J1053" s="5">
        <f>'90.1 Data-SI'!J1053/Convert!$B$5/$D1053</f>
        <v>331.02828230658133</v>
      </c>
      <c r="K1053" s="5">
        <f>'90.1 Data-SI'!K1053/Convert!$B$5/$D1053</f>
        <v>570.4762178034108</v>
      </c>
      <c r="L1053" s="5">
        <f>'90.1 Data-SI'!L1053/Convert!$B$5/$D1053</f>
        <v>0</v>
      </c>
      <c r="M1053" s="5">
        <f>'90.1 Data-SI'!M1053/Convert!$B$5/$D1053</f>
        <v>172.50820158197277</v>
      </c>
      <c r="N1053" s="5">
        <f>'90.1 Data-SI'!N1053/Convert!$B$5/$D1053</f>
        <v>0</v>
      </c>
      <c r="O1053" s="5">
        <f>'90.1 Data-SI'!O1053/Convert!$B$5/$D1053</f>
        <v>0</v>
      </c>
      <c r="P1053" s="5">
        <f t="shared" si="81"/>
        <v>0</v>
      </c>
      <c r="Q1053" s="5">
        <f>'90.1 Data-SI'!Q1053/Convert!$B$5/$D1053</f>
        <v>0</v>
      </c>
      <c r="R1053" s="5">
        <f>'90.1 Data-SI'!R1053/Convert!$B$5/$D1053</f>
        <v>0</v>
      </c>
      <c r="S1053" s="5">
        <f>'90.1 Data-SI'!S1053/Convert!$B$5/$D1053</f>
        <v>0</v>
      </c>
      <c r="T1053" s="5">
        <f>'90.1 Data-SI'!T1053/Convert!$B$5/$D1053</f>
        <v>0</v>
      </c>
      <c r="U1053" s="5">
        <f>'90.1 Data-SI'!U1053/Convert!$B$5/$D1053</f>
        <v>203.90376172850137</v>
      </c>
      <c r="V1053" s="5">
        <f>'90.1 Data-SI'!V1053/Convert!$B$5/$D1053</f>
        <v>78.333476801239556</v>
      </c>
      <c r="W1053" s="5">
        <f t="shared" si="82"/>
        <v>352.82344839459415</v>
      </c>
      <c r="X1053" s="5">
        <f t="shared" si="83"/>
        <v>152.08793626199153</v>
      </c>
      <c r="Y1053" s="5">
        <f t="shared" si="84"/>
        <v>504.91138465658571</v>
      </c>
      <c r="Z1053" s="5">
        <f>'90.1 Data-SI'!Y1053/Convert!$B$5/$D1053</f>
        <v>884.70679942230254</v>
      </c>
      <c r="AA1053" s="5">
        <f>'90.1 Data-SI'!Z1053/Convert!$B$5/$D1053</f>
        <v>926.46791579390356</v>
      </c>
      <c r="AB1053" s="5">
        <f t="shared" si="85"/>
        <v>1811.1747152162061</v>
      </c>
    </row>
    <row r="1054" spans="1:28" x14ac:dyDescent="0.25">
      <c r="A1054" s="95">
        <v>2007</v>
      </c>
      <c r="B1054" s="95" t="s">
        <v>65</v>
      </c>
      <c r="C1054" s="52" t="s">
        <v>7</v>
      </c>
      <c r="D1054" s="5">
        <f>VLOOKUP(B1054,SWH!$A$4:$C$19,3,FALSE)</f>
        <v>232.34</v>
      </c>
      <c r="E1054" s="5">
        <f>'90.1 Data-SI'!E1054/Convert!$B$5/$D1054</f>
        <v>0</v>
      </c>
      <c r="F1054" s="5">
        <f>'90.1 Data-SI'!F1054/Convert!$B$5/$D1054</f>
        <v>59.981540462731822</v>
      </c>
      <c r="G1054" s="5">
        <f>'90.1 Data-SI'!G1054/Convert!$B$5/$D1054</f>
        <v>150.82063642363204</v>
      </c>
      <c r="H1054" s="5">
        <f>'90.1 Data-SI'!H1054/Convert!$B$5/$D1054</f>
        <v>89.76308666417988</v>
      </c>
      <c r="I1054" s="5">
        <f>'90.1 Data-SI'!I1054/Convert!$B$5/$D1054</f>
        <v>32.758505255707632</v>
      </c>
      <c r="J1054" s="5">
        <f>'90.1 Data-SI'!J1054/Convert!$B$5/$D1054</f>
        <v>331.02828230658133</v>
      </c>
      <c r="K1054" s="5">
        <f>'90.1 Data-SI'!K1054/Convert!$B$5/$D1054</f>
        <v>570.4762178034108</v>
      </c>
      <c r="L1054" s="5">
        <f>'90.1 Data-SI'!L1054/Convert!$B$5/$D1054</f>
        <v>0</v>
      </c>
      <c r="M1054" s="5">
        <f>'90.1 Data-SI'!M1054/Convert!$B$5/$D1054</f>
        <v>194.80550534178838</v>
      </c>
      <c r="N1054" s="5">
        <f>'90.1 Data-SI'!N1054/Convert!$B$5/$D1054</f>
        <v>0</v>
      </c>
      <c r="O1054" s="5">
        <f>'90.1 Data-SI'!O1054/Convert!$B$5/$D1054</f>
        <v>0</v>
      </c>
      <c r="P1054" s="5">
        <f t="shared" si="81"/>
        <v>0</v>
      </c>
      <c r="Q1054" s="5">
        <f>'90.1 Data-SI'!Q1054/Convert!$B$5/$D1054</f>
        <v>0</v>
      </c>
      <c r="R1054" s="5">
        <f>'90.1 Data-SI'!R1054/Convert!$B$5/$D1054</f>
        <v>0</v>
      </c>
      <c r="S1054" s="5">
        <f>'90.1 Data-SI'!S1054/Convert!$B$5/$D1054</f>
        <v>0</v>
      </c>
      <c r="T1054" s="5">
        <f>'90.1 Data-SI'!T1054/Convert!$B$5/$D1054</f>
        <v>0</v>
      </c>
      <c r="U1054" s="5">
        <f>'90.1 Data-SI'!U1054/Convert!$B$5/$D1054</f>
        <v>197.14881447686821</v>
      </c>
      <c r="V1054" s="5">
        <f>'90.1 Data-SI'!V1054/Convert!$B$5/$D1054</f>
        <v>78.464989048616488</v>
      </c>
      <c r="W1054" s="5">
        <f t="shared" si="82"/>
        <v>345.62614176542041</v>
      </c>
      <c r="X1054" s="5">
        <f t="shared" si="83"/>
        <v>59.981540462731822</v>
      </c>
      <c r="Y1054" s="5">
        <f t="shared" si="84"/>
        <v>405.60768222815221</v>
      </c>
      <c r="Z1054" s="5">
        <f>'90.1 Data-SI'!Y1054/Convert!$B$5/$D1054</f>
        <v>877.64100504050577</v>
      </c>
      <c r="AA1054" s="5">
        <f>'90.1 Data-SI'!Z1054/Convert!$B$5/$D1054</f>
        <v>827.60657274301082</v>
      </c>
      <c r="AB1054" s="5">
        <f t="shared" si="85"/>
        <v>1705.2475777835166</v>
      </c>
    </row>
    <row r="1055" spans="1:28" x14ac:dyDescent="0.25">
      <c r="A1055" s="95">
        <v>2007</v>
      </c>
      <c r="B1055" s="95" t="s">
        <v>65</v>
      </c>
      <c r="C1055" s="52" t="s">
        <v>17</v>
      </c>
      <c r="D1055" s="5">
        <f>VLOOKUP(B1055,SWH!$A$4:$C$19,3,FALSE)</f>
        <v>232.34</v>
      </c>
      <c r="E1055" s="5">
        <f>'90.1 Data-SI'!E1055/Convert!$B$5/$D1055</f>
        <v>0</v>
      </c>
      <c r="F1055" s="5">
        <f>'90.1 Data-SI'!F1055/Convert!$B$5/$D1055</f>
        <v>19.176876799326656</v>
      </c>
      <c r="G1055" s="5">
        <f>'90.1 Data-SI'!G1055/Convert!$B$5/$D1055</f>
        <v>46.674892159957153</v>
      </c>
      <c r="H1055" s="5">
        <f>'90.1 Data-SI'!H1055/Convert!$B$5/$D1055</f>
        <v>89.76308666417988</v>
      </c>
      <c r="I1055" s="5">
        <f>'90.1 Data-SI'!I1055/Convert!$B$5/$D1055</f>
        <v>32.758505255707632</v>
      </c>
      <c r="J1055" s="5">
        <f>'90.1 Data-SI'!J1055/Convert!$B$5/$D1055</f>
        <v>331.02828230658133</v>
      </c>
      <c r="K1055" s="5">
        <f>'90.1 Data-SI'!K1055/Convert!$B$5/$D1055</f>
        <v>570.4762178034108</v>
      </c>
      <c r="L1055" s="5">
        <f>'90.1 Data-SI'!L1055/Convert!$B$5/$D1055</f>
        <v>0</v>
      </c>
      <c r="M1055" s="5">
        <f>'90.1 Data-SI'!M1055/Convert!$B$5/$D1055</f>
        <v>160.14605032854149</v>
      </c>
      <c r="N1055" s="5">
        <f>'90.1 Data-SI'!N1055/Convert!$B$5/$D1055</f>
        <v>0</v>
      </c>
      <c r="O1055" s="5">
        <f>'90.1 Data-SI'!O1055/Convert!$B$5/$D1055</f>
        <v>0</v>
      </c>
      <c r="P1055" s="5">
        <f t="shared" si="81"/>
        <v>0</v>
      </c>
      <c r="Q1055" s="5">
        <f>'90.1 Data-SI'!Q1055/Convert!$B$5/$D1055</f>
        <v>0</v>
      </c>
      <c r="R1055" s="5">
        <f>'90.1 Data-SI'!R1055/Convert!$B$5/$D1055</f>
        <v>0</v>
      </c>
      <c r="S1055" s="5">
        <f>'90.1 Data-SI'!S1055/Convert!$B$5/$D1055</f>
        <v>0</v>
      </c>
      <c r="T1055" s="5">
        <f>'90.1 Data-SI'!T1055/Convert!$B$5/$D1055</f>
        <v>0</v>
      </c>
      <c r="U1055" s="5">
        <f>'90.1 Data-SI'!U1055/Convert!$B$5/$D1055</f>
        <v>206.72529721767907</v>
      </c>
      <c r="V1055" s="5">
        <f>'90.1 Data-SI'!V1055/Convert!$B$5/$D1055</f>
        <v>79.026905014681546</v>
      </c>
      <c r="W1055" s="5">
        <f t="shared" si="82"/>
        <v>206.82094248849864</v>
      </c>
      <c r="X1055" s="5">
        <f t="shared" si="83"/>
        <v>19.176876799326656</v>
      </c>
      <c r="Y1055" s="5">
        <f t="shared" si="84"/>
        <v>225.99781928782531</v>
      </c>
      <c r="Z1055" s="5">
        <f>'90.1 Data-SI'!Y1055/Convert!$B$5/$D1055</f>
        <v>739.38576607079665</v>
      </c>
      <c r="AA1055" s="5">
        <f>'90.1 Data-SI'!Z1055/Convert!$B$5/$D1055</f>
        <v>796.37839182041648</v>
      </c>
      <c r="AB1055" s="5">
        <f t="shared" si="85"/>
        <v>1535.764157891213</v>
      </c>
    </row>
    <row r="1056" spans="1:28" x14ac:dyDescent="0.25">
      <c r="A1056" s="95">
        <v>2007</v>
      </c>
      <c r="B1056" s="95" t="s">
        <v>65</v>
      </c>
      <c r="C1056" s="52" t="s">
        <v>14</v>
      </c>
      <c r="D1056" s="5">
        <f>VLOOKUP(B1056,SWH!$A$4:$C$19,3,FALSE)</f>
        <v>232.34</v>
      </c>
      <c r="E1056" s="5">
        <f>'90.1 Data-SI'!E1056/Convert!$B$5/$D1056</f>
        <v>0</v>
      </c>
      <c r="F1056" s="5">
        <f>'90.1 Data-SI'!F1056/Convert!$B$5/$D1056</f>
        <v>354.22226048033053</v>
      </c>
      <c r="G1056" s="5">
        <f>'90.1 Data-SI'!G1056/Convert!$B$5/$D1056</f>
        <v>111.89301120006121</v>
      </c>
      <c r="H1056" s="5">
        <f>'90.1 Data-SI'!H1056/Convert!$B$5/$D1056</f>
        <v>89.76308666417988</v>
      </c>
      <c r="I1056" s="5">
        <f>'90.1 Data-SI'!I1056/Convert!$B$5/$D1056</f>
        <v>32.710682620297838</v>
      </c>
      <c r="J1056" s="5">
        <f>'90.1 Data-SI'!J1056/Convert!$B$5/$D1056</f>
        <v>331.02828230658133</v>
      </c>
      <c r="K1056" s="5">
        <f>'90.1 Data-SI'!K1056/Convert!$B$5/$D1056</f>
        <v>570.4762178034108</v>
      </c>
      <c r="L1056" s="5">
        <f>'90.1 Data-SI'!L1056/Convert!$B$5/$D1056</f>
        <v>0</v>
      </c>
      <c r="M1056" s="5">
        <f>'90.1 Data-SI'!M1056/Convert!$B$5/$D1056</f>
        <v>159.97867110460723</v>
      </c>
      <c r="N1056" s="5">
        <f>'90.1 Data-SI'!N1056/Convert!$B$5/$D1056</f>
        <v>0</v>
      </c>
      <c r="O1056" s="5">
        <f>'90.1 Data-SI'!O1056/Convert!$B$5/$D1056</f>
        <v>0</v>
      </c>
      <c r="P1056" s="5">
        <f t="shared" si="81"/>
        <v>0</v>
      </c>
      <c r="Q1056" s="5">
        <f>'90.1 Data-SI'!Q1056/Convert!$B$5/$D1056</f>
        <v>0</v>
      </c>
      <c r="R1056" s="5">
        <f>'90.1 Data-SI'!R1056/Convert!$B$5/$D1056</f>
        <v>0</v>
      </c>
      <c r="S1056" s="5">
        <f>'90.1 Data-SI'!S1056/Convert!$B$5/$D1056</f>
        <v>0</v>
      </c>
      <c r="T1056" s="5">
        <f>'90.1 Data-SI'!T1056/Convert!$B$5/$D1056</f>
        <v>0</v>
      </c>
      <c r="U1056" s="5">
        <f>'90.1 Data-SI'!U1056/Convert!$B$5/$D1056</f>
        <v>224.5990072020889</v>
      </c>
      <c r="V1056" s="5">
        <f>'90.1 Data-SI'!V1056/Convert!$B$5/$D1056</f>
        <v>76.372748749438088</v>
      </c>
      <c r="W1056" s="5">
        <f t="shared" si="82"/>
        <v>271.87168230466841</v>
      </c>
      <c r="X1056" s="5">
        <f t="shared" si="83"/>
        <v>354.22226048033053</v>
      </c>
      <c r="Y1056" s="5">
        <f t="shared" si="84"/>
        <v>626.09394278499894</v>
      </c>
      <c r="Z1056" s="5">
        <f>'90.1 Data-SI'!Y1056/Convert!$B$5/$D1056</f>
        <v>801.74648264516566</v>
      </c>
      <c r="AA1056" s="5">
        <f>'90.1 Data-SI'!Z1056/Convert!$B$5/$D1056</f>
        <v>1149.2974854858301</v>
      </c>
      <c r="AB1056" s="5">
        <f t="shared" si="85"/>
        <v>1951.0439681309958</v>
      </c>
    </row>
    <row r="1057" spans="1:28" x14ac:dyDescent="0.25">
      <c r="A1057" s="95">
        <v>2007</v>
      </c>
      <c r="B1057" s="95" t="s">
        <v>65</v>
      </c>
      <c r="C1057" s="52" t="s">
        <v>2</v>
      </c>
      <c r="D1057" s="5">
        <f>VLOOKUP(B1057,SWH!$A$4:$C$19,3,FALSE)</f>
        <v>232.34</v>
      </c>
      <c r="E1057" s="5">
        <f>'90.1 Data-SI'!E1057/Convert!$B$5/$D1057</f>
        <v>0</v>
      </c>
      <c r="F1057" s="5">
        <f>'90.1 Data-SI'!F1057/Convert!$B$5/$D1057</f>
        <v>162.29806892198215</v>
      </c>
      <c r="G1057" s="5">
        <f>'90.1 Data-SI'!G1057/Convert!$B$5/$D1057</f>
        <v>89.021835815328103</v>
      </c>
      <c r="H1057" s="5">
        <f>'90.1 Data-SI'!H1057/Convert!$B$5/$D1057</f>
        <v>89.76308666417988</v>
      </c>
      <c r="I1057" s="5">
        <f>'90.1 Data-SI'!I1057/Convert!$B$5/$D1057</f>
        <v>32.734593938002739</v>
      </c>
      <c r="J1057" s="5">
        <f>'90.1 Data-SI'!J1057/Convert!$B$5/$D1057</f>
        <v>331.02828230658133</v>
      </c>
      <c r="K1057" s="5">
        <f>'90.1 Data-SI'!K1057/Convert!$B$5/$D1057</f>
        <v>570.4762178034108</v>
      </c>
      <c r="L1057" s="5">
        <f>'90.1 Data-SI'!L1057/Convert!$B$5/$D1057</f>
        <v>0</v>
      </c>
      <c r="M1057" s="5">
        <f>'90.1 Data-SI'!M1057/Convert!$B$5/$D1057</f>
        <v>189.91564087113713</v>
      </c>
      <c r="N1057" s="5">
        <f>'90.1 Data-SI'!N1057/Convert!$B$5/$D1057</f>
        <v>0</v>
      </c>
      <c r="O1057" s="5">
        <f>'90.1 Data-SI'!O1057/Convert!$B$5/$D1057</f>
        <v>0</v>
      </c>
      <c r="P1057" s="5">
        <f t="shared" si="81"/>
        <v>0</v>
      </c>
      <c r="Q1057" s="5">
        <f>'90.1 Data-SI'!Q1057/Convert!$B$5/$D1057</f>
        <v>0</v>
      </c>
      <c r="R1057" s="5">
        <f>'90.1 Data-SI'!R1057/Convert!$B$5/$D1057</f>
        <v>0</v>
      </c>
      <c r="S1057" s="5">
        <f>'90.1 Data-SI'!S1057/Convert!$B$5/$D1057</f>
        <v>0</v>
      </c>
      <c r="T1057" s="5">
        <f>'90.1 Data-SI'!T1057/Convert!$B$5/$D1057</f>
        <v>0</v>
      </c>
      <c r="U1057" s="5">
        <f>'90.1 Data-SI'!U1057/Convert!$B$5/$D1057</f>
        <v>218.65704475242219</v>
      </c>
      <c r="V1057" s="5">
        <f>'90.1 Data-SI'!V1057/Convert!$B$5/$D1057</f>
        <v>76.623817585339509</v>
      </c>
      <c r="W1057" s="5">
        <f t="shared" si="82"/>
        <v>278.93747668646523</v>
      </c>
      <c r="X1057" s="5">
        <f t="shared" si="83"/>
        <v>162.29806892198215</v>
      </c>
      <c r="Y1057" s="5">
        <f t="shared" si="84"/>
        <v>441.23554560844741</v>
      </c>
      <c r="Z1057" s="5">
        <f>'90.1 Data-SI'!Y1057/Convert!$B$5/$D1057</f>
        <v>809.09921283942117</v>
      </c>
      <c r="AA1057" s="5">
        <f>'90.1 Data-SI'!Z1057/Convert!$B$5/$D1057</f>
        <v>951.43133147781509</v>
      </c>
      <c r="AB1057" s="5">
        <f t="shared" si="85"/>
        <v>1760.5305443172363</v>
      </c>
    </row>
    <row r="1058" spans="1:28" x14ac:dyDescent="0.25">
      <c r="A1058" s="95">
        <v>2007</v>
      </c>
      <c r="B1058" s="95" t="s">
        <v>65</v>
      </c>
      <c r="C1058" s="52" t="s">
        <v>18</v>
      </c>
      <c r="D1058" s="5">
        <f>VLOOKUP(B1058,SWH!$A$4:$C$19,3,FALSE)</f>
        <v>232.34</v>
      </c>
      <c r="E1058" s="5">
        <f>'90.1 Data-SI'!E1058/Convert!$B$5/$D1058</f>
        <v>0</v>
      </c>
      <c r="F1058" s="5">
        <f>'90.1 Data-SI'!F1058/Convert!$B$5/$D1058</f>
        <v>234.97651908601378</v>
      </c>
      <c r="G1058" s="5">
        <f>'90.1 Data-SI'!G1058/Convert!$B$5/$D1058</f>
        <v>19.798571059653955</v>
      </c>
      <c r="H1058" s="5">
        <f>'90.1 Data-SI'!H1058/Convert!$B$5/$D1058</f>
        <v>89.76308666417988</v>
      </c>
      <c r="I1058" s="5">
        <f>'90.1 Data-SI'!I1058/Convert!$B$5/$D1058</f>
        <v>32.674815643740494</v>
      </c>
      <c r="J1058" s="5">
        <f>'90.1 Data-SI'!J1058/Convert!$B$5/$D1058</f>
        <v>331.02828230658133</v>
      </c>
      <c r="K1058" s="5">
        <f>'90.1 Data-SI'!K1058/Convert!$B$5/$D1058</f>
        <v>570.4762178034108</v>
      </c>
      <c r="L1058" s="5">
        <f>'90.1 Data-SI'!L1058/Convert!$B$5/$D1058</f>
        <v>0</v>
      </c>
      <c r="M1058" s="5">
        <f>'90.1 Data-SI'!M1058/Convert!$B$5/$D1058</f>
        <v>151.17930618920548</v>
      </c>
      <c r="N1058" s="5">
        <f>'90.1 Data-SI'!N1058/Convert!$B$5/$D1058</f>
        <v>0</v>
      </c>
      <c r="O1058" s="5">
        <f>'90.1 Data-SI'!O1058/Convert!$B$5/$D1058</f>
        <v>0</v>
      </c>
      <c r="P1058" s="5">
        <f t="shared" si="81"/>
        <v>0</v>
      </c>
      <c r="Q1058" s="5">
        <f>'90.1 Data-SI'!Q1058/Convert!$B$5/$D1058</f>
        <v>0</v>
      </c>
      <c r="R1058" s="5">
        <f>'90.1 Data-SI'!R1058/Convert!$B$5/$D1058</f>
        <v>0</v>
      </c>
      <c r="S1058" s="5">
        <f>'90.1 Data-SI'!S1058/Convert!$B$5/$D1058</f>
        <v>0</v>
      </c>
      <c r="T1058" s="5">
        <f>'90.1 Data-SI'!T1058/Convert!$B$5/$D1058</f>
        <v>0</v>
      </c>
      <c r="U1058" s="5">
        <f>'90.1 Data-SI'!U1058/Convert!$B$5/$D1058</f>
        <v>230.93550639388636</v>
      </c>
      <c r="V1058" s="5">
        <f>'90.1 Data-SI'!V1058/Convert!$B$5/$D1058</f>
        <v>75.571719606324081</v>
      </c>
      <c r="W1058" s="5">
        <f t="shared" si="82"/>
        <v>170.97787724885944</v>
      </c>
      <c r="X1058" s="5">
        <f t="shared" si="83"/>
        <v>234.97651908601378</v>
      </c>
      <c r="Y1058" s="5">
        <f t="shared" si="84"/>
        <v>405.95439633487319</v>
      </c>
      <c r="Z1058" s="5">
        <f>'90.1 Data-SI'!Y1058/Convert!$B$5/$D1058</f>
        <v>700.01578146968518</v>
      </c>
      <c r="AA1058" s="5">
        <f>'90.1 Data-SI'!Z1058/Convert!$B$5/$D1058</f>
        <v>1036.3882432833109</v>
      </c>
      <c r="AB1058" s="5">
        <f t="shared" si="85"/>
        <v>1736.4040247529961</v>
      </c>
    </row>
    <row r="1059" spans="1:28" x14ac:dyDescent="0.25">
      <c r="A1059" s="95">
        <v>2007</v>
      </c>
      <c r="B1059" s="95" t="s">
        <v>65</v>
      </c>
      <c r="C1059" s="52" t="s">
        <v>4</v>
      </c>
      <c r="D1059" s="5">
        <f>VLOOKUP(B1059,SWH!$A$4:$C$19,3,FALSE)</f>
        <v>232.34</v>
      </c>
      <c r="E1059" s="5">
        <f>'90.1 Data-SI'!E1059/Convert!$B$5/$D1059</f>
        <v>0</v>
      </c>
      <c r="F1059" s="5">
        <f>'90.1 Data-SI'!F1059/Convert!$B$5/$D1059</f>
        <v>472.94195288513959</v>
      </c>
      <c r="G1059" s="5">
        <f>'90.1 Data-SI'!G1059/Convert!$B$5/$D1059</f>
        <v>61.452086501582926</v>
      </c>
      <c r="H1059" s="5">
        <f>'90.1 Data-SI'!H1059/Convert!$B$5/$D1059</f>
        <v>89.76308666417988</v>
      </c>
      <c r="I1059" s="5">
        <f>'90.1 Data-SI'!I1059/Convert!$B$5/$D1059</f>
        <v>32.722638279150289</v>
      </c>
      <c r="J1059" s="5">
        <f>'90.1 Data-SI'!J1059/Convert!$B$5/$D1059</f>
        <v>331.02828230658133</v>
      </c>
      <c r="K1059" s="5">
        <f>'90.1 Data-SI'!K1059/Convert!$B$5/$D1059</f>
        <v>570.4762178034108</v>
      </c>
      <c r="L1059" s="5">
        <f>'90.1 Data-SI'!L1059/Convert!$B$5/$D1059</f>
        <v>0</v>
      </c>
      <c r="M1059" s="5">
        <f>'90.1 Data-SI'!M1059/Convert!$B$5/$D1059</f>
        <v>145.89490497642345</v>
      </c>
      <c r="N1059" s="5">
        <f>'90.1 Data-SI'!N1059/Convert!$B$5/$D1059</f>
        <v>0</v>
      </c>
      <c r="O1059" s="5">
        <f>'90.1 Data-SI'!O1059/Convert!$B$5/$D1059</f>
        <v>0</v>
      </c>
      <c r="P1059" s="5">
        <f t="shared" si="81"/>
        <v>0</v>
      </c>
      <c r="Q1059" s="5">
        <f>'90.1 Data-SI'!Q1059/Convert!$B$5/$D1059</f>
        <v>0</v>
      </c>
      <c r="R1059" s="5">
        <f>'90.1 Data-SI'!R1059/Convert!$B$5/$D1059</f>
        <v>0</v>
      </c>
      <c r="S1059" s="5">
        <f>'90.1 Data-SI'!S1059/Convert!$B$5/$D1059</f>
        <v>0</v>
      </c>
      <c r="T1059" s="5">
        <f>'90.1 Data-SI'!T1059/Convert!$B$5/$D1059</f>
        <v>0</v>
      </c>
      <c r="U1059" s="5">
        <f>'90.1 Data-SI'!U1059/Convert!$B$5/$D1059</f>
        <v>241.95862385584343</v>
      </c>
      <c r="V1059" s="5">
        <f>'90.1 Data-SI'!V1059/Convert!$B$5/$D1059</f>
        <v>75.308695111570202</v>
      </c>
      <c r="W1059" s="5">
        <f t="shared" si="82"/>
        <v>207.34699147800637</v>
      </c>
      <c r="X1059" s="5">
        <f t="shared" si="83"/>
        <v>472.94195288513959</v>
      </c>
      <c r="Y1059" s="5">
        <f t="shared" si="84"/>
        <v>680.2889443631459</v>
      </c>
      <c r="Z1059" s="5">
        <f>'90.1 Data-SI'!Y1059/Convert!$B$5/$D1059</f>
        <v>736.1696938394881</v>
      </c>
      <c r="AA1059" s="5">
        <f>'90.1 Data-SI'!Z1059/Convert!$B$5/$D1059</f>
        <v>1285.3767945443938</v>
      </c>
      <c r="AB1059" s="5">
        <f t="shared" si="85"/>
        <v>2021.5464883838818</v>
      </c>
    </row>
    <row r="1060" spans="1:28" x14ac:dyDescent="0.25">
      <c r="A1060" s="95">
        <v>2007</v>
      </c>
      <c r="B1060" s="95" t="s">
        <v>65</v>
      </c>
      <c r="C1060" s="52" t="s">
        <v>5</v>
      </c>
      <c r="D1060" s="5">
        <f>VLOOKUP(B1060,SWH!$A$4:$C$19,3,FALSE)</f>
        <v>232.34</v>
      </c>
      <c r="E1060" s="5">
        <f>'90.1 Data-SI'!E1060/Convert!$B$5/$D1060</f>
        <v>0</v>
      </c>
      <c r="F1060" s="5">
        <f>'90.1 Data-SI'!F1060/Convert!$B$5/$D1060</f>
        <v>280.07326427744778</v>
      </c>
      <c r="G1060" s="5">
        <f>'90.1 Data-SI'!G1060/Convert!$B$5/$D1060</f>
        <v>70.932923971574226</v>
      </c>
      <c r="H1060" s="5">
        <f>'90.1 Data-SI'!H1060/Convert!$B$5/$D1060</f>
        <v>89.76308666417988</v>
      </c>
      <c r="I1060" s="5">
        <f>'90.1 Data-SI'!I1060/Convert!$B$5/$D1060</f>
        <v>32.722638279150289</v>
      </c>
      <c r="J1060" s="5">
        <f>'90.1 Data-SI'!J1060/Convert!$B$5/$D1060</f>
        <v>331.02828230658133</v>
      </c>
      <c r="K1060" s="5">
        <f>'90.1 Data-SI'!K1060/Convert!$B$5/$D1060</f>
        <v>570.4762178034108</v>
      </c>
      <c r="L1060" s="5">
        <f>'90.1 Data-SI'!L1060/Convert!$B$5/$D1060</f>
        <v>0</v>
      </c>
      <c r="M1060" s="5">
        <f>'90.1 Data-SI'!M1060/Convert!$B$5/$D1060</f>
        <v>170.45182825935169</v>
      </c>
      <c r="N1060" s="5">
        <f>'90.1 Data-SI'!N1060/Convert!$B$5/$D1060</f>
        <v>0</v>
      </c>
      <c r="O1060" s="5">
        <f>'90.1 Data-SI'!O1060/Convert!$B$5/$D1060</f>
        <v>0</v>
      </c>
      <c r="P1060" s="5">
        <f t="shared" si="81"/>
        <v>0</v>
      </c>
      <c r="Q1060" s="5">
        <f>'90.1 Data-SI'!Q1060/Convert!$B$5/$D1060</f>
        <v>0</v>
      </c>
      <c r="R1060" s="5">
        <f>'90.1 Data-SI'!R1060/Convert!$B$5/$D1060</f>
        <v>0</v>
      </c>
      <c r="S1060" s="5">
        <f>'90.1 Data-SI'!S1060/Convert!$B$5/$D1060</f>
        <v>0</v>
      </c>
      <c r="T1060" s="5">
        <f>'90.1 Data-SI'!T1060/Convert!$B$5/$D1060</f>
        <v>0</v>
      </c>
      <c r="U1060" s="5">
        <f>'90.1 Data-SI'!U1060/Convert!$B$5/$D1060</f>
        <v>236.93724713781526</v>
      </c>
      <c r="V1060" s="5">
        <f>'90.1 Data-SI'!V1060/Convert!$B$5/$D1060</f>
        <v>75.631497900586311</v>
      </c>
      <c r="W1060" s="5">
        <f t="shared" si="82"/>
        <v>241.38475223092593</v>
      </c>
      <c r="X1060" s="5">
        <f t="shared" si="83"/>
        <v>280.07326427744778</v>
      </c>
      <c r="Y1060" s="5">
        <f t="shared" si="84"/>
        <v>521.4580165083737</v>
      </c>
      <c r="Z1060" s="5">
        <f>'90.1 Data-SI'!Y1060/Convert!$B$5/$D1060</f>
        <v>770.51830172257132</v>
      </c>
      <c r="AA1060" s="5">
        <f>'90.1 Data-SI'!Z1060/Convert!$B$5/$D1060</f>
        <v>1087.4747735598214</v>
      </c>
      <c r="AB1060" s="5">
        <f t="shared" si="85"/>
        <v>1857.9930752823927</v>
      </c>
    </row>
    <row r="1061" spans="1:28" x14ac:dyDescent="0.25">
      <c r="A1061" s="95">
        <v>2007</v>
      </c>
      <c r="B1061" s="95" t="s">
        <v>65</v>
      </c>
      <c r="C1061" s="52" t="s">
        <v>15</v>
      </c>
      <c r="D1061" s="5">
        <f>VLOOKUP(B1061,SWH!$A$4:$C$19,3,FALSE)</f>
        <v>232.34</v>
      </c>
      <c r="E1061" s="5">
        <f>'90.1 Data-SI'!E1061/Convert!$B$5/$D1061</f>
        <v>0</v>
      </c>
      <c r="F1061" s="5">
        <f>'90.1 Data-SI'!F1061/Convert!$B$5/$D1061</f>
        <v>247.41040429255978</v>
      </c>
      <c r="G1061" s="5">
        <f>'90.1 Data-SI'!G1061/Convert!$B$5/$D1061</f>
        <v>6.1691199678631898</v>
      </c>
      <c r="H1061" s="5">
        <f>'90.1 Data-SI'!H1061/Convert!$B$5/$D1061</f>
        <v>89.76308666417988</v>
      </c>
      <c r="I1061" s="5">
        <f>'90.1 Data-SI'!I1061/Convert!$B$5/$D1061</f>
        <v>32.674815643740494</v>
      </c>
      <c r="J1061" s="5">
        <f>'90.1 Data-SI'!J1061/Convert!$B$5/$D1061</f>
        <v>331.02828230658133</v>
      </c>
      <c r="K1061" s="5">
        <f>'90.1 Data-SI'!K1061/Convert!$B$5/$D1061</f>
        <v>570.4762178034108</v>
      </c>
      <c r="L1061" s="5">
        <f>'90.1 Data-SI'!L1061/Convert!$B$5/$D1061</f>
        <v>0</v>
      </c>
      <c r="M1061" s="5">
        <f>'90.1 Data-SI'!M1061/Convert!$B$5/$D1061</f>
        <v>135.79237324610483</v>
      </c>
      <c r="N1061" s="5">
        <f>'90.1 Data-SI'!N1061/Convert!$B$5/$D1061</f>
        <v>0</v>
      </c>
      <c r="O1061" s="5">
        <f>'90.1 Data-SI'!O1061/Convert!$B$5/$D1061</f>
        <v>0</v>
      </c>
      <c r="P1061" s="5">
        <f t="shared" si="81"/>
        <v>0</v>
      </c>
      <c r="Q1061" s="5">
        <f>'90.1 Data-SI'!Q1061/Convert!$B$5/$D1061</f>
        <v>0</v>
      </c>
      <c r="R1061" s="5">
        <f>'90.1 Data-SI'!R1061/Convert!$B$5/$D1061</f>
        <v>0</v>
      </c>
      <c r="S1061" s="5">
        <f>'90.1 Data-SI'!S1061/Convert!$B$5/$D1061</f>
        <v>0</v>
      </c>
      <c r="T1061" s="5">
        <f>'90.1 Data-SI'!T1061/Convert!$B$5/$D1061</f>
        <v>0</v>
      </c>
      <c r="U1061" s="5">
        <f>'90.1 Data-SI'!U1061/Convert!$B$5/$D1061</f>
        <v>240.90652587682803</v>
      </c>
      <c r="V1061" s="5">
        <f>'90.1 Data-SI'!V1061/Convert!$B$5/$D1061</f>
        <v>74.627222556980669</v>
      </c>
      <c r="W1061" s="5">
        <f t="shared" si="82"/>
        <v>141.96149321396803</v>
      </c>
      <c r="X1061" s="5">
        <f t="shared" si="83"/>
        <v>247.41040429255978</v>
      </c>
      <c r="Y1061" s="5">
        <f t="shared" si="84"/>
        <v>389.37189750652783</v>
      </c>
      <c r="Z1061" s="5">
        <f>'90.1 Data-SI'!Y1061/Convert!$B$5/$D1061</f>
        <v>670.05490038545042</v>
      </c>
      <c r="AA1061" s="5">
        <f>'90.1 Data-SI'!Z1061/Convert!$B$5/$D1061</f>
        <v>1058.7811923139461</v>
      </c>
      <c r="AB1061" s="5">
        <f t="shared" si="85"/>
        <v>1728.8360926993964</v>
      </c>
    </row>
    <row r="1062" spans="1:28" x14ac:dyDescent="0.25">
      <c r="A1062" s="95">
        <v>2007</v>
      </c>
      <c r="B1062" s="95" t="s">
        <v>65</v>
      </c>
      <c r="C1062" s="52" t="s">
        <v>16</v>
      </c>
      <c r="D1062" s="5">
        <f>VLOOKUP(B1062,SWH!$A$4:$C$19,3,FALSE)</f>
        <v>232.34</v>
      </c>
      <c r="E1062" s="5">
        <f>'90.1 Data-SI'!E1062/Convert!$B$5/$D1062</f>
        <v>0</v>
      </c>
      <c r="F1062" s="5">
        <f>'90.1 Data-SI'!F1062/Convert!$B$5/$D1062</f>
        <v>666.53993668283078</v>
      </c>
      <c r="G1062" s="5">
        <f>'90.1 Data-SI'!G1062/Convert!$B$5/$D1062</f>
        <v>68.709171425018894</v>
      </c>
      <c r="H1062" s="5">
        <f>'90.1 Data-SI'!H1062/Convert!$B$5/$D1062</f>
        <v>89.76308666417988</v>
      </c>
      <c r="I1062" s="5">
        <f>'90.1 Data-SI'!I1062/Convert!$B$5/$D1062</f>
        <v>32.698726961445395</v>
      </c>
      <c r="J1062" s="5">
        <f>'90.1 Data-SI'!J1062/Convert!$B$5/$D1062</f>
        <v>331.02828230658133</v>
      </c>
      <c r="K1062" s="5">
        <f>'90.1 Data-SI'!K1062/Convert!$B$5/$D1062</f>
        <v>570.4762178034108</v>
      </c>
      <c r="L1062" s="5">
        <f>'90.1 Data-SI'!L1062/Convert!$B$5/$D1062</f>
        <v>0</v>
      </c>
      <c r="M1062" s="5">
        <f>'90.1 Data-SI'!M1062/Convert!$B$5/$D1062</f>
        <v>151.05974960068099</v>
      </c>
      <c r="N1062" s="5">
        <f>'90.1 Data-SI'!N1062/Convert!$B$5/$D1062</f>
        <v>0</v>
      </c>
      <c r="O1062" s="5">
        <f>'90.1 Data-SI'!O1062/Convert!$B$5/$D1062</f>
        <v>0</v>
      </c>
      <c r="P1062" s="5">
        <f t="shared" si="81"/>
        <v>0</v>
      </c>
      <c r="Q1062" s="5">
        <f>'90.1 Data-SI'!Q1062/Convert!$B$5/$D1062</f>
        <v>0</v>
      </c>
      <c r="R1062" s="5">
        <f>'90.1 Data-SI'!R1062/Convert!$B$5/$D1062</f>
        <v>0</v>
      </c>
      <c r="S1062" s="5">
        <f>'90.1 Data-SI'!S1062/Convert!$B$5/$D1062</f>
        <v>0</v>
      </c>
      <c r="T1062" s="5">
        <f>'90.1 Data-SI'!T1062/Convert!$B$5/$D1062</f>
        <v>0</v>
      </c>
      <c r="U1062" s="5">
        <f>'90.1 Data-SI'!U1062/Convert!$B$5/$D1062</f>
        <v>254.6914005337006</v>
      </c>
      <c r="V1062" s="5">
        <f>'90.1 Data-SI'!V1062/Convert!$B$5/$D1062</f>
        <v>75.045670616816352</v>
      </c>
      <c r="W1062" s="5">
        <f t="shared" si="82"/>
        <v>219.76892102569988</v>
      </c>
      <c r="X1062" s="5">
        <f t="shared" si="83"/>
        <v>666.53993668283078</v>
      </c>
      <c r="Y1062" s="5">
        <f t="shared" si="84"/>
        <v>886.3088577085307</v>
      </c>
      <c r="Z1062" s="5">
        <f>'90.1 Data-SI'!Y1062/Convert!$B$5/$D1062</f>
        <v>748.30468757472295</v>
      </c>
      <c r="AA1062" s="5">
        <f>'90.1 Data-SI'!Z1062/Convert!$B$5/$D1062</f>
        <v>1491.7075550199422</v>
      </c>
      <c r="AB1062" s="5">
        <f t="shared" si="85"/>
        <v>2240.0122425946652</v>
      </c>
    </row>
    <row r="1063" spans="1:28" x14ac:dyDescent="0.25">
      <c r="A1063" s="95">
        <v>2007</v>
      </c>
      <c r="B1063" s="95" t="s">
        <v>65</v>
      </c>
      <c r="C1063" s="52" t="s">
        <v>9</v>
      </c>
      <c r="D1063" s="5">
        <f>VLOOKUP(B1063,SWH!$A$4:$C$19,3,FALSE)</f>
        <v>232.34</v>
      </c>
      <c r="E1063" s="5">
        <f>'90.1 Data-SI'!E1063/Convert!$B$5/$D1063</f>
        <v>0</v>
      </c>
      <c r="F1063" s="5">
        <f>'90.1 Data-SI'!F1063/Convert!$B$5/$D1063</f>
        <v>459.42010272302088</v>
      </c>
      <c r="G1063" s="5">
        <f>'90.1 Data-SI'!G1063/Convert!$B$5/$D1063</f>
        <v>46.268399758973928</v>
      </c>
      <c r="H1063" s="5">
        <f>'90.1 Data-SI'!H1063/Convert!$B$5/$D1063</f>
        <v>89.76308666417988</v>
      </c>
      <c r="I1063" s="5">
        <f>'90.1 Data-SI'!I1063/Convert!$B$5/$D1063</f>
        <v>32.674815643740494</v>
      </c>
      <c r="J1063" s="5">
        <f>'90.1 Data-SI'!J1063/Convert!$B$5/$D1063</f>
        <v>331.02828230658133</v>
      </c>
      <c r="K1063" s="5">
        <f>'90.1 Data-SI'!K1063/Convert!$B$5/$D1063</f>
        <v>570.4762178034108</v>
      </c>
      <c r="L1063" s="5">
        <f>'90.1 Data-SI'!L1063/Convert!$B$5/$D1063</f>
        <v>0</v>
      </c>
      <c r="M1063" s="5">
        <f>'90.1 Data-SI'!M1063/Convert!$B$5/$D1063</f>
        <v>162.04700008608074</v>
      </c>
      <c r="N1063" s="5">
        <f>'90.1 Data-SI'!N1063/Convert!$B$5/$D1063</f>
        <v>0</v>
      </c>
      <c r="O1063" s="5">
        <f>'90.1 Data-SI'!O1063/Convert!$B$5/$D1063</f>
        <v>0</v>
      </c>
      <c r="P1063" s="5">
        <f t="shared" si="81"/>
        <v>0</v>
      </c>
      <c r="Q1063" s="5">
        <f>'90.1 Data-SI'!Q1063/Convert!$B$5/$D1063</f>
        <v>0</v>
      </c>
      <c r="R1063" s="5">
        <f>'90.1 Data-SI'!R1063/Convert!$B$5/$D1063</f>
        <v>0</v>
      </c>
      <c r="S1063" s="5">
        <f>'90.1 Data-SI'!S1063/Convert!$B$5/$D1063</f>
        <v>0</v>
      </c>
      <c r="T1063" s="5">
        <f>'90.1 Data-SI'!T1063/Convert!$B$5/$D1063</f>
        <v>0</v>
      </c>
      <c r="U1063" s="5">
        <f>'90.1 Data-SI'!U1063/Convert!$B$5/$D1063</f>
        <v>251.47532830239209</v>
      </c>
      <c r="V1063" s="5">
        <f>'90.1 Data-SI'!V1063/Convert!$B$5/$D1063</f>
        <v>74.567444262718425</v>
      </c>
      <c r="W1063" s="5">
        <f t="shared" si="82"/>
        <v>208.31539984505469</v>
      </c>
      <c r="X1063" s="5">
        <f t="shared" si="83"/>
        <v>459.42010272302088</v>
      </c>
      <c r="Y1063" s="5">
        <f t="shared" si="84"/>
        <v>667.73550256807562</v>
      </c>
      <c r="Z1063" s="5">
        <f>'90.1 Data-SI'!Y1063/Convert!$B$5/$D1063</f>
        <v>736.3609843811272</v>
      </c>
      <c r="AA1063" s="5">
        <f>'90.1 Data-SI'!Z1063/Convert!$B$5/$D1063</f>
        <v>1281.3596931699713</v>
      </c>
      <c r="AB1063" s="5">
        <f t="shared" si="85"/>
        <v>2017.7206775510986</v>
      </c>
    </row>
    <row r="1064" spans="1:28" x14ac:dyDescent="0.25">
      <c r="A1064" s="95">
        <v>2007</v>
      </c>
      <c r="B1064" s="95" t="s">
        <v>65</v>
      </c>
      <c r="C1064" s="52" t="s">
        <v>12</v>
      </c>
      <c r="D1064" s="5">
        <f>VLOOKUP(B1064,SWH!$A$4:$C$19,3,FALSE)</f>
        <v>232.34</v>
      </c>
      <c r="E1064" s="5">
        <f>'90.1 Data-SI'!E1064/Convert!$B$5/$D1064</f>
        <v>0</v>
      </c>
      <c r="F1064" s="5">
        <f>'90.1 Data-SI'!F1064/Convert!$B$5/$D1064</f>
        <v>862.87576635773246</v>
      </c>
      <c r="G1064" s="5">
        <f>'90.1 Data-SI'!G1064/Convert!$B$5/$D1064</f>
        <v>49.077979589299204</v>
      </c>
      <c r="H1064" s="5">
        <f>'90.1 Data-SI'!H1064/Convert!$B$5/$D1064</f>
        <v>89.76308666417988</v>
      </c>
      <c r="I1064" s="5">
        <f>'90.1 Data-SI'!I1064/Convert!$B$5/$D1064</f>
        <v>32.662859984888051</v>
      </c>
      <c r="J1064" s="5">
        <f>'90.1 Data-SI'!J1064/Convert!$B$5/$D1064</f>
        <v>331.02828230658133</v>
      </c>
      <c r="K1064" s="5">
        <f>'90.1 Data-SI'!K1064/Convert!$B$5/$D1064</f>
        <v>570.4762178034108</v>
      </c>
      <c r="L1064" s="5">
        <f>'90.1 Data-SI'!L1064/Convert!$B$5/$D1064</f>
        <v>0</v>
      </c>
      <c r="M1064" s="5">
        <f>'90.1 Data-SI'!M1064/Convert!$B$5/$D1064</f>
        <v>148.41754899428997</v>
      </c>
      <c r="N1064" s="5">
        <f>'90.1 Data-SI'!N1064/Convert!$B$5/$D1064</f>
        <v>0</v>
      </c>
      <c r="O1064" s="5">
        <f>'90.1 Data-SI'!O1064/Convert!$B$5/$D1064</f>
        <v>0</v>
      </c>
      <c r="P1064" s="5">
        <f t="shared" si="81"/>
        <v>0</v>
      </c>
      <c r="Q1064" s="5">
        <f>'90.1 Data-SI'!Q1064/Convert!$B$5/$D1064</f>
        <v>0</v>
      </c>
      <c r="R1064" s="5">
        <f>'90.1 Data-SI'!R1064/Convert!$B$5/$D1064</f>
        <v>0</v>
      </c>
      <c r="S1064" s="5">
        <f>'90.1 Data-SI'!S1064/Convert!$B$5/$D1064</f>
        <v>0</v>
      </c>
      <c r="T1064" s="5">
        <f>'90.1 Data-SI'!T1064/Convert!$B$5/$D1064</f>
        <v>0</v>
      </c>
      <c r="U1064" s="5">
        <f>'90.1 Data-SI'!U1064/Convert!$B$5/$D1064</f>
        <v>269.9348655705719</v>
      </c>
      <c r="V1064" s="5">
        <f>'90.1 Data-SI'!V1064/Convert!$B$5/$D1064</f>
        <v>74.364198062226805</v>
      </c>
      <c r="W1064" s="5">
        <f t="shared" si="82"/>
        <v>197.49552858358919</v>
      </c>
      <c r="X1064" s="5">
        <f t="shared" si="83"/>
        <v>862.87576635773246</v>
      </c>
      <c r="Y1064" s="5">
        <f t="shared" si="84"/>
        <v>1060.3712949413216</v>
      </c>
      <c r="Z1064" s="5">
        <f>'90.1 Data-SI'!Y1064/Convert!$B$5/$D1064</f>
        <v>725.30199994261284</v>
      </c>
      <c r="AA1064" s="5">
        <f>'90.1 Data-SI'!Z1064/Convert!$B$5/$D1064</f>
        <v>1703.2748940728627</v>
      </c>
      <c r="AB1064" s="5">
        <f t="shared" si="85"/>
        <v>2428.5768940154758</v>
      </c>
    </row>
    <row r="1065" spans="1:28" x14ac:dyDescent="0.25">
      <c r="A1065" s="95">
        <v>2007</v>
      </c>
      <c r="B1065" s="95" t="s">
        <v>65</v>
      </c>
      <c r="C1065" s="52" t="s">
        <v>8</v>
      </c>
      <c r="D1065" s="5">
        <f>VLOOKUP(B1065,SWH!$A$4:$C$19,3,FALSE)</f>
        <v>232.34</v>
      </c>
      <c r="E1065" s="5">
        <f>'90.1 Data-SI'!E1065/Convert!$B$5/$D1065</f>
        <v>0</v>
      </c>
      <c r="F1065" s="5">
        <f>'90.1 Data-SI'!F1065/Convert!$B$5/$D1065</f>
        <v>1255.2485342362249</v>
      </c>
      <c r="G1065" s="5">
        <f>'90.1 Data-SI'!G1065/Convert!$B$5/$D1065</f>
        <v>17.024858205886009</v>
      </c>
      <c r="H1065" s="5">
        <f>'90.1 Data-SI'!H1065/Convert!$B$5/$D1065</f>
        <v>89.76308666417988</v>
      </c>
      <c r="I1065" s="5">
        <f>'90.1 Data-SI'!I1065/Convert!$B$5/$D1065</f>
        <v>32.483525102101325</v>
      </c>
      <c r="J1065" s="5">
        <f>'90.1 Data-SI'!J1065/Convert!$B$5/$D1065</f>
        <v>331.02828230658133</v>
      </c>
      <c r="K1065" s="5">
        <f>'90.1 Data-SI'!K1065/Convert!$B$5/$D1065</f>
        <v>570.4762178034108</v>
      </c>
      <c r="L1065" s="5">
        <f>'90.1 Data-SI'!L1065/Convert!$B$5/$D1065</f>
        <v>0</v>
      </c>
      <c r="M1065" s="5">
        <f>'90.1 Data-SI'!M1065/Convert!$B$5/$D1065</f>
        <v>141.17241972970646</v>
      </c>
      <c r="N1065" s="5">
        <f>'90.1 Data-SI'!N1065/Convert!$B$5/$D1065</f>
        <v>0</v>
      </c>
      <c r="O1065" s="5">
        <f>'90.1 Data-SI'!O1065/Convert!$B$5/$D1065</f>
        <v>0</v>
      </c>
      <c r="P1065" s="5">
        <f t="shared" si="81"/>
        <v>0</v>
      </c>
      <c r="Q1065" s="5">
        <f>'90.1 Data-SI'!Q1065/Convert!$B$5/$D1065</f>
        <v>0</v>
      </c>
      <c r="R1065" s="5">
        <f>'90.1 Data-SI'!R1065/Convert!$B$5/$D1065</f>
        <v>0</v>
      </c>
      <c r="S1065" s="5">
        <f>'90.1 Data-SI'!S1065/Convert!$B$5/$D1065</f>
        <v>0</v>
      </c>
      <c r="T1065" s="5">
        <f>'90.1 Data-SI'!T1065/Convert!$B$5/$D1065</f>
        <v>0</v>
      </c>
      <c r="U1065" s="5">
        <f>'90.1 Data-SI'!U1065/Convert!$B$5/$D1065</f>
        <v>290.4746874790776</v>
      </c>
      <c r="V1065" s="5">
        <f>'90.1 Data-SI'!V1065/Convert!$B$5/$D1065</f>
        <v>73.204499153539345</v>
      </c>
      <c r="W1065" s="5">
        <f t="shared" si="82"/>
        <v>158.19727793559247</v>
      </c>
      <c r="X1065" s="5">
        <f t="shared" si="83"/>
        <v>1255.2485342362249</v>
      </c>
      <c r="Y1065" s="5">
        <f t="shared" si="84"/>
        <v>1413.4458121718174</v>
      </c>
      <c r="Z1065" s="5">
        <f>'90.1 Data-SI'!Y1065/Convert!$B$5/$D1065</f>
        <v>684.67667116199436</v>
      </c>
      <c r="AA1065" s="5">
        <f>'90.1 Data-SI'!Z1065/Convert!$B$5/$D1065</f>
        <v>2116.1874838598605</v>
      </c>
      <c r="AB1065" s="5">
        <f t="shared" si="85"/>
        <v>2800.8641550218549</v>
      </c>
    </row>
    <row r="1066" spans="1:28" x14ac:dyDescent="0.25">
      <c r="A1066" s="95">
        <v>2010</v>
      </c>
      <c r="B1066" s="95" t="s">
        <v>65</v>
      </c>
      <c r="C1066" s="52" t="s">
        <v>10</v>
      </c>
      <c r="D1066" s="5">
        <f>VLOOKUP(B1066,SWH!$A$4:$C$19,3,FALSE)</f>
        <v>232.34</v>
      </c>
      <c r="E1066" s="5">
        <f>'90.1 Data-SI'!E1066/Convert!$B$5/$D1066</f>
        <v>0</v>
      </c>
      <c r="F1066" s="5">
        <f>'90.1 Data-SI'!F1066/Convert!$B$5/$D1066</f>
        <v>0</v>
      </c>
      <c r="G1066" s="5">
        <f>'90.1 Data-SI'!G1066/Convert!$B$5/$D1066</f>
        <v>469.40307786481497</v>
      </c>
      <c r="H1066" s="5">
        <f>'90.1 Data-SI'!H1066/Convert!$B$5/$D1066</f>
        <v>40.888353275372303</v>
      </c>
      <c r="I1066" s="5">
        <f>'90.1 Data-SI'!I1066/Convert!$B$5/$D1066</f>
        <v>18.375847656212638</v>
      </c>
      <c r="J1066" s="5">
        <f>'90.1 Data-SI'!J1066/Convert!$B$5/$D1066</f>
        <v>330.68156819986029</v>
      </c>
      <c r="K1066" s="5">
        <f>'90.1 Data-SI'!K1066/Convert!$B$5/$D1066</f>
        <v>570.4762178034108</v>
      </c>
      <c r="L1066" s="5">
        <f>'90.1 Data-SI'!L1066/Convert!$B$5/$D1066</f>
        <v>0</v>
      </c>
      <c r="M1066" s="5">
        <f>'90.1 Data-SI'!M1066/Convert!$B$5/$D1066</f>
        <v>125.55832926840932</v>
      </c>
      <c r="N1066" s="5">
        <f>'90.1 Data-SI'!N1066/Convert!$B$5/$D1066</f>
        <v>0</v>
      </c>
      <c r="O1066" s="5">
        <f>'90.1 Data-SI'!O1066/Convert!$B$5/$D1066</f>
        <v>0</v>
      </c>
      <c r="P1066" s="5">
        <f t="shared" si="81"/>
        <v>0</v>
      </c>
      <c r="Q1066" s="5">
        <f>'90.1 Data-SI'!Q1066/Convert!$B$5/$D1066</f>
        <v>0</v>
      </c>
      <c r="R1066" s="5">
        <f>'90.1 Data-SI'!R1066/Convert!$B$5/$D1066</f>
        <v>0</v>
      </c>
      <c r="S1066" s="5">
        <f>'90.1 Data-SI'!S1066/Convert!$B$5/$D1066</f>
        <v>0</v>
      </c>
      <c r="T1066" s="5">
        <f>'90.1 Data-SI'!T1066/Convert!$B$5/$D1066</f>
        <v>0</v>
      </c>
      <c r="U1066" s="5">
        <f>'90.1 Data-SI'!U1066/Convert!$B$5/$D1066</f>
        <v>148.91968666609279</v>
      </c>
      <c r="V1066" s="5">
        <f>'90.1 Data-SI'!V1066/Convert!$B$5/$D1066</f>
        <v>84.012414756152381</v>
      </c>
      <c r="W1066" s="5">
        <f t="shared" si="82"/>
        <v>594.96140713322427</v>
      </c>
      <c r="X1066" s="5">
        <f t="shared" si="83"/>
        <v>0</v>
      </c>
      <c r="Y1066" s="5">
        <f t="shared" si="84"/>
        <v>594.96140713322427</v>
      </c>
      <c r="Z1066" s="5">
        <f>'90.1 Data-SI'!Y1066/Convert!$B$5/$D1066</f>
        <v>1068.9195910208221</v>
      </c>
      <c r="AA1066" s="5">
        <f>'90.1 Data-SI'!Z1066/Convert!$B$5/$D1066</f>
        <v>719.38394881065108</v>
      </c>
      <c r="AB1066" s="5">
        <f t="shared" si="85"/>
        <v>1788.3035398314732</v>
      </c>
    </row>
    <row r="1067" spans="1:28" x14ac:dyDescent="0.25">
      <c r="A1067" s="95">
        <v>2010</v>
      </c>
      <c r="B1067" s="95" t="s">
        <v>65</v>
      </c>
      <c r="C1067" s="52" t="s">
        <v>6</v>
      </c>
      <c r="D1067" s="5">
        <f>VLOOKUP(B1067,SWH!$A$4:$C$19,3,FALSE)</f>
        <v>232.34</v>
      </c>
      <c r="E1067" s="5">
        <f>'90.1 Data-SI'!E1067/Convert!$B$5/$D1067</f>
        <v>0</v>
      </c>
      <c r="F1067" s="5">
        <f>'90.1 Data-SI'!F1067/Convert!$B$5/$D1067</f>
        <v>0.13151224737692846</v>
      </c>
      <c r="G1067" s="5">
        <f>'90.1 Data-SI'!G1067/Convert!$B$5/$D1067</f>
        <v>403.09699386913815</v>
      </c>
      <c r="H1067" s="5">
        <f>'90.1 Data-SI'!H1067/Convert!$B$5/$D1067</f>
        <v>40.828574981110059</v>
      </c>
      <c r="I1067" s="5">
        <f>'90.1 Data-SI'!I1067/Convert!$B$5/$D1067</f>
        <v>18.363891997360192</v>
      </c>
      <c r="J1067" s="5">
        <f>'90.1 Data-SI'!J1067/Convert!$B$5/$D1067</f>
        <v>330.68156819986029</v>
      </c>
      <c r="K1067" s="5">
        <f>'90.1 Data-SI'!K1067/Convert!$B$5/$D1067</f>
        <v>570.4762178034108</v>
      </c>
      <c r="L1067" s="5">
        <f>'90.1 Data-SI'!L1067/Convert!$B$5/$D1067</f>
        <v>0</v>
      </c>
      <c r="M1067" s="5">
        <f>'90.1 Data-SI'!M1067/Convert!$B$5/$D1067</f>
        <v>123.5378229223456</v>
      </c>
      <c r="N1067" s="5">
        <f>'90.1 Data-SI'!N1067/Convert!$B$5/$D1067</f>
        <v>0</v>
      </c>
      <c r="O1067" s="5">
        <f>'90.1 Data-SI'!O1067/Convert!$B$5/$D1067</f>
        <v>0</v>
      </c>
      <c r="P1067" s="5">
        <f t="shared" si="81"/>
        <v>0</v>
      </c>
      <c r="Q1067" s="5">
        <f>'90.1 Data-SI'!Q1067/Convert!$B$5/$D1067</f>
        <v>0</v>
      </c>
      <c r="R1067" s="5">
        <f>'90.1 Data-SI'!R1067/Convert!$B$5/$D1067</f>
        <v>0</v>
      </c>
      <c r="S1067" s="5">
        <f>'90.1 Data-SI'!S1067/Convert!$B$5/$D1067</f>
        <v>0</v>
      </c>
      <c r="T1067" s="5">
        <f>'90.1 Data-SI'!T1067/Convert!$B$5/$D1067</f>
        <v>0</v>
      </c>
      <c r="U1067" s="5">
        <f>'90.1 Data-SI'!U1067/Convert!$B$5/$D1067</f>
        <v>148.16648015838857</v>
      </c>
      <c r="V1067" s="5">
        <f>'90.1 Data-SI'!V1067/Convert!$B$5/$D1067</f>
        <v>83.546144060906897</v>
      </c>
      <c r="W1067" s="5">
        <f t="shared" si="82"/>
        <v>526.63481679148379</v>
      </c>
      <c r="X1067" s="5">
        <f t="shared" si="83"/>
        <v>0.13151224737692846</v>
      </c>
      <c r="Y1067" s="5">
        <f t="shared" si="84"/>
        <v>526.7663290388607</v>
      </c>
      <c r="Z1067" s="5">
        <f>'90.1 Data-SI'!Y1067/Convert!$B$5/$D1067</f>
        <v>1000.0549960307212</v>
      </c>
      <c r="AA1067" s="5">
        <f>'90.1 Data-SI'!Z1067/Convert!$B$5/$D1067</f>
        <v>718.77421020917632</v>
      </c>
      <c r="AB1067" s="5">
        <f t="shared" si="85"/>
        <v>1718.8292062398975</v>
      </c>
    </row>
    <row r="1068" spans="1:28" x14ac:dyDescent="0.25">
      <c r="A1068" s="95">
        <v>2010</v>
      </c>
      <c r="B1068" s="95" t="s">
        <v>65</v>
      </c>
      <c r="C1068" s="52" t="s">
        <v>11</v>
      </c>
      <c r="D1068" s="5">
        <f>VLOOKUP(B1068,SWH!$A$4:$C$19,3,FALSE)</f>
        <v>232.34</v>
      </c>
      <c r="E1068" s="5">
        <f>'90.1 Data-SI'!E1068/Convert!$B$5/$D1068</f>
        <v>0</v>
      </c>
      <c r="F1068" s="5">
        <f>'90.1 Data-SI'!F1068/Convert!$B$5/$D1068</f>
        <v>0</v>
      </c>
      <c r="G1068" s="5">
        <f>'90.1 Data-SI'!G1068/Convert!$B$5/$D1068</f>
        <v>284.38925712318155</v>
      </c>
      <c r="H1068" s="5">
        <f>'90.1 Data-SI'!H1068/Convert!$B$5/$D1068</f>
        <v>40.900308934224746</v>
      </c>
      <c r="I1068" s="5">
        <f>'90.1 Data-SI'!I1068/Convert!$B$5/$D1068</f>
        <v>18.375847656212638</v>
      </c>
      <c r="J1068" s="5">
        <f>'90.1 Data-SI'!J1068/Convert!$B$5/$D1068</f>
        <v>330.68156819986029</v>
      </c>
      <c r="K1068" s="5">
        <f>'90.1 Data-SI'!K1068/Convert!$B$5/$D1068</f>
        <v>570.4762178034108</v>
      </c>
      <c r="L1068" s="5">
        <f>'90.1 Data-SI'!L1068/Convert!$B$5/$D1068</f>
        <v>0</v>
      </c>
      <c r="M1068" s="5">
        <f>'90.1 Data-SI'!M1068/Convert!$B$5/$D1068</f>
        <v>119.83156867808671</v>
      </c>
      <c r="N1068" s="5">
        <f>'90.1 Data-SI'!N1068/Convert!$B$5/$D1068</f>
        <v>0</v>
      </c>
      <c r="O1068" s="5">
        <f>'90.1 Data-SI'!O1068/Convert!$B$5/$D1068</f>
        <v>0</v>
      </c>
      <c r="P1068" s="5">
        <f t="shared" si="81"/>
        <v>0</v>
      </c>
      <c r="Q1068" s="5">
        <f>'90.1 Data-SI'!Q1068/Convert!$B$5/$D1068</f>
        <v>0</v>
      </c>
      <c r="R1068" s="5">
        <f>'90.1 Data-SI'!R1068/Convert!$B$5/$D1068</f>
        <v>0</v>
      </c>
      <c r="S1068" s="5">
        <f>'90.1 Data-SI'!S1068/Convert!$B$5/$D1068</f>
        <v>0</v>
      </c>
      <c r="T1068" s="5">
        <f>'90.1 Data-SI'!T1068/Convert!$B$5/$D1068</f>
        <v>0</v>
      </c>
      <c r="U1068" s="5">
        <f>'90.1 Data-SI'!U1068/Convert!$B$5/$D1068</f>
        <v>162.44153682821155</v>
      </c>
      <c r="V1068" s="5">
        <f>'90.1 Data-SI'!V1068/Convert!$B$5/$D1068</f>
        <v>82.0516867043509</v>
      </c>
      <c r="W1068" s="5">
        <f t="shared" si="82"/>
        <v>404.22082580126823</v>
      </c>
      <c r="X1068" s="5">
        <f t="shared" si="83"/>
        <v>0</v>
      </c>
      <c r="Y1068" s="5">
        <f t="shared" si="84"/>
        <v>404.22082580126823</v>
      </c>
      <c r="Z1068" s="5">
        <f>'90.1 Data-SI'!Y1068/Convert!$B$5/$D1068</f>
        <v>876.23023729591694</v>
      </c>
      <c r="AA1068" s="5">
        <f>'90.1 Data-SI'!Z1068/Convert!$B$5/$D1068</f>
        <v>732.91775463162219</v>
      </c>
      <c r="AB1068" s="5">
        <f t="shared" si="85"/>
        <v>1609.1479919275391</v>
      </c>
    </row>
    <row r="1069" spans="1:28" x14ac:dyDescent="0.25">
      <c r="A1069" s="95">
        <v>2010</v>
      </c>
      <c r="B1069" s="95" t="s">
        <v>65</v>
      </c>
      <c r="C1069" s="52" t="s">
        <v>13</v>
      </c>
      <c r="D1069" s="5">
        <f>VLOOKUP(B1069,SWH!$A$4:$C$19,3,FALSE)</f>
        <v>232.34</v>
      </c>
      <c r="E1069" s="5">
        <f>'90.1 Data-SI'!E1069/Convert!$B$5/$D1069</f>
        <v>0</v>
      </c>
      <c r="F1069" s="5">
        <f>'90.1 Data-SI'!F1069/Convert!$B$5/$D1069</f>
        <v>11.094851415071782</v>
      </c>
      <c r="G1069" s="5">
        <f>'90.1 Data-SI'!G1069/Convert!$B$5/$D1069</f>
        <v>307.59519095578315</v>
      </c>
      <c r="H1069" s="5">
        <f>'90.1 Data-SI'!H1069/Convert!$B$5/$D1069</f>
        <v>40.92422025192964</v>
      </c>
      <c r="I1069" s="5">
        <f>'90.1 Data-SI'!I1069/Convert!$B$5/$D1069</f>
        <v>18.339980679655294</v>
      </c>
      <c r="J1069" s="5">
        <f>'90.1 Data-SI'!J1069/Convert!$B$5/$D1069</f>
        <v>330.68156819986029</v>
      </c>
      <c r="K1069" s="5">
        <f>'90.1 Data-SI'!K1069/Convert!$B$5/$D1069</f>
        <v>570.4762178034108</v>
      </c>
      <c r="L1069" s="5">
        <f>'90.1 Data-SI'!L1069/Convert!$B$5/$D1069</f>
        <v>0</v>
      </c>
      <c r="M1069" s="5">
        <f>'90.1 Data-SI'!M1069/Convert!$B$5/$D1069</f>
        <v>118.61209147513701</v>
      </c>
      <c r="N1069" s="5">
        <f>'90.1 Data-SI'!N1069/Convert!$B$5/$D1069</f>
        <v>0</v>
      </c>
      <c r="O1069" s="5">
        <f>'90.1 Data-SI'!O1069/Convert!$B$5/$D1069</f>
        <v>0</v>
      </c>
      <c r="P1069" s="5">
        <f t="shared" si="81"/>
        <v>0</v>
      </c>
      <c r="Q1069" s="5">
        <f>'90.1 Data-SI'!Q1069/Convert!$B$5/$D1069</f>
        <v>0</v>
      </c>
      <c r="R1069" s="5">
        <f>'90.1 Data-SI'!R1069/Convert!$B$5/$D1069</f>
        <v>0</v>
      </c>
      <c r="S1069" s="5">
        <f>'90.1 Data-SI'!S1069/Convert!$B$5/$D1069</f>
        <v>0</v>
      </c>
      <c r="T1069" s="5">
        <f>'90.1 Data-SI'!T1069/Convert!$B$5/$D1069</f>
        <v>0</v>
      </c>
      <c r="U1069" s="5">
        <f>'90.1 Data-SI'!U1069/Convert!$B$5/$D1069</f>
        <v>162.64478302870316</v>
      </c>
      <c r="V1069" s="5">
        <f>'90.1 Data-SI'!V1069/Convert!$B$5/$D1069</f>
        <v>82.410356469924366</v>
      </c>
      <c r="W1069" s="5">
        <f t="shared" si="82"/>
        <v>426.20728243092015</v>
      </c>
      <c r="X1069" s="5">
        <f t="shared" si="83"/>
        <v>11.094851415071782</v>
      </c>
      <c r="Y1069" s="5">
        <f t="shared" si="84"/>
        <v>437.30213384599193</v>
      </c>
      <c r="Z1069" s="5">
        <f>'90.1 Data-SI'!Y1069/Convert!$B$5/$D1069</f>
        <v>898.56340803228989</v>
      </c>
      <c r="AA1069" s="5">
        <f>'90.1 Data-SI'!Z1069/Convert!$B$5/$D1069</f>
        <v>744.20389658833324</v>
      </c>
      <c r="AB1069" s="5">
        <f t="shared" si="85"/>
        <v>1642.7673046206232</v>
      </c>
    </row>
    <row r="1070" spans="1:28" x14ac:dyDescent="0.25">
      <c r="A1070" s="95">
        <v>2010</v>
      </c>
      <c r="B1070" s="95" t="s">
        <v>65</v>
      </c>
      <c r="C1070" s="52" t="s">
        <v>19</v>
      </c>
      <c r="D1070" s="5">
        <f>VLOOKUP(B1070,SWH!$A$4:$C$19,3,FALSE)</f>
        <v>232.34</v>
      </c>
      <c r="E1070" s="5">
        <f>'90.1 Data-SI'!E1070/Convert!$B$5/$D1070</f>
        <v>0</v>
      </c>
      <c r="F1070" s="5">
        <f>'90.1 Data-SI'!F1070/Convert!$B$5/$D1070</f>
        <v>35.077903073082553</v>
      </c>
      <c r="G1070" s="5">
        <f>'90.1 Data-SI'!G1070/Convert!$B$5/$D1070</f>
        <v>238.57517240060068</v>
      </c>
      <c r="H1070" s="5">
        <f>'90.1 Data-SI'!H1070/Convert!$B$5/$D1070</f>
        <v>40.768796686847821</v>
      </c>
      <c r="I1070" s="5">
        <f>'90.1 Data-SI'!I1070/Convert!$B$5/$D1070</f>
        <v>18.339980679655294</v>
      </c>
      <c r="J1070" s="5">
        <f>'90.1 Data-SI'!J1070/Convert!$B$5/$D1070</f>
        <v>330.68156819986029</v>
      </c>
      <c r="K1070" s="5">
        <f>'90.1 Data-SI'!K1070/Convert!$B$5/$D1070</f>
        <v>570.4762178034108</v>
      </c>
      <c r="L1070" s="5">
        <f>'90.1 Data-SI'!L1070/Convert!$B$5/$D1070</f>
        <v>0</v>
      </c>
      <c r="M1070" s="5">
        <f>'90.1 Data-SI'!M1070/Convert!$B$5/$D1070</f>
        <v>123.41826633382114</v>
      </c>
      <c r="N1070" s="5">
        <f>'90.1 Data-SI'!N1070/Convert!$B$5/$D1070</f>
        <v>0</v>
      </c>
      <c r="O1070" s="5">
        <f>'90.1 Data-SI'!O1070/Convert!$B$5/$D1070</f>
        <v>0</v>
      </c>
      <c r="P1070" s="5">
        <f t="shared" si="81"/>
        <v>0</v>
      </c>
      <c r="Q1070" s="5">
        <f>'90.1 Data-SI'!Q1070/Convert!$B$5/$D1070</f>
        <v>0</v>
      </c>
      <c r="R1070" s="5">
        <f>'90.1 Data-SI'!R1070/Convert!$B$5/$D1070</f>
        <v>0</v>
      </c>
      <c r="S1070" s="5">
        <f>'90.1 Data-SI'!S1070/Convert!$B$5/$D1070</f>
        <v>0</v>
      </c>
      <c r="T1070" s="5">
        <f>'90.1 Data-SI'!T1070/Convert!$B$5/$D1070</f>
        <v>0</v>
      </c>
      <c r="U1070" s="5">
        <f>'90.1 Data-SI'!U1070/Convert!$B$5/$D1070</f>
        <v>177.69695752393523</v>
      </c>
      <c r="V1070" s="5">
        <f>'90.1 Data-SI'!V1070/Convert!$B$5/$D1070</f>
        <v>81.047411360745272</v>
      </c>
      <c r="W1070" s="5">
        <f t="shared" si="82"/>
        <v>361.99343873442183</v>
      </c>
      <c r="X1070" s="5">
        <f t="shared" si="83"/>
        <v>35.077903073082553</v>
      </c>
      <c r="Y1070" s="5">
        <f t="shared" si="84"/>
        <v>397.07134180750438</v>
      </c>
      <c r="Z1070" s="5">
        <f>'90.1 Data-SI'!Y1070/Convert!$B$5/$D1070</f>
        <v>832.8311956615305</v>
      </c>
      <c r="AA1070" s="5">
        <f>'90.1 Data-SI'!Z1070/Convert!$B$5/$D1070</f>
        <v>783.25107840042847</v>
      </c>
      <c r="AB1070" s="5">
        <f t="shared" si="85"/>
        <v>1616.082274061959</v>
      </c>
    </row>
    <row r="1071" spans="1:28" x14ac:dyDescent="0.25">
      <c r="A1071" s="95">
        <v>2010</v>
      </c>
      <c r="B1071" s="95" t="s">
        <v>65</v>
      </c>
      <c r="C1071" s="52" t="s">
        <v>20</v>
      </c>
      <c r="D1071" s="5">
        <f>VLOOKUP(B1071,SWH!$A$4:$C$19,3,FALSE)</f>
        <v>232.34</v>
      </c>
      <c r="E1071" s="5">
        <f>'90.1 Data-SI'!E1071/Convert!$B$5/$D1071</f>
        <v>0</v>
      </c>
      <c r="F1071" s="5">
        <f>'90.1 Data-SI'!F1071/Convert!$B$5/$D1071</f>
        <v>24.090652587682801</v>
      </c>
      <c r="G1071" s="5">
        <f>'90.1 Data-SI'!G1071/Convert!$B$5/$D1071</f>
        <v>163.69688100771856</v>
      </c>
      <c r="H1071" s="5">
        <f>'90.1 Data-SI'!H1071/Convert!$B$5/$D1071</f>
        <v>40.780752345700265</v>
      </c>
      <c r="I1071" s="5">
        <f>'90.1 Data-SI'!I1071/Convert!$B$5/$D1071</f>
        <v>18.351936338507741</v>
      </c>
      <c r="J1071" s="5">
        <f>'90.1 Data-SI'!J1071/Convert!$B$5/$D1071</f>
        <v>330.68156819986029</v>
      </c>
      <c r="K1071" s="5">
        <f>'90.1 Data-SI'!K1071/Convert!$B$5/$D1071</f>
        <v>570.4762178034108</v>
      </c>
      <c r="L1071" s="5">
        <f>'90.1 Data-SI'!L1071/Convert!$B$5/$D1071</f>
        <v>0</v>
      </c>
      <c r="M1071" s="5">
        <f>'90.1 Data-SI'!M1071/Convert!$B$5/$D1071</f>
        <v>106.50100905760715</v>
      </c>
      <c r="N1071" s="5">
        <f>'90.1 Data-SI'!N1071/Convert!$B$5/$D1071</f>
        <v>0</v>
      </c>
      <c r="O1071" s="5">
        <f>'90.1 Data-SI'!O1071/Convert!$B$5/$D1071</f>
        <v>0</v>
      </c>
      <c r="P1071" s="5">
        <f t="shared" si="81"/>
        <v>0</v>
      </c>
      <c r="Q1071" s="5">
        <f>'90.1 Data-SI'!Q1071/Convert!$B$5/$D1071</f>
        <v>0</v>
      </c>
      <c r="R1071" s="5">
        <f>'90.1 Data-SI'!R1071/Convert!$B$5/$D1071</f>
        <v>0</v>
      </c>
      <c r="S1071" s="5">
        <f>'90.1 Data-SI'!S1071/Convert!$B$5/$D1071</f>
        <v>0</v>
      </c>
      <c r="T1071" s="5">
        <f>'90.1 Data-SI'!T1071/Convert!$B$5/$D1071</f>
        <v>0</v>
      </c>
      <c r="U1071" s="5">
        <f>'90.1 Data-SI'!U1071/Convert!$B$5/$D1071</f>
        <v>178.61754325557374</v>
      </c>
      <c r="V1071" s="5">
        <f>'90.1 Data-SI'!V1071/Convert!$B$5/$D1071</f>
        <v>79.75620020468088</v>
      </c>
      <c r="W1071" s="5">
        <f t="shared" si="82"/>
        <v>270.19789006532574</v>
      </c>
      <c r="X1071" s="5">
        <f t="shared" si="83"/>
        <v>24.090652587682801</v>
      </c>
      <c r="Y1071" s="5">
        <f t="shared" si="84"/>
        <v>294.28854265300856</v>
      </c>
      <c r="Z1071" s="5">
        <f>'90.1 Data-SI'!Y1071/Convert!$B$5/$D1071</f>
        <v>739.76834715407495</v>
      </c>
      <c r="AA1071" s="5">
        <f>'90.1 Data-SI'!Z1071/Convert!$B$5/$D1071</f>
        <v>773.18441364666728</v>
      </c>
      <c r="AB1071" s="5">
        <f t="shared" si="85"/>
        <v>1512.9527608007422</v>
      </c>
    </row>
    <row r="1072" spans="1:28" x14ac:dyDescent="0.25">
      <c r="A1072" s="95">
        <v>2010</v>
      </c>
      <c r="B1072" s="95" t="s">
        <v>65</v>
      </c>
      <c r="C1072" s="52" t="s">
        <v>3</v>
      </c>
      <c r="D1072" s="5">
        <f>VLOOKUP(B1072,SWH!$A$4:$C$19,3,FALSE)</f>
        <v>232.34</v>
      </c>
      <c r="E1072" s="5">
        <f>'90.1 Data-SI'!E1072/Convert!$B$5/$D1072</f>
        <v>0</v>
      </c>
      <c r="F1072" s="5">
        <f>'90.1 Data-SI'!F1072/Convert!$B$5/$D1072</f>
        <v>156.32023949575813</v>
      </c>
      <c r="G1072" s="5">
        <f>'90.1 Data-SI'!G1072/Convert!$B$5/$D1072</f>
        <v>129.32436180693045</v>
      </c>
      <c r="H1072" s="5">
        <f>'90.1 Data-SI'!H1072/Convert!$B$5/$D1072</f>
        <v>40.804663663405165</v>
      </c>
      <c r="I1072" s="5">
        <f>'90.1 Data-SI'!I1072/Convert!$B$5/$D1072</f>
        <v>18.351936338507741</v>
      </c>
      <c r="J1072" s="5">
        <f>'90.1 Data-SI'!J1072/Convert!$B$5/$D1072</f>
        <v>330.68156819986029</v>
      </c>
      <c r="K1072" s="5">
        <f>'90.1 Data-SI'!K1072/Convert!$B$5/$D1072</f>
        <v>570.4762178034108</v>
      </c>
      <c r="L1072" s="5">
        <f>'90.1 Data-SI'!L1072/Convert!$B$5/$D1072</f>
        <v>0</v>
      </c>
      <c r="M1072" s="5">
        <f>'90.1 Data-SI'!M1072/Convert!$B$5/$D1072</f>
        <v>98.442894991057173</v>
      </c>
      <c r="N1072" s="5">
        <f>'90.1 Data-SI'!N1072/Convert!$B$5/$D1072</f>
        <v>0</v>
      </c>
      <c r="O1072" s="5">
        <f>'90.1 Data-SI'!O1072/Convert!$B$5/$D1072</f>
        <v>0</v>
      </c>
      <c r="P1072" s="5">
        <f t="shared" si="81"/>
        <v>0</v>
      </c>
      <c r="Q1072" s="5">
        <f>'90.1 Data-SI'!Q1072/Convert!$B$5/$D1072</f>
        <v>0</v>
      </c>
      <c r="R1072" s="5">
        <f>'90.1 Data-SI'!R1072/Convert!$B$5/$D1072</f>
        <v>0</v>
      </c>
      <c r="S1072" s="5">
        <f>'90.1 Data-SI'!S1072/Convert!$B$5/$D1072</f>
        <v>0</v>
      </c>
      <c r="T1072" s="5">
        <f>'90.1 Data-SI'!T1072/Convert!$B$5/$D1072</f>
        <v>0</v>
      </c>
      <c r="U1072" s="5">
        <f>'90.1 Data-SI'!U1072/Convert!$B$5/$D1072</f>
        <v>203.79616079882931</v>
      </c>
      <c r="V1072" s="5">
        <f>'90.1 Data-SI'!V1072/Convert!$B$5/$D1072</f>
        <v>78.799747496485026</v>
      </c>
      <c r="W1072" s="5">
        <f t="shared" si="82"/>
        <v>227.76725679798761</v>
      </c>
      <c r="X1072" s="5">
        <f t="shared" si="83"/>
        <v>156.32023949575813</v>
      </c>
      <c r="Y1072" s="5">
        <f t="shared" si="84"/>
        <v>384.08749629374574</v>
      </c>
      <c r="Z1072" s="5">
        <f>'90.1 Data-SI'!Y1072/Convert!$B$5/$D1072</f>
        <v>696.39321683739342</v>
      </c>
      <c r="AA1072" s="5">
        <f>'90.1 Data-SI'!Z1072/Convert!$B$5/$D1072</f>
        <v>930.59261809799818</v>
      </c>
      <c r="AB1072" s="5">
        <f t="shared" si="85"/>
        <v>1626.9858349353917</v>
      </c>
    </row>
    <row r="1073" spans="1:28" x14ac:dyDescent="0.25">
      <c r="A1073" s="95">
        <v>2010</v>
      </c>
      <c r="B1073" s="95" t="s">
        <v>65</v>
      </c>
      <c r="C1073" s="52" t="s">
        <v>7</v>
      </c>
      <c r="D1073" s="5">
        <f>VLOOKUP(B1073,SWH!$A$4:$C$19,3,FALSE)</f>
        <v>232.34</v>
      </c>
      <c r="E1073" s="5">
        <f>'90.1 Data-SI'!E1073/Convert!$B$5/$D1073</f>
        <v>0</v>
      </c>
      <c r="F1073" s="5">
        <f>'90.1 Data-SI'!F1073/Convert!$B$5/$D1073</f>
        <v>84.454774133692965</v>
      </c>
      <c r="G1073" s="5">
        <f>'90.1 Data-SI'!G1073/Convert!$B$5/$D1073</f>
        <v>114.41565521792776</v>
      </c>
      <c r="H1073" s="5">
        <f>'90.1 Data-SI'!H1073/Convert!$B$5/$D1073</f>
        <v>40.888353275372303</v>
      </c>
      <c r="I1073" s="5">
        <f>'90.1 Data-SI'!I1073/Convert!$B$5/$D1073</f>
        <v>18.351936338507741</v>
      </c>
      <c r="J1073" s="5">
        <f>'90.1 Data-SI'!J1073/Convert!$B$5/$D1073</f>
        <v>330.68156819986029</v>
      </c>
      <c r="K1073" s="5">
        <f>'90.1 Data-SI'!K1073/Convert!$B$5/$D1073</f>
        <v>570.4762178034108</v>
      </c>
      <c r="L1073" s="5">
        <f>'90.1 Data-SI'!L1073/Convert!$B$5/$D1073</f>
        <v>0</v>
      </c>
      <c r="M1073" s="5">
        <f>'90.1 Data-SI'!M1073/Convert!$B$5/$D1073</f>
        <v>102.5317303185944</v>
      </c>
      <c r="N1073" s="5">
        <f>'90.1 Data-SI'!N1073/Convert!$B$5/$D1073</f>
        <v>0</v>
      </c>
      <c r="O1073" s="5">
        <f>'90.1 Data-SI'!O1073/Convert!$B$5/$D1073</f>
        <v>0</v>
      </c>
      <c r="P1073" s="5">
        <f t="shared" si="81"/>
        <v>0</v>
      </c>
      <c r="Q1073" s="5">
        <f>'90.1 Data-SI'!Q1073/Convert!$B$5/$D1073</f>
        <v>0</v>
      </c>
      <c r="R1073" s="5">
        <f>'90.1 Data-SI'!R1073/Convert!$B$5/$D1073</f>
        <v>0</v>
      </c>
      <c r="S1073" s="5">
        <f>'90.1 Data-SI'!S1073/Convert!$B$5/$D1073</f>
        <v>0</v>
      </c>
      <c r="T1073" s="5">
        <f>'90.1 Data-SI'!T1073/Convert!$B$5/$D1073</f>
        <v>0</v>
      </c>
      <c r="U1073" s="5">
        <f>'90.1 Data-SI'!U1073/Convert!$B$5/$D1073</f>
        <v>197.10099184145844</v>
      </c>
      <c r="V1073" s="5">
        <f>'90.1 Data-SI'!V1073/Convert!$B$5/$D1073</f>
        <v>78.644323931403207</v>
      </c>
      <c r="W1073" s="5">
        <f t="shared" si="82"/>
        <v>216.94738553652218</v>
      </c>
      <c r="X1073" s="5">
        <f t="shared" si="83"/>
        <v>84.454774133692965</v>
      </c>
      <c r="Y1073" s="5">
        <f t="shared" si="84"/>
        <v>301.40215967021516</v>
      </c>
      <c r="Z1073" s="5">
        <f>'90.1 Data-SI'!Y1073/Convert!$B$5/$D1073</f>
        <v>685.5135672816657</v>
      </c>
      <c r="AA1073" s="5">
        <f>'90.1 Data-SI'!Z1073/Convert!$B$5/$D1073</f>
        <v>852.02002811970965</v>
      </c>
      <c r="AB1073" s="5">
        <f t="shared" si="85"/>
        <v>1537.5335954013754</v>
      </c>
    </row>
    <row r="1074" spans="1:28" x14ac:dyDescent="0.25">
      <c r="A1074" s="95">
        <v>2010</v>
      </c>
      <c r="B1074" s="95" t="s">
        <v>65</v>
      </c>
      <c r="C1074" s="52" t="s">
        <v>17</v>
      </c>
      <c r="D1074" s="5">
        <f>VLOOKUP(B1074,SWH!$A$4:$C$19,3,FALSE)</f>
        <v>232.34</v>
      </c>
      <c r="E1074" s="5">
        <f>'90.1 Data-SI'!E1074/Convert!$B$5/$D1074</f>
        <v>0</v>
      </c>
      <c r="F1074" s="5">
        <f>'90.1 Data-SI'!F1074/Convert!$B$5/$D1074</f>
        <v>41.856761642420587</v>
      </c>
      <c r="G1074" s="5">
        <f>'90.1 Data-SI'!G1074/Convert!$B$5/$D1074</f>
        <v>33.822558893575504</v>
      </c>
      <c r="H1074" s="5">
        <f>'90.1 Data-SI'!H1074/Convert!$B$5/$D1074</f>
        <v>41.043776840454122</v>
      </c>
      <c r="I1074" s="5">
        <f>'90.1 Data-SI'!I1074/Convert!$B$5/$D1074</f>
        <v>18.387803315065089</v>
      </c>
      <c r="J1074" s="5">
        <f>'90.1 Data-SI'!J1074/Convert!$B$5/$D1074</f>
        <v>330.68156819986029</v>
      </c>
      <c r="K1074" s="5">
        <f>'90.1 Data-SI'!K1074/Convert!$B$5/$D1074</f>
        <v>570.4762178034108</v>
      </c>
      <c r="L1074" s="5">
        <f>'90.1 Data-SI'!L1074/Convert!$B$5/$D1074</f>
        <v>0</v>
      </c>
      <c r="M1074" s="5">
        <f>'90.1 Data-SI'!M1074/Convert!$B$5/$D1074</f>
        <v>114.35587692366551</v>
      </c>
      <c r="N1074" s="5">
        <f>'90.1 Data-SI'!N1074/Convert!$B$5/$D1074</f>
        <v>0</v>
      </c>
      <c r="O1074" s="5">
        <f>'90.1 Data-SI'!O1074/Convert!$B$5/$D1074</f>
        <v>0</v>
      </c>
      <c r="P1074" s="5">
        <f t="shared" si="81"/>
        <v>0</v>
      </c>
      <c r="Q1074" s="5">
        <f>'90.1 Data-SI'!Q1074/Convert!$B$5/$D1074</f>
        <v>0</v>
      </c>
      <c r="R1074" s="5">
        <f>'90.1 Data-SI'!R1074/Convert!$B$5/$D1074</f>
        <v>0</v>
      </c>
      <c r="S1074" s="5">
        <f>'90.1 Data-SI'!S1074/Convert!$B$5/$D1074</f>
        <v>0</v>
      </c>
      <c r="T1074" s="5">
        <f>'90.1 Data-SI'!T1074/Convert!$B$5/$D1074</f>
        <v>0</v>
      </c>
      <c r="U1074" s="5">
        <f>'90.1 Data-SI'!U1074/Convert!$B$5/$D1074</f>
        <v>206.74920853538399</v>
      </c>
      <c r="V1074" s="5">
        <f>'90.1 Data-SI'!V1074/Convert!$B$5/$D1074</f>
        <v>78.895392767304614</v>
      </c>
      <c r="W1074" s="5">
        <f t="shared" si="82"/>
        <v>148.178435817241</v>
      </c>
      <c r="X1074" s="5">
        <f t="shared" si="83"/>
        <v>41.856761642420587</v>
      </c>
      <c r="Y1074" s="5">
        <f t="shared" si="84"/>
        <v>190.03519745966159</v>
      </c>
      <c r="Z1074" s="5">
        <f>'90.1 Data-SI'!Y1074/Convert!$B$5/$D1074</f>
        <v>617.17502128107287</v>
      </c>
      <c r="AA1074" s="5">
        <f>'90.1 Data-SI'!Z1074/Convert!$B$5/$D1074</f>
        <v>819.08218798121527</v>
      </c>
      <c r="AB1074" s="5">
        <f t="shared" si="85"/>
        <v>1436.2572092622881</v>
      </c>
    </row>
    <row r="1075" spans="1:28" x14ac:dyDescent="0.25">
      <c r="A1075" s="95">
        <v>2010</v>
      </c>
      <c r="B1075" s="95" t="s">
        <v>65</v>
      </c>
      <c r="C1075" s="52" t="s">
        <v>14</v>
      </c>
      <c r="D1075" s="5">
        <f>VLOOKUP(B1075,SWH!$A$4:$C$19,3,FALSE)</f>
        <v>232.34</v>
      </c>
      <c r="E1075" s="5">
        <f>'90.1 Data-SI'!E1075/Convert!$B$5/$D1075</f>
        <v>0</v>
      </c>
      <c r="F1075" s="5">
        <f>'90.1 Data-SI'!F1075/Convert!$B$5/$D1075</f>
        <v>338.12994366493547</v>
      </c>
      <c r="G1075" s="5">
        <f>'90.1 Data-SI'!G1075/Convert!$B$5/$D1075</f>
        <v>73.599035895670141</v>
      </c>
      <c r="H1075" s="5">
        <f>'90.1 Data-SI'!H1075/Convert!$B$5/$D1075</f>
        <v>40.960087228486984</v>
      </c>
      <c r="I1075" s="5">
        <f>'90.1 Data-SI'!I1075/Convert!$B$5/$D1075</f>
        <v>18.387803315065089</v>
      </c>
      <c r="J1075" s="5">
        <f>'90.1 Data-SI'!J1075/Convert!$B$5/$D1075</f>
        <v>330.68156819986029</v>
      </c>
      <c r="K1075" s="5">
        <f>'90.1 Data-SI'!K1075/Convert!$B$5/$D1075</f>
        <v>570.4762178034108</v>
      </c>
      <c r="L1075" s="5">
        <f>'90.1 Data-SI'!L1075/Convert!$B$5/$D1075</f>
        <v>0</v>
      </c>
      <c r="M1075" s="5">
        <f>'90.1 Data-SI'!M1075/Convert!$B$5/$D1075</f>
        <v>111.96474515317591</v>
      </c>
      <c r="N1075" s="5">
        <f>'90.1 Data-SI'!N1075/Convert!$B$5/$D1075</f>
        <v>0</v>
      </c>
      <c r="O1075" s="5">
        <f>'90.1 Data-SI'!O1075/Convert!$B$5/$D1075</f>
        <v>0</v>
      </c>
      <c r="P1075" s="5">
        <f t="shared" si="81"/>
        <v>0</v>
      </c>
      <c r="Q1075" s="5">
        <f>'90.1 Data-SI'!Q1075/Convert!$B$5/$D1075</f>
        <v>0</v>
      </c>
      <c r="R1075" s="5">
        <f>'90.1 Data-SI'!R1075/Convert!$B$5/$D1075</f>
        <v>0</v>
      </c>
      <c r="S1075" s="5">
        <f>'90.1 Data-SI'!S1075/Convert!$B$5/$D1075</f>
        <v>0</v>
      </c>
      <c r="T1075" s="5">
        <f>'90.1 Data-SI'!T1075/Convert!$B$5/$D1075</f>
        <v>0</v>
      </c>
      <c r="U1075" s="5">
        <f>'90.1 Data-SI'!U1075/Convert!$B$5/$D1075</f>
        <v>224.61096286094136</v>
      </c>
      <c r="V1075" s="5">
        <f>'90.1 Data-SI'!V1075/Convert!$B$5/$D1075</f>
        <v>76.384704408290531</v>
      </c>
      <c r="W1075" s="5">
        <f t="shared" si="82"/>
        <v>185.56378104884607</v>
      </c>
      <c r="X1075" s="5">
        <f t="shared" si="83"/>
        <v>338.12994366493547</v>
      </c>
      <c r="Y1075" s="5">
        <f t="shared" si="84"/>
        <v>523.69372471378153</v>
      </c>
      <c r="Z1075" s="5">
        <f>'90.1 Data-SI'!Y1075/Convert!$B$5/$D1075</f>
        <v>651.98989985940148</v>
      </c>
      <c r="AA1075" s="5">
        <f>'90.1 Data-SI'!Z1075/Convert!$B$5/$D1075</f>
        <v>1133.2171243292876</v>
      </c>
      <c r="AB1075" s="5">
        <f t="shared" si="85"/>
        <v>1785.207024188689</v>
      </c>
    </row>
    <row r="1076" spans="1:28" x14ac:dyDescent="0.25">
      <c r="A1076" s="95">
        <v>2010</v>
      </c>
      <c r="B1076" s="95" t="s">
        <v>65</v>
      </c>
      <c r="C1076" s="52" t="s">
        <v>2</v>
      </c>
      <c r="D1076" s="5">
        <f>VLOOKUP(B1076,SWH!$A$4:$C$19,3,FALSE)</f>
        <v>232.34</v>
      </c>
      <c r="E1076" s="5">
        <f>'90.1 Data-SI'!E1076/Convert!$B$5/$D1076</f>
        <v>0</v>
      </c>
      <c r="F1076" s="5">
        <f>'90.1 Data-SI'!F1076/Convert!$B$5/$D1076</f>
        <v>168.90954826738593</v>
      </c>
      <c r="G1076" s="5">
        <f>'90.1 Data-SI'!G1076/Convert!$B$5/$D1076</f>
        <v>62.970455175843831</v>
      </c>
      <c r="H1076" s="5">
        <f>'90.1 Data-SI'!H1076/Convert!$B$5/$D1076</f>
        <v>40.792708004552715</v>
      </c>
      <c r="I1076" s="5">
        <f>'90.1 Data-SI'!I1076/Convert!$B$5/$D1076</f>
        <v>18.339980679655294</v>
      </c>
      <c r="J1076" s="5">
        <f>'90.1 Data-SI'!J1076/Convert!$B$5/$D1076</f>
        <v>330.68156819986029</v>
      </c>
      <c r="K1076" s="5">
        <f>'90.1 Data-SI'!K1076/Convert!$B$5/$D1076</f>
        <v>570.4762178034108</v>
      </c>
      <c r="L1076" s="5">
        <f>'90.1 Data-SI'!L1076/Convert!$B$5/$D1076</f>
        <v>0</v>
      </c>
      <c r="M1076" s="5">
        <f>'90.1 Data-SI'!M1076/Convert!$B$5/$D1076</f>
        <v>125.65397453922891</v>
      </c>
      <c r="N1076" s="5">
        <f>'90.1 Data-SI'!N1076/Convert!$B$5/$D1076</f>
        <v>0</v>
      </c>
      <c r="O1076" s="5">
        <f>'90.1 Data-SI'!O1076/Convert!$B$5/$D1076</f>
        <v>0</v>
      </c>
      <c r="P1076" s="5">
        <f t="shared" si="81"/>
        <v>0</v>
      </c>
      <c r="Q1076" s="5">
        <f>'90.1 Data-SI'!Q1076/Convert!$B$5/$D1076</f>
        <v>0</v>
      </c>
      <c r="R1076" s="5">
        <f>'90.1 Data-SI'!R1076/Convert!$B$5/$D1076</f>
        <v>0</v>
      </c>
      <c r="S1076" s="5">
        <f>'90.1 Data-SI'!S1076/Convert!$B$5/$D1076</f>
        <v>0</v>
      </c>
      <c r="T1076" s="5">
        <f>'90.1 Data-SI'!T1076/Convert!$B$5/$D1076</f>
        <v>0</v>
      </c>
      <c r="U1076" s="5">
        <f>'90.1 Data-SI'!U1076/Convert!$B$5/$D1076</f>
        <v>218.65704475242219</v>
      </c>
      <c r="V1076" s="5">
        <f>'90.1 Data-SI'!V1076/Convert!$B$5/$D1076</f>
        <v>76.552083632224807</v>
      </c>
      <c r="W1076" s="5">
        <f t="shared" si="82"/>
        <v>188.62442971507275</v>
      </c>
      <c r="X1076" s="5">
        <f t="shared" si="83"/>
        <v>168.90954826738593</v>
      </c>
      <c r="Y1076" s="5">
        <f t="shared" si="84"/>
        <v>357.53397798245868</v>
      </c>
      <c r="Z1076" s="5">
        <f>'90.1 Data-SI'!Y1076/Convert!$B$5/$D1076</f>
        <v>654.9907702313659</v>
      </c>
      <c r="AA1076" s="5">
        <f>'90.1 Data-SI'!Z1076/Convert!$B$5/$D1076</f>
        <v>958.04281082321893</v>
      </c>
      <c r="AB1076" s="5">
        <f t="shared" si="85"/>
        <v>1613.0335810545848</v>
      </c>
    </row>
    <row r="1077" spans="1:28" x14ac:dyDescent="0.25">
      <c r="A1077" s="95">
        <v>2010</v>
      </c>
      <c r="B1077" s="95" t="s">
        <v>65</v>
      </c>
      <c r="C1077" s="52" t="s">
        <v>18</v>
      </c>
      <c r="D1077" s="5">
        <f>VLOOKUP(B1077,SWH!$A$4:$C$19,3,FALSE)</f>
        <v>232.34</v>
      </c>
      <c r="E1077" s="5">
        <f>'90.1 Data-SI'!E1077/Convert!$B$5/$D1077</f>
        <v>0</v>
      </c>
      <c r="F1077" s="5">
        <f>'90.1 Data-SI'!F1077/Convert!$B$5/$D1077</f>
        <v>213.76718028177098</v>
      </c>
      <c r="G1077" s="5">
        <f>'90.1 Data-SI'!G1077/Convert!$B$5/$D1077</f>
        <v>14.681549070806193</v>
      </c>
      <c r="H1077" s="5">
        <f>'90.1 Data-SI'!H1077/Convert!$B$5/$D1077</f>
        <v>40.983998546191884</v>
      </c>
      <c r="I1077" s="5">
        <f>'90.1 Data-SI'!I1077/Convert!$B$5/$D1077</f>
        <v>18.387803315065089</v>
      </c>
      <c r="J1077" s="5">
        <f>'90.1 Data-SI'!J1077/Convert!$B$5/$D1077</f>
        <v>330.68156819986029</v>
      </c>
      <c r="K1077" s="5">
        <f>'90.1 Data-SI'!K1077/Convert!$B$5/$D1077</f>
        <v>570.4762178034108</v>
      </c>
      <c r="L1077" s="5">
        <f>'90.1 Data-SI'!L1077/Convert!$B$5/$D1077</f>
        <v>0</v>
      </c>
      <c r="M1077" s="5">
        <f>'90.1 Data-SI'!M1077/Convert!$B$5/$D1077</f>
        <v>136.2586439413503</v>
      </c>
      <c r="N1077" s="5">
        <f>'90.1 Data-SI'!N1077/Convert!$B$5/$D1077</f>
        <v>0</v>
      </c>
      <c r="O1077" s="5">
        <f>'90.1 Data-SI'!O1077/Convert!$B$5/$D1077</f>
        <v>0</v>
      </c>
      <c r="P1077" s="5">
        <f t="shared" si="81"/>
        <v>0</v>
      </c>
      <c r="Q1077" s="5">
        <f>'90.1 Data-SI'!Q1077/Convert!$B$5/$D1077</f>
        <v>0</v>
      </c>
      <c r="R1077" s="5">
        <f>'90.1 Data-SI'!R1077/Convert!$B$5/$D1077</f>
        <v>0</v>
      </c>
      <c r="S1077" s="5">
        <f>'90.1 Data-SI'!S1077/Convert!$B$5/$D1077</f>
        <v>0</v>
      </c>
      <c r="T1077" s="5">
        <f>'90.1 Data-SI'!T1077/Convert!$B$5/$D1077</f>
        <v>0</v>
      </c>
      <c r="U1077" s="5">
        <f>'90.1 Data-SI'!U1077/Convert!$B$5/$D1077</f>
        <v>230.95941771159127</v>
      </c>
      <c r="V1077" s="5">
        <f>'90.1 Data-SI'!V1077/Convert!$B$5/$D1077</f>
        <v>75.476074335504492</v>
      </c>
      <c r="W1077" s="5">
        <f t="shared" si="82"/>
        <v>150.9401930121565</v>
      </c>
      <c r="X1077" s="5">
        <f t="shared" si="83"/>
        <v>213.76718028177098</v>
      </c>
      <c r="Y1077" s="5">
        <f t="shared" si="84"/>
        <v>364.7073732939275</v>
      </c>
      <c r="Z1077" s="5">
        <f>'90.1 Data-SI'!Y1077/Convert!$B$5/$D1077</f>
        <v>616.46963740877834</v>
      </c>
      <c r="AA1077" s="5">
        <f>'90.1 Data-SI'!Z1077/Convert!$B$5/$D1077</f>
        <v>1015.2028157967729</v>
      </c>
      <c r="AB1077" s="5">
        <f t="shared" si="85"/>
        <v>1631.6724532055514</v>
      </c>
    </row>
    <row r="1078" spans="1:28" x14ac:dyDescent="0.25">
      <c r="A1078" s="95">
        <v>2010</v>
      </c>
      <c r="B1078" s="95" t="s">
        <v>65</v>
      </c>
      <c r="C1078" s="52" t="s">
        <v>4</v>
      </c>
      <c r="D1078" s="5">
        <f>VLOOKUP(B1078,SWH!$A$4:$C$19,3,FALSE)</f>
        <v>232.34</v>
      </c>
      <c r="E1078" s="5">
        <f>'90.1 Data-SI'!E1078/Convert!$B$5/$D1078</f>
        <v>0</v>
      </c>
      <c r="F1078" s="5">
        <f>'90.1 Data-SI'!F1078/Convert!$B$5/$D1078</f>
        <v>515.62365498837914</v>
      </c>
      <c r="G1078" s="5">
        <f>'90.1 Data-SI'!G1078/Convert!$B$5/$D1078</f>
        <v>37.301655619637884</v>
      </c>
      <c r="H1078" s="5">
        <f>'90.1 Data-SI'!H1078/Convert!$B$5/$D1078</f>
        <v>40.840530639962509</v>
      </c>
      <c r="I1078" s="5">
        <f>'90.1 Data-SI'!I1078/Convert!$B$5/$D1078</f>
        <v>18.363891997360192</v>
      </c>
      <c r="J1078" s="5">
        <f>'90.1 Data-SI'!J1078/Convert!$B$5/$D1078</f>
        <v>330.68156819986029</v>
      </c>
      <c r="K1078" s="5">
        <f>'90.1 Data-SI'!K1078/Convert!$B$5/$D1078</f>
        <v>570.4762178034108</v>
      </c>
      <c r="L1078" s="5">
        <f>'90.1 Data-SI'!L1078/Convert!$B$5/$D1078</f>
        <v>0</v>
      </c>
      <c r="M1078" s="5">
        <f>'90.1 Data-SI'!M1078/Convert!$B$5/$D1078</f>
        <v>110.25508593727584</v>
      </c>
      <c r="N1078" s="5">
        <f>'90.1 Data-SI'!N1078/Convert!$B$5/$D1078</f>
        <v>0</v>
      </c>
      <c r="O1078" s="5">
        <f>'90.1 Data-SI'!O1078/Convert!$B$5/$D1078</f>
        <v>0</v>
      </c>
      <c r="P1078" s="5">
        <f t="shared" si="81"/>
        <v>0</v>
      </c>
      <c r="Q1078" s="5">
        <f>'90.1 Data-SI'!Q1078/Convert!$B$5/$D1078</f>
        <v>0</v>
      </c>
      <c r="R1078" s="5">
        <f>'90.1 Data-SI'!R1078/Convert!$B$5/$D1078</f>
        <v>0</v>
      </c>
      <c r="S1078" s="5">
        <f>'90.1 Data-SI'!S1078/Convert!$B$5/$D1078</f>
        <v>0</v>
      </c>
      <c r="T1078" s="5">
        <f>'90.1 Data-SI'!T1078/Convert!$B$5/$D1078</f>
        <v>0</v>
      </c>
      <c r="U1078" s="5">
        <f>'90.1 Data-SI'!U1078/Convert!$B$5/$D1078</f>
        <v>241.95862385584343</v>
      </c>
      <c r="V1078" s="5">
        <f>'90.1 Data-SI'!V1078/Convert!$B$5/$D1078</f>
        <v>75.308695111570202</v>
      </c>
      <c r="W1078" s="5">
        <f t="shared" si="82"/>
        <v>147.55674155691372</v>
      </c>
      <c r="X1078" s="5">
        <f t="shared" si="83"/>
        <v>515.62365498837914</v>
      </c>
      <c r="Y1078" s="5">
        <f t="shared" si="84"/>
        <v>663.18039654529287</v>
      </c>
      <c r="Z1078" s="5">
        <f>'90.1 Data-SI'!Y1078/Convert!$B$5/$D1078</f>
        <v>612.73947184681447</v>
      </c>
      <c r="AA1078" s="5">
        <f>'90.1 Data-SI'!Z1078/Convert!$B$5/$D1078</f>
        <v>1328.0584966476333</v>
      </c>
      <c r="AB1078" s="5">
        <f t="shared" si="85"/>
        <v>1940.7979684944478</v>
      </c>
    </row>
    <row r="1079" spans="1:28" x14ac:dyDescent="0.25">
      <c r="A1079" s="95">
        <v>2010</v>
      </c>
      <c r="B1079" s="95" t="s">
        <v>65</v>
      </c>
      <c r="C1079" s="52" t="s">
        <v>5</v>
      </c>
      <c r="D1079" s="5">
        <f>VLOOKUP(B1079,SWH!$A$4:$C$19,3,FALSE)</f>
        <v>232.34</v>
      </c>
      <c r="E1079" s="5">
        <f>'90.1 Data-SI'!E1079/Convert!$B$5/$D1079</f>
        <v>0</v>
      </c>
      <c r="F1079" s="5">
        <f>'90.1 Data-SI'!F1079/Convert!$B$5/$D1079</f>
        <v>325.6362801641273</v>
      </c>
      <c r="G1079" s="5">
        <f>'90.1 Data-SI'!G1079/Convert!$B$5/$D1079</f>
        <v>41.892628618977938</v>
      </c>
      <c r="H1079" s="5">
        <f>'90.1 Data-SI'!H1079/Convert!$B$5/$D1079</f>
        <v>40.876397616519853</v>
      </c>
      <c r="I1079" s="5">
        <f>'90.1 Data-SI'!I1079/Convert!$B$5/$D1079</f>
        <v>18.375847656212638</v>
      </c>
      <c r="J1079" s="5">
        <f>'90.1 Data-SI'!J1079/Convert!$B$5/$D1079</f>
        <v>330.68156819986029</v>
      </c>
      <c r="K1079" s="5">
        <f>'90.1 Data-SI'!K1079/Convert!$B$5/$D1079</f>
        <v>570.4762178034108</v>
      </c>
      <c r="L1079" s="5">
        <f>'90.1 Data-SI'!L1079/Convert!$B$5/$D1079</f>
        <v>0</v>
      </c>
      <c r="M1079" s="5">
        <f>'90.1 Data-SI'!M1079/Convert!$B$5/$D1079</f>
        <v>123.47804462808337</v>
      </c>
      <c r="N1079" s="5">
        <f>'90.1 Data-SI'!N1079/Convert!$B$5/$D1079</f>
        <v>0</v>
      </c>
      <c r="O1079" s="5">
        <f>'90.1 Data-SI'!O1079/Convert!$B$5/$D1079</f>
        <v>0</v>
      </c>
      <c r="P1079" s="5">
        <f t="shared" si="81"/>
        <v>0</v>
      </c>
      <c r="Q1079" s="5">
        <f>'90.1 Data-SI'!Q1079/Convert!$B$5/$D1079</f>
        <v>0</v>
      </c>
      <c r="R1079" s="5">
        <f>'90.1 Data-SI'!R1079/Convert!$B$5/$D1079</f>
        <v>0</v>
      </c>
      <c r="S1079" s="5">
        <f>'90.1 Data-SI'!S1079/Convert!$B$5/$D1079</f>
        <v>0</v>
      </c>
      <c r="T1079" s="5">
        <f>'90.1 Data-SI'!T1079/Convert!$B$5/$D1079</f>
        <v>0</v>
      </c>
      <c r="U1079" s="5">
        <f>'90.1 Data-SI'!U1079/Convert!$B$5/$D1079</f>
        <v>236.93724713781526</v>
      </c>
      <c r="V1079" s="5">
        <f>'90.1 Data-SI'!V1079/Convert!$B$5/$D1079</f>
        <v>75.571719606324081</v>
      </c>
      <c r="W1079" s="5">
        <f t="shared" si="82"/>
        <v>165.37067324706129</v>
      </c>
      <c r="X1079" s="5">
        <f t="shared" si="83"/>
        <v>325.6362801641273</v>
      </c>
      <c r="Y1079" s="5">
        <f t="shared" si="84"/>
        <v>491.00695341118859</v>
      </c>
      <c r="Z1079" s="5">
        <f>'90.1 Data-SI'!Y1079/Convert!$B$5/$D1079</f>
        <v>630.8642506671257</v>
      </c>
      <c r="AA1079" s="5">
        <f>'90.1 Data-SI'!Z1079/Convert!$B$5/$D1079</f>
        <v>1133.0497451053534</v>
      </c>
      <c r="AB1079" s="5">
        <f t="shared" si="85"/>
        <v>1763.9139957724792</v>
      </c>
    </row>
    <row r="1080" spans="1:28" x14ac:dyDescent="0.25">
      <c r="A1080" s="95">
        <v>2010</v>
      </c>
      <c r="B1080" s="95" t="s">
        <v>65</v>
      </c>
      <c r="C1080" s="52" t="s">
        <v>15</v>
      </c>
      <c r="D1080" s="5">
        <f>VLOOKUP(B1080,SWH!$A$4:$C$19,3,FALSE)</f>
        <v>232.34</v>
      </c>
      <c r="E1080" s="5">
        <f>'90.1 Data-SI'!E1080/Convert!$B$5/$D1080</f>
        <v>0</v>
      </c>
      <c r="F1080" s="5">
        <f>'90.1 Data-SI'!F1080/Convert!$B$5/$D1080</f>
        <v>285.6206899849837</v>
      </c>
      <c r="G1080" s="5">
        <f>'90.1 Data-SI'!G1080/Convert!$B$5/$D1080</f>
        <v>4.1486136217994698</v>
      </c>
      <c r="H1080" s="5">
        <f>'90.1 Data-SI'!H1080/Convert!$B$5/$D1080</f>
        <v>40.983998546191884</v>
      </c>
      <c r="I1080" s="5">
        <f>'90.1 Data-SI'!I1080/Convert!$B$5/$D1080</f>
        <v>18.375847656212638</v>
      </c>
      <c r="J1080" s="5">
        <f>'90.1 Data-SI'!J1080/Convert!$B$5/$D1080</f>
        <v>330.68156819986029</v>
      </c>
      <c r="K1080" s="5">
        <f>'90.1 Data-SI'!K1080/Convert!$B$5/$D1080</f>
        <v>570.4762178034108</v>
      </c>
      <c r="L1080" s="5">
        <f>'90.1 Data-SI'!L1080/Convert!$B$5/$D1080</f>
        <v>0</v>
      </c>
      <c r="M1080" s="5">
        <f>'90.1 Data-SI'!M1080/Convert!$B$5/$D1080</f>
        <v>128.33204212217728</v>
      </c>
      <c r="N1080" s="5">
        <f>'90.1 Data-SI'!N1080/Convert!$B$5/$D1080</f>
        <v>0</v>
      </c>
      <c r="O1080" s="5">
        <f>'90.1 Data-SI'!O1080/Convert!$B$5/$D1080</f>
        <v>0</v>
      </c>
      <c r="P1080" s="5">
        <f t="shared" si="81"/>
        <v>0</v>
      </c>
      <c r="Q1080" s="5">
        <f>'90.1 Data-SI'!Q1080/Convert!$B$5/$D1080</f>
        <v>0</v>
      </c>
      <c r="R1080" s="5">
        <f>'90.1 Data-SI'!R1080/Convert!$B$5/$D1080</f>
        <v>0</v>
      </c>
      <c r="S1080" s="5">
        <f>'90.1 Data-SI'!S1080/Convert!$B$5/$D1080</f>
        <v>0</v>
      </c>
      <c r="T1080" s="5">
        <f>'90.1 Data-SI'!T1080/Convert!$B$5/$D1080</f>
        <v>0</v>
      </c>
      <c r="U1080" s="5">
        <f>'90.1 Data-SI'!U1080/Convert!$B$5/$D1080</f>
        <v>240.93043719453291</v>
      </c>
      <c r="V1080" s="5">
        <f>'90.1 Data-SI'!V1080/Convert!$B$5/$D1080</f>
        <v>74.519621627308638</v>
      </c>
      <c r="W1080" s="5">
        <f t="shared" si="82"/>
        <v>132.48065574397674</v>
      </c>
      <c r="X1080" s="5">
        <f t="shared" si="83"/>
        <v>285.6206899849837</v>
      </c>
      <c r="Y1080" s="5">
        <f t="shared" si="84"/>
        <v>418.10134572896044</v>
      </c>
      <c r="Z1080" s="5">
        <f>'90.1 Data-SI'!Y1080/Convert!$B$5/$D1080</f>
        <v>597.04169177355016</v>
      </c>
      <c r="AA1080" s="5">
        <f>'90.1 Data-SI'!Z1080/Convert!$B$5/$D1080</f>
        <v>1097.0273449829274</v>
      </c>
      <c r="AB1080" s="5">
        <f t="shared" si="85"/>
        <v>1694.0690367564775</v>
      </c>
    </row>
    <row r="1081" spans="1:28" x14ac:dyDescent="0.25">
      <c r="A1081" s="95">
        <v>2010</v>
      </c>
      <c r="B1081" s="95" t="s">
        <v>65</v>
      </c>
      <c r="C1081" s="52" t="s">
        <v>16</v>
      </c>
      <c r="D1081" s="5">
        <f>VLOOKUP(B1081,SWH!$A$4:$C$19,3,FALSE)</f>
        <v>232.34</v>
      </c>
      <c r="E1081" s="5">
        <f>'90.1 Data-SI'!E1081/Convert!$B$5/$D1081</f>
        <v>0</v>
      </c>
      <c r="F1081" s="5">
        <f>'90.1 Data-SI'!F1081/Convert!$B$5/$D1081</f>
        <v>709.79551041098773</v>
      </c>
      <c r="G1081" s="5">
        <f>'90.1 Data-SI'!G1081/Convert!$B$5/$D1081</f>
        <v>43.040371868812947</v>
      </c>
      <c r="H1081" s="5">
        <f>'90.1 Data-SI'!H1081/Convert!$B$5/$D1081</f>
        <v>40.876397616519853</v>
      </c>
      <c r="I1081" s="5">
        <f>'90.1 Data-SI'!I1081/Convert!$B$5/$D1081</f>
        <v>18.375847656212638</v>
      </c>
      <c r="J1081" s="5">
        <f>'90.1 Data-SI'!J1081/Convert!$B$5/$D1081</f>
        <v>330.68156819986029</v>
      </c>
      <c r="K1081" s="5">
        <f>'90.1 Data-SI'!K1081/Convert!$B$5/$D1081</f>
        <v>570.4762178034108</v>
      </c>
      <c r="L1081" s="5">
        <f>'90.1 Data-SI'!L1081/Convert!$B$5/$D1081</f>
        <v>0</v>
      </c>
      <c r="M1081" s="5">
        <f>'90.1 Data-SI'!M1081/Convert!$B$5/$D1081</f>
        <v>114.11676374661656</v>
      </c>
      <c r="N1081" s="5">
        <f>'90.1 Data-SI'!N1081/Convert!$B$5/$D1081</f>
        <v>0</v>
      </c>
      <c r="O1081" s="5">
        <f>'90.1 Data-SI'!O1081/Convert!$B$5/$D1081</f>
        <v>0</v>
      </c>
      <c r="P1081" s="5">
        <f t="shared" si="81"/>
        <v>0</v>
      </c>
      <c r="Q1081" s="5">
        <f>'90.1 Data-SI'!Q1081/Convert!$B$5/$D1081</f>
        <v>0</v>
      </c>
      <c r="R1081" s="5">
        <f>'90.1 Data-SI'!R1081/Convert!$B$5/$D1081</f>
        <v>0</v>
      </c>
      <c r="S1081" s="5">
        <f>'90.1 Data-SI'!S1081/Convert!$B$5/$D1081</f>
        <v>0</v>
      </c>
      <c r="T1081" s="5">
        <f>'90.1 Data-SI'!T1081/Convert!$B$5/$D1081</f>
        <v>0</v>
      </c>
      <c r="U1081" s="5">
        <f>'90.1 Data-SI'!U1081/Convert!$B$5/$D1081</f>
        <v>254.6914005337006</v>
      </c>
      <c r="V1081" s="5">
        <f>'90.1 Data-SI'!V1081/Convert!$B$5/$D1081</f>
        <v>75.081537593373696</v>
      </c>
      <c r="W1081" s="5">
        <f t="shared" si="82"/>
        <v>157.1571356154295</v>
      </c>
      <c r="X1081" s="5">
        <f t="shared" si="83"/>
        <v>709.79551041098773</v>
      </c>
      <c r="Y1081" s="5">
        <f t="shared" si="84"/>
        <v>866.95264602641726</v>
      </c>
      <c r="Z1081" s="5">
        <f>'90.1 Data-SI'!Y1081/Convert!$B$5/$D1081</f>
        <v>622.16053102254364</v>
      </c>
      <c r="AA1081" s="5">
        <f>'90.1 Data-SI'!Z1081/Convert!$B$5/$D1081</f>
        <v>1534.9631287480993</v>
      </c>
      <c r="AB1081" s="5">
        <f t="shared" si="85"/>
        <v>2157.1236597706429</v>
      </c>
    </row>
    <row r="1082" spans="1:28" x14ac:dyDescent="0.25">
      <c r="A1082" s="95">
        <v>2010</v>
      </c>
      <c r="B1082" s="95" t="s">
        <v>65</v>
      </c>
      <c r="C1082" s="52" t="s">
        <v>9</v>
      </c>
      <c r="D1082" s="5">
        <f>VLOOKUP(B1082,SWH!$A$4:$C$19,3,FALSE)</f>
        <v>232.34</v>
      </c>
      <c r="E1082" s="5">
        <f>'90.1 Data-SI'!E1082/Convert!$B$5/$D1082</f>
        <v>0</v>
      </c>
      <c r="F1082" s="5">
        <f>'90.1 Data-SI'!F1082/Convert!$B$5/$D1082</f>
        <v>510.18383021051528</v>
      </c>
      <c r="G1082" s="5">
        <f>'90.1 Data-SI'!G1082/Convert!$B$5/$D1082</f>
        <v>26.386139087352827</v>
      </c>
      <c r="H1082" s="5">
        <f>'90.1 Data-SI'!H1082/Convert!$B$5/$D1082</f>
        <v>40.804663663405165</v>
      </c>
      <c r="I1082" s="5">
        <f>'90.1 Data-SI'!I1082/Convert!$B$5/$D1082</f>
        <v>18.351936338507741</v>
      </c>
      <c r="J1082" s="5">
        <f>'90.1 Data-SI'!J1082/Convert!$B$5/$D1082</f>
        <v>330.68156819986029</v>
      </c>
      <c r="K1082" s="5">
        <f>'90.1 Data-SI'!K1082/Convert!$B$5/$D1082</f>
        <v>570.4762178034108</v>
      </c>
      <c r="L1082" s="5">
        <f>'90.1 Data-SI'!L1082/Convert!$B$5/$D1082</f>
        <v>0</v>
      </c>
      <c r="M1082" s="5">
        <f>'90.1 Data-SI'!M1082/Convert!$B$5/$D1082</f>
        <v>120.53695255038114</v>
      </c>
      <c r="N1082" s="5">
        <f>'90.1 Data-SI'!N1082/Convert!$B$5/$D1082</f>
        <v>0</v>
      </c>
      <c r="O1082" s="5">
        <f>'90.1 Data-SI'!O1082/Convert!$B$5/$D1082</f>
        <v>0</v>
      </c>
      <c r="P1082" s="5">
        <f t="shared" si="81"/>
        <v>0</v>
      </c>
      <c r="Q1082" s="5">
        <f>'90.1 Data-SI'!Q1082/Convert!$B$5/$D1082</f>
        <v>0</v>
      </c>
      <c r="R1082" s="5">
        <f>'90.1 Data-SI'!R1082/Convert!$B$5/$D1082</f>
        <v>0</v>
      </c>
      <c r="S1082" s="5">
        <f>'90.1 Data-SI'!S1082/Convert!$B$5/$D1082</f>
        <v>0</v>
      </c>
      <c r="T1082" s="5">
        <f>'90.1 Data-SI'!T1082/Convert!$B$5/$D1082</f>
        <v>0</v>
      </c>
      <c r="U1082" s="5">
        <f>'90.1 Data-SI'!U1082/Convert!$B$5/$D1082</f>
        <v>251.47532830239209</v>
      </c>
      <c r="V1082" s="5">
        <f>'90.1 Data-SI'!V1082/Convert!$B$5/$D1082</f>
        <v>74.531577286161095</v>
      </c>
      <c r="W1082" s="5">
        <f t="shared" si="82"/>
        <v>146.92309163773396</v>
      </c>
      <c r="X1082" s="5">
        <f t="shared" si="83"/>
        <v>510.18383021051528</v>
      </c>
      <c r="Y1082" s="5">
        <f t="shared" si="84"/>
        <v>657.10692184824927</v>
      </c>
      <c r="Z1082" s="5">
        <f>'90.1 Data-SI'!Y1082/Convert!$B$5/$D1082</f>
        <v>611.29283712566837</v>
      </c>
      <c r="AA1082" s="5">
        <f>'90.1 Data-SI'!Z1082/Convert!$B$5/$D1082</f>
        <v>1332.1353763163181</v>
      </c>
      <c r="AB1082" s="5">
        <f t="shared" si="85"/>
        <v>1943.4282134419864</v>
      </c>
    </row>
    <row r="1083" spans="1:28" x14ac:dyDescent="0.25">
      <c r="A1083" s="95">
        <v>2010</v>
      </c>
      <c r="B1083" s="95" t="s">
        <v>65</v>
      </c>
      <c r="C1083" s="52" t="s">
        <v>12</v>
      </c>
      <c r="D1083" s="5">
        <f>VLOOKUP(B1083,SWH!$A$4:$C$19,3,FALSE)</f>
        <v>232.34</v>
      </c>
      <c r="E1083" s="5">
        <f>'90.1 Data-SI'!E1083/Convert!$B$5/$D1083</f>
        <v>0</v>
      </c>
      <c r="F1083" s="5">
        <f>'90.1 Data-SI'!F1083/Convert!$B$5/$D1083</f>
        <v>911.69072145227778</v>
      </c>
      <c r="G1083" s="5">
        <f>'90.1 Data-SI'!G1083/Convert!$B$5/$D1083</f>
        <v>28.322955821449408</v>
      </c>
      <c r="H1083" s="5">
        <f>'90.1 Data-SI'!H1083/Convert!$B$5/$D1083</f>
        <v>40.816619322257615</v>
      </c>
      <c r="I1083" s="5">
        <f>'90.1 Data-SI'!I1083/Convert!$B$5/$D1083</f>
        <v>18.387803315065089</v>
      </c>
      <c r="J1083" s="5">
        <f>'90.1 Data-SI'!J1083/Convert!$B$5/$D1083</f>
        <v>330.68156819986029</v>
      </c>
      <c r="K1083" s="5">
        <f>'90.1 Data-SI'!K1083/Convert!$B$5/$D1083</f>
        <v>570.4762178034108</v>
      </c>
      <c r="L1083" s="5">
        <f>'90.1 Data-SI'!L1083/Convert!$B$5/$D1083</f>
        <v>0</v>
      </c>
      <c r="M1083" s="5">
        <f>'90.1 Data-SI'!M1083/Convert!$B$5/$D1083</f>
        <v>113.12444406186337</v>
      </c>
      <c r="N1083" s="5">
        <f>'90.1 Data-SI'!N1083/Convert!$B$5/$D1083</f>
        <v>0</v>
      </c>
      <c r="O1083" s="5">
        <f>'90.1 Data-SI'!O1083/Convert!$B$5/$D1083</f>
        <v>0</v>
      </c>
      <c r="P1083" s="5">
        <f t="shared" si="81"/>
        <v>0</v>
      </c>
      <c r="Q1083" s="5">
        <f>'90.1 Data-SI'!Q1083/Convert!$B$5/$D1083</f>
        <v>0</v>
      </c>
      <c r="R1083" s="5">
        <f>'90.1 Data-SI'!R1083/Convert!$B$5/$D1083</f>
        <v>0</v>
      </c>
      <c r="S1083" s="5">
        <f>'90.1 Data-SI'!S1083/Convert!$B$5/$D1083</f>
        <v>0</v>
      </c>
      <c r="T1083" s="5">
        <f>'90.1 Data-SI'!T1083/Convert!$B$5/$D1083</f>
        <v>0</v>
      </c>
      <c r="U1083" s="5">
        <f>'90.1 Data-SI'!U1083/Convert!$B$5/$D1083</f>
        <v>269.92290991171944</v>
      </c>
      <c r="V1083" s="5">
        <f>'90.1 Data-SI'!V1083/Convert!$B$5/$D1083</f>
        <v>74.376153721079262</v>
      </c>
      <c r="W1083" s="5">
        <f t="shared" si="82"/>
        <v>141.44739988331278</v>
      </c>
      <c r="X1083" s="5">
        <f t="shared" si="83"/>
        <v>911.69072145227778</v>
      </c>
      <c r="Y1083" s="5">
        <f t="shared" si="84"/>
        <v>1053.1381213355905</v>
      </c>
      <c r="Z1083" s="5">
        <f>'90.1 Data-SI'!Y1083/Convert!$B$5/$D1083</f>
        <v>605.70954444157508</v>
      </c>
      <c r="AA1083" s="5">
        <f>'90.1 Data-SI'!Z1083/Convert!$B$5/$D1083</f>
        <v>1752.0898491674079</v>
      </c>
      <c r="AB1083" s="5">
        <f t="shared" si="85"/>
        <v>2357.7993936089829</v>
      </c>
    </row>
    <row r="1084" spans="1:28" x14ac:dyDescent="0.25">
      <c r="A1084" s="95">
        <v>2010</v>
      </c>
      <c r="B1084" s="95" t="s">
        <v>65</v>
      </c>
      <c r="C1084" s="52" t="s">
        <v>8</v>
      </c>
      <c r="D1084" s="5">
        <f>VLOOKUP(B1084,SWH!$A$4:$C$19,3,FALSE)</f>
        <v>232.34</v>
      </c>
      <c r="E1084" s="5">
        <f>'90.1 Data-SI'!E1084/Convert!$B$5/$D1084</f>
        <v>0</v>
      </c>
      <c r="F1084" s="5">
        <f>'90.1 Data-SI'!F1084/Convert!$B$5/$D1084</f>
        <v>1282.5552590552159</v>
      </c>
      <c r="G1084" s="5">
        <f>'90.1 Data-SI'!G1084/Convert!$B$5/$D1084</f>
        <v>7.3766415119604414</v>
      </c>
      <c r="H1084" s="5">
        <f>'90.1 Data-SI'!H1084/Convert!$B$5/$D1084</f>
        <v>41.414402264880017</v>
      </c>
      <c r="I1084" s="5">
        <f>'90.1 Data-SI'!I1084/Convert!$B$5/$D1084</f>
        <v>18.519315562442017</v>
      </c>
      <c r="J1084" s="5">
        <f>'90.1 Data-SI'!J1084/Convert!$B$5/$D1084</f>
        <v>330.68156819986029</v>
      </c>
      <c r="K1084" s="5">
        <f>'90.1 Data-SI'!K1084/Convert!$B$5/$D1084</f>
        <v>570.4762178034108</v>
      </c>
      <c r="L1084" s="5">
        <f>'90.1 Data-SI'!L1084/Convert!$B$5/$D1084</f>
        <v>0</v>
      </c>
      <c r="M1084" s="5">
        <f>'90.1 Data-SI'!M1084/Convert!$B$5/$D1084</f>
        <v>133.61644333495931</v>
      </c>
      <c r="N1084" s="5">
        <f>'90.1 Data-SI'!N1084/Convert!$B$5/$D1084</f>
        <v>0</v>
      </c>
      <c r="O1084" s="5">
        <f>'90.1 Data-SI'!O1084/Convert!$B$5/$D1084</f>
        <v>0</v>
      </c>
      <c r="P1084" s="5">
        <f t="shared" si="81"/>
        <v>0</v>
      </c>
      <c r="Q1084" s="5">
        <f>'90.1 Data-SI'!Q1084/Convert!$B$5/$D1084</f>
        <v>0</v>
      </c>
      <c r="R1084" s="5">
        <f>'90.1 Data-SI'!R1084/Convert!$B$5/$D1084</f>
        <v>0</v>
      </c>
      <c r="S1084" s="5">
        <f>'90.1 Data-SI'!S1084/Convert!$B$5/$D1084</f>
        <v>0</v>
      </c>
      <c r="T1084" s="5">
        <f>'90.1 Data-SI'!T1084/Convert!$B$5/$D1084</f>
        <v>0</v>
      </c>
      <c r="U1084" s="5">
        <f>'90.1 Data-SI'!U1084/Convert!$B$5/$D1084</f>
        <v>290.4746874790776</v>
      </c>
      <c r="V1084" s="5">
        <f>'90.1 Data-SI'!V1084/Convert!$B$5/$D1084</f>
        <v>73.180587835834459</v>
      </c>
      <c r="W1084" s="5">
        <f t="shared" si="82"/>
        <v>140.99308484691974</v>
      </c>
      <c r="X1084" s="5">
        <f t="shared" si="83"/>
        <v>1282.5552590552159</v>
      </c>
      <c r="Y1084" s="5">
        <f t="shared" si="84"/>
        <v>1423.5483439021357</v>
      </c>
      <c r="Z1084" s="5">
        <f>'90.1 Data-SI'!Y1084/Convert!$B$5/$D1084</f>
        <v>604.77700305108419</v>
      </c>
      <c r="AA1084" s="5">
        <f>'90.1 Data-SI'!Z1084/Convert!$B$5/$D1084</f>
        <v>2143.5061643377044</v>
      </c>
      <c r="AB1084" s="5">
        <f t="shared" si="85"/>
        <v>2748.2831673887886</v>
      </c>
    </row>
    <row r="1085" spans="1:28" x14ac:dyDescent="0.25">
      <c r="A1085" s="95">
        <v>2013</v>
      </c>
      <c r="B1085" s="95" t="s">
        <v>65</v>
      </c>
      <c r="C1085" s="52" t="s">
        <v>10</v>
      </c>
      <c r="D1085" s="5">
        <f>VLOOKUP(B1085,SWH!$A$4:$C$19,3,FALSE)</f>
        <v>232.34</v>
      </c>
      <c r="E1085" s="5">
        <f>'90.1 Data-SI'!E1085/Convert!$B$5/$D1085</f>
        <v>0</v>
      </c>
      <c r="F1085" s="5">
        <f>'90.1 Data-SI'!F1085/Convert!$B$5/$D1085</f>
        <v>0</v>
      </c>
      <c r="G1085" s="5">
        <f>'90.1 Data-SI'!G1085/Convert!$B$5/$D1085</f>
        <v>436.04678966648498</v>
      </c>
      <c r="H1085" s="5">
        <f>'90.1 Data-SI'!H1085/Convert!$B$5/$D1085</f>
        <v>38.293975304391076</v>
      </c>
      <c r="I1085" s="5">
        <f>'90.1 Data-SI'!I1085/Convert!$B$5/$D1085</f>
        <v>18.375847656212638</v>
      </c>
      <c r="J1085" s="5">
        <f>'90.1 Data-SI'!J1085/Convert!$B$5/$D1085</f>
        <v>317.8531462511836</v>
      </c>
      <c r="K1085" s="5">
        <f>'90.1 Data-SI'!K1085/Convert!$B$5/$D1085</f>
        <v>570.4762178034108</v>
      </c>
      <c r="L1085" s="5">
        <f>'90.1 Data-SI'!L1085/Convert!$B$5/$D1085</f>
        <v>0</v>
      </c>
      <c r="M1085" s="5">
        <f>'90.1 Data-SI'!M1085/Convert!$B$5/$D1085</f>
        <v>95.537669889912294</v>
      </c>
      <c r="N1085" s="5">
        <f>'90.1 Data-SI'!N1085/Convert!$B$5/$D1085</f>
        <v>0</v>
      </c>
      <c r="O1085" s="5">
        <f>'90.1 Data-SI'!O1085/Convert!$B$5/$D1085</f>
        <v>0</v>
      </c>
      <c r="P1085" s="5">
        <f t="shared" si="81"/>
        <v>0</v>
      </c>
      <c r="Q1085" s="5">
        <f>'90.1 Data-SI'!Q1085/Convert!$B$5/$D1085</f>
        <v>0</v>
      </c>
      <c r="R1085" s="5">
        <f>'90.1 Data-SI'!R1085/Convert!$B$5/$D1085</f>
        <v>0</v>
      </c>
      <c r="S1085" s="5">
        <f>'90.1 Data-SI'!S1085/Convert!$B$5/$D1085</f>
        <v>0</v>
      </c>
      <c r="T1085" s="5">
        <f>'90.1 Data-SI'!T1085/Convert!$B$5/$D1085</f>
        <v>0</v>
      </c>
      <c r="U1085" s="5">
        <f>'90.1 Data-SI'!U1085/Convert!$B$5/$D1085</f>
        <v>148.8001300775683</v>
      </c>
      <c r="V1085" s="5">
        <f>'90.1 Data-SI'!V1085/Convert!$B$5/$D1085</f>
        <v>70.01233823993573</v>
      </c>
      <c r="W1085" s="5">
        <f t="shared" si="82"/>
        <v>531.58445955639729</v>
      </c>
      <c r="X1085" s="5">
        <f t="shared" si="83"/>
        <v>0</v>
      </c>
      <c r="Y1085" s="5">
        <f t="shared" si="84"/>
        <v>531.58445955639729</v>
      </c>
      <c r="Z1085" s="5">
        <f>'90.1 Data-SI'!Y1085/Convert!$B$5/$D1085</f>
        <v>976.11976700812033</v>
      </c>
      <c r="AA1085" s="5">
        <f>'90.1 Data-SI'!Z1085/Convert!$B$5/$D1085</f>
        <v>719.27634788097907</v>
      </c>
      <c r="AB1085" s="5">
        <f t="shared" si="85"/>
        <v>1695.3961148890994</v>
      </c>
    </row>
    <row r="1086" spans="1:28" x14ac:dyDescent="0.25">
      <c r="A1086" s="95">
        <v>2013</v>
      </c>
      <c r="B1086" s="95" t="s">
        <v>65</v>
      </c>
      <c r="C1086" s="52" t="s">
        <v>6</v>
      </c>
      <c r="D1086" s="5">
        <f>VLOOKUP(B1086,SWH!$A$4:$C$19,3,FALSE)</f>
        <v>232.34</v>
      </c>
      <c r="E1086" s="5">
        <f>'90.1 Data-SI'!E1086/Convert!$B$5/$D1086</f>
        <v>0</v>
      </c>
      <c r="F1086" s="5">
        <f>'90.1 Data-SI'!F1086/Convert!$B$5/$D1086</f>
        <v>0.10760092967203236</v>
      </c>
      <c r="G1086" s="5">
        <f>'90.1 Data-SI'!G1086/Convert!$B$5/$D1086</f>
        <v>388.05677503275848</v>
      </c>
      <c r="H1086" s="5">
        <f>'90.1 Data-SI'!H1086/Convert!$B$5/$D1086</f>
        <v>38.222241351276381</v>
      </c>
      <c r="I1086" s="5">
        <f>'90.1 Data-SI'!I1086/Convert!$B$5/$D1086</f>
        <v>18.363891997360192</v>
      </c>
      <c r="J1086" s="5">
        <f>'90.1 Data-SI'!J1086/Convert!$B$5/$D1086</f>
        <v>317.8531462511836</v>
      </c>
      <c r="K1086" s="5">
        <f>'90.1 Data-SI'!K1086/Convert!$B$5/$D1086</f>
        <v>570.4762178034108</v>
      </c>
      <c r="L1086" s="5">
        <f>'90.1 Data-SI'!L1086/Convert!$B$5/$D1086</f>
        <v>0</v>
      </c>
      <c r="M1086" s="5">
        <f>'90.1 Data-SI'!M1086/Convert!$B$5/$D1086</f>
        <v>95.023576559257037</v>
      </c>
      <c r="N1086" s="5">
        <f>'90.1 Data-SI'!N1086/Convert!$B$5/$D1086</f>
        <v>0</v>
      </c>
      <c r="O1086" s="5">
        <f>'90.1 Data-SI'!O1086/Convert!$B$5/$D1086</f>
        <v>0</v>
      </c>
      <c r="P1086" s="5">
        <f t="shared" si="81"/>
        <v>0</v>
      </c>
      <c r="Q1086" s="5">
        <f>'90.1 Data-SI'!Q1086/Convert!$B$5/$D1086</f>
        <v>0</v>
      </c>
      <c r="R1086" s="5">
        <f>'90.1 Data-SI'!R1086/Convert!$B$5/$D1086</f>
        <v>0</v>
      </c>
      <c r="S1086" s="5">
        <f>'90.1 Data-SI'!S1086/Convert!$B$5/$D1086</f>
        <v>0</v>
      </c>
      <c r="T1086" s="5">
        <f>'90.1 Data-SI'!T1086/Convert!$B$5/$D1086</f>
        <v>0</v>
      </c>
      <c r="U1086" s="5">
        <f>'90.1 Data-SI'!U1086/Convert!$B$5/$D1086</f>
        <v>148.19039147609345</v>
      </c>
      <c r="V1086" s="5">
        <f>'90.1 Data-SI'!V1086/Convert!$B$5/$D1086</f>
        <v>69.13957514370702</v>
      </c>
      <c r="W1086" s="5">
        <f t="shared" si="82"/>
        <v>483.08035159201552</v>
      </c>
      <c r="X1086" s="5">
        <f t="shared" si="83"/>
        <v>0.10760092967203236</v>
      </c>
      <c r="Y1086" s="5">
        <f t="shared" si="84"/>
        <v>483.18795252168758</v>
      </c>
      <c r="Z1086" s="5">
        <f>'90.1 Data-SI'!Y1086/Convert!$B$5/$D1086</f>
        <v>926.67116199439522</v>
      </c>
      <c r="AA1086" s="5">
        <f>'90.1 Data-SI'!Z1086/Convert!$B$5/$D1086</f>
        <v>718.77421020917632</v>
      </c>
      <c r="AB1086" s="5">
        <f t="shared" si="85"/>
        <v>1645.4453722035714</v>
      </c>
    </row>
    <row r="1087" spans="1:28" x14ac:dyDescent="0.25">
      <c r="A1087" s="95">
        <v>2013</v>
      </c>
      <c r="B1087" s="95" t="s">
        <v>65</v>
      </c>
      <c r="C1087" s="52" t="s">
        <v>11</v>
      </c>
      <c r="D1087" s="5">
        <f>VLOOKUP(B1087,SWH!$A$4:$C$19,3,FALSE)</f>
        <v>232.34</v>
      </c>
      <c r="E1087" s="5">
        <f>'90.1 Data-SI'!E1087/Convert!$B$5/$D1087</f>
        <v>0</v>
      </c>
      <c r="F1087" s="5">
        <f>'90.1 Data-SI'!F1087/Convert!$B$5/$D1087</f>
        <v>0</v>
      </c>
      <c r="G1087" s="5">
        <f>'90.1 Data-SI'!G1087/Convert!$B$5/$D1087</f>
        <v>270.56851548975163</v>
      </c>
      <c r="H1087" s="5">
        <f>'90.1 Data-SI'!H1087/Convert!$B$5/$D1087</f>
        <v>38.305930963243519</v>
      </c>
      <c r="I1087" s="5">
        <f>'90.1 Data-SI'!I1087/Convert!$B$5/$D1087</f>
        <v>18.375847656212638</v>
      </c>
      <c r="J1087" s="5">
        <f>'90.1 Data-SI'!J1087/Convert!$B$5/$D1087</f>
        <v>317.8531462511836</v>
      </c>
      <c r="K1087" s="5">
        <f>'90.1 Data-SI'!K1087/Convert!$B$5/$D1087</f>
        <v>570.4762178034108</v>
      </c>
      <c r="L1087" s="5">
        <f>'90.1 Data-SI'!L1087/Convert!$B$5/$D1087</f>
        <v>0</v>
      </c>
      <c r="M1087" s="5">
        <f>'90.1 Data-SI'!M1087/Convert!$B$5/$D1087</f>
        <v>71.90133233862251</v>
      </c>
      <c r="N1087" s="5">
        <f>'90.1 Data-SI'!N1087/Convert!$B$5/$D1087</f>
        <v>0</v>
      </c>
      <c r="O1087" s="5">
        <f>'90.1 Data-SI'!O1087/Convert!$B$5/$D1087</f>
        <v>0</v>
      </c>
      <c r="P1087" s="5">
        <f t="shared" si="81"/>
        <v>0</v>
      </c>
      <c r="Q1087" s="5">
        <f>'90.1 Data-SI'!Q1087/Convert!$B$5/$D1087</f>
        <v>0</v>
      </c>
      <c r="R1087" s="5">
        <f>'90.1 Data-SI'!R1087/Convert!$B$5/$D1087</f>
        <v>0</v>
      </c>
      <c r="S1087" s="5">
        <f>'90.1 Data-SI'!S1087/Convert!$B$5/$D1087</f>
        <v>0</v>
      </c>
      <c r="T1087" s="5">
        <f>'90.1 Data-SI'!T1087/Convert!$B$5/$D1087</f>
        <v>0</v>
      </c>
      <c r="U1087" s="5">
        <f>'90.1 Data-SI'!U1087/Convert!$B$5/$D1087</f>
        <v>162.33393589853952</v>
      </c>
      <c r="V1087" s="5">
        <f>'90.1 Data-SI'!V1087/Convert!$B$5/$D1087</f>
        <v>68.03965452928179</v>
      </c>
      <c r="W1087" s="5">
        <f t="shared" si="82"/>
        <v>342.46984782837416</v>
      </c>
      <c r="X1087" s="5">
        <f t="shared" si="83"/>
        <v>0</v>
      </c>
      <c r="Y1087" s="5">
        <f t="shared" si="84"/>
        <v>342.46984782837416</v>
      </c>
      <c r="Z1087" s="5">
        <f>'90.1 Data-SI'!Y1087/Convert!$B$5/$D1087</f>
        <v>785.04442722829572</v>
      </c>
      <c r="AA1087" s="5">
        <f>'90.1 Data-SI'!Z1087/Convert!$B$5/$D1087</f>
        <v>732.8101537019503</v>
      </c>
      <c r="AB1087" s="5">
        <f t="shared" si="85"/>
        <v>1517.8545809302459</v>
      </c>
    </row>
    <row r="1088" spans="1:28" x14ac:dyDescent="0.25">
      <c r="A1088" s="95">
        <v>2013</v>
      </c>
      <c r="B1088" s="95" t="s">
        <v>65</v>
      </c>
      <c r="C1088" s="52" t="s">
        <v>13</v>
      </c>
      <c r="D1088" s="5">
        <f>VLOOKUP(B1088,SWH!$A$4:$C$19,3,FALSE)</f>
        <v>232.34</v>
      </c>
      <c r="E1088" s="5">
        <f>'90.1 Data-SI'!E1088/Convert!$B$5/$D1088</f>
        <v>0</v>
      </c>
      <c r="F1088" s="5">
        <f>'90.1 Data-SI'!F1088/Convert!$B$5/$D1088</f>
        <v>10.604669402121411</v>
      </c>
      <c r="G1088" s="5">
        <f>'90.1 Data-SI'!G1088/Convert!$B$5/$D1088</f>
        <v>295.6993103975974</v>
      </c>
      <c r="H1088" s="5">
        <f>'90.1 Data-SI'!H1088/Convert!$B$5/$D1088</f>
        <v>38.377664916358214</v>
      </c>
      <c r="I1088" s="5">
        <f>'90.1 Data-SI'!I1088/Convert!$B$5/$D1088</f>
        <v>18.339980679655294</v>
      </c>
      <c r="J1088" s="5">
        <f>'90.1 Data-SI'!J1088/Convert!$B$5/$D1088</f>
        <v>317.8531462511836</v>
      </c>
      <c r="K1088" s="5">
        <f>'90.1 Data-SI'!K1088/Convert!$B$5/$D1088</f>
        <v>570.4762178034108</v>
      </c>
      <c r="L1088" s="5">
        <f>'90.1 Data-SI'!L1088/Convert!$B$5/$D1088</f>
        <v>0</v>
      </c>
      <c r="M1088" s="5">
        <f>'90.1 Data-SI'!M1088/Convert!$B$5/$D1088</f>
        <v>90.420647901064527</v>
      </c>
      <c r="N1088" s="5">
        <f>'90.1 Data-SI'!N1088/Convert!$B$5/$D1088</f>
        <v>0</v>
      </c>
      <c r="O1088" s="5">
        <f>'90.1 Data-SI'!O1088/Convert!$B$5/$D1088</f>
        <v>0</v>
      </c>
      <c r="P1088" s="5">
        <f t="shared" si="81"/>
        <v>0</v>
      </c>
      <c r="Q1088" s="5">
        <f>'90.1 Data-SI'!Q1088/Convert!$B$5/$D1088</f>
        <v>0</v>
      </c>
      <c r="R1088" s="5">
        <f>'90.1 Data-SI'!R1088/Convert!$B$5/$D1088</f>
        <v>0</v>
      </c>
      <c r="S1088" s="5">
        <f>'90.1 Data-SI'!S1088/Convert!$B$5/$D1088</f>
        <v>0</v>
      </c>
      <c r="T1088" s="5">
        <f>'90.1 Data-SI'!T1088/Convert!$B$5/$D1088</f>
        <v>0</v>
      </c>
      <c r="U1088" s="5">
        <f>'90.1 Data-SI'!U1088/Convert!$B$5/$D1088</f>
        <v>162.66869434640805</v>
      </c>
      <c r="V1088" s="5">
        <f>'90.1 Data-SI'!V1088/Convert!$B$5/$D1088</f>
        <v>67.944009258462216</v>
      </c>
      <c r="W1088" s="5">
        <f t="shared" si="82"/>
        <v>386.11995829866191</v>
      </c>
      <c r="X1088" s="5">
        <f t="shared" si="83"/>
        <v>10.604669402121411</v>
      </c>
      <c r="Y1088" s="5">
        <f t="shared" si="84"/>
        <v>396.72462770078334</v>
      </c>
      <c r="Z1088" s="5">
        <f>'90.1 Data-SI'!Y1088/Convert!$B$5/$D1088</f>
        <v>828.6467150631737</v>
      </c>
      <c r="AA1088" s="5">
        <f>'90.1 Data-SI'!Z1088/Convert!$B$5/$D1088</f>
        <v>743.7495815519402</v>
      </c>
      <c r="AB1088" s="5">
        <f t="shared" si="85"/>
        <v>1572.3962966151139</v>
      </c>
    </row>
    <row r="1089" spans="1:28" x14ac:dyDescent="0.25">
      <c r="A1089" s="95">
        <v>2013</v>
      </c>
      <c r="B1089" s="95" t="s">
        <v>65</v>
      </c>
      <c r="C1089" s="52" t="s">
        <v>19</v>
      </c>
      <c r="D1089" s="5">
        <f>VLOOKUP(B1089,SWH!$A$4:$C$19,3,FALSE)</f>
        <v>232.34</v>
      </c>
      <c r="E1089" s="5">
        <f>'90.1 Data-SI'!E1089/Convert!$B$5/$D1089</f>
        <v>0</v>
      </c>
      <c r="F1089" s="5">
        <f>'90.1 Data-SI'!F1089/Convert!$B$5/$D1089</f>
        <v>30.140215967021511</v>
      </c>
      <c r="G1089" s="5">
        <f>'90.1 Data-SI'!G1089/Convert!$B$5/$D1089</f>
        <v>230.12252159191988</v>
      </c>
      <c r="H1089" s="5">
        <f>'90.1 Data-SI'!H1089/Convert!$B$5/$D1089</f>
        <v>38.174418715866594</v>
      </c>
      <c r="I1089" s="5">
        <f>'90.1 Data-SI'!I1089/Convert!$B$5/$D1089</f>
        <v>18.339980679655294</v>
      </c>
      <c r="J1089" s="5">
        <f>'90.1 Data-SI'!J1089/Convert!$B$5/$D1089</f>
        <v>317.8531462511836</v>
      </c>
      <c r="K1089" s="5">
        <f>'90.1 Data-SI'!K1089/Convert!$B$5/$D1089</f>
        <v>570.4762178034108</v>
      </c>
      <c r="L1089" s="5">
        <f>'90.1 Data-SI'!L1089/Convert!$B$5/$D1089</f>
        <v>0</v>
      </c>
      <c r="M1089" s="5">
        <f>'90.1 Data-SI'!M1089/Convert!$B$5/$D1089</f>
        <v>77.042265645175178</v>
      </c>
      <c r="N1089" s="5">
        <f>'90.1 Data-SI'!N1089/Convert!$B$5/$D1089</f>
        <v>0</v>
      </c>
      <c r="O1089" s="5">
        <f>'90.1 Data-SI'!O1089/Convert!$B$5/$D1089</f>
        <v>0</v>
      </c>
      <c r="P1089" s="5">
        <f t="shared" si="81"/>
        <v>0</v>
      </c>
      <c r="Q1089" s="5">
        <f>'90.1 Data-SI'!Q1089/Convert!$B$5/$D1089</f>
        <v>0</v>
      </c>
      <c r="R1089" s="5">
        <f>'90.1 Data-SI'!R1089/Convert!$B$5/$D1089</f>
        <v>0</v>
      </c>
      <c r="S1089" s="5">
        <f>'90.1 Data-SI'!S1089/Convert!$B$5/$D1089</f>
        <v>0</v>
      </c>
      <c r="T1089" s="5">
        <f>'90.1 Data-SI'!T1089/Convert!$B$5/$D1089</f>
        <v>0</v>
      </c>
      <c r="U1089" s="5">
        <f>'90.1 Data-SI'!U1089/Convert!$B$5/$D1089</f>
        <v>177.52957830000096</v>
      </c>
      <c r="V1089" s="5">
        <f>'90.1 Data-SI'!V1089/Convert!$B$5/$D1089</f>
        <v>67.250581045020226</v>
      </c>
      <c r="W1089" s="5">
        <f t="shared" si="82"/>
        <v>307.16478723709508</v>
      </c>
      <c r="X1089" s="5">
        <f t="shared" si="83"/>
        <v>30.140215967021511</v>
      </c>
      <c r="Y1089" s="5">
        <f t="shared" si="84"/>
        <v>337.30500320411659</v>
      </c>
      <c r="Z1089" s="5">
        <f>'90.1 Data-SI'!Y1089/Convert!$B$5/$D1089</f>
        <v>748.78291392882079</v>
      </c>
      <c r="AA1089" s="5">
        <f>'90.1 Data-SI'!Z1089/Convert!$B$5/$D1089</f>
        <v>778.14601207043324</v>
      </c>
      <c r="AB1089" s="5">
        <f t="shared" si="85"/>
        <v>1526.928925999254</v>
      </c>
    </row>
    <row r="1090" spans="1:28" x14ac:dyDescent="0.25">
      <c r="A1090" s="95">
        <v>2013</v>
      </c>
      <c r="B1090" s="95" t="s">
        <v>65</v>
      </c>
      <c r="C1090" s="52" t="s">
        <v>20</v>
      </c>
      <c r="D1090" s="5">
        <f>VLOOKUP(B1090,SWH!$A$4:$C$19,3,FALSE)</f>
        <v>232.34</v>
      </c>
      <c r="E1090" s="5">
        <f>'90.1 Data-SI'!E1090/Convert!$B$5/$D1090</f>
        <v>0</v>
      </c>
      <c r="F1090" s="5">
        <f>'90.1 Data-SI'!F1090/Convert!$B$5/$D1090</f>
        <v>25.262307155222711</v>
      </c>
      <c r="G1090" s="5">
        <f>'90.1 Data-SI'!G1090/Convert!$B$5/$D1090</f>
        <v>156.92997809723298</v>
      </c>
      <c r="H1090" s="5">
        <f>'90.1 Data-SI'!H1090/Convert!$B$5/$D1090</f>
        <v>38.13855173930925</v>
      </c>
      <c r="I1090" s="5">
        <f>'90.1 Data-SI'!I1090/Convert!$B$5/$D1090</f>
        <v>18.351936338507741</v>
      </c>
      <c r="J1090" s="5">
        <f>'90.1 Data-SI'!J1090/Convert!$B$5/$D1090</f>
        <v>317.8531462511836</v>
      </c>
      <c r="K1090" s="5">
        <f>'90.1 Data-SI'!K1090/Convert!$B$5/$D1090</f>
        <v>570.4762178034108</v>
      </c>
      <c r="L1090" s="5">
        <f>'90.1 Data-SI'!L1090/Convert!$B$5/$D1090</f>
        <v>0</v>
      </c>
      <c r="M1090" s="5">
        <f>'90.1 Data-SI'!M1090/Convert!$B$5/$D1090</f>
        <v>80.712652912876734</v>
      </c>
      <c r="N1090" s="5">
        <f>'90.1 Data-SI'!N1090/Convert!$B$5/$D1090</f>
        <v>0</v>
      </c>
      <c r="O1090" s="5">
        <f>'90.1 Data-SI'!O1090/Convert!$B$5/$D1090</f>
        <v>0</v>
      </c>
      <c r="P1090" s="5">
        <f t="shared" si="81"/>
        <v>0</v>
      </c>
      <c r="Q1090" s="5">
        <f>'90.1 Data-SI'!Q1090/Convert!$B$5/$D1090</f>
        <v>0</v>
      </c>
      <c r="R1090" s="5">
        <f>'90.1 Data-SI'!R1090/Convert!$B$5/$D1090</f>
        <v>0</v>
      </c>
      <c r="S1090" s="5">
        <f>'90.1 Data-SI'!S1090/Convert!$B$5/$D1090</f>
        <v>0</v>
      </c>
      <c r="T1090" s="5">
        <f>'90.1 Data-SI'!T1090/Convert!$B$5/$D1090</f>
        <v>0</v>
      </c>
      <c r="U1090" s="5">
        <f>'90.1 Data-SI'!U1090/Convert!$B$5/$D1090</f>
        <v>178.65341023213108</v>
      </c>
      <c r="V1090" s="5">
        <f>'90.1 Data-SI'!V1090/Convert!$B$5/$D1090</f>
        <v>65.158340745841826</v>
      </c>
      <c r="W1090" s="5">
        <f t="shared" si="82"/>
        <v>237.64263101010971</v>
      </c>
      <c r="X1090" s="5">
        <f t="shared" si="83"/>
        <v>25.262307155222711</v>
      </c>
      <c r="Y1090" s="5">
        <f t="shared" si="84"/>
        <v>262.9049381653324</v>
      </c>
      <c r="Z1090" s="5">
        <f>'90.1 Data-SI'!Y1090/Convert!$B$5/$D1090</f>
        <v>677.15656174380456</v>
      </c>
      <c r="AA1090" s="5">
        <f>'90.1 Data-SI'!Z1090/Convert!$B$5/$D1090</f>
        <v>774.39193519076457</v>
      </c>
      <c r="AB1090" s="5">
        <f t="shared" si="85"/>
        <v>1451.5484969345691</v>
      </c>
    </row>
    <row r="1091" spans="1:28" x14ac:dyDescent="0.25">
      <c r="A1091" s="95">
        <v>2013</v>
      </c>
      <c r="B1091" s="95" t="s">
        <v>65</v>
      </c>
      <c r="C1091" s="52" t="s">
        <v>3</v>
      </c>
      <c r="D1091" s="5">
        <f>VLOOKUP(B1091,SWH!$A$4:$C$19,3,FALSE)</f>
        <v>232.34</v>
      </c>
      <c r="E1091" s="5">
        <f>'90.1 Data-SI'!E1091/Convert!$B$5/$D1091</f>
        <v>0</v>
      </c>
      <c r="F1091" s="5">
        <f>'90.1 Data-SI'!F1091/Convert!$B$5/$D1091</f>
        <v>159.26133157346035</v>
      </c>
      <c r="G1091" s="5">
        <f>'90.1 Data-SI'!G1091/Convert!$B$5/$D1091</f>
        <v>121.43362696431474</v>
      </c>
      <c r="H1091" s="5">
        <f>'90.1 Data-SI'!H1091/Convert!$B$5/$D1091</f>
        <v>38.234197010128838</v>
      </c>
      <c r="I1091" s="5">
        <f>'90.1 Data-SI'!I1091/Convert!$B$5/$D1091</f>
        <v>18.351936338507741</v>
      </c>
      <c r="J1091" s="5">
        <f>'90.1 Data-SI'!J1091/Convert!$B$5/$D1091</f>
        <v>317.8531462511836</v>
      </c>
      <c r="K1091" s="5">
        <f>'90.1 Data-SI'!K1091/Convert!$B$5/$D1091</f>
        <v>570.4762178034108</v>
      </c>
      <c r="L1091" s="5">
        <f>'90.1 Data-SI'!L1091/Convert!$B$5/$D1091</f>
        <v>0</v>
      </c>
      <c r="M1091" s="5">
        <f>'90.1 Data-SI'!M1091/Convert!$B$5/$D1091</f>
        <v>71.578529549606415</v>
      </c>
      <c r="N1091" s="5">
        <f>'90.1 Data-SI'!N1091/Convert!$B$5/$D1091</f>
        <v>0</v>
      </c>
      <c r="O1091" s="5">
        <f>'90.1 Data-SI'!O1091/Convert!$B$5/$D1091</f>
        <v>0</v>
      </c>
      <c r="P1091" s="5">
        <f t="shared" ref="P1091:P1154" si="86">N1091-O1091</f>
        <v>0</v>
      </c>
      <c r="Q1091" s="5">
        <f>'90.1 Data-SI'!Q1091/Convert!$B$5/$D1091</f>
        <v>0</v>
      </c>
      <c r="R1091" s="5">
        <f>'90.1 Data-SI'!R1091/Convert!$B$5/$D1091</f>
        <v>0</v>
      </c>
      <c r="S1091" s="5">
        <f>'90.1 Data-SI'!S1091/Convert!$B$5/$D1091</f>
        <v>0</v>
      </c>
      <c r="T1091" s="5">
        <f>'90.1 Data-SI'!T1091/Convert!$B$5/$D1091</f>
        <v>0</v>
      </c>
      <c r="U1091" s="5">
        <f>'90.1 Data-SI'!U1091/Convert!$B$5/$D1091</f>
        <v>203.76029382227196</v>
      </c>
      <c r="V1091" s="5">
        <f>'90.1 Data-SI'!V1091/Convert!$B$5/$D1091</f>
        <v>64.464912532399836</v>
      </c>
      <c r="W1091" s="5">
        <f t="shared" ref="W1091:W1154" si="87">E1091+G1091+M1091+SUM(P1091:S1091)</f>
        <v>193.01215651392116</v>
      </c>
      <c r="X1091" s="5">
        <f t="shared" ref="X1091:X1154" si="88">F1091</f>
        <v>159.26133157346035</v>
      </c>
      <c r="Y1091" s="5">
        <f t="shared" ref="Y1091:Y1154" si="89">SUM(W1091:X1091)</f>
        <v>352.27348808738151</v>
      </c>
      <c r="Z1091" s="5">
        <f>'90.1 Data-SI'!Y1091/Convert!$B$5/$D1091</f>
        <v>631.92830430499362</v>
      </c>
      <c r="AA1091" s="5">
        <f>'90.1 Data-SI'!Z1091/Convert!$B$5/$D1091</f>
        <v>933.48588754029049</v>
      </c>
      <c r="AB1091" s="5">
        <f t="shared" ref="AB1091:AB1154" si="90">SUM(Z1091:AA1091)</f>
        <v>1565.4141918452842</v>
      </c>
    </row>
    <row r="1092" spans="1:28" x14ac:dyDescent="0.25">
      <c r="A1092" s="95">
        <v>2013</v>
      </c>
      <c r="B1092" s="95" t="s">
        <v>65</v>
      </c>
      <c r="C1092" s="52" t="s">
        <v>7</v>
      </c>
      <c r="D1092" s="5">
        <f>VLOOKUP(B1092,SWH!$A$4:$C$19,3,FALSE)</f>
        <v>232.34</v>
      </c>
      <c r="E1092" s="5">
        <f>'90.1 Data-SI'!E1092/Convert!$B$5/$D1092</f>
        <v>0</v>
      </c>
      <c r="F1092" s="5">
        <f>'90.1 Data-SI'!F1092/Convert!$B$5/$D1092</f>
        <v>87.156753034346238</v>
      </c>
      <c r="G1092" s="5">
        <f>'90.1 Data-SI'!G1092/Convert!$B$5/$D1092</f>
        <v>109.08343136973592</v>
      </c>
      <c r="H1092" s="5">
        <f>'90.1 Data-SI'!H1092/Convert!$B$5/$D1092</f>
        <v>38.282019645538632</v>
      </c>
      <c r="I1092" s="5">
        <f>'90.1 Data-SI'!I1092/Convert!$B$5/$D1092</f>
        <v>18.351936338507741</v>
      </c>
      <c r="J1092" s="5">
        <f>'90.1 Data-SI'!J1092/Convert!$B$5/$D1092</f>
        <v>317.8531462511836</v>
      </c>
      <c r="K1092" s="5">
        <f>'90.1 Data-SI'!K1092/Convert!$B$5/$D1092</f>
        <v>570.4762178034108</v>
      </c>
      <c r="L1092" s="5">
        <f>'90.1 Data-SI'!L1092/Convert!$B$5/$D1092</f>
        <v>0</v>
      </c>
      <c r="M1092" s="5">
        <f>'90.1 Data-SI'!M1092/Convert!$B$5/$D1092</f>
        <v>76.336881772880744</v>
      </c>
      <c r="N1092" s="5">
        <f>'90.1 Data-SI'!N1092/Convert!$B$5/$D1092</f>
        <v>0</v>
      </c>
      <c r="O1092" s="5">
        <f>'90.1 Data-SI'!O1092/Convert!$B$5/$D1092</f>
        <v>0</v>
      </c>
      <c r="P1092" s="5">
        <f t="shared" si="86"/>
        <v>0</v>
      </c>
      <c r="Q1092" s="5">
        <f>'90.1 Data-SI'!Q1092/Convert!$B$5/$D1092</f>
        <v>0</v>
      </c>
      <c r="R1092" s="5">
        <f>'90.1 Data-SI'!R1092/Convert!$B$5/$D1092</f>
        <v>0</v>
      </c>
      <c r="S1092" s="5">
        <f>'90.1 Data-SI'!S1092/Convert!$B$5/$D1092</f>
        <v>0</v>
      </c>
      <c r="T1092" s="5">
        <f>'90.1 Data-SI'!T1092/Convert!$B$5/$D1092</f>
        <v>0</v>
      </c>
      <c r="U1092" s="5">
        <f>'90.1 Data-SI'!U1092/Convert!$B$5/$D1092</f>
        <v>197.13685881801572</v>
      </c>
      <c r="V1092" s="5">
        <f>'90.1 Data-SI'!V1092/Convert!$B$5/$D1092</f>
        <v>63.974730519449466</v>
      </c>
      <c r="W1092" s="5">
        <f t="shared" si="87"/>
        <v>185.42031314261666</v>
      </c>
      <c r="X1092" s="5">
        <f t="shared" si="88"/>
        <v>87.156753034346238</v>
      </c>
      <c r="Y1092" s="5">
        <f t="shared" si="89"/>
        <v>272.57706617696289</v>
      </c>
      <c r="Z1092" s="5">
        <f>'90.1 Data-SI'!Y1092/Convert!$B$5/$D1092</f>
        <v>623.8701902384438</v>
      </c>
      <c r="AA1092" s="5">
        <f>'90.1 Data-SI'!Z1092/Convert!$B$5/$D1092</f>
        <v>854.76982965577281</v>
      </c>
      <c r="AB1092" s="5">
        <f t="shared" si="90"/>
        <v>1478.6400198942165</v>
      </c>
    </row>
    <row r="1093" spans="1:28" x14ac:dyDescent="0.25">
      <c r="A1093" s="95">
        <v>2013</v>
      </c>
      <c r="B1093" s="95" t="s">
        <v>65</v>
      </c>
      <c r="C1093" s="52" t="s">
        <v>17</v>
      </c>
      <c r="D1093" s="5">
        <f>VLOOKUP(B1093,SWH!$A$4:$C$19,3,FALSE)</f>
        <v>232.34</v>
      </c>
      <c r="E1093" s="5">
        <f>'90.1 Data-SI'!E1093/Convert!$B$5/$D1093</f>
        <v>0</v>
      </c>
      <c r="F1093" s="5">
        <f>'90.1 Data-SI'!F1093/Convert!$B$5/$D1093</f>
        <v>37.648369726358879</v>
      </c>
      <c r="G1093" s="5">
        <f>'90.1 Data-SI'!G1093/Convert!$B$5/$D1093</f>
        <v>43.410997293238836</v>
      </c>
      <c r="H1093" s="5">
        <f>'90.1 Data-SI'!H1093/Convert!$B$5/$D1093</f>
        <v>38.461354528325344</v>
      </c>
      <c r="I1093" s="5">
        <f>'90.1 Data-SI'!I1093/Convert!$B$5/$D1093</f>
        <v>18.387803315065089</v>
      </c>
      <c r="J1093" s="5">
        <f>'90.1 Data-SI'!J1093/Convert!$B$5/$D1093</f>
        <v>317.8531462511836</v>
      </c>
      <c r="K1093" s="5">
        <f>'90.1 Data-SI'!K1093/Convert!$B$5/$D1093</f>
        <v>570.4762178034108</v>
      </c>
      <c r="L1093" s="5">
        <f>'90.1 Data-SI'!L1093/Convert!$B$5/$D1093</f>
        <v>0</v>
      </c>
      <c r="M1093" s="5">
        <f>'90.1 Data-SI'!M1093/Convert!$B$5/$D1093</f>
        <v>60.78256960584585</v>
      </c>
      <c r="N1093" s="5">
        <f>'90.1 Data-SI'!N1093/Convert!$B$5/$D1093</f>
        <v>0</v>
      </c>
      <c r="O1093" s="5">
        <f>'90.1 Data-SI'!O1093/Convert!$B$5/$D1093</f>
        <v>0</v>
      </c>
      <c r="P1093" s="5">
        <f t="shared" si="86"/>
        <v>0</v>
      </c>
      <c r="Q1093" s="5">
        <f>'90.1 Data-SI'!Q1093/Convert!$B$5/$D1093</f>
        <v>0</v>
      </c>
      <c r="R1093" s="5">
        <f>'90.1 Data-SI'!R1093/Convert!$B$5/$D1093</f>
        <v>0</v>
      </c>
      <c r="S1093" s="5">
        <f>'90.1 Data-SI'!S1093/Convert!$B$5/$D1093</f>
        <v>0</v>
      </c>
      <c r="T1093" s="5">
        <f>'90.1 Data-SI'!T1093/Convert!$B$5/$D1093</f>
        <v>0</v>
      </c>
      <c r="U1093" s="5">
        <f>'90.1 Data-SI'!U1093/Convert!$B$5/$D1093</f>
        <v>206.46227272292521</v>
      </c>
      <c r="V1093" s="5">
        <f>'90.1 Data-SI'!V1093/Convert!$B$5/$D1093</f>
        <v>65.528966170267722</v>
      </c>
      <c r="W1093" s="5">
        <f t="shared" si="87"/>
        <v>104.19356689908469</v>
      </c>
      <c r="X1093" s="5">
        <f t="shared" si="88"/>
        <v>37.648369726358879</v>
      </c>
      <c r="Y1093" s="5">
        <f t="shared" si="89"/>
        <v>141.84193662544357</v>
      </c>
      <c r="Z1093" s="5">
        <f>'90.1 Data-SI'!Y1093/Convert!$B$5/$D1093</f>
        <v>544.42483716392644</v>
      </c>
      <c r="AA1093" s="5">
        <f>'90.1 Data-SI'!Z1093/Convert!$B$5/$D1093</f>
        <v>814.58686025269481</v>
      </c>
      <c r="AB1093" s="5">
        <f t="shared" si="90"/>
        <v>1359.0116974166212</v>
      </c>
    </row>
    <row r="1094" spans="1:28" x14ac:dyDescent="0.25">
      <c r="A1094" s="95">
        <v>2013</v>
      </c>
      <c r="B1094" s="95" t="s">
        <v>65</v>
      </c>
      <c r="C1094" s="52" t="s">
        <v>14</v>
      </c>
      <c r="D1094" s="5">
        <f>VLOOKUP(B1094,SWH!$A$4:$C$19,3,FALSE)</f>
        <v>232.34</v>
      </c>
      <c r="E1094" s="5">
        <f>'90.1 Data-SI'!E1094/Convert!$B$5/$D1094</f>
        <v>0</v>
      </c>
      <c r="F1094" s="5">
        <f>'90.1 Data-SI'!F1094/Convert!$B$5/$D1094</f>
        <v>261.80501755090717</v>
      </c>
      <c r="G1094" s="5">
        <f>'90.1 Data-SI'!G1094/Convert!$B$5/$D1094</f>
        <v>76.456438361405233</v>
      </c>
      <c r="H1094" s="5">
        <f>'90.1 Data-SI'!H1094/Convert!$B$5/$D1094</f>
        <v>38.413531892915564</v>
      </c>
      <c r="I1094" s="5">
        <f>'90.1 Data-SI'!I1094/Convert!$B$5/$D1094</f>
        <v>18.387803315065089</v>
      </c>
      <c r="J1094" s="5">
        <f>'90.1 Data-SI'!J1094/Convert!$B$5/$D1094</f>
        <v>317.8531462511836</v>
      </c>
      <c r="K1094" s="5">
        <f>'90.1 Data-SI'!K1094/Convert!$B$5/$D1094</f>
        <v>570.4762178034108</v>
      </c>
      <c r="L1094" s="5">
        <f>'90.1 Data-SI'!L1094/Convert!$B$5/$D1094</f>
        <v>0</v>
      </c>
      <c r="M1094" s="5">
        <f>'90.1 Data-SI'!M1094/Convert!$B$5/$D1094</f>
        <v>62.683519363385074</v>
      </c>
      <c r="N1094" s="5">
        <f>'90.1 Data-SI'!N1094/Convert!$B$5/$D1094</f>
        <v>0</v>
      </c>
      <c r="O1094" s="5">
        <f>'90.1 Data-SI'!O1094/Convert!$B$5/$D1094</f>
        <v>0</v>
      </c>
      <c r="P1094" s="5">
        <f t="shared" si="86"/>
        <v>0</v>
      </c>
      <c r="Q1094" s="5">
        <f>'90.1 Data-SI'!Q1094/Convert!$B$5/$D1094</f>
        <v>0</v>
      </c>
      <c r="R1094" s="5">
        <f>'90.1 Data-SI'!R1094/Convert!$B$5/$D1094</f>
        <v>0</v>
      </c>
      <c r="S1094" s="5">
        <f>'90.1 Data-SI'!S1094/Convert!$B$5/$D1094</f>
        <v>0</v>
      </c>
      <c r="T1094" s="5">
        <f>'90.1 Data-SI'!T1094/Convert!$B$5/$D1094</f>
        <v>0</v>
      </c>
      <c r="U1094" s="5">
        <f>'90.1 Data-SI'!U1094/Convert!$B$5/$D1094</f>
        <v>224.41967231930218</v>
      </c>
      <c r="V1094" s="5">
        <f>'90.1 Data-SI'!V1094/Convert!$B$5/$D1094</f>
        <v>62.552007116008149</v>
      </c>
      <c r="W1094" s="5">
        <f t="shared" si="87"/>
        <v>139.13995772479029</v>
      </c>
      <c r="X1094" s="5">
        <f t="shared" si="88"/>
        <v>261.80501755090717</v>
      </c>
      <c r="Y1094" s="5">
        <f t="shared" si="89"/>
        <v>400.94497527569746</v>
      </c>
      <c r="Z1094" s="5">
        <f>'90.1 Data-SI'!Y1094/Convert!$B$5/$D1094</f>
        <v>576.34644629996274</v>
      </c>
      <c r="AA1094" s="5">
        <f>'90.1 Data-SI'!Z1094/Convert!$B$5/$D1094</f>
        <v>1056.7009076736201</v>
      </c>
      <c r="AB1094" s="5">
        <f t="shared" si="90"/>
        <v>1633.0473539735829</v>
      </c>
    </row>
    <row r="1095" spans="1:28" x14ac:dyDescent="0.25">
      <c r="A1095" s="95">
        <v>2013</v>
      </c>
      <c r="B1095" s="95" t="s">
        <v>65</v>
      </c>
      <c r="C1095" s="52" t="s">
        <v>2</v>
      </c>
      <c r="D1095" s="5">
        <f>VLOOKUP(B1095,SWH!$A$4:$C$19,3,FALSE)</f>
        <v>232.34</v>
      </c>
      <c r="E1095" s="5">
        <f>'90.1 Data-SI'!E1095/Convert!$B$5/$D1095</f>
        <v>0</v>
      </c>
      <c r="F1095" s="5">
        <f>'90.1 Data-SI'!F1095/Convert!$B$5/$D1095</f>
        <v>151.82491176723767</v>
      </c>
      <c r="G1095" s="5">
        <f>'90.1 Data-SI'!G1095/Convert!$B$5/$D1095</f>
        <v>63.998641837154366</v>
      </c>
      <c r="H1095" s="5">
        <f>'90.1 Data-SI'!H1095/Convert!$B$5/$D1095</f>
        <v>38.150507398161693</v>
      </c>
      <c r="I1095" s="5">
        <f>'90.1 Data-SI'!I1095/Convert!$B$5/$D1095</f>
        <v>18.339980679655294</v>
      </c>
      <c r="J1095" s="5">
        <f>'90.1 Data-SI'!J1095/Convert!$B$5/$D1095</f>
        <v>317.8531462511836</v>
      </c>
      <c r="K1095" s="5">
        <f>'90.1 Data-SI'!K1095/Convert!$B$5/$D1095</f>
        <v>570.4762178034108</v>
      </c>
      <c r="L1095" s="5">
        <f>'90.1 Data-SI'!L1095/Convert!$B$5/$D1095</f>
        <v>0</v>
      </c>
      <c r="M1095" s="5">
        <f>'90.1 Data-SI'!M1095/Convert!$B$5/$D1095</f>
        <v>69.103708167149676</v>
      </c>
      <c r="N1095" s="5">
        <f>'90.1 Data-SI'!N1095/Convert!$B$5/$D1095</f>
        <v>0</v>
      </c>
      <c r="O1095" s="5">
        <f>'90.1 Data-SI'!O1095/Convert!$B$5/$D1095</f>
        <v>0</v>
      </c>
      <c r="P1095" s="5">
        <f t="shared" si="86"/>
        <v>0</v>
      </c>
      <c r="Q1095" s="5">
        <f>'90.1 Data-SI'!Q1095/Convert!$B$5/$D1095</f>
        <v>0</v>
      </c>
      <c r="R1095" s="5">
        <f>'90.1 Data-SI'!R1095/Convert!$B$5/$D1095</f>
        <v>0</v>
      </c>
      <c r="S1095" s="5">
        <f>'90.1 Data-SI'!S1095/Convert!$B$5/$D1095</f>
        <v>0</v>
      </c>
      <c r="T1095" s="5">
        <f>'90.1 Data-SI'!T1095/Convert!$B$5/$D1095</f>
        <v>0</v>
      </c>
      <c r="U1095" s="5">
        <f>'90.1 Data-SI'!U1095/Convert!$B$5/$D1095</f>
        <v>218.57335514045508</v>
      </c>
      <c r="V1095" s="5">
        <f>'90.1 Data-SI'!V1095/Convert!$B$5/$D1095</f>
        <v>62.348760915516529</v>
      </c>
      <c r="W1095" s="5">
        <f t="shared" si="87"/>
        <v>133.10235000430404</v>
      </c>
      <c r="X1095" s="5">
        <f t="shared" si="88"/>
        <v>151.82491176723767</v>
      </c>
      <c r="Y1095" s="5">
        <f t="shared" si="89"/>
        <v>284.92726177154168</v>
      </c>
      <c r="Z1095" s="5">
        <f>'90.1 Data-SI'!Y1095/Convert!$B$5/$D1095</f>
        <v>569.78278958996873</v>
      </c>
      <c r="AA1095" s="5">
        <f>'90.1 Data-SI'!Z1095/Convert!$B$5/$D1095</f>
        <v>940.87448471110349</v>
      </c>
      <c r="AB1095" s="5">
        <f t="shared" si="90"/>
        <v>1510.6572743010722</v>
      </c>
    </row>
    <row r="1096" spans="1:28" x14ac:dyDescent="0.25">
      <c r="A1096" s="95">
        <v>2013</v>
      </c>
      <c r="B1096" s="95" t="s">
        <v>65</v>
      </c>
      <c r="C1096" s="52" t="s">
        <v>18</v>
      </c>
      <c r="D1096" s="5">
        <f>VLOOKUP(B1096,SWH!$A$4:$C$19,3,FALSE)</f>
        <v>232.34</v>
      </c>
      <c r="E1096" s="5">
        <f>'90.1 Data-SI'!E1096/Convert!$B$5/$D1096</f>
        <v>0</v>
      </c>
      <c r="F1096" s="5">
        <f>'90.1 Data-SI'!F1096/Convert!$B$5/$D1096</f>
        <v>173.04620623033296</v>
      </c>
      <c r="G1096" s="5">
        <f>'90.1 Data-SI'!G1096/Convert!$B$5/$D1096</f>
        <v>19.463812611785411</v>
      </c>
      <c r="H1096" s="5">
        <f>'90.1 Data-SI'!H1096/Convert!$B$5/$D1096</f>
        <v>38.449398869472894</v>
      </c>
      <c r="I1096" s="5">
        <f>'90.1 Data-SI'!I1096/Convert!$B$5/$D1096</f>
        <v>18.387803315065089</v>
      </c>
      <c r="J1096" s="5">
        <f>'90.1 Data-SI'!J1096/Convert!$B$5/$D1096</f>
        <v>317.8531462511836</v>
      </c>
      <c r="K1096" s="5">
        <f>'90.1 Data-SI'!K1096/Convert!$B$5/$D1096</f>
        <v>570.4762178034108</v>
      </c>
      <c r="L1096" s="5">
        <f>'90.1 Data-SI'!L1096/Convert!$B$5/$D1096</f>
        <v>0</v>
      </c>
      <c r="M1096" s="5">
        <f>'90.1 Data-SI'!M1096/Convert!$B$5/$D1096</f>
        <v>57.14804931470163</v>
      </c>
      <c r="N1096" s="5">
        <f>'90.1 Data-SI'!N1096/Convert!$B$5/$D1096</f>
        <v>0</v>
      </c>
      <c r="O1096" s="5">
        <f>'90.1 Data-SI'!O1096/Convert!$B$5/$D1096</f>
        <v>0</v>
      </c>
      <c r="P1096" s="5">
        <f t="shared" si="86"/>
        <v>0</v>
      </c>
      <c r="Q1096" s="5">
        <f>'90.1 Data-SI'!Q1096/Convert!$B$5/$D1096</f>
        <v>0</v>
      </c>
      <c r="R1096" s="5">
        <f>'90.1 Data-SI'!R1096/Convert!$B$5/$D1096</f>
        <v>0</v>
      </c>
      <c r="S1096" s="5">
        <f>'90.1 Data-SI'!S1096/Convert!$B$5/$D1096</f>
        <v>0</v>
      </c>
      <c r="T1096" s="5">
        <f>'90.1 Data-SI'!T1096/Convert!$B$5/$D1096</f>
        <v>0</v>
      </c>
      <c r="U1096" s="5">
        <f>'90.1 Data-SI'!U1096/Convert!$B$5/$D1096</f>
        <v>230.64857058142761</v>
      </c>
      <c r="V1096" s="5">
        <f>'90.1 Data-SI'!V1096/Convert!$B$5/$D1096</f>
        <v>62.109647738467572</v>
      </c>
      <c r="W1096" s="5">
        <f t="shared" si="87"/>
        <v>76.611861926487038</v>
      </c>
      <c r="X1096" s="5">
        <f t="shared" si="88"/>
        <v>173.04620623033296</v>
      </c>
      <c r="Y1096" s="5">
        <f t="shared" si="89"/>
        <v>249.65806815681998</v>
      </c>
      <c r="Z1096" s="5">
        <f>'90.1 Data-SI'!Y1096/Convert!$B$5/$D1096</f>
        <v>513.42381375952868</v>
      </c>
      <c r="AA1096" s="5">
        <f>'90.1 Data-SI'!Z1096/Convert!$B$5/$D1096</f>
        <v>974.17099461517125</v>
      </c>
      <c r="AB1096" s="5">
        <f t="shared" si="90"/>
        <v>1487.5948083746998</v>
      </c>
    </row>
    <row r="1097" spans="1:28" x14ac:dyDescent="0.25">
      <c r="A1097" s="95">
        <v>2013</v>
      </c>
      <c r="B1097" s="95" t="s">
        <v>65</v>
      </c>
      <c r="C1097" s="52" t="s">
        <v>4</v>
      </c>
      <c r="D1097" s="5">
        <f>VLOOKUP(B1097,SWH!$A$4:$C$19,3,FALSE)</f>
        <v>232.34</v>
      </c>
      <c r="E1097" s="5">
        <f>'90.1 Data-SI'!E1097/Convert!$B$5/$D1097</f>
        <v>0</v>
      </c>
      <c r="F1097" s="5">
        <f>'90.1 Data-SI'!F1097/Convert!$B$5/$D1097</f>
        <v>420.70767935879411</v>
      </c>
      <c r="G1097" s="5">
        <f>'90.1 Data-SI'!G1097/Convert!$B$5/$D1097</f>
        <v>41.904584277830381</v>
      </c>
      <c r="H1097" s="5">
        <f>'90.1 Data-SI'!H1097/Convert!$B$5/$D1097</f>
        <v>38.258108327833732</v>
      </c>
      <c r="I1097" s="5">
        <f>'90.1 Data-SI'!I1097/Convert!$B$5/$D1097</f>
        <v>18.363891997360192</v>
      </c>
      <c r="J1097" s="5">
        <f>'90.1 Data-SI'!J1097/Convert!$B$5/$D1097</f>
        <v>317.8531462511836</v>
      </c>
      <c r="K1097" s="5">
        <f>'90.1 Data-SI'!K1097/Convert!$B$5/$D1097</f>
        <v>570.4762178034108</v>
      </c>
      <c r="L1097" s="5">
        <f>'90.1 Data-SI'!L1097/Convert!$B$5/$D1097</f>
        <v>0</v>
      </c>
      <c r="M1097" s="5">
        <f>'90.1 Data-SI'!M1097/Convert!$B$5/$D1097</f>
        <v>60.770613946993393</v>
      </c>
      <c r="N1097" s="5">
        <f>'90.1 Data-SI'!N1097/Convert!$B$5/$D1097</f>
        <v>0</v>
      </c>
      <c r="O1097" s="5">
        <f>'90.1 Data-SI'!O1097/Convert!$B$5/$D1097</f>
        <v>0</v>
      </c>
      <c r="P1097" s="5">
        <f t="shared" si="86"/>
        <v>0</v>
      </c>
      <c r="Q1097" s="5">
        <f>'90.1 Data-SI'!Q1097/Convert!$B$5/$D1097</f>
        <v>0</v>
      </c>
      <c r="R1097" s="5">
        <f>'90.1 Data-SI'!R1097/Convert!$B$5/$D1097</f>
        <v>0</v>
      </c>
      <c r="S1097" s="5">
        <f>'90.1 Data-SI'!S1097/Convert!$B$5/$D1097</f>
        <v>0</v>
      </c>
      <c r="T1097" s="5">
        <f>'90.1 Data-SI'!T1097/Convert!$B$5/$D1097</f>
        <v>0</v>
      </c>
      <c r="U1097" s="5">
        <f>'90.1 Data-SI'!U1097/Convert!$B$5/$D1097</f>
        <v>241.77928897305674</v>
      </c>
      <c r="V1097" s="5">
        <f>'90.1 Data-SI'!V1097/Convert!$B$5/$D1097</f>
        <v>61.404263866173132</v>
      </c>
      <c r="W1097" s="5">
        <f t="shared" si="87"/>
        <v>102.67519822482377</v>
      </c>
      <c r="X1097" s="5">
        <f t="shared" si="88"/>
        <v>420.70767935879411</v>
      </c>
      <c r="Y1097" s="5">
        <f t="shared" si="89"/>
        <v>523.38287758361787</v>
      </c>
      <c r="Z1097" s="5">
        <f>'90.1 Data-SI'!Y1097/Convert!$B$5/$D1097</f>
        <v>538.56656432622685</v>
      </c>
      <c r="AA1097" s="5">
        <f>'90.1 Data-SI'!Z1097/Convert!$B$5/$D1097</f>
        <v>1232.9751417941141</v>
      </c>
      <c r="AB1097" s="5">
        <f t="shared" si="90"/>
        <v>1771.5417061203409</v>
      </c>
    </row>
    <row r="1098" spans="1:28" x14ac:dyDescent="0.25">
      <c r="A1098" s="95">
        <v>2013</v>
      </c>
      <c r="B1098" s="95" t="s">
        <v>65</v>
      </c>
      <c r="C1098" s="52" t="s">
        <v>5</v>
      </c>
      <c r="D1098" s="5">
        <f>VLOOKUP(B1098,SWH!$A$4:$C$19,3,FALSE)</f>
        <v>232.34</v>
      </c>
      <c r="E1098" s="5">
        <f>'90.1 Data-SI'!E1098/Convert!$B$5/$D1098</f>
        <v>0</v>
      </c>
      <c r="F1098" s="5">
        <f>'90.1 Data-SI'!F1098/Convert!$B$5/$D1098</f>
        <v>309.22116055971611</v>
      </c>
      <c r="G1098" s="5">
        <f>'90.1 Data-SI'!G1098/Convert!$B$5/$D1098</f>
        <v>43.745755741107388</v>
      </c>
      <c r="H1098" s="5">
        <f>'90.1 Data-SI'!H1098/Convert!$B$5/$D1098</f>
        <v>38.258108327833732</v>
      </c>
      <c r="I1098" s="5">
        <f>'90.1 Data-SI'!I1098/Convert!$B$5/$D1098</f>
        <v>18.375847656212638</v>
      </c>
      <c r="J1098" s="5">
        <f>'90.1 Data-SI'!J1098/Convert!$B$5/$D1098</f>
        <v>317.8531462511836</v>
      </c>
      <c r="K1098" s="5">
        <f>'90.1 Data-SI'!K1098/Convert!$B$5/$D1098</f>
        <v>570.4762178034108</v>
      </c>
      <c r="L1098" s="5">
        <f>'90.1 Data-SI'!L1098/Convert!$B$5/$D1098</f>
        <v>0</v>
      </c>
      <c r="M1098" s="5">
        <f>'90.1 Data-SI'!M1098/Convert!$B$5/$D1098</f>
        <v>69.127619484854577</v>
      </c>
      <c r="N1098" s="5">
        <f>'90.1 Data-SI'!N1098/Convert!$B$5/$D1098</f>
        <v>0</v>
      </c>
      <c r="O1098" s="5">
        <f>'90.1 Data-SI'!O1098/Convert!$B$5/$D1098</f>
        <v>0</v>
      </c>
      <c r="P1098" s="5">
        <f t="shared" si="86"/>
        <v>0</v>
      </c>
      <c r="Q1098" s="5">
        <f>'90.1 Data-SI'!Q1098/Convert!$B$5/$D1098</f>
        <v>0</v>
      </c>
      <c r="R1098" s="5">
        <f>'90.1 Data-SI'!R1098/Convert!$B$5/$D1098</f>
        <v>0</v>
      </c>
      <c r="S1098" s="5">
        <f>'90.1 Data-SI'!S1098/Convert!$B$5/$D1098</f>
        <v>0</v>
      </c>
      <c r="T1098" s="5">
        <f>'90.1 Data-SI'!T1098/Convert!$B$5/$D1098</f>
        <v>0</v>
      </c>
      <c r="U1098" s="5">
        <f>'90.1 Data-SI'!U1098/Convert!$B$5/$D1098</f>
        <v>236.87746884355303</v>
      </c>
      <c r="V1098" s="5">
        <f>'90.1 Data-SI'!V1098/Convert!$B$5/$D1098</f>
        <v>61.236884642238863</v>
      </c>
      <c r="W1098" s="5">
        <f t="shared" si="87"/>
        <v>112.87337522596196</v>
      </c>
      <c r="X1098" s="5">
        <f t="shared" si="88"/>
        <v>309.22116055971611</v>
      </c>
      <c r="Y1098" s="5">
        <f t="shared" si="89"/>
        <v>422.09453578567809</v>
      </c>
      <c r="Z1098" s="5">
        <f>'90.1 Data-SI'!Y1098/Convert!$B$5/$D1098</f>
        <v>548.6212734211357</v>
      </c>
      <c r="AA1098" s="5">
        <f>'90.1 Data-SI'!Z1098/Convert!$B$5/$D1098</f>
        <v>1116.5628915478273</v>
      </c>
      <c r="AB1098" s="5">
        <f t="shared" si="90"/>
        <v>1665.1841649689632</v>
      </c>
    </row>
    <row r="1099" spans="1:28" x14ac:dyDescent="0.25">
      <c r="A1099" s="95">
        <v>2013</v>
      </c>
      <c r="B1099" s="95" t="s">
        <v>65</v>
      </c>
      <c r="C1099" s="52" t="s">
        <v>15</v>
      </c>
      <c r="D1099" s="5">
        <f>VLOOKUP(B1099,SWH!$A$4:$C$19,3,FALSE)</f>
        <v>232.34</v>
      </c>
      <c r="E1099" s="5">
        <f>'90.1 Data-SI'!E1099/Convert!$B$5/$D1099</f>
        <v>0</v>
      </c>
      <c r="F1099" s="5">
        <f>'90.1 Data-SI'!F1099/Convert!$B$5/$D1099</f>
        <v>226.53582393618544</v>
      </c>
      <c r="G1099" s="5">
        <f>'90.1 Data-SI'!G1099/Convert!$B$5/$D1099</f>
        <v>7.986380113435291</v>
      </c>
      <c r="H1099" s="5">
        <f>'90.1 Data-SI'!H1099/Convert!$B$5/$D1099</f>
        <v>38.449398869472894</v>
      </c>
      <c r="I1099" s="5">
        <f>'90.1 Data-SI'!I1099/Convert!$B$5/$D1099</f>
        <v>18.375847656212638</v>
      </c>
      <c r="J1099" s="5">
        <f>'90.1 Data-SI'!J1099/Convert!$B$5/$D1099</f>
        <v>317.8531462511836</v>
      </c>
      <c r="K1099" s="5">
        <f>'90.1 Data-SI'!K1099/Convert!$B$5/$D1099</f>
        <v>570.4762178034108</v>
      </c>
      <c r="L1099" s="5">
        <f>'90.1 Data-SI'!L1099/Convert!$B$5/$D1099</f>
        <v>0</v>
      </c>
      <c r="M1099" s="5">
        <f>'90.1 Data-SI'!M1099/Convert!$B$5/$D1099</f>
        <v>54.816695838474267</v>
      </c>
      <c r="N1099" s="5">
        <f>'90.1 Data-SI'!N1099/Convert!$B$5/$D1099</f>
        <v>0</v>
      </c>
      <c r="O1099" s="5">
        <f>'90.1 Data-SI'!O1099/Convert!$B$5/$D1099</f>
        <v>0</v>
      </c>
      <c r="P1099" s="5">
        <f t="shared" si="86"/>
        <v>0</v>
      </c>
      <c r="Q1099" s="5">
        <f>'90.1 Data-SI'!Q1099/Convert!$B$5/$D1099</f>
        <v>0</v>
      </c>
      <c r="R1099" s="5">
        <f>'90.1 Data-SI'!R1099/Convert!$B$5/$D1099</f>
        <v>0</v>
      </c>
      <c r="S1099" s="5">
        <f>'90.1 Data-SI'!S1099/Convert!$B$5/$D1099</f>
        <v>0</v>
      </c>
      <c r="T1099" s="5">
        <f>'90.1 Data-SI'!T1099/Convert!$B$5/$D1099</f>
        <v>0</v>
      </c>
      <c r="U1099" s="5">
        <f>'90.1 Data-SI'!U1099/Convert!$B$5/$D1099</f>
        <v>240.60763440551682</v>
      </c>
      <c r="V1099" s="5">
        <f>'90.1 Data-SI'!V1099/Convert!$B$5/$D1099</f>
        <v>61.153195030271732</v>
      </c>
      <c r="W1099" s="5">
        <f t="shared" si="87"/>
        <v>62.803075951909555</v>
      </c>
      <c r="X1099" s="5">
        <f t="shared" si="88"/>
        <v>226.53582393618544</v>
      </c>
      <c r="Y1099" s="5">
        <f t="shared" si="89"/>
        <v>289.338899888095</v>
      </c>
      <c r="Z1099" s="5">
        <f>'90.1 Data-SI'!Y1099/Convert!$B$5/$D1099</f>
        <v>498.63466375905045</v>
      </c>
      <c r="AA1099" s="5">
        <f>'90.1 Data-SI'!Z1099/Convert!$B$5/$D1099</f>
        <v>1037.6077204862606</v>
      </c>
      <c r="AB1099" s="5">
        <f t="shared" si="90"/>
        <v>1536.2423842453111</v>
      </c>
    </row>
    <row r="1100" spans="1:28" x14ac:dyDescent="0.25">
      <c r="A1100" s="95">
        <v>2013</v>
      </c>
      <c r="B1100" s="95" t="s">
        <v>65</v>
      </c>
      <c r="C1100" s="52" t="s">
        <v>16</v>
      </c>
      <c r="D1100" s="5">
        <f>VLOOKUP(B1100,SWH!$A$4:$C$19,3,FALSE)</f>
        <v>232.34</v>
      </c>
      <c r="E1100" s="5">
        <f>'90.1 Data-SI'!E1100/Convert!$B$5/$D1100</f>
        <v>0</v>
      </c>
      <c r="F1100" s="5">
        <f>'90.1 Data-SI'!F1100/Convert!$B$5/$D1100</f>
        <v>621.31167924401973</v>
      </c>
      <c r="G1100" s="5">
        <f>'90.1 Data-SI'!G1100/Convert!$B$5/$D1100</f>
        <v>45.598882863236831</v>
      </c>
      <c r="H1100" s="5">
        <f>'90.1 Data-SI'!H1100/Convert!$B$5/$D1100</f>
        <v>38.293975304391076</v>
      </c>
      <c r="I1100" s="5">
        <f>'90.1 Data-SI'!I1100/Convert!$B$5/$D1100</f>
        <v>18.375847656212638</v>
      </c>
      <c r="J1100" s="5">
        <f>'90.1 Data-SI'!J1100/Convert!$B$5/$D1100</f>
        <v>317.8531462511836</v>
      </c>
      <c r="K1100" s="5">
        <f>'90.1 Data-SI'!K1100/Convert!$B$5/$D1100</f>
        <v>570.4762178034108</v>
      </c>
      <c r="L1100" s="5">
        <f>'90.1 Data-SI'!L1100/Convert!$B$5/$D1100</f>
        <v>0</v>
      </c>
      <c r="M1100" s="5">
        <f>'90.1 Data-SI'!M1100/Convert!$B$5/$D1100</f>
        <v>64.237755014203316</v>
      </c>
      <c r="N1100" s="5">
        <f>'90.1 Data-SI'!N1100/Convert!$B$5/$D1100</f>
        <v>0</v>
      </c>
      <c r="O1100" s="5">
        <f>'90.1 Data-SI'!O1100/Convert!$B$5/$D1100</f>
        <v>0</v>
      </c>
      <c r="P1100" s="5">
        <f t="shared" si="86"/>
        <v>0</v>
      </c>
      <c r="Q1100" s="5">
        <f>'90.1 Data-SI'!Q1100/Convert!$B$5/$D1100</f>
        <v>0</v>
      </c>
      <c r="R1100" s="5">
        <f>'90.1 Data-SI'!R1100/Convert!$B$5/$D1100</f>
        <v>0</v>
      </c>
      <c r="S1100" s="5">
        <f>'90.1 Data-SI'!S1100/Convert!$B$5/$D1100</f>
        <v>0</v>
      </c>
      <c r="T1100" s="5">
        <f>'90.1 Data-SI'!T1100/Convert!$B$5/$D1100</f>
        <v>0</v>
      </c>
      <c r="U1100" s="5">
        <f>'90.1 Data-SI'!U1100/Convert!$B$5/$D1100</f>
        <v>254.55988828632368</v>
      </c>
      <c r="V1100" s="5">
        <f>'90.1 Data-SI'!V1100/Convert!$B$5/$D1100</f>
        <v>60.949948829780112</v>
      </c>
      <c r="W1100" s="5">
        <f t="shared" si="87"/>
        <v>109.83663787744015</v>
      </c>
      <c r="X1100" s="5">
        <f t="shared" si="88"/>
        <v>621.31167924401973</v>
      </c>
      <c r="Y1100" s="5">
        <f t="shared" si="89"/>
        <v>731.14831712145985</v>
      </c>
      <c r="Z1100" s="5">
        <f>'90.1 Data-SI'!Y1100/Convert!$B$5/$D1100</f>
        <v>545.30955591900761</v>
      </c>
      <c r="AA1100" s="5">
        <f>'90.1 Data-SI'!Z1100/Convert!$B$5/$D1100</f>
        <v>1446.347785333754</v>
      </c>
      <c r="AB1100" s="5">
        <f t="shared" si="90"/>
        <v>1991.6573412527616</v>
      </c>
    </row>
    <row r="1101" spans="1:28" x14ac:dyDescent="0.25">
      <c r="A1101" s="95">
        <v>2013</v>
      </c>
      <c r="B1101" s="95" t="s">
        <v>65</v>
      </c>
      <c r="C1101" s="52" t="s">
        <v>9</v>
      </c>
      <c r="D1101" s="5">
        <f>VLOOKUP(B1101,SWH!$A$4:$C$19,3,FALSE)</f>
        <v>232.34</v>
      </c>
      <c r="E1101" s="5">
        <f>'90.1 Data-SI'!E1101/Convert!$B$5/$D1101</f>
        <v>0</v>
      </c>
      <c r="F1101" s="5">
        <f>'90.1 Data-SI'!F1101/Convert!$B$5/$D1101</f>
        <v>471.22033801038702</v>
      </c>
      <c r="G1101" s="5">
        <f>'90.1 Data-SI'!G1101/Convert!$B$5/$D1101</f>
        <v>27.784951173089247</v>
      </c>
      <c r="H1101" s="5">
        <f>'90.1 Data-SI'!H1101/Convert!$B$5/$D1101</f>
        <v>38.186374374719044</v>
      </c>
      <c r="I1101" s="5">
        <f>'90.1 Data-SI'!I1101/Convert!$B$5/$D1101</f>
        <v>18.351936338507741</v>
      </c>
      <c r="J1101" s="5">
        <f>'90.1 Data-SI'!J1101/Convert!$B$5/$D1101</f>
        <v>317.8531462511836</v>
      </c>
      <c r="K1101" s="5">
        <f>'90.1 Data-SI'!K1101/Convert!$B$5/$D1101</f>
        <v>570.4762178034108</v>
      </c>
      <c r="L1101" s="5">
        <f>'90.1 Data-SI'!L1101/Convert!$B$5/$D1101</f>
        <v>0</v>
      </c>
      <c r="M1101" s="5">
        <f>'90.1 Data-SI'!M1101/Convert!$B$5/$D1101</f>
        <v>67.119068797643308</v>
      </c>
      <c r="N1101" s="5">
        <f>'90.1 Data-SI'!N1101/Convert!$B$5/$D1101</f>
        <v>0</v>
      </c>
      <c r="O1101" s="5">
        <f>'90.1 Data-SI'!O1101/Convert!$B$5/$D1101</f>
        <v>0</v>
      </c>
      <c r="P1101" s="5">
        <f t="shared" si="86"/>
        <v>0</v>
      </c>
      <c r="Q1101" s="5">
        <f>'90.1 Data-SI'!Q1101/Convert!$B$5/$D1101</f>
        <v>0</v>
      </c>
      <c r="R1101" s="5">
        <f>'90.1 Data-SI'!R1101/Convert!$B$5/$D1101</f>
        <v>0</v>
      </c>
      <c r="S1101" s="5">
        <f>'90.1 Data-SI'!S1101/Convert!$B$5/$D1101</f>
        <v>0</v>
      </c>
      <c r="T1101" s="5">
        <f>'90.1 Data-SI'!T1101/Convert!$B$5/$D1101</f>
        <v>0</v>
      </c>
      <c r="U1101" s="5">
        <f>'90.1 Data-SI'!U1101/Convert!$B$5/$D1101</f>
        <v>251.37968303157248</v>
      </c>
      <c r="V1101" s="5">
        <f>'90.1 Data-SI'!V1101/Convert!$B$5/$D1101</f>
        <v>60.280431934043023</v>
      </c>
      <c r="W1101" s="5">
        <f t="shared" si="87"/>
        <v>94.904019970732548</v>
      </c>
      <c r="X1101" s="5">
        <f t="shared" si="88"/>
        <v>471.22033801038702</v>
      </c>
      <c r="Y1101" s="5">
        <f t="shared" si="89"/>
        <v>566.1243579811196</v>
      </c>
      <c r="Z1101" s="5">
        <f>'90.1 Data-SI'!Y1101/Convert!$B$5/$D1101</f>
        <v>529.57590886918592</v>
      </c>
      <c r="AA1101" s="5">
        <f>'90.1 Data-SI'!Z1101/Convert!$B$5/$D1101</f>
        <v>1293.0762388453702</v>
      </c>
      <c r="AB1101" s="5">
        <f t="shared" si="90"/>
        <v>1822.6521477145561</v>
      </c>
    </row>
    <row r="1102" spans="1:28" x14ac:dyDescent="0.25">
      <c r="A1102" s="95">
        <v>2013</v>
      </c>
      <c r="B1102" s="95" t="s">
        <v>65</v>
      </c>
      <c r="C1102" s="52" t="s">
        <v>12</v>
      </c>
      <c r="D1102" s="5">
        <f>VLOOKUP(B1102,SWH!$A$4:$C$19,3,FALSE)</f>
        <v>232.34</v>
      </c>
      <c r="E1102" s="5">
        <f>'90.1 Data-SI'!E1102/Convert!$B$5/$D1102</f>
        <v>0</v>
      </c>
      <c r="F1102" s="5">
        <f>'90.1 Data-SI'!F1102/Convert!$B$5/$D1102</f>
        <v>791.84719711533876</v>
      </c>
      <c r="G1102" s="5">
        <f>'90.1 Data-SI'!G1102/Convert!$B$5/$D1102</f>
        <v>31.754229912101994</v>
      </c>
      <c r="H1102" s="5">
        <f>'90.1 Data-SI'!H1102/Convert!$B$5/$D1102</f>
        <v>38.222241351276381</v>
      </c>
      <c r="I1102" s="5">
        <f>'90.1 Data-SI'!I1102/Convert!$B$5/$D1102</f>
        <v>18.387803315065089</v>
      </c>
      <c r="J1102" s="5">
        <f>'90.1 Data-SI'!J1102/Convert!$B$5/$D1102</f>
        <v>317.8531462511836</v>
      </c>
      <c r="K1102" s="5">
        <f>'90.1 Data-SI'!K1102/Convert!$B$5/$D1102</f>
        <v>570.4762178034108</v>
      </c>
      <c r="L1102" s="5">
        <f>'90.1 Data-SI'!L1102/Convert!$B$5/$D1102</f>
        <v>0</v>
      </c>
      <c r="M1102" s="5">
        <f>'90.1 Data-SI'!M1102/Convert!$B$5/$D1102</f>
        <v>63.711706024695609</v>
      </c>
      <c r="N1102" s="5">
        <f>'90.1 Data-SI'!N1102/Convert!$B$5/$D1102</f>
        <v>0</v>
      </c>
      <c r="O1102" s="5">
        <f>'90.1 Data-SI'!O1102/Convert!$B$5/$D1102</f>
        <v>0</v>
      </c>
      <c r="P1102" s="5">
        <f t="shared" si="86"/>
        <v>0</v>
      </c>
      <c r="Q1102" s="5">
        <f>'90.1 Data-SI'!Q1102/Convert!$B$5/$D1102</f>
        <v>0</v>
      </c>
      <c r="R1102" s="5">
        <f>'90.1 Data-SI'!R1102/Convert!$B$5/$D1102</f>
        <v>0</v>
      </c>
      <c r="S1102" s="5">
        <f>'90.1 Data-SI'!S1102/Convert!$B$5/$D1102</f>
        <v>0</v>
      </c>
      <c r="T1102" s="5">
        <f>'90.1 Data-SI'!T1102/Convert!$B$5/$D1102</f>
        <v>0</v>
      </c>
      <c r="U1102" s="5">
        <f>'90.1 Data-SI'!U1102/Convert!$B$5/$D1102</f>
        <v>269.80335332319493</v>
      </c>
      <c r="V1102" s="5">
        <f>'90.1 Data-SI'!V1102/Convert!$B$5/$D1102</f>
        <v>60.208697980928328</v>
      </c>
      <c r="W1102" s="5">
        <f t="shared" si="87"/>
        <v>95.465935936797607</v>
      </c>
      <c r="X1102" s="5">
        <f t="shared" si="88"/>
        <v>791.84719711533876</v>
      </c>
      <c r="Y1102" s="5">
        <f t="shared" si="89"/>
        <v>887.31313305213632</v>
      </c>
      <c r="Z1102" s="5">
        <f>'90.1 Data-SI'!Y1102/Convert!$B$5/$D1102</f>
        <v>530.14978049410342</v>
      </c>
      <c r="AA1102" s="5">
        <f>'90.1 Data-SI'!Z1102/Convert!$B$5/$D1102</f>
        <v>1632.1148125830921</v>
      </c>
      <c r="AB1102" s="5">
        <f t="shared" si="90"/>
        <v>2162.2645930771955</v>
      </c>
    </row>
    <row r="1103" spans="1:28" x14ac:dyDescent="0.25">
      <c r="A1103" s="95">
        <v>2013</v>
      </c>
      <c r="B1103" s="95" t="s">
        <v>65</v>
      </c>
      <c r="C1103" s="52" t="s">
        <v>8</v>
      </c>
      <c r="D1103" s="5">
        <f>VLOOKUP(B1103,SWH!$A$4:$C$19,3,FALSE)</f>
        <v>232.34</v>
      </c>
      <c r="E1103" s="5">
        <f>'90.1 Data-SI'!E1103/Convert!$B$5/$D1103</f>
        <v>0</v>
      </c>
      <c r="F1103" s="5">
        <f>'90.1 Data-SI'!F1103/Convert!$B$5/$D1103</f>
        <v>1106.9146748539019</v>
      </c>
      <c r="G1103" s="5">
        <f>'90.1 Data-SI'!G1103/Convert!$B$5/$D1103</f>
        <v>10.329689248515107</v>
      </c>
      <c r="H1103" s="5">
        <f>'90.1 Data-SI'!H1103/Convert!$B$5/$D1103</f>
        <v>38.975447858980615</v>
      </c>
      <c r="I1103" s="5">
        <f>'90.1 Data-SI'!I1103/Convert!$B$5/$D1103</f>
        <v>18.519315562442017</v>
      </c>
      <c r="J1103" s="5">
        <f>'90.1 Data-SI'!J1103/Convert!$B$5/$D1103</f>
        <v>317.8531462511836</v>
      </c>
      <c r="K1103" s="5">
        <f>'90.1 Data-SI'!K1103/Convert!$B$5/$D1103</f>
        <v>570.4762178034108</v>
      </c>
      <c r="L1103" s="5">
        <f>'90.1 Data-SI'!L1103/Convert!$B$5/$D1103</f>
        <v>0</v>
      </c>
      <c r="M1103" s="5">
        <f>'90.1 Data-SI'!M1103/Convert!$B$5/$D1103</f>
        <v>63.209568352892788</v>
      </c>
      <c r="N1103" s="5">
        <f>'90.1 Data-SI'!N1103/Convert!$B$5/$D1103</f>
        <v>0</v>
      </c>
      <c r="O1103" s="5">
        <f>'90.1 Data-SI'!O1103/Convert!$B$5/$D1103</f>
        <v>0</v>
      </c>
      <c r="P1103" s="5">
        <f t="shared" si="86"/>
        <v>0</v>
      </c>
      <c r="Q1103" s="5">
        <f>'90.1 Data-SI'!Q1103/Convert!$B$5/$D1103</f>
        <v>0</v>
      </c>
      <c r="R1103" s="5">
        <f>'90.1 Data-SI'!R1103/Convert!$B$5/$D1103</f>
        <v>0</v>
      </c>
      <c r="S1103" s="5">
        <f>'90.1 Data-SI'!S1103/Convert!$B$5/$D1103</f>
        <v>0</v>
      </c>
      <c r="T1103" s="5">
        <f>'90.1 Data-SI'!T1103/Convert!$B$5/$D1103</f>
        <v>0</v>
      </c>
      <c r="U1103" s="5">
        <f>'90.1 Data-SI'!U1103/Convert!$B$5/$D1103</f>
        <v>290.31926391399577</v>
      </c>
      <c r="V1103" s="5">
        <f>'90.1 Data-SI'!V1103/Convert!$B$5/$D1103</f>
        <v>59.108777366503112</v>
      </c>
      <c r="W1103" s="5">
        <f t="shared" si="87"/>
        <v>73.539257601407897</v>
      </c>
      <c r="X1103" s="5">
        <f t="shared" si="88"/>
        <v>1106.9146748539019</v>
      </c>
      <c r="Y1103" s="5">
        <f t="shared" si="89"/>
        <v>1180.4539324553098</v>
      </c>
      <c r="Z1103" s="5">
        <f>'90.1 Data-SI'!Y1103/Convert!$B$5/$D1103</f>
        <v>508.00790029936974</v>
      </c>
      <c r="AA1103" s="5">
        <f>'90.1 Data-SI'!Z1103/Convert!$B$5/$D1103</f>
        <v>1967.7101565713083</v>
      </c>
      <c r="AB1103" s="5">
        <f t="shared" si="90"/>
        <v>2475.7180568706781</v>
      </c>
    </row>
    <row r="1104" spans="1:28" x14ac:dyDescent="0.25">
      <c r="A1104" s="95">
        <v>2016</v>
      </c>
      <c r="B1104" s="95" t="s">
        <v>65</v>
      </c>
      <c r="C1104" s="52" t="s">
        <v>10</v>
      </c>
      <c r="D1104" s="5">
        <f>VLOOKUP(B1104,SWH!$A$4:$C$19,3,FALSE)</f>
        <v>232.34</v>
      </c>
      <c r="E1104" s="5">
        <f>'90.1 Data-SI'!E1104/Convert!$B$5/$D1104</f>
        <v>0</v>
      </c>
      <c r="F1104" s="5">
        <f>'90.1 Data-SI'!F1104/Convert!$B$5/$D1104</f>
        <v>0</v>
      </c>
      <c r="G1104" s="5">
        <f>'90.1 Data-SI'!G1104/Convert!$B$5/$D1104</f>
        <v>431.93404302124276</v>
      </c>
      <c r="H1104" s="5">
        <f>'90.1 Data-SI'!H1104/Convert!$B$5/$D1104</f>
        <v>32.591126031773364</v>
      </c>
      <c r="I1104" s="5">
        <f>'90.1 Data-SI'!I1104/Convert!$B$5/$D1104</f>
        <v>10.509024131301826</v>
      </c>
      <c r="J1104" s="5">
        <f>'90.1 Data-SI'!J1104/Convert!$B$5/$D1104</f>
        <v>317.8531462511836</v>
      </c>
      <c r="K1104" s="5">
        <f>'90.1 Data-SI'!K1104/Convert!$B$5/$D1104</f>
        <v>570.4762178034108</v>
      </c>
      <c r="L1104" s="5">
        <f>'90.1 Data-SI'!L1104/Convert!$B$5/$D1104</f>
        <v>0</v>
      </c>
      <c r="M1104" s="5">
        <f>'90.1 Data-SI'!M1104/Convert!$B$5/$D1104</f>
        <v>94.772507723355616</v>
      </c>
      <c r="N1104" s="5">
        <f>'90.1 Data-SI'!N1104/Convert!$B$5/$D1104</f>
        <v>0</v>
      </c>
      <c r="O1104" s="5">
        <f>'90.1 Data-SI'!O1104/Convert!$B$5/$D1104</f>
        <v>0</v>
      </c>
      <c r="P1104" s="5">
        <f t="shared" si="86"/>
        <v>0</v>
      </c>
      <c r="Q1104" s="5">
        <f>'90.1 Data-SI'!Q1104/Convert!$B$5/$D1104</f>
        <v>0</v>
      </c>
      <c r="R1104" s="5">
        <f>'90.1 Data-SI'!R1104/Convert!$B$5/$D1104</f>
        <v>0</v>
      </c>
      <c r="S1104" s="5">
        <f>'90.1 Data-SI'!S1104/Convert!$B$5/$D1104</f>
        <v>0</v>
      </c>
      <c r="T1104" s="5">
        <f>'90.1 Data-SI'!T1104/Convert!$B$5/$D1104</f>
        <v>0</v>
      </c>
      <c r="U1104" s="5">
        <f>'90.1 Data-SI'!U1104/Convert!$B$5/$D1104</f>
        <v>148.8001300775683</v>
      </c>
      <c r="V1104" s="5">
        <f>'90.1 Data-SI'!V1104/Convert!$B$5/$D1104</f>
        <v>70.01233823993573</v>
      </c>
      <c r="W1104" s="5">
        <f t="shared" si="87"/>
        <v>526.70655074459842</v>
      </c>
      <c r="X1104" s="5">
        <f t="shared" si="88"/>
        <v>0</v>
      </c>
      <c r="Y1104" s="5">
        <f t="shared" si="89"/>
        <v>526.70655074459842</v>
      </c>
      <c r="Z1104" s="5">
        <f>'90.1 Data-SI'!Y1104/Convert!$B$5/$D1104</f>
        <v>957.68414105764543</v>
      </c>
      <c r="AA1104" s="5">
        <f>'90.1 Data-SI'!Z1104/Convert!$B$5/$D1104</f>
        <v>719.27634788097907</v>
      </c>
      <c r="AB1104" s="5">
        <f t="shared" si="90"/>
        <v>1676.9604889386246</v>
      </c>
    </row>
    <row r="1105" spans="1:28" x14ac:dyDescent="0.25">
      <c r="A1105" s="95">
        <v>2016</v>
      </c>
      <c r="B1105" s="95" t="s">
        <v>65</v>
      </c>
      <c r="C1105" s="52" t="s">
        <v>6</v>
      </c>
      <c r="D1105" s="5">
        <f>VLOOKUP(B1105,SWH!$A$4:$C$19,3,FALSE)</f>
        <v>232.34</v>
      </c>
      <c r="E1105" s="5">
        <f>'90.1 Data-SI'!E1105/Convert!$B$5/$D1105</f>
        <v>0</v>
      </c>
      <c r="F1105" s="5">
        <f>'90.1 Data-SI'!F1105/Convert!$B$5/$D1105</f>
        <v>0.10760092967203236</v>
      </c>
      <c r="G1105" s="5">
        <f>'90.1 Data-SI'!G1105/Convert!$B$5/$D1105</f>
        <v>384.37443210620455</v>
      </c>
      <c r="H1105" s="5">
        <f>'90.1 Data-SI'!H1105/Convert!$B$5/$D1105</f>
        <v>32.519392078658669</v>
      </c>
      <c r="I1105" s="5">
        <f>'90.1 Data-SI'!I1105/Convert!$B$5/$D1105</f>
        <v>10.509024131301826</v>
      </c>
      <c r="J1105" s="5">
        <f>'90.1 Data-SI'!J1105/Convert!$B$5/$D1105</f>
        <v>317.8531462511836</v>
      </c>
      <c r="K1105" s="5">
        <f>'90.1 Data-SI'!K1105/Convert!$B$5/$D1105</f>
        <v>570.4762178034108</v>
      </c>
      <c r="L1105" s="5">
        <f>'90.1 Data-SI'!L1105/Convert!$B$5/$D1105</f>
        <v>0</v>
      </c>
      <c r="M1105" s="5">
        <f>'90.1 Data-SI'!M1105/Convert!$B$5/$D1105</f>
        <v>94.330148345815047</v>
      </c>
      <c r="N1105" s="5">
        <f>'90.1 Data-SI'!N1105/Convert!$B$5/$D1105</f>
        <v>0</v>
      </c>
      <c r="O1105" s="5">
        <f>'90.1 Data-SI'!O1105/Convert!$B$5/$D1105</f>
        <v>0</v>
      </c>
      <c r="P1105" s="5">
        <f t="shared" si="86"/>
        <v>0</v>
      </c>
      <c r="Q1105" s="5">
        <f>'90.1 Data-SI'!Q1105/Convert!$B$5/$D1105</f>
        <v>0</v>
      </c>
      <c r="R1105" s="5">
        <f>'90.1 Data-SI'!R1105/Convert!$B$5/$D1105</f>
        <v>0</v>
      </c>
      <c r="S1105" s="5">
        <f>'90.1 Data-SI'!S1105/Convert!$B$5/$D1105</f>
        <v>0</v>
      </c>
      <c r="T1105" s="5">
        <f>'90.1 Data-SI'!T1105/Convert!$B$5/$D1105</f>
        <v>0</v>
      </c>
      <c r="U1105" s="5">
        <f>'90.1 Data-SI'!U1105/Convert!$B$5/$D1105</f>
        <v>148.19039147609345</v>
      </c>
      <c r="V1105" s="5">
        <f>'90.1 Data-SI'!V1105/Convert!$B$5/$D1105</f>
        <v>69.151530802559478</v>
      </c>
      <c r="W1105" s="5">
        <f t="shared" si="87"/>
        <v>478.70458045201963</v>
      </c>
      <c r="X1105" s="5">
        <f t="shared" si="88"/>
        <v>0.10760092967203236</v>
      </c>
      <c r="Y1105" s="5">
        <f t="shared" si="89"/>
        <v>478.81218138169169</v>
      </c>
      <c r="Z1105" s="5">
        <f>'90.1 Data-SI'!Y1105/Convert!$B$5/$D1105</f>
        <v>908.73767371572319</v>
      </c>
      <c r="AA1105" s="5">
        <f>'90.1 Data-SI'!Z1105/Convert!$B$5/$D1105</f>
        <v>718.77421020917632</v>
      </c>
      <c r="AB1105" s="5">
        <f t="shared" si="90"/>
        <v>1627.5118839248994</v>
      </c>
    </row>
    <row r="1106" spans="1:28" x14ac:dyDescent="0.25">
      <c r="A1106" s="95">
        <v>2016</v>
      </c>
      <c r="B1106" s="95" t="s">
        <v>65</v>
      </c>
      <c r="C1106" s="52" t="s">
        <v>11</v>
      </c>
      <c r="D1106" s="5">
        <f>VLOOKUP(B1106,SWH!$A$4:$C$19,3,FALSE)</f>
        <v>232.34</v>
      </c>
      <c r="E1106" s="5">
        <f>'90.1 Data-SI'!E1106/Convert!$B$5/$D1106</f>
        <v>0</v>
      </c>
      <c r="F1106" s="5">
        <f>'90.1 Data-SI'!F1106/Convert!$B$5/$D1106</f>
        <v>0</v>
      </c>
      <c r="G1106" s="5">
        <f>'90.1 Data-SI'!G1106/Convert!$B$5/$D1106</f>
        <v>268.45236387286826</v>
      </c>
      <c r="H1106" s="5">
        <f>'90.1 Data-SI'!H1106/Convert!$B$5/$D1106</f>
        <v>32.543303396363569</v>
      </c>
      <c r="I1106" s="5">
        <f>'90.1 Data-SI'!I1106/Convert!$B$5/$D1106</f>
        <v>10.509024131301826</v>
      </c>
      <c r="J1106" s="5">
        <f>'90.1 Data-SI'!J1106/Convert!$B$5/$D1106</f>
        <v>317.8531462511836</v>
      </c>
      <c r="K1106" s="5">
        <f>'90.1 Data-SI'!K1106/Convert!$B$5/$D1106</f>
        <v>570.4762178034108</v>
      </c>
      <c r="L1106" s="5">
        <f>'90.1 Data-SI'!L1106/Convert!$B$5/$D1106</f>
        <v>0</v>
      </c>
      <c r="M1106" s="5">
        <f>'90.1 Data-SI'!M1106/Convert!$B$5/$D1106</f>
        <v>71.614396526163773</v>
      </c>
      <c r="N1106" s="5">
        <f>'90.1 Data-SI'!N1106/Convert!$B$5/$D1106</f>
        <v>0</v>
      </c>
      <c r="O1106" s="5">
        <f>'90.1 Data-SI'!O1106/Convert!$B$5/$D1106</f>
        <v>0</v>
      </c>
      <c r="P1106" s="5">
        <f t="shared" si="86"/>
        <v>0</v>
      </c>
      <c r="Q1106" s="5">
        <f>'90.1 Data-SI'!Q1106/Convert!$B$5/$D1106</f>
        <v>0</v>
      </c>
      <c r="R1106" s="5">
        <f>'90.1 Data-SI'!R1106/Convert!$B$5/$D1106</f>
        <v>0</v>
      </c>
      <c r="S1106" s="5">
        <f>'90.1 Data-SI'!S1106/Convert!$B$5/$D1106</f>
        <v>0</v>
      </c>
      <c r="T1106" s="5">
        <f>'90.1 Data-SI'!T1106/Convert!$B$5/$D1106</f>
        <v>0</v>
      </c>
      <c r="U1106" s="5">
        <f>'90.1 Data-SI'!U1106/Convert!$B$5/$D1106</f>
        <v>162.33393589853952</v>
      </c>
      <c r="V1106" s="5">
        <f>'90.1 Data-SI'!V1106/Convert!$B$5/$D1106</f>
        <v>68.03965452928179</v>
      </c>
      <c r="W1106" s="5">
        <f t="shared" si="87"/>
        <v>340.06676039903203</v>
      </c>
      <c r="X1106" s="5">
        <f t="shared" si="88"/>
        <v>0</v>
      </c>
      <c r="Y1106" s="5">
        <f t="shared" si="89"/>
        <v>340.06676039903203</v>
      </c>
      <c r="Z1106" s="5">
        <f>'90.1 Data-SI'!Y1106/Convert!$B$5/$D1106</f>
        <v>769.02384436601528</v>
      </c>
      <c r="AA1106" s="5">
        <f>'90.1 Data-SI'!Z1106/Convert!$B$5/$D1106</f>
        <v>732.8101537019503</v>
      </c>
      <c r="AB1106" s="5">
        <f t="shared" si="90"/>
        <v>1501.8339980679657</v>
      </c>
    </row>
    <row r="1107" spans="1:28" x14ac:dyDescent="0.25">
      <c r="A1107" s="95">
        <v>2016</v>
      </c>
      <c r="B1107" s="95" t="s">
        <v>65</v>
      </c>
      <c r="C1107" s="52" t="s">
        <v>13</v>
      </c>
      <c r="D1107" s="5">
        <f>VLOOKUP(B1107,SWH!$A$4:$C$19,3,FALSE)</f>
        <v>232.34</v>
      </c>
      <c r="E1107" s="5">
        <f>'90.1 Data-SI'!E1107/Convert!$B$5/$D1107</f>
        <v>0</v>
      </c>
      <c r="F1107" s="5">
        <f>'90.1 Data-SI'!F1107/Convert!$B$5/$D1107</f>
        <v>10.724225990645893</v>
      </c>
      <c r="G1107" s="5">
        <f>'90.1 Data-SI'!G1107/Convert!$B$5/$D1107</f>
        <v>293.714671028091</v>
      </c>
      <c r="H1107" s="5">
        <f>'90.1 Data-SI'!H1107/Convert!$B$5/$D1107</f>
        <v>32.615037349478257</v>
      </c>
      <c r="I1107" s="5">
        <f>'90.1 Data-SI'!I1107/Convert!$B$5/$D1107</f>
        <v>10.485112813596931</v>
      </c>
      <c r="J1107" s="5">
        <f>'90.1 Data-SI'!J1107/Convert!$B$5/$D1107</f>
        <v>317.8531462511836</v>
      </c>
      <c r="K1107" s="5">
        <f>'90.1 Data-SI'!K1107/Convert!$B$5/$D1107</f>
        <v>570.4762178034108</v>
      </c>
      <c r="L1107" s="5">
        <f>'90.1 Data-SI'!L1107/Convert!$B$5/$D1107</f>
        <v>0</v>
      </c>
      <c r="M1107" s="5">
        <f>'90.1 Data-SI'!M1107/Convert!$B$5/$D1107</f>
        <v>90.014155500081301</v>
      </c>
      <c r="N1107" s="5">
        <f>'90.1 Data-SI'!N1107/Convert!$B$5/$D1107</f>
        <v>0</v>
      </c>
      <c r="O1107" s="5">
        <f>'90.1 Data-SI'!O1107/Convert!$B$5/$D1107</f>
        <v>0</v>
      </c>
      <c r="P1107" s="5">
        <f t="shared" si="86"/>
        <v>0</v>
      </c>
      <c r="Q1107" s="5">
        <f>'90.1 Data-SI'!Q1107/Convert!$B$5/$D1107</f>
        <v>0</v>
      </c>
      <c r="R1107" s="5">
        <f>'90.1 Data-SI'!R1107/Convert!$B$5/$D1107</f>
        <v>0</v>
      </c>
      <c r="S1107" s="5">
        <f>'90.1 Data-SI'!S1107/Convert!$B$5/$D1107</f>
        <v>0</v>
      </c>
      <c r="T1107" s="5">
        <f>'90.1 Data-SI'!T1107/Convert!$B$5/$D1107</f>
        <v>0</v>
      </c>
      <c r="U1107" s="5">
        <f>'90.1 Data-SI'!U1107/Convert!$B$5/$D1107</f>
        <v>162.66869434640805</v>
      </c>
      <c r="V1107" s="5">
        <f>'90.1 Data-SI'!V1107/Convert!$B$5/$D1107</f>
        <v>67.955964917314674</v>
      </c>
      <c r="W1107" s="5">
        <f t="shared" si="87"/>
        <v>383.72882652817231</v>
      </c>
      <c r="X1107" s="5">
        <f t="shared" si="88"/>
        <v>10.724225990645893</v>
      </c>
      <c r="Y1107" s="5">
        <f t="shared" si="89"/>
        <v>394.4530525188182</v>
      </c>
      <c r="Z1107" s="5">
        <f>'90.1 Data-SI'!Y1107/Convert!$B$5/$D1107</f>
        <v>812.6500435185983</v>
      </c>
      <c r="AA1107" s="5">
        <f>'90.1 Data-SI'!Z1107/Convert!$B$5/$D1107</f>
        <v>743.86913814046466</v>
      </c>
      <c r="AB1107" s="5">
        <f t="shared" si="90"/>
        <v>1556.519181659063</v>
      </c>
    </row>
    <row r="1108" spans="1:28" x14ac:dyDescent="0.25">
      <c r="A1108" s="95">
        <v>2016</v>
      </c>
      <c r="B1108" s="95" t="s">
        <v>65</v>
      </c>
      <c r="C1108" s="52" t="s">
        <v>19</v>
      </c>
      <c r="D1108" s="5">
        <f>VLOOKUP(B1108,SWH!$A$4:$C$19,3,FALSE)</f>
        <v>232.34</v>
      </c>
      <c r="E1108" s="5">
        <f>'90.1 Data-SI'!E1108/Convert!$B$5/$D1108</f>
        <v>0</v>
      </c>
      <c r="F1108" s="5">
        <f>'90.1 Data-SI'!F1108/Convert!$B$5/$D1108</f>
        <v>30.08043767275927</v>
      </c>
      <c r="G1108" s="5">
        <f>'90.1 Data-SI'!G1108/Convert!$B$5/$D1108</f>
        <v>228.41286237601986</v>
      </c>
      <c r="H1108" s="5">
        <f>'90.1 Data-SI'!H1108/Convert!$B$5/$D1108</f>
        <v>32.423746807839088</v>
      </c>
      <c r="I1108" s="5">
        <f>'90.1 Data-SI'!I1108/Convert!$B$5/$D1108</f>
        <v>10.485112813596931</v>
      </c>
      <c r="J1108" s="5">
        <f>'90.1 Data-SI'!J1108/Convert!$B$5/$D1108</f>
        <v>317.8531462511836</v>
      </c>
      <c r="K1108" s="5">
        <f>'90.1 Data-SI'!K1108/Convert!$B$5/$D1108</f>
        <v>570.4762178034108</v>
      </c>
      <c r="L1108" s="5">
        <f>'90.1 Data-SI'!L1108/Convert!$B$5/$D1108</f>
        <v>0</v>
      </c>
      <c r="M1108" s="5">
        <f>'90.1 Data-SI'!M1108/Convert!$B$5/$D1108</f>
        <v>76.647728903044381</v>
      </c>
      <c r="N1108" s="5">
        <f>'90.1 Data-SI'!N1108/Convert!$B$5/$D1108</f>
        <v>0</v>
      </c>
      <c r="O1108" s="5">
        <f>'90.1 Data-SI'!O1108/Convert!$B$5/$D1108</f>
        <v>0</v>
      </c>
      <c r="P1108" s="5">
        <f t="shared" si="86"/>
        <v>0</v>
      </c>
      <c r="Q1108" s="5">
        <f>'90.1 Data-SI'!Q1108/Convert!$B$5/$D1108</f>
        <v>0</v>
      </c>
      <c r="R1108" s="5">
        <f>'90.1 Data-SI'!R1108/Convert!$B$5/$D1108</f>
        <v>0</v>
      </c>
      <c r="S1108" s="5">
        <f>'90.1 Data-SI'!S1108/Convert!$B$5/$D1108</f>
        <v>0</v>
      </c>
      <c r="T1108" s="5">
        <f>'90.1 Data-SI'!T1108/Convert!$B$5/$D1108</f>
        <v>0</v>
      </c>
      <c r="U1108" s="5">
        <f>'90.1 Data-SI'!U1108/Convert!$B$5/$D1108</f>
        <v>177.51762264114851</v>
      </c>
      <c r="V1108" s="5">
        <f>'90.1 Data-SI'!V1108/Convert!$B$5/$D1108</f>
        <v>67.262536703872669</v>
      </c>
      <c r="W1108" s="5">
        <f t="shared" si="87"/>
        <v>305.06059127906423</v>
      </c>
      <c r="X1108" s="5">
        <f t="shared" si="88"/>
        <v>30.08043767275927</v>
      </c>
      <c r="Y1108" s="5">
        <f t="shared" si="89"/>
        <v>335.1410289518235</v>
      </c>
      <c r="Z1108" s="5">
        <f>'90.1 Data-SI'!Y1108/Convert!$B$5/$D1108</f>
        <v>733.09708951440894</v>
      </c>
      <c r="AA1108" s="5">
        <f>'90.1 Data-SI'!Z1108/Convert!$B$5/$D1108</f>
        <v>778.0742781173185</v>
      </c>
      <c r="AB1108" s="5">
        <f t="shared" si="90"/>
        <v>1511.1713676317274</v>
      </c>
    </row>
    <row r="1109" spans="1:28" x14ac:dyDescent="0.25">
      <c r="A1109" s="95">
        <v>2016</v>
      </c>
      <c r="B1109" s="95" t="s">
        <v>65</v>
      </c>
      <c r="C1109" s="52" t="s">
        <v>20</v>
      </c>
      <c r="D1109" s="5">
        <f>VLOOKUP(B1109,SWH!$A$4:$C$19,3,FALSE)</f>
        <v>232.34</v>
      </c>
      <c r="E1109" s="5">
        <f>'90.1 Data-SI'!E1109/Convert!$B$5/$D1109</f>
        <v>0</v>
      </c>
      <c r="F1109" s="5">
        <f>'90.1 Data-SI'!F1109/Convert!$B$5/$D1109</f>
        <v>25.190573202108023</v>
      </c>
      <c r="G1109" s="5">
        <f>'90.1 Data-SI'!G1109/Convert!$B$5/$D1109</f>
        <v>155.79419050625043</v>
      </c>
      <c r="H1109" s="5">
        <f>'90.1 Data-SI'!H1109/Convert!$B$5/$D1109</f>
        <v>32.387879831281744</v>
      </c>
      <c r="I1109" s="5">
        <f>'90.1 Data-SI'!I1109/Convert!$B$5/$D1109</f>
        <v>10.497068472449378</v>
      </c>
      <c r="J1109" s="5">
        <f>'90.1 Data-SI'!J1109/Convert!$B$5/$D1109</f>
        <v>317.8531462511836</v>
      </c>
      <c r="K1109" s="5">
        <f>'90.1 Data-SI'!K1109/Convert!$B$5/$D1109</f>
        <v>570.4762178034108</v>
      </c>
      <c r="L1109" s="5">
        <f>'90.1 Data-SI'!L1109/Convert!$B$5/$D1109</f>
        <v>0</v>
      </c>
      <c r="M1109" s="5">
        <f>'90.1 Data-SI'!M1109/Convert!$B$5/$D1109</f>
        <v>80.365938806155725</v>
      </c>
      <c r="N1109" s="5">
        <f>'90.1 Data-SI'!N1109/Convert!$B$5/$D1109</f>
        <v>0</v>
      </c>
      <c r="O1109" s="5">
        <f>'90.1 Data-SI'!O1109/Convert!$B$5/$D1109</f>
        <v>0</v>
      </c>
      <c r="P1109" s="5">
        <f t="shared" si="86"/>
        <v>0</v>
      </c>
      <c r="Q1109" s="5">
        <f>'90.1 Data-SI'!Q1109/Convert!$B$5/$D1109</f>
        <v>0</v>
      </c>
      <c r="R1109" s="5">
        <f>'90.1 Data-SI'!R1109/Convert!$B$5/$D1109</f>
        <v>0</v>
      </c>
      <c r="S1109" s="5">
        <f>'90.1 Data-SI'!S1109/Convert!$B$5/$D1109</f>
        <v>0</v>
      </c>
      <c r="T1109" s="5">
        <f>'90.1 Data-SI'!T1109/Convert!$B$5/$D1109</f>
        <v>0</v>
      </c>
      <c r="U1109" s="5">
        <f>'90.1 Data-SI'!U1109/Convert!$B$5/$D1109</f>
        <v>178.65341023213108</v>
      </c>
      <c r="V1109" s="5">
        <f>'90.1 Data-SI'!V1109/Convert!$B$5/$D1109</f>
        <v>65.158340745841826</v>
      </c>
      <c r="W1109" s="5">
        <f t="shared" si="87"/>
        <v>236.16012931240616</v>
      </c>
      <c r="X1109" s="5">
        <f t="shared" si="88"/>
        <v>25.190573202108023</v>
      </c>
      <c r="Y1109" s="5">
        <f t="shared" si="89"/>
        <v>261.35070251451418</v>
      </c>
      <c r="Z1109" s="5">
        <f>'90.1 Data-SI'!Y1109/Convert!$B$5/$D1109</f>
        <v>662.05656461316266</v>
      </c>
      <c r="AA1109" s="5">
        <f>'90.1 Data-SI'!Z1109/Convert!$B$5/$D1109</f>
        <v>774.32020123764983</v>
      </c>
      <c r="AB1109" s="5">
        <f t="shared" si="90"/>
        <v>1436.3767658508125</v>
      </c>
    </row>
    <row r="1110" spans="1:28" x14ac:dyDescent="0.25">
      <c r="A1110" s="95">
        <v>2016</v>
      </c>
      <c r="B1110" s="95" t="s">
        <v>65</v>
      </c>
      <c r="C1110" s="52" t="s">
        <v>3</v>
      </c>
      <c r="D1110" s="5">
        <f>VLOOKUP(B1110,SWH!$A$4:$C$19,3,FALSE)</f>
        <v>232.34</v>
      </c>
      <c r="E1110" s="5">
        <f>'90.1 Data-SI'!E1110/Convert!$B$5/$D1110</f>
        <v>0</v>
      </c>
      <c r="F1110" s="5">
        <f>'90.1 Data-SI'!F1110/Convert!$B$5/$D1110</f>
        <v>158.00598739395329</v>
      </c>
      <c r="G1110" s="5">
        <f>'90.1 Data-SI'!G1110/Convert!$B$5/$D1110</f>
        <v>120.50108557382381</v>
      </c>
      <c r="H1110" s="5">
        <f>'90.1 Data-SI'!H1110/Convert!$B$5/$D1110</f>
        <v>32.471569443248875</v>
      </c>
      <c r="I1110" s="5">
        <f>'90.1 Data-SI'!I1110/Convert!$B$5/$D1110</f>
        <v>10.497068472449378</v>
      </c>
      <c r="J1110" s="5">
        <f>'90.1 Data-SI'!J1110/Convert!$B$5/$D1110</f>
        <v>317.8531462511836</v>
      </c>
      <c r="K1110" s="5">
        <f>'90.1 Data-SI'!K1110/Convert!$B$5/$D1110</f>
        <v>570.4762178034108</v>
      </c>
      <c r="L1110" s="5">
        <f>'90.1 Data-SI'!L1110/Convert!$B$5/$D1110</f>
        <v>0</v>
      </c>
      <c r="M1110" s="5">
        <f>'90.1 Data-SI'!M1110/Convert!$B$5/$D1110</f>
        <v>71.207904125180534</v>
      </c>
      <c r="N1110" s="5">
        <f>'90.1 Data-SI'!N1110/Convert!$B$5/$D1110</f>
        <v>0</v>
      </c>
      <c r="O1110" s="5">
        <f>'90.1 Data-SI'!O1110/Convert!$B$5/$D1110</f>
        <v>0</v>
      </c>
      <c r="P1110" s="5">
        <f t="shared" si="86"/>
        <v>0</v>
      </c>
      <c r="Q1110" s="5">
        <f>'90.1 Data-SI'!Q1110/Convert!$B$5/$D1110</f>
        <v>0</v>
      </c>
      <c r="R1110" s="5">
        <f>'90.1 Data-SI'!R1110/Convert!$B$5/$D1110</f>
        <v>0</v>
      </c>
      <c r="S1110" s="5">
        <f>'90.1 Data-SI'!S1110/Convert!$B$5/$D1110</f>
        <v>0</v>
      </c>
      <c r="T1110" s="5">
        <f>'90.1 Data-SI'!T1110/Convert!$B$5/$D1110</f>
        <v>0</v>
      </c>
      <c r="U1110" s="5">
        <f>'90.1 Data-SI'!U1110/Convert!$B$5/$D1110</f>
        <v>203.76029382227196</v>
      </c>
      <c r="V1110" s="5">
        <f>'90.1 Data-SI'!V1110/Convert!$B$5/$D1110</f>
        <v>64.464912532399836</v>
      </c>
      <c r="W1110" s="5">
        <f t="shared" si="87"/>
        <v>191.70898969900435</v>
      </c>
      <c r="X1110" s="5">
        <f t="shared" si="88"/>
        <v>158.00598739395329</v>
      </c>
      <c r="Y1110" s="5">
        <f t="shared" si="89"/>
        <v>349.71497709295761</v>
      </c>
      <c r="Z1110" s="5">
        <f>'90.1 Data-SI'!Y1110/Convert!$B$5/$D1110</f>
        <v>616.99568639828613</v>
      </c>
      <c r="AA1110" s="5">
        <f>'90.1 Data-SI'!Z1110/Convert!$B$5/$D1110</f>
        <v>932.24249901963594</v>
      </c>
      <c r="AB1110" s="5">
        <f t="shared" si="90"/>
        <v>1549.2381854179221</v>
      </c>
    </row>
    <row r="1111" spans="1:28" x14ac:dyDescent="0.25">
      <c r="A1111" s="95">
        <v>2016</v>
      </c>
      <c r="B1111" s="95" t="s">
        <v>65</v>
      </c>
      <c r="C1111" s="52" t="s">
        <v>7</v>
      </c>
      <c r="D1111" s="5">
        <f>VLOOKUP(B1111,SWH!$A$4:$C$19,3,FALSE)</f>
        <v>232.34</v>
      </c>
      <c r="E1111" s="5">
        <f>'90.1 Data-SI'!E1111/Convert!$B$5/$D1111</f>
        <v>0</v>
      </c>
      <c r="F1111" s="5">
        <f>'90.1 Data-SI'!F1111/Convert!$B$5/$D1111</f>
        <v>86.224211643855284</v>
      </c>
      <c r="G1111" s="5">
        <f>'90.1 Data-SI'!G1111/Convert!$B$5/$D1111</f>
        <v>108.23457959121211</v>
      </c>
      <c r="H1111" s="5">
        <f>'90.1 Data-SI'!H1111/Convert!$B$5/$D1111</f>
        <v>32.519392078658669</v>
      </c>
      <c r="I1111" s="5">
        <f>'90.1 Data-SI'!I1111/Convert!$B$5/$D1111</f>
        <v>10.497068472449378</v>
      </c>
      <c r="J1111" s="5">
        <f>'90.1 Data-SI'!J1111/Convert!$B$5/$D1111</f>
        <v>317.8531462511836</v>
      </c>
      <c r="K1111" s="5">
        <f>'90.1 Data-SI'!K1111/Convert!$B$5/$D1111</f>
        <v>570.4762178034108</v>
      </c>
      <c r="L1111" s="5">
        <f>'90.1 Data-SI'!L1111/Convert!$B$5/$D1111</f>
        <v>0</v>
      </c>
      <c r="M1111" s="5">
        <f>'90.1 Data-SI'!M1111/Convert!$B$5/$D1111</f>
        <v>75.954300689602405</v>
      </c>
      <c r="N1111" s="5">
        <f>'90.1 Data-SI'!N1111/Convert!$B$5/$D1111</f>
        <v>0</v>
      </c>
      <c r="O1111" s="5">
        <f>'90.1 Data-SI'!O1111/Convert!$B$5/$D1111</f>
        <v>0</v>
      </c>
      <c r="P1111" s="5">
        <f t="shared" si="86"/>
        <v>0</v>
      </c>
      <c r="Q1111" s="5">
        <f>'90.1 Data-SI'!Q1111/Convert!$B$5/$D1111</f>
        <v>0</v>
      </c>
      <c r="R1111" s="5">
        <f>'90.1 Data-SI'!R1111/Convert!$B$5/$D1111</f>
        <v>0</v>
      </c>
      <c r="S1111" s="5">
        <f>'90.1 Data-SI'!S1111/Convert!$B$5/$D1111</f>
        <v>0</v>
      </c>
      <c r="T1111" s="5">
        <f>'90.1 Data-SI'!T1111/Convert!$B$5/$D1111</f>
        <v>0</v>
      </c>
      <c r="U1111" s="5">
        <f>'90.1 Data-SI'!U1111/Convert!$B$5/$D1111</f>
        <v>197.13685881801572</v>
      </c>
      <c r="V1111" s="5">
        <f>'90.1 Data-SI'!V1111/Convert!$B$5/$D1111</f>
        <v>63.974730519449466</v>
      </c>
      <c r="W1111" s="5">
        <f t="shared" si="87"/>
        <v>184.18888028081452</v>
      </c>
      <c r="X1111" s="5">
        <f t="shared" si="88"/>
        <v>86.224211643855284</v>
      </c>
      <c r="Y1111" s="5">
        <f t="shared" si="89"/>
        <v>270.4130919246698</v>
      </c>
      <c r="Z1111" s="5">
        <f>'90.1 Data-SI'!Y1111/Convert!$B$5/$D1111</f>
        <v>609.03321760255562</v>
      </c>
      <c r="AA1111" s="5">
        <f>'90.1 Data-SI'!Z1111/Convert!$B$5/$D1111</f>
        <v>853.8372882652817</v>
      </c>
      <c r="AB1111" s="5">
        <f t="shared" si="90"/>
        <v>1462.8705058678374</v>
      </c>
    </row>
    <row r="1112" spans="1:28" x14ac:dyDescent="0.25">
      <c r="A1112" s="95">
        <v>2016</v>
      </c>
      <c r="B1112" s="95" t="s">
        <v>65</v>
      </c>
      <c r="C1112" s="52" t="s">
        <v>17</v>
      </c>
      <c r="D1112" s="5">
        <f>VLOOKUP(B1112,SWH!$A$4:$C$19,3,FALSE)</f>
        <v>232.34</v>
      </c>
      <c r="E1112" s="5">
        <f>'90.1 Data-SI'!E1112/Convert!$B$5/$D1112</f>
        <v>0</v>
      </c>
      <c r="F1112" s="5">
        <f>'90.1 Data-SI'!F1112/Convert!$B$5/$D1112</f>
        <v>37.409256549309916</v>
      </c>
      <c r="G1112" s="5">
        <f>'90.1 Data-SI'!G1112/Convert!$B$5/$D1112</f>
        <v>43.040371868812947</v>
      </c>
      <c r="H1112" s="5">
        <f>'90.1 Data-SI'!H1112/Convert!$B$5/$D1112</f>
        <v>32.698726961445395</v>
      </c>
      <c r="I1112" s="5">
        <f>'90.1 Data-SI'!I1112/Convert!$B$5/$D1112</f>
        <v>10.532935449006725</v>
      </c>
      <c r="J1112" s="5">
        <f>'90.1 Data-SI'!J1112/Convert!$B$5/$D1112</f>
        <v>317.8531462511836</v>
      </c>
      <c r="K1112" s="5">
        <f>'90.1 Data-SI'!K1112/Convert!$B$5/$D1112</f>
        <v>570.4762178034108</v>
      </c>
      <c r="L1112" s="5">
        <f>'90.1 Data-SI'!L1112/Convert!$B$5/$D1112</f>
        <v>0</v>
      </c>
      <c r="M1112" s="5">
        <f>'90.1 Data-SI'!M1112/Convert!$B$5/$D1112</f>
        <v>60.495633793387093</v>
      </c>
      <c r="N1112" s="5">
        <f>'90.1 Data-SI'!N1112/Convert!$B$5/$D1112</f>
        <v>0</v>
      </c>
      <c r="O1112" s="5">
        <f>'90.1 Data-SI'!O1112/Convert!$B$5/$D1112</f>
        <v>0</v>
      </c>
      <c r="P1112" s="5">
        <f t="shared" si="86"/>
        <v>0</v>
      </c>
      <c r="Q1112" s="5">
        <f>'90.1 Data-SI'!Q1112/Convert!$B$5/$D1112</f>
        <v>0</v>
      </c>
      <c r="R1112" s="5">
        <f>'90.1 Data-SI'!R1112/Convert!$B$5/$D1112</f>
        <v>0</v>
      </c>
      <c r="S1112" s="5">
        <f>'90.1 Data-SI'!S1112/Convert!$B$5/$D1112</f>
        <v>0</v>
      </c>
      <c r="T1112" s="5">
        <f>'90.1 Data-SI'!T1112/Convert!$B$5/$D1112</f>
        <v>0</v>
      </c>
      <c r="U1112" s="5">
        <f>'90.1 Data-SI'!U1112/Convert!$B$5/$D1112</f>
        <v>206.46227272292521</v>
      </c>
      <c r="V1112" s="5">
        <f>'90.1 Data-SI'!V1112/Convert!$B$5/$D1112</f>
        <v>65.528966170267722</v>
      </c>
      <c r="W1112" s="5">
        <f t="shared" si="87"/>
        <v>103.53600566220004</v>
      </c>
      <c r="X1112" s="5">
        <f t="shared" si="88"/>
        <v>37.409256549309916</v>
      </c>
      <c r="Y1112" s="5">
        <f t="shared" si="89"/>
        <v>140.94526221150994</v>
      </c>
      <c r="Z1112" s="5">
        <f>'90.1 Data-SI'!Y1112/Convert!$B$5/$D1112</f>
        <v>530.14978049410342</v>
      </c>
      <c r="AA1112" s="5">
        <f>'90.1 Data-SI'!Z1112/Convert!$B$5/$D1112</f>
        <v>814.34774707564588</v>
      </c>
      <c r="AB1112" s="5">
        <f t="shared" si="90"/>
        <v>1344.4975275697493</v>
      </c>
    </row>
    <row r="1113" spans="1:28" x14ac:dyDescent="0.25">
      <c r="A1113" s="95">
        <v>2016</v>
      </c>
      <c r="B1113" s="95" t="s">
        <v>65</v>
      </c>
      <c r="C1113" s="52" t="s">
        <v>14</v>
      </c>
      <c r="D1113" s="5">
        <f>VLOOKUP(B1113,SWH!$A$4:$C$19,3,FALSE)</f>
        <v>232.34</v>
      </c>
      <c r="E1113" s="5">
        <f>'90.1 Data-SI'!E1113/Convert!$B$5/$D1113</f>
        <v>0</v>
      </c>
      <c r="F1113" s="5">
        <f>'90.1 Data-SI'!F1113/Convert!$B$5/$D1113</f>
        <v>261.74523925664494</v>
      </c>
      <c r="G1113" s="5">
        <f>'90.1 Data-SI'!G1113/Convert!$B$5/$D1113</f>
        <v>74.746779145505158</v>
      </c>
      <c r="H1113" s="5">
        <f>'90.1 Data-SI'!H1113/Convert!$B$5/$D1113</f>
        <v>32.698726961445395</v>
      </c>
      <c r="I1113" s="5">
        <f>'90.1 Data-SI'!I1113/Convert!$B$5/$D1113</f>
        <v>10.556846766711621</v>
      </c>
      <c r="J1113" s="5">
        <f>'90.1 Data-SI'!J1113/Convert!$B$5/$D1113</f>
        <v>317.8531462511836</v>
      </c>
      <c r="K1113" s="5">
        <f>'90.1 Data-SI'!K1113/Convert!$B$5/$D1113</f>
        <v>570.4762178034108</v>
      </c>
      <c r="L1113" s="5">
        <f>'90.1 Data-SI'!L1113/Convert!$B$5/$D1113</f>
        <v>0</v>
      </c>
      <c r="M1113" s="5">
        <f>'90.1 Data-SI'!M1113/Convert!$B$5/$D1113</f>
        <v>62.169426032729817</v>
      </c>
      <c r="N1113" s="5">
        <f>'90.1 Data-SI'!N1113/Convert!$B$5/$D1113</f>
        <v>0</v>
      </c>
      <c r="O1113" s="5">
        <f>'90.1 Data-SI'!O1113/Convert!$B$5/$D1113</f>
        <v>0</v>
      </c>
      <c r="P1113" s="5">
        <f t="shared" si="86"/>
        <v>0</v>
      </c>
      <c r="Q1113" s="5">
        <f>'90.1 Data-SI'!Q1113/Convert!$B$5/$D1113</f>
        <v>0</v>
      </c>
      <c r="R1113" s="5">
        <f>'90.1 Data-SI'!R1113/Convert!$B$5/$D1113</f>
        <v>0</v>
      </c>
      <c r="S1113" s="5">
        <f>'90.1 Data-SI'!S1113/Convert!$B$5/$D1113</f>
        <v>0</v>
      </c>
      <c r="T1113" s="5">
        <f>'90.1 Data-SI'!T1113/Convert!$B$5/$D1113</f>
        <v>0</v>
      </c>
      <c r="U1113" s="5">
        <f>'90.1 Data-SI'!U1113/Convert!$B$5/$D1113</f>
        <v>224.41967231930218</v>
      </c>
      <c r="V1113" s="5">
        <f>'90.1 Data-SI'!V1113/Convert!$B$5/$D1113</f>
        <v>62.540051457155705</v>
      </c>
      <c r="W1113" s="5">
        <f t="shared" si="87"/>
        <v>136.91620517823497</v>
      </c>
      <c r="X1113" s="5">
        <f t="shared" si="88"/>
        <v>261.74523925664494</v>
      </c>
      <c r="Y1113" s="5">
        <f t="shared" si="89"/>
        <v>398.66144443487991</v>
      </c>
      <c r="Z1113" s="5">
        <f>'90.1 Data-SI'!Y1113/Convert!$B$5/$D1113</f>
        <v>560.56497661473134</v>
      </c>
      <c r="AA1113" s="5">
        <f>'90.1 Data-SI'!Z1113/Convert!$B$5/$D1113</f>
        <v>1056.6411293793578</v>
      </c>
      <c r="AB1113" s="5">
        <f t="shared" si="90"/>
        <v>1617.2061059940893</v>
      </c>
    </row>
    <row r="1114" spans="1:28" x14ac:dyDescent="0.25">
      <c r="A1114" s="95">
        <v>2016</v>
      </c>
      <c r="B1114" s="95" t="s">
        <v>65</v>
      </c>
      <c r="C1114" s="52" t="s">
        <v>2</v>
      </c>
      <c r="D1114" s="5">
        <f>VLOOKUP(B1114,SWH!$A$4:$C$19,3,FALSE)</f>
        <v>232.34</v>
      </c>
      <c r="E1114" s="5">
        <f>'90.1 Data-SI'!E1114/Convert!$B$5/$D1114</f>
        <v>0</v>
      </c>
      <c r="F1114" s="5">
        <f>'90.1 Data-SI'!F1114/Convert!$B$5/$D1114</f>
        <v>156.29632817805324</v>
      </c>
      <c r="G1114" s="5">
        <f>'90.1 Data-SI'!G1114/Convert!$B$5/$D1114</f>
        <v>63.006322152401182</v>
      </c>
      <c r="H1114" s="5">
        <f>'90.1 Data-SI'!H1114/Convert!$B$5/$D1114</f>
        <v>32.423746807839088</v>
      </c>
      <c r="I1114" s="5">
        <f>'90.1 Data-SI'!I1114/Convert!$B$5/$D1114</f>
        <v>10.497068472449378</v>
      </c>
      <c r="J1114" s="5">
        <f>'90.1 Data-SI'!J1114/Convert!$B$5/$D1114</f>
        <v>317.8531462511836</v>
      </c>
      <c r="K1114" s="5">
        <f>'90.1 Data-SI'!K1114/Convert!$B$5/$D1114</f>
        <v>570.4762178034108</v>
      </c>
      <c r="L1114" s="5">
        <f>'90.1 Data-SI'!L1114/Convert!$B$5/$D1114</f>
        <v>0</v>
      </c>
      <c r="M1114" s="5">
        <f>'90.1 Data-SI'!M1114/Convert!$B$5/$D1114</f>
        <v>68.721127083871338</v>
      </c>
      <c r="N1114" s="5">
        <f>'90.1 Data-SI'!N1114/Convert!$B$5/$D1114</f>
        <v>0</v>
      </c>
      <c r="O1114" s="5">
        <f>'90.1 Data-SI'!O1114/Convert!$B$5/$D1114</f>
        <v>0</v>
      </c>
      <c r="P1114" s="5">
        <f t="shared" si="86"/>
        <v>0</v>
      </c>
      <c r="Q1114" s="5">
        <f>'90.1 Data-SI'!Q1114/Convert!$B$5/$D1114</f>
        <v>0</v>
      </c>
      <c r="R1114" s="5">
        <f>'90.1 Data-SI'!R1114/Convert!$B$5/$D1114</f>
        <v>0</v>
      </c>
      <c r="S1114" s="5">
        <f>'90.1 Data-SI'!S1114/Convert!$B$5/$D1114</f>
        <v>0</v>
      </c>
      <c r="T1114" s="5">
        <f>'90.1 Data-SI'!T1114/Convert!$B$5/$D1114</f>
        <v>0</v>
      </c>
      <c r="U1114" s="5">
        <f>'90.1 Data-SI'!U1114/Convert!$B$5/$D1114</f>
        <v>218.57335514045508</v>
      </c>
      <c r="V1114" s="5">
        <f>'90.1 Data-SI'!V1114/Convert!$B$5/$D1114</f>
        <v>62.336805256664086</v>
      </c>
      <c r="W1114" s="5">
        <f t="shared" si="87"/>
        <v>131.72744923627252</v>
      </c>
      <c r="X1114" s="5">
        <f t="shared" si="88"/>
        <v>156.29632817805324</v>
      </c>
      <c r="Y1114" s="5">
        <f t="shared" si="89"/>
        <v>288.02377741432576</v>
      </c>
      <c r="Z1114" s="5">
        <f>'90.1 Data-SI'!Y1114/Convert!$B$5/$D1114</f>
        <v>554.83821602440867</v>
      </c>
      <c r="AA1114" s="5">
        <f>'90.1 Data-SI'!Z1114/Convert!$B$5/$D1114</f>
        <v>945.34590112191904</v>
      </c>
      <c r="AB1114" s="5">
        <f t="shared" si="90"/>
        <v>1500.1841171463277</v>
      </c>
    </row>
    <row r="1115" spans="1:28" x14ac:dyDescent="0.25">
      <c r="A1115" s="95">
        <v>2016</v>
      </c>
      <c r="B1115" s="95" t="s">
        <v>65</v>
      </c>
      <c r="C1115" s="52" t="s">
        <v>18</v>
      </c>
      <c r="D1115" s="5">
        <f>VLOOKUP(B1115,SWH!$A$4:$C$19,3,FALSE)</f>
        <v>232.34</v>
      </c>
      <c r="E1115" s="5">
        <f>'90.1 Data-SI'!E1115/Convert!$B$5/$D1115</f>
        <v>0</v>
      </c>
      <c r="F1115" s="5">
        <f>'90.1 Data-SI'!F1115/Convert!$B$5/$D1115</f>
        <v>173.64398917295534</v>
      </c>
      <c r="G1115" s="5">
        <f>'90.1 Data-SI'!G1115/Convert!$B$5/$D1115</f>
        <v>19.248610752441348</v>
      </c>
      <c r="H1115" s="5">
        <f>'90.1 Data-SI'!H1115/Convert!$B$5/$D1115</f>
        <v>32.746549596855182</v>
      </c>
      <c r="I1115" s="5">
        <f>'90.1 Data-SI'!I1115/Convert!$B$5/$D1115</f>
        <v>10.556846766711621</v>
      </c>
      <c r="J1115" s="5">
        <f>'90.1 Data-SI'!J1115/Convert!$B$5/$D1115</f>
        <v>317.8531462511836</v>
      </c>
      <c r="K1115" s="5">
        <f>'90.1 Data-SI'!K1115/Convert!$B$5/$D1115</f>
        <v>570.4762178034108</v>
      </c>
      <c r="L1115" s="5">
        <f>'90.1 Data-SI'!L1115/Convert!$B$5/$D1115</f>
        <v>0</v>
      </c>
      <c r="M1115" s="5">
        <f>'90.1 Data-SI'!M1115/Convert!$B$5/$D1115</f>
        <v>56.526355054374335</v>
      </c>
      <c r="N1115" s="5">
        <f>'90.1 Data-SI'!N1115/Convert!$B$5/$D1115</f>
        <v>0</v>
      </c>
      <c r="O1115" s="5">
        <f>'90.1 Data-SI'!O1115/Convert!$B$5/$D1115</f>
        <v>0</v>
      </c>
      <c r="P1115" s="5">
        <f t="shared" si="86"/>
        <v>0</v>
      </c>
      <c r="Q1115" s="5">
        <f>'90.1 Data-SI'!Q1115/Convert!$B$5/$D1115</f>
        <v>0</v>
      </c>
      <c r="R1115" s="5">
        <f>'90.1 Data-SI'!R1115/Convert!$B$5/$D1115</f>
        <v>0</v>
      </c>
      <c r="S1115" s="5">
        <f>'90.1 Data-SI'!S1115/Convert!$B$5/$D1115</f>
        <v>0</v>
      </c>
      <c r="T1115" s="5">
        <f>'90.1 Data-SI'!T1115/Convert!$B$5/$D1115</f>
        <v>0</v>
      </c>
      <c r="U1115" s="5">
        <f>'90.1 Data-SI'!U1115/Convert!$B$5/$D1115</f>
        <v>230.64857058142761</v>
      </c>
      <c r="V1115" s="5">
        <f>'90.1 Data-SI'!V1115/Convert!$B$5/$D1115</f>
        <v>62.097692079615122</v>
      </c>
      <c r="W1115" s="5">
        <f t="shared" si="87"/>
        <v>75.774965806815686</v>
      </c>
      <c r="X1115" s="5">
        <f t="shared" si="88"/>
        <v>173.64398917295534</v>
      </c>
      <c r="Y1115" s="5">
        <f t="shared" si="89"/>
        <v>249.41895497977103</v>
      </c>
      <c r="Z1115" s="5">
        <f>'90.1 Data-SI'!Y1115/Convert!$B$5/$D1115</f>
        <v>499.02920050118121</v>
      </c>
      <c r="AA1115" s="5">
        <f>'90.1 Data-SI'!Z1115/Convert!$B$5/$D1115</f>
        <v>974.76877755779378</v>
      </c>
      <c r="AB1115" s="5">
        <f t="shared" si="90"/>
        <v>1473.7979780589749</v>
      </c>
    </row>
    <row r="1116" spans="1:28" x14ac:dyDescent="0.25">
      <c r="A1116" s="95">
        <v>2016</v>
      </c>
      <c r="B1116" s="95" t="s">
        <v>65</v>
      </c>
      <c r="C1116" s="52" t="s">
        <v>4</v>
      </c>
      <c r="D1116" s="5">
        <f>VLOOKUP(B1116,SWH!$A$4:$C$19,3,FALSE)</f>
        <v>232.34</v>
      </c>
      <c r="E1116" s="5">
        <f>'90.1 Data-SI'!E1116/Convert!$B$5/$D1116</f>
        <v>0</v>
      </c>
      <c r="F1116" s="5">
        <f>'90.1 Data-SI'!F1116/Convert!$B$5/$D1116</f>
        <v>415.68630264076597</v>
      </c>
      <c r="G1116" s="5">
        <f>'90.1 Data-SI'!G1116/Convert!$B$5/$D1116</f>
        <v>41.354623970617773</v>
      </c>
      <c r="H1116" s="5">
        <f>'90.1 Data-SI'!H1116/Convert!$B$5/$D1116</f>
        <v>32.531347737511119</v>
      </c>
      <c r="I1116" s="5">
        <f>'90.1 Data-SI'!I1116/Convert!$B$5/$D1116</f>
        <v>10.509024131301826</v>
      </c>
      <c r="J1116" s="5">
        <f>'90.1 Data-SI'!J1116/Convert!$B$5/$D1116</f>
        <v>317.8531462511836</v>
      </c>
      <c r="K1116" s="5">
        <f>'90.1 Data-SI'!K1116/Convert!$B$5/$D1116</f>
        <v>570.4762178034108</v>
      </c>
      <c r="L1116" s="5">
        <f>'90.1 Data-SI'!L1116/Convert!$B$5/$D1116</f>
        <v>0</v>
      </c>
      <c r="M1116" s="5">
        <f>'90.1 Data-SI'!M1116/Convert!$B$5/$D1116</f>
        <v>60.005451780436715</v>
      </c>
      <c r="N1116" s="5">
        <f>'90.1 Data-SI'!N1116/Convert!$B$5/$D1116</f>
        <v>0</v>
      </c>
      <c r="O1116" s="5">
        <f>'90.1 Data-SI'!O1116/Convert!$B$5/$D1116</f>
        <v>0</v>
      </c>
      <c r="P1116" s="5">
        <f t="shared" si="86"/>
        <v>0</v>
      </c>
      <c r="Q1116" s="5">
        <f>'90.1 Data-SI'!Q1116/Convert!$B$5/$D1116</f>
        <v>0</v>
      </c>
      <c r="R1116" s="5">
        <f>'90.1 Data-SI'!R1116/Convert!$B$5/$D1116</f>
        <v>0</v>
      </c>
      <c r="S1116" s="5">
        <f>'90.1 Data-SI'!S1116/Convert!$B$5/$D1116</f>
        <v>0</v>
      </c>
      <c r="T1116" s="5">
        <f>'90.1 Data-SI'!T1116/Convert!$B$5/$D1116</f>
        <v>0</v>
      </c>
      <c r="U1116" s="5">
        <f>'90.1 Data-SI'!U1116/Convert!$B$5/$D1116</f>
        <v>241.79124463190919</v>
      </c>
      <c r="V1116" s="5">
        <f>'90.1 Data-SI'!V1116/Convert!$B$5/$D1116</f>
        <v>61.392308207320696</v>
      </c>
      <c r="W1116" s="5">
        <f t="shared" si="87"/>
        <v>101.3600757510545</v>
      </c>
      <c r="X1116" s="5">
        <f t="shared" si="88"/>
        <v>415.68630264076597</v>
      </c>
      <c r="Y1116" s="5">
        <f t="shared" si="89"/>
        <v>517.04637839182044</v>
      </c>
      <c r="Z1116" s="5">
        <f>'90.1 Data-SI'!Y1116/Convert!$B$5/$D1116</f>
        <v>523.65785773722416</v>
      </c>
      <c r="AA1116" s="5">
        <f>'90.1 Data-SI'!Z1116/Convert!$B$5/$D1116</f>
        <v>1227.9418094172333</v>
      </c>
      <c r="AB1116" s="5">
        <f t="shared" si="90"/>
        <v>1751.5996671544576</v>
      </c>
    </row>
    <row r="1117" spans="1:28" x14ac:dyDescent="0.25">
      <c r="A1117" s="95">
        <v>2016</v>
      </c>
      <c r="B1117" s="95" t="s">
        <v>65</v>
      </c>
      <c r="C1117" s="52" t="s">
        <v>5</v>
      </c>
      <c r="D1117" s="5">
        <f>VLOOKUP(B1117,SWH!$A$4:$C$19,3,FALSE)</f>
        <v>232.34</v>
      </c>
      <c r="E1117" s="5">
        <f>'90.1 Data-SI'!E1117/Convert!$B$5/$D1117</f>
        <v>0</v>
      </c>
      <c r="F1117" s="5">
        <f>'90.1 Data-SI'!F1117/Convert!$B$5/$D1117</f>
        <v>307.8701711093895</v>
      </c>
      <c r="G1117" s="5">
        <f>'90.1 Data-SI'!G1117/Convert!$B$5/$D1117</f>
        <v>43.243618069304567</v>
      </c>
      <c r="H1117" s="5">
        <f>'90.1 Data-SI'!H1117/Convert!$B$5/$D1117</f>
        <v>32.519392078658669</v>
      </c>
      <c r="I1117" s="5">
        <f>'90.1 Data-SI'!I1117/Convert!$B$5/$D1117</f>
        <v>10.532935449006725</v>
      </c>
      <c r="J1117" s="5">
        <f>'90.1 Data-SI'!J1117/Convert!$B$5/$D1117</f>
        <v>317.8531462511836</v>
      </c>
      <c r="K1117" s="5">
        <f>'90.1 Data-SI'!K1117/Convert!$B$5/$D1117</f>
        <v>570.4762178034108</v>
      </c>
      <c r="L1117" s="5">
        <f>'90.1 Data-SI'!L1117/Convert!$B$5/$D1117</f>
        <v>0</v>
      </c>
      <c r="M1117" s="5">
        <f>'90.1 Data-SI'!M1117/Convert!$B$5/$D1117</f>
        <v>68.625481813051749</v>
      </c>
      <c r="N1117" s="5">
        <f>'90.1 Data-SI'!N1117/Convert!$B$5/$D1117</f>
        <v>0</v>
      </c>
      <c r="O1117" s="5">
        <f>'90.1 Data-SI'!O1117/Convert!$B$5/$D1117</f>
        <v>0</v>
      </c>
      <c r="P1117" s="5">
        <f t="shared" si="86"/>
        <v>0</v>
      </c>
      <c r="Q1117" s="5">
        <f>'90.1 Data-SI'!Q1117/Convert!$B$5/$D1117</f>
        <v>0</v>
      </c>
      <c r="R1117" s="5">
        <f>'90.1 Data-SI'!R1117/Convert!$B$5/$D1117</f>
        <v>0</v>
      </c>
      <c r="S1117" s="5">
        <f>'90.1 Data-SI'!S1117/Convert!$B$5/$D1117</f>
        <v>0</v>
      </c>
      <c r="T1117" s="5">
        <f>'90.1 Data-SI'!T1117/Convert!$B$5/$D1117</f>
        <v>0</v>
      </c>
      <c r="U1117" s="5">
        <f>'90.1 Data-SI'!U1117/Convert!$B$5/$D1117</f>
        <v>236.87746884355303</v>
      </c>
      <c r="V1117" s="5">
        <f>'90.1 Data-SI'!V1117/Convert!$B$5/$D1117</f>
        <v>61.224928983386413</v>
      </c>
      <c r="W1117" s="5">
        <f t="shared" si="87"/>
        <v>111.86909988235632</v>
      </c>
      <c r="X1117" s="5">
        <f t="shared" si="88"/>
        <v>307.8701711093895</v>
      </c>
      <c r="Y1117" s="5">
        <f t="shared" si="89"/>
        <v>419.7392709917458</v>
      </c>
      <c r="Z1117" s="5">
        <f>'90.1 Data-SI'!Y1117/Convert!$B$5/$D1117</f>
        <v>534.01145830344421</v>
      </c>
      <c r="AA1117" s="5">
        <f>'90.1 Data-SI'!Z1117/Convert!$B$5/$D1117</f>
        <v>1115.2238577563533</v>
      </c>
      <c r="AB1117" s="5">
        <f t="shared" si="90"/>
        <v>1649.2353160597975</v>
      </c>
    </row>
    <row r="1118" spans="1:28" x14ac:dyDescent="0.25">
      <c r="A1118" s="95">
        <v>2016</v>
      </c>
      <c r="B1118" s="95" t="s">
        <v>65</v>
      </c>
      <c r="C1118" s="52" t="s">
        <v>15</v>
      </c>
      <c r="D1118" s="5">
        <f>VLOOKUP(B1118,SWH!$A$4:$C$19,3,FALSE)</f>
        <v>232.34</v>
      </c>
      <c r="E1118" s="5">
        <f>'90.1 Data-SI'!E1118/Convert!$B$5/$D1118</f>
        <v>0</v>
      </c>
      <c r="F1118" s="5">
        <f>'90.1 Data-SI'!F1118/Convert!$B$5/$D1118</f>
        <v>226.28475510028409</v>
      </c>
      <c r="G1118" s="5">
        <f>'90.1 Data-SI'!G1118/Convert!$B$5/$D1118</f>
        <v>7.9385574780254986</v>
      </c>
      <c r="H1118" s="5">
        <f>'90.1 Data-SI'!H1118/Convert!$B$5/$D1118</f>
        <v>32.710682620297838</v>
      </c>
      <c r="I1118" s="5">
        <f>'90.1 Data-SI'!I1118/Convert!$B$5/$D1118</f>
        <v>10.544891107859172</v>
      </c>
      <c r="J1118" s="5">
        <f>'90.1 Data-SI'!J1118/Convert!$B$5/$D1118</f>
        <v>317.8531462511836</v>
      </c>
      <c r="K1118" s="5">
        <f>'90.1 Data-SI'!K1118/Convert!$B$5/$D1118</f>
        <v>570.4762178034108</v>
      </c>
      <c r="L1118" s="5">
        <f>'90.1 Data-SI'!L1118/Convert!$B$5/$D1118</f>
        <v>0</v>
      </c>
      <c r="M1118" s="5">
        <f>'90.1 Data-SI'!M1118/Convert!$B$5/$D1118</f>
        <v>54.362380802081233</v>
      </c>
      <c r="N1118" s="5">
        <f>'90.1 Data-SI'!N1118/Convert!$B$5/$D1118</f>
        <v>0</v>
      </c>
      <c r="O1118" s="5">
        <f>'90.1 Data-SI'!O1118/Convert!$B$5/$D1118</f>
        <v>0</v>
      </c>
      <c r="P1118" s="5">
        <f t="shared" si="86"/>
        <v>0</v>
      </c>
      <c r="Q1118" s="5">
        <f>'90.1 Data-SI'!Q1118/Convert!$B$5/$D1118</f>
        <v>0</v>
      </c>
      <c r="R1118" s="5">
        <f>'90.1 Data-SI'!R1118/Convert!$B$5/$D1118</f>
        <v>0</v>
      </c>
      <c r="S1118" s="5">
        <f>'90.1 Data-SI'!S1118/Convert!$B$5/$D1118</f>
        <v>0</v>
      </c>
      <c r="T1118" s="5">
        <f>'90.1 Data-SI'!T1118/Convert!$B$5/$D1118</f>
        <v>0</v>
      </c>
      <c r="U1118" s="5">
        <f>'90.1 Data-SI'!U1118/Convert!$B$5/$D1118</f>
        <v>240.60763440551682</v>
      </c>
      <c r="V1118" s="5">
        <f>'90.1 Data-SI'!V1118/Convert!$B$5/$D1118</f>
        <v>61.141239371419282</v>
      </c>
      <c r="W1118" s="5">
        <f t="shared" si="87"/>
        <v>62.300938280106735</v>
      </c>
      <c r="X1118" s="5">
        <f t="shared" si="88"/>
        <v>226.28475510028409</v>
      </c>
      <c r="Y1118" s="5">
        <f t="shared" si="89"/>
        <v>288.58569338039081</v>
      </c>
      <c r="Z1118" s="5">
        <f>'90.1 Data-SI'!Y1118/Convert!$B$5/$D1118</f>
        <v>484.5628532897191</v>
      </c>
      <c r="AA1118" s="5">
        <f>'90.1 Data-SI'!Z1118/Convert!$B$5/$D1118</f>
        <v>1037.356651650359</v>
      </c>
      <c r="AB1118" s="5">
        <f t="shared" si="90"/>
        <v>1521.9195049400782</v>
      </c>
    </row>
    <row r="1119" spans="1:28" x14ac:dyDescent="0.25">
      <c r="A1119" s="95">
        <v>2016</v>
      </c>
      <c r="B1119" s="95" t="s">
        <v>65</v>
      </c>
      <c r="C1119" s="52" t="s">
        <v>16</v>
      </c>
      <c r="D1119" s="5">
        <f>VLOOKUP(B1119,SWH!$A$4:$C$19,3,FALSE)</f>
        <v>232.34</v>
      </c>
      <c r="E1119" s="5">
        <f>'90.1 Data-SI'!E1119/Convert!$B$5/$D1119</f>
        <v>0</v>
      </c>
      <c r="F1119" s="5">
        <f>'90.1 Data-SI'!F1119/Convert!$B$5/$D1119</f>
        <v>614.68824423976355</v>
      </c>
      <c r="G1119" s="5">
        <f>'90.1 Data-SI'!G1119/Convert!$B$5/$D1119</f>
        <v>45.252168756515836</v>
      </c>
      <c r="H1119" s="5">
        <f>'90.1 Data-SI'!H1119/Convert!$B$5/$D1119</f>
        <v>32.531347737511119</v>
      </c>
      <c r="I1119" s="5">
        <f>'90.1 Data-SI'!I1119/Convert!$B$5/$D1119</f>
        <v>10.532935449006725</v>
      </c>
      <c r="J1119" s="5">
        <f>'90.1 Data-SI'!J1119/Convert!$B$5/$D1119</f>
        <v>317.8531462511836</v>
      </c>
      <c r="K1119" s="5">
        <f>'90.1 Data-SI'!K1119/Convert!$B$5/$D1119</f>
        <v>570.4762178034108</v>
      </c>
      <c r="L1119" s="5">
        <f>'90.1 Data-SI'!L1119/Convert!$B$5/$D1119</f>
        <v>0</v>
      </c>
      <c r="M1119" s="5">
        <f>'90.1 Data-SI'!M1119/Convert!$B$5/$D1119</f>
        <v>63.879085248629885</v>
      </c>
      <c r="N1119" s="5">
        <f>'90.1 Data-SI'!N1119/Convert!$B$5/$D1119</f>
        <v>0</v>
      </c>
      <c r="O1119" s="5">
        <f>'90.1 Data-SI'!O1119/Convert!$B$5/$D1119</f>
        <v>0</v>
      </c>
      <c r="P1119" s="5">
        <f t="shared" si="86"/>
        <v>0</v>
      </c>
      <c r="Q1119" s="5">
        <f>'90.1 Data-SI'!Q1119/Convert!$B$5/$D1119</f>
        <v>0</v>
      </c>
      <c r="R1119" s="5">
        <f>'90.1 Data-SI'!R1119/Convert!$B$5/$D1119</f>
        <v>0</v>
      </c>
      <c r="S1119" s="5">
        <f>'90.1 Data-SI'!S1119/Convert!$B$5/$D1119</f>
        <v>0</v>
      </c>
      <c r="T1119" s="5">
        <f>'90.1 Data-SI'!T1119/Convert!$B$5/$D1119</f>
        <v>0</v>
      </c>
      <c r="U1119" s="5">
        <f>'90.1 Data-SI'!U1119/Convert!$B$5/$D1119</f>
        <v>254.55988828632368</v>
      </c>
      <c r="V1119" s="5">
        <f>'90.1 Data-SI'!V1119/Convert!$B$5/$D1119</f>
        <v>60.937993170927662</v>
      </c>
      <c r="W1119" s="5">
        <f t="shared" si="87"/>
        <v>109.13125400514572</v>
      </c>
      <c r="X1119" s="5">
        <f t="shared" si="88"/>
        <v>614.68824423976355</v>
      </c>
      <c r="Y1119" s="5">
        <f t="shared" si="89"/>
        <v>723.81949824490925</v>
      </c>
      <c r="Z1119" s="5">
        <f>'90.1 Data-SI'!Y1119/Convert!$B$5/$D1119</f>
        <v>530.98667661377488</v>
      </c>
      <c r="AA1119" s="5">
        <f>'90.1 Data-SI'!Z1119/Convert!$B$5/$D1119</f>
        <v>1439.7243503294981</v>
      </c>
      <c r="AB1119" s="5">
        <f t="shared" si="90"/>
        <v>1970.7110269432728</v>
      </c>
    </row>
    <row r="1120" spans="1:28" x14ac:dyDescent="0.25">
      <c r="A1120" s="95">
        <v>2016</v>
      </c>
      <c r="B1120" s="95" t="s">
        <v>65</v>
      </c>
      <c r="C1120" s="52" t="s">
        <v>9</v>
      </c>
      <c r="D1120" s="5">
        <f>VLOOKUP(B1120,SWH!$A$4:$C$19,3,FALSE)</f>
        <v>232.34</v>
      </c>
      <c r="E1120" s="5">
        <f>'90.1 Data-SI'!E1120/Convert!$B$5/$D1120</f>
        <v>0</v>
      </c>
      <c r="F1120" s="5">
        <f>'90.1 Data-SI'!F1120/Convert!$B$5/$D1120</f>
        <v>465.82833586793305</v>
      </c>
      <c r="G1120" s="5">
        <f>'90.1 Data-SI'!G1120/Convert!$B$5/$D1120</f>
        <v>27.593660631450074</v>
      </c>
      <c r="H1120" s="5">
        <f>'90.1 Data-SI'!H1120/Convert!$B$5/$D1120</f>
        <v>32.423746807839088</v>
      </c>
      <c r="I1120" s="5">
        <f>'90.1 Data-SI'!I1120/Convert!$B$5/$D1120</f>
        <v>10.509024131301826</v>
      </c>
      <c r="J1120" s="5">
        <f>'90.1 Data-SI'!J1120/Convert!$B$5/$D1120</f>
        <v>317.8531462511836</v>
      </c>
      <c r="K1120" s="5">
        <f>'90.1 Data-SI'!K1120/Convert!$B$5/$D1120</f>
        <v>570.4762178034108</v>
      </c>
      <c r="L1120" s="5">
        <f>'90.1 Data-SI'!L1120/Convert!$B$5/$D1120</f>
        <v>0</v>
      </c>
      <c r="M1120" s="5">
        <f>'90.1 Data-SI'!M1120/Convert!$B$5/$D1120</f>
        <v>66.736487714364969</v>
      </c>
      <c r="N1120" s="5">
        <f>'90.1 Data-SI'!N1120/Convert!$B$5/$D1120</f>
        <v>0</v>
      </c>
      <c r="O1120" s="5">
        <f>'90.1 Data-SI'!O1120/Convert!$B$5/$D1120</f>
        <v>0</v>
      </c>
      <c r="P1120" s="5">
        <f t="shared" si="86"/>
        <v>0</v>
      </c>
      <c r="Q1120" s="5">
        <f>'90.1 Data-SI'!Q1120/Convert!$B$5/$D1120</f>
        <v>0</v>
      </c>
      <c r="R1120" s="5">
        <f>'90.1 Data-SI'!R1120/Convert!$B$5/$D1120</f>
        <v>0</v>
      </c>
      <c r="S1120" s="5">
        <f>'90.1 Data-SI'!S1120/Convert!$B$5/$D1120</f>
        <v>0</v>
      </c>
      <c r="T1120" s="5">
        <f>'90.1 Data-SI'!T1120/Convert!$B$5/$D1120</f>
        <v>0</v>
      </c>
      <c r="U1120" s="5">
        <f>'90.1 Data-SI'!U1120/Convert!$B$5/$D1120</f>
        <v>251.39163869042497</v>
      </c>
      <c r="V1120" s="5">
        <f>'90.1 Data-SI'!V1120/Convert!$B$5/$D1120</f>
        <v>60.280431934043023</v>
      </c>
      <c r="W1120" s="5">
        <f t="shared" si="87"/>
        <v>94.330148345815047</v>
      </c>
      <c r="X1120" s="5">
        <f t="shared" si="88"/>
        <v>465.82833586793305</v>
      </c>
      <c r="Y1120" s="5">
        <f t="shared" si="89"/>
        <v>560.15848421374812</v>
      </c>
      <c r="Z1120" s="5">
        <f>'90.1 Data-SI'!Y1120/Convert!$B$5/$D1120</f>
        <v>515.40845312903514</v>
      </c>
      <c r="AA1120" s="5">
        <f>'90.1 Data-SI'!Z1120/Convert!$B$5/$D1120</f>
        <v>1287.6961923617687</v>
      </c>
      <c r="AB1120" s="5">
        <f t="shared" si="90"/>
        <v>1803.1046454908037</v>
      </c>
    </row>
    <row r="1121" spans="1:28" x14ac:dyDescent="0.25">
      <c r="A1121" s="95">
        <v>2016</v>
      </c>
      <c r="B1121" s="95" t="s">
        <v>65</v>
      </c>
      <c r="C1121" s="52" t="s">
        <v>12</v>
      </c>
      <c r="D1121" s="5">
        <f>VLOOKUP(B1121,SWH!$A$4:$C$19,3,FALSE)</f>
        <v>232.34</v>
      </c>
      <c r="E1121" s="5">
        <f>'90.1 Data-SI'!E1121/Convert!$B$5/$D1121</f>
        <v>0</v>
      </c>
      <c r="F1121" s="5">
        <f>'90.1 Data-SI'!F1121/Convert!$B$5/$D1121</f>
        <v>784.43468862682084</v>
      </c>
      <c r="G1121" s="5">
        <f>'90.1 Data-SI'!G1121/Convert!$B$5/$D1121</f>
        <v>31.491205417348141</v>
      </c>
      <c r="H1121" s="5">
        <f>'90.1 Data-SI'!H1121/Convert!$B$5/$D1121</f>
        <v>32.471569443248875</v>
      </c>
      <c r="I1121" s="5">
        <f>'90.1 Data-SI'!I1121/Convert!$B$5/$D1121</f>
        <v>10.556846766711621</v>
      </c>
      <c r="J1121" s="5">
        <f>'90.1 Data-SI'!J1121/Convert!$B$5/$D1121</f>
        <v>317.8531462511836</v>
      </c>
      <c r="K1121" s="5">
        <f>'90.1 Data-SI'!K1121/Convert!$B$5/$D1121</f>
        <v>570.4762178034108</v>
      </c>
      <c r="L1121" s="5">
        <f>'90.1 Data-SI'!L1121/Convert!$B$5/$D1121</f>
        <v>0</v>
      </c>
      <c r="M1121" s="5">
        <f>'90.1 Data-SI'!M1121/Convert!$B$5/$D1121</f>
        <v>63.35303625912217</v>
      </c>
      <c r="N1121" s="5">
        <f>'90.1 Data-SI'!N1121/Convert!$B$5/$D1121</f>
        <v>0</v>
      </c>
      <c r="O1121" s="5">
        <f>'90.1 Data-SI'!O1121/Convert!$B$5/$D1121</f>
        <v>0</v>
      </c>
      <c r="P1121" s="5">
        <f t="shared" si="86"/>
        <v>0</v>
      </c>
      <c r="Q1121" s="5">
        <f>'90.1 Data-SI'!Q1121/Convert!$B$5/$D1121</f>
        <v>0</v>
      </c>
      <c r="R1121" s="5">
        <f>'90.1 Data-SI'!R1121/Convert!$B$5/$D1121</f>
        <v>0</v>
      </c>
      <c r="S1121" s="5">
        <f>'90.1 Data-SI'!S1121/Convert!$B$5/$D1121</f>
        <v>0</v>
      </c>
      <c r="T1121" s="5">
        <f>'90.1 Data-SI'!T1121/Convert!$B$5/$D1121</f>
        <v>0</v>
      </c>
      <c r="U1121" s="5">
        <f>'90.1 Data-SI'!U1121/Convert!$B$5/$D1121</f>
        <v>269.80335332319493</v>
      </c>
      <c r="V1121" s="5">
        <f>'90.1 Data-SI'!V1121/Convert!$B$5/$D1121</f>
        <v>60.196742322075885</v>
      </c>
      <c r="W1121" s="5">
        <f t="shared" si="87"/>
        <v>94.844241676470318</v>
      </c>
      <c r="X1121" s="5">
        <f t="shared" si="88"/>
        <v>784.43468862682084</v>
      </c>
      <c r="Y1121" s="5">
        <f t="shared" si="89"/>
        <v>879.27893030329119</v>
      </c>
      <c r="Z1121" s="5">
        <f>'90.1 Data-SI'!Y1121/Convert!$B$5/$D1121</f>
        <v>515.93450211854281</v>
      </c>
      <c r="AA1121" s="5">
        <f>'90.1 Data-SI'!Z1121/Convert!$B$5/$D1121</f>
        <v>1624.7142597534266</v>
      </c>
      <c r="AB1121" s="5">
        <f t="shared" si="90"/>
        <v>2140.6487618719693</v>
      </c>
    </row>
    <row r="1122" spans="1:28" x14ac:dyDescent="0.25">
      <c r="A1122" s="95">
        <v>2016</v>
      </c>
      <c r="B1122" s="95" t="s">
        <v>65</v>
      </c>
      <c r="C1122" s="52" t="s">
        <v>8</v>
      </c>
      <c r="D1122" s="5">
        <f>VLOOKUP(B1122,SWH!$A$4:$C$19,3,FALSE)</f>
        <v>232.34</v>
      </c>
      <c r="E1122" s="5">
        <f>'90.1 Data-SI'!E1122/Convert!$B$5/$D1122</f>
        <v>0</v>
      </c>
      <c r="F1122" s="5">
        <f>'90.1 Data-SI'!F1122/Convert!$B$5/$D1122</f>
        <v>1092.5798398898166</v>
      </c>
      <c r="G1122" s="5">
        <f>'90.1 Data-SI'!G1122/Convert!$B$5/$D1122</f>
        <v>10.25795529540042</v>
      </c>
      <c r="H1122" s="5">
        <f>'90.1 Data-SI'!H1122/Convert!$B$5/$D1122</f>
        <v>33.224775950953102</v>
      </c>
      <c r="I1122" s="5">
        <f>'90.1 Data-SI'!I1122/Convert!$B$5/$D1122</f>
        <v>10.748137308350788</v>
      </c>
      <c r="J1122" s="5">
        <f>'90.1 Data-SI'!J1122/Convert!$B$5/$D1122</f>
        <v>317.8531462511836</v>
      </c>
      <c r="K1122" s="5">
        <f>'90.1 Data-SI'!K1122/Convert!$B$5/$D1122</f>
        <v>570.4762178034108</v>
      </c>
      <c r="L1122" s="5">
        <f>'90.1 Data-SI'!L1122/Convert!$B$5/$D1122</f>
        <v>0</v>
      </c>
      <c r="M1122" s="5">
        <f>'90.1 Data-SI'!M1122/Convert!$B$5/$D1122</f>
        <v>62.743297657647318</v>
      </c>
      <c r="N1122" s="5">
        <f>'90.1 Data-SI'!N1122/Convert!$B$5/$D1122</f>
        <v>0</v>
      </c>
      <c r="O1122" s="5">
        <f>'90.1 Data-SI'!O1122/Convert!$B$5/$D1122</f>
        <v>0</v>
      </c>
      <c r="P1122" s="5">
        <f t="shared" si="86"/>
        <v>0</v>
      </c>
      <c r="Q1122" s="5">
        <f>'90.1 Data-SI'!Q1122/Convert!$B$5/$D1122</f>
        <v>0</v>
      </c>
      <c r="R1122" s="5">
        <f>'90.1 Data-SI'!R1122/Convert!$B$5/$D1122</f>
        <v>0</v>
      </c>
      <c r="S1122" s="5">
        <f>'90.1 Data-SI'!S1122/Convert!$B$5/$D1122</f>
        <v>0</v>
      </c>
      <c r="T1122" s="5">
        <f>'90.1 Data-SI'!T1122/Convert!$B$5/$D1122</f>
        <v>0</v>
      </c>
      <c r="U1122" s="5">
        <f>'90.1 Data-SI'!U1122/Convert!$B$5/$D1122</f>
        <v>290.33121957284823</v>
      </c>
      <c r="V1122" s="5">
        <f>'90.1 Data-SI'!V1122/Convert!$B$5/$D1122</f>
        <v>59.096821707650669</v>
      </c>
      <c r="W1122" s="5">
        <f t="shared" si="87"/>
        <v>73.001252953047739</v>
      </c>
      <c r="X1122" s="5">
        <f t="shared" si="88"/>
        <v>1092.5798398898166</v>
      </c>
      <c r="Y1122" s="5">
        <f t="shared" si="89"/>
        <v>1165.5810928428643</v>
      </c>
      <c r="Z1122" s="5">
        <f>'90.1 Data-SI'!Y1122/Convert!$B$5/$D1122</f>
        <v>493.92413417118587</v>
      </c>
      <c r="AA1122" s="5">
        <f>'90.1 Data-SI'!Z1122/Convert!$B$5/$D1122</f>
        <v>1953.375321607223</v>
      </c>
      <c r="AB1122" s="5">
        <f t="shared" si="90"/>
        <v>2447.2994557784086</v>
      </c>
    </row>
    <row r="1123" spans="1:28" x14ac:dyDescent="0.25">
      <c r="A1123" s="95">
        <v>2019</v>
      </c>
      <c r="B1123" s="95" t="s">
        <v>65</v>
      </c>
      <c r="C1123" s="52" t="s">
        <v>10</v>
      </c>
      <c r="D1123" s="5">
        <f>VLOOKUP(B1123,SWH!$A$4:$C$19,3,FALSE)</f>
        <v>232.34</v>
      </c>
      <c r="E1123" s="5">
        <f>'90.1 Data-SI'!E1123/Convert!$B$5/$D1123</f>
        <v>0</v>
      </c>
      <c r="F1123" s="5">
        <f>'90.1 Data-SI'!F1123/Convert!$B$5/$D1123</f>
        <v>0</v>
      </c>
      <c r="G1123" s="5">
        <f>'90.1 Data-SI'!G1123/Convert!$B$5/$D1123</f>
        <v>412.18329459699868</v>
      </c>
      <c r="H1123" s="5">
        <f>'90.1 Data-SI'!H1123/Convert!$B$5/$D1123</f>
        <v>30.331506508660681</v>
      </c>
      <c r="I1123" s="5">
        <f>'90.1 Data-SI'!I1123/Convert!$B$5/$D1123</f>
        <v>10.509024131301826</v>
      </c>
      <c r="J1123" s="5">
        <f>'90.1 Data-SI'!J1123/Convert!$B$5/$D1123</f>
        <v>301.39020401136264</v>
      </c>
      <c r="K1123" s="5">
        <f>'90.1 Data-SI'!K1123/Convert!$B$5/$D1123</f>
        <v>570.4762178034108</v>
      </c>
      <c r="L1123" s="5">
        <f>'90.1 Data-SI'!L1123/Convert!$B$5/$D1123</f>
        <v>0</v>
      </c>
      <c r="M1123" s="5">
        <f>'90.1 Data-SI'!M1123/Convert!$B$5/$D1123</f>
        <v>91.341233632703037</v>
      </c>
      <c r="N1123" s="5">
        <f>'90.1 Data-SI'!N1123/Convert!$B$5/$D1123</f>
        <v>0</v>
      </c>
      <c r="O1123" s="5">
        <f>'90.1 Data-SI'!O1123/Convert!$B$5/$D1123</f>
        <v>0</v>
      </c>
      <c r="P1123" s="5">
        <f t="shared" si="86"/>
        <v>0</v>
      </c>
      <c r="Q1123" s="5">
        <f>'90.1 Data-SI'!Q1123/Convert!$B$5/$D1123</f>
        <v>0</v>
      </c>
      <c r="R1123" s="5">
        <f>'90.1 Data-SI'!R1123/Convert!$B$5/$D1123</f>
        <v>0</v>
      </c>
      <c r="S1123" s="5">
        <f>'90.1 Data-SI'!S1123/Convert!$B$5/$D1123</f>
        <v>0</v>
      </c>
      <c r="T1123" s="5">
        <f>'90.1 Data-SI'!T1123/Convert!$B$5/$D1123</f>
        <v>0</v>
      </c>
      <c r="U1123" s="5">
        <f>'90.1 Data-SI'!U1123/Convert!$B$5/$D1123</f>
        <v>148.78817441871587</v>
      </c>
      <c r="V1123" s="5">
        <f>'90.1 Data-SI'!V1123/Convert!$B$5/$D1123</f>
        <v>49.305137107495725</v>
      </c>
      <c r="W1123" s="5">
        <f t="shared" si="87"/>
        <v>503.52452822970173</v>
      </c>
      <c r="X1123" s="5">
        <f t="shared" si="88"/>
        <v>0</v>
      </c>
      <c r="Y1123" s="5">
        <f t="shared" si="89"/>
        <v>503.52452822970173</v>
      </c>
      <c r="Z1123" s="5">
        <f>'90.1 Data-SI'!Y1123/Convert!$B$5/$D1123</f>
        <v>895.07235564737493</v>
      </c>
      <c r="AA1123" s="5">
        <f>'90.1 Data-SI'!Z1123/Convert!$B$5/$D1123</f>
        <v>719.25243656327416</v>
      </c>
      <c r="AB1123" s="5">
        <f t="shared" si="90"/>
        <v>1614.3247922106491</v>
      </c>
    </row>
    <row r="1124" spans="1:28" x14ac:dyDescent="0.25">
      <c r="A1124" s="95">
        <v>2019</v>
      </c>
      <c r="B1124" s="95" t="s">
        <v>65</v>
      </c>
      <c r="C1124" s="52" t="s">
        <v>6</v>
      </c>
      <c r="D1124" s="5">
        <f>VLOOKUP(B1124,SWH!$A$4:$C$19,3,FALSE)</f>
        <v>232.34</v>
      </c>
      <c r="E1124" s="5">
        <f>'90.1 Data-SI'!E1124/Convert!$B$5/$D1124</f>
        <v>0</v>
      </c>
      <c r="F1124" s="5">
        <f>'90.1 Data-SI'!F1124/Convert!$B$5/$D1124</f>
        <v>0.11955658852448041</v>
      </c>
      <c r="G1124" s="5">
        <f>'90.1 Data-SI'!G1124/Convert!$B$5/$D1124</f>
        <v>368.89185389228436</v>
      </c>
      <c r="H1124" s="5">
        <f>'90.1 Data-SI'!H1124/Convert!$B$5/$D1124</f>
        <v>30.27172821439844</v>
      </c>
      <c r="I1124" s="5">
        <f>'90.1 Data-SI'!I1124/Convert!$B$5/$D1124</f>
        <v>10.509024131301826</v>
      </c>
      <c r="J1124" s="5">
        <f>'90.1 Data-SI'!J1124/Convert!$B$5/$D1124</f>
        <v>301.39020401136264</v>
      </c>
      <c r="K1124" s="5">
        <f>'90.1 Data-SI'!K1124/Convert!$B$5/$D1124</f>
        <v>570.4762178034108</v>
      </c>
      <c r="L1124" s="5">
        <f>'90.1 Data-SI'!L1124/Convert!$B$5/$D1124</f>
        <v>0</v>
      </c>
      <c r="M1124" s="5">
        <f>'90.1 Data-SI'!M1124/Convert!$B$5/$D1124</f>
        <v>91.723814715981376</v>
      </c>
      <c r="N1124" s="5">
        <f>'90.1 Data-SI'!N1124/Convert!$B$5/$D1124</f>
        <v>0</v>
      </c>
      <c r="O1124" s="5">
        <f>'90.1 Data-SI'!O1124/Convert!$B$5/$D1124</f>
        <v>0</v>
      </c>
      <c r="P1124" s="5">
        <f t="shared" si="86"/>
        <v>0</v>
      </c>
      <c r="Q1124" s="5">
        <f>'90.1 Data-SI'!Q1124/Convert!$B$5/$D1124</f>
        <v>0</v>
      </c>
      <c r="R1124" s="5">
        <f>'90.1 Data-SI'!R1124/Convert!$B$5/$D1124</f>
        <v>0</v>
      </c>
      <c r="S1124" s="5">
        <f>'90.1 Data-SI'!S1124/Convert!$B$5/$D1124</f>
        <v>0</v>
      </c>
      <c r="T1124" s="5">
        <f>'90.1 Data-SI'!T1124/Convert!$B$5/$D1124</f>
        <v>0</v>
      </c>
      <c r="U1124" s="5">
        <f>'90.1 Data-SI'!U1124/Convert!$B$5/$D1124</f>
        <v>148.20234713494591</v>
      </c>
      <c r="V1124" s="5">
        <f>'90.1 Data-SI'!V1124/Convert!$B$5/$D1124</f>
        <v>48.826910753397804</v>
      </c>
      <c r="W1124" s="5">
        <f t="shared" si="87"/>
        <v>460.61566860826576</v>
      </c>
      <c r="X1124" s="5">
        <f t="shared" si="88"/>
        <v>0.11955658852448041</v>
      </c>
      <c r="Y1124" s="5">
        <f t="shared" si="89"/>
        <v>460.73522519679022</v>
      </c>
      <c r="Z1124" s="5">
        <f>'90.1 Data-SI'!Y1124/Convert!$B$5/$D1124</f>
        <v>851.61353571872633</v>
      </c>
      <c r="AA1124" s="5">
        <f>'90.1 Data-SI'!Z1124/Convert!$B$5/$D1124</f>
        <v>718.79812152688112</v>
      </c>
      <c r="AB1124" s="5">
        <f t="shared" si="90"/>
        <v>1570.4116572456073</v>
      </c>
    </row>
    <row r="1125" spans="1:28" x14ac:dyDescent="0.25">
      <c r="A1125" s="95">
        <v>2019</v>
      </c>
      <c r="B1125" s="95" t="s">
        <v>65</v>
      </c>
      <c r="C1125" s="52" t="s">
        <v>11</v>
      </c>
      <c r="D1125" s="5">
        <f>VLOOKUP(B1125,SWH!$A$4:$C$19,3,FALSE)</f>
        <v>232.34</v>
      </c>
      <c r="E1125" s="5">
        <f>'90.1 Data-SI'!E1125/Convert!$B$5/$D1125</f>
        <v>0</v>
      </c>
      <c r="F1125" s="5">
        <f>'90.1 Data-SI'!F1125/Convert!$B$5/$D1125</f>
        <v>0</v>
      </c>
      <c r="G1125" s="5">
        <f>'90.1 Data-SI'!G1125/Convert!$B$5/$D1125</f>
        <v>252.8741403881285</v>
      </c>
      <c r="H1125" s="5">
        <f>'90.1 Data-SI'!H1125/Convert!$B$5/$D1125</f>
        <v>30.331506508660681</v>
      </c>
      <c r="I1125" s="5">
        <f>'90.1 Data-SI'!I1125/Convert!$B$5/$D1125</f>
        <v>10.509024131301826</v>
      </c>
      <c r="J1125" s="5">
        <f>'90.1 Data-SI'!J1125/Convert!$B$5/$D1125</f>
        <v>301.39020401136264</v>
      </c>
      <c r="K1125" s="5">
        <f>'90.1 Data-SI'!K1125/Convert!$B$5/$D1125</f>
        <v>570.4762178034108</v>
      </c>
      <c r="L1125" s="5">
        <f>'90.1 Data-SI'!L1125/Convert!$B$5/$D1125</f>
        <v>0</v>
      </c>
      <c r="M1125" s="5">
        <f>'90.1 Data-SI'!M1125/Convert!$B$5/$D1125</f>
        <v>69.043929872887446</v>
      </c>
      <c r="N1125" s="5">
        <f>'90.1 Data-SI'!N1125/Convert!$B$5/$D1125</f>
        <v>0</v>
      </c>
      <c r="O1125" s="5">
        <f>'90.1 Data-SI'!O1125/Convert!$B$5/$D1125</f>
        <v>0</v>
      </c>
      <c r="P1125" s="5">
        <f t="shared" si="86"/>
        <v>0</v>
      </c>
      <c r="Q1125" s="5">
        <f>'90.1 Data-SI'!Q1125/Convert!$B$5/$D1125</f>
        <v>0</v>
      </c>
      <c r="R1125" s="5">
        <f>'90.1 Data-SI'!R1125/Convert!$B$5/$D1125</f>
        <v>0</v>
      </c>
      <c r="S1125" s="5">
        <f>'90.1 Data-SI'!S1125/Convert!$B$5/$D1125</f>
        <v>0</v>
      </c>
      <c r="T1125" s="5">
        <f>'90.1 Data-SI'!T1125/Convert!$B$5/$D1125</f>
        <v>0</v>
      </c>
      <c r="U1125" s="5">
        <f>'90.1 Data-SI'!U1125/Convert!$B$5/$D1125</f>
        <v>162.34589155739195</v>
      </c>
      <c r="V1125" s="5">
        <f>'90.1 Data-SI'!V1125/Convert!$B$5/$D1125</f>
        <v>48.181305175365601</v>
      </c>
      <c r="W1125" s="5">
        <f t="shared" si="87"/>
        <v>321.91807026101594</v>
      </c>
      <c r="X1125" s="5">
        <f t="shared" si="88"/>
        <v>0</v>
      </c>
      <c r="Y1125" s="5">
        <f t="shared" si="89"/>
        <v>321.91807026101594</v>
      </c>
      <c r="Z1125" s="5">
        <f>'90.1 Data-SI'!Y1125/Convert!$B$5/$D1125</f>
        <v>712.33011008770677</v>
      </c>
      <c r="AA1125" s="5">
        <f>'90.1 Data-SI'!Z1125/Convert!$B$5/$D1125</f>
        <v>732.82210936080276</v>
      </c>
      <c r="AB1125" s="5">
        <f t="shared" si="90"/>
        <v>1445.1522194485096</v>
      </c>
    </row>
    <row r="1126" spans="1:28" x14ac:dyDescent="0.25">
      <c r="A1126" s="95">
        <v>2019</v>
      </c>
      <c r="B1126" s="95" t="s">
        <v>65</v>
      </c>
      <c r="C1126" s="52" t="s">
        <v>13</v>
      </c>
      <c r="D1126" s="5">
        <f>VLOOKUP(B1126,SWH!$A$4:$C$19,3,FALSE)</f>
        <v>232.34</v>
      </c>
      <c r="E1126" s="5">
        <f>'90.1 Data-SI'!E1126/Convert!$B$5/$D1126</f>
        <v>0</v>
      </c>
      <c r="F1126" s="5">
        <f>'90.1 Data-SI'!F1126/Convert!$B$5/$D1126</f>
        <v>11.106807073924228</v>
      </c>
      <c r="G1126" s="5">
        <f>'90.1 Data-SI'!G1126/Convert!$B$5/$D1126</f>
        <v>279.58308226449742</v>
      </c>
      <c r="H1126" s="5">
        <f>'90.1 Data-SI'!H1126/Convert!$B$5/$D1126</f>
        <v>30.355417826365578</v>
      </c>
      <c r="I1126" s="5">
        <f>'90.1 Data-SI'!I1126/Convert!$B$5/$D1126</f>
        <v>10.485112813596931</v>
      </c>
      <c r="J1126" s="5">
        <f>'90.1 Data-SI'!J1126/Convert!$B$5/$D1126</f>
        <v>301.39020401136264</v>
      </c>
      <c r="K1126" s="5">
        <f>'90.1 Data-SI'!K1126/Convert!$B$5/$D1126</f>
        <v>570.4762178034108</v>
      </c>
      <c r="L1126" s="5">
        <f>'90.1 Data-SI'!L1126/Convert!$B$5/$D1126</f>
        <v>0</v>
      </c>
      <c r="M1126" s="5">
        <f>'90.1 Data-SI'!M1126/Convert!$B$5/$D1126</f>
        <v>87.180664352051124</v>
      </c>
      <c r="N1126" s="5">
        <f>'90.1 Data-SI'!N1126/Convert!$B$5/$D1126</f>
        <v>0</v>
      </c>
      <c r="O1126" s="5">
        <f>'90.1 Data-SI'!O1126/Convert!$B$5/$D1126</f>
        <v>0</v>
      </c>
      <c r="P1126" s="5">
        <f t="shared" si="86"/>
        <v>0</v>
      </c>
      <c r="Q1126" s="5">
        <f>'90.1 Data-SI'!Q1126/Convert!$B$5/$D1126</f>
        <v>0</v>
      </c>
      <c r="R1126" s="5">
        <f>'90.1 Data-SI'!R1126/Convert!$B$5/$D1126</f>
        <v>0</v>
      </c>
      <c r="S1126" s="5">
        <f>'90.1 Data-SI'!S1126/Convert!$B$5/$D1126</f>
        <v>0</v>
      </c>
      <c r="T1126" s="5">
        <f>'90.1 Data-SI'!T1126/Convert!$B$5/$D1126</f>
        <v>0</v>
      </c>
      <c r="U1126" s="5">
        <f>'90.1 Data-SI'!U1126/Convert!$B$5/$D1126</f>
        <v>162.68065000526047</v>
      </c>
      <c r="V1126" s="5">
        <f>'90.1 Data-SI'!V1126/Convert!$B$5/$D1126</f>
        <v>48.157393857660708</v>
      </c>
      <c r="W1126" s="5">
        <f t="shared" si="87"/>
        <v>366.76374661654853</v>
      </c>
      <c r="X1126" s="5">
        <f t="shared" si="88"/>
        <v>11.106807073924228</v>
      </c>
      <c r="Y1126" s="5">
        <f t="shared" si="89"/>
        <v>377.87055369047278</v>
      </c>
      <c r="Z1126" s="5">
        <f>'90.1 Data-SI'!Y1126/Convert!$B$5/$D1126</f>
        <v>757.15187512553439</v>
      </c>
      <c r="AA1126" s="5">
        <f>'90.1 Data-SI'!Z1126/Convert!$B$5/$D1126</f>
        <v>744.26367488259541</v>
      </c>
      <c r="AB1126" s="5">
        <f t="shared" si="90"/>
        <v>1501.4155500081297</v>
      </c>
    </row>
    <row r="1127" spans="1:28" x14ac:dyDescent="0.25">
      <c r="A1127" s="95">
        <v>2019</v>
      </c>
      <c r="B1127" s="95" t="s">
        <v>65</v>
      </c>
      <c r="C1127" s="52" t="s">
        <v>19</v>
      </c>
      <c r="D1127" s="5">
        <f>VLOOKUP(B1127,SWH!$A$4:$C$19,3,FALSE)</f>
        <v>232.34</v>
      </c>
      <c r="E1127" s="5">
        <f>'90.1 Data-SI'!E1127/Convert!$B$5/$D1127</f>
        <v>0</v>
      </c>
      <c r="F1127" s="5">
        <f>'90.1 Data-SI'!F1127/Convert!$B$5/$D1127</f>
        <v>29.673945271776038</v>
      </c>
      <c r="G1127" s="5">
        <f>'90.1 Data-SI'!G1127/Convert!$B$5/$D1127</f>
        <v>215.45292817996614</v>
      </c>
      <c r="H1127" s="5">
        <f>'90.1 Data-SI'!H1127/Convert!$B$5/$D1127</f>
        <v>30.223905578988649</v>
      </c>
      <c r="I1127" s="5">
        <f>'90.1 Data-SI'!I1127/Convert!$B$5/$D1127</f>
        <v>10.485112813596931</v>
      </c>
      <c r="J1127" s="5">
        <f>'90.1 Data-SI'!J1127/Convert!$B$5/$D1127</f>
        <v>301.39020401136264</v>
      </c>
      <c r="K1127" s="5">
        <f>'90.1 Data-SI'!K1127/Convert!$B$5/$D1127</f>
        <v>570.4762178034108</v>
      </c>
      <c r="L1127" s="5">
        <f>'90.1 Data-SI'!L1127/Convert!$B$5/$D1127</f>
        <v>0</v>
      </c>
      <c r="M1127" s="5">
        <f>'90.1 Data-SI'!M1127/Convert!$B$5/$D1127</f>
        <v>73.933794343538693</v>
      </c>
      <c r="N1127" s="5">
        <f>'90.1 Data-SI'!N1127/Convert!$B$5/$D1127</f>
        <v>0</v>
      </c>
      <c r="O1127" s="5">
        <f>'90.1 Data-SI'!O1127/Convert!$B$5/$D1127</f>
        <v>0</v>
      </c>
      <c r="P1127" s="5">
        <f t="shared" si="86"/>
        <v>0</v>
      </c>
      <c r="Q1127" s="5">
        <f>'90.1 Data-SI'!Q1127/Convert!$B$5/$D1127</f>
        <v>0</v>
      </c>
      <c r="R1127" s="5">
        <f>'90.1 Data-SI'!R1127/Convert!$B$5/$D1127</f>
        <v>0</v>
      </c>
      <c r="S1127" s="5">
        <f>'90.1 Data-SI'!S1127/Convert!$B$5/$D1127</f>
        <v>0</v>
      </c>
      <c r="T1127" s="5">
        <f>'90.1 Data-SI'!T1127/Convert!$B$5/$D1127</f>
        <v>0</v>
      </c>
      <c r="U1127" s="5">
        <f>'90.1 Data-SI'!U1127/Convert!$B$5/$D1127</f>
        <v>177.54153395885339</v>
      </c>
      <c r="V1127" s="5">
        <f>'90.1 Data-SI'!V1127/Convert!$B$5/$D1127</f>
        <v>47.715034480120131</v>
      </c>
      <c r="W1127" s="5">
        <f t="shared" si="87"/>
        <v>289.38672252350483</v>
      </c>
      <c r="X1127" s="5">
        <f t="shared" si="88"/>
        <v>29.673945271776038</v>
      </c>
      <c r="Y1127" s="5">
        <f t="shared" si="89"/>
        <v>319.06066779528089</v>
      </c>
      <c r="Z1127" s="5">
        <f>'90.1 Data-SI'!Y1127/Convert!$B$5/$D1127</f>
        <v>679.20097940757319</v>
      </c>
      <c r="AA1127" s="5">
        <f>'90.1 Data-SI'!Z1127/Convert!$B$5/$D1127</f>
        <v>777.6916970340402</v>
      </c>
      <c r="AB1127" s="5">
        <f t="shared" si="90"/>
        <v>1456.8926764416133</v>
      </c>
    </row>
    <row r="1128" spans="1:28" x14ac:dyDescent="0.25">
      <c r="A1128" s="95">
        <v>2019</v>
      </c>
      <c r="B1128" s="95" t="s">
        <v>65</v>
      </c>
      <c r="C1128" s="52" t="s">
        <v>20</v>
      </c>
      <c r="D1128" s="5">
        <f>VLOOKUP(B1128,SWH!$A$4:$C$19,3,FALSE)</f>
        <v>232.34</v>
      </c>
      <c r="E1128" s="5">
        <f>'90.1 Data-SI'!E1128/Convert!$B$5/$D1128</f>
        <v>0</v>
      </c>
      <c r="F1128" s="5">
        <f>'90.1 Data-SI'!F1128/Convert!$B$5/$D1128</f>
        <v>25.190573202108023</v>
      </c>
      <c r="G1128" s="5">
        <f>'90.1 Data-SI'!G1128/Convert!$B$5/$D1128</f>
        <v>147.61651985117598</v>
      </c>
      <c r="H1128" s="5">
        <f>'90.1 Data-SI'!H1128/Convert!$B$5/$D1128</f>
        <v>30.223905578988649</v>
      </c>
      <c r="I1128" s="5">
        <f>'90.1 Data-SI'!I1128/Convert!$B$5/$D1128</f>
        <v>10.497068472449378</v>
      </c>
      <c r="J1128" s="5">
        <f>'90.1 Data-SI'!J1128/Convert!$B$5/$D1128</f>
        <v>301.39020401136264</v>
      </c>
      <c r="K1128" s="5">
        <f>'90.1 Data-SI'!K1128/Convert!$B$5/$D1128</f>
        <v>570.4762178034108</v>
      </c>
      <c r="L1128" s="5">
        <f>'90.1 Data-SI'!L1128/Convert!$B$5/$D1128</f>
        <v>0</v>
      </c>
      <c r="M1128" s="5">
        <f>'90.1 Data-SI'!M1128/Convert!$B$5/$D1128</f>
        <v>78.261742848124868</v>
      </c>
      <c r="N1128" s="5">
        <f>'90.1 Data-SI'!N1128/Convert!$B$5/$D1128</f>
        <v>0</v>
      </c>
      <c r="O1128" s="5">
        <f>'90.1 Data-SI'!O1128/Convert!$B$5/$D1128</f>
        <v>0</v>
      </c>
      <c r="P1128" s="5">
        <f t="shared" si="86"/>
        <v>0</v>
      </c>
      <c r="Q1128" s="5">
        <f>'90.1 Data-SI'!Q1128/Convert!$B$5/$D1128</f>
        <v>0</v>
      </c>
      <c r="R1128" s="5">
        <f>'90.1 Data-SI'!R1128/Convert!$B$5/$D1128</f>
        <v>0</v>
      </c>
      <c r="S1128" s="5">
        <f>'90.1 Data-SI'!S1128/Convert!$B$5/$D1128</f>
        <v>0</v>
      </c>
      <c r="T1128" s="5">
        <f>'90.1 Data-SI'!T1128/Convert!$B$5/$D1128</f>
        <v>0</v>
      </c>
      <c r="U1128" s="5">
        <f>'90.1 Data-SI'!U1128/Convert!$B$5/$D1128</f>
        <v>178.68927720868842</v>
      </c>
      <c r="V1128" s="5">
        <f>'90.1 Data-SI'!V1128/Convert!$B$5/$D1128</f>
        <v>46.66293650110471</v>
      </c>
      <c r="W1128" s="5">
        <f t="shared" si="87"/>
        <v>225.87826269930085</v>
      </c>
      <c r="X1128" s="5">
        <f t="shared" si="88"/>
        <v>25.190573202108023</v>
      </c>
      <c r="Y1128" s="5">
        <f t="shared" si="89"/>
        <v>251.06883590140887</v>
      </c>
      <c r="Z1128" s="5">
        <f>'90.1 Data-SI'!Y1128/Convert!$B$5/$D1128</f>
        <v>614.65237726320629</v>
      </c>
      <c r="AA1128" s="5">
        <f>'90.1 Data-SI'!Z1128/Convert!$B$5/$D1128</f>
        <v>774.3560682142072</v>
      </c>
      <c r="AB1128" s="5">
        <f t="shared" si="90"/>
        <v>1389.0084454774135</v>
      </c>
    </row>
    <row r="1129" spans="1:28" x14ac:dyDescent="0.25">
      <c r="A1129" s="95">
        <v>2019</v>
      </c>
      <c r="B1129" s="95" t="s">
        <v>65</v>
      </c>
      <c r="C1129" s="52" t="s">
        <v>3</v>
      </c>
      <c r="D1129" s="5">
        <f>VLOOKUP(B1129,SWH!$A$4:$C$19,3,FALSE)</f>
        <v>232.34</v>
      </c>
      <c r="E1129" s="5">
        <f>'90.1 Data-SI'!E1129/Convert!$B$5/$D1129</f>
        <v>0</v>
      </c>
      <c r="F1129" s="5">
        <f>'90.1 Data-SI'!F1129/Convert!$B$5/$D1129</f>
        <v>155.32791981100493</v>
      </c>
      <c r="G1129" s="5">
        <f>'90.1 Data-SI'!G1129/Convert!$B$5/$D1129</f>
        <v>112.99293181448644</v>
      </c>
      <c r="H1129" s="5">
        <f>'90.1 Data-SI'!H1129/Convert!$B$5/$D1129</f>
        <v>30.235861237841096</v>
      </c>
      <c r="I1129" s="5">
        <f>'90.1 Data-SI'!I1129/Convert!$B$5/$D1129</f>
        <v>10.497068472449378</v>
      </c>
      <c r="J1129" s="5">
        <f>'90.1 Data-SI'!J1129/Convert!$B$5/$D1129</f>
        <v>301.39020401136264</v>
      </c>
      <c r="K1129" s="5">
        <f>'90.1 Data-SI'!K1129/Convert!$B$5/$D1129</f>
        <v>570.4762178034108</v>
      </c>
      <c r="L1129" s="5">
        <f>'90.1 Data-SI'!L1129/Convert!$B$5/$D1129</f>
        <v>0</v>
      </c>
      <c r="M1129" s="5">
        <f>'90.1 Data-SI'!M1129/Convert!$B$5/$D1129</f>
        <v>69.043929872887446</v>
      </c>
      <c r="N1129" s="5">
        <f>'90.1 Data-SI'!N1129/Convert!$B$5/$D1129</f>
        <v>0</v>
      </c>
      <c r="O1129" s="5">
        <f>'90.1 Data-SI'!O1129/Convert!$B$5/$D1129</f>
        <v>0</v>
      </c>
      <c r="P1129" s="5">
        <f t="shared" si="86"/>
        <v>0</v>
      </c>
      <c r="Q1129" s="5">
        <f>'90.1 Data-SI'!Q1129/Convert!$B$5/$D1129</f>
        <v>0</v>
      </c>
      <c r="R1129" s="5">
        <f>'90.1 Data-SI'!R1129/Convert!$B$5/$D1129</f>
        <v>0</v>
      </c>
      <c r="S1129" s="5">
        <f>'90.1 Data-SI'!S1129/Convert!$B$5/$D1129</f>
        <v>0</v>
      </c>
      <c r="T1129" s="5">
        <f>'90.1 Data-SI'!T1129/Convert!$B$5/$D1129</f>
        <v>0</v>
      </c>
      <c r="U1129" s="5">
        <f>'90.1 Data-SI'!U1129/Convert!$B$5/$D1129</f>
        <v>203.79616079882931</v>
      </c>
      <c r="V1129" s="5">
        <f>'90.1 Data-SI'!V1129/Convert!$B$5/$D1129</f>
        <v>46.148843170449439</v>
      </c>
      <c r="W1129" s="5">
        <f t="shared" si="87"/>
        <v>182.03686168737389</v>
      </c>
      <c r="X1129" s="5">
        <f t="shared" si="88"/>
        <v>155.32791981100493</v>
      </c>
      <c r="Y1129" s="5">
        <f t="shared" si="89"/>
        <v>337.36478149837882</v>
      </c>
      <c r="Z1129" s="5">
        <f>'90.1 Data-SI'!Y1129/Convert!$B$5/$D1129</f>
        <v>570.3088385794764</v>
      </c>
      <c r="AA1129" s="5">
        <f>'90.1 Data-SI'!Z1129/Convert!$B$5/$D1129</f>
        <v>929.58834275439256</v>
      </c>
      <c r="AB1129" s="5">
        <f t="shared" si="90"/>
        <v>1499.897181333869</v>
      </c>
    </row>
    <row r="1130" spans="1:28" x14ac:dyDescent="0.25">
      <c r="A1130" s="95">
        <v>2019</v>
      </c>
      <c r="B1130" s="95" t="s">
        <v>65</v>
      </c>
      <c r="C1130" s="52" t="s">
        <v>7</v>
      </c>
      <c r="D1130" s="5">
        <f>VLOOKUP(B1130,SWH!$A$4:$C$19,3,FALSE)</f>
        <v>232.34</v>
      </c>
      <c r="E1130" s="5">
        <f>'90.1 Data-SI'!E1130/Convert!$B$5/$D1130</f>
        <v>0</v>
      </c>
      <c r="F1130" s="5">
        <f>'90.1 Data-SI'!F1130/Convert!$B$5/$D1130</f>
        <v>85.55469474811818</v>
      </c>
      <c r="G1130" s="5">
        <f>'90.1 Data-SI'!G1130/Convert!$B$5/$D1130</f>
        <v>101.75461249318528</v>
      </c>
      <c r="H1130" s="5">
        <f>'90.1 Data-SI'!H1130/Convert!$B$5/$D1130</f>
        <v>30.307595190955784</v>
      </c>
      <c r="I1130" s="5">
        <f>'90.1 Data-SI'!I1130/Convert!$B$5/$D1130</f>
        <v>10.497068472449378</v>
      </c>
      <c r="J1130" s="5">
        <f>'90.1 Data-SI'!J1130/Convert!$B$5/$D1130</f>
        <v>301.39020401136264</v>
      </c>
      <c r="K1130" s="5">
        <f>'90.1 Data-SI'!K1130/Convert!$B$5/$D1130</f>
        <v>570.4762178034108</v>
      </c>
      <c r="L1130" s="5">
        <f>'90.1 Data-SI'!L1130/Convert!$B$5/$D1130</f>
        <v>0</v>
      </c>
      <c r="M1130" s="5">
        <f>'90.1 Data-SI'!M1130/Convert!$B$5/$D1130</f>
        <v>74.65113387468557</v>
      </c>
      <c r="N1130" s="5">
        <f>'90.1 Data-SI'!N1130/Convert!$B$5/$D1130</f>
        <v>0</v>
      </c>
      <c r="O1130" s="5">
        <f>'90.1 Data-SI'!O1130/Convert!$B$5/$D1130</f>
        <v>0</v>
      </c>
      <c r="P1130" s="5">
        <f t="shared" si="86"/>
        <v>0</v>
      </c>
      <c r="Q1130" s="5">
        <f>'90.1 Data-SI'!Q1130/Convert!$B$5/$D1130</f>
        <v>0</v>
      </c>
      <c r="R1130" s="5">
        <f>'90.1 Data-SI'!R1130/Convert!$B$5/$D1130</f>
        <v>0</v>
      </c>
      <c r="S1130" s="5">
        <f>'90.1 Data-SI'!S1130/Convert!$B$5/$D1130</f>
        <v>0</v>
      </c>
      <c r="T1130" s="5">
        <f>'90.1 Data-SI'!T1130/Convert!$B$5/$D1130</f>
        <v>0</v>
      </c>
      <c r="U1130" s="5">
        <f>'90.1 Data-SI'!U1130/Convert!$B$5/$D1130</f>
        <v>197.17272579457307</v>
      </c>
      <c r="V1130" s="5">
        <f>'90.1 Data-SI'!V1130/Convert!$B$5/$D1130</f>
        <v>45.96950828766272</v>
      </c>
      <c r="W1130" s="5">
        <f t="shared" si="87"/>
        <v>176.40574636787085</v>
      </c>
      <c r="X1130" s="5">
        <f t="shared" si="88"/>
        <v>85.55469474811818</v>
      </c>
      <c r="Y1130" s="5">
        <f t="shared" si="89"/>
        <v>261.96044111598906</v>
      </c>
      <c r="Z1130" s="5">
        <f>'90.1 Data-SI'!Y1130/Convert!$B$5/$D1130</f>
        <v>564.55816667144893</v>
      </c>
      <c r="AA1130" s="5">
        <f>'90.1 Data-SI'!Z1130/Convert!$B$5/$D1130</f>
        <v>853.19168268724957</v>
      </c>
      <c r="AB1130" s="5">
        <f t="shared" si="90"/>
        <v>1417.7498493586986</v>
      </c>
    </row>
    <row r="1131" spans="1:28" x14ac:dyDescent="0.25">
      <c r="A1131" s="95">
        <v>2019</v>
      </c>
      <c r="B1131" s="95" t="s">
        <v>65</v>
      </c>
      <c r="C1131" s="52" t="s">
        <v>17</v>
      </c>
      <c r="D1131" s="5">
        <f>VLOOKUP(B1131,SWH!$A$4:$C$19,3,FALSE)</f>
        <v>232.34</v>
      </c>
      <c r="E1131" s="5">
        <f>'90.1 Data-SI'!E1131/Convert!$B$5/$D1131</f>
        <v>0</v>
      </c>
      <c r="F1131" s="5">
        <f>'90.1 Data-SI'!F1131/Convert!$B$5/$D1131</f>
        <v>38.198330033571487</v>
      </c>
      <c r="G1131" s="5">
        <f>'90.1 Data-SI'!G1131/Convert!$B$5/$D1131</f>
        <v>39.118915765209991</v>
      </c>
      <c r="H1131" s="5">
        <f>'90.1 Data-SI'!H1131/Convert!$B$5/$D1131</f>
        <v>30.415196120627815</v>
      </c>
      <c r="I1131" s="5">
        <f>'90.1 Data-SI'!I1131/Convert!$B$5/$D1131</f>
        <v>10.532935449006725</v>
      </c>
      <c r="J1131" s="5">
        <f>'90.1 Data-SI'!J1131/Convert!$B$5/$D1131</f>
        <v>301.39020401136264</v>
      </c>
      <c r="K1131" s="5">
        <f>'90.1 Data-SI'!K1131/Convert!$B$5/$D1131</f>
        <v>570.4762178034108</v>
      </c>
      <c r="L1131" s="5">
        <f>'90.1 Data-SI'!L1131/Convert!$B$5/$D1131</f>
        <v>0</v>
      </c>
      <c r="M1131" s="5">
        <f>'90.1 Data-SI'!M1131/Convert!$B$5/$D1131</f>
        <v>58.522950082733161</v>
      </c>
      <c r="N1131" s="5">
        <f>'90.1 Data-SI'!N1131/Convert!$B$5/$D1131</f>
        <v>0</v>
      </c>
      <c r="O1131" s="5">
        <f>'90.1 Data-SI'!O1131/Convert!$B$5/$D1131</f>
        <v>0</v>
      </c>
      <c r="P1131" s="5">
        <f t="shared" si="86"/>
        <v>0</v>
      </c>
      <c r="Q1131" s="5">
        <f>'90.1 Data-SI'!Q1131/Convert!$B$5/$D1131</f>
        <v>0</v>
      </c>
      <c r="R1131" s="5">
        <f>'90.1 Data-SI'!R1131/Convert!$B$5/$D1131</f>
        <v>0</v>
      </c>
      <c r="S1131" s="5">
        <f>'90.1 Data-SI'!S1131/Convert!$B$5/$D1131</f>
        <v>0</v>
      </c>
      <c r="T1131" s="5">
        <f>'90.1 Data-SI'!T1131/Convert!$B$5/$D1131</f>
        <v>0</v>
      </c>
      <c r="U1131" s="5">
        <f>'90.1 Data-SI'!U1131/Convert!$B$5/$D1131</f>
        <v>206.51009535833501</v>
      </c>
      <c r="V1131" s="5">
        <f>'90.1 Data-SI'!V1131/Convert!$B$5/$D1131</f>
        <v>46.71075913651449</v>
      </c>
      <c r="W1131" s="5">
        <f t="shared" si="87"/>
        <v>97.641865847943151</v>
      </c>
      <c r="X1131" s="5">
        <f t="shared" si="88"/>
        <v>38.198330033571487</v>
      </c>
      <c r="Y1131" s="5">
        <f t="shared" si="89"/>
        <v>135.84019588151463</v>
      </c>
      <c r="Z1131" s="5">
        <f>'90.1 Data-SI'!Y1131/Convert!$B$5/$D1131</f>
        <v>486.69096056545487</v>
      </c>
      <c r="AA1131" s="5">
        <f>'90.1 Data-SI'!Z1131/Convert!$B$5/$D1131</f>
        <v>815.17268753646488</v>
      </c>
      <c r="AB1131" s="5">
        <f t="shared" si="90"/>
        <v>1301.8636481019198</v>
      </c>
    </row>
    <row r="1132" spans="1:28" x14ac:dyDescent="0.25">
      <c r="A1132" s="95">
        <v>2019</v>
      </c>
      <c r="B1132" s="95" t="s">
        <v>65</v>
      </c>
      <c r="C1132" s="52" t="s">
        <v>14</v>
      </c>
      <c r="D1132" s="5">
        <f>VLOOKUP(B1132,SWH!$A$4:$C$19,3,FALSE)</f>
        <v>232.34</v>
      </c>
      <c r="E1132" s="5">
        <f>'90.1 Data-SI'!E1132/Convert!$B$5/$D1132</f>
        <v>0</v>
      </c>
      <c r="F1132" s="5">
        <f>'90.1 Data-SI'!F1132/Convert!$B$5/$D1132</f>
        <v>259.33019616845047</v>
      </c>
      <c r="G1132" s="5">
        <f>'90.1 Data-SI'!G1132/Convert!$B$5/$D1132</f>
        <v>69.40259963846087</v>
      </c>
      <c r="H1132" s="5">
        <f>'90.1 Data-SI'!H1132/Convert!$B$5/$D1132</f>
        <v>30.391284802922925</v>
      </c>
      <c r="I1132" s="5">
        <f>'90.1 Data-SI'!I1132/Convert!$B$5/$D1132</f>
        <v>10.556846766711621</v>
      </c>
      <c r="J1132" s="5">
        <f>'90.1 Data-SI'!J1132/Convert!$B$5/$D1132</f>
        <v>301.39020401136264</v>
      </c>
      <c r="K1132" s="5">
        <f>'90.1 Data-SI'!K1132/Convert!$B$5/$D1132</f>
        <v>570.4762178034108</v>
      </c>
      <c r="L1132" s="5">
        <f>'90.1 Data-SI'!L1132/Convert!$B$5/$D1132</f>
        <v>0</v>
      </c>
      <c r="M1132" s="5">
        <f>'90.1 Data-SI'!M1132/Convert!$B$5/$D1132</f>
        <v>60.340210228305267</v>
      </c>
      <c r="N1132" s="5">
        <f>'90.1 Data-SI'!N1132/Convert!$B$5/$D1132</f>
        <v>0</v>
      </c>
      <c r="O1132" s="5">
        <f>'90.1 Data-SI'!O1132/Convert!$B$5/$D1132</f>
        <v>0</v>
      </c>
      <c r="P1132" s="5">
        <f t="shared" si="86"/>
        <v>0</v>
      </c>
      <c r="Q1132" s="5">
        <f>'90.1 Data-SI'!Q1132/Convert!$B$5/$D1132</f>
        <v>0</v>
      </c>
      <c r="R1132" s="5">
        <f>'90.1 Data-SI'!R1132/Convert!$B$5/$D1132</f>
        <v>0</v>
      </c>
      <c r="S1132" s="5">
        <f>'90.1 Data-SI'!S1132/Convert!$B$5/$D1132</f>
        <v>0</v>
      </c>
      <c r="T1132" s="5">
        <f>'90.1 Data-SI'!T1132/Convert!$B$5/$D1132</f>
        <v>0</v>
      </c>
      <c r="U1132" s="5">
        <f>'90.1 Data-SI'!U1132/Convert!$B$5/$D1132</f>
        <v>224.46749495471198</v>
      </c>
      <c r="V1132" s="5">
        <f>'90.1 Data-SI'!V1132/Convert!$B$5/$D1132</f>
        <v>45.025011238319323</v>
      </c>
      <c r="W1132" s="5">
        <f t="shared" si="87"/>
        <v>129.74280986676615</v>
      </c>
      <c r="X1132" s="5">
        <f t="shared" si="88"/>
        <v>259.33019616845047</v>
      </c>
      <c r="Y1132" s="5">
        <f t="shared" si="89"/>
        <v>389.07300603521662</v>
      </c>
      <c r="Z1132" s="5">
        <f>'90.1 Data-SI'!Y1132/Convert!$B$5/$D1132</f>
        <v>517.10615668608261</v>
      </c>
      <c r="AA1132" s="5">
        <f>'90.1 Data-SI'!Z1132/Convert!$B$5/$D1132</f>
        <v>1054.2739089265733</v>
      </c>
      <c r="AB1132" s="5">
        <f t="shared" si="90"/>
        <v>1571.3800656126559</v>
      </c>
    </row>
    <row r="1133" spans="1:28" x14ac:dyDescent="0.25">
      <c r="A1133" s="95">
        <v>2019</v>
      </c>
      <c r="B1133" s="95" t="s">
        <v>65</v>
      </c>
      <c r="C1133" s="52" t="s">
        <v>2</v>
      </c>
      <c r="D1133" s="5">
        <f>VLOOKUP(B1133,SWH!$A$4:$C$19,3,FALSE)</f>
        <v>232.34</v>
      </c>
      <c r="E1133" s="5">
        <f>'90.1 Data-SI'!E1133/Convert!$B$5/$D1133</f>
        <v>0</v>
      </c>
      <c r="F1133" s="5">
        <f>'90.1 Data-SI'!F1133/Convert!$B$5/$D1133</f>
        <v>149.87613937428864</v>
      </c>
      <c r="G1133" s="5">
        <f>'90.1 Data-SI'!G1133/Convert!$B$5/$D1133</f>
        <v>59.060954731093325</v>
      </c>
      <c r="H1133" s="5">
        <f>'90.1 Data-SI'!H1133/Convert!$B$5/$D1133</f>
        <v>30.247816896693546</v>
      </c>
      <c r="I1133" s="5">
        <f>'90.1 Data-SI'!I1133/Convert!$B$5/$D1133</f>
        <v>10.497068472449378</v>
      </c>
      <c r="J1133" s="5">
        <f>'90.1 Data-SI'!J1133/Convert!$B$5/$D1133</f>
        <v>301.39020401136264</v>
      </c>
      <c r="K1133" s="5">
        <f>'90.1 Data-SI'!K1133/Convert!$B$5/$D1133</f>
        <v>570.4762178034108</v>
      </c>
      <c r="L1133" s="5">
        <f>'90.1 Data-SI'!L1133/Convert!$B$5/$D1133</f>
        <v>0</v>
      </c>
      <c r="M1133" s="5">
        <f>'90.1 Data-SI'!M1133/Convert!$B$5/$D1133</f>
        <v>67.095157479938408</v>
      </c>
      <c r="N1133" s="5">
        <f>'90.1 Data-SI'!N1133/Convert!$B$5/$D1133</f>
        <v>0</v>
      </c>
      <c r="O1133" s="5">
        <f>'90.1 Data-SI'!O1133/Convert!$B$5/$D1133</f>
        <v>0</v>
      </c>
      <c r="P1133" s="5">
        <f t="shared" si="86"/>
        <v>0</v>
      </c>
      <c r="Q1133" s="5">
        <f>'90.1 Data-SI'!Q1133/Convert!$B$5/$D1133</f>
        <v>0</v>
      </c>
      <c r="R1133" s="5">
        <f>'90.1 Data-SI'!R1133/Convert!$B$5/$D1133</f>
        <v>0</v>
      </c>
      <c r="S1133" s="5">
        <f>'90.1 Data-SI'!S1133/Convert!$B$5/$D1133</f>
        <v>0</v>
      </c>
      <c r="T1133" s="5">
        <f>'90.1 Data-SI'!T1133/Convert!$B$5/$D1133</f>
        <v>0</v>
      </c>
      <c r="U1133" s="5">
        <f>'90.1 Data-SI'!U1133/Convert!$B$5/$D1133</f>
        <v>218.60922211701242</v>
      </c>
      <c r="V1133" s="5">
        <f>'90.1 Data-SI'!V1133/Convert!$B$5/$D1133</f>
        <v>45.036966897171773</v>
      </c>
      <c r="W1133" s="5">
        <f t="shared" si="87"/>
        <v>126.15611221103174</v>
      </c>
      <c r="X1133" s="5">
        <f t="shared" si="88"/>
        <v>149.87613937428864</v>
      </c>
      <c r="Y1133" s="5">
        <f t="shared" si="89"/>
        <v>276.03225158532041</v>
      </c>
      <c r="Z1133" s="5">
        <f>'90.1 Data-SI'!Y1133/Convert!$B$5/$D1133</f>
        <v>513.32816848870914</v>
      </c>
      <c r="AA1133" s="5">
        <f>'90.1 Data-SI'!Z1133/Convert!$B$5/$D1133</f>
        <v>938.96157929471178</v>
      </c>
      <c r="AB1133" s="5">
        <f t="shared" si="90"/>
        <v>1452.2897477834208</v>
      </c>
    </row>
    <row r="1134" spans="1:28" x14ac:dyDescent="0.25">
      <c r="A1134" s="95">
        <v>2019</v>
      </c>
      <c r="B1134" s="95" t="s">
        <v>65</v>
      </c>
      <c r="C1134" s="52" t="s">
        <v>18</v>
      </c>
      <c r="D1134" s="5">
        <f>VLOOKUP(B1134,SWH!$A$4:$C$19,3,FALSE)</f>
        <v>232.34</v>
      </c>
      <c r="E1134" s="5">
        <f>'90.1 Data-SI'!E1134/Convert!$B$5/$D1134</f>
        <v>0</v>
      </c>
      <c r="F1134" s="5">
        <f>'90.1 Data-SI'!F1134/Convert!$B$5/$D1134</f>
        <v>174.57653056344631</v>
      </c>
      <c r="G1134" s="5">
        <f>'90.1 Data-SI'!G1134/Convert!$B$5/$D1134</f>
        <v>17.216148747525178</v>
      </c>
      <c r="H1134" s="5">
        <f>'90.1 Data-SI'!H1134/Convert!$B$5/$D1134</f>
        <v>30.403240461775365</v>
      </c>
      <c r="I1134" s="5">
        <f>'90.1 Data-SI'!I1134/Convert!$B$5/$D1134</f>
        <v>10.556846766711621</v>
      </c>
      <c r="J1134" s="5">
        <f>'90.1 Data-SI'!J1134/Convert!$B$5/$D1134</f>
        <v>301.39020401136264</v>
      </c>
      <c r="K1134" s="5">
        <f>'90.1 Data-SI'!K1134/Convert!$B$5/$D1134</f>
        <v>570.4762178034108</v>
      </c>
      <c r="L1134" s="5">
        <f>'90.1 Data-SI'!L1134/Convert!$B$5/$D1134</f>
        <v>0</v>
      </c>
      <c r="M1134" s="5">
        <f>'90.1 Data-SI'!M1134/Convert!$B$5/$D1134</f>
        <v>54.900385450441405</v>
      </c>
      <c r="N1134" s="5">
        <f>'90.1 Data-SI'!N1134/Convert!$B$5/$D1134</f>
        <v>0</v>
      </c>
      <c r="O1134" s="5">
        <f>'90.1 Data-SI'!O1134/Convert!$B$5/$D1134</f>
        <v>0</v>
      </c>
      <c r="P1134" s="5">
        <f t="shared" si="86"/>
        <v>0</v>
      </c>
      <c r="Q1134" s="5">
        <f>'90.1 Data-SI'!Q1134/Convert!$B$5/$D1134</f>
        <v>0</v>
      </c>
      <c r="R1134" s="5">
        <f>'90.1 Data-SI'!R1134/Convert!$B$5/$D1134</f>
        <v>0</v>
      </c>
      <c r="S1134" s="5">
        <f>'90.1 Data-SI'!S1134/Convert!$B$5/$D1134</f>
        <v>0</v>
      </c>
      <c r="T1134" s="5">
        <f>'90.1 Data-SI'!T1134/Convert!$B$5/$D1134</f>
        <v>0</v>
      </c>
      <c r="U1134" s="5">
        <f>'90.1 Data-SI'!U1134/Convert!$B$5/$D1134</f>
        <v>230.72030453454229</v>
      </c>
      <c r="V1134" s="5">
        <f>'90.1 Data-SI'!V1134/Convert!$B$5/$D1134</f>
        <v>44.714164108155671</v>
      </c>
      <c r="W1134" s="5">
        <f t="shared" si="87"/>
        <v>72.116534197966587</v>
      </c>
      <c r="X1134" s="5">
        <f t="shared" si="88"/>
        <v>174.57653056344631</v>
      </c>
      <c r="Y1134" s="5">
        <f t="shared" si="89"/>
        <v>246.6930647614129</v>
      </c>
      <c r="Z1134" s="5">
        <f>'90.1 Data-SI'!Y1134/Convert!$B$5/$D1134</f>
        <v>459.20490086367676</v>
      </c>
      <c r="AA1134" s="5">
        <f>'90.1 Data-SI'!Z1134/Convert!$B$5/$D1134</f>
        <v>975.77305290139918</v>
      </c>
      <c r="AB1134" s="5">
        <f t="shared" si="90"/>
        <v>1434.9779537650759</v>
      </c>
    </row>
    <row r="1135" spans="1:28" x14ac:dyDescent="0.25">
      <c r="A1135" s="95">
        <v>2019</v>
      </c>
      <c r="B1135" s="95" t="s">
        <v>65</v>
      </c>
      <c r="C1135" s="52" t="s">
        <v>4</v>
      </c>
      <c r="D1135" s="5">
        <f>VLOOKUP(B1135,SWH!$A$4:$C$19,3,FALSE)</f>
        <v>232.34</v>
      </c>
      <c r="E1135" s="5">
        <f>'90.1 Data-SI'!E1135/Convert!$B$5/$D1135</f>
        <v>0</v>
      </c>
      <c r="F1135" s="5">
        <f>'90.1 Data-SI'!F1135/Convert!$B$5/$D1135</f>
        <v>405.26096812143129</v>
      </c>
      <c r="G1135" s="5">
        <f>'90.1 Data-SI'!G1135/Convert!$B$5/$D1135</f>
        <v>37.959216856522531</v>
      </c>
      <c r="H1135" s="5">
        <f>'90.1 Data-SI'!H1135/Convert!$B$5/$D1135</f>
        <v>30.283683873250883</v>
      </c>
      <c r="I1135" s="5">
        <f>'90.1 Data-SI'!I1135/Convert!$B$5/$D1135</f>
        <v>10.509024131301826</v>
      </c>
      <c r="J1135" s="5">
        <f>'90.1 Data-SI'!J1135/Convert!$B$5/$D1135</f>
        <v>301.39020401136264</v>
      </c>
      <c r="K1135" s="5">
        <f>'90.1 Data-SI'!K1135/Convert!$B$5/$D1135</f>
        <v>570.4762178034108</v>
      </c>
      <c r="L1135" s="5">
        <f>'90.1 Data-SI'!L1135/Convert!$B$5/$D1135</f>
        <v>0</v>
      </c>
      <c r="M1135" s="5">
        <f>'90.1 Data-SI'!M1135/Convert!$B$5/$D1135</f>
        <v>58.116457681749921</v>
      </c>
      <c r="N1135" s="5">
        <f>'90.1 Data-SI'!N1135/Convert!$B$5/$D1135</f>
        <v>0</v>
      </c>
      <c r="O1135" s="5">
        <f>'90.1 Data-SI'!O1135/Convert!$B$5/$D1135</f>
        <v>0</v>
      </c>
      <c r="P1135" s="5">
        <f t="shared" si="86"/>
        <v>0</v>
      </c>
      <c r="Q1135" s="5">
        <f>'90.1 Data-SI'!Q1135/Convert!$B$5/$D1135</f>
        <v>0</v>
      </c>
      <c r="R1135" s="5">
        <f>'90.1 Data-SI'!R1135/Convert!$B$5/$D1135</f>
        <v>0</v>
      </c>
      <c r="S1135" s="5">
        <f>'90.1 Data-SI'!S1135/Convert!$B$5/$D1135</f>
        <v>0</v>
      </c>
      <c r="T1135" s="5">
        <f>'90.1 Data-SI'!T1135/Convert!$B$5/$D1135</f>
        <v>0</v>
      </c>
      <c r="U1135" s="5">
        <f>'90.1 Data-SI'!U1135/Convert!$B$5/$D1135</f>
        <v>241.82711160846654</v>
      </c>
      <c r="V1135" s="5">
        <f>'90.1 Data-SI'!V1135/Convert!$B$5/$D1135</f>
        <v>44.403316977992027</v>
      </c>
      <c r="W1135" s="5">
        <f t="shared" si="87"/>
        <v>96.075674538272452</v>
      </c>
      <c r="X1135" s="5">
        <f t="shared" si="88"/>
        <v>405.26096812143129</v>
      </c>
      <c r="Y1135" s="5">
        <f t="shared" si="89"/>
        <v>501.33664265970373</v>
      </c>
      <c r="Z1135" s="5">
        <f>'90.1 Data-SI'!Y1135/Convert!$B$5/$D1135</f>
        <v>482.66190353217979</v>
      </c>
      <c r="AA1135" s="5">
        <f>'90.1 Data-SI'!Z1135/Convert!$B$5/$D1135</f>
        <v>1217.5642975333085</v>
      </c>
      <c r="AB1135" s="5">
        <f t="shared" si="90"/>
        <v>1700.2262010654883</v>
      </c>
    </row>
    <row r="1136" spans="1:28" x14ac:dyDescent="0.25">
      <c r="A1136" s="95">
        <v>2019</v>
      </c>
      <c r="B1136" s="95" t="s">
        <v>65</v>
      </c>
      <c r="C1136" s="52" t="s">
        <v>5</v>
      </c>
      <c r="D1136" s="5">
        <f>VLOOKUP(B1136,SWH!$A$4:$C$19,3,FALSE)</f>
        <v>232.34</v>
      </c>
      <c r="E1136" s="5">
        <f>'90.1 Data-SI'!E1136/Convert!$B$5/$D1136</f>
        <v>0</v>
      </c>
      <c r="F1136" s="5">
        <f>'90.1 Data-SI'!F1136/Convert!$B$5/$D1136</f>
        <v>299.68054479546259</v>
      </c>
      <c r="G1136" s="5">
        <f>'90.1 Data-SI'!G1136/Convert!$B$5/$D1136</f>
        <v>40.398171262421933</v>
      </c>
      <c r="H1136" s="5">
        <f>'90.1 Data-SI'!H1136/Convert!$B$5/$D1136</f>
        <v>30.307595190955784</v>
      </c>
      <c r="I1136" s="5">
        <f>'90.1 Data-SI'!I1136/Convert!$B$5/$D1136</f>
        <v>10.532935449006725</v>
      </c>
      <c r="J1136" s="5">
        <f>'90.1 Data-SI'!J1136/Convert!$B$5/$D1136</f>
        <v>301.39020401136264</v>
      </c>
      <c r="K1136" s="5">
        <f>'90.1 Data-SI'!K1136/Convert!$B$5/$D1136</f>
        <v>570.4762178034108</v>
      </c>
      <c r="L1136" s="5">
        <f>'90.1 Data-SI'!L1136/Convert!$B$5/$D1136</f>
        <v>0</v>
      </c>
      <c r="M1136" s="5">
        <f>'90.1 Data-SI'!M1136/Convert!$B$5/$D1136</f>
        <v>67.178847091905538</v>
      </c>
      <c r="N1136" s="5">
        <f>'90.1 Data-SI'!N1136/Convert!$B$5/$D1136</f>
        <v>0</v>
      </c>
      <c r="O1136" s="5">
        <f>'90.1 Data-SI'!O1136/Convert!$B$5/$D1136</f>
        <v>0</v>
      </c>
      <c r="P1136" s="5">
        <f t="shared" si="86"/>
        <v>0</v>
      </c>
      <c r="Q1136" s="5">
        <f>'90.1 Data-SI'!Q1136/Convert!$B$5/$D1136</f>
        <v>0</v>
      </c>
      <c r="R1136" s="5">
        <f>'90.1 Data-SI'!R1136/Convert!$B$5/$D1136</f>
        <v>0</v>
      </c>
      <c r="S1136" s="5">
        <f>'90.1 Data-SI'!S1136/Convert!$B$5/$D1136</f>
        <v>0</v>
      </c>
      <c r="T1136" s="5">
        <f>'90.1 Data-SI'!T1136/Convert!$B$5/$D1136</f>
        <v>0</v>
      </c>
      <c r="U1136" s="5">
        <f>'90.1 Data-SI'!U1136/Convert!$B$5/$D1136</f>
        <v>236.91333582011038</v>
      </c>
      <c r="V1136" s="5">
        <f>'90.1 Data-SI'!V1136/Convert!$B$5/$D1136</f>
        <v>44.391361319139584</v>
      </c>
      <c r="W1136" s="5">
        <f t="shared" si="87"/>
        <v>107.57701835432746</v>
      </c>
      <c r="X1136" s="5">
        <f t="shared" si="88"/>
        <v>299.68054479546259</v>
      </c>
      <c r="Y1136" s="5">
        <f t="shared" si="89"/>
        <v>407.25756314979003</v>
      </c>
      <c r="Z1136" s="5">
        <f>'90.1 Data-SI'!Y1136/Convert!$B$5/$D1136</f>
        <v>494.21106998364468</v>
      </c>
      <c r="AA1136" s="5">
        <f>'90.1 Data-SI'!Z1136/Convert!$B$5/$D1136</f>
        <v>1107.0700984189837</v>
      </c>
      <c r="AB1136" s="5">
        <f t="shared" si="90"/>
        <v>1601.2811684026283</v>
      </c>
    </row>
    <row r="1137" spans="1:28" x14ac:dyDescent="0.25">
      <c r="A1137" s="95">
        <v>2019</v>
      </c>
      <c r="B1137" s="95" t="s">
        <v>65</v>
      </c>
      <c r="C1137" s="52" t="s">
        <v>15</v>
      </c>
      <c r="D1137" s="5">
        <f>VLOOKUP(B1137,SWH!$A$4:$C$19,3,FALSE)</f>
        <v>232.34</v>
      </c>
      <c r="E1137" s="5">
        <f>'90.1 Data-SI'!E1137/Convert!$B$5/$D1137</f>
        <v>0</v>
      </c>
      <c r="F1137" s="5">
        <f>'90.1 Data-SI'!F1137/Convert!$B$5/$D1137</f>
        <v>229.91927539142827</v>
      </c>
      <c r="G1137" s="5">
        <f>'90.1 Data-SI'!G1137/Convert!$B$5/$D1137</f>
        <v>6.5756123688464223</v>
      </c>
      <c r="H1137" s="5">
        <f>'90.1 Data-SI'!H1137/Convert!$B$5/$D1137</f>
        <v>30.391284802922925</v>
      </c>
      <c r="I1137" s="5">
        <f>'90.1 Data-SI'!I1137/Convert!$B$5/$D1137</f>
        <v>10.544891107859172</v>
      </c>
      <c r="J1137" s="5">
        <f>'90.1 Data-SI'!J1137/Convert!$B$5/$D1137</f>
        <v>301.39020401136264</v>
      </c>
      <c r="K1137" s="5">
        <f>'90.1 Data-SI'!K1137/Convert!$B$5/$D1137</f>
        <v>570.4762178034108</v>
      </c>
      <c r="L1137" s="5">
        <f>'90.1 Data-SI'!L1137/Convert!$B$5/$D1137</f>
        <v>0</v>
      </c>
      <c r="M1137" s="5">
        <f>'90.1 Data-SI'!M1137/Convert!$B$5/$D1137</f>
        <v>53.011391351754618</v>
      </c>
      <c r="N1137" s="5">
        <f>'90.1 Data-SI'!N1137/Convert!$B$5/$D1137</f>
        <v>0</v>
      </c>
      <c r="O1137" s="5">
        <f>'90.1 Data-SI'!O1137/Convert!$B$5/$D1137</f>
        <v>0</v>
      </c>
      <c r="P1137" s="5">
        <f t="shared" si="86"/>
        <v>0</v>
      </c>
      <c r="Q1137" s="5">
        <f>'90.1 Data-SI'!Q1137/Convert!$B$5/$D1137</f>
        <v>0</v>
      </c>
      <c r="R1137" s="5">
        <f>'90.1 Data-SI'!R1137/Convert!$B$5/$D1137</f>
        <v>0</v>
      </c>
      <c r="S1137" s="5">
        <f>'90.1 Data-SI'!S1137/Convert!$B$5/$D1137</f>
        <v>0</v>
      </c>
      <c r="T1137" s="5">
        <f>'90.1 Data-SI'!T1137/Convert!$B$5/$D1137</f>
        <v>0</v>
      </c>
      <c r="U1137" s="5">
        <f>'90.1 Data-SI'!U1137/Convert!$B$5/$D1137</f>
        <v>240.70327967633642</v>
      </c>
      <c r="V1137" s="5">
        <f>'90.1 Data-SI'!V1137/Convert!$B$5/$D1137</f>
        <v>44.116381165533269</v>
      </c>
      <c r="W1137" s="5">
        <f t="shared" si="87"/>
        <v>59.587003720601039</v>
      </c>
      <c r="X1137" s="5">
        <f t="shared" si="88"/>
        <v>229.91927539142827</v>
      </c>
      <c r="Y1137" s="5">
        <f t="shared" si="89"/>
        <v>289.50627911202929</v>
      </c>
      <c r="Z1137" s="5">
        <f>'90.1 Data-SI'!Y1137/Convert!$B$5/$D1137</f>
        <v>446.04172046713148</v>
      </c>
      <c r="AA1137" s="5">
        <f>'90.1 Data-SI'!Z1137/Convert!$B$5/$D1137</f>
        <v>1041.0987728711752</v>
      </c>
      <c r="AB1137" s="5">
        <f t="shared" si="90"/>
        <v>1487.1404933383067</v>
      </c>
    </row>
    <row r="1138" spans="1:28" x14ac:dyDescent="0.25">
      <c r="A1138" s="95">
        <v>2019</v>
      </c>
      <c r="B1138" s="95" t="s">
        <v>65</v>
      </c>
      <c r="C1138" s="52" t="s">
        <v>16</v>
      </c>
      <c r="D1138" s="5">
        <f>VLOOKUP(B1138,SWH!$A$4:$C$19,3,FALSE)</f>
        <v>232.34</v>
      </c>
      <c r="E1138" s="5">
        <f>'90.1 Data-SI'!E1138/Convert!$B$5/$D1138</f>
        <v>0</v>
      </c>
      <c r="F1138" s="5">
        <f>'90.1 Data-SI'!F1138/Convert!$B$5/$D1138</f>
        <v>595.64287968781377</v>
      </c>
      <c r="G1138" s="5">
        <f>'90.1 Data-SI'!G1138/Convert!$B$5/$D1138</f>
        <v>41.61764846537163</v>
      </c>
      <c r="H1138" s="5">
        <f>'90.1 Data-SI'!H1138/Convert!$B$5/$D1138</f>
        <v>30.307595190955784</v>
      </c>
      <c r="I1138" s="5">
        <f>'90.1 Data-SI'!I1138/Convert!$B$5/$D1138</f>
        <v>10.532935449006725</v>
      </c>
      <c r="J1138" s="5">
        <f>'90.1 Data-SI'!J1138/Convert!$B$5/$D1138</f>
        <v>301.39020401136264</v>
      </c>
      <c r="K1138" s="5">
        <f>'90.1 Data-SI'!K1138/Convert!$B$5/$D1138</f>
        <v>570.4762178034108</v>
      </c>
      <c r="L1138" s="5">
        <f>'90.1 Data-SI'!L1138/Convert!$B$5/$D1138</f>
        <v>0</v>
      </c>
      <c r="M1138" s="5">
        <f>'90.1 Data-SI'!M1138/Convert!$B$5/$D1138</f>
        <v>61.739022314041684</v>
      </c>
      <c r="N1138" s="5">
        <f>'90.1 Data-SI'!N1138/Convert!$B$5/$D1138</f>
        <v>0</v>
      </c>
      <c r="O1138" s="5">
        <f>'90.1 Data-SI'!O1138/Convert!$B$5/$D1138</f>
        <v>0</v>
      </c>
      <c r="P1138" s="5">
        <f t="shared" si="86"/>
        <v>0</v>
      </c>
      <c r="Q1138" s="5">
        <f>'90.1 Data-SI'!Q1138/Convert!$B$5/$D1138</f>
        <v>0</v>
      </c>
      <c r="R1138" s="5">
        <f>'90.1 Data-SI'!R1138/Convert!$B$5/$D1138</f>
        <v>0</v>
      </c>
      <c r="S1138" s="5">
        <f>'90.1 Data-SI'!S1138/Convert!$B$5/$D1138</f>
        <v>0</v>
      </c>
      <c r="T1138" s="5">
        <f>'90.1 Data-SI'!T1138/Convert!$B$5/$D1138</f>
        <v>0</v>
      </c>
      <c r="U1138" s="5">
        <f>'90.1 Data-SI'!U1138/Convert!$B$5/$D1138</f>
        <v>254.61966658058594</v>
      </c>
      <c r="V1138" s="5">
        <f>'90.1 Data-SI'!V1138/Convert!$B$5/$D1138</f>
        <v>44.14029248323817</v>
      </c>
      <c r="W1138" s="5">
        <f t="shared" si="87"/>
        <v>103.35667077941332</v>
      </c>
      <c r="X1138" s="5">
        <f t="shared" si="88"/>
        <v>595.64287968781377</v>
      </c>
      <c r="Y1138" s="5">
        <f t="shared" si="89"/>
        <v>698.9995504672271</v>
      </c>
      <c r="Z1138" s="5">
        <f>'90.1 Data-SI'!Y1138/Convert!$B$5/$D1138</f>
        <v>489.72769791397667</v>
      </c>
      <c r="AA1138" s="5">
        <f>'90.1 Data-SI'!Z1138/Convert!$B$5/$D1138</f>
        <v>1420.7387640718105</v>
      </c>
      <c r="AB1138" s="5">
        <f t="shared" si="90"/>
        <v>1910.4664619857872</v>
      </c>
    </row>
    <row r="1139" spans="1:28" x14ac:dyDescent="0.25">
      <c r="A1139" s="95">
        <v>2019</v>
      </c>
      <c r="B1139" s="95" t="s">
        <v>65</v>
      </c>
      <c r="C1139" s="52" t="s">
        <v>9</v>
      </c>
      <c r="D1139" s="5">
        <f>VLOOKUP(B1139,SWH!$A$4:$C$19,3,FALSE)</f>
        <v>232.34</v>
      </c>
      <c r="E1139" s="5">
        <f>'90.1 Data-SI'!E1139/Convert!$B$5/$D1139</f>
        <v>0</v>
      </c>
      <c r="F1139" s="5">
        <f>'90.1 Data-SI'!F1139/Convert!$B$5/$D1139</f>
        <v>453.53791856761649</v>
      </c>
      <c r="G1139" s="5">
        <f>'90.1 Data-SI'!G1139/Convert!$B$5/$D1139</f>
        <v>25.848134438992663</v>
      </c>
      <c r="H1139" s="5">
        <f>'90.1 Data-SI'!H1139/Convert!$B$5/$D1139</f>
        <v>30.247816896693546</v>
      </c>
      <c r="I1139" s="5">
        <f>'90.1 Data-SI'!I1139/Convert!$B$5/$D1139</f>
        <v>10.509024131301826</v>
      </c>
      <c r="J1139" s="5">
        <f>'90.1 Data-SI'!J1139/Convert!$B$5/$D1139</f>
        <v>301.39020401136264</v>
      </c>
      <c r="K1139" s="5">
        <f>'90.1 Data-SI'!K1139/Convert!$B$5/$D1139</f>
        <v>570.4762178034108</v>
      </c>
      <c r="L1139" s="5">
        <f>'90.1 Data-SI'!L1139/Convert!$B$5/$D1139</f>
        <v>0</v>
      </c>
      <c r="M1139" s="5">
        <f>'90.1 Data-SI'!M1139/Convert!$B$5/$D1139</f>
        <v>64.452956873547393</v>
      </c>
      <c r="N1139" s="5">
        <f>'90.1 Data-SI'!N1139/Convert!$B$5/$D1139</f>
        <v>0</v>
      </c>
      <c r="O1139" s="5">
        <f>'90.1 Data-SI'!O1139/Convert!$B$5/$D1139</f>
        <v>0</v>
      </c>
      <c r="P1139" s="5">
        <f t="shared" si="86"/>
        <v>0</v>
      </c>
      <c r="Q1139" s="5">
        <f>'90.1 Data-SI'!Q1139/Convert!$B$5/$D1139</f>
        <v>0</v>
      </c>
      <c r="R1139" s="5">
        <f>'90.1 Data-SI'!R1139/Convert!$B$5/$D1139</f>
        <v>0</v>
      </c>
      <c r="S1139" s="5">
        <f>'90.1 Data-SI'!S1139/Convert!$B$5/$D1139</f>
        <v>0</v>
      </c>
      <c r="T1139" s="5">
        <f>'90.1 Data-SI'!T1139/Convert!$B$5/$D1139</f>
        <v>0</v>
      </c>
      <c r="U1139" s="5">
        <f>'90.1 Data-SI'!U1139/Convert!$B$5/$D1139</f>
        <v>251.43946132583474</v>
      </c>
      <c r="V1139" s="5">
        <f>'90.1 Data-SI'!V1139/Convert!$B$5/$D1139</f>
        <v>43.829445353074512</v>
      </c>
      <c r="W1139" s="5">
        <f t="shared" si="87"/>
        <v>90.301091312540052</v>
      </c>
      <c r="X1139" s="5">
        <f t="shared" si="88"/>
        <v>453.53791856761649</v>
      </c>
      <c r="Y1139" s="5">
        <f t="shared" si="89"/>
        <v>543.83900988015648</v>
      </c>
      <c r="Z1139" s="5">
        <f>'90.1 Data-SI'!Y1139/Convert!$B$5/$D1139</f>
        <v>476.27758170497265</v>
      </c>
      <c r="AA1139" s="5">
        <f>'90.1 Data-SI'!Z1139/Convert!$B$5/$D1139</f>
        <v>1275.4416420380094</v>
      </c>
      <c r="AB1139" s="5">
        <f t="shared" si="90"/>
        <v>1751.719223742982</v>
      </c>
    </row>
    <row r="1140" spans="1:28" x14ac:dyDescent="0.25">
      <c r="A1140" s="95">
        <v>2019</v>
      </c>
      <c r="B1140" s="95" t="s">
        <v>65</v>
      </c>
      <c r="C1140" s="52" t="s">
        <v>12</v>
      </c>
      <c r="D1140" s="5">
        <f>VLOOKUP(B1140,SWH!$A$4:$C$19,3,FALSE)</f>
        <v>232.34</v>
      </c>
      <c r="E1140" s="5">
        <f>'90.1 Data-SI'!E1140/Convert!$B$5/$D1140</f>
        <v>0</v>
      </c>
      <c r="F1140" s="5">
        <f>'90.1 Data-SI'!F1140/Convert!$B$5/$D1140</f>
        <v>757.02036287815758</v>
      </c>
      <c r="G1140" s="5">
        <f>'90.1 Data-SI'!G1140/Convert!$B$5/$D1140</f>
        <v>28.502290704236131</v>
      </c>
      <c r="H1140" s="5">
        <f>'90.1 Data-SI'!H1140/Convert!$B$5/$D1140</f>
        <v>30.283683873250883</v>
      </c>
      <c r="I1140" s="5">
        <f>'90.1 Data-SI'!I1140/Convert!$B$5/$D1140</f>
        <v>10.556846766711621</v>
      </c>
      <c r="J1140" s="5">
        <f>'90.1 Data-SI'!J1140/Convert!$B$5/$D1140</f>
        <v>301.39020401136264</v>
      </c>
      <c r="K1140" s="5">
        <f>'90.1 Data-SI'!K1140/Convert!$B$5/$D1140</f>
        <v>570.4762178034108</v>
      </c>
      <c r="L1140" s="5">
        <f>'90.1 Data-SI'!L1140/Convert!$B$5/$D1140</f>
        <v>0</v>
      </c>
      <c r="M1140" s="5">
        <f>'90.1 Data-SI'!M1140/Convert!$B$5/$D1140</f>
        <v>60.854303558960524</v>
      </c>
      <c r="N1140" s="5">
        <f>'90.1 Data-SI'!N1140/Convert!$B$5/$D1140</f>
        <v>0</v>
      </c>
      <c r="O1140" s="5">
        <f>'90.1 Data-SI'!O1140/Convert!$B$5/$D1140</f>
        <v>0</v>
      </c>
      <c r="P1140" s="5">
        <f t="shared" si="86"/>
        <v>0</v>
      </c>
      <c r="Q1140" s="5">
        <f>'90.1 Data-SI'!Q1140/Convert!$B$5/$D1140</f>
        <v>0</v>
      </c>
      <c r="R1140" s="5">
        <f>'90.1 Data-SI'!R1140/Convert!$B$5/$D1140</f>
        <v>0</v>
      </c>
      <c r="S1140" s="5">
        <f>'90.1 Data-SI'!S1140/Convert!$B$5/$D1140</f>
        <v>0</v>
      </c>
      <c r="T1140" s="5">
        <f>'90.1 Data-SI'!T1140/Convert!$B$5/$D1140</f>
        <v>0</v>
      </c>
      <c r="U1140" s="5">
        <f>'90.1 Data-SI'!U1140/Convert!$B$5/$D1140</f>
        <v>269.85117595860476</v>
      </c>
      <c r="V1140" s="5">
        <f>'90.1 Data-SI'!V1140/Convert!$B$5/$D1140</f>
        <v>43.745755741107388</v>
      </c>
      <c r="W1140" s="5">
        <f t="shared" si="87"/>
        <v>89.356594263196655</v>
      </c>
      <c r="X1140" s="5">
        <f t="shared" si="88"/>
        <v>757.02036287815758</v>
      </c>
      <c r="Y1140" s="5">
        <f t="shared" si="89"/>
        <v>846.3769571413543</v>
      </c>
      <c r="Z1140" s="5">
        <f>'90.1 Data-SI'!Y1140/Convert!$B$5/$D1140</f>
        <v>475.33308465562919</v>
      </c>
      <c r="AA1140" s="5">
        <f>'90.1 Data-SI'!Z1140/Convert!$B$5/$D1140</f>
        <v>1597.3358009813205</v>
      </c>
      <c r="AB1140" s="5">
        <f t="shared" si="90"/>
        <v>2072.6688856369497</v>
      </c>
    </row>
    <row r="1141" spans="1:28" x14ac:dyDescent="0.25">
      <c r="A1141" s="95">
        <v>2019</v>
      </c>
      <c r="B1141" s="95" t="s">
        <v>65</v>
      </c>
      <c r="C1141" s="52" t="s">
        <v>8</v>
      </c>
      <c r="D1141" s="5">
        <f>VLOOKUP(B1141,SWH!$A$4:$C$19,3,FALSE)</f>
        <v>232.34</v>
      </c>
      <c r="E1141" s="5">
        <f>'90.1 Data-SI'!E1141/Convert!$B$5/$D1141</f>
        <v>0</v>
      </c>
      <c r="F1141" s="5">
        <f>'90.1 Data-SI'!F1141/Convert!$B$5/$D1141</f>
        <v>1071.9802396870487</v>
      </c>
      <c r="G1141" s="5">
        <f>'90.1 Data-SI'!G1141/Convert!$B$5/$D1141</f>
        <v>8.8232762331066539</v>
      </c>
      <c r="H1141" s="5">
        <f>'90.1 Data-SI'!H1141/Convert!$B$5/$D1141</f>
        <v>30.737998909643913</v>
      </c>
      <c r="I1141" s="5">
        <f>'90.1 Data-SI'!I1141/Convert!$B$5/$D1141</f>
        <v>10.748137308350788</v>
      </c>
      <c r="J1141" s="5">
        <f>'90.1 Data-SI'!J1141/Convert!$B$5/$D1141</f>
        <v>301.39020401136264</v>
      </c>
      <c r="K1141" s="5">
        <f>'90.1 Data-SI'!K1141/Convert!$B$5/$D1141</f>
        <v>570.4762178034108</v>
      </c>
      <c r="L1141" s="5">
        <f>'90.1 Data-SI'!L1141/Convert!$B$5/$D1141</f>
        <v>0</v>
      </c>
      <c r="M1141" s="5">
        <f>'90.1 Data-SI'!M1141/Convert!$B$5/$D1141</f>
        <v>60.842347900108081</v>
      </c>
      <c r="N1141" s="5">
        <f>'90.1 Data-SI'!N1141/Convert!$B$5/$D1141</f>
        <v>0</v>
      </c>
      <c r="O1141" s="5">
        <f>'90.1 Data-SI'!O1141/Convert!$B$5/$D1141</f>
        <v>0</v>
      </c>
      <c r="P1141" s="5">
        <f t="shared" si="86"/>
        <v>0</v>
      </c>
      <c r="Q1141" s="5">
        <f>'90.1 Data-SI'!Q1141/Convert!$B$5/$D1141</f>
        <v>0</v>
      </c>
      <c r="R1141" s="5">
        <f>'90.1 Data-SI'!R1141/Convert!$B$5/$D1141</f>
        <v>0</v>
      </c>
      <c r="S1141" s="5">
        <f>'90.1 Data-SI'!S1141/Convert!$B$5/$D1141</f>
        <v>0</v>
      </c>
      <c r="T1141" s="5">
        <f>'90.1 Data-SI'!T1141/Convert!$B$5/$D1141</f>
        <v>0</v>
      </c>
      <c r="U1141" s="5">
        <f>'90.1 Data-SI'!U1141/Convert!$B$5/$D1141</f>
        <v>290.39099786711046</v>
      </c>
      <c r="V1141" s="5">
        <f>'90.1 Data-SI'!V1141/Convert!$B$5/$D1141</f>
        <v>43.100150163075185</v>
      </c>
      <c r="W1141" s="5">
        <f t="shared" si="87"/>
        <v>69.665624133214735</v>
      </c>
      <c r="X1141" s="5">
        <f t="shared" si="88"/>
        <v>1071.9802396870487</v>
      </c>
      <c r="Y1141" s="5">
        <f t="shared" si="89"/>
        <v>1141.6458638202635</v>
      </c>
      <c r="Z1141" s="5">
        <f>'90.1 Data-SI'!Y1141/Convert!$B$5/$D1141</f>
        <v>455.64211452564729</v>
      </c>
      <c r="AA1141" s="5">
        <f>'90.1 Data-SI'!Z1141/Convert!$B$5/$D1141</f>
        <v>1932.84745535757</v>
      </c>
      <c r="AB1141" s="5">
        <f t="shared" si="90"/>
        <v>2388.4895698832174</v>
      </c>
    </row>
    <row r="1142" spans="1:28" x14ac:dyDescent="0.25">
      <c r="A1142" s="95">
        <v>2004</v>
      </c>
      <c r="B1142" s="95" t="s">
        <v>64</v>
      </c>
      <c r="C1142" s="52" t="s">
        <v>10</v>
      </c>
      <c r="D1142" s="5">
        <f>VLOOKUP(B1142,SWH!$A$4:$C$19,3,FALSE)</f>
        <v>511.15</v>
      </c>
      <c r="E1142" s="5">
        <f>'90.1 Data-SI'!E1142/Convert!$B$5/$D1142</f>
        <v>0</v>
      </c>
      <c r="F1142" s="5">
        <f>'90.1 Data-SI'!F1142/Convert!$B$5/$D1142</f>
        <v>0</v>
      </c>
      <c r="G1142" s="5">
        <f>'90.1 Data-SI'!G1142/Convert!$B$5/$D1142</f>
        <v>535.88857369547975</v>
      </c>
      <c r="H1142" s="5">
        <f>'90.1 Data-SI'!H1142/Convert!$B$5/$D1142</f>
        <v>100.88906278870087</v>
      </c>
      <c r="I1142" s="5">
        <f>'90.1 Data-SI'!I1142/Convert!$B$5/$D1142</f>
        <v>31.600856456573958</v>
      </c>
      <c r="J1142" s="5">
        <f>'90.1 Data-SI'!J1142/Convert!$B$5/$D1142</f>
        <v>250.37225428500011</v>
      </c>
      <c r="K1142" s="5">
        <f>'90.1 Data-SI'!K1142/Convert!$B$5/$D1142</f>
        <v>255.30122708054824</v>
      </c>
      <c r="L1142" s="5">
        <f>'90.1 Data-SI'!L1142/Convert!$B$5/$D1142</f>
        <v>0</v>
      </c>
      <c r="M1142" s="5">
        <f>'90.1 Data-SI'!M1142/Convert!$B$5/$D1142</f>
        <v>190.20835371221756</v>
      </c>
      <c r="N1142" s="5">
        <f>'90.1 Data-SI'!N1142/Convert!$B$5/$D1142</f>
        <v>0.24454661058397731</v>
      </c>
      <c r="O1142" s="5">
        <f>'90.1 Data-SI'!O1142/Convert!$B$5/$D1142</f>
        <v>0.24454661058397731</v>
      </c>
      <c r="P1142" s="5">
        <f t="shared" si="86"/>
        <v>0</v>
      </c>
      <c r="Q1142" s="5">
        <f>'90.1 Data-SI'!Q1142/Convert!$B$5/$D1142</f>
        <v>0</v>
      </c>
      <c r="R1142" s="5">
        <f>'90.1 Data-SI'!R1142/Convert!$B$5/$D1142</f>
        <v>0</v>
      </c>
      <c r="S1142" s="5">
        <f>'90.1 Data-SI'!S1142/Convert!$B$5/$D1142</f>
        <v>0</v>
      </c>
      <c r="T1142" s="5">
        <f>'90.1 Data-SI'!T1142/Convert!$B$5/$D1142</f>
        <v>42.110926342560894</v>
      </c>
      <c r="U1142" s="5">
        <f>'90.1 Data-SI'!U1142/Convert!$B$5/$D1142</f>
        <v>117.36063560381277</v>
      </c>
      <c r="V1142" s="5">
        <f>'90.1 Data-SI'!V1142/Convert!$B$5/$D1142</f>
        <v>36.258110795917702</v>
      </c>
      <c r="W1142" s="5">
        <f t="shared" si="87"/>
        <v>726.09692740769731</v>
      </c>
      <c r="X1142" s="5">
        <f t="shared" si="88"/>
        <v>0</v>
      </c>
      <c r="Y1142" s="5">
        <f t="shared" si="89"/>
        <v>726.09692740769731</v>
      </c>
      <c r="Z1142" s="5">
        <f>'90.1 Data-SI'!Y1142/Convert!$B$5/$D1142</f>
        <v>1187.5672503179107</v>
      </c>
      <c r="AA1142" s="5">
        <f>'90.1 Data-SI'!Z1142/Convert!$B$5/$D1142</f>
        <v>372.66186268436104</v>
      </c>
      <c r="AB1142" s="5">
        <f t="shared" si="90"/>
        <v>1560.2291130022718</v>
      </c>
    </row>
    <row r="1143" spans="1:28" x14ac:dyDescent="0.25">
      <c r="A1143" s="95">
        <v>2004</v>
      </c>
      <c r="B1143" s="95" t="s">
        <v>64</v>
      </c>
      <c r="C1143" s="52" t="s">
        <v>6</v>
      </c>
      <c r="D1143" s="5">
        <f>VLOOKUP(B1143,SWH!$A$4:$C$19,3,FALSE)</f>
        <v>511.15</v>
      </c>
      <c r="E1143" s="5">
        <f>'90.1 Data-SI'!E1143/Convert!$B$5/$D1143</f>
        <v>0</v>
      </c>
      <c r="F1143" s="5">
        <f>'90.1 Data-SI'!F1143/Convert!$B$5/$D1143</f>
        <v>0.26628408708033086</v>
      </c>
      <c r="G1143" s="5">
        <f>'90.1 Data-SI'!G1143/Convert!$B$5/$D1143</f>
        <v>452.78620104992018</v>
      </c>
      <c r="H1143" s="5">
        <f>'90.1 Data-SI'!H1143/Convert!$B$5/$D1143</f>
        <v>100.88906278870087</v>
      </c>
      <c r="I1143" s="5">
        <f>'90.1 Data-SI'!I1143/Convert!$B$5/$D1143</f>
        <v>31.606290825698043</v>
      </c>
      <c r="J1143" s="5">
        <f>'90.1 Data-SI'!J1143/Convert!$B$5/$D1143</f>
        <v>250.37225428500011</v>
      </c>
      <c r="K1143" s="5">
        <f>'90.1 Data-SI'!K1143/Convert!$B$5/$D1143</f>
        <v>255.30122708054824</v>
      </c>
      <c r="L1143" s="5">
        <f>'90.1 Data-SI'!L1143/Convert!$B$5/$D1143</f>
        <v>0</v>
      </c>
      <c r="M1143" s="5">
        <f>'90.1 Data-SI'!M1143/Convert!$B$5/$D1143</f>
        <v>204.66377558229266</v>
      </c>
      <c r="N1143" s="5">
        <f>'90.1 Data-SI'!N1143/Convert!$B$5/$D1143</f>
        <v>0.24454661058397731</v>
      </c>
      <c r="O1143" s="5">
        <f>'90.1 Data-SI'!O1143/Convert!$B$5/$D1143</f>
        <v>0.24454661058397731</v>
      </c>
      <c r="P1143" s="5">
        <f t="shared" si="86"/>
        <v>0</v>
      </c>
      <c r="Q1143" s="5">
        <f>'90.1 Data-SI'!Q1143/Convert!$B$5/$D1143</f>
        <v>0</v>
      </c>
      <c r="R1143" s="5">
        <f>'90.1 Data-SI'!R1143/Convert!$B$5/$D1143</f>
        <v>0</v>
      </c>
      <c r="S1143" s="5">
        <f>'90.1 Data-SI'!S1143/Convert!$B$5/$D1143</f>
        <v>0</v>
      </c>
      <c r="T1143" s="5">
        <f>'90.1 Data-SI'!T1143/Convert!$B$5/$D1143</f>
        <v>42.094623235188621</v>
      </c>
      <c r="U1143" s="5">
        <f>'90.1 Data-SI'!U1143/Convert!$B$5/$D1143</f>
        <v>116.65960198680536</v>
      </c>
      <c r="V1143" s="5">
        <f>'90.1 Data-SI'!V1143/Convert!$B$5/$D1143</f>
        <v>36.39940439314401</v>
      </c>
      <c r="W1143" s="5">
        <f t="shared" si="87"/>
        <v>657.44997663221284</v>
      </c>
      <c r="X1143" s="5">
        <f t="shared" si="88"/>
        <v>0.26628408708033086</v>
      </c>
      <c r="Y1143" s="5">
        <f t="shared" si="89"/>
        <v>657.71626071929313</v>
      </c>
      <c r="Z1143" s="5">
        <f>'90.1 Data-SI'!Y1143/Convert!$B$5/$D1143</f>
        <v>1119.0507244014043</v>
      </c>
      <c r="AA1143" s="5">
        <f>'90.1 Data-SI'!Z1143/Convert!$B$5/$D1143</f>
        <v>372.22711315443394</v>
      </c>
      <c r="AB1143" s="5">
        <f t="shared" si="90"/>
        <v>1491.2778375558382</v>
      </c>
    </row>
    <row r="1144" spans="1:28" x14ac:dyDescent="0.25">
      <c r="A1144" s="95">
        <v>2004</v>
      </c>
      <c r="B1144" s="95" t="s">
        <v>64</v>
      </c>
      <c r="C1144" s="52" t="s">
        <v>11</v>
      </c>
      <c r="D1144" s="5">
        <f>VLOOKUP(B1144,SWH!$A$4:$C$19,3,FALSE)</f>
        <v>511.15</v>
      </c>
      <c r="E1144" s="5">
        <f>'90.1 Data-SI'!E1144/Convert!$B$5/$D1144</f>
        <v>0</v>
      </c>
      <c r="F1144" s="5">
        <f>'90.1 Data-SI'!F1144/Convert!$B$5/$D1144</f>
        <v>1.0868738248176772E-2</v>
      </c>
      <c r="G1144" s="5">
        <f>'90.1 Data-SI'!G1144/Convert!$B$5/$D1144</f>
        <v>359.44547697457801</v>
      </c>
      <c r="H1144" s="5">
        <f>'90.1 Data-SI'!H1144/Convert!$B$5/$D1144</f>
        <v>100.88906278870087</v>
      </c>
      <c r="I1144" s="5">
        <f>'90.1 Data-SI'!I1144/Convert!$B$5/$D1144</f>
        <v>31.611725194822135</v>
      </c>
      <c r="J1144" s="5">
        <f>'90.1 Data-SI'!J1144/Convert!$B$5/$D1144</f>
        <v>250.37225428500011</v>
      </c>
      <c r="K1144" s="5">
        <f>'90.1 Data-SI'!K1144/Convert!$B$5/$D1144</f>
        <v>255.30122708054824</v>
      </c>
      <c r="L1144" s="5">
        <f>'90.1 Data-SI'!L1144/Convert!$B$5/$D1144</f>
        <v>0</v>
      </c>
      <c r="M1144" s="5">
        <f>'90.1 Data-SI'!M1144/Convert!$B$5/$D1144</f>
        <v>175.88879107024468</v>
      </c>
      <c r="N1144" s="5">
        <f>'90.1 Data-SI'!N1144/Convert!$B$5/$D1144</f>
        <v>0.24454661058397731</v>
      </c>
      <c r="O1144" s="5">
        <f>'90.1 Data-SI'!O1144/Convert!$B$5/$D1144</f>
        <v>0.24454661058397731</v>
      </c>
      <c r="P1144" s="5">
        <f t="shared" si="86"/>
        <v>0</v>
      </c>
      <c r="Q1144" s="5">
        <f>'90.1 Data-SI'!Q1144/Convert!$B$5/$D1144</f>
        <v>0</v>
      </c>
      <c r="R1144" s="5">
        <f>'90.1 Data-SI'!R1144/Convert!$B$5/$D1144</f>
        <v>0</v>
      </c>
      <c r="S1144" s="5">
        <f>'90.1 Data-SI'!S1144/Convert!$B$5/$D1144</f>
        <v>0</v>
      </c>
      <c r="T1144" s="5">
        <f>'90.1 Data-SI'!T1144/Convert!$B$5/$D1144</f>
        <v>42.110926342560894</v>
      </c>
      <c r="U1144" s="5">
        <f>'90.1 Data-SI'!U1144/Convert!$B$5/$D1144</f>
        <v>127.94135228841286</v>
      </c>
      <c r="V1144" s="5">
        <f>'90.1 Data-SI'!V1144/Convert!$B$5/$D1144</f>
        <v>36.127685936939585</v>
      </c>
      <c r="W1144" s="5">
        <f t="shared" si="87"/>
        <v>535.33426804482269</v>
      </c>
      <c r="X1144" s="5">
        <f t="shared" si="88"/>
        <v>1.0868738248176772E-2</v>
      </c>
      <c r="Y1144" s="5">
        <f t="shared" si="89"/>
        <v>535.34513678307087</v>
      </c>
      <c r="Z1144" s="5">
        <f>'90.1 Data-SI'!Y1144/Convert!$B$5/$D1144</f>
        <v>996.69046920343021</v>
      </c>
      <c r="AA1144" s="5">
        <f>'90.1 Data-SI'!Z1144/Convert!$B$5/$D1144</f>
        <v>383.24801373808515</v>
      </c>
      <c r="AB1144" s="5">
        <f t="shared" si="90"/>
        <v>1379.9384829415153</v>
      </c>
    </row>
    <row r="1145" spans="1:28" x14ac:dyDescent="0.25">
      <c r="A1145" s="95">
        <v>2004</v>
      </c>
      <c r="B1145" s="95" t="s">
        <v>64</v>
      </c>
      <c r="C1145" s="52" t="s">
        <v>13</v>
      </c>
      <c r="D1145" s="5">
        <f>VLOOKUP(B1145,SWH!$A$4:$C$19,3,FALSE)</f>
        <v>511.15</v>
      </c>
      <c r="E1145" s="5">
        <f>'90.1 Data-SI'!E1145/Convert!$B$5/$D1145</f>
        <v>0</v>
      </c>
      <c r="F1145" s="5">
        <f>'90.1 Data-SI'!F1145/Convert!$B$5/$D1145</f>
        <v>15.123849272337974</v>
      </c>
      <c r="G1145" s="5">
        <f>'90.1 Data-SI'!G1145/Convert!$B$5/$D1145</f>
        <v>383.71536948275678</v>
      </c>
      <c r="H1145" s="5">
        <f>'90.1 Data-SI'!H1145/Convert!$B$5/$D1145</f>
        <v>100.88906278870087</v>
      </c>
      <c r="I1145" s="5">
        <f>'90.1 Data-SI'!I1145/Convert!$B$5/$D1145</f>
        <v>31.568250241829432</v>
      </c>
      <c r="J1145" s="5">
        <f>'90.1 Data-SI'!J1145/Convert!$B$5/$D1145</f>
        <v>250.37225428500011</v>
      </c>
      <c r="K1145" s="5">
        <f>'90.1 Data-SI'!K1145/Convert!$B$5/$D1145</f>
        <v>255.30122708054824</v>
      </c>
      <c r="L1145" s="5">
        <f>'90.1 Data-SI'!L1145/Convert!$B$5/$D1145</f>
        <v>0</v>
      </c>
      <c r="M1145" s="5">
        <f>'90.1 Data-SI'!M1145/Convert!$B$5/$D1145</f>
        <v>202.05527840273024</v>
      </c>
      <c r="N1145" s="5">
        <f>'90.1 Data-SI'!N1145/Convert!$B$5/$D1145</f>
        <v>0.24454661058397731</v>
      </c>
      <c r="O1145" s="5">
        <f>'90.1 Data-SI'!O1145/Convert!$B$5/$D1145</f>
        <v>0.24454661058397731</v>
      </c>
      <c r="P1145" s="5">
        <f t="shared" si="86"/>
        <v>0</v>
      </c>
      <c r="Q1145" s="5">
        <f>'90.1 Data-SI'!Q1145/Convert!$B$5/$D1145</f>
        <v>0</v>
      </c>
      <c r="R1145" s="5">
        <f>'90.1 Data-SI'!R1145/Convert!$B$5/$D1145</f>
        <v>0</v>
      </c>
      <c r="S1145" s="5">
        <f>'90.1 Data-SI'!S1145/Convert!$B$5/$D1145</f>
        <v>0</v>
      </c>
      <c r="T1145" s="5">
        <f>'90.1 Data-SI'!T1145/Convert!$B$5/$D1145</f>
        <v>42.094623235188621</v>
      </c>
      <c r="U1145" s="5">
        <f>'90.1 Data-SI'!U1145/Convert!$B$5/$D1145</f>
        <v>128.12612083863186</v>
      </c>
      <c r="V1145" s="5">
        <f>'90.1 Data-SI'!V1145/Convert!$B$5/$D1145</f>
        <v>36.345060701903115</v>
      </c>
      <c r="W1145" s="5">
        <f t="shared" si="87"/>
        <v>585.77064788548705</v>
      </c>
      <c r="X1145" s="5">
        <f t="shared" si="88"/>
        <v>15.123849272337974</v>
      </c>
      <c r="Y1145" s="5">
        <f t="shared" si="89"/>
        <v>600.89449715782507</v>
      </c>
      <c r="Z1145" s="5">
        <f>'90.1 Data-SI'!Y1145/Convert!$B$5/$D1145</f>
        <v>1047.2898801178171</v>
      </c>
      <c r="AA1145" s="5">
        <f>'90.1 Data-SI'!Z1145/Convert!$B$5/$D1145</f>
        <v>398.54576282239395</v>
      </c>
      <c r="AB1145" s="5">
        <f t="shared" si="90"/>
        <v>1445.8356429402111</v>
      </c>
    </row>
    <row r="1146" spans="1:28" x14ac:dyDescent="0.25">
      <c r="A1146" s="95">
        <v>2004</v>
      </c>
      <c r="B1146" s="95" t="s">
        <v>64</v>
      </c>
      <c r="C1146" s="52" t="s">
        <v>19</v>
      </c>
      <c r="D1146" s="5">
        <f>VLOOKUP(B1146,SWH!$A$4:$C$19,3,FALSE)</f>
        <v>511.15</v>
      </c>
      <c r="E1146" s="5">
        <f>'90.1 Data-SI'!E1146/Convert!$B$5/$D1146</f>
        <v>0</v>
      </c>
      <c r="F1146" s="5">
        <f>'90.1 Data-SI'!F1146/Convert!$B$5/$D1146</f>
        <v>35.421217950808099</v>
      </c>
      <c r="G1146" s="5">
        <f>'90.1 Data-SI'!G1146/Convert!$B$5/$D1146</f>
        <v>322.61675742063107</v>
      </c>
      <c r="H1146" s="5">
        <f>'90.1 Data-SI'!H1146/Convert!$B$5/$D1146</f>
        <v>100.88906278870087</v>
      </c>
      <c r="I1146" s="5">
        <f>'90.1 Data-SI'!I1146/Convert!$B$5/$D1146</f>
        <v>31.557381503581254</v>
      </c>
      <c r="J1146" s="5">
        <f>'90.1 Data-SI'!J1146/Convert!$B$5/$D1146</f>
        <v>250.37225428500011</v>
      </c>
      <c r="K1146" s="5">
        <f>'90.1 Data-SI'!K1146/Convert!$B$5/$D1146</f>
        <v>255.30122708054824</v>
      </c>
      <c r="L1146" s="5">
        <f>'90.1 Data-SI'!L1146/Convert!$B$5/$D1146</f>
        <v>0</v>
      </c>
      <c r="M1146" s="5">
        <f>'90.1 Data-SI'!M1146/Convert!$B$5/$D1146</f>
        <v>183.01324899192454</v>
      </c>
      <c r="N1146" s="5">
        <f>'90.1 Data-SI'!N1146/Convert!$B$5/$D1146</f>
        <v>0.24454661058397731</v>
      </c>
      <c r="O1146" s="5">
        <f>'90.1 Data-SI'!O1146/Convert!$B$5/$D1146</f>
        <v>0.24454661058397731</v>
      </c>
      <c r="P1146" s="5">
        <f t="shared" si="86"/>
        <v>0</v>
      </c>
      <c r="Q1146" s="5">
        <f>'90.1 Data-SI'!Q1146/Convert!$B$5/$D1146</f>
        <v>0</v>
      </c>
      <c r="R1146" s="5">
        <f>'90.1 Data-SI'!R1146/Convert!$B$5/$D1146</f>
        <v>0</v>
      </c>
      <c r="S1146" s="5">
        <f>'90.1 Data-SI'!S1146/Convert!$B$5/$D1146</f>
        <v>0</v>
      </c>
      <c r="T1146" s="5">
        <f>'90.1 Data-SI'!T1146/Convert!$B$5/$D1146</f>
        <v>42.110926342560894</v>
      </c>
      <c r="U1146" s="5">
        <f>'90.1 Data-SI'!U1146/Convert!$B$5/$D1146</f>
        <v>140.01652048213722</v>
      </c>
      <c r="V1146" s="5">
        <f>'90.1 Data-SI'!V1146/Convert!$B$5/$D1146</f>
        <v>36.1168171986914</v>
      </c>
      <c r="W1146" s="5">
        <f t="shared" si="87"/>
        <v>505.63000641255564</v>
      </c>
      <c r="X1146" s="5">
        <f t="shared" si="88"/>
        <v>35.421217950808099</v>
      </c>
      <c r="Y1146" s="5">
        <f t="shared" si="89"/>
        <v>541.05122436336376</v>
      </c>
      <c r="Z1146" s="5">
        <f>'90.1 Data-SI'!Y1146/Convert!$B$5/$D1146</f>
        <v>966.92642951079813</v>
      </c>
      <c r="AA1146" s="5">
        <f>'90.1 Data-SI'!Z1146/Convert!$B$5/$D1146</f>
        <v>430.73896551349355</v>
      </c>
      <c r="AB1146" s="5">
        <f t="shared" si="90"/>
        <v>1397.6653950242917</v>
      </c>
    </row>
    <row r="1147" spans="1:28" x14ac:dyDescent="0.25">
      <c r="A1147" s="95">
        <v>2004</v>
      </c>
      <c r="B1147" s="95" t="s">
        <v>64</v>
      </c>
      <c r="C1147" s="52" t="s">
        <v>20</v>
      </c>
      <c r="D1147" s="5">
        <f>VLOOKUP(B1147,SWH!$A$4:$C$19,3,FALSE)</f>
        <v>511.15</v>
      </c>
      <c r="E1147" s="5">
        <f>'90.1 Data-SI'!E1147/Convert!$B$5/$D1147</f>
        <v>0</v>
      </c>
      <c r="F1147" s="5">
        <f>'90.1 Data-SI'!F1147/Convert!$B$5/$D1147</f>
        <v>30.568326322997166</v>
      </c>
      <c r="G1147" s="5">
        <f>'90.1 Data-SI'!G1147/Convert!$B$5/$D1147</f>
        <v>250.83961002967169</v>
      </c>
      <c r="H1147" s="5">
        <f>'90.1 Data-SI'!H1147/Convert!$B$5/$D1147</f>
        <v>100.88906278870087</v>
      </c>
      <c r="I1147" s="5">
        <f>'90.1 Data-SI'!I1147/Convert!$B$5/$D1147</f>
        <v>31.584553349201691</v>
      </c>
      <c r="J1147" s="5">
        <f>'90.1 Data-SI'!J1147/Convert!$B$5/$D1147</f>
        <v>250.37225428500011</v>
      </c>
      <c r="K1147" s="5">
        <f>'90.1 Data-SI'!K1147/Convert!$B$5/$D1147</f>
        <v>255.30122708054824</v>
      </c>
      <c r="L1147" s="5">
        <f>'90.1 Data-SI'!L1147/Convert!$B$5/$D1147</f>
        <v>0</v>
      </c>
      <c r="M1147" s="5">
        <f>'90.1 Data-SI'!M1147/Convert!$B$5/$D1147</f>
        <v>206.62558283608857</v>
      </c>
      <c r="N1147" s="5">
        <f>'90.1 Data-SI'!N1147/Convert!$B$5/$D1147</f>
        <v>0.24454661058397731</v>
      </c>
      <c r="O1147" s="5">
        <f>'90.1 Data-SI'!O1147/Convert!$B$5/$D1147</f>
        <v>0.24454661058397731</v>
      </c>
      <c r="P1147" s="5">
        <f t="shared" si="86"/>
        <v>0</v>
      </c>
      <c r="Q1147" s="5">
        <f>'90.1 Data-SI'!Q1147/Convert!$B$5/$D1147</f>
        <v>0</v>
      </c>
      <c r="R1147" s="5">
        <f>'90.1 Data-SI'!R1147/Convert!$B$5/$D1147</f>
        <v>0</v>
      </c>
      <c r="S1147" s="5">
        <f>'90.1 Data-SI'!S1147/Convert!$B$5/$D1147</f>
        <v>0</v>
      </c>
      <c r="T1147" s="5">
        <f>'90.1 Data-SI'!T1147/Convert!$B$5/$D1147</f>
        <v>42.094623235188621</v>
      </c>
      <c r="U1147" s="5">
        <f>'90.1 Data-SI'!U1147/Convert!$B$5/$D1147</f>
        <v>140.68494788440012</v>
      </c>
      <c r="V1147" s="5">
        <f>'90.1 Data-SI'!V1147/Convert!$B$5/$D1147</f>
        <v>36.17659525905637</v>
      </c>
      <c r="W1147" s="5">
        <f t="shared" si="87"/>
        <v>457.46519286576029</v>
      </c>
      <c r="X1147" s="5">
        <f t="shared" si="88"/>
        <v>30.568326322997166</v>
      </c>
      <c r="Y1147" s="5">
        <f t="shared" si="89"/>
        <v>488.03351918875745</v>
      </c>
      <c r="Z1147" s="5">
        <f>'90.1 Data-SI'!Y1147/Convert!$B$5/$D1147</f>
        <v>918.82139402436781</v>
      </c>
      <c r="AA1147" s="5">
        <f>'90.1 Data-SI'!Z1147/Convert!$B$5/$D1147</f>
        <v>426.55450128794547</v>
      </c>
      <c r="AB1147" s="5">
        <f t="shared" si="90"/>
        <v>1345.3758953123133</v>
      </c>
    </row>
    <row r="1148" spans="1:28" x14ac:dyDescent="0.25">
      <c r="A1148" s="95">
        <v>2004</v>
      </c>
      <c r="B1148" s="95" t="s">
        <v>64</v>
      </c>
      <c r="C1148" s="52" t="s">
        <v>3</v>
      </c>
      <c r="D1148" s="5">
        <f>VLOOKUP(B1148,SWH!$A$4:$C$19,3,FALSE)</f>
        <v>511.15</v>
      </c>
      <c r="E1148" s="5">
        <f>'90.1 Data-SI'!E1148/Convert!$B$5/$D1148</f>
        <v>0</v>
      </c>
      <c r="F1148" s="5">
        <f>'90.1 Data-SI'!F1148/Convert!$B$5/$D1148</f>
        <v>150.76570260958405</v>
      </c>
      <c r="G1148" s="5">
        <f>'90.1 Data-SI'!G1148/Convert!$B$5/$D1148</f>
        <v>204.50617887769408</v>
      </c>
      <c r="H1148" s="5">
        <f>'90.1 Data-SI'!H1148/Convert!$B$5/$D1148</f>
        <v>100.88906278870087</v>
      </c>
      <c r="I1148" s="5">
        <f>'90.1 Data-SI'!I1148/Convert!$B$5/$D1148</f>
        <v>31.573684610953521</v>
      </c>
      <c r="J1148" s="5">
        <f>'90.1 Data-SI'!J1148/Convert!$B$5/$D1148</f>
        <v>250.37225428500011</v>
      </c>
      <c r="K1148" s="5">
        <f>'90.1 Data-SI'!K1148/Convert!$B$5/$D1148</f>
        <v>255.30122708054824</v>
      </c>
      <c r="L1148" s="5">
        <f>'90.1 Data-SI'!L1148/Convert!$B$5/$D1148</f>
        <v>0</v>
      </c>
      <c r="M1148" s="5">
        <f>'90.1 Data-SI'!M1148/Convert!$B$5/$D1148</f>
        <v>180.49170171834751</v>
      </c>
      <c r="N1148" s="5">
        <f>'90.1 Data-SI'!N1148/Convert!$B$5/$D1148</f>
        <v>0.24454661058397731</v>
      </c>
      <c r="O1148" s="5">
        <f>'90.1 Data-SI'!O1148/Convert!$B$5/$D1148</f>
        <v>0.24454661058397731</v>
      </c>
      <c r="P1148" s="5">
        <f t="shared" si="86"/>
        <v>0</v>
      </c>
      <c r="Q1148" s="5">
        <f>'90.1 Data-SI'!Q1148/Convert!$B$5/$D1148</f>
        <v>0</v>
      </c>
      <c r="R1148" s="5">
        <f>'90.1 Data-SI'!R1148/Convert!$B$5/$D1148</f>
        <v>0</v>
      </c>
      <c r="S1148" s="5">
        <f>'90.1 Data-SI'!S1148/Convert!$B$5/$D1148</f>
        <v>0</v>
      </c>
      <c r="T1148" s="5">
        <f>'90.1 Data-SI'!T1148/Convert!$B$5/$D1148</f>
        <v>42.116360711684983</v>
      </c>
      <c r="U1148" s="5">
        <f>'90.1 Data-SI'!U1148/Convert!$B$5/$D1148</f>
        <v>160.72690121403809</v>
      </c>
      <c r="V1148" s="5">
        <f>'90.1 Data-SI'!V1148/Convert!$B$5/$D1148</f>
        <v>35.975523601465113</v>
      </c>
      <c r="W1148" s="5">
        <f t="shared" si="87"/>
        <v>384.99788059604157</v>
      </c>
      <c r="X1148" s="5">
        <f t="shared" si="88"/>
        <v>150.76570260958405</v>
      </c>
      <c r="Y1148" s="5">
        <f t="shared" si="89"/>
        <v>535.76358320562565</v>
      </c>
      <c r="Z1148" s="5">
        <f>'90.1 Data-SI'!Y1148/Convert!$B$5/$D1148</f>
        <v>846.16931320443007</v>
      </c>
      <c r="AA1148" s="5">
        <f>'90.1 Data-SI'!Z1148/Convert!$B$5/$D1148</f>
        <v>566.78839653504622</v>
      </c>
      <c r="AB1148" s="5">
        <f t="shared" si="90"/>
        <v>1412.9577097394763</v>
      </c>
    </row>
    <row r="1149" spans="1:28" x14ac:dyDescent="0.25">
      <c r="A1149" s="95">
        <v>2004</v>
      </c>
      <c r="B1149" s="95" t="s">
        <v>64</v>
      </c>
      <c r="C1149" s="52" t="s">
        <v>7</v>
      </c>
      <c r="D1149" s="5">
        <f>VLOOKUP(B1149,SWH!$A$4:$C$19,3,FALSE)</f>
        <v>511.15</v>
      </c>
      <c r="E1149" s="5">
        <f>'90.1 Data-SI'!E1149/Convert!$B$5/$D1149</f>
        <v>0</v>
      </c>
      <c r="F1149" s="5">
        <f>'90.1 Data-SI'!F1149/Convert!$B$5/$D1149</f>
        <v>78.173399850011421</v>
      </c>
      <c r="G1149" s="5">
        <f>'90.1 Data-SI'!G1149/Convert!$B$5/$D1149</f>
        <v>152.4340539306792</v>
      </c>
      <c r="H1149" s="5">
        <f>'90.1 Data-SI'!H1149/Convert!$B$5/$D1149</f>
        <v>100.88906278870087</v>
      </c>
      <c r="I1149" s="5">
        <f>'90.1 Data-SI'!I1149/Convert!$B$5/$D1149</f>
        <v>31.573684610953521</v>
      </c>
      <c r="J1149" s="5">
        <f>'90.1 Data-SI'!J1149/Convert!$B$5/$D1149</f>
        <v>250.37225428500011</v>
      </c>
      <c r="K1149" s="5">
        <f>'90.1 Data-SI'!K1149/Convert!$B$5/$D1149</f>
        <v>255.30122708054824</v>
      </c>
      <c r="L1149" s="5">
        <f>'90.1 Data-SI'!L1149/Convert!$B$5/$D1149</f>
        <v>0</v>
      </c>
      <c r="M1149" s="5">
        <f>'90.1 Data-SI'!M1149/Convert!$B$5/$D1149</f>
        <v>203.05520232156249</v>
      </c>
      <c r="N1149" s="5">
        <f>'90.1 Data-SI'!N1149/Convert!$B$5/$D1149</f>
        <v>0.24454661058397731</v>
      </c>
      <c r="O1149" s="5">
        <f>'90.1 Data-SI'!O1149/Convert!$B$5/$D1149</f>
        <v>0.24454661058397731</v>
      </c>
      <c r="P1149" s="5">
        <f t="shared" si="86"/>
        <v>0</v>
      </c>
      <c r="Q1149" s="5">
        <f>'90.1 Data-SI'!Q1149/Convert!$B$5/$D1149</f>
        <v>0</v>
      </c>
      <c r="R1149" s="5">
        <f>'90.1 Data-SI'!R1149/Convert!$B$5/$D1149</f>
        <v>0</v>
      </c>
      <c r="S1149" s="5">
        <f>'90.1 Data-SI'!S1149/Convert!$B$5/$D1149</f>
        <v>0</v>
      </c>
      <c r="T1149" s="5">
        <f>'90.1 Data-SI'!T1149/Convert!$B$5/$D1149</f>
        <v>42.094623235188621</v>
      </c>
      <c r="U1149" s="5">
        <f>'90.1 Data-SI'!U1149/Convert!$B$5/$D1149</f>
        <v>155.35231015031468</v>
      </c>
      <c r="V1149" s="5">
        <f>'90.1 Data-SI'!V1149/Convert!$B$5/$D1149</f>
        <v>35.980957970589188</v>
      </c>
      <c r="W1149" s="5">
        <f t="shared" si="87"/>
        <v>355.48925625224172</v>
      </c>
      <c r="X1149" s="5">
        <f t="shared" si="88"/>
        <v>78.173399850011421</v>
      </c>
      <c r="Y1149" s="5">
        <f t="shared" si="89"/>
        <v>433.66265610225315</v>
      </c>
      <c r="Z1149" s="5">
        <f>'90.1 Data-SI'!Y1149/Convert!$B$5/$D1149</f>
        <v>816.64438575325801</v>
      </c>
      <c r="AA1149" s="5">
        <f>'90.1 Data-SI'!Z1149/Convert!$B$5/$D1149</f>
        <v>488.82693708087436</v>
      </c>
      <c r="AB1149" s="5">
        <f t="shared" si="90"/>
        <v>1305.4713228341325</v>
      </c>
    </row>
    <row r="1150" spans="1:28" x14ac:dyDescent="0.25">
      <c r="A1150" s="95">
        <v>2004</v>
      </c>
      <c r="B1150" s="95" t="s">
        <v>64</v>
      </c>
      <c r="C1150" s="52" t="s">
        <v>17</v>
      </c>
      <c r="D1150" s="5">
        <f>VLOOKUP(B1150,SWH!$A$4:$C$19,3,FALSE)</f>
        <v>511.15</v>
      </c>
      <c r="E1150" s="5">
        <f>'90.1 Data-SI'!E1150/Convert!$B$5/$D1150</f>
        <v>0</v>
      </c>
      <c r="F1150" s="5">
        <f>'90.1 Data-SI'!F1150/Convert!$B$5/$D1150</f>
        <v>41.860945362852831</v>
      </c>
      <c r="G1150" s="5">
        <f>'90.1 Data-SI'!G1150/Convert!$B$5/$D1150</f>
        <v>60.745378069059967</v>
      </c>
      <c r="H1150" s="5">
        <f>'90.1 Data-SI'!H1150/Convert!$B$5/$D1150</f>
        <v>100.88906278870087</v>
      </c>
      <c r="I1150" s="5">
        <f>'90.1 Data-SI'!I1150/Convert!$B$5/$D1150</f>
        <v>31.568250241829432</v>
      </c>
      <c r="J1150" s="5">
        <f>'90.1 Data-SI'!J1150/Convert!$B$5/$D1150</f>
        <v>250.37225428500011</v>
      </c>
      <c r="K1150" s="5">
        <f>'90.1 Data-SI'!K1150/Convert!$B$5/$D1150</f>
        <v>255.30122708054824</v>
      </c>
      <c r="L1150" s="5">
        <f>'90.1 Data-SI'!L1150/Convert!$B$5/$D1150</f>
        <v>0</v>
      </c>
      <c r="M1150" s="5">
        <f>'90.1 Data-SI'!M1150/Convert!$B$5/$D1150</f>
        <v>177.53540491484344</v>
      </c>
      <c r="N1150" s="5">
        <f>'90.1 Data-SI'!N1150/Convert!$B$5/$D1150</f>
        <v>0.24454661058397731</v>
      </c>
      <c r="O1150" s="5">
        <f>'90.1 Data-SI'!O1150/Convert!$B$5/$D1150</f>
        <v>0.24454661058397731</v>
      </c>
      <c r="P1150" s="5">
        <f t="shared" si="86"/>
        <v>0</v>
      </c>
      <c r="Q1150" s="5">
        <f>'90.1 Data-SI'!Q1150/Convert!$B$5/$D1150</f>
        <v>0</v>
      </c>
      <c r="R1150" s="5">
        <f>'90.1 Data-SI'!R1150/Convert!$B$5/$D1150</f>
        <v>0</v>
      </c>
      <c r="S1150" s="5">
        <f>'90.1 Data-SI'!S1150/Convert!$B$5/$D1150</f>
        <v>0</v>
      </c>
      <c r="T1150" s="5">
        <f>'90.1 Data-SI'!T1150/Convert!$B$5/$D1150</f>
        <v>42.116360711684983</v>
      </c>
      <c r="U1150" s="5">
        <f>'90.1 Data-SI'!U1150/Convert!$B$5/$D1150</f>
        <v>163.10715489038878</v>
      </c>
      <c r="V1150" s="5">
        <f>'90.1 Data-SI'!V1150/Convert!$B$5/$D1150</f>
        <v>36.008129816209646</v>
      </c>
      <c r="W1150" s="5">
        <f t="shared" si="87"/>
        <v>238.28078298390341</v>
      </c>
      <c r="X1150" s="5">
        <f t="shared" si="88"/>
        <v>41.860945362852831</v>
      </c>
      <c r="Y1150" s="5">
        <f t="shared" si="89"/>
        <v>280.14172834675622</v>
      </c>
      <c r="Z1150" s="5">
        <f>'90.1 Data-SI'!Y1150/Convert!$B$5/$D1150</f>
        <v>699.47938743791246</v>
      </c>
      <c r="AA1150" s="5">
        <f>'90.1 Data-SI'!Z1150/Convert!$B$5/$D1150</f>
        <v>460.26389296466579</v>
      </c>
      <c r="AB1150" s="5">
        <f t="shared" si="90"/>
        <v>1159.7432804025782</v>
      </c>
    </row>
    <row r="1151" spans="1:28" x14ac:dyDescent="0.25">
      <c r="A1151" s="95">
        <v>2004</v>
      </c>
      <c r="B1151" s="95" t="s">
        <v>64</v>
      </c>
      <c r="C1151" s="52" t="s">
        <v>14</v>
      </c>
      <c r="D1151" s="5">
        <f>VLOOKUP(B1151,SWH!$A$4:$C$19,3,FALSE)</f>
        <v>511.15</v>
      </c>
      <c r="E1151" s="5">
        <f>'90.1 Data-SI'!E1151/Convert!$B$5/$D1151</f>
        <v>0</v>
      </c>
      <c r="F1151" s="5">
        <f>'90.1 Data-SI'!F1151/Convert!$B$5/$D1151</f>
        <v>321.9537643874923</v>
      </c>
      <c r="G1151" s="5">
        <f>'90.1 Data-SI'!G1151/Convert!$B$5/$D1151</f>
        <v>143.15215146673626</v>
      </c>
      <c r="H1151" s="5">
        <f>'90.1 Data-SI'!H1151/Convert!$B$5/$D1151</f>
        <v>100.88906278870087</v>
      </c>
      <c r="I1151" s="5">
        <f>'90.1 Data-SI'!I1151/Convert!$B$5/$D1151</f>
        <v>31.53020965796081</v>
      </c>
      <c r="J1151" s="5">
        <f>'90.1 Data-SI'!J1151/Convert!$B$5/$D1151</f>
        <v>250.37225428500011</v>
      </c>
      <c r="K1151" s="5">
        <f>'90.1 Data-SI'!K1151/Convert!$B$5/$D1151</f>
        <v>255.30122708054824</v>
      </c>
      <c r="L1151" s="5">
        <f>'90.1 Data-SI'!L1151/Convert!$B$5/$D1151</f>
        <v>0</v>
      </c>
      <c r="M1151" s="5">
        <f>'90.1 Data-SI'!M1151/Convert!$B$5/$D1151</f>
        <v>171.61194256958711</v>
      </c>
      <c r="N1151" s="5">
        <f>'90.1 Data-SI'!N1151/Convert!$B$5/$D1151</f>
        <v>0.24454661058397731</v>
      </c>
      <c r="O1151" s="5">
        <f>'90.1 Data-SI'!O1151/Convert!$B$5/$D1151</f>
        <v>0.24454661058397731</v>
      </c>
      <c r="P1151" s="5">
        <f t="shared" si="86"/>
        <v>0</v>
      </c>
      <c r="Q1151" s="5">
        <f>'90.1 Data-SI'!Q1151/Convert!$B$5/$D1151</f>
        <v>0</v>
      </c>
      <c r="R1151" s="5">
        <f>'90.1 Data-SI'!R1151/Convert!$B$5/$D1151</f>
        <v>0</v>
      </c>
      <c r="S1151" s="5">
        <f>'90.1 Data-SI'!S1151/Convert!$B$5/$D1151</f>
        <v>0</v>
      </c>
      <c r="T1151" s="5">
        <f>'90.1 Data-SI'!T1151/Convert!$B$5/$D1151</f>
        <v>42.116360711684983</v>
      </c>
      <c r="U1151" s="5">
        <f>'90.1 Data-SI'!U1151/Convert!$B$5/$D1151</f>
        <v>177.02457421717912</v>
      </c>
      <c r="V1151" s="5">
        <f>'90.1 Data-SI'!V1151/Convert!$B$5/$D1151</f>
        <v>35.94291738672058</v>
      </c>
      <c r="W1151" s="5">
        <f t="shared" si="87"/>
        <v>314.7640940363234</v>
      </c>
      <c r="X1151" s="5">
        <f t="shared" si="88"/>
        <v>321.9537643874923</v>
      </c>
      <c r="Y1151" s="5">
        <f t="shared" si="89"/>
        <v>636.71785842381564</v>
      </c>
      <c r="Z1151" s="5">
        <f>'90.1 Data-SI'!Y1151/Convert!$B$5/$D1151</f>
        <v>775.85401110785062</v>
      </c>
      <c r="AA1151" s="5">
        <f>'90.1 Data-SI'!Z1151/Convert!$B$5/$D1151</f>
        <v>754.27956568521961</v>
      </c>
      <c r="AB1151" s="5">
        <f t="shared" si="90"/>
        <v>1530.1335767930702</v>
      </c>
    </row>
    <row r="1152" spans="1:28" x14ac:dyDescent="0.25">
      <c r="A1152" s="95">
        <v>2004</v>
      </c>
      <c r="B1152" s="95" t="s">
        <v>64</v>
      </c>
      <c r="C1152" s="52" t="s">
        <v>2</v>
      </c>
      <c r="D1152" s="5">
        <f>VLOOKUP(B1152,SWH!$A$4:$C$19,3,FALSE)</f>
        <v>511.15</v>
      </c>
      <c r="E1152" s="5">
        <f>'90.1 Data-SI'!E1152/Convert!$B$5/$D1152</f>
        <v>0</v>
      </c>
      <c r="F1152" s="5">
        <f>'90.1 Data-SI'!F1152/Convert!$B$5/$D1152</f>
        <v>162.03114980381932</v>
      </c>
      <c r="G1152" s="5">
        <f>'90.1 Data-SI'!G1152/Convert!$B$5/$D1152</f>
        <v>91.62346343213018</v>
      </c>
      <c r="H1152" s="5">
        <f>'90.1 Data-SI'!H1152/Convert!$B$5/$D1152</f>
        <v>100.88906278870087</v>
      </c>
      <c r="I1152" s="5">
        <f>'90.1 Data-SI'!I1152/Convert!$B$5/$D1152</f>
        <v>31.551947134457166</v>
      </c>
      <c r="J1152" s="5">
        <f>'90.1 Data-SI'!J1152/Convert!$B$5/$D1152</f>
        <v>250.37225428500011</v>
      </c>
      <c r="K1152" s="5">
        <f>'90.1 Data-SI'!K1152/Convert!$B$5/$D1152</f>
        <v>255.30122708054824</v>
      </c>
      <c r="L1152" s="5">
        <f>'90.1 Data-SI'!L1152/Convert!$B$5/$D1152</f>
        <v>0</v>
      </c>
      <c r="M1152" s="5">
        <f>'90.1 Data-SI'!M1152/Convert!$B$5/$D1152</f>
        <v>206.0060647559425</v>
      </c>
      <c r="N1152" s="5">
        <f>'90.1 Data-SI'!N1152/Convert!$B$5/$D1152</f>
        <v>0.24454661058397731</v>
      </c>
      <c r="O1152" s="5">
        <f>'90.1 Data-SI'!O1152/Convert!$B$5/$D1152</f>
        <v>0.24454661058397731</v>
      </c>
      <c r="P1152" s="5">
        <f t="shared" si="86"/>
        <v>0</v>
      </c>
      <c r="Q1152" s="5">
        <f>'90.1 Data-SI'!Q1152/Convert!$B$5/$D1152</f>
        <v>0</v>
      </c>
      <c r="R1152" s="5">
        <f>'90.1 Data-SI'!R1152/Convert!$B$5/$D1152</f>
        <v>0</v>
      </c>
      <c r="S1152" s="5">
        <f>'90.1 Data-SI'!S1152/Convert!$B$5/$D1152</f>
        <v>0</v>
      </c>
      <c r="T1152" s="5">
        <f>'90.1 Data-SI'!T1152/Convert!$B$5/$D1152</f>
        <v>42.116360711684983</v>
      </c>
      <c r="U1152" s="5">
        <f>'90.1 Data-SI'!U1152/Convert!$B$5/$D1152</f>
        <v>172.43253230732446</v>
      </c>
      <c r="V1152" s="5">
        <f>'90.1 Data-SI'!V1152/Convert!$B$5/$D1152</f>
        <v>35.633158346647534</v>
      </c>
      <c r="W1152" s="5">
        <f t="shared" si="87"/>
        <v>297.6295281880727</v>
      </c>
      <c r="X1152" s="5">
        <f t="shared" si="88"/>
        <v>162.03114980381932</v>
      </c>
      <c r="Y1152" s="5">
        <f t="shared" si="89"/>
        <v>459.66067799189204</v>
      </c>
      <c r="Z1152" s="5">
        <f>'90.1 Data-SI'!Y1152/Convert!$B$5/$D1152</f>
        <v>758.4314236960231</v>
      </c>
      <c r="AA1152" s="5">
        <f>'90.1 Data-SI'!Z1152/Convert!$B$5/$D1152</f>
        <v>589.75947482256788</v>
      </c>
      <c r="AB1152" s="5">
        <f t="shared" si="90"/>
        <v>1348.190898518591</v>
      </c>
    </row>
    <row r="1153" spans="1:28" x14ac:dyDescent="0.25">
      <c r="A1153" s="95">
        <v>2004</v>
      </c>
      <c r="B1153" s="95" t="s">
        <v>64</v>
      </c>
      <c r="C1153" s="52" t="s">
        <v>18</v>
      </c>
      <c r="D1153" s="5">
        <f>VLOOKUP(B1153,SWH!$A$4:$C$19,3,FALSE)</f>
        <v>511.15</v>
      </c>
      <c r="E1153" s="5">
        <f>'90.1 Data-SI'!E1153/Convert!$B$5/$D1153</f>
        <v>0</v>
      </c>
      <c r="F1153" s="5">
        <f>'90.1 Data-SI'!F1153/Convert!$B$5/$D1153</f>
        <v>257.35541860945364</v>
      </c>
      <c r="G1153" s="5">
        <f>'90.1 Data-SI'!G1153/Convert!$B$5/$D1153</f>
        <v>25.003532339930658</v>
      </c>
      <c r="H1153" s="5">
        <f>'90.1 Data-SI'!H1153/Convert!$B$5/$D1153</f>
        <v>100.88906278870087</v>
      </c>
      <c r="I1153" s="5">
        <f>'90.1 Data-SI'!I1153/Convert!$B$5/$D1153</f>
        <v>31.492169074092192</v>
      </c>
      <c r="J1153" s="5">
        <f>'90.1 Data-SI'!J1153/Convert!$B$5/$D1153</f>
        <v>250.37225428500011</v>
      </c>
      <c r="K1153" s="5">
        <f>'90.1 Data-SI'!K1153/Convert!$B$5/$D1153</f>
        <v>255.30122708054824</v>
      </c>
      <c r="L1153" s="5">
        <f>'90.1 Data-SI'!L1153/Convert!$B$5/$D1153</f>
        <v>0</v>
      </c>
      <c r="M1153" s="5">
        <f>'90.1 Data-SI'!M1153/Convert!$B$5/$D1153</f>
        <v>169.61752910104667</v>
      </c>
      <c r="N1153" s="5">
        <f>'90.1 Data-SI'!N1153/Convert!$B$5/$D1153</f>
        <v>0.24454661058397731</v>
      </c>
      <c r="O1153" s="5">
        <f>'90.1 Data-SI'!O1153/Convert!$B$5/$D1153</f>
        <v>0.24454661058397731</v>
      </c>
      <c r="P1153" s="5">
        <f t="shared" si="86"/>
        <v>0</v>
      </c>
      <c r="Q1153" s="5">
        <f>'90.1 Data-SI'!Q1153/Convert!$B$5/$D1153</f>
        <v>0</v>
      </c>
      <c r="R1153" s="5">
        <f>'90.1 Data-SI'!R1153/Convert!$B$5/$D1153</f>
        <v>0</v>
      </c>
      <c r="S1153" s="5">
        <f>'90.1 Data-SI'!S1153/Convert!$B$5/$D1153</f>
        <v>0</v>
      </c>
      <c r="T1153" s="5">
        <f>'90.1 Data-SI'!T1153/Convert!$B$5/$D1153</f>
        <v>42.116360711684983</v>
      </c>
      <c r="U1153" s="5">
        <f>'90.1 Data-SI'!U1153/Convert!$B$5/$D1153</f>
        <v>181.95898138185137</v>
      </c>
      <c r="V1153" s="5">
        <f>'90.1 Data-SI'!V1153/Convert!$B$5/$D1153</f>
        <v>35.866836218983337</v>
      </c>
      <c r="W1153" s="5">
        <f t="shared" si="87"/>
        <v>194.62106144097731</v>
      </c>
      <c r="X1153" s="5">
        <f t="shared" si="88"/>
        <v>257.35541860945364</v>
      </c>
      <c r="Y1153" s="5">
        <f t="shared" si="89"/>
        <v>451.97648005043095</v>
      </c>
      <c r="Z1153" s="5">
        <f>'90.1 Data-SI'!Y1153/Convert!$B$5/$D1153</f>
        <v>655.59685676089873</v>
      </c>
      <c r="AA1153" s="5">
        <f>'90.1 Data-SI'!Z1153/Convert!$B$5/$D1153</f>
        <v>694.61562707185328</v>
      </c>
      <c r="AB1153" s="5">
        <f t="shared" si="90"/>
        <v>1350.212483832752</v>
      </c>
    </row>
    <row r="1154" spans="1:28" x14ac:dyDescent="0.25">
      <c r="A1154" s="95">
        <v>2004</v>
      </c>
      <c r="B1154" s="95" t="s">
        <v>64</v>
      </c>
      <c r="C1154" s="52" t="s">
        <v>4</v>
      </c>
      <c r="D1154" s="5">
        <f>VLOOKUP(B1154,SWH!$A$4:$C$19,3,FALSE)</f>
        <v>511.15</v>
      </c>
      <c r="E1154" s="5">
        <f>'90.1 Data-SI'!E1154/Convert!$B$5/$D1154</f>
        <v>0</v>
      </c>
      <c r="F1154" s="5">
        <f>'90.1 Data-SI'!F1154/Convert!$B$5/$D1154</f>
        <v>461.08448270240314</v>
      </c>
      <c r="G1154" s="5">
        <f>'90.1 Data-SI'!G1154/Convert!$B$5/$D1154</f>
        <v>103.49755996826327</v>
      </c>
      <c r="H1154" s="5">
        <f>'90.1 Data-SI'!H1154/Convert!$B$5/$D1154</f>
        <v>100.88906278870087</v>
      </c>
      <c r="I1154" s="5">
        <f>'90.1 Data-SI'!I1154/Convert!$B$5/$D1154</f>
        <v>31.535644027084899</v>
      </c>
      <c r="J1154" s="5">
        <f>'90.1 Data-SI'!J1154/Convert!$B$5/$D1154</f>
        <v>250.37225428500011</v>
      </c>
      <c r="K1154" s="5">
        <f>'90.1 Data-SI'!K1154/Convert!$B$5/$D1154</f>
        <v>255.30122708054824</v>
      </c>
      <c r="L1154" s="5">
        <f>'90.1 Data-SI'!L1154/Convert!$B$5/$D1154</f>
        <v>0</v>
      </c>
      <c r="M1154" s="5">
        <f>'90.1 Data-SI'!M1154/Convert!$B$5/$D1154</f>
        <v>169.35667938309044</v>
      </c>
      <c r="N1154" s="5">
        <f>'90.1 Data-SI'!N1154/Convert!$B$5/$D1154</f>
        <v>0.24454661058397731</v>
      </c>
      <c r="O1154" s="5">
        <f>'90.1 Data-SI'!O1154/Convert!$B$5/$D1154</f>
        <v>0.24454661058397731</v>
      </c>
      <c r="P1154" s="5">
        <f t="shared" si="86"/>
        <v>0</v>
      </c>
      <c r="Q1154" s="5">
        <f>'90.1 Data-SI'!Q1154/Convert!$B$5/$D1154</f>
        <v>0</v>
      </c>
      <c r="R1154" s="5">
        <f>'90.1 Data-SI'!R1154/Convert!$B$5/$D1154</f>
        <v>0</v>
      </c>
      <c r="S1154" s="5">
        <f>'90.1 Data-SI'!S1154/Convert!$B$5/$D1154</f>
        <v>0</v>
      </c>
      <c r="T1154" s="5">
        <f>'90.1 Data-SI'!T1154/Convert!$B$5/$D1154</f>
        <v>42.116360711684983</v>
      </c>
      <c r="U1154" s="5">
        <f>'90.1 Data-SI'!U1154/Convert!$B$5/$D1154</f>
        <v>190.83330616148774</v>
      </c>
      <c r="V1154" s="5">
        <f>'90.1 Data-SI'!V1154/Convert!$B$5/$D1154</f>
        <v>35.894008064603781</v>
      </c>
      <c r="W1154" s="5">
        <f t="shared" si="87"/>
        <v>272.85423935135373</v>
      </c>
      <c r="X1154" s="5">
        <f t="shared" si="88"/>
        <v>461.08448270240314</v>
      </c>
      <c r="Y1154" s="5">
        <f t="shared" si="89"/>
        <v>733.93872205375692</v>
      </c>
      <c r="Z1154" s="5">
        <f>'90.1 Data-SI'!Y1154/Convert!$B$5/$D1154</f>
        <v>733.90611583901227</v>
      </c>
      <c r="AA1154" s="5">
        <f>'90.1 Data-SI'!Z1154/Convert!$B$5/$D1154</f>
        <v>907.21901594443921</v>
      </c>
      <c r="AB1154" s="5">
        <f t="shared" si="90"/>
        <v>1641.1251317834515</v>
      </c>
    </row>
    <row r="1155" spans="1:28" x14ac:dyDescent="0.25">
      <c r="A1155" s="95">
        <v>2004</v>
      </c>
      <c r="B1155" s="95" t="s">
        <v>64</v>
      </c>
      <c r="C1155" s="52" t="s">
        <v>5</v>
      </c>
      <c r="D1155" s="5">
        <f>VLOOKUP(B1155,SWH!$A$4:$C$19,3,FALSE)</f>
        <v>511.15</v>
      </c>
      <c r="E1155" s="5">
        <f>'90.1 Data-SI'!E1155/Convert!$B$5/$D1155</f>
        <v>0</v>
      </c>
      <c r="F1155" s="5">
        <f>'90.1 Data-SI'!F1155/Convert!$B$5/$D1155</f>
        <v>293.50484202288959</v>
      </c>
      <c r="G1155" s="5">
        <f>'90.1 Data-SI'!G1155/Convert!$B$5/$D1155</f>
        <v>115.16515047768105</v>
      </c>
      <c r="H1155" s="5">
        <f>'90.1 Data-SI'!H1155/Convert!$B$5/$D1155</f>
        <v>100.88906278870087</v>
      </c>
      <c r="I1155" s="5">
        <f>'90.1 Data-SI'!I1155/Convert!$B$5/$D1155</f>
        <v>31.541078396208988</v>
      </c>
      <c r="J1155" s="5">
        <f>'90.1 Data-SI'!J1155/Convert!$B$5/$D1155</f>
        <v>250.37225428500011</v>
      </c>
      <c r="K1155" s="5">
        <f>'90.1 Data-SI'!K1155/Convert!$B$5/$D1155</f>
        <v>255.30122708054824</v>
      </c>
      <c r="L1155" s="5">
        <f>'90.1 Data-SI'!L1155/Convert!$B$5/$D1155</f>
        <v>0</v>
      </c>
      <c r="M1155" s="5">
        <f>'90.1 Data-SI'!M1155/Convert!$B$5/$D1155</f>
        <v>200.29454280652561</v>
      </c>
      <c r="N1155" s="5">
        <f>'90.1 Data-SI'!N1155/Convert!$B$5/$D1155</f>
        <v>0.24454661058397731</v>
      </c>
      <c r="O1155" s="5">
        <f>'90.1 Data-SI'!O1155/Convert!$B$5/$D1155</f>
        <v>0.24454661058397731</v>
      </c>
      <c r="P1155" s="5">
        <f t="shared" ref="P1155:P1218" si="91">N1155-O1155</f>
        <v>0</v>
      </c>
      <c r="Q1155" s="5">
        <f>'90.1 Data-SI'!Q1155/Convert!$B$5/$D1155</f>
        <v>0</v>
      </c>
      <c r="R1155" s="5">
        <f>'90.1 Data-SI'!R1155/Convert!$B$5/$D1155</f>
        <v>0</v>
      </c>
      <c r="S1155" s="5">
        <f>'90.1 Data-SI'!S1155/Convert!$B$5/$D1155</f>
        <v>0</v>
      </c>
      <c r="T1155" s="5">
        <f>'90.1 Data-SI'!T1155/Convert!$B$5/$D1155</f>
        <v>42.116360711684983</v>
      </c>
      <c r="U1155" s="5">
        <f>'90.1 Data-SI'!U1155/Convert!$B$5/$D1155</f>
        <v>186.95860097601272</v>
      </c>
      <c r="V1155" s="5">
        <f>'90.1 Data-SI'!V1155/Convert!$B$5/$D1155</f>
        <v>35.839664373362901</v>
      </c>
      <c r="W1155" s="5">
        <f t="shared" ref="W1155:W1218" si="92">E1155+G1155+M1155+SUM(P1155:S1155)</f>
        <v>315.45969328420665</v>
      </c>
      <c r="X1155" s="5">
        <f t="shared" ref="X1155:X1218" si="93">F1155</f>
        <v>293.50484202288959</v>
      </c>
      <c r="Y1155" s="5">
        <f t="shared" ref="Y1155:Y1218" si="94">SUM(W1155:X1155)</f>
        <v>608.96453530709618</v>
      </c>
      <c r="Z1155" s="5">
        <f>'90.1 Data-SI'!Y1155/Convert!$B$5/$D1155</f>
        <v>776.45179171150016</v>
      </c>
      <c r="AA1155" s="5">
        <f>'90.1 Data-SI'!Z1155/Convert!$B$5/$D1155</f>
        <v>735.75923571032649</v>
      </c>
      <c r="AB1155" s="5">
        <f t="shared" ref="AB1155:AB1218" si="95">SUM(Z1155:AA1155)</f>
        <v>1512.2110274218267</v>
      </c>
    </row>
    <row r="1156" spans="1:28" x14ac:dyDescent="0.25">
      <c r="A1156" s="95">
        <v>2004</v>
      </c>
      <c r="B1156" s="95" t="s">
        <v>64</v>
      </c>
      <c r="C1156" s="52" t="s">
        <v>15</v>
      </c>
      <c r="D1156" s="5">
        <f>VLOOKUP(B1156,SWH!$A$4:$C$19,3,FALSE)</f>
        <v>511.15</v>
      </c>
      <c r="E1156" s="5">
        <f>'90.1 Data-SI'!E1156/Convert!$B$5/$D1156</f>
        <v>0</v>
      </c>
      <c r="F1156" s="5">
        <f>'90.1 Data-SI'!F1156/Convert!$B$5/$D1156</f>
        <v>330.61071440216512</v>
      </c>
      <c r="G1156" s="5">
        <f>'90.1 Data-SI'!G1156/Convert!$B$5/$D1156</f>
        <v>8.9667090547458344</v>
      </c>
      <c r="H1156" s="5">
        <f>'90.1 Data-SI'!H1156/Convert!$B$5/$D1156</f>
        <v>100.88906278870087</v>
      </c>
      <c r="I1156" s="5">
        <f>'90.1 Data-SI'!I1156/Convert!$B$5/$D1156</f>
        <v>31.492169074092192</v>
      </c>
      <c r="J1156" s="5">
        <f>'90.1 Data-SI'!J1156/Convert!$B$5/$D1156</f>
        <v>250.37225428500011</v>
      </c>
      <c r="K1156" s="5">
        <f>'90.1 Data-SI'!K1156/Convert!$B$5/$D1156</f>
        <v>255.30122708054824</v>
      </c>
      <c r="L1156" s="5">
        <f>'90.1 Data-SI'!L1156/Convert!$B$5/$D1156</f>
        <v>0</v>
      </c>
      <c r="M1156" s="5">
        <f>'90.1 Data-SI'!M1156/Convert!$B$5/$D1156</f>
        <v>161.06383209973154</v>
      </c>
      <c r="N1156" s="5">
        <f>'90.1 Data-SI'!N1156/Convert!$B$5/$D1156</f>
        <v>0.24454661058397731</v>
      </c>
      <c r="O1156" s="5">
        <f>'90.1 Data-SI'!O1156/Convert!$B$5/$D1156</f>
        <v>0.24454661058397731</v>
      </c>
      <c r="P1156" s="5">
        <f t="shared" si="91"/>
        <v>0</v>
      </c>
      <c r="Q1156" s="5">
        <f>'90.1 Data-SI'!Q1156/Convert!$B$5/$D1156</f>
        <v>0</v>
      </c>
      <c r="R1156" s="5">
        <f>'90.1 Data-SI'!R1156/Convert!$B$5/$D1156</f>
        <v>0</v>
      </c>
      <c r="S1156" s="5">
        <f>'90.1 Data-SI'!S1156/Convert!$B$5/$D1156</f>
        <v>0</v>
      </c>
      <c r="T1156" s="5">
        <f>'90.1 Data-SI'!T1156/Convert!$B$5/$D1156</f>
        <v>42.116360711684983</v>
      </c>
      <c r="U1156" s="5">
        <f>'90.1 Data-SI'!U1156/Convert!$B$5/$D1156</f>
        <v>189.78447292053869</v>
      </c>
      <c r="V1156" s="5">
        <f>'90.1 Data-SI'!V1156/Convert!$B$5/$D1156</f>
        <v>35.883139326355611</v>
      </c>
      <c r="W1156" s="5">
        <f t="shared" si="92"/>
        <v>170.03054115447736</v>
      </c>
      <c r="X1156" s="5">
        <f t="shared" si="93"/>
        <v>330.61071440216512</v>
      </c>
      <c r="Y1156" s="5">
        <f t="shared" si="94"/>
        <v>500.64125555664248</v>
      </c>
      <c r="Z1156" s="5">
        <f>'90.1 Data-SI'!Y1156/Convert!$B$5/$D1156</f>
        <v>631.02263958177105</v>
      </c>
      <c r="AA1156" s="5">
        <f>'90.1 Data-SI'!Z1156/Convert!$B$5/$D1156</f>
        <v>775.69641440325199</v>
      </c>
      <c r="AB1156" s="5">
        <f t="shared" si="95"/>
        <v>1406.719053985023</v>
      </c>
    </row>
    <row r="1157" spans="1:28" x14ac:dyDescent="0.25">
      <c r="A1157" s="95">
        <v>2004</v>
      </c>
      <c r="B1157" s="95" t="s">
        <v>64</v>
      </c>
      <c r="C1157" s="52" t="s">
        <v>16</v>
      </c>
      <c r="D1157" s="5">
        <f>VLOOKUP(B1157,SWH!$A$4:$C$19,3,FALSE)</f>
        <v>511.15</v>
      </c>
      <c r="E1157" s="5">
        <f>'90.1 Data-SI'!E1157/Convert!$B$5/$D1157</f>
        <v>0</v>
      </c>
      <c r="F1157" s="5">
        <f>'90.1 Data-SI'!F1157/Convert!$B$5/$D1157</f>
        <v>614.82821959198759</v>
      </c>
      <c r="G1157" s="5">
        <f>'90.1 Data-SI'!G1157/Convert!$B$5/$D1157</f>
        <v>104.8996272022781</v>
      </c>
      <c r="H1157" s="5">
        <f>'90.1 Data-SI'!H1157/Convert!$B$5/$D1157</f>
        <v>100.88906278870087</v>
      </c>
      <c r="I1157" s="5">
        <f>'90.1 Data-SI'!I1157/Convert!$B$5/$D1157</f>
        <v>31.524775288836722</v>
      </c>
      <c r="J1157" s="5">
        <f>'90.1 Data-SI'!J1157/Convert!$B$5/$D1157</f>
        <v>250.37225428500011</v>
      </c>
      <c r="K1157" s="5">
        <f>'90.1 Data-SI'!K1157/Convert!$B$5/$D1157</f>
        <v>255.30122708054824</v>
      </c>
      <c r="L1157" s="5">
        <f>'90.1 Data-SI'!L1157/Convert!$B$5/$D1157</f>
        <v>0</v>
      </c>
      <c r="M1157" s="5">
        <f>'90.1 Data-SI'!M1157/Convert!$B$5/$D1157</f>
        <v>171.24783983827319</v>
      </c>
      <c r="N1157" s="5">
        <f>'90.1 Data-SI'!N1157/Convert!$B$5/$D1157</f>
        <v>0.24454661058397731</v>
      </c>
      <c r="O1157" s="5">
        <f>'90.1 Data-SI'!O1157/Convert!$B$5/$D1157</f>
        <v>0.24454661058397731</v>
      </c>
      <c r="P1157" s="5">
        <f t="shared" si="91"/>
        <v>0</v>
      </c>
      <c r="Q1157" s="5">
        <f>'90.1 Data-SI'!Q1157/Convert!$B$5/$D1157</f>
        <v>0</v>
      </c>
      <c r="R1157" s="5">
        <f>'90.1 Data-SI'!R1157/Convert!$B$5/$D1157</f>
        <v>0</v>
      </c>
      <c r="S1157" s="5">
        <f>'90.1 Data-SI'!S1157/Convert!$B$5/$D1157</f>
        <v>0</v>
      </c>
      <c r="T1157" s="5">
        <f>'90.1 Data-SI'!T1157/Convert!$B$5/$D1157</f>
        <v>42.116360711684983</v>
      </c>
      <c r="U1157" s="5">
        <f>'90.1 Data-SI'!U1157/Convert!$B$5/$D1157</f>
        <v>201.06622322214616</v>
      </c>
      <c r="V1157" s="5">
        <f>'90.1 Data-SI'!V1157/Convert!$B$5/$D1157</f>
        <v>35.845098742486989</v>
      </c>
      <c r="W1157" s="5">
        <f t="shared" si="92"/>
        <v>276.14746704055131</v>
      </c>
      <c r="X1157" s="5">
        <f t="shared" si="93"/>
        <v>614.82821959198759</v>
      </c>
      <c r="Y1157" s="5">
        <f t="shared" si="94"/>
        <v>890.9756866325389</v>
      </c>
      <c r="Z1157" s="5">
        <f>'90.1 Data-SI'!Y1157/Convert!$B$5/$D1157</f>
        <v>737.13413109872079</v>
      </c>
      <c r="AA1157" s="5">
        <f>'90.1 Data-SI'!Z1157/Convert!$B$5/$D1157</f>
        <v>1071.1956698946822</v>
      </c>
      <c r="AB1157" s="5">
        <f t="shared" si="95"/>
        <v>1808.3298009934028</v>
      </c>
    </row>
    <row r="1158" spans="1:28" x14ac:dyDescent="0.25">
      <c r="A1158" s="95">
        <v>2004</v>
      </c>
      <c r="B1158" s="95" t="s">
        <v>64</v>
      </c>
      <c r="C1158" s="52" t="s">
        <v>9</v>
      </c>
      <c r="D1158" s="5">
        <f>VLOOKUP(B1158,SWH!$A$4:$C$19,3,FALSE)</f>
        <v>511.15</v>
      </c>
      <c r="E1158" s="5">
        <f>'90.1 Data-SI'!E1158/Convert!$B$5/$D1158</f>
        <v>0</v>
      </c>
      <c r="F1158" s="5">
        <f>'90.1 Data-SI'!F1158/Convert!$B$5/$D1158</f>
        <v>459.88892149510366</v>
      </c>
      <c r="G1158" s="5">
        <f>'90.1 Data-SI'!G1158/Convert!$B$5/$D1158</f>
        <v>88.824763333224638</v>
      </c>
      <c r="H1158" s="5">
        <f>'90.1 Data-SI'!H1158/Convert!$B$5/$D1158</f>
        <v>100.88906278870087</v>
      </c>
      <c r="I1158" s="5">
        <f>'90.1 Data-SI'!I1158/Convert!$B$5/$D1158</f>
        <v>31.503037812340366</v>
      </c>
      <c r="J1158" s="5">
        <f>'90.1 Data-SI'!J1158/Convert!$B$5/$D1158</f>
        <v>250.37225428500011</v>
      </c>
      <c r="K1158" s="5">
        <f>'90.1 Data-SI'!K1158/Convert!$B$5/$D1158</f>
        <v>255.30122708054824</v>
      </c>
      <c r="L1158" s="5">
        <f>'90.1 Data-SI'!L1158/Convert!$B$5/$D1158</f>
        <v>0</v>
      </c>
      <c r="M1158" s="5">
        <f>'90.1 Data-SI'!M1158/Convert!$B$5/$D1158</f>
        <v>187.30096623083031</v>
      </c>
      <c r="N1158" s="5">
        <f>'90.1 Data-SI'!N1158/Convert!$B$5/$D1158</f>
        <v>0.24454661058397731</v>
      </c>
      <c r="O1158" s="5">
        <f>'90.1 Data-SI'!O1158/Convert!$B$5/$D1158</f>
        <v>0.24454661058397731</v>
      </c>
      <c r="P1158" s="5">
        <f t="shared" si="91"/>
        <v>0</v>
      </c>
      <c r="Q1158" s="5">
        <f>'90.1 Data-SI'!Q1158/Convert!$B$5/$D1158</f>
        <v>0</v>
      </c>
      <c r="R1158" s="5">
        <f>'90.1 Data-SI'!R1158/Convert!$B$5/$D1158</f>
        <v>0</v>
      </c>
      <c r="S1158" s="5">
        <f>'90.1 Data-SI'!S1158/Convert!$B$5/$D1158</f>
        <v>0</v>
      </c>
      <c r="T1158" s="5">
        <f>'90.1 Data-SI'!T1158/Convert!$B$5/$D1158</f>
        <v>42.116360711684983</v>
      </c>
      <c r="U1158" s="5">
        <f>'90.1 Data-SI'!U1158/Convert!$B$5/$D1158</f>
        <v>198.4631604117078</v>
      </c>
      <c r="V1158" s="5">
        <f>'90.1 Data-SI'!V1158/Convert!$B$5/$D1158</f>
        <v>35.812492527742464</v>
      </c>
      <c r="W1158" s="5">
        <f t="shared" si="92"/>
        <v>276.12572956405495</v>
      </c>
      <c r="X1158" s="5">
        <f t="shared" si="93"/>
        <v>459.88892149510366</v>
      </c>
      <c r="Y1158" s="5">
        <f t="shared" si="94"/>
        <v>736.01465105915861</v>
      </c>
      <c r="Z1158" s="5">
        <f>'90.1 Data-SI'!Y1158/Convert!$B$5/$D1158</f>
        <v>737.06348430010769</v>
      </c>
      <c r="AA1158" s="5">
        <f>'90.1 Data-SI'!Z1158/Convert!$B$5/$D1158</f>
        <v>913.65330898735965</v>
      </c>
      <c r="AB1158" s="5">
        <f t="shared" si="95"/>
        <v>1650.7167932874672</v>
      </c>
    </row>
    <row r="1159" spans="1:28" x14ac:dyDescent="0.25">
      <c r="A1159" s="95">
        <v>2004</v>
      </c>
      <c r="B1159" s="95" t="s">
        <v>64</v>
      </c>
      <c r="C1159" s="52" t="s">
        <v>12</v>
      </c>
      <c r="D1159" s="5">
        <f>VLOOKUP(B1159,SWH!$A$4:$C$19,3,FALSE)</f>
        <v>511.15</v>
      </c>
      <c r="E1159" s="5">
        <f>'90.1 Data-SI'!E1159/Convert!$B$5/$D1159</f>
        <v>0</v>
      </c>
      <c r="F1159" s="5">
        <f>'90.1 Data-SI'!F1159/Convert!$B$5/$D1159</f>
        <v>764.05056137033057</v>
      </c>
      <c r="G1159" s="5">
        <f>'90.1 Data-SI'!G1159/Convert!$B$5/$D1159</f>
        <v>87.18901822687404</v>
      </c>
      <c r="H1159" s="5">
        <f>'90.1 Data-SI'!H1159/Convert!$B$5/$D1159</f>
        <v>100.88906278870087</v>
      </c>
      <c r="I1159" s="5">
        <f>'90.1 Data-SI'!I1159/Convert!$B$5/$D1159</f>
        <v>31.481300335844015</v>
      </c>
      <c r="J1159" s="5">
        <f>'90.1 Data-SI'!J1159/Convert!$B$5/$D1159</f>
        <v>250.37225428500011</v>
      </c>
      <c r="K1159" s="5">
        <f>'90.1 Data-SI'!K1159/Convert!$B$5/$D1159</f>
        <v>255.30122708054824</v>
      </c>
      <c r="L1159" s="5">
        <f>'90.1 Data-SI'!L1159/Convert!$B$5/$D1159</f>
        <v>0</v>
      </c>
      <c r="M1159" s="5">
        <f>'90.1 Data-SI'!M1159/Convert!$B$5/$D1159</f>
        <v>170.93264642907607</v>
      </c>
      <c r="N1159" s="5">
        <f>'90.1 Data-SI'!N1159/Convert!$B$5/$D1159</f>
        <v>0.24454661058397731</v>
      </c>
      <c r="O1159" s="5">
        <f>'90.1 Data-SI'!O1159/Convert!$B$5/$D1159</f>
        <v>0.24454661058397731</v>
      </c>
      <c r="P1159" s="5">
        <f t="shared" si="91"/>
        <v>0</v>
      </c>
      <c r="Q1159" s="5">
        <f>'90.1 Data-SI'!Q1159/Convert!$B$5/$D1159</f>
        <v>0</v>
      </c>
      <c r="R1159" s="5">
        <f>'90.1 Data-SI'!R1159/Convert!$B$5/$D1159</f>
        <v>0</v>
      </c>
      <c r="S1159" s="5">
        <f>'90.1 Data-SI'!S1159/Convert!$B$5/$D1159</f>
        <v>0</v>
      </c>
      <c r="T1159" s="5">
        <f>'90.1 Data-SI'!T1159/Convert!$B$5/$D1159</f>
        <v>42.116360711684983</v>
      </c>
      <c r="U1159" s="5">
        <f>'90.1 Data-SI'!U1159/Convert!$B$5/$D1159</f>
        <v>213.22834132185596</v>
      </c>
      <c r="V1159" s="5">
        <f>'90.1 Data-SI'!V1159/Convert!$B$5/$D1159</f>
        <v>35.839664373362901</v>
      </c>
      <c r="W1159" s="5">
        <f t="shared" si="92"/>
        <v>258.1216646559501</v>
      </c>
      <c r="X1159" s="5">
        <f t="shared" si="93"/>
        <v>764.05056137033057</v>
      </c>
      <c r="Y1159" s="5">
        <f t="shared" si="94"/>
        <v>1022.1722260262807</v>
      </c>
      <c r="Z1159" s="5">
        <f>'90.1 Data-SI'!Y1159/Convert!$B$5/$D1159</f>
        <v>719.05941939200284</v>
      </c>
      <c r="AA1159" s="5">
        <f>'90.1 Data-SI'!Z1159/Convert!$B$5/$D1159</f>
        <v>1232.5855641418589</v>
      </c>
      <c r="AB1159" s="5">
        <f t="shared" si="95"/>
        <v>1951.6449835338617</v>
      </c>
    </row>
    <row r="1160" spans="1:28" x14ac:dyDescent="0.25">
      <c r="A1160" s="95">
        <v>2004</v>
      </c>
      <c r="B1160" s="95" t="s">
        <v>64</v>
      </c>
      <c r="C1160" s="52" t="s">
        <v>8</v>
      </c>
      <c r="D1160" s="5">
        <f>VLOOKUP(B1160,SWH!$A$4:$C$19,3,FALSE)</f>
        <v>511.15</v>
      </c>
      <c r="E1160" s="5">
        <f>'90.1 Data-SI'!E1160/Convert!$B$5/$D1160</f>
        <v>0</v>
      </c>
      <c r="F1160" s="5">
        <f>'90.1 Data-SI'!F1160/Convert!$B$5/$D1160</f>
        <v>1056.8869759909571</v>
      </c>
      <c r="G1160" s="5">
        <f>'90.1 Data-SI'!G1160/Convert!$B$5/$D1160</f>
        <v>56.528307628767379</v>
      </c>
      <c r="H1160" s="5">
        <f>'90.1 Data-SI'!H1160/Convert!$B$5/$D1160</f>
        <v>100.88906278870087</v>
      </c>
      <c r="I1160" s="5">
        <f>'90.1 Data-SI'!I1160/Convert!$B$5/$D1160</f>
        <v>31.307400523873184</v>
      </c>
      <c r="J1160" s="5">
        <f>'90.1 Data-SI'!J1160/Convert!$B$5/$D1160</f>
        <v>250.37225428500011</v>
      </c>
      <c r="K1160" s="5">
        <f>'90.1 Data-SI'!K1160/Convert!$B$5/$D1160</f>
        <v>255.30122708054824</v>
      </c>
      <c r="L1160" s="5">
        <f>'90.1 Data-SI'!L1160/Convert!$B$5/$D1160</f>
        <v>0</v>
      </c>
      <c r="M1160" s="5">
        <f>'90.1 Data-SI'!M1160/Convert!$B$5/$D1160</f>
        <v>167.05794124360105</v>
      </c>
      <c r="N1160" s="5">
        <f>'90.1 Data-SI'!N1160/Convert!$B$5/$D1160</f>
        <v>0.24454661058397731</v>
      </c>
      <c r="O1160" s="5">
        <f>'90.1 Data-SI'!O1160/Convert!$B$5/$D1160</f>
        <v>0.24454661058397731</v>
      </c>
      <c r="P1160" s="5">
        <f t="shared" si="91"/>
        <v>0</v>
      </c>
      <c r="Q1160" s="5">
        <f>'90.1 Data-SI'!Q1160/Convert!$B$5/$D1160</f>
        <v>0</v>
      </c>
      <c r="R1160" s="5">
        <f>'90.1 Data-SI'!R1160/Convert!$B$5/$D1160</f>
        <v>0</v>
      </c>
      <c r="S1160" s="5">
        <f>'90.1 Data-SI'!S1160/Convert!$B$5/$D1160</f>
        <v>0</v>
      </c>
      <c r="T1160" s="5">
        <f>'90.1 Data-SI'!T1160/Convert!$B$5/$D1160</f>
        <v>42.121795080809079</v>
      </c>
      <c r="U1160" s="5">
        <f>'90.1 Data-SI'!U1160/Convert!$B$5/$D1160</f>
        <v>229.60209549273426</v>
      </c>
      <c r="V1160" s="5">
        <f>'90.1 Data-SI'!V1160/Convert!$B$5/$D1160</f>
        <v>35.790755051246101</v>
      </c>
      <c r="W1160" s="5">
        <f t="shared" si="92"/>
        <v>223.58624887236843</v>
      </c>
      <c r="X1160" s="5">
        <f t="shared" si="93"/>
        <v>1056.8869759909571</v>
      </c>
      <c r="Y1160" s="5">
        <f t="shared" si="94"/>
        <v>1280.4732248633256</v>
      </c>
      <c r="Z1160" s="5">
        <f>'90.1 Data-SI'!Y1160/Convert!$B$5/$D1160</f>
        <v>684.3066288434577</v>
      </c>
      <c r="AA1160" s="5">
        <f>'90.1 Data-SI'!Z1160/Convert!$B$5/$D1160</f>
        <v>1541.7902985642397</v>
      </c>
      <c r="AB1160" s="5">
        <f t="shared" si="95"/>
        <v>2226.0969274076974</v>
      </c>
    </row>
    <row r="1161" spans="1:28" x14ac:dyDescent="0.25">
      <c r="A1161" s="95">
        <v>2007</v>
      </c>
      <c r="B1161" s="95" t="s">
        <v>64</v>
      </c>
      <c r="C1161" s="52" t="s">
        <v>10</v>
      </c>
      <c r="D1161" s="5">
        <f>VLOOKUP(B1161,SWH!$A$4:$C$19,3,FALSE)</f>
        <v>511.15</v>
      </c>
      <c r="E1161" s="5">
        <f>'90.1 Data-SI'!E1161/Convert!$B$5/$D1161</f>
        <v>0</v>
      </c>
      <c r="F1161" s="5">
        <f>'90.1 Data-SI'!F1161/Convert!$B$5/$D1161</f>
        <v>0</v>
      </c>
      <c r="G1161" s="5">
        <f>'90.1 Data-SI'!G1161/Convert!$B$5/$D1161</f>
        <v>504.71703239970878</v>
      </c>
      <c r="H1161" s="5">
        <f>'90.1 Data-SI'!H1161/Convert!$B$5/$D1161</f>
        <v>100.88906278870087</v>
      </c>
      <c r="I1161" s="5">
        <f>'90.1 Data-SI'!I1161/Convert!$B$5/$D1161</f>
        <v>31.600856456573958</v>
      </c>
      <c r="J1161" s="5">
        <f>'90.1 Data-SI'!J1161/Convert!$B$5/$D1161</f>
        <v>250.37225428500011</v>
      </c>
      <c r="K1161" s="5">
        <f>'90.1 Data-SI'!K1161/Convert!$B$5/$D1161</f>
        <v>255.30122708054824</v>
      </c>
      <c r="L1161" s="5">
        <f>'90.1 Data-SI'!L1161/Convert!$B$5/$D1161</f>
        <v>0</v>
      </c>
      <c r="M1161" s="5">
        <f>'90.1 Data-SI'!M1161/Convert!$B$5/$D1161</f>
        <v>179.37222167878531</v>
      </c>
      <c r="N1161" s="5">
        <f>'90.1 Data-SI'!N1161/Convert!$B$5/$D1161</f>
        <v>0.24454661058397731</v>
      </c>
      <c r="O1161" s="5">
        <f>'90.1 Data-SI'!O1161/Convert!$B$5/$D1161</f>
        <v>0.24454661058397731</v>
      </c>
      <c r="P1161" s="5">
        <f t="shared" si="91"/>
        <v>0</v>
      </c>
      <c r="Q1161" s="5">
        <f>'90.1 Data-SI'!Q1161/Convert!$B$5/$D1161</f>
        <v>0</v>
      </c>
      <c r="R1161" s="5">
        <f>'90.1 Data-SI'!R1161/Convert!$B$5/$D1161</f>
        <v>0</v>
      </c>
      <c r="S1161" s="5">
        <f>'90.1 Data-SI'!S1161/Convert!$B$5/$D1161</f>
        <v>0</v>
      </c>
      <c r="T1161" s="5">
        <f>'90.1 Data-SI'!T1161/Convert!$B$5/$D1161</f>
        <v>42.056582651320014</v>
      </c>
      <c r="U1161" s="5">
        <f>'90.1 Data-SI'!U1161/Convert!$B$5/$D1161</f>
        <v>117.06717967111199</v>
      </c>
      <c r="V1161" s="5">
        <f>'90.1 Data-SI'!V1161/Convert!$B$5/$D1161</f>
        <v>37.344984620735381</v>
      </c>
      <c r="W1161" s="5">
        <f t="shared" si="92"/>
        <v>684.08925407849415</v>
      </c>
      <c r="X1161" s="5">
        <f t="shared" si="93"/>
        <v>0</v>
      </c>
      <c r="Y1161" s="5">
        <f t="shared" si="94"/>
        <v>684.08925407849415</v>
      </c>
      <c r="Z1161" s="5">
        <f>'90.1 Data-SI'!Y1161/Convert!$B$5/$D1161</f>
        <v>1146.5975414914085</v>
      </c>
      <c r="AA1161" s="5">
        <f>'90.1 Data-SI'!Z1161/Convert!$B$5/$D1161</f>
        <v>372.36840675166025</v>
      </c>
      <c r="AB1161" s="5">
        <f t="shared" si="95"/>
        <v>1518.9659482430689</v>
      </c>
    </row>
    <row r="1162" spans="1:28" x14ac:dyDescent="0.25">
      <c r="A1162" s="95">
        <v>2007</v>
      </c>
      <c r="B1162" s="95" t="s">
        <v>64</v>
      </c>
      <c r="C1162" s="52" t="s">
        <v>6</v>
      </c>
      <c r="D1162" s="5">
        <f>VLOOKUP(B1162,SWH!$A$4:$C$19,3,FALSE)</f>
        <v>511.15</v>
      </c>
      <c r="E1162" s="5">
        <f>'90.1 Data-SI'!E1162/Convert!$B$5/$D1162</f>
        <v>0</v>
      </c>
      <c r="F1162" s="5">
        <f>'90.1 Data-SI'!F1162/Convert!$B$5/$D1162</f>
        <v>0</v>
      </c>
      <c r="G1162" s="5">
        <f>'90.1 Data-SI'!G1162/Convert!$B$5/$D1162</f>
        <v>419.93000532568175</v>
      </c>
      <c r="H1162" s="5">
        <f>'90.1 Data-SI'!H1162/Convert!$B$5/$D1162</f>
        <v>100.88906278870087</v>
      </c>
      <c r="I1162" s="5">
        <f>'90.1 Data-SI'!I1162/Convert!$B$5/$D1162</f>
        <v>31.606290825698043</v>
      </c>
      <c r="J1162" s="5">
        <f>'90.1 Data-SI'!J1162/Convert!$B$5/$D1162</f>
        <v>250.37225428500011</v>
      </c>
      <c r="K1162" s="5">
        <f>'90.1 Data-SI'!K1162/Convert!$B$5/$D1162</f>
        <v>255.30122708054824</v>
      </c>
      <c r="L1162" s="5">
        <f>'90.1 Data-SI'!L1162/Convert!$B$5/$D1162</f>
        <v>0</v>
      </c>
      <c r="M1162" s="5">
        <f>'90.1 Data-SI'!M1162/Convert!$B$5/$D1162</f>
        <v>192.9364070125099</v>
      </c>
      <c r="N1162" s="5">
        <f>'90.1 Data-SI'!N1162/Convert!$B$5/$D1162</f>
        <v>0.24454661058397731</v>
      </c>
      <c r="O1162" s="5">
        <f>'90.1 Data-SI'!O1162/Convert!$B$5/$D1162</f>
        <v>0.24454661058397731</v>
      </c>
      <c r="P1162" s="5">
        <f t="shared" si="91"/>
        <v>0</v>
      </c>
      <c r="Q1162" s="5">
        <f>'90.1 Data-SI'!Q1162/Convert!$B$5/$D1162</f>
        <v>0</v>
      </c>
      <c r="R1162" s="5">
        <f>'90.1 Data-SI'!R1162/Convert!$B$5/$D1162</f>
        <v>0</v>
      </c>
      <c r="S1162" s="5">
        <f>'90.1 Data-SI'!S1162/Convert!$B$5/$D1162</f>
        <v>0</v>
      </c>
      <c r="T1162" s="5">
        <f>'90.1 Data-SI'!T1162/Convert!$B$5/$D1162</f>
        <v>42.062017020444102</v>
      </c>
      <c r="U1162" s="5">
        <f>'90.1 Data-SI'!U1162/Convert!$B$5/$D1162</f>
        <v>116.46939906746226</v>
      </c>
      <c r="V1162" s="5">
        <f>'90.1 Data-SI'!V1162/Convert!$B$5/$D1162</f>
        <v>37.073266164530963</v>
      </c>
      <c r="W1162" s="5">
        <f t="shared" si="92"/>
        <v>612.86641233819159</v>
      </c>
      <c r="X1162" s="5">
        <f t="shared" si="93"/>
        <v>0</v>
      </c>
      <c r="Y1162" s="5">
        <f t="shared" si="94"/>
        <v>612.86641233819159</v>
      </c>
      <c r="Z1162" s="5">
        <f>'90.1 Data-SI'!Y1162/Convert!$B$5/$D1162</f>
        <v>1075.1084156640256</v>
      </c>
      <c r="AA1162" s="5">
        <f>'90.1 Data-SI'!Z1162/Convert!$B$5/$D1162</f>
        <v>371.77062614801048</v>
      </c>
      <c r="AB1162" s="5">
        <f t="shared" si="95"/>
        <v>1446.8790418120361</v>
      </c>
    </row>
    <row r="1163" spans="1:28" x14ac:dyDescent="0.25">
      <c r="A1163" s="95">
        <v>2007</v>
      </c>
      <c r="B1163" s="95" t="s">
        <v>64</v>
      </c>
      <c r="C1163" s="52" t="s">
        <v>11</v>
      </c>
      <c r="D1163" s="5">
        <f>VLOOKUP(B1163,SWH!$A$4:$C$19,3,FALSE)</f>
        <v>511.15</v>
      </c>
      <c r="E1163" s="5">
        <f>'90.1 Data-SI'!E1163/Convert!$B$5/$D1163</f>
        <v>0</v>
      </c>
      <c r="F1163" s="5">
        <f>'90.1 Data-SI'!F1163/Convert!$B$5/$D1163</f>
        <v>0</v>
      </c>
      <c r="G1163" s="5">
        <f>'90.1 Data-SI'!G1163/Convert!$B$5/$D1163</f>
        <v>341.71856489180169</v>
      </c>
      <c r="H1163" s="5">
        <f>'90.1 Data-SI'!H1163/Convert!$B$5/$D1163</f>
        <v>100.88906278870087</v>
      </c>
      <c r="I1163" s="5">
        <f>'90.1 Data-SI'!I1163/Convert!$B$5/$D1163</f>
        <v>31.611725194822135</v>
      </c>
      <c r="J1163" s="5">
        <f>'90.1 Data-SI'!J1163/Convert!$B$5/$D1163</f>
        <v>250.37225428500011</v>
      </c>
      <c r="K1163" s="5">
        <f>'90.1 Data-SI'!K1163/Convert!$B$5/$D1163</f>
        <v>255.30122708054824</v>
      </c>
      <c r="L1163" s="5">
        <f>'90.1 Data-SI'!L1163/Convert!$B$5/$D1163</f>
        <v>0</v>
      </c>
      <c r="M1163" s="5">
        <f>'90.1 Data-SI'!M1163/Convert!$B$5/$D1163</f>
        <v>168.22089623615594</v>
      </c>
      <c r="N1163" s="5">
        <f>'90.1 Data-SI'!N1163/Convert!$B$5/$D1163</f>
        <v>0.24454661058397731</v>
      </c>
      <c r="O1163" s="5">
        <f>'90.1 Data-SI'!O1163/Convert!$B$5/$D1163</f>
        <v>0.24454661058397731</v>
      </c>
      <c r="P1163" s="5">
        <f t="shared" si="91"/>
        <v>0</v>
      </c>
      <c r="Q1163" s="5">
        <f>'90.1 Data-SI'!Q1163/Convert!$B$5/$D1163</f>
        <v>0</v>
      </c>
      <c r="R1163" s="5">
        <f>'90.1 Data-SI'!R1163/Convert!$B$5/$D1163</f>
        <v>0</v>
      </c>
      <c r="S1163" s="5">
        <f>'90.1 Data-SI'!S1163/Convert!$B$5/$D1163</f>
        <v>0</v>
      </c>
      <c r="T1163" s="5">
        <f>'90.1 Data-SI'!T1163/Convert!$B$5/$D1163</f>
        <v>42.110926342560894</v>
      </c>
      <c r="U1163" s="5">
        <f>'90.1 Data-SI'!U1163/Convert!$B$5/$D1163</f>
        <v>127.93048355016467</v>
      </c>
      <c r="V1163" s="5">
        <f>'90.1 Data-SI'!V1163/Convert!$B$5/$D1163</f>
        <v>36.301585748910412</v>
      </c>
      <c r="W1163" s="5">
        <f t="shared" si="92"/>
        <v>509.93946112795766</v>
      </c>
      <c r="X1163" s="5">
        <f t="shared" si="93"/>
        <v>0</v>
      </c>
      <c r="Y1163" s="5">
        <f t="shared" si="94"/>
        <v>509.93946112795766</v>
      </c>
      <c r="Z1163" s="5">
        <f>'90.1 Data-SI'!Y1163/Convert!$B$5/$D1163</f>
        <v>971.46412772941198</v>
      </c>
      <c r="AA1163" s="5">
        <f>'90.1 Data-SI'!Z1163/Convert!$B$5/$D1163</f>
        <v>383.23171063071294</v>
      </c>
      <c r="AB1163" s="5">
        <f t="shared" si="95"/>
        <v>1354.695838360125</v>
      </c>
    </row>
    <row r="1164" spans="1:28" x14ac:dyDescent="0.25">
      <c r="A1164" s="95">
        <v>2007</v>
      </c>
      <c r="B1164" s="95" t="s">
        <v>64</v>
      </c>
      <c r="C1164" s="52" t="s">
        <v>13</v>
      </c>
      <c r="D1164" s="5">
        <f>VLOOKUP(B1164,SWH!$A$4:$C$19,3,FALSE)</f>
        <v>511.15</v>
      </c>
      <c r="E1164" s="5">
        <f>'90.1 Data-SI'!E1164/Convert!$B$5/$D1164</f>
        <v>0</v>
      </c>
      <c r="F1164" s="5">
        <f>'90.1 Data-SI'!F1164/Convert!$B$5/$D1164</f>
        <v>2.1520101731390002</v>
      </c>
      <c r="G1164" s="5">
        <f>'90.1 Data-SI'!G1164/Convert!$B$5/$D1164</f>
        <v>346.33777864727682</v>
      </c>
      <c r="H1164" s="5">
        <f>'90.1 Data-SI'!H1164/Convert!$B$5/$D1164</f>
        <v>100.88906278870087</v>
      </c>
      <c r="I1164" s="5">
        <f>'90.1 Data-SI'!I1164/Convert!$B$5/$D1164</f>
        <v>31.568250241829432</v>
      </c>
      <c r="J1164" s="5">
        <f>'90.1 Data-SI'!J1164/Convert!$B$5/$D1164</f>
        <v>250.37225428500011</v>
      </c>
      <c r="K1164" s="5">
        <f>'90.1 Data-SI'!K1164/Convert!$B$5/$D1164</f>
        <v>255.30122708054824</v>
      </c>
      <c r="L1164" s="5">
        <f>'90.1 Data-SI'!L1164/Convert!$B$5/$D1164</f>
        <v>0</v>
      </c>
      <c r="M1164" s="5">
        <f>'90.1 Data-SI'!M1164/Convert!$B$5/$D1164</f>
        <v>189.9583727325095</v>
      </c>
      <c r="N1164" s="5">
        <f>'90.1 Data-SI'!N1164/Convert!$B$5/$D1164</f>
        <v>0.24454661058397731</v>
      </c>
      <c r="O1164" s="5">
        <f>'90.1 Data-SI'!O1164/Convert!$B$5/$D1164</f>
        <v>0.24454661058397731</v>
      </c>
      <c r="P1164" s="5">
        <f t="shared" si="91"/>
        <v>0</v>
      </c>
      <c r="Q1164" s="5">
        <f>'90.1 Data-SI'!Q1164/Convert!$B$5/$D1164</f>
        <v>0</v>
      </c>
      <c r="R1164" s="5">
        <f>'90.1 Data-SI'!R1164/Convert!$B$5/$D1164</f>
        <v>0</v>
      </c>
      <c r="S1164" s="5">
        <f>'90.1 Data-SI'!S1164/Convert!$B$5/$D1164</f>
        <v>0</v>
      </c>
      <c r="T1164" s="5">
        <f>'90.1 Data-SI'!T1164/Convert!$B$5/$D1164</f>
        <v>42.089188866064546</v>
      </c>
      <c r="U1164" s="5">
        <f>'90.1 Data-SI'!U1164/Convert!$B$5/$D1164</f>
        <v>128.09351462388733</v>
      </c>
      <c r="V1164" s="5">
        <f>'90.1 Data-SI'!V1164/Convert!$B$5/$D1164</f>
        <v>36.535263621246209</v>
      </c>
      <c r="W1164" s="5">
        <f t="shared" si="92"/>
        <v>536.29615137978635</v>
      </c>
      <c r="X1164" s="5">
        <f t="shared" si="93"/>
        <v>2.1520101731390002</v>
      </c>
      <c r="Y1164" s="5">
        <f t="shared" si="94"/>
        <v>538.4481615529254</v>
      </c>
      <c r="Z1164" s="5">
        <f>'90.1 Data-SI'!Y1164/Convert!$B$5/$D1164</f>
        <v>997.99471779321141</v>
      </c>
      <c r="AA1164" s="5">
        <f>'90.1 Data-SI'!Z1164/Convert!$B$5/$D1164</f>
        <v>385.54675187757459</v>
      </c>
      <c r="AB1164" s="5">
        <f t="shared" si="95"/>
        <v>1383.541469670786</v>
      </c>
    </row>
    <row r="1165" spans="1:28" x14ac:dyDescent="0.25">
      <c r="A1165" s="95">
        <v>2007</v>
      </c>
      <c r="B1165" s="95" t="s">
        <v>64</v>
      </c>
      <c r="C1165" s="52" t="s">
        <v>19</v>
      </c>
      <c r="D1165" s="5">
        <f>VLOOKUP(B1165,SWH!$A$4:$C$19,3,FALSE)</f>
        <v>511.15</v>
      </c>
      <c r="E1165" s="5">
        <f>'90.1 Data-SI'!E1165/Convert!$B$5/$D1165</f>
        <v>0</v>
      </c>
      <c r="F1165" s="5">
        <f>'90.1 Data-SI'!F1165/Convert!$B$5/$D1165</f>
        <v>9.966632973578097</v>
      </c>
      <c r="G1165" s="5">
        <f>'90.1 Data-SI'!G1165/Convert!$B$5/$D1165</f>
        <v>291.29848815850971</v>
      </c>
      <c r="H1165" s="5">
        <f>'90.1 Data-SI'!H1165/Convert!$B$5/$D1165</f>
        <v>100.88906278870087</v>
      </c>
      <c r="I1165" s="5">
        <f>'90.1 Data-SI'!I1165/Convert!$B$5/$D1165</f>
        <v>31.557381503581254</v>
      </c>
      <c r="J1165" s="5">
        <f>'90.1 Data-SI'!J1165/Convert!$B$5/$D1165</f>
        <v>250.37225428500011</v>
      </c>
      <c r="K1165" s="5">
        <f>'90.1 Data-SI'!K1165/Convert!$B$5/$D1165</f>
        <v>255.30122708054824</v>
      </c>
      <c r="L1165" s="5">
        <f>'90.1 Data-SI'!L1165/Convert!$B$5/$D1165</f>
        <v>0</v>
      </c>
      <c r="M1165" s="5">
        <f>'90.1 Data-SI'!M1165/Convert!$B$5/$D1165</f>
        <v>172.20972317323682</v>
      </c>
      <c r="N1165" s="5">
        <f>'90.1 Data-SI'!N1165/Convert!$B$5/$D1165</f>
        <v>0.24454661058397731</v>
      </c>
      <c r="O1165" s="5">
        <f>'90.1 Data-SI'!O1165/Convert!$B$5/$D1165</f>
        <v>0.24454661058397731</v>
      </c>
      <c r="P1165" s="5">
        <f t="shared" si="91"/>
        <v>0</v>
      </c>
      <c r="Q1165" s="5">
        <f>'90.1 Data-SI'!Q1165/Convert!$B$5/$D1165</f>
        <v>0</v>
      </c>
      <c r="R1165" s="5">
        <f>'90.1 Data-SI'!R1165/Convert!$B$5/$D1165</f>
        <v>0</v>
      </c>
      <c r="S1165" s="5">
        <f>'90.1 Data-SI'!S1165/Convert!$B$5/$D1165</f>
        <v>0</v>
      </c>
      <c r="T1165" s="5">
        <f>'90.1 Data-SI'!T1165/Convert!$B$5/$D1165</f>
        <v>42.13266381905725</v>
      </c>
      <c r="U1165" s="5">
        <f>'90.1 Data-SI'!U1165/Convert!$B$5/$D1165</f>
        <v>140.11977349549491</v>
      </c>
      <c r="V1165" s="5">
        <f>'90.1 Data-SI'!V1165/Convert!$B$5/$D1165</f>
        <v>35.94291738672058</v>
      </c>
      <c r="W1165" s="5">
        <f t="shared" si="92"/>
        <v>463.50821133174657</v>
      </c>
      <c r="X1165" s="5">
        <f t="shared" si="93"/>
        <v>9.966632973578097</v>
      </c>
      <c r="Y1165" s="5">
        <f t="shared" si="94"/>
        <v>473.47484430532467</v>
      </c>
      <c r="Z1165" s="5">
        <f>'90.1 Data-SI'!Y1165/Convert!$B$5/$D1165</f>
        <v>924.64703772539053</v>
      </c>
      <c r="AA1165" s="5">
        <f>'90.1 Data-SI'!Z1165/Convert!$B$5/$D1165</f>
        <v>405.3821991804972</v>
      </c>
      <c r="AB1165" s="5">
        <f t="shared" si="95"/>
        <v>1330.0292369058877</v>
      </c>
    </row>
    <row r="1166" spans="1:28" x14ac:dyDescent="0.25">
      <c r="A1166" s="95">
        <v>2007</v>
      </c>
      <c r="B1166" s="95" t="s">
        <v>64</v>
      </c>
      <c r="C1166" s="52" t="s">
        <v>20</v>
      </c>
      <c r="D1166" s="5">
        <f>VLOOKUP(B1166,SWH!$A$4:$C$19,3,FALSE)</f>
        <v>511.15</v>
      </c>
      <c r="E1166" s="5">
        <f>'90.1 Data-SI'!E1166/Convert!$B$5/$D1166</f>
        <v>0</v>
      </c>
      <c r="F1166" s="5">
        <f>'90.1 Data-SI'!F1166/Convert!$B$5/$D1166</f>
        <v>5.8365124392709253</v>
      </c>
      <c r="G1166" s="5">
        <f>'90.1 Data-SI'!G1166/Convert!$B$5/$D1166</f>
        <v>208.71781494886258</v>
      </c>
      <c r="H1166" s="5">
        <f>'90.1 Data-SI'!H1166/Convert!$B$5/$D1166</f>
        <v>100.88906278870087</v>
      </c>
      <c r="I1166" s="5">
        <f>'90.1 Data-SI'!I1166/Convert!$B$5/$D1166</f>
        <v>31.584553349201691</v>
      </c>
      <c r="J1166" s="5">
        <f>'90.1 Data-SI'!J1166/Convert!$B$5/$D1166</f>
        <v>250.37225428500011</v>
      </c>
      <c r="K1166" s="5">
        <f>'90.1 Data-SI'!K1166/Convert!$B$5/$D1166</f>
        <v>255.30122708054824</v>
      </c>
      <c r="L1166" s="5">
        <f>'90.1 Data-SI'!L1166/Convert!$B$5/$D1166</f>
        <v>0</v>
      </c>
      <c r="M1166" s="5">
        <f>'90.1 Data-SI'!M1166/Convert!$B$5/$D1166</f>
        <v>190.77352810112276</v>
      </c>
      <c r="N1166" s="5">
        <f>'90.1 Data-SI'!N1166/Convert!$B$5/$D1166</f>
        <v>0.24454661058397731</v>
      </c>
      <c r="O1166" s="5">
        <f>'90.1 Data-SI'!O1166/Convert!$B$5/$D1166</f>
        <v>0.24454661058397731</v>
      </c>
      <c r="P1166" s="5">
        <f t="shared" si="91"/>
        <v>0</v>
      </c>
      <c r="Q1166" s="5">
        <f>'90.1 Data-SI'!Q1166/Convert!$B$5/$D1166</f>
        <v>0</v>
      </c>
      <c r="R1166" s="5">
        <f>'90.1 Data-SI'!R1166/Convert!$B$5/$D1166</f>
        <v>0</v>
      </c>
      <c r="S1166" s="5">
        <f>'90.1 Data-SI'!S1166/Convert!$B$5/$D1166</f>
        <v>0</v>
      </c>
      <c r="T1166" s="5">
        <f>'90.1 Data-SI'!T1166/Convert!$B$5/$D1166</f>
        <v>42.13266381905725</v>
      </c>
      <c r="U1166" s="5">
        <f>'90.1 Data-SI'!U1166/Convert!$B$5/$D1166</f>
        <v>140.88058517286728</v>
      </c>
      <c r="V1166" s="5">
        <f>'90.1 Data-SI'!V1166/Convert!$B$5/$D1166</f>
        <v>35.334268044822672</v>
      </c>
      <c r="W1166" s="5">
        <f t="shared" si="92"/>
        <v>399.49134304998535</v>
      </c>
      <c r="X1166" s="5">
        <f t="shared" si="93"/>
        <v>5.8365124392709253</v>
      </c>
      <c r="Y1166" s="5">
        <f t="shared" si="94"/>
        <v>405.32785548925625</v>
      </c>
      <c r="Z1166" s="5">
        <f>'90.1 Data-SI'!Y1166/Convert!$B$5/$D1166</f>
        <v>860.03782320910364</v>
      </c>
      <c r="AA1166" s="5">
        <f>'90.1 Data-SI'!Z1166/Convert!$B$5/$D1166</f>
        <v>402.01289032356237</v>
      </c>
      <c r="AB1166" s="5">
        <f t="shared" si="95"/>
        <v>1262.0507135326661</v>
      </c>
    </row>
    <row r="1167" spans="1:28" x14ac:dyDescent="0.25">
      <c r="A1167" s="95">
        <v>2007</v>
      </c>
      <c r="B1167" s="95" t="s">
        <v>64</v>
      </c>
      <c r="C1167" s="52" t="s">
        <v>3</v>
      </c>
      <c r="D1167" s="5">
        <f>VLOOKUP(B1167,SWH!$A$4:$C$19,3,FALSE)</f>
        <v>511.15</v>
      </c>
      <c r="E1167" s="5">
        <f>'90.1 Data-SI'!E1167/Convert!$B$5/$D1167</f>
        <v>0</v>
      </c>
      <c r="F1167" s="5">
        <f>'90.1 Data-SI'!F1167/Convert!$B$5/$D1167</f>
        <v>78.526633843077164</v>
      </c>
      <c r="G1167" s="5">
        <f>'90.1 Data-SI'!G1167/Convert!$B$5/$D1167</f>
        <v>168.85128305455021</v>
      </c>
      <c r="H1167" s="5">
        <f>'90.1 Data-SI'!H1167/Convert!$B$5/$D1167</f>
        <v>100.88906278870087</v>
      </c>
      <c r="I1167" s="5">
        <f>'90.1 Data-SI'!I1167/Convert!$B$5/$D1167</f>
        <v>31.573684610953521</v>
      </c>
      <c r="J1167" s="5">
        <f>'90.1 Data-SI'!J1167/Convert!$B$5/$D1167</f>
        <v>250.37225428500011</v>
      </c>
      <c r="K1167" s="5">
        <f>'90.1 Data-SI'!K1167/Convert!$B$5/$D1167</f>
        <v>255.30122708054824</v>
      </c>
      <c r="L1167" s="5">
        <f>'90.1 Data-SI'!L1167/Convert!$B$5/$D1167</f>
        <v>0</v>
      </c>
      <c r="M1167" s="5">
        <f>'90.1 Data-SI'!M1167/Convert!$B$5/$D1167</f>
        <v>170.26421902681321</v>
      </c>
      <c r="N1167" s="5">
        <f>'90.1 Data-SI'!N1167/Convert!$B$5/$D1167</f>
        <v>0.24454661058397731</v>
      </c>
      <c r="O1167" s="5">
        <f>'90.1 Data-SI'!O1167/Convert!$B$5/$D1167</f>
        <v>0.24454661058397731</v>
      </c>
      <c r="P1167" s="5">
        <f t="shared" si="91"/>
        <v>0</v>
      </c>
      <c r="Q1167" s="5">
        <f>'90.1 Data-SI'!Q1167/Convert!$B$5/$D1167</f>
        <v>0</v>
      </c>
      <c r="R1167" s="5">
        <f>'90.1 Data-SI'!R1167/Convert!$B$5/$D1167</f>
        <v>0</v>
      </c>
      <c r="S1167" s="5">
        <f>'90.1 Data-SI'!S1167/Convert!$B$5/$D1167</f>
        <v>0</v>
      </c>
      <c r="T1167" s="5">
        <f>'90.1 Data-SI'!T1167/Convert!$B$5/$D1167</f>
        <v>42.18700751029813</v>
      </c>
      <c r="U1167" s="5">
        <f>'90.1 Data-SI'!U1167/Convert!$B$5/$D1167</f>
        <v>161.10730705272425</v>
      </c>
      <c r="V1167" s="5">
        <f>'90.1 Data-SI'!V1167/Convert!$B$5/$D1167</f>
        <v>34.769093655917487</v>
      </c>
      <c r="W1167" s="5">
        <f t="shared" si="92"/>
        <v>339.11550208136339</v>
      </c>
      <c r="X1167" s="5">
        <f t="shared" si="93"/>
        <v>78.526633843077164</v>
      </c>
      <c r="Y1167" s="5">
        <f t="shared" si="94"/>
        <v>417.64213592444054</v>
      </c>
      <c r="Z1167" s="5">
        <f>'90.1 Data-SI'!Y1167/Convert!$B$5/$D1167</f>
        <v>799.15658591194153</v>
      </c>
      <c r="AA1167" s="5">
        <f>'90.1 Data-SI'!Z1167/Convert!$B$5/$D1167</f>
        <v>494.93516797634965</v>
      </c>
      <c r="AB1167" s="5">
        <f t="shared" si="95"/>
        <v>1294.0917538882911</v>
      </c>
    </row>
    <row r="1168" spans="1:28" x14ac:dyDescent="0.25">
      <c r="A1168" s="95">
        <v>2007</v>
      </c>
      <c r="B1168" s="95" t="s">
        <v>64</v>
      </c>
      <c r="C1168" s="52" t="s">
        <v>7</v>
      </c>
      <c r="D1168" s="5">
        <f>VLOOKUP(B1168,SWH!$A$4:$C$19,3,FALSE)</f>
        <v>511.15</v>
      </c>
      <c r="E1168" s="5">
        <f>'90.1 Data-SI'!E1168/Convert!$B$5/$D1168</f>
        <v>0</v>
      </c>
      <c r="F1168" s="5">
        <f>'90.1 Data-SI'!F1168/Convert!$B$5/$D1168</f>
        <v>26.008890627887013</v>
      </c>
      <c r="G1168" s="5">
        <f>'90.1 Data-SI'!G1168/Convert!$B$5/$D1168</f>
        <v>140.57082613279425</v>
      </c>
      <c r="H1168" s="5">
        <f>'90.1 Data-SI'!H1168/Convert!$B$5/$D1168</f>
        <v>100.88906278870087</v>
      </c>
      <c r="I1168" s="5">
        <f>'90.1 Data-SI'!I1168/Convert!$B$5/$D1168</f>
        <v>31.573684610953521</v>
      </c>
      <c r="J1168" s="5">
        <f>'90.1 Data-SI'!J1168/Convert!$B$5/$D1168</f>
        <v>250.37225428500011</v>
      </c>
      <c r="K1168" s="5">
        <f>'90.1 Data-SI'!K1168/Convert!$B$5/$D1168</f>
        <v>255.30122708054824</v>
      </c>
      <c r="L1168" s="5">
        <f>'90.1 Data-SI'!L1168/Convert!$B$5/$D1168</f>
        <v>0</v>
      </c>
      <c r="M1168" s="5">
        <f>'90.1 Data-SI'!M1168/Convert!$B$5/$D1168</f>
        <v>188.82802395469912</v>
      </c>
      <c r="N1168" s="5">
        <f>'90.1 Data-SI'!N1168/Convert!$B$5/$D1168</f>
        <v>0.24454661058397731</v>
      </c>
      <c r="O1168" s="5">
        <f>'90.1 Data-SI'!O1168/Convert!$B$5/$D1168</f>
        <v>0.24454661058397731</v>
      </c>
      <c r="P1168" s="5">
        <f t="shared" si="91"/>
        <v>0</v>
      </c>
      <c r="Q1168" s="5">
        <f>'90.1 Data-SI'!Q1168/Convert!$B$5/$D1168</f>
        <v>0</v>
      </c>
      <c r="R1168" s="5">
        <f>'90.1 Data-SI'!R1168/Convert!$B$5/$D1168</f>
        <v>0</v>
      </c>
      <c r="S1168" s="5">
        <f>'90.1 Data-SI'!S1168/Convert!$B$5/$D1168</f>
        <v>0</v>
      </c>
      <c r="T1168" s="5">
        <f>'90.1 Data-SI'!T1168/Convert!$B$5/$D1168</f>
        <v>42.159835664677686</v>
      </c>
      <c r="U1168" s="5">
        <f>'90.1 Data-SI'!U1168/Convert!$B$5/$D1168</f>
        <v>155.68380666688407</v>
      </c>
      <c r="V1168" s="5">
        <f>'90.1 Data-SI'!V1168/Convert!$B$5/$D1168</f>
        <v>34.894084145771515</v>
      </c>
      <c r="W1168" s="5">
        <f t="shared" si="92"/>
        <v>329.39885008749337</v>
      </c>
      <c r="X1168" s="5">
        <f t="shared" si="93"/>
        <v>26.008890627887013</v>
      </c>
      <c r="Y1168" s="5">
        <f t="shared" si="94"/>
        <v>355.40774071538038</v>
      </c>
      <c r="Z1168" s="5">
        <f>'90.1 Data-SI'!Y1168/Convert!$B$5/$D1168</f>
        <v>789.53231819318103</v>
      </c>
      <c r="AA1168" s="5">
        <f>'90.1 Data-SI'!Z1168/Convert!$B$5/$D1168</f>
        <v>436.9939243753193</v>
      </c>
      <c r="AB1168" s="5">
        <f t="shared" si="95"/>
        <v>1226.5262425685003</v>
      </c>
    </row>
    <row r="1169" spans="1:28" x14ac:dyDescent="0.25">
      <c r="A1169" s="95">
        <v>2007</v>
      </c>
      <c r="B1169" s="95" t="s">
        <v>64</v>
      </c>
      <c r="C1169" s="52" t="s">
        <v>17</v>
      </c>
      <c r="D1169" s="5">
        <f>VLOOKUP(B1169,SWH!$A$4:$C$19,3,FALSE)</f>
        <v>511.15</v>
      </c>
      <c r="E1169" s="5">
        <f>'90.1 Data-SI'!E1169/Convert!$B$5/$D1169</f>
        <v>0</v>
      </c>
      <c r="F1169" s="5">
        <f>'90.1 Data-SI'!F1169/Convert!$B$5/$D1169</f>
        <v>5.6517438890519207</v>
      </c>
      <c r="G1169" s="5">
        <f>'90.1 Data-SI'!G1169/Convert!$B$5/$D1169</f>
        <v>56.272892279935228</v>
      </c>
      <c r="H1169" s="5">
        <f>'90.1 Data-SI'!H1169/Convert!$B$5/$D1169</f>
        <v>100.88906278870087</v>
      </c>
      <c r="I1169" s="5">
        <f>'90.1 Data-SI'!I1169/Convert!$B$5/$D1169</f>
        <v>31.568250241829432</v>
      </c>
      <c r="J1169" s="5">
        <f>'90.1 Data-SI'!J1169/Convert!$B$5/$D1169</f>
        <v>250.37225428500011</v>
      </c>
      <c r="K1169" s="5">
        <f>'90.1 Data-SI'!K1169/Convert!$B$5/$D1169</f>
        <v>255.30122708054824</v>
      </c>
      <c r="L1169" s="5">
        <f>'90.1 Data-SI'!L1169/Convert!$B$5/$D1169</f>
        <v>0</v>
      </c>
      <c r="M1169" s="5">
        <f>'90.1 Data-SI'!M1169/Convert!$B$5/$D1169</f>
        <v>163.15606421250561</v>
      </c>
      <c r="N1169" s="5">
        <f>'90.1 Data-SI'!N1169/Convert!$B$5/$D1169</f>
        <v>0.24454661058397731</v>
      </c>
      <c r="O1169" s="5">
        <f>'90.1 Data-SI'!O1169/Convert!$B$5/$D1169</f>
        <v>0.24454661058397731</v>
      </c>
      <c r="P1169" s="5">
        <f t="shared" si="91"/>
        <v>0</v>
      </c>
      <c r="Q1169" s="5">
        <f>'90.1 Data-SI'!Q1169/Convert!$B$5/$D1169</f>
        <v>0</v>
      </c>
      <c r="R1169" s="5">
        <f>'90.1 Data-SI'!R1169/Convert!$B$5/$D1169</f>
        <v>0</v>
      </c>
      <c r="S1169" s="5">
        <f>'90.1 Data-SI'!S1169/Convert!$B$5/$D1169</f>
        <v>0</v>
      </c>
      <c r="T1169" s="5">
        <f>'90.1 Data-SI'!T1169/Convert!$B$5/$D1169</f>
        <v>42.176138772049953</v>
      </c>
      <c r="U1169" s="5">
        <f>'90.1 Data-SI'!U1169/Convert!$B$5/$D1169</f>
        <v>163.42234829958593</v>
      </c>
      <c r="V1169" s="5">
        <f>'90.1 Data-SI'!V1169/Convert!$B$5/$D1169</f>
        <v>35.073418326866445</v>
      </c>
      <c r="W1169" s="5">
        <f t="shared" si="92"/>
        <v>219.42895649244085</v>
      </c>
      <c r="X1169" s="5">
        <f t="shared" si="93"/>
        <v>5.6517438890519207</v>
      </c>
      <c r="Y1169" s="5">
        <f t="shared" si="94"/>
        <v>225.08070038149276</v>
      </c>
      <c r="Z1169" s="5">
        <f>'90.1 Data-SI'!Y1169/Convert!$B$5/$D1169</f>
        <v>679.75262751747152</v>
      </c>
      <c r="AA1169" s="5">
        <f>'90.1 Data-SI'!Z1169/Convert!$B$5/$D1169</f>
        <v>424.37531926918604</v>
      </c>
      <c r="AB1169" s="5">
        <f t="shared" si="95"/>
        <v>1104.1279467866575</v>
      </c>
    </row>
    <row r="1170" spans="1:28" x14ac:dyDescent="0.25">
      <c r="A1170" s="95">
        <v>2007</v>
      </c>
      <c r="B1170" s="95" t="s">
        <v>64</v>
      </c>
      <c r="C1170" s="52" t="s">
        <v>14</v>
      </c>
      <c r="D1170" s="5">
        <f>VLOOKUP(B1170,SWH!$A$4:$C$19,3,FALSE)</f>
        <v>511.15</v>
      </c>
      <c r="E1170" s="5">
        <f>'90.1 Data-SI'!E1170/Convert!$B$5/$D1170</f>
        <v>0</v>
      </c>
      <c r="F1170" s="5">
        <f>'90.1 Data-SI'!F1170/Convert!$B$5/$D1170</f>
        <v>194.97972980316717</v>
      </c>
      <c r="G1170" s="5">
        <f>'90.1 Data-SI'!G1170/Convert!$B$5/$D1170</f>
        <v>109.00257589096483</v>
      </c>
      <c r="H1170" s="5">
        <f>'90.1 Data-SI'!H1170/Convert!$B$5/$D1170</f>
        <v>100.88906278870087</v>
      </c>
      <c r="I1170" s="5">
        <f>'90.1 Data-SI'!I1170/Convert!$B$5/$D1170</f>
        <v>31.53020965796081</v>
      </c>
      <c r="J1170" s="5">
        <f>'90.1 Data-SI'!J1170/Convert!$B$5/$D1170</f>
        <v>250.37225428500011</v>
      </c>
      <c r="K1170" s="5">
        <f>'90.1 Data-SI'!K1170/Convert!$B$5/$D1170</f>
        <v>255.30122708054824</v>
      </c>
      <c r="L1170" s="5">
        <f>'90.1 Data-SI'!L1170/Convert!$B$5/$D1170</f>
        <v>0</v>
      </c>
      <c r="M1170" s="5">
        <f>'90.1 Data-SI'!M1170/Convert!$B$5/$D1170</f>
        <v>161.0475289923593</v>
      </c>
      <c r="N1170" s="5">
        <f>'90.1 Data-SI'!N1170/Convert!$B$5/$D1170</f>
        <v>0.24454661058397731</v>
      </c>
      <c r="O1170" s="5">
        <f>'90.1 Data-SI'!O1170/Convert!$B$5/$D1170</f>
        <v>0.24454661058397731</v>
      </c>
      <c r="P1170" s="5">
        <f t="shared" si="91"/>
        <v>0</v>
      </c>
      <c r="Q1170" s="5">
        <f>'90.1 Data-SI'!Q1170/Convert!$B$5/$D1170</f>
        <v>0</v>
      </c>
      <c r="R1170" s="5">
        <f>'90.1 Data-SI'!R1170/Convert!$B$5/$D1170</f>
        <v>0</v>
      </c>
      <c r="S1170" s="5">
        <f>'90.1 Data-SI'!S1170/Convert!$B$5/$D1170</f>
        <v>0</v>
      </c>
      <c r="T1170" s="5">
        <f>'90.1 Data-SI'!T1170/Convert!$B$5/$D1170</f>
        <v>42.235916832414929</v>
      </c>
      <c r="U1170" s="5">
        <f>'90.1 Data-SI'!U1170/Convert!$B$5/$D1170</f>
        <v>177.65496103557339</v>
      </c>
      <c r="V1170" s="5">
        <f>'90.1 Data-SI'!V1170/Convert!$B$5/$D1170</f>
        <v>33.943069549056048</v>
      </c>
      <c r="W1170" s="5">
        <f t="shared" si="92"/>
        <v>270.05010488332414</v>
      </c>
      <c r="X1170" s="5">
        <f t="shared" si="93"/>
        <v>194.97972980316717</v>
      </c>
      <c r="Y1170" s="5">
        <f t="shared" si="94"/>
        <v>465.02983468649131</v>
      </c>
      <c r="Z1170" s="5">
        <f>'90.1 Data-SI'!Y1170/Convert!$B$5/$D1170</f>
        <v>729.25429586879272</v>
      </c>
      <c r="AA1170" s="5">
        <f>'90.1 Data-SI'!Z1170/Convert!$B$5/$D1170</f>
        <v>627.93591791928873</v>
      </c>
      <c r="AB1170" s="5">
        <f t="shared" si="95"/>
        <v>1357.1902137880816</v>
      </c>
    </row>
    <row r="1171" spans="1:28" x14ac:dyDescent="0.25">
      <c r="A1171" s="95">
        <v>2007</v>
      </c>
      <c r="B1171" s="95" t="s">
        <v>64</v>
      </c>
      <c r="C1171" s="52" t="s">
        <v>2</v>
      </c>
      <c r="D1171" s="5">
        <f>VLOOKUP(B1171,SWH!$A$4:$C$19,3,FALSE)</f>
        <v>511.15</v>
      </c>
      <c r="E1171" s="5">
        <f>'90.1 Data-SI'!E1171/Convert!$B$5/$D1171</f>
        <v>0</v>
      </c>
      <c r="F1171" s="5">
        <f>'90.1 Data-SI'!F1171/Convert!$B$5/$D1171</f>
        <v>71.445650874389997</v>
      </c>
      <c r="G1171" s="5">
        <f>'90.1 Data-SI'!G1171/Convert!$B$5/$D1171</f>
        <v>87.314008716728083</v>
      </c>
      <c r="H1171" s="5">
        <f>'90.1 Data-SI'!H1171/Convert!$B$5/$D1171</f>
        <v>100.88906278870087</v>
      </c>
      <c r="I1171" s="5">
        <f>'90.1 Data-SI'!I1171/Convert!$B$5/$D1171</f>
        <v>31.551947134457166</v>
      </c>
      <c r="J1171" s="5">
        <f>'90.1 Data-SI'!J1171/Convert!$B$5/$D1171</f>
        <v>250.37225428500011</v>
      </c>
      <c r="K1171" s="5">
        <f>'90.1 Data-SI'!K1171/Convert!$B$5/$D1171</f>
        <v>255.30122708054824</v>
      </c>
      <c r="L1171" s="5">
        <f>'90.1 Data-SI'!L1171/Convert!$B$5/$D1171</f>
        <v>0</v>
      </c>
      <c r="M1171" s="5">
        <f>'90.1 Data-SI'!M1171/Convert!$B$5/$D1171</f>
        <v>191.80062386557546</v>
      </c>
      <c r="N1171" s="5">
        <f>'90.1 Data-SI'!N1171/Convert!$B$5/$D1171</f>
        <v>0.24454661058397731</v>
      </c>
      <c r="O1171" s="5">
        <f>'90.1 Data-SI'!O1171/Convert!$B$5/$D1171</f>
        <v>0.24454661058397731</v>
      </c>
      <c r="P1171" s="5">
        <f t="shared" si="91"/>
        <v>0</v>
      </c>
      <c r="Q1171" s="5">
        <f>'90.1 Data-SI'!Q1171/Convert!$B$5/$D1171</f>
        <v>0</v>
      </c>
      <c r="R1171" s="5">
        <f>'90.1 Data-SI'!R1171/Convert!$B$5/$D1171</f>
        <v>0</v>
      </c>
      <c r="S1171" s="5">
        <f>'90.1 Data-SI'!S1171/Convert!$B$5/$D1171</f>
        <v>0</v>
      </c>
      <c r="T1171" s="5">
        <f>'90.1 Data-SI'!T1171/Convert!$B$5/$D1171</f>
        <v>42.208744986794485</v>
      </c>
      <c r="U1171" s="5">
        <f>'90.1 Data-SI'!U1171/Convert!$B$5/$D1171</f>
        <v>172.92705989761649</v>
      </c>
      <c r="V1171" s="5">
        <f>'90.1 Data-SI'!V1171/Convert!$B$5/$D1171</f>
        <v>34.046322562413728</v>
      </c>
      <c r="W1171" s="5">
        <f t="shared" si="92"/>
        <v>279.11463258230356</v>
      </c>
      <c r="X1171" s="5">
        <f t="shared" si="93"/>
        <v>71.445650874389997</v>
      </c>
      <c r="Y1171" s="5">
        <f t="shared" si="94"/>
        <v>350.56028345669358</v>
      </c>
      <c r="Z1171" s="5">
        <f>'90.1 Data-SI'!Y1171/Convert!$B$5/$D1171</f>
        <v>738.42207658112977</v>
      </c>
      <c r="AA1171" s="5">
        <f>'90.1 Data-SI'!Z1171/Convert!$B$5/$D1171</f>
        <v>499.67393785255473</v>
      </c>
      <c r="AB1171" s="5">
        <f t="shared" si="95"/>
        <v>1238.0960144336846</v>
      </c>
    </row>
    <row r="1172" spans="1:28" x14ac:dyDescent="0.25">
      <c r="A1172" s="95">
        <v>2007</v>
      </c>
      <c r="B1172" s="95" t="s">
        <v>64</v>
      </c>
      <c r="C1172" s="52" t="s">
        <v>18</v>
      </c>
      <c r="D1172" s="5">
        <f>VLOOKUP(B1172,SWH!$A$4:$C$19,3,FALSE)</f>
        <v>511.15</v>
      </c>
      <c r="E1172" s="5">
        <f>'90.1 Data-SI'!E1172/Convert!$B$5/$D1172</f>
        <v>0</v>
      </c>
      <c r="F1172" s="5">
        <f>'90.1 Data-SI'!F1172/Convert!$B$5/$D1172</f>
        <v>110.45355244709643</v>
      </c>
      <c r="G1172" s="5">
        <f>'90.1 Data-SI'!G1172/Convert!$B$5/$D1172</f>
        <v>24.12859891095243</v>
      </c>
      <c r="H1172" s="5">
        <f>'90.1 Data-SI'!H1172/Convert!$B$5/$D1172</f>
        <v>100.88906278870087</v>
      </c>
      <c r="I1172" s="5">
        <f>'90.1 Data-SI'!I1172/Convert!$B$5/$D1172</f>
        <v>31.492169074092192</v>
      </c>
      <c r="J1172" s="5">
        <f>'90.1 Data-SI'!J1172/Convert!$B$5/$D1172</f>
        <v>250.37225428500011</v>
      </c>
      <c r="K1172" s="5">
        <f>'90.1 Data-SI'!K1172/Convert!$B$5/$D1172</f>
        <v>255.30122708054824</v>
      </c>
      <c r="L1172" s="5">
        <f>'90.1 Data-SI'!L1172/Convert!$B$5/$D1172</f>
        <v>0</v>
      </c>
      <c r="M1172" s="5">
        <f>'90.1 Data-SI'!M1172/Convert!$B$5/$D1172</f>
        <v>158.17274772571653</v>
      </c>
      <c r="N1172" s="5">
        <f>'90.1 Data-SI'!N1172/Convert!$B$5/$D1172</f>
        <v>0.24454661058397731</v>
      </c>
      <c r="O1172" s="5">
        <f>'90.1 Data-SI'!O1172/Convert!$B$5/$D1172</f>
        <v>0.24454661058397731</v>
      </c>
      <c r="P1172" s="5">
        <f t="shared" si="91"/>
        <v>0</v>
      </c>
      <c r="Q1172" s="5">
        <f>'90.1 Data-SI'!Q1172/Convert!$B$5/$D1172</f>
        <v>0</v>
      </c>
      <c r="R1172" s="5">
        <f>'90.1 Data-SI'!R1172/Convert!$B$5/$D1172</f>
        <v>0</v>
      </c>
      <c r="S1172" s="5">
        <f>'90.1 Data-SI'!S1172/Convert!$B$5/$D1172</f>
        <v>0</v>
      </c>
      <c r="T1172" s="5">
        <f>'90.1 Data-SI'!T1172/Convert!$B$5/$D1172</f>
        <v>42.257654308911285</v>
      </c>
      <c r="U1172" s="5">
        <f>'90.1 Data-SI'!U1172/Convert!$B$5/$D1172</f>
        <v>182.71435869009969</v>
      </c>
      <c r="V1172" s="5">
        <f>'90.1 Data-SI'!V1172/Convert!$B$5/$D1172</f>
        <v>33.606138663362579</v>
      </c>
      <c r="W1172" s="5">
        <f t="shared" si="92"/>
        <v>182.30134663666897</v>
      </c>
      <c r="X1172" s="5">
        <f t="shared" si="93"/>
        <v>110.45355244709643</v>
      </c>
      <c r="Y1172" s="5">
        <f t="shared" si="94"/>
        <v>292.75489908376539</v>
      </c>
      <c r="Z1172" s="5">
        <f>'90.1 Data-SI'!Y1172/Convert!$B$5/$D1172</f>
        <v>641.16317236731993</v>
      </c>
      <c r="AA1172" s="5">
        <f>'90.1 Data-SI'!Z1172/Convert!$B$5/$D1172</f>
        <v>548.46913821774433</v>
      </c>
      <c r="AB1172" s="5">
        <f t="shared" si="95"/>
        <v>1189.6323105850643</v>
      </c>
    </row>
    <row r="1173" spans="1:28" x14ac:dyDescent="0.25">
      <c r="A1173" s="95">
        <v>2007</v>
      </c>
      <c r="B1173" s="95" t="s">
        <v>64</v>
      </c>
      <c r="C1173" s="52" t="s">
        <v>4</v>
      </c>
      <c r="D1173" s="5">
        <f>VLOOKUP(B1173,SWH!$A$4:$C$19,3,FALSE)</f>
        <v>511.15</v>
      </c>
      <c r="E1173" s="5">
        <f>'90.1 Data-SI'!E1173/Convert!$B$5/$D1173</f>
        <v>0</v>
      </c>
      <c r="F1173" s="5">
        <f>'90.1 Data-SI'!F1173/Convert!$B$5/$D1173</f>
        <v>304.03664938537287</v>
      </c>
      <c r="G1173" s="5">
        <f>'90.1 Data-SI'!G1173/Convert!$B$5/$D1173</f>
        <v>65.505885421761391</v>
      </c>
      <c r="H1173" s="5">
        <f>'90.1 Data-SI'!H1173/Convert!$B$5/$D1173</f>
        <v>100.88906278870087</v>
      </c>
      <c r="I1173" s="5">
        <f>'90.1 Data-SI'!I1173/Convert!$B$5/$D1173</f>
        <v>31.535644027084899</v>
      </c>
      <c r="J1173" s="5">
        <f>'90.1 Data-SI'!J1173/Convert!$B$5/$D1173</f>
        <v>250.37225428500011</v>
      </c>
      <c r="K1173" s="5">
        <f>'90.1 Data-SI'!K1173/Convert!$B$5/$D1173</f>
        <v>255.30122708054824</v>
      </c>
      <c r="L1173" s="5">
        <f>'90.1 Data-SI'!L1173/Convert!$B$5/$D1173</f>
        <v>0</v>
      </c>
      <c r="M1173" s="5">
        <f>'90.1 Data-SI'!M1173/Convert!$B$5/$D1173</f>
        <v>154.54258915082551</v>
      </c>
      <c r="N1173" s="5">
        <f>'90.1 Data-SI'!N1173/Convert!$B$5/$D1173</f>
        <v>0.24454661058397731</v>
      </c>
      <c r="O1173" s="5">
        <f>'90.1 Data-SI'!O1173/Convert!$B$5/$D1173</f>
        <v>0.24454661058397731</v>
      </c>
      <c r="P1173" s="5">
        <f t="shared" si="91"/>
        <v>0</v>
      </c>
      <c r="Q1173" s="5">
        <f>'90.1 Data-SI'!Q1173/Convert!$B$5/$D1173</f>
        <v>0</v>
      </c>
      <c r="R1173" s="5">
        <f>'90.1 Data-SI'!R1173/Convert!$B$5/$D1173</f>
        <v>0</v>
      </c>
      <c r="S1173" s="5">
        <f>'90.1 Data-SI'!S1173/Convert!$B$5/$D1173</f>
        <v>0</v>
      </c>
      <c r="T1173" s="5">
        <f>'90.1 Data-SI'!T1173/Convert!$B$5/$D1173</f>
        <v>42.257654308911285</v>
      </c>
      <c r="U1173" s="5">
        <f>'90.1 Data-SI'!U1173/Convert!$B$5/$D1173</f>
        <v>191.58324910061194</v>
      </c>
      <c r="V1173" s="5">
        <f>'90.1 Data-SI'!V1173/Convert!$B$5/$D1173</f>
        <v>33.46484506613627</v>
      </c>
      <c r="W1173" s="5">
        <f t="shared" si="92"/>
        <v>220.04847457258688</v>
      </c>
      <c r="X1173" s="5">
        <f t="shared" si="93"/>
        <v>304.03664938537287</v>
      </c>
      <c r="Y1173" s="5">
        <f t="shared" si="94"/>
        <v>524.08512395795969</v>
      </c>
      <c r="Z1173" s="5">
        <f>'90.1 Data-SI'!Y1173/Convert!$B$5/$D1173</f>
        <v>678.80704728988007</v>
      </c>
      <c r="AA1173" s="5">
        <f>'90.1 Data-SI'!Z1173/Convert!$B$5/$D1173</f>
        <v>750.91569119740893</v>
      </c>
      <c r="AB1173" s="5">
        <f t="shared" si="95"/>
        <v>1429.722738487289</v>
      </c>
    </row>
    <row r="1174" spans="1:28" x14ac:dyDescent="0.25">
      <c r="A1174" s="95">
        <v>2007</v>
      </c>
      <c r="B1174" s="95" t="s">
        <v>64</v>
      </c>
      <c r="C1174" s="52" t="s">
        <v>5</v>
      </c>
      <c r="D1174" s="5">
        <f>VLOOKUP(B1174,SWH!$A$4:$C$19,3,FALSE)</f>
        <v>511.15</v>
      </c>
      <c r="E1174" s="5">
        <f>'90.1 Data-SI'!E1174/Convert!$B$5/$D1174</f>
        <v>0</v>
      </c>
      <c r="F1174" s="5">
        <f>'90.1 Data-SI'!F1174/Convert!$B$5/$D1174</f>
        <v>163.0039018770311</v>
      </c>
      <c r="G1174" s="5">
        <f>'90.1 Data-SI'!G1174/Convert!$B$5/$D1174</f>
        <v>76.499614159792202</v>
      </c>
      <c r="H1174" s="5">
        <f>'90.1 Data-SI'!H1174/Convert!$B$5/$D1174</f>
        <v>100.88906278870087</v>
      </c>
      <c r="I1174" s="5">
        <f>'90.1 Data-SI'!I1174/Convert!$B$5/$D1174</f>
        <v>31.541078396208988</v>
      </c>
      <c r="J1174" s="5">
        <f>'90.1 Data-SI'!J1174/Convert!$B$5/$D1174</f>
        <v>250.37225428500011</v>
      </c>
      <c r="K1174" s="5">
        <f>'90.1 Data-SI'!K1174/Convert!$B$5/$D1174</f>
        <v>255.30122708054824</v>
      </c>
      <c r="L1174" s="5">
        <f>'90.1 Data-SI'!L1174/Convert!$B$5/$D1174</f>
        <v>0</v>
      </c>
      <c r="M1174" s="5">
        <f>'90.1 Data-SI'!M1174/Convert!$B$5/$D1174</f>
        <v>181.07317921462499</v>
      </c>
      <c r="N1174" s="5">
        <f>'90.1 Data-SI'!N1174/Convert!$B$5/$D1174</f>
        <v>0.24454661058397731</v>
      </c>
      <c r="O1174" s="5">
        <f>'90.1 Data-SI'!O1174/Convert!$B$5/$D1174</f>
        <v>0.24454661058397731</v>
      </c>
      <c r="P1174" s="5">
        <f t="shared" si="91"/>
        <v>0</v>
      </c>
      <c r="Q1174" s="5">
        <f>'90.1 Data-SI'!Q1174/Convert!$B$5/$D1174</f>
        <v>0</v>
      </c>
      <c r="R1174" s="5">
        <f>'90.1 Data-SI'!R1174/Convert!$B$5/$D1174</f>
        <v>0</v>
      </c>
      <c r="S1174" s="5">
        <f>'90.1 Data-SI'!S1174/Convert!$B$5/$D1174</f>
        <v>0</v>
      </c>
      <c r="T1174" s="5">
        <f>'90.1 Data-SI'!T1174/Convert!$B$5/$D1174</f>
        <v>42.235916832414929</v>
      </c>
      <c r="U1174" s="5">
        <f>'90.1 Data-SI'!U1174/Convert!$B$5/$D1174</f>
        <v>187.59442216353105</v>
      </c>
      <c r="V1174" s="5">
        <f>'90.1 Data-SI'!V1174/Convert!$B$5/$D1174</f>
        <v>33.606138663362579</v>
      </c>
      <c r="W1174" s="5">
        <f t="shared" si="92"/>
        <v>257.57279337441719</v>
      </c>
      <c r="X1174" s="5">
        <f t="shared" si="93"/>
        <v>163.0039018770311</v>
      </c>
      <c r="Y1174" s="5">
        <f t="shared" si="94"/>
        <v>420.57669525144831</v>
      </c>
      <c r="Z1174" s="5">
        <f>'90.1 Data-SI'!Y1174/Convert!$B$5/$D1174</f>
        <v>716.45635658156448</v>
      </c>
      <c r="AA1174" s="5">
        <f>'90.1 Data-SI'!Z1174/Convert!$B$5/$D1174</f>
        <v>605.89955112111033</v>
      </c>
      <c r="AB1174" s="5">
        <f t="shared" si="95"/>
        <v>1322.3559077026748</v>
      </c>
    </row>
    <row r="1175" spans="1:28" x14ac:dyDescent="0.25">
      <c r="A1175" s="95">
        <v>2007</v>
      </c>
      <c r="B1175" s="95" t="s">
        <v>64</v>
      </c>
      <c r="C1175" s="52" t="s">
        <v>15</v>
      </c>
      <c r="D1175" s="5">
        <f>VLOOKUP(B1175,SWH!$A$4:$C$19,3,FALSE)</f>
        <v>511.15</v>
      </c>
      <c r="E1175" s="5">
        <f>'90.1 Data-SI'!E1175/Convert!$B$5/$D1175</f>
        <v>0</v>
      </c>
      <c r="F1175" s="5">
        <f>'90.1 Data-SI'!F1175/Convert!$B$5/$D1175</f>
        <v>139.85348940841462</v>
      </c>
      <c r="G1175" s="5">
        <f>'90.1 Data-SI'!G1175/Convert!$B$5/$D1175</f>
        <v>9.5590552892714697</v>
      </c>
      <c r="H1175" s="5">
        <f>'90.1 Data-SI'!H1175/Convert!$B$5/$D1175</f>
        <v>100.88906278870087</v>
      </c>
      <c r="I1175" s="5">
        <f>'90.1 Data-SI'!I1175/Convert!$B$5/$D1175</f>
        <v>31.492169074092192</v>
      </c>
      <c r="J1175" s="5">
        <f>'90.1 Data-SI'!J1175/Convert!$B$5/$D1175</f>
        <v>250.37225428500011</v>
      </c>
      <c r="K1175" s="5">
        <f>'90.1 Data-SI'!K1175/Convert!$B$5/$D1175</f>
        <v>255.30122708054824</v>
      </c>
      <c r="L1175" s="5">
        <f>'90.1 Data-SI'!L1175/Convert!$B$5/$D1175</f>
        <v>0</v>
      </c>
      <c r="M1175" s="5">
        <f>'90.1 Data-SI'!M1175/Convert!$B$5/$D1175</f>
        <v>149.41797906681015</v>
      </c>
      <c r="N1175" s="5">
        <f>'90.1 Data-SI'!N1175/Convert!$B$5/$D1175</f>
        <v>0.24454661058397731</v>
      </c>
      <c r="O1175" s="5">
        <f>'90.1 Data-SI'!O1175/Convert!$B$5/$D1175</f>
        <v>0.24454661058397731</v>
      </c>
      <c r="P1175" s="5">
        <f t="shared" si="91"/>
        <v>0</v>
      </c>
      <c r="Q1175" s="5">
        <f>'90.1 Data-SI'!Q1175/Convert!$B$5/$D1175</f>
        <v>0</v>
      </c>
      <c r="R1175" s="5">
        <f>'90.1 Data-SI'!R1175/Convert!$B$5/$D1175</f>
        <v>0</v>
      </c>
      <c r="S1175" s="5">
        <f>'90.1 Data-SI'!S1175/Convert!$B$5/$D1175</f>
        <v>0</v>
      </c>
      <c r="T1175" s="5">
        <f>'90.1 Data-SI'!T1175/Convert!$B$5/$D1175</f>
        <v>42.279391785407633</v>
      </c>
      <c r="U1175" s="5">
        <f>'90.1 Data-SI'!U1175/Convert!$B$5/$D1175</f>
        <v>190.68114382601325</v>
      </c>
      <c r="V1175" s="5">
        <f>'90.1 Data-SI'!V1175/Convert!$B$5/$D1175</f>
        <v>33.198560979055948</v>
      </c>
      <c r="W1175" s="5">
        <f t="shared" si="92"/>
        <v>158.97703435608162</v>
      </c>
      <c r="X1175" s="5">
        <f t="shared" si="93"/>
        <v>139.85348940841462</v>
      </c>
      <c r="Y1175" s="5">
        <f t="shared" si="94"/>
        <v>298.83052376449621</v>
      </c>
      <c r="Z1175" s="5">
        <f>'90.1 Data-SI'!Y1175/Convert!$B$5/$D1175</f>
        <v>617.4530198789223</v>
      </c>
      <c r="AA1175" s="5">
        <f>'90.1 Data-SI'!Z1175/Convert!$B$5/$D1175</f>
        <v>585.83586031497612</v>
      </c>
      <c r="AB1175" s="5">
        <f t="shared" si="95"/>
        <v>1203.2888801938984</v>
      </c>
    </row>
    <row r="1176" spans="1:28" x14ac:dyDescent="0.25">
      <c r="A1176" s="95">
        <v>2007</v>
      </c>
      <c r="B1176" s="95" t="s">
        <v>64</v>
      </c>
      <c r="C1176" s="52" t="s">
        <v>16</v>
      </c>
      <c r="D1176" s="5">
        <f>VLOOKUP(B1176,SWH!$A$4:$C$19,3,FALSE)</f>
        <v>511.15</v>
      </c>
      <c r="E1176" s="5">
        <f>'90.1 Data-SI'!E1176/Convert!$B$5/$D1176</f>
        <v>0</v>
      </c>
      <c r="F1176" s="5">
        <f>'90.1 Data-SI'!F1176/Convert!$B$5/$D1176</f>
        <v>452.27537035225583</v>
      </c>
      <c r="G1176" s="5">
        <f>'90.1 Data-SI'!G1176/Convert!$B$5/$D1176</f>
        <v>70.684839197017624</v>
      </c>
      <c r="H1176" s="5">
        <f>'90.1 Data-SI'!H1176/Convert!$B$5/$D1176</f>
        <v>100.88906278870087</v>
      </c>
      <c r="I1176" s="5">
        <f>'90.1 Data-SI'!I1176/Convert!$B$5/$D1176</f>
        <v>31.524775288836722</v>
      </c>
      <c r="J1176" s="5">
        <f>'90.1 Data-SI'!J1176/Convert!$B$5/$D1176</f>
        <v>250.37225428500011</v>
      </c>
      <c r="K1176" s="5">
        <f>'90.1 Data-SI'!K1176/Convert!$B$5/$D1176</f>
        <v>255.30122708054824</v>
      </c>
      <c r="L1176" s="5">
        <f>'90.1 Data-SI'!L1176/Convert!$B$5/$D1176</f>
        <v>0</v>
      </c>
      <c r="M1176" s="5">
        <f>'90.1 Data-SI'!M1176/Convert!$B$5/$D1176</f>
        <v>159.42265262425687</v>
      </c>
      <c r="N1176" s="5">
        <f>'90.1 Data-SI'!N1176/Convert!$B$5/$D1176</f>
        <v>0.24454661058397731</v>
      </c>
      <c r="O1176" s="5">
        <f>'90.1 Data-SI'!O1176/Convert!$B$5/$D1176</f>
        <v>0.24454661058397731</v>
      </c>
      <c r="P1176" s="5">
        <f t="shared" si="91"/>
        <v>0</v>
      </c>
      <c r="Q1176" s="5">
        <f>'90.1 Data-SI'!Q1176/Convert!$B$5/$D1176</f>
        <v>0</v>
      </c>
      <c r="R1176" s="5">
        <f>'90.1 Data-SI'!R1176/Convert!$B$5/$D1176</f>
        <v>0</v>
      </c>
      <c r="S1176" s="5">
        <f>'90.1 Data-SI'!S1176/Convert!$B$5/$D1176</f>
        <v>0</v>
      </c>
      <c r="T1176" s="5">
        <f>'90.1 Data-SI'!T1176/Convert!$B$5/$D1176</f>
        <v>42.263088678035366</v>
      </c>
      <c r="U1176" s="5">
        <f>'90.1 Data-SI'!U1176/Convert!$B$5/$D1176</f>
        <v>201.8324692686426</v>
      </c>
      <c r="V1176" s="5">
        <f>'90.1 Data-SI'!V1176/Convert!$B$5/$D1176</f>
        <v>33.339854576282242</v>
      </c>
      <c r="W1176" s="5">
        <f t="shared" si="92"/>
        <v>230.10749182127449</v>
      </c>
      <c r="X1176" s="5">
        <f t="shared" si="93"/>
        <v>452.27537035225583</v>
      </c>
      <c r="Y1176" s="5">
        <f t="shared" si="94"/>
        <v>682.38286217353038</v>
      </c>
      <c r="Z1176" s="5">
        <f>'90.1 Data-SI'!Y1176/Convert!$B$5/$D1176</f>
        <v>688.74107404871381</v>
      </c>
      <c r="AA1176" s="5">
        <f>'90.1 Data-SI'!Z1176/Convert!$B$5/$D1176</f>
        <v>909.40363233232267</v>
      </c>
      <c r="AB1176" s="5">
        <f t="shared" si="95"/>
        <v>1598.1447063810365</v>
      </c>
    </row>
    <row r="1177" spans="1:28" x14ac:dyDescent="0.25">
      <c r="A1177" s="95">
        <v>2007</v>
      </c>
      <c r="B1177" s="95" t="s">
        <v>64</v>
      </c>
      <c r="C1177" s="52" t="s">
        <v>9</v>
      </c>
      <c r="D1177" s="5">
        <f>VLOOKUP(B1177,SWH!$A$4:$C$19,3,FALSE)</f>
        <v>511.15</v>
      </c>
      <c r="E1177" s="5">
        <f>'90.1 Data-SI'!E1177/Convert!$B$5/$D1177</f>
        <v>0</v>
      </c>
      <c r="F1177" s="5">
        <f>'90.1 Data-SI'!F1177/Convert!$B$5/$D1177</f>
        <v>296.00465181997032</v>
      </c>
      <c r="G1177" s="5">
        <f>'90.1 Data-SI'!G1177/Convert!$B$5/$D1177</f>
        <v>51.659112893584194</v>
      </c>
      <c r="H1177" s="5">
        <f>'90.1 Data-SI'!H1177/Convert!$B$5/$D1177</f>
        <v>100.88906278870087</v>
      </c>
      <c r="I1177" s="5">
        <f>'90.1 Data-SI'!I1177/Convert!$B$5/$D1177</f>
        <v>31.503037812340366</v>
      </c>
      <c r="J1177" s="5">
        <f>'90.1 Data-SI'!J1177/Convert!$B$5/$D1177</f>
        <v>250.37225428500011</v>
      </c>
      <c r="K1177" s="5">
        <f>'90.1 Data-SI'!K1177/Convert!$B$5/$D1177</f>
        <v>255.30122708054824</v>
      </c>
      <c r="L1177" s="5">
        <f>'90.1 Data-SI'!L1177/Convert!$B$5/$D1177</f>
        <v>0</v>
      </c>
      <c r="M1177" s="5">
        <f>'90.1 Data-SI'!M1177/Convert!$B$5/$D1177</f>
        <v>171.24240546914911</v>
      </c>
      <c r="N1177" s="5">
        <f>'90.1 Data-SI'!N1177/Convert!$B$5/$D1177</f>
        <v>0.24454661058397731</v>
      </c>
      <c r="O1177" s="5">
        <f>'90.1 Data-SI'!O1177/Convert!$B$5/$D1177</f>
        <v>0.24454661058397731</v>
      </c>
      <c r="P1177" s="5">
        <f t="shared" si="91"/>
        <v>0</v>
      </c>
      <c r="Q1177" s="5">
        <f>'90.1 Data-SI'!Q1177/Convert!$B$5/$D1177</f>
        <v>0</v>
      </c>
      <c r="R1177" s="5">
        <f>'90.1 Data-SI'!R1177/Convert!$B$5/$D1177</f>
        <v>0</v>
      </c>
      <c r="S1177" s="5">
        <f>'90.1 Data-SI'!S1177/Convert!$B$5/$D1177</f>
        <v>0</v>
      </c>
      <c r="T1177" s="5">
        <f>'90.1 Data-SI'!T1177/Convert!$B$5/$D1177</f>
        <v>42.263088678035366</v>
      </c>
      <c r="U1177" s="5">
        <f>'90.1 Data-SI'!U1177/Convert!$B$5/$D1177</f>
        <v>199.24027519645247</v>
      </c>
      <c r="V1177" s="5">
        <f>'90.1 Data-SI'!V1177/Convert!$B$5/$D1177</f>
        <v>33.138782918690964</v>
      </c>
      <c r="W1177" s="5">
        <f t="shared" si="92"/>
        <v>222.9015183627333</v>
      </c>
      <c r="X1177" s="5">
        <f t="shared" si="93"/>
        <v>296.00465181997032</v>
      </c>
      <c r="Y1177" s="5">
        <f t="shared" si="94"/>
        <v>518.90617018270359</v>
      </c>
      <c r="Z1177" s="5">
        <f>'90.1 Data-SI'!Y1177/Convert!$B$5/$D1177</f>
        <v>681.30142271783677</v>
      </c>
      <c r="AA1177" s="5">
        <f>'90.1 Data-SI'!Z1177/Convert!$B$5/$D1177</f>
        <v>750.54071972784675</v>
      </c>
      <c r="AB1177" s="5">
        <f t="shared" si="95"/>
        <v>1431.8421424456835</v>
      </c>
    </row>
    <row r="1178" spans="1:28" x14ac:dyDescent="0.25">
      <c r="A1178" s="95">
        <v>2007</v>
      </c>
      <c r="B1178" s="95" t="s">
        <v>64</v>
      </c>
      <c r="C1178" s="52" t="s">
        <v>12</v>
      </c>
      <c r="D1178" s="5">
        <f>VLOOKUP(B1178,SWH!$A$4:$C$19,3,FALSE)</f>
        <v>511.15</v>
      </c>
      <c r="E1178" s="5">
        <f>'90.1 Data-SI'!E1178/Convert!$B$5/$D1178</f>
        <v>0</v>
      </c>
      <c r="F1178" s="5">
        <f>'90.1 Data-SI'!F1178/Convert!$B$5/$D1178</f>
        <v>594.90038801395553</v>
      </c>
      <c r="G1178" s="5">
        <f>'90.1 Data-SI'!G1178/Convert!$B$5/$D1178</f>
        <v>53.088351973219432</v>
      </c>
      <c r="H1178" s="5">
        <f>'90.1 Data-SI'!H1178/Convert!$B$5/$D1178</f>
        <v>100.88906278870087</v>
      </c>
      <c r="I1178" s="5">
        <f>'90.1 Data-SI'!I1178/Convert!$B$5/$D1178</f>
        <v>31.481300335844015</v>
      </c>
      <c r="J1178" s="5">
        <f>'90.1 Data-SI'!J1178/Convert!$B$5/$D1178</f>
        <v>250.37225428500011</v>
      </c>
      <c r="K1178" s="5">
        <f>'90.1 Data-SI'!K1178/Convert!$B$5/$D1178</f>
        <v>255.30122708054824</v>
      </c>
      <c r="L1178" s="5">
        <f>'90.1 Data-SI'!L1178/Convert!$B$5/$D1178</f>
        <v>0</v>
      </c>
      <c r="M1178" s="5">
        <f>'90.1 Data-SI'!M1178/Convert!$B$5/$D1178</f>
        <v>158.60206288651952</v>
      </c>
      <c r="N1178" s="5">
        <f>'90.1 Data-SI'!N1178/Convert!$B$5/$D1178</f>
        <v>0.24454661058397731</v>
      </c>
      <c r="O1178" s="5">
        <f>'90.1 Data-SI'!O1178/Convert!$B$5/$D1178</f>
        <v>0.24454661058397731</v>
      </c>
      <c r="P1178" s="5">
        <f t="shared" si="91"/>
        <v>0</v>
      </c>
      <c r="Q1178" s="5">
        <f>'90.1 Data-SI'!Q1178/Convert!$B$5/$D1178</f>
        <v>0</v>
      </c>
      <c r="R1178" s="5">
        <f>'90.1 Data-SI'!R1178/Convert!$B$5/$D1178</f>
        <v>0</v>
      </c>
      <c r="S1178" s="5">
        <f>'90.1 Data-SI'!S1178/Convert!$B$5/$D1178</f>
        <v>0</v>
      </c>
      <c r="T1178" s="5">
        <f>'90.1 Data-SI'!T1178/Convert!$B$5/$D1178</f>
        <v>42.273957416283551</v>
      </c>
      <c r="U1178" s="5">
        <f>'90.1 Data-SI'!U1178/Convert!$B$5/$D1178</f>
        <v>214.07066853608967</v>
      </c>
      <c r="V1178" s="5">
        <f>'90.1 Data-SI'!V1178/Convert!$B$5/$D1178</f>
        <v>33.046398643581469</v>
      </c>
      <c r="W1178" s="5">
        <f t="shared" si="92"/>
        <v>211.69041485973895</v>
      </c>
      <c r="X1178" s="5">
        <f t="shared" si="93"/>
        <v>594.90038801395553</v>
      </c>
      <c r="Y1178" s="5">
        <f t="shared" si="94"/>
        <v>806.59080287369443</v>
      </c>
      <c r="Z1178" s="5">
        <f>'90.1 Data-SI'!Y1178/Convert!$B$5/$D1178</f>
        <v>669.997934939733</v>
      </c>
      <c r="AA1178" s="5">
        <f>'90.1 Data-SI'!Z1178/Convert!$B$5/$D1178</f>
        <v>1064.2722836305936</v>
      </c>
      <c r="AB1178" s="5">
        <f t="shared" si="95"/>
        <v>1734.2702185703265</v>
      </c>
    </row>
    <row r="1179" spans="1:28" x14ac:dyDescent="0.25">
      <c r="A1179" s="95">
        <v>2007</v>
      </c>
      <c r="B1179" s="95" t="s">
        <v>64</v>
      </c>
      <c r="C1179" s="52" t="s">
        <v>8</v>
      </c>
      <c r="D1179" s="5">
        <f>VLOOKUP(B1179,SWH!$A$4:$C$19,3,FALSE)</f>
        <v>511.15</v>
      </c>
      <c r="E1179" s="5">
        <f>'90.1 Data-SI'!E1179/Convert!$B$5/$D1179</f>
        <v>0</v>
      </c>
      <c r="F1179" s="5">
        <f>'90.1 Data-SI'!F1179/Convert!$B$5/$D1179</f>
        <v>884.46531242188098</v>
      </c>
      <c r="G1179" s="5">
        <f>'90.1 Data-SI'!G1179/Convert!$B$5/$D1179</f>
        <v>22.150488549784257</v>
      </c>
      <c r="H1179" s="5">
        <f>'90.1 Data-SI'!H1179/Convert!$B$5/$D1179</f>
        <v>100.88906278870087</v>
      </c>
      <c r="I1179" s="5">
        <f>'90.1 Data-SI'!I1179/Convert!$B$5/$D1179</f>
        <v>31.307400523873184</v>
      </c>
      <c r="J1179" s="5">
        <f>'90.1 Data-SI'!J1179/Convert!$B$5/$D1179</f>
        <v>250.37225428500011</v>
      </c>
      <c r="K1179" s="5">
        <f>'90.1 Data-SI'!K1179/Convert!$B$5/$D1179</f>
        <v>255.30122708054824</v>
      </c>
      <c r="L1179" s="5">
        <f>'90.1 Data-SI'!L1179/Convert!$B$5/$D1179</f>
        <v>0</v>
      </c>
      <c r="M1179" s="5">
        <f>'90.1 Data-SI'!M1179/Convert!$B$5/$D1179</f>
        <v>154.35782060060652</v>
      </c>
      <c r="N1179" s="5">
        <f>'90.1 Data-SI'!N1179/Convert!$B$5/$D1179</f>
        <v>0.24454661058397731</v>
      </c>
      <c r="O1179" s="5">
        <f>'90.1 Data-SI'!O1179/Convert!$B$5/$D1179</f>
        <v>0.24454661058397731</v>
      </c>
      <c r="P1179" s="5">
        <f t="shared" si="91"/>
        <v>0</v>
      </c>
      <c r="Q1179" s="5">
        <f>'90.1 Data-SI'!Q1179/Convert!$B$5/$D1179</f>
        <v>0</v>
      </c>
      <c r="R1179" s="5">
        <f>'90.1 Data-SI'!R1179/Convert!$B$5/$D1179</f>
        <v>0</v>
      </c>
      <c r="S1179" s="5">
        <f>'90.1 Data-SI'!S1179/Convert!$B$5/$D1179</f>
        <v>0</v>
      </c>
      <c r="T1179" s="5">
        <f>'90.1 Data-SI'!T1179/Convert!$B$5/$D1179</f>
        <v>42.295694892779899</v>
      </c>
      <c r="U1179" s="5">
        <f>'90.1 Data-SI'!U1179/Convert!$B$5/$D1179</f>
        <v>230.55311008944972</v>
      </c>
      <c r="V1179" s="5">
        <f>'90.1 Data-SI'!V1179/Convert!$B$5/$D1179</f>
        <v>32.541002315041254</v>
      </c>
      <c r="W1179" s="5">
        <f t="shared" si="92"/>
        <v>176.50830915039077</v>
      </c>
      <c r="X1179" s="5">
        <f t="shared" si="93"/>
        <v>884.46531242188098</v>
      </c>
      <c r="Y1179" s="5">
        <f t="shared" si="94"/>
        <v>1060.9736215722717</v>
      </c>
      <c r="Z1179" s="5">
        <f>'90.1 Data-SI'!Y1179/Convert!$B$5/$D1179</f>
        <v>634.15283619724596</v>
      </c>
      <c r="AA1179" s="5">
        <f>'90.1 Data-SI'!Z1179/Convert!$B$5/$D1179</f>
        <v>1370.3196495918789</v>
      </c>
      <c r="AB1179" s="5">
        <f t="shared" si="95"/>
        <v>2004.4724857891249</v>
      </c>
    </row>
    <row r="1180" spans="1:28" x14ac:dyDescent="0.25">
      <c r="A1180" s="95">
        <v>2010</v>
      </c>
      <c r="B1180" s="95" t="s">
        <v>64</v>
      </c>
      <c r="C1180" s="52" t="s">
        <v>10</v>
      </c>
      <c r="D1180" s="5">
        <f>VLOOKUP(B1180,SWH!$A$4:$C$19,3,FALSE)</f>
        <v>511.15</v>
      </c>
      <c r="E1180" s="5">
        <f>'90.1 Data-SI'!E1180/Convert!$B$5/$D1180</f>
        <v>0</v>
      </c>
      <c r="F1180" s="5">
        <f>'90.1 Data-SI'!F1180/Convert!$B$5/$D1180</f>
        <v>0</v>
      </c>
      <c r="G1180" s="5">
        <f>'90.1 Data-SI'!G1180/Convert!$B$5/$D1180</f>
        <v>393.74721488582389</v>
      </c>
      <c r="H1180" s="5">
        <f>'90.1 Data-SI'!H1180/Convert!$B$5/$D1180</f>
        <v>40.774071538035152</v>
      </c>
      <c r="I1180" s="5">
        <f>'90.1 Data-SI'!I1180/Convert!$B$5/$D1180</f>
        <v>17.960589955112109</v>
      </c>
      <c r="J1180" s="5">
        <f>'90.1 Data-SI'!J1180/Convert!$B$5/$D1180</f>
        <v>250.15487952003653</v>
      </c>
      <c r="K1180" s="5">
        <f>'90.1 Data-SI'!K1180/Convert!$B$5/$D1180</f>
        <v>255.30122708054824</v>
      </c>
      <c r="L1180" s="5">
        <f>'90.1 Data-SI'!L1180/Convert!$B$5/$D1180</f>
        <v>0</v>
      </c>
      <c r="M1180" s="5">
        <f>'90.1 Data-SI'!M1180/Convert!$B$5/$D1180</f>
        <v>115.33361592052778</v>
      </c>
      <c r="N1180" s="5">
        <f>'90.1 Data-SI'!N1180/Convert!$B$5/$D1180</f>
        <v>0.24454661058397731</v>
      </c>
      <c r="O1180" s="5">
        <f>'90.1 Data-SI'!O1180/Convert!$B$5/$D1180</f>
        <v>0.24454661058397731</v>
      </c>
      <c r="P1180" s="5">
        <f t="shared" si="91"/>
        <v>0</v>
      </c>
      <c r="Q1180" s="5">
        <f>'90.1 Data-SI'!Q1180/Convert!$B$5/$D1180</f>
        <v>0</v>
      </c>
      <c r="R1180" s="5">
        <f>'90.1 Data-SI'!R1180/Convert!$B$5/$D1180</f>
        <v>0</v>
      </c>
      <c r="S1180" s="5">
        <f>'90.1 Data-SI'!S1180/Convert!$B$5/$D1180</f>
        <v>0</v>
      </c>
      <c r="T1180" s="5">
        <f>'90.1 Data-SI'!T1180/Convert!$B$5/$D1180</f>
        <v>40.953405719130068</v>
      </c>
      <c r="U1180" s="5">
        <f>'90.1 Data-SI'!U1180/Convert!$B$5/$D1180</f>
        <v>117.05087656373972</v>
      </c>
      <c r="V1180" s="5">
        <f>'90.1 Data-SI'!V1180/Convert!$B$5/$D1180</f>
        <v>37.154781701392288</v>
      </c>
      <c r="W1180" s="5">
        <f t="shared" si="92"/>
        <v>509.08083080635168</v>
      </c>
      <c r="X1180" s="5">
        <f t="shared" si="93"/>
        <v>0</v>
      </c>
      <c r="Y1180" s="5">
        <f t="shared" si="94"/>
        <v>509.08083080635168</v>
      </c>
      <c r="Z1180" s="5">
        <f>'90.1 Data-SI'!Y1180/Convert!$B$5/$D1180</f>
        <v>896.31223711239363</v>
      </c>
      <c r="AA1180" s="5">
        <f>'90.1 Data-SI'!Z1180/Convert!$B$5/$D1180</f>
        <v>372.35210364428798</v>
      </c>
      <c r="AB1180" s="5">
        <f t="shared" si="95"/>
        <v>1268.6643407566817</v>
      </c>
    </row>
    <row r="1181" spans="1:28" x14ac:dyDescent="0.25">
      <c r="A1181" s="95">
        <v>2010</v>
      </c>
      <c r="B1181" s="95" t="s">
        <v>64</v>
      </c>
      <c r="C1181" s="52" t="s">
        <v>6</v>
      </c>
      <c r="D1181" s="5">
        <f>VLOOKUP(B1181,SWH!$A$4:$C$19,3,FALSE)</f>
        <v>511.15</v>
      </c>
      <c r="E1181" s="5">
        <f>'90.1 Data-SI'!E1181/Convert!$B$5/$D1181</f>
        <v>0</v>
      </c>
      <c r="F1181" s="5">
        <f>'90.1 Data-SI'!F1181/Convert!$B$5/$D1181</f>
        <v>1.6303107372265157E-2</v>
      </c>
      <c r="G1181" s="5">
        <f>'90.1 Data-SI'!G1181/Convert!$B$5/$D1181</f>
        <v>317.44323801449895</v>
      </c>
      <c r="H1181" s="5">
        <f>'90.1 Data-SI'!H1181/Convert!$B$5/$D1181</f>
        <v>40.72516221591836</v>
      </c>
      <c r="I1181" s="5">
        <f>'90.1 Data-SI'!I1181/Convert!$B$5/$D1181</f>
        <v>17.955155585988024</v>
      </c>
      <c r="J1181" s="5">
        <f>'90.1 Data-SI'!J1181/Convert!$B$5/$D1181</f>
        <v>250.15487952003653</v>
      </c>
      <c r="K1181" s="5">
        <f>'90.1 Data-SI'!K1181/Convert!$B$5/$D1181</f>
        <v>255.30122708054824</v>
      </c>
      <c r="L1181" s="5">
        <f>'90.1 Data-SI'!L1181/Convert!$B$5/$D1181</f>
        <v>0</v>
      </c>
      <c r="M1181" s="5">
        <f>'90.1 Data-SI'!M1181/Convert!$B$5/$D1181</f>
        <v>108.25263295184061</v>
      </c>
      <c r="N1181" s="5">
        <f>'90.1 Data-SI'!N1181/Convert!$B$5/$D1181</f>
        <v>0.24454661058397731</v>
      </c>
      <c r="O1181" s="5">
        <f>'90.1 Data-SI'!O1181/Convert!$B$5/$D1181</f>
        <v>0.24454661058397731</v>
      </c>
      <c r="P1181" s="5">
        <f t="shared" si="91"/>
        <v>0</v>
      </c>
      <c r="Q1181" s="5">
        <f>'90.1 Data-SI'!Q1181/Convert!$B$5/$D1181</f>
        <v>0</v>
      </c>
      <c r="R1181" s="5">
        <f>'90.1 Data-SI'!R1181/Convert!$B$5/$D1181</f>
        <v>0</v>
      </c>
      <c r="S1181" s="5">
        <f>'90.1 Data-SI'!S1181/Convert!$B$5/$D1181</f>
        <v>0</v>
      </c>
      <c r="T1181" s="5">
        <f>'90.1 Data-SI'!T1181/Convert!$B$5/$D1181</f>
        <v>40.953405719130068</v>
      </c>
      <c r="U1181" s="5">
        <f>'90.1 Data-SI'!U1181/Convert!$B$5/$D1181</f>
        <v>116.4096210070973</v>
      </c>
      <c r="V1181" s="5">
        <f>'90.1 Data-SI'!V1181/Convert!$B$5/$D1181</f>
        <v>36.991750627669632</v>
      </c>
      <c r="W1181" s="5">
        <f t="shared" si="92"/>
        <v>425.69587096633956</v>
      </c>
      <c r="X1181" s="5">
        <f t="shared" si="93"/>
        <v>1.6303107372265157E-2</v>
      </c>
      <c r="Y1181" s="5">
        <f t="shared" si="94"/>
        <v>425.71217407371182</v>
      </c>
      <c r="Z1181" s="5">
        <f>'90.1 Data-SI'!Y1181/Convert!$B$5/$D1181</f>
        <v>812.71533687654198</v>
      </c>
      <c r="AA1181" s="5">
        <f>'90.1 Data-SI'!Z1181/Convert!$B$5/$D1181</f>
        <v>371.72171682589374</v>
      </c>
      <c r="AB1181" s="5">
        <f t="shared" si="95"/>
        <v>1184.4370537024356</v>
      </c>
    </row>
    <row r="1182" spans="1:28" x14ac:dyDescent="0.25">
      <c r="A1182" s="95">
        <v>2010</v>
      </c>
      <c r="B1182" s="95" t="s">
        <v>64</v>
      </c>
      <c r="C1182" s="52" t="s">
        <v>11</v>
      </c>
      <c r="D1182" s="5">
        <f>VLOOKUP(B1182,SWH!$A$4:$C$19,3,FALSE)</f>
        <v>511.15</v>
      </c>
      <c r="E1182" s="5">
        <f>'90.1 Data-SI'!E1182/Convert!$B$5/$D1182</f>
        <v>0</v>
      </c>
      <c r="F1182" s="5">
        <f>'90.1 Data-SI'!F1182/Convert!$B$5/$D1182</f>
        <v>0</v>
      </c>
      <c r="G1182" s="5">
        <f>'90.1 Data-SI'!G1182/Convert!$B$5/$D1182</f>
        <v>245.63891877791906</v>
      </c>
      <c r="H1182" s="5">
        <f>'90.1 Data-SI'!H1182/Convert!$B$5/$D1182</f>
        <v>40.784940276283329</v>
      </c>
      <c r="I1182" s="5">
        <f>'90.1 Data-SI'!I1182/Convert!$B$5/$D1182</f>
        <v>17.955155585988024</v>
      </c>
      <c r="J1182" s="5">
        <f>'90.1 Data-SI'!J1182/Convert!$B$5/$D1182</f>
        <v>250.15487952003653</v>
      </c>
      <c r="K1182" s="5">
        <f>'90.1 Data-SI'!K1182/Convert!$B$5/$D1182</f>
        <v>255.30122708054824</v>
      </c>
      <c r="L1182" s="5">
        <f>'90.1 Data-SI'!L1182/Convert!$B$5/$D1182</f>
        <v>0</v>
      </c>
      <c r="M1182" s="5">
        <f>'90.1 Data-SI'!M1182/Convert!$B$5/$D1182</f>
        <v>88.911713239210073</v>
      </c>
      <c r="N1182" s="5">
        <f>'90.1 Data-SI'!N1182/Convert!$B$5/$D1182</f>
        <v>0.24454661058397731</v>
      </c>
      <c r="O1182" s="5">
        <f>'90.1 Data-SI'!O1182/Convert!$B$5/$D1182</f>
        <v>0.24454661058397731</v>
      </c>
      <c r="P1182" s="5">
        <f t="shared" si="91"/>
        <v>0</v>
      </c>
      <c r="Q1182" s="5">
        <f>'90.1 Data-SI'!Q1182/Convert!$B$5/$D1182</f>
        <v>0</v>
      </c>
      <c r="R1182" s="5">
        <f>'90.1 Data-SI'!R1182/Convert!$B$5/$D1182</f>
        <v>0</v>
      </c>
      <c r="S1182" s="5">
        <f>'90.1 Data-SI'!S1182/Convert!$B$5/$D1182</f>
        <v>0</v>
      </c>
      <c r="T1182" s="5">
        <f>'90.1 Data-SI'!T1182/Convert!$B$5/$D1182</f>
        <v>40.975143195626423</v>
      </c>
      <c r="U1182" s="5">
        <f>'90.1 Data-SI'!U1182/Convert!$B$5/$D1182</f>
        <v>127.83809927505517</v>
      </c>
      <c r="V1182" s="5">
        <f>'90.1 Data-SI'!V1182/Convert!$B$5/$D1182</f>
        <v>36.274413903289968</v>
      </c>
      <c r="W1182" s="5">
        <f t="shared" si="92"/>
        <v>334.55063201712915</v>
      </c>
      <c r="X1182" s="5">
        <f t="shared" si="93"/>
        <v>0</v>
      </c>
      <c r="Y1182" s="5">
        <f t="shared" si="94"/>
        <v>334.55063201712915</v>
      </c>
      <c r="Z1182" s="5">
        <f>'90.1 Data-SI'!Y1182/Convert!$B$5/$D1182</f>
        <v>720.9342767398133</v>
      </c>
      <c r="AA1182" s="5">
        <f>'90.1 Data-SI'!Z1182/Convert!$B$5/$D1182</f>
        <v>383.13389198647928</v>
      </c>
      <c r="AB1182" s="5">
        <f t="shared" si="95"/>
        <v>1104.0681687262927</v>
      </c>
    </row>
    <row r="1183" spans="1:28" x14ac:dyDescent="0.25">
      <c r="A1183" s="95">
        <v>2010</v>
      </c>
      <c r="B1183" s="95" t="s">
        <v>64</v>
      </c>
      <c r="C1183" s="52" t="s">
        <v>13</v>
      </c>
      <c r="D1183" s="5">
        <f>VLOOKUP(B1183,SWH!$A$4:$C$19,3,FALSE)</f>
        <v>511.15</v>
      </c>
      <c r="E1183" s="5">
        <f>'90.1 Data-SI'!E1183/Convert!$B$5/$D1183</f>
        <v>0</v>
      </c>
      <c r="F1183" s="5">
        <f>'90.1 Data-SI'!F1183/Convert!$B$5/$D1183</f>
        <v>5.9723716673731353</v>
      </c>
      <c r="G1183" s="5">
        <f>'90.1 Data-SI'!G1183/Convert!$B$5/$D1183</f>
        <v>256.89893160303023</v>
      </c>
      <c r="H1183" s="5">
        <f>'90.1 Data-SI'!H1183/Convert!$B$5/$D1183</f>
        <v>40.806677752779684</v>
      </c>
      <c r="I1183" s="5">
        <f>'90.1 Data-SI'!I1183/Convert!$B$5/$D1183</f>
        <v>17.933418109491669</v>
      </c>
      <c r="J1183" s="5">
        <f>'90.1 Data-SI'!J1183/Convert!$B$5/$D1183</f>
        <v>250.15487952003653</v>
      </c>
      <c r="K1183" s="5">
        <f>'90.1 Data-SI'!K1183/Convert!$B$5/$D1183</f>
        <v>255.30122708054824</v>
      </c>
      <c r="L1183" s="5">
        <f>'90.1 Data-SI'!L1183/Convert!$B$5/$D1183</f>
        <v>0</v>
      </c>
      <c r="M1183" s="5">
        <f>'90.1 Data-SI'!M1183/Convert!$B$5/$D1183</f>
        <v>102.34547371395655</v>
      </c>
      <c r="N1183" s="5">
        <f>'90.1 Data-SI'!N1183/Convert!$B$5/$D1183</f>
        <v>0.24454661058397731</v>
      </c>
      <c r="O1183" s="5">
        <f>'90.1 Data-SI'!O1183/Convert!$B$5/$D1183</f>
        <v>0.24454661058397731</v>
      </c>
      <c r="P1183" s="5">
        <f t="shared" si="91"/>
        <v>0</v>
      </c>
      <c r="Q1183" s="5">
        <f>'90.1 Data-SI'!Q1183/Convert!$B$5/$D1183</f>
        <v>0</v>
      </c>
      <c r="R1183" s="5">
        <f>'90.1 Data-SI'!R1183/Convert!$B$5/$D1183</f>
        <v>0</v>
      </c>
      <c r="S1183" s="5">
        <f>'90.1 Data-SI'!S1183/Convert!$B$5/$D1183</f>
        <v>0</v>
      </c>
      <c r="T1183" s="5">
        <f>'90.1 Data-SI'!T1183/Convert!$B$5/$D1183</f>
        <v>40.964274457378238</v>
      </c>
      <c r="U1183" s="5">
        <f>'90.1 Data-SI'!U1183/Convert!$B$5/$D1183</f>
        <v>128.00113034877782</v>
      </c>
      <c r="V1183" s="5">
        <f>'90.1 Data-SI'!V1183/Convert!$B$5/$D1183</f>
        <v>36.518960513873949</v>
      </c>
      <c r="W1183" s="5">
        <f t="shared" si="92"/>
        <v>359.24440531698679</v>
      </c>
      <c r="X1183" s="5">
        <f t="shared" si="93"/>
        <v>5.9723716673731353</v>
      </c>
      <c r="Y1183" s="5">
        <f t="shared" si="94"/>
        <v>365.21677698435991</v>
      </c>
      <c r="Z1183" s="5">
        <f>'90.1 Data-SI'!Y1183/Convert!$B$5/$D1183</f>
        <v>745.86716228113085</v>
      </c>
      <c r="AA1183" s="5">
        <f>'90.1 Data-SI'!Z1183/Convert!$B$5/$D1183</f>
        <v>389.26929472757507</v>
      </c>
      <c r="AB1183" s="5">
        <f t="shared" si="95"/>
        <v>1135.136457008706</v>
      </c>
    </row>
    <row r="1184" spans="1:28" x14ac:dyDescent="0.25">
      <c r="A1184" s="95">
        <v>2010</v>
      </c>
      <c r="B1184" s="95" t="s">
        <v>64</v>
      </c>
      <c r="C1184" s="52" t="s">
        <v>19</v>
      </c>
      <c r="D1184" s="5">
        <f>VLOOKUP(B1184,SWH!$A$4:$C$19,3,FALSE)</f>
        <v>511.15</v>
      </c>
      <c r="E1184" s="5">
        <f>'90.1 Data-SI'!E1184/Convert!$B$5/$D1184</f>
        <v>0</v>
      </c>
      <c r="F1184" s="5">
        <f>'90.1 Data-SI'!F1184/Convert!$B$5/$D1184</f>
        <v>15.303183453432892</v>
      </c>
      <c r="G1184" s="5">
        <f>'90.1 Data-SI'!G1184/Convert!$B$5/$D1184</f>
        <v>209.43515167324227</v>
      </c>
      <c r="H1184" s="5">
        <f>'90.1 Data-SI'!H1184/Convert!$B$5/$D1184</f>
        <v>40.681687262925649</v>
      </c>
      <c r="I1184" s="5">
        <f>'90.1 Data-SI'!I1184/Convert!$B$5/$D1184</f>
        <v>17.922549371243495</v>
      </c>
      <c r="J1184" s="5">
        <f>'90.1 Data-SI'!J1184/Convert!$B$5/$D1184</f>
        <v>250.15487952003653</v>
      </c>
      <c r="K1184" s="5">
        <f>'90.1 Data-SI'!K1184/Convert!$B$5/$D1184</f>
        <v>255.30122708054824</v>
      </c>
      <c r="L1184" s="5">
        <f>'90.1 Data-SI'!L1184/Convert!$B$5/$D1184</f>
        <v>0</v>
      </c>
      <c r="M1184" s="5">
        <f>'90.1 Data-SI'!M1184/Convert!$B$5/$D1184</f>
        <v>92.927712021911375</v>
      </c>
      <c r="N1184" s="5">
        <f>'90.1 Data-SI'!N1184/Convert!$B$5/$D1184</f>
        <v>0.24454661058397731</v>
      </c>
      <c r="O1184" s="5">
        <f>'90.1 Data-SI'!O1184/Convert!$B$5/$D1184</f>
        <v>0.24454661058397731</v>
      </c>
      <c r="P1184" s="5">
        <f t="shared" si="91"/>
        <v>0</v>
      </c>
      <c r="Q1184" s="5">
        <f>'90.1 Data-SI'!Q1184/Convert!$B$5/$D1184</f>
        <v>0</v>
      </c>
      <c r="R1184" s="5">
        <f>'90.1 Data-SI'!R1184/Convert!$B$5/$D1184</f>
        <v>0</v>
      </c>
      <c r="S1184" s="5">
        <f>'90.1 Data-SI'!S1184/Convert!$B$5/$D1184</f>
        <v>0</v>
      </c>
      <c r="T1184" s="5">
        <f>'90.1 Data-SI'!T1184/Convert!$B$5/$D1184</f>
        <v>40.980577564750511</v>
      </c>
      <c r="U1184" s="5">
        <f>'90.1 Data-SI'!U1184/Convert!$B$5/$D1184</f>
        <v>139.98391426739269</v>
      </c>
      <c r="V1184" s="5">
        <f>'90.1 Data-SI'!V1184/Convert!$B$5/$D1184</f>
        <v>36.029867292705994</v>
      </c>
      <c r="W1184" s="5">
        <f t="shared" si="92"/>
        <v>302.36286369515364</v>
      </c>
      <c r="X1184" s="5">
        <f t="shared" si="93"/>
        <v>15.303183453432892</v>
      </c>
      <c r="Y1184" s="5">
        <f t="shared" si="94"/>
        <v>317.66604714858653</v>
      </c>
      <c r="Z1184" s="5">
        <f>'90.1 Data-SI'!Y1184/Convert!$B$5/$D1184</f>
        <v>688.37153694827578</v>
      </c>
      <c r="AA1184" s="5">
        <f>'90.1 Data-SI'!Z1184/Convert!$B$5/$D1184</f>
        <v>410.58289043224971</v>
      </c>
      <c r="AB1184" s="5">
        <f t="shared" si="95"/>
        <v>1098.9544273805254</v>
      </c>
    </row>
    <row r="1185" spans="1:28" x14ac:dyDescent="0.25">
      <c r="A1185" s="95">
        <v>2010</v>
      </c>
      <c r="B1185" s="95" t="s">
        <v>64</v>
      </c>
      <c r="C1185" s="52" t="s">
        <v>20</v>
      </c>
      <c r="D1185" s="5">
        <f>VLOOKUP(B1185,SWH!$A$4:$C$19,3,FALSE)</f>
        <v>511.15</v>
      </c>
      <c r="E1185" s="5">
        <f>'90.1 Data-SI'!E1185/Convert!$B$5/$D1185</f>
        <v>0</v>
      </c>
      <c r="F1185" s="5">
        <f>'90.1 Data-SI'!F1185/Convert!$B$5/$D1185</f>
        <v>13.026182790439858</v>
      </c>
      <c r="G1185" s="5">
        <f>'90.1 Data-SI'!G1185/Convert!$B$5/$D1185</f>
        <v>137.76669166476464</v>
      </c>
      <c r="H1185" s="5">
        <f>'90.1 Data-SI'!H1185/Convert!$B$5/$D1185</f>
        <v>40.681687262925649</v>
      </c>
      <c r="I1185" s="5">
        <f>'90.1 Data-SI'!I1185/Convert!$B$5/$D1185</f>
        <v>17.938852478615757</v>
      </c>
      <c r="J1185" s="5">
        <f>'90.1 Data-SI'!J1185/Convert!$B$5/$D1185</f>
        <v>250.15487952003653</v>
      </c>
      <c r="K1185" s="5">
        <f>'90.1 Data-SI'!K1185/Convert!$B$5/$D1185</f>
        <v>255.30122708054824</v>
      </c>
      <c r="L1185" s="5">
        <f>'90.1 Data-SI'!L1185/Convert!$B$5/$D1185</f>
        <v>0</v>
      </c>
      <c r="M1185" s="5">
        <f>'90.1 Data-SI'!M1185/Convert!$B$5/$D1185</f>
        <v>91.411523036290717</v>
      </c>
      <c r="N1185" s="5">
        <f>'90.1 Data-SI'!N1185/Convert!$B$5/$D1185</f>
        <v>0.24454661058397731</v>
      </c>
      <c r="O1185" s="5">
        <f>'90.1 Data-SI'!O1185/Convert!$B$5/$D1185</f>
        <v>0.24454661058397731</v>
      </c>
      <c r="P1185" s="5">
        <f t="shared" si="91"/>
        <v>0</v>
      </c>
      <c r="Q1185" s="5">
        <f>'90.1 Data-SI'!Q1185/Convert!$B$5/$D1185</f>
        <v>0</v>
      </c>
      <c r="R1185" s="5">
        <f>'90.1 Data-SI'!R1185/Convert!$B$5/$D1185</f>
        <v>0</v>
      </c>
      <c r="S1185" s="5">
        <f>'90.1 Data-SI'!S1185/Convert!$B$5/$D1185</f>
        <v>0</v>
      </c>
      <c r="T1185" s="5">
        <f>'90.1 Data-SI'!T1185/Convert!$B$5/$D1185</f>
        <v>40.980577564750511</v>
      </c>
      <c r="U1185" s="5">
        <f>'90.1 Data-SI'!U1185/Convert!$B$5/$D1185</f>
        <v>140.74472594476509</v>
      </c>
      <c r="V1185" s="5">
        <f>'90.1 Data-SI'!V1185/Convert!$B$5/$D1185</f>
        <v>35.437521058180351</v>
      </c>
      <c r="W1185" s="5">
        <f t="shared" si="92"/>
        <v>229.17821470105537</v>
      </c>
      <c r="X1185" s="5">
        <f t="shared" si="93"/>
        <v>13.026182790439858</v>
      </c>
      <c r="Y1185" s="5">
        <f t="shared" si="94"/>
        <v>242.20439749149523</v>
      </c>
      <c r="Z1185" s="5">
        <f>'90.1 Data-SI'!Y1185/Convert!$B$5/$D1185</f>
        <v>614.61627919614818</v>
      </c>
      <c r="AA1185" s="5">
        <f>'90.1 Data-SI'!Z1185/Convert!$B$5/$D1185</f>
        <v>409.07213581575314</v>
      </c>
      <c r="AB1185" s="5">
        <f t="shared" si="95"/>
        <v>1023.6884150119013</v>
      </c>
    </row>
    <row r="1186" spans="1:28" x14ac:dyDescent="0.25">
      <c r="A1186" s="95">
        <v>2010</v>
      </c>
      <c r="B1186" s="95" t="s">
        <v>64</v>
      </c>
      <c r="C1186" s="52" t="s">
        <v>3</v>
      </c>
      <c r="D1186" s="5">
        <f>VLOOKUP(B1186,SWH!$A$4:$C$19,3,FALSE)</f>
        <v>511.15</v>
      </c>
      <c r="E1186" s="5">
        <f>'90.1 Data-SI'!E1186/Convert!$B$5/$D1186</f>
        <v>0</v>
      </c>
      <c r="F1186" s="5">
        <f>'90.1 Data-SI'!F1186/Convert!$B$5/$D1186</f>
        <v>92.134294129794483</v>
      </c>
      <c r="G1186" s="5">
        <f>'90.1 Data-SI'!G1186/Convert!$B$5/$D1186</f>
        <v>112.52948145249819</v>
      </c>
      <c r="H1186" s="5">
        <f>'90.1 Data-SI'!H1186/Convert!$B$5/$D1186</f>
        <v>40.714293477670182</v>
      </c>
      <c r="I1186" s="5">
        <f>'90.1 Data-SI'!I1186/Convert!$B$5/$D1186</f>
        <v>17.933418109491669</v>
      </c>
      <c r="J1186" s="5">
        <f>'90.1 Data-SI'!J1186/Convert!$B$5/$D1186</f>
        <v>250.15487952003653</v>
      </c>
      <c r="K1186" s="5">
        <f>'90.1 Data-SI'!K1186/Convert!$B$5/$D1186</f>
        <v>255.30122708054824</v>
      </c>
      <c r="L1186" s="5">
        <f>'90.1 Data-SI'!L1186/Convert!$B$5/$D1186</f>
        <v>0</v>
      </c>
      <c r="M1186" s="5">
        <f>'90.1 Data-SI'!M1186/Convert!$B$5/$D1186</f>
        <v>85.917375851837363</v>
      </c>
      <c r="N1186" s="5">
        <f>'90.1 Data-SI'!N1186/Convert!$B$5/$D1186</f>
        <v>0.24454661058397731</v>
      </c>
      <c r="O1186" s="5">
        <f>'90.1 Data-SI'!O1186/Convert!$B$5/$D1186</f>
        <v>0.24454661058397731</v>
      </c>
      <c r="P1186" s="5">
        <f t="shared" si="91"/>
        <v>0</v>
      </c>
      <c r="Q1186" s="5">
        <f>'90.1 Data-SI'!Q1186/Convert!$B$5/$D1186</f>
        <v>0</v>
      </c>
      <c r="R1186" s="5">
        <f>'90.1 Data-SI'!R1186/Convert!$B$5/$D1186</f>
        <v>0</v>
      </c>
      <c r="S1186" s="5">
        <f>'90.1 Data-SI'!S1186/Convert!$B$5/$D1186</f>
        <v>0</v>
      </c>
      <c r="T1186" s="5">
        <f>'90.1 Data-SI'!T1186/Convert!$B$5/$D1186</f>
        <v>41.002315041246867</v>
      </c>
      <c r="U1186" s="5">
        <f>'90.1 Data-SI'!U1186/Convert!$B$5/$D1186</f>
        <v>160.91710413338117</v>
      </c>
      <c r="V1186" s="5">
        <f>'90.1 Data-SI'!V1186/Convert!$B$5/$D1186</f>
        <v>34.991902790005113</v>
      </c>
      <c r="W1186" s="5">
        <f t="shared" si="92"/>
        <v>198.44685730433554</v>
      </c>
      <c r="X1186" s="5">
        <f t="shared" si="93"/>
        <v>92.134294129794483</v>
      </c>
      <c r="Y1186" s="5">
        <f t="shared" si="94"/>
        <v>290.58115143412999</v>
      </c>
      <c r="Z1186" s="5">
        <f>'90.1 Data-SI'!Y1186/Convert!$B$5/$D1186</f>
        <v>583.48821285336987</v>
      </c>
      <c r="AA1186" s="5">
        <f>'90.1 Data-SI'!Z1186/Convert!$B$5/$D1186</f>
        <v>508.3526253437239</v>
      </c>
      <c r="AB1186" s="5">
        <f t="shared" si="95"/>
        <v>1091.8408381970937</v>
      </c>
    </row>
    <row r="1187" spans="1:28" x14ac:dyDescent="0.25">
      <c r="A1187" s="95">
        <v>2010</v>
      </c>
      <c r="B1187" s="95" t="s">
        <v>64</v>
      </c>
      <c r="C1187" s="52" t="s">
        <v>7</v>
      </c>
      <c r="D1187" s="5">
        <f>VLOOKUP(B1187,SWH!$A$4:$C$19,3,FALSE)</f>
        <v>511.15</v>
      </c>
      <c r="E1187" s="5">
        <f>'90.1 Data-SI'!E1187/Convert!$B$5/$D1187</f>
        <v>0</v>
      </c>
      <c r="F1187" s="5">
        <f>'90.1 Data-SI'!F1187/Convert!$B$5/$D1187</f>
        <v>42.638060147597464</v>
      </c>
      <c r="G1187" s="5">
        <f>'90.1 Data-SI'!G1187/Convert!$B$5/$D1187</f>
        <v>100.28584781592706</v>
      </c>
      <c r="H1187" s="5">
        <f>'90.1 Data-SI'!H1187/Convert!$B$5/$D1187</f>
        <v>40.784940276283329</v>
      </c>
      <c r="I1187" s="5">
        <f>'90.1 Data-SI'!I1187/Convert!$B$5/$D1187</f>
        <v>17.933418109491669</v>
      </c>
      <c r="J1187" s="5">
        <f>'90.1 Data-SI'!J1187/Convert!$B$5/$D1187</f>
        <v>250.15487952003653</v>
      </c>
      <c r="K1187" s="5">
        <f>'90.1 Data-SI'!K1187/Convert!$B$5/$D1187</f>
        <v>255.30122708054824</v>
      </c>
      <c r="L1187" s="5">
        <f>'90.1 Data-SI'!L1187/Convert!$B$5/$D1187</f>
        <v>0</v>
      </c>
      <c r="M1187" s="5">
        <f>'90.1 Data-SI'!M1187/Convert!$B$5/$D1187</f>
        <v>88.607388568261129</v>
      </c>
      <c r="N1187" s="5">
        <f>'90.1 Data-SI'!N1187/Convert!$B$5/$D1187</f>
        <v>0.24454661058397731</v>
      </c>
      <c r="O1187" s="5">
        <f>'90.1 Data-SI'!O1187/Convert!$B$5/$D1187</f>
        <v>0.24454661058397731</v>
      </c>
      <c r="P1187" s="5">
        <f t="shared" si="91"/>
        <v>0</v>
      </c>
      <c r="Q1187" s="5">
        <f>'90.1 Data-SI'!Q1187/Convert!$B$5/$D1187</f>
        <v>0</v>
      </c>
      <c r="R1187" s="5">
        <f>'90.1 Data-SI'!R1187/Convert!$B$5/$D1187</f>
        <v>0</v>
      </c>
      <c r="S1187" s="5">
        <f>'90.1 Data-SI'!S1187/Convert!$B$5/$D1187</f>
        <v>0</v>
      </c>
      <c r="T1187" s="5">
        <f>'90.1 Data-SI'!T1187/Convert!$B$5/$D1187</f>
        <v>40.991446302998696</v>
      </c>
      <c r="U1187" s="5">
        <f>'90.1 Data-SI'!U1187/Convert!$B$5/$D1187</f>
        <v>155.53164433140958</v>
      </c>
      <c r="V1187" s="5">
        <f>'90.1 Data-SI'!V1187/Convert!$B$5/$D1187</f>
        <v>35.029943373873728</v>
      </c>
      <c r="W1187" s="5">
        <f t="shared" si="92"/>
        <v>188.89323638418819</v>
      </c>
      <c r="X1187" s="5">
        <f t="shared" si="93"/>
        <v>42.638060147597464</v>
      </c>
      <c r="Y1187" s="5">
        <f t="shared" si="94"/>
        <v>231.53129653178564</v>
      </c>
      <c r="Z1187" s="5">
        <f>'90.1 Data-SI'!Y1187/Convert!$B$5/$D1187</f>
        <v>574.02697620833203</v>
      </c>
      <c r="AA1187" s="5">
        <f>'90.1 Data-SI'!Z1187/Convert!$B$5/$D1187</f>
        <v>453.46549719043122</v>
      </c>
      <c r="AB1187" s="5">
        <f t="shared" si="95"/>
        <v>1027.4924733987632</v>
      </c>
    </row>
    <row r="1188" spans="1:28" x14ac:dyDescent="0.25">
      <c r="A1188" s="95">
        <v>2010</v>
      </c>
      <c r="B1188" s="95" t="s">
        <v>64</v>
      </c>
      <c r="C1188" s="52" t="s">
        <v>17</v>
      </c>
      <c r="D1188" s="5">
        <f>VLOOKUP(B1188,SWH!$A$4:$C$19,3,FALSE)</f>
        <v>511.15</v>
      </c>
      <c r="E1188" s="5">
        <f>'90.1 Data-SI'!E1188/Convert!$B$5/$D1188</f>
        <v>0</v>
      </c>
      <c r="F1188" s="5">
        <f>'90.1 Data-SI'!F1188/Convert!$B$5/$D1188</f>
        <v>17.145434586498855</v>
      </c>
      <c r="G1188" s="5">
        <f>'90.1 Data-SI'!G1188/Convert!$B$5/$D1188</f>
        <v>45.474800830371606</v>
      </c>
      <c r="H1188" s="5">
        <f>'90.1 Data-SI'!H1188/Convert!$B$5/$D1188</f>
        <v>40.915365135261453</v>
      </c>
      <c r="I1188" s="5">
        <f>'90.1 Data-SI'!I1188/Convert!$B$5/$D1188</f>
        <v>17.966024324236201</v>
      </c>
      <c r="J1188" s="5">
        <f>'90.1 Data-SI'!J1188/Convert!$B$5/$D1188</f>
        <v>250.15487952003653</v>
      </c>
      <c r="K1188" s="5">
        <f>'90.1 Data-SI'!K1188/Convert!$B$5/$D1188</f>
        <v>255.30122708054824</v>
      </c>
      <c r="L1188" s="5">
        <f>'90.1 Data-SI'!L1188/Convert!$B$5/$D1188</f>
        <v>0</v>
      </c>
      <c r="M1188" s="5">
        <f>'90.1 Data-SI'!M1188/Convert!$B$5/$D1188</f>
        <v>64.908104818111681</v>
      </c>
      <c r="N1188" s="5">
        <f>'90.1 Data-SI'!N1188/Convert!$B$5/$D1188</f>
        <v>0.24454661058397731</v>
      </c>
      <c r="O1188" s="5">
        <f>'90.1 Data-SI'!O1188/Convert!$B$5/$D1188</f>
        <v>0.24454661058397731</v>
      </c>
      <c r="P1188" s="5">
        <f t="shared" si="91"/>
        <v>0</v>
      </c>
      <c r="Q1188" s="5">
        <f>'90.1 Data-SI'!Q1188/Convert!$B$5/$D1188</f>
        <v>0</v>
      </c>
      <c r="R1188" s="5">
        <f>'90.1 Data-SI'!R1188/Convert!$B$5/$D1188</f>
        <v>0</v>
      </c>
      <c r="S1188" s="5">
        <f>'90.1 Data-SI'!S1188/Convert!$B$5/$D1188</f>
        <v>0</v>
      </c>
      <c r="T1188" s="5">
        <f>'90.1 Data-SI'!T1188/Convert!$B$5/$D1188</f>
        <v>40.991446302998696</v>
      </c>
      <c r="U1188" s="5">
        <f>'90.1 Data-SI'!U1188/Convert!$B$5/$D1188</f>
        <v>163.16149858162967</v>
      </c>
      <c r="V1188" s="5">
        <f>'90.1 Data-SI'!V1188/Convert!$B$5/$D1188</f>
        <v>35.480996011173069</v>
      </c>
      <c r="W1188" s="5">
        <f t="shared" si="92"/>
        <v>110.38290564848329</v>
      </c>
      <c r="X1188" s="5">
        <f t="shared" si="93"/>
        <v>17.145434586498855</v>
      </c>
      <c r="Y1188" s="5">
        <f t="shared" si="94"/>
        <v>127.52834023498214</v>
      </c>
      <c r="Z1188" s="5">
        <f>'90.1 Data-SI'!Y1188/Convert!$B$5/$D1188</f>
        <v>496.12529481452503</v>
      </c>
      <c r="AA1188" s="5">
        <f>'90.1 Data-SI'!Z1188/Convert!$B$5/$D1188</f>
        <v>435.60816024867677</v>
      </c>
      <c r="AB1188" s="5">
        <f t="shared" si="95"/>
        <v>931.73345506320175</v>
      </c>
    </row>
    <row r="1189" spans="1:28" x14ac:dyDescent="0.25">
      <c r="A1189" s="95">
        <v>2010</v>
      </c>
      <c r="B1189" s="95" t="s">
        <v>64</v>
      </c>
      <c r="C1189" s="52" t="s">
        <v>14</v>
      </c>
      <c r="D1189" s="5">
        <f>VLOOKUP(B1189,SWH!$A$4:$C$19,3,FALSE)</f>
        <v>511.15</v>
      </c>
      <c r="E1189" s="5">
        <f>'90.1 Data-SI'!E1189/Convert!$B$5/$D1189</f>
        <v>0</v>
      </c>
      <c r="F1189" s="5">
        <f>'90.1 Data-SI'!F1189/Convert!$B$5/$D1189</f>
        <v>195.15362961513799</v>
      </c>
      <c r="G1189" s="5">
        <f>'90.1 Data-SI'!G1189/Convert!$B$5/$D1189</f>
        <v>69.760996445922601</v>
      </c>
      <c r="H1189" s="5">
        <f>'90.1 Data-SI'!H1189/Convert!$B$5/$D1189</f>
        <v>40.82841522927604</v>
      </c>
      <c r="I1189" s="5">
        <f>'90.1 Data-SI'!I1189/Convert!$B$5/$D1189</f>
        <v>17.97145869336029</v>
      </c>
      <c r="J1189" s="5">
        <f>'90.1 Data-SI'!J1189/Convert!$B$5/$D1189</f>
        <v>250.15487952003653</v>
      </c>
      <c r="K1189" s="5">
        <f>'90.1 Data-SI'!K1189/Convert!$B$5/$D1189</f>
        <v>255.30122708054824</v>
      </c>
      <c r="L1189" s="5">
        <f>'90.1 Data-SI'!L1189/Convert!$B$5/$D1189</f>
        <v>0</v>
      </c>
      <c r="M1189" s="5">
        <f>'90.1 Data-SI'!M1189/Convert!$B$5/$D1189</f>
        <v>66.250393991761499</v>
      </c>
      <c r="N1189" s="5">
        <f>'90.1 Data-SI'!N1189/Convert!$B$5/$D1189</f>
        <v>0.24454661058397731</v>
      </c>
      <c r="O1189" s="5">
        <f>'90.1 Data-SI'!O1189/Convert!$B$5/$D1189</f>
        <v>0.24454661058397731</v>
      </c>
      <c r="P1189" s="5">
        <f t="shared" si="91"/>
        <v>0</v>
      </c>
      <c r="Q1189" s="5">
        <f>'90.1 Data-SI'!Q1189/Convert!$B$5/$D1189</f>
        <v>0</v>
      </c>
      <c r="R1189" s="5">
        <f>'90.1 Data-SI'!R1189/Convert!$B$5/$D1189</f>
        <v>0</v>
      </c>
      <c r="S1189" s="5">
        <f>'90.1 Data-SI'!S1189/Convert!$B$5/$D1189</f>
        <v>0</v>
      </c>
      <c r="T1189" s="5">
        <f>'90.1 Data-SI'!T1189/Convert!$B$5/$D1189</f>
        <v>41.024052517743222</v>
      </c>
      <c r="U1189" s="5">
        <f>'90.1 Data-SI'!U1189/Convert!$B$5/$D1189</f>
        <v>177.43758627060984</v>
      </c>
      <c r="V1189" s="5">
        <f>'90.1 Data-SI'!V1189/Convert!$B$5/$D1189</f>
        <v>34.236525481756821</v>
      </c>
      <c r="W1189" s="5">
        <f t="shared" si="92"/>
        <v>136.0113904376841</v>
      </c>
      <c r="X1189" s="5">
        <f t="shared" si="93"/>
        <v>195.15362961513799</v>
      </c>
      <c r="Y1189" s="5">
        <f t="shared" si="94"/>
        <v>331.16502005282211</v>
      </c>
      <c r="Z1189" s="5">
        <f>'90.1 Data-SI'!Y1189/Convert!$B$5/$D1189</f>
        <v>520.46039975219287</v>
      </c>
      <c r="AA1189" s="5">
        <f>'90.1 Data-SI'!Z1189/Convert!$B$5/$D1189</f>
        <v>627.89244296629613</v>
      </c>
      <c r="AB1189" s="5">
        <f t="shared" si="95"/>
        <v>1148.352842718489</v>
      </c>
    </row>
    <row r="1190" spans="1:28" x14ac:dyDescent="0.25">
      <c r="A1190" s="95">
        <v>2010</v>
      </c>
      <c r="B1190" s="95" t="s">
        <v>64</v>
      </c>
      <c r="C1190" s="52" t="s">
        <v>2</v>
      </c>
      <c r="D1190" s="5">
        <f>VLOOKUP(B1190,SWH!$A$4:$C$19,3,FALSE)</f>
        <v>511.15</v>
      </c>
      <c r="E1190" s="5">
        <f>'90.1 Data-SI'!E1190/Convert!$B$5/$D1190</f>
        <v>0</v>
      </c>
      <c r="F1190" s="5">
        <f>'90.1 Data-SI'!F1190/Convert!$B$5/$D1190</f>
        <v>89.417109567750288</v>
      </c>
      <c r="G1190" s="5">
        <f>'90.1 Data-SI'!G1190/Convert!$B$5/$D1190</f>
        <v>62.707185322855871</v>
      </c>
      <c r="H1190" s="5">
        <f>'90.1 Data-SI'!H1190/Convert!$B$5/$D1190</f>
        <v>40.687121632049738</v>
      </c>
      <c r="I1190" s="5">
        <f>'90.1 Data-SI'!I1190/Convert!$B$5/$D1190</f>
        <v>17.927983740367583</v>
      </c>
      <c r="J1190" s="5">
        <f>'90.1 Data-SI'!J1190/Convert!$B$5/$D1190</f>
        <v>250.15487952003653</v>
      </c>
      <c r="K1190" s="5">
        <f>'90.1 Data-SI'!K1190/Convert!$B$5/$D1190</f>
        <v>255.30122708054824</v>
      </c>
      <c r="L1190" s="5">
        <f>'90.1 Data-SI'!L1190/Convert!$B$5/$D1190</f>
        <v>0</v>
      </c>
      <c r="M1190" s="5">
        <f>'90.1 Data-SI'!M1190/Convert!$B$5/$D1190</f>
        <v>87.944395535122339</v>
      </c>
      <c r="N1190" s="5">
        <f>'90.1 Data-SI'!N1190/Convert!$B$5/$D1190</f>
        <v>0.24454661058397731</v>
      </c>
      <c r="O1190" s="5">
        <f>'90.1 Data-SI'!O1190/Convert!$B$5/$D1190</f>
        <v>0.24454661058397731</v>
      </c>
      <c r="P1190" s="5">
        <f t="shared" si="91"/>
        <v>0</v>
      </c>
      <c r="Q1190" s="5">
        <f>'90.1 Data-SI'!Q1190/Convert!$B$5/$D1190</f>
        <v>0</v>
      </c>
      <c r="R1190" s="5">
        <f>'90.1 Data-SI'!R1190/Convert!$B$5/$D1190</f>
        <v>0</v>
      </c>
      <c r="S1190" s="5">
        <f>'90.1 Data-SI'!S1190/Convert!$B$5/$D1190</f>
        <v>0</v>
      </c>
      <c r="T1190" s="5">
        <f>'90.1 Data-SI'!T1190/Convert!$B$5/$D1190</f>
        <v>41.013183779495044</v>
      </c>
      <c r="U1190" s="5">
        <f>'90.1 Data-SI'!U1190/Convert!$B$5/$D1190</f>
        <v>172.75859445476974</v>
      </c>
      <c r="V1190" s="5">
        <f>'90.1 Data-SI'!V1190/Convert!$B$5/$D1190</f>
        <v>34.198484897888207</v>
      </c>
      <c r="W1190" s="5">
        <f t="shared" si="92"/>
        <v>150.65158085797822</v>
      </c>
      <c r="X1190" s="5">
        <f t="shared" si="93"/>
        <v>89.417109567750288</v>
      </c>
      <c r="Y1190" s="5">
        <f t="shared" si="94"/>
        <v>240.06869042572851</v>
      </c>
      <c r="Z1190" s="5">
        <f>'90.1 Data-SI'!Y1190/Convert!$B$5/$D1190</f>
        <v>534.87778103839935</v>
      </c>
      <c r="AA1190" s="5">
        <f>'90.1 Data-SI'!Z1190/Convert!$B$5/$D1190</f>
        <v>517.47149673394415</v>
      </c>
      <c r="AB1190" s="5">
        <f t="shared" si="95"/>
        <v>1052.3492777723436</v>
      </c>
    </row>
    <row r="1191" spans="1:28" x14ac:dyDescent="0.25">
      <c r="A1191" s="95">
        <v>2010</v>
      </c>
      <c r="B1191" s="95" t="s">
        <v>64</v>
      </c>
      <c r="C1191" s="52" t="s">
        <v>18</v>
      </c>
      <c r="D1191" s="5">
        <f>VLOOKUP(B1191,SWH!$A$4:$C$19,3,FALSE)</f>
        <v>511.15</v>
      </c>
      <c r="E1191" s="5">
        <f>'90.1 Data-SI'!E1191/Convert!$B$5/$D1191</f>
        <v>0</v>
      </c>
      <c r="F1191" s="5">
        <f>'90.1 Data-SI'!F1191/Convert!$B$5/$D1191</f>
        <v>129.35428826067584</v>
      </c>
      <c r="G1191" s="5">
        <f>'90.1 Data-SI'!G1191/Convert!$B$5/$D1191</f>
        <v>19.14528242416338</v>
      </c>
      <c r="H1191" s="5">
        <f>'90.1 Data-SI'!H1191/Convert!$B$5/$D1191</f>
        <v>40.866455813144654</v>
      </c>
      <c r="I1191" s="5">
        <f>'90.1 Data-SI'!I1191/Convert!$B$5/$D1191</f>
        <v>17.966024324236201</v>
      </c>
      <c r="J1191" s="5">
        <f>'90.1 Data-SI'!J1191/Convert!$B$5/$D1191</f>
        <v>250.15487952003653</v>
      </c>
      <c r="K1191" s="5">
        <f>'90.1 Data-SI'!K1191/Convert!$B$5/$D1191</f>
        <v>255.30122708054824</v>
      </c>
      <c r="L1191" s="5">
        <f>'90.1 Data-SI'!L1191/Convert!$B$5/$D1191</f>
        <v>0</v>
      </c>
      <c r="M1191" s="5">
        <f>'90.1 Data-SI'!M1191/Convert!$B$5/$D1191</f>
        <v>63.473431369352333</v>
      </c>
      <c r="N1191" s="5">
        <f>'90.1 Data-SI'!N1191/Convert!$B$5/$D1191</f>
        <v>0.24454661058397731</v>
      </c>
      <c r="O1191" s="5">
        <f>'90.1 Data-SI'!O1191/Convert!$B$5/$D1191</f>
        <v>0.24454661058397731</v>
      </c>
      <c r="P1191" s="5">
        <f t="shared" si="91"/>
        <v>0</v>
      </c>
      <c r="Q1191" s="5">
        <f>'90.1 Data-SI'!Q1191/Convert!$B$5/$D1191</f>
        <v>0</v>
      </c>
      <c r="R1191" s="5">
        <f>'90.1 Data-SI'!R1191/Convert!$B$5/$D1191</f>
        <v>0</v>
      </c>
      <c r="S1191" s="5">
        <f>'90.1 Data-SI'!S1191/Convert!$B$5/$D1191</f>
        <v>0</v>
      </c>
      <c r="T1191" s="5">
        <f>'90.1 Data-SI'!T1191/Convert!$B$5/$D1191</f>
        <v>41.024052517743222</v>
      </c>
      <c r="U1191" s="5">
        <f>'90.1 Data-SI'!U1191/Convert!$B$5/$D1191</f>
        <v>182.40459965002663</v>
      </c>
      <c r="V1191" s="5">
        <f>'90.1 Data-SI'!V1191/Convert!$B$5/$D1191</f>
        <v>34.133272468399149</v>
      </c>
      <c r="W1191" s="5">
        <f t="shared" si="92"/>
        <v>82.61871379351571</v>
      </c>
      <c r="X1191" s="5">
        <f t="shared" si="93"/>
        <v>129.35428826067584</v>
      </c>
      <c r="Y1191" s="5">
        <f t="shared" si="94"/>
        <v>211.97300205419157</v>
      </c>
      <c r="Z1191" s="5">
        <f>'90.1 Data-SI'!Y1191/Convert!$B$5/$D1191</f>
        <v>467.00794504765946</v>
      </c>
      <c r="AA1191" s="5">
        <f>'90.1 Data-SI'!Z1191/Convert!$B$5/$D1191</f>
        <v>567.06011499125077</v>
      </c>
      <c r="AB1191" s="5">
        <f t="shared" si="95"/>
        <v>1034.0680600389103</v>
      </c>
    </row>
    <row r="1192" spans="1:28" x14ac:dyDescent="0.25">
      <c r="A1192" s="95">
        <v>2010</v>
      </c>
      <c r="B1192" s="95" t="s">
        <v>64</v>
      </c>
      <c r="C1192" s="52" t="s">
        <v>4</v>
      </c>
      <c r="D1192" s="5">
        <f>VLOOKUP(B1192,SWH!$A$4:$C$19,3,FALSE)</f>
        <v>511.15</v>
      </c>
      <c r="E1192" s="5">
        <f>'90.1 Data-SI'!E1192/Convert!$B$5/$D1192</f>
        <v>0</v>
      </c>
      <c r="F1192" s="5">
        <f>'90.1 Data-SI'!F1192/Convert!$B$5/$D1192</f>
        <v>311.44912887062941</v>
      </c>
      <c r="G1192" s="5">
        <f>'90.1 Data-SI'!G1192/Convert!$B$5/$D1192</f>
        <v>39.763278880954715</v>
      </c>
      <c r="H1192" s="5">
        <f>'90.1 Data-SI'!H1192/Convert!$B$5/$D1192</f>
        <v>40.73603095416653</v>
      </c>
      <c r="I1192" s="5">
        <f>'90.1 Data-SI'!I1192/Convert!$B$5/$D1192</f>
        <v>17.938852478615757</v>
      </c>
      <c r="J1192" s="5">
        <f>'90.1 Data-SI'!J1192/Convert!$B$5/$D1192</f>
        <v>250.15487952003653</v>
      </c>
      <c r="K1192" s="5">
        <f>'90.1 Data-SI'!K1192/Convert!$B$5/$D1192</f>
        <v>255.30122708054824</v>
      </c>
      <c r="L1192" s="5">
        <f>'90.1 Data-SI'!L1192/Convert!$B$5/$D1192</f>
        <v>0</v>
      </c>
      <c r="M1192" s="5">
        <f>'90.1 Data-SI'!M1192/Convert!$B$5/$D1192</f>
        <v>65.14721705957156</v>
      </c>
      <c r="N1192" s="5">
        <f>'90.1 Data-SI'!N1192/Convert!$B$5/$D1192</f>
        <v>0.24454661058397731</v>
      </c>
      <c r="O1192" s="5">
        <f>'90.1 Data-SI'!O1192/Convert!$B$5/$D1192</f>
        <v>0.24454661058397731</v>
      </c>
      <c r="P1192" s="5">
        <f t="shared" si="91"/>
        <v>0</v>
      </c>
      <c r="Q1192" s="5">
        <f>'90.1 Data-SI'!Q1192/Convert!$B$5/$D1192</f>
        <v>0</v>
      </c>
      <c r="R1192" s="5">
        <f>'90.1 Data-SI'!R1192/Convert!$B$5/$D1192</f>
        <v>0</v>
      </c>
      <c r="S1192" s="5">
        <f>'90.1 Data-SI'!S1192/Convert!$B$5/$D1192</f>
        <v>0</v>
      </c>
      <c r="T1192" s="5">
        <f>'90.1 Data-SI'!T1192/Convert!$B$5/$D1192</f>
        <v>41.034921255991399</v>
      </c>
      <c r="U1192" s="5">
        <f>'90.1 Data-SI'!U1192/Convert!$B$5/$D1192</f>
        <v>191.34413685915203</v>
      </c>
      <c r="V1192" s="5">
        <f>'90.1 Data-SI'!V1192/Convert!$B$5/$D1192</f>
        <v>33.774604106209317</v>
      </c>
      <c r="W1192" s="5">
        <f t="shared" si="92"/>
        <v>104.91049594052627</v>
      </c>
      <c r="X1192" s="5">
        <f t="shared" si="93"/>
        <v>311.44912887062941</v>
      </c>
      <c r="Y1192" s="5">
        <f t="shared" si="94"/>
        <v>416.3596248111557</v>
      </c>
      <c r="Z1192" s="5">
        <f>'90.1 Data-SI'!Y1192/Convert!$B$5/$D1192</f>
        <v>488.79433086612983</v>
      </c>
      <c r="AA1192" s="5">
        <f>'90.1 Data-SI'!Z1192/Convert!$B$5/$D1192</f>
        <v>758.09449281032971</v>
      </c>
      <c r="AB1192" s="5">
        <f t="shared" si="95"/>
        <v>1246.8888236764597</v>
      </c>
    </row>
    <row r="1193" spans="1:28" x14ac:dyDescent="0.25">
      <c r="A1193" s="95">
        <v>2010</v>
      </c>
      <c r="B1193" s="95" t="s">
        <v>64</v>
      </c>
      <c r="C1193" s="52" t="s">
        <v>5</v>
      </c>
      <c r="D1193" s="5">
        <f>VLOOKUP(B1193,SWH!$A$4:$C$19,3,FALSE)</f>
        <v>511.15</v>
      </c>
      <c r="E1193" s="5">
        <f>'90.1 Data-SI'!E1193/Convert!$B$5/$D1193</f>
        <v>0</v>
      </c>
      <c r="F1193" s="5">
        <f>'90.1 Data-SI'!F1193/Convert!$B$5/$D1193</f>
        <v>191.09415587944397</v>
      </c>
      <c r="G1193" s="5">
        <f>'90.1 Data-SI'!G1193/Convert!$B$5/$D1193</f>
        <v>42.4369884900062</v>
      </c>
      <c r="H1193" s="5">
        <f>'90.1 Data-SI'!H1193/Convert!$B$5/$D1193</f>
        <v>40.768637168911056</v>
      </c>
      <c r="I1193" s="5">
        <f>'90.1 Data-SI'!I1193/Convert!$B$5/$D1193</f>
        <v>17.960589955112109</v>
      </c>
      <c r="J1193" s="5">
        <f>'90.1 Data-SI'!J1193/Convert!$B$5/$D1193</f>
        <v>250.15487952003653</v>
      </c>
      <c r="K1193" s="5">
        <f>'90.1 Data-SI'!K1193/Convert!$B$5/$D1193</f>
        <v>255.30122708054824</v>
      </c>
      <c r="L1193" s="5">
        <f>'90.1 Data-SI'!L1193/Convert!$B$5/$D1193</f>
        <v>0</v>
      </c>
      <c r="M1193" s="5">
        <f>'90.1 Data-SI'!M1193/Convert!$B$5/$D1193</f>
        <v>87.830273783516475</v>
      </c>
      <c r="N1193" s="5">
        <f>'90.1 Data-SI'!N1193/Convert!$B$5/$D1193</f>
        <v>0.24454661058397731</v>
      </c>
      <c r="O1193" s="5">
        <f>'90.1 Data-SI'!O1193/Convert!$B$5/$D1193</f>
        <v>0.24454661058397731</v>
      </c>
      <c r="P1193" s="5">
        <f t="shared" si="91"/>
        <v>0</v>
      </c>
      <c r="Q1193" s="5">
        <f>'90.1 Data-SI'!Q1193/Convert!$B$5/$D1193</f>
        <v>0</v>
      </c>
      <c r="R1193" s="5">
        <f>'90.1 Data-SI'!R1193/Convert!$B$5/$D1193</f>
        <v>0</v>
      </c>
      <c r="S1193" s="5">
        <f>'90.1 Data-SI'!S1193/Convert!$B$5/$D1193</f>
        <v>0</v>
      </c>
      <c r="T1193" s="5">
        <f>'90.1 Data-SI'!T1193/Convert!$B$5/$D1193</f>
        <v>41.029486886867303</v>
      </c>
      <c r="U1193" s="5">
        <f>'90.1 Data-SI'!U1193/Convert!$B$5/$D1193</f>
        <v>187.41508798243612</v>
      </c>
      <c r="V1193" s="5">
        <f>'90.1 Data-SI'!V1193/Convert!$B$5/$D1193</f>
        <v>33.747432260588873</v>
      </c>
      <c r="W1193" s="5">
        <f t="shared" si="92"/>
        <v>130.26726227352268</v>
      </c>
      <c r="X1193" s="5">
        <f t="shared" si="93"/>
        <v>191.09415587944397</v>
      </c>
      <c r="Y1193" s="5">
        <f t="shared" si="94"/>
        <v>321.36141815296662</v>
      </c>
      <c r="Z1193" s="5">
        <f>'90.1 Data-SI'!Y1193/Convert!$B$5/$D1193</f>
        <v>514.16740030649851</v>
      </c>
      <c r="AA1193" s="5">
        <f>'90.1 Data-SI'!Z1193/Convert!$B$5/$D1193</f>
        <v>633.81047094242831</v>
      </c>
      <c r="AB1193" s="5">
        <f t="shared" si="95"/>
        <v>1147.9778712489269</v>
      </c>
    </row>
    <row r="1194" spans="1:28" x14ac:dyDescent="0.25">
      <c r="A1194" s="95">
        <v>2010</v>
      </c>
      <c r="B1194" s="95" t="s">
        <v>64</v>
      </c>
      <c r="C1194" s="52" t="s">
        <v>15</v>
      </c>
      <c r="D1194" s="5">
        <f>VLOOKUP(B1194,SWH!$A$4:$C$19,3,FALSE)</f>
        <v>511.15</v>
      </c>
      <c r="E1194" s="5">
        <f>'90.1 Data-SI'!E1194/Convert!$B$5/$D1194</f>
        <v>0</v>
      </c>
      <c r="F1194" s="5">
        <f>'90.1 Data-SI'!F1194/Convert!$B$5/$D1194</f>
        <v>184.7250752660124</v>
      </c>
      <c r="G1194" s="5">
        <f>'90.1 Data-SI'!G1194/Convert!$B$5/$D1194</f>
        <v>6.048452835110373</v>
      </c>
      <c r="H1194" s="5">
        <f>'90.1 Data-SI'!H1194/Convert!$B$5/$D1194</f>
        <v>40.871890182268736</v>
      </c>
      <c r="I1194" s="5">
        <f>'90.1 Data-SI'!I1194/Convert!$B$5/$D1194</f>
        <v>17.960589955112109</v>
      </c>
      <c r="J1194" s="5">
        <f>'90.1 Data-SI'!J1194/Convert!$B$5/$D1194</f>
        <v>250.15487952003653</v>
      </c>
      <c r="K1194" s="5">
        <f>'90.1 Data-SI'!K1194/Convert!$B$5/$D1194</f>
        <v>255.30122708054824</v>
      </c>
      <c r="L1194" s="5">
        <f>'90.1 Data-SI'!L1194/Convert!$B$5/$D1194</f>
        <v>0</v>
      </c>
      <c r="M1194" s="5">
        <f>'90.1 Data-SI'!M1194/Convert!$B$5/$D1194</f>
        <v>76.162683274098711</v>
      </c>
      <c r="N1194" s="5">
        <f>'90.1 Data-SI'!N1194/Convert!$B$5/$D1194</f>
        <v>0.24454661058397731</v>
      </c>
      <c r="O1194" s="5">
        <f>'90.1 Data-SI'!O1194/Convert!$B$5/$D1194</f>
        <v>0.24454661058397731</v>
      </c>
      <c r="P1194" s="5">
        <f t="shared" si="91"/>
        <v>0</v>
      </c>
      <c r="Q1194" s="5">
        <f>'90.1 Data-SI'!Q1194/Convert!$B$5/$D1194</f>
        <v>0</v>
      </c>
      <c r="R1194" s="5">
        <f>'90.1 Data-SI'!R1194/Convert!$B$5/$D1194</f>
        <v>0</v>
      </c>
      <c r="S1194" s="5">
        <f>'90.1 Data-SI'!S1194/Convert!$B$5/$D1194</f>
        <v>0</v>
      </c>
      <c r="T1194" s="5">
        <f>'90.1 Data-SI'!T1194/Convert!$B$5/$D1194</f>
        <v>41.04578999423957</v>
      </c>
      <c r="U1194" s="5">
        <f>'90.1 Data-SI'!U1194/Convert!$B$5/$D1194</f>
        <v>190.43116284630517</v>
      </c>
      <c r="V1194" s="5">
        <f>'90.1 Data-SI'!V1194/Convert!$B$5/$D1194</f>
        <v>33.519188757377158</v>
      </c>
      <c r="W1194" s="5">
        <f t="shared" si="92"/>
        <v>82.211136109209079</v>
      </c>
      <c r="X1194" s="5">
        <f t="shared" si="93"/>
        <v>184.7250752660124</v>
      </c>
      <c r="Y1194" s="5">
        <f t="shared" si="94"/>
        <v>266.93621137522149</v>
      </c>
      <c r="Z1194" s="5">
        <f>'90.1 Data-SI'!Y1194/Convert!$B$5/$D1194</f>
        <v>466.00258675970309</v>
      </c>
      <c r="AA1194" s="5">
        <f>'90.1 Data-SI'!Z1194/Convert!$B$5/$D1194</f>
        <v>630.45203082374167</v>
      </c>
      <c r="AB1194" s="5">
        <f t="shared" si="95"/>
        <v>1096.4546175834448</v>
      </c>
    </row>
    <row r="1195" spans="1:28" x14ac:dyDescent="0.25">
      <c r="A1195" s="95">
        <v>2010</v>
      </c>
      <c r="B1195" s="95" t="s">
        <v>64</v>
      </c>
      <c r="C1195" s="52" t="s">
        <v>16</v>
      </c>
      <c r="D1195" s="5">
        <f>VLOOKUP(B1195,SWH!$A$4:$C$19,3,FALSE)</f>
        <v>511.15</v>
      </c>
      <c r="E1195" s="5">
        <f>'90.1 Data-SI'!E1195/Convert!$B$5/$D1195</f>
        <v>0</v>
      </c>
      <c r="F1195" s="5">
        <f>'90.1 Data-SI'!F1195/Convert!$B$5/$D1195</f>
        <v>456.62830002065061</v>
      </c>
      <c r="G1195" s="5">
        <f>'90.1 Data-SI'!G1195/Convert!$B$5/$D1195</f>
        <v>43.806449509276476</v>
      </c>
      <c r="H1195" s="5">
        <f>'90.1 Data-SI'!H1195/Convert!$B$5/$D1195</f>
        <v>40.763202799786981</v>
      </c>
      <c r="I1195" s="5">
        <f>'90.1 Data-SI'!I1195/Convert!$B$5/$D1195</f>
        <v>17.949721216863935</v>
      </c>
      <c r="J1195" s="5">
        <f>'90.1 Data-SI'!J1195/Convert!$B$5/$D1195</f>
        <v>250.15487952003653</v>
      </c>
      <c r="K1195" s="5">
        <f>'90.1 Data-SI'!K1195/Convert!$B$5/$D1195</f>
        <v>255.30122708054824</v>
      </c>
      <c r="L1195" s="5">
        <f>'90.1 Data-SI'!L1195/Convert!$B$5/$D1195</f>
        <v>0</v>
      </c>
      <c r="M1195" s="5">
        <f>'90.1 Data-SI'!M1195/Convert!$B$5/$D1195</f>
        <v>67.744845500885816</v>
      </c>
      <c r="N1195" s="5">
        <f>'90.1 Data-SI'!N1195/Convert!$B$5/$D1195</f>
        <v>0.24454661058397731</v>
      </c>
      <c r="O1195" s="5">
        <f>'90.1 Data-SI'!O1195/Convert!$B$5/$D1195</f>
        <v>0.24454661058397731</v>
      </c>
      <c r="P1195" s="5">
        <f t="shared" si="91"/>
        <v>0</v>
      </c>
      <c r="Q1195" s="5">
        <f>'90.1 Data-SI'!Q1195/Convert!$B$5/$D1195</f>
        <v>0</v>
      </c>
      <c r="R1195" s="5">
        <f>'90.1 Data-SI'!R1195/Convert!$B$5/$D1195</f>
        <v>0</v>
      </c>
      <c r="S1195" s="5">
        <f>'90.1 Data-SI'!S1195/Convert!$B$5/$D1195</f>
        <v>0</v>
      </c>
      <c r="T1195" s="5">
        <f>'90.1 Data-SI'!T1195/Convert!$B$5/$D1195</f>
        <v>41.034921255991399</v>
      </c>
      <c r="U1195" s="5">
        <f>'90.1 Data-SI'!U1195/Convert!$B$5/$D1195</f>
        <v>201.60966013455499</v>
      </c>
      <c r="V1195" s="5">
        <f>'90.1 Data-SI'!V1195/Convert!$B$5/$D1195</f>
        <v>33.589835555990305</v>
      </c>
      <c r="W1195" s="5">
        <f t="shared" si="92"/>
        <v>111.55129501016229</v>
      </c>
      <c r="X1195" s="5">
        <f t="shared" si="93"/>
        <v>456.62830002065061</v>
      </c>
      <c r="Y1195" s="5">
        <f t="shared" si="94"/>
        <v>568.17959503081295</v>
      </c>
      <c r="Z1195" s="5">
        <f>'90.1 Data-SI'!Y1195/Convert!$B$5/$D1195</f>
        <v>495.29383633853945</v>
      </c>
      <c r="AA1195" s="5">
        <f>'90.1 Data-SI'!Z1195/Convert!$B$5/$D1195</f>
        <v>913.53918723575384</v>
      </c>
      <c r="AB1195" s="5">
        <f t="shared" si="95"/>
        <v>1408.8330235742933</v>
      </c>
    </row>
    <row r="1196" spans="1:28" x14ac:dyDescent="0.25">
      <c r="A1196" s="95">
        <v>2010</v>
      </c>
      <c r="B1196" s="95" t="s">
        <v>64</v>
      </c>
      <c r="C1196" s="52" t="s">
        <v>9</v>
      </c>
      <c r="D1196" s="5">
        <f>VLOOKUP(B1196,SWH!$A$4:$C$19,3,FALSE)</f>
        <v>511.15</v>
      </c>
      <c r="E1196" s="5">
        <f>'90.1 Data-SI'!E1196/Convert!$B$5/$D1196</f>
        <v>0</v>
      </c>
      <c r="F1196" s="5">
        <f>'90.1 Data-SI'!F1196/Convert!$B$5/$D1196</f>
        <v>318.0681904637691</v>
      </c>
      <c r="G1196" s="5">
        <f>'90.1 Data-SI'!G1196/Convert!$B$5/$D1196</f>
        <v>28.215244492266894</v>
      </c>
      <c r="H1196" s="5">
        <f>'90.1 Data-SI'!H1196/Convert!$B$5/$D1196</f>
        <v>40.687121632049738</v>
      </c>
      <c r="I1196" s="5">
        <f>'90.1 Data-SI'!I1196/Convert!$B$5/$D1196</f>
        <v>17.927983740367583</v>
      </c>
      <c r="J1196" s="5">
        <f>'90.1 Data-SI'!J1196/Convert!$B$5/$D1196</f>
        <v>250.15487952003653</v>
      </c>
      <c r="K1196" s="5">
        <f>'90.1 Data-SI'!K1196/Convert!$B$5/$D1196</f>
        <v>255.30122708054824</v>
      </c>
      <c r="L1196" s="5">
        <f>'90.1 Data-SI'!L1196/Convert!$B$5/$D1196</f>
        <v>0</v>
      </c>
      <c r="M1196" s="5">
        <f>'90.1 Data-SI'!M1196/Convert!$B$5/$D1196</f>
        <v>85.210907865705892</v>
      </c>
      <c r="N1196" s="5">
        <f>'90.1 Data-SI'!N1196/Convert!$B$5/$D1196</f>
        <v>0.24454661058397731</v>
      </c>
      <c r="O1196" s="5">
        <f>'90.1 Data-SI'!O1196/Convert!$B$5/$D1196</f>
        <v>0.24454661058397731</v>
      </c>
      <c r="P1196" s="5">
        <f t="shared" si="91"/>
        <v>0</v>
      </c>
      <c r="Q1196" s="5">
        <f>'90.1 Data-SI'!Q1196/Convert!$B$5/$D1196</f>
        <v>0</v>
      </c>
      <c r="R1196" s="5">
        <f>'90.1 Data-SI'!R1196/Convert!$B$5/$D1196</f>
        <v>0</v>
      </c>
      <c r="S1196" s="5">
        <f>'90.1 Data-SI'!S1196/Convert!$B$5/$D1196</f>
        <v>0</v>
      </c>
      <c r="T1196" s="5">
        <f>'90.1 Data-SI'!T1196/Convert!$B$5/$D1196</f>
        <v>41.040355625115481</v>
      </c>
      <c r="U1196" s="5">
        <f>'90.1 Data-SI'!U1196/Convert!$B$5/$D1196</f>
        <v>199.0337691697371</v>
      </c>
      <c r="V1196" s="5">
        <f>'90.1 Data-SI'!V1196/Convert!$B$5/$D1196</f>
        <v>33.339854576282242</v>
      </c>
      <c r="W1196" s="5">
        <f t="shared" si="92"/>
        <v>113.42615235797278</v>
      </c>
      <c r="X1196" s="5">
        <f t="shared" si="93"/>
        <v>318.0681904637691</v>
      </c>
      <c r="Y1196" s="5">
        <f t="shared" si="94"/>
        <v>431.4943428217419</v>
      </c>
      <c r="Z1196" s="5">
        <f>'90.1 Data-SI'!Y1196/Convert!$B$5/$D1196</f>
        <v>496.81545969328425</v>
      </c>
      <c r="AA1196" s="5">
        <f>'90.1 Data-SI'!Z1196/Convert!$B$5/$D1196</f>
        <v>772.40318671405441</v>
      </c>
      <c r="AB1196" s="5">
        <f t="shared" si="95"/>
        <v>1269.2186464073386</v>
      </c>
    </row>
    <row r="1197" spans="1:28" x14ac:dyDescent="0.25">
      <c r="A1197" s="95">
        <v>2010</v>
      </c>
      <c r="B1197" s="95" t="s">
        <v>64</v>
      </c>
      <c r="C1197" s="52" t="s">
        <v>12</v>
      </c>
      <c r="D1197" s="5">
        <f>VLOOKUP(B1197,SWH!$A$4:$C$19,3,FALSE)</f>
        <v>511.15</v>
      </c>
      <c r="E1197" s="5">
        <f>'90.1 Data-SI'!E1197/Convert!$B$5/$D1197</f>
        <v>0</v>
      </c>
      <c r="F1197" s="5">
        <f>'90.1 Data-SI'!F1197/Convert!$B$5/$D1197</f>
        <v>589.87903094329783</v>
      </c>
      <c r="G1197" s="5">
        <f>'90.1 Data-SI'!G1197/Convert!$B$5/$D1197</f>
        <v>31.58998771832578</v>
      </c>
      <c r="H1197" s="5">
        <f>'90.1 Data-SI'!H1197/Convert!$B$5/$D1197</f>
        <v>40.714293477670182</v>
      </c>
      <c r="I1197" s="5">
        <f>'90.1 Data-SI'!I1197/Convert!$B$5/$D1197</f>
        <v>17.960589955112109</v>
      </c>
      <c r="J1197" s="5">
        <f>'90.1 Data-SI'!J1197/Convert!$B$5/$D1197</f>
        <v>250.15487952003653</v>
      </c>
      <c r="K1197" s="5">
        <f>'90.1 Data-SI'!K1197/Convert!$B$5/$D1197</f>
        <v>255.30122708054824</v>
      </c>
      <c r="L1197" s="5">
        <f>'90.1 Data-SI'!L1197/Convert!$B$5/$D1197</f>
        <v>0</v>
      </c>
      <c r="M1197" s="5">
        <f>'90.1 Data-SI'!M1197/Convert!$B$5/$D1197</f>
        <v>67.853532883367578</v>
      </c>
      <c r="N1197" s="5">
        <f>'90.1 Data-SI'!N1197/Convert!$B$5/$D1197</f>
        <v>0.24454661058397731</v>
      </c>
      <c r="O1197" s="5">
        <f>'90.1 Data-SI'!O1197/Convert!$B$5/$D1197</f>
        <v>0.24454661058397731</v>
      </c>
      <c r="P1197" s="5">
        <f t="shared" si="91"/>
        <v>0</v>
      </c>
      <c r="Q1197" s="5">
        <f>'90.1 Data-SI'!Q1197/Convert!$B$5/$D1197</f>
        <v>0</v>
      </c>
      <c r="R1197" s="5">
        <f>'90.1 Data-SI'!R1197/Convert!$B$5/$D1197</f>
        <v>0</v>
      </c>
      <c r="S1197" s="5">
        <f>'90.1 Data-SI'!S1197/Convert!$B$5/$D1197</f>
        <v>0</v>
      </c>
      <c r="T1197" s="5">
        <f>'90.1 Data-SI'!T1197/Convert!$B$5/$D1197</f>
        <v>41.04578999423957</v>
      </c>
      <c r="U1197" s="5">
        <f>'90.1 Data-SI'!U1197/Convert!$B$5/$D1197</f>
        <v>213.83699066375385</v>
      </c>
      <c r="V1197" s="5">
        <f>'90.1 Data-SI'!V1197/Convert!$B$5/$D1197</f>
        <v>33.29094525416545</v>
      </c>
      <c r="W1197" s="5">
        <f t="shared" si="92"/>
        <v>99.443520601693365</v>
      </c>
      <c r="X1197" s="5">
        <f t="shared" si="93"/>
        <v>589.87903094329783</v>
      </c>
      <c r="Y1197" s="5">
        <f t="shared" si="94"/>
        <v>689.32255154499126</v>
      </c>
      <c r="Z1197" s="5">
        <f>'90.1 Data-SI'!Y1197/Convert!$B$5/$D1197</f>
        <v>482.85456541350118</v>
      </c>
      <c r="AA1197" s="5">
        <f>'90.1 Data-SI'!Z1197/Convert!$B$5/$D1197</f>
        <v>1059.0172486875999</v>
      </c>
      <c r="AB1197" s="5">
        <f t="shared" si="95"/>
        <v>1541.8718141011011</v>
      </c>
    </row>
    <row r="1198" spans="1:28" x14ac:dyDescent="0.25">
      <c r="A1198" s="95">
        <v>2010</v>
      </c>
      <c r="B1198" s="95" t="s">
        <v>64</v>
      </c>
      <c r="C1198" s="52" t="s">
        <v>8</v>
      </c>
      <c r="D1198" s="5">
        <f>VLOOKUP(B1198,SWH!$A$4:$C$19,3,FALSE)</f>
        <v>511.15</v>
      </c>
      <c r="E1198" s="5">
        <f>'90.1 Data-SI'!E1198/Convert!$B$5/$D1198</f>
        <v>0</v>
      </c>
      <c r="F1198" s="5">
        <f>'90.1 Data-SI'!F1198/Convert!$B$5/$D1198</f>
        <v>858.7824839414393</v>
      </c>
      <c r="G1198" s="5">
        <f>'90.1 Data-SI'!G1198/Convert!$B$5/$D1198</f>
        <v>8.4395752497092609</v>
      </c>
      <c r="H1198" s="5">
        <f>'90.1 Data-SI'!H1198/Convert!$B$5/$D1198</f>
        <v>41.257730390079018</v>
      </c>
      <c r="I1198" s="5">
        <f>'90.1 Data-SI'!I1198/Convert!$B$5/$D1198</f>
        <v>18.074711706717967</v>
      </c>
      <c r="J1198" s="5">
        <f>'90.1 Data-SI'!J1198/Convert!$B$5/$D1198</f>
        <v>250.15487952003653</v>
      </c>
      <c r="K1198" s="5">
        <f>'90.1 Data-SI'!K1198/Convert!$B$5/$D1198</f>
        <v>255.30122708054824</v>
      </c>
      <c r="L1198" s="5">
        <f>'90.1 Data-SI'!L1198/Convert!$B$5/$D1198</f>
        <v>0</v>
      </c>
      <c r="M1198" s="5">
        <f>'90.1 Data-SI'!M1198/Convert!$B$5/$D1198</f>
        <v>80.086297781690533</v>
      </c>
      <c r="N1198" s="5">
        <f>'90.1 Data-SI'!N1198/Convert!$B$5/$D1198</f>
        <v>0.24454661058397731</v>
      </c>
      <c r="O1198" s="5">
        <f>'90.1 Data-SI'!O1198/Convert!$B$5/$D1198</f>
        <v>0.24454661058397731</v>
      </c>
      <c r="P1198" s="5">
        <f t="shared" si="91"/>
        <v>0</v>
      </c>
      <c r="Q1198" s="5">
        <f>'90.1 Data-SI'!Q1198/Convert!$B$5/$D1198</f>
        <v>0</v>
      </c>
      <c r="R1198" s="5">
        <f>'90.1 Data-SI'!R1198/Convert!$B$5/$D1198</f>
        <v>0</v>
      </c>
      <c r="S1198" s="5">
        <f>'90.1 Data-SI'!S1198/Convert!$B$5/$D1198</f>
        <v>0</v>
      </c>
      <c r="T1198" s="5">
        <f>'90.1 Data-SI'!T1198/Convert!$B$5/$D1198</f>
        <v>41.056658732487747</v>
      </c>
      <c r="U1198" s="5">
        <f>'90.1 Data-SI'!U1198/Convert!$B$5/$D1198</f>
        <v>230.32486658623799</v>
      </c>
      <c r="V1198" s="5">
        <f>'90.1 Data-SI'!V1198/Convert!$B$5/$D1198</f>
        <v>32.709467757887992</v>
      </c>
      <c r="W1198" s="5">
        <f t="shared" si="92"/>
        <v>88.525873031399797</v>
      </c>
      <c r="X1198" s="5">
        <f t="shared" si="93"/>
        <v>858.7824839414393</v>
      </c>
      <c r="Y1198" s="5">
        <f t="shared" si="94"/>
        <v>947.30835697283908</v>
      </c>
      <c r="Z1198" s="5">
        <f>'90.1 Data-SI'!Y1198/Convert!$B$5/$D1198</f>
        <v>472.0129990109449</v>
      </c>
      <c r="AA1198" s="5">
        <f>'90.1 Data-SI'!Z1198/Convert!$B$5/$D1198</f>
        <v>1344.4085776082256</v>
      </c>
      <c r="AB1198" s="5">
        <f t="shared" si="95"/>
        <v>1816.4215766191705</v>
      </c>
    </row>
    <row r="1199" spans="1:28" x14ac:dyDescent="0.25">
      <c r="A1199" s="95">
        <v>2013</v>
      </c>
      <c r="B1199" s="95" t="s">
        <v>64</v>
      </c>
      <c r="C1199" s="52" t="s">
        <v>10</v>
      </c>
      <c r="D1199" s="5">
        <f>VLOOKUP(B1199,SWH!$A$4:$C$19,3,FALSE)</f>
        <v>511.15</v>
      </c>
      <c r="E1199" s="5">
        <f>'90.1 Data-SI'!E1199/Convert!$B$5/$D1199</f>
        <v>0</v>
      </c>
      <c r="F1199" s="5">
        <f>'90.1 Data-SI'!F1199/Convert!$B$5/$D1199</f>
        <v>0</v>
      </c>
      <c r="G1199" s="5">
        <f>'90.1 Data-SI'!G1199/Convert!$B$5/$D1199</f>
        <v>368.40675166019975</v>
      </c>
      <c r="H1199" s="5">
        <f>'90.1 Data-SI'!H1199/Convert!$B$5/$D1199</f>
        <v>38.002543284750082</v>
      </c>
      <c r="I1199" s="5">
        <f>'90.1 Data-SI'!I1199/Convert!$B$5/$D1199</f>
        <v>17.960589955112109</v>
      </c>
      <c r="J1199" s="5">
        <f>'90.1 Data-SI'!J1199/Convert!$B$5/$D1199</f>
        <v>244.24228591302838</v>
      </c>
      <c r="K1199" s="5">
        <f>'90.1 Data-SI'!K1199/Convert!$B$5/$D1199</f>
        <v>255.30122708054824</v>
      </c>
      <c r="L1199" s="5">
        <f>'90.1 Data-SI'!L1199/Convert!$B$5/$D1199</f>
        <v>0</v>
      </c>
      <c r="M1199" s="5">
        <f>'90.1 Data-SI'!M1199/Convert!$B$5/$D1199</f>
        <v>92.454921908115693</v>
      </c>
      <c r="N1199" s="5">
        <f>'90.1 Data-SI'!N1199/Convert!$B$5/$D1199</f>
        <v>0.24454661058397731</v>
      </c>
      <c r="O1199" s="5">
        <f>'90.1 Data-SI'!O1199/Convert!$B$5/$D1199</f>
        <v>0.24454661058397731</v>
      </c>
      <c r="P1199" s="5">
        <f t="shared" si="91"/>
        <v>0</v>
      </c>
      <c r="Q1199" s="5">
        <f>'90.1 Data-SI'!Q1199/Convert!$B$5/$D1199</f>
        <v>0</v>
      </c>
      <c r="R1199" s="5">
        <f>'90.1 Data-SI'!R1199/Convert!$B$5/$D1199</f>
        <v>0</v>
      </c>
      <c r="S1199" s="5">
        <f>'90.1 Data-SI'!S1199/Convert!$B$5/$D1199</f>
        <v>0</v>
      </c>
      <c r="T1199" s="5">
        <f>'90.1 Data-SI'!T1199/Convert!$B$5/$D1199</f>
        <v>40.947971350005979</v>
      </c>
      <c r="U1199" s="5">
        <f>'90.1 Data-SI'!U1199/Convert!$B$5/$D1199</f>
        <v>116.95849228863023</v>
      </c>
      <c r="V1199" s="5">
        <f>'90.1 Data-SI'!V1199/Convert!$B$5/$D1199</f>
        <v>30.85634788657385</v>
      </c>
      <c r="W1199" s="5">
        <f t="shared" si="92"/>
        <v>460.86167356831544</v>
      </c>
      <c r="X1199" s="5">
        <f t="shared" si="93"/>
        <v>0</v>
      </c>
      <c r="Y1199" s="5">
        <f t="shared" si="94"/>
        <v>460.86167356831544</v>
      </c>
      <c r="Z1199" s="5">
        <f>'90.1 Data-SI'!Y1199/Convert!$B$5/$D1199</f>
        <v>833.11052419924579</v>
      </c>
      <c r="AA1199" s="5">
        <f>'90.1 Data-SI'!Z1199/Convert!$B$5/$D1199</f>
        <v>372.25428500005438</v>
      </c>
      <c r="AB1199" s="5">
        <f t="shared" si="95"/>
        <v>1205.3648091993002</v>
      </c>
    </row>
    <row r="1200" spans="1:28" x14ac:dyDescent="0.25">
      <c r="A1200" s="95">
        <v>2013</v>
      </c>
      <c r="B1200" s="95" t="s">
        <v>64</v>
      </c>
      <c r="C1200" s="52" t="s">
        <v>6</v>
      </c>
      <c r="D1200" s="5">
        <f>VLOOKUP(B1200,SWH!$A$4:$C$19,3,FALSE)</f>
        <v>511.15</v>
      </c>
      <c r="E1200" s="5">
        <f>'90.1 Data-SI'!E1200/Convert!$B$5/$D1200</f>
        <v>0</v>
      </c>
      <c r="F1200" s="5">
        <f>'90.1 Data-SI'!F1200/Convert!$B$5/$D1200</f>
        <v>5.4343691240883859E-3</v>
      </c>
      <c r="G1200" s="5">
        <f>'90.1 Data-SI'!G1200/Convert!$B$5/$D1200</f>
        <v>307.48747377916902</v>
      </c>
      <c r="H1200" s="5">
        <f>'90.1 Data-SI'!H1200/Convert!$B$5/$D1200</f>
        <v>37.921027747888751</v>
      </c>
      <c r="I1200" s="5">
        <f>'90.1 Data-SI'!I1200/Convert!$B$5/$D1200</f>
        <v>17.955155585988024</v>
      </c>
      <c r="J1200" s="5">
        <f>'90.1 Data-SI'!J1200/Convert!$B$5/$D1200</f>
        <v>244.24228591302838</v>
      </c>
      <c r="K1200" s="5">
        <f>'90.1 Data-SI'!K1200/Convert!$B$5/$D1200</f>
        <v>255.30122708054824</v>
      </c>
      <c r="L1200" s="5">
        <f>'90.1 Data-SI'!L1200/Convert!$B$5/$D1200</f>
        <v>0</v>
      </c>
      <c r="M1200" s="5">
        <f>'90.1 Data-SI'!M1200/Convert!$B$5/$D1200</f>
        <v>86.569500146727989</v>
      </c>
      <c r="N1200" s="5">
        <f>'90.1 Data-SI'!N1200/Convert!$B$5/$D1200</f>
        <v>0.24454661058397731</v>
      </c>
      <c r="O1200" s="5">
        <f>'90.1 Data-SI'!O1200/Convert!$B$5/$D1200</f>
        <v>0.24454661058397731</v>
      </c>
      <c r="P1200" s="5">
        <f t="shared" si="91"/>
        <v>0</v>
      </c>
      <c r="Q1200" s="5">
        <f>'90.1 Data-SI'!Q1200/Convert!$B$5/$D1200</f>
        <v>0</v>
      </c>
      <c r="R1200" s="5">
        <f>'90.1 Data-SI'!R1200/Convert!$B$5/$D1200</f>
        <v>0</v>
      </c>
      <c r="S1200" s="5">
        <f>'90.1 Data-SI'!S1200/Convert!$B$5/$D1200</f>
        <v>0</v>
      </c>
      <c r="T1200" s="5">
        <f>'90.1 Data-SI'!T1200/Convert!$B$5/$D1200</f>
        <v>40.953405719130068</v>
      </c>
      <c r="U1200" s="5">
        <f>'90.1 Data-SI'!U1200/Convert!$B$5/$D1200</f>
        <v>116.41505537622137</v>
      </c>
      <c r="V1200" s="5">
        <f>'90.1 Data-SI'!V1200/Convert!$B$5/$D1200</f>
        <v>30.448770202267223</v>
      </c>
      <c r="W1200" s="5">
        <f t="shared" si="92"/>
        <v>394.05697392589701</v>
      </c>
      <c r="X1200" s="5">
        <f t="shared" si="93"/>
        <v>5.4343691240883859E-3</v>
      </c>
      <c r="Y1200" s="5">
        <f t="shared" si="94"/>
        <v>394.0624082950211</v>
      </c>
      <c r="Z1200" s="5">
        <f>'90.1 Data-SI'!Y1200/Convert!$B$5/$D1200</f>
        <v>765.81673133565937</v>
      </c>
      <c r="AA1200" s="5">
        <f>'90.1 Data-SI'!Z1200/Convert!$B$5/$D1200</f>
        <v>371.71628245676959</v>
      </c>
      <c r="AB1200" s="5">
        <f t="shared" si="95"/>
        <v>1137.5330137924288</v>
      </c>
    </row>
    <row r="1201" spans="1:28" x14ac:dyDescent="0.25">
      <c r="A1201" s="95">
        <v>2013</v>
      </c>
      <c r="B1201" s="95" t="s">
        <v>64</v>
      </c>
      <c r="C1201" s="52" t="s">
        <v>11</v>
      </c>
      <c r="D1201" s="5">
        <f>VLOOKUP(B1201,SWH!$A$4:$C$19,3,FALSE)</f>
        <v>511.15</v>
      </c>
      <c r="E1201" s="5">
        <f>'90.1 Data-SI'!E1201/Convert!$B$5/$D1201</f>
        <v>0</v>
      </c>
      <c r="F1201" s="5">
        <f>'90.1 Data-SI'!F1201/Convert!$B$5/$D1201</f>
        <v>0</v>
      </c>
      <c r="G1201" s="5">
        <f>'90.1 Data-SI'!G1201/Convert!$B$5/$D1201</f>
        <v>226.27626158879215</v>
      </c>
      <c r="H1201" s="5">
        <f>'90.1 Data-SI'!H1201/Convert!$B$5/$D1201</f>
        <v>38.002543284750082</v>
      </c>
      <c r="I1201" s="5">
        <f>'90.1 Data-SI'!I1201/Convert!$B$5/$D1201</f>
        <v>17.955155585988024</v>
      </c>
      <c r="J1201" s="5">
        <f>'90.1 Data-SI'!J1201/Convert!$B$5/$D1201</f>
        <v>244.24228591302838</v>
      </c>
      <c r="K1201" s="5">
        <f>'90.1 Data-SI'!K1201/Convert!$B$5/$D1201</f>
        <v>255.30122708054824</v>
      </c>
      <c r="L1201" s="5">
        <f>'90.1 Data-SI'!L1201/Convert!$B$5/$D1201</f>
        <v>0</v>
      </c>
      <c r="M1201" s="5">
        <f>'90.1 Data-SI'!M1201/Convert!$B$5/$D1201</f>
        <v>52.610127490299654</v>
      </c>
      <c r="N1201" s="5">
        <f>'90.1 Data-SI'!N1201/Convert!$B$5/$D1201</f>
        <v>0.24454661058397731</v>
      </c>
      <c r="O1201" s="5">
        <f>'90.1 Data-SI'!O1201/Convert!$B$5/$D1201</f>
        <v>0.24454661058397731</v>
      </c>
      <c r="P1201" s="5">
        <f t="shared" si="91"/>
        <v>0</v>
      </c>
      <c r="Q1201" s="5">
        <f>'90.1 Data-SI'!Q1201/Convert!$B$5/$D1201</f>
        <v>0</v>
      </c>
      <c r="R1201" s="5">
        <f>'90.1 Data-SI'!R1201/Convert!$B$5/$D1201</f>
        <v>0</v>
      </c>
      <c r="S1201" s="5">
        <f>'90.1 Data-SI'!S1201/Convert!$B$5/$D1201</f>
        <v>0</v>
      </c>
      <c r="T1201" s="5">
        <f>'90.1 Data-SI'!T1201/Convert!$B$5/$D1201</f>
        <v>40.964274457378238</v>
      </c>
      <c r="U1201" s="5">
        <f>'90.1 Data-SI'!U1201/Convert!$B$5/$D1201</f>
        <v>127.75114936906976</v>
      </c>
      <c r="V1201" s="5">
        <f>'90.1 Data-SI'!V1201/Convert!$B$5/$D1201</f>
        <v>29.965111350223356</v>
      </c>
      <c r="W1201" s="5">
        <f t="shared" si="92"/>
        <v>278.88638907909183</v>
      </c>
      <c r="X1201" s="5">
        <f t="shared" si="93"/>
        <v>0</v>
      </c>
      <c r="Y1201" s="5">
        <f t="shared" si="94"/>
        <v>278.88638907909183</v>
      </c>
      <c r="Z1201" s="5">
        <f>'90.1 Data-SI'!Y1201/Convert!$B$5/$D1201</f>
        <v>650.26030628104388</v>
      </c>
      <c r="AA1201" s="5">
        <f>'90.1 Data-SI'!Z1201/Convert!$B$5/$D1201</f>
        <v>383.05237644961795</v>
      </c>
      <c r="AB1201" s="5">
        <f t="shared" si="95"/>
        <v>1033.3126827306619</v>
      </c>
    </row>
    <row r="1202" spans="1:28" x14ac:dyDescent="0.25">
      <c r="A1202" s="95">
        <v>2013</v>
      </c>
      <c r="B1202" s="95" t="s">
        <v>64</v>
      </c>
      <c r="C1202" s="52" t="s">
        <v>13</v>
      </c>
      <c r="D1202" s="5">
        <f>VLOOKUP(B1202,SWH!$A$4:$C$19,3,FALSE)</f>
        <v>511.15</v>
      </c>
      <c r="E1202" s="5">
        <f>'90.1 Data-SI'!E1202/Convert!$B$5/$D1202</f>
        <v>0</v>
      </c>
      <c r="F1202" s="5">
        <f>'90.1 Data-SI'!F1202/Convert!$B$5/$D1202</f>
        <v>5.4724097079570031</v>
      </c>
      <c r="G1202" s="5">
        <f>'90.1 Data-SI'!G1202/Convert!$B$5/$D1202</f>
        <v>248.61151868879543</v>
      </c>
      <c r="H1202" s="5">
        <f>'90.1 Data-SI'!H1202/Convert!$B$5/$D1202</f>
        <v>38.105796298107762</v>
      </c>
      <c r="I1202" s="5">
        <f>'90.1 Data-SI'!I1202/Convert!$B$5/$D1202</f>
        <v>17.933418109491669</v>
      </c>
      <c r="J1202" s="5">
        <f>'90.1 Data-SI'!J1202/Convert!$B$5/$D1202</f>
        <v>244.24228591302838</v>
      </c>
      <c r="K1202" s="5">
        <f>'90.1 Data-SI'!K1202/Convert!$B$5/$D1202</f>
        <v>255.30122708054824</v>
      </c>
      <c r="L1202" s="5">
        <f>'90.1 Data-SI'!L1202/Convert!$B$5/$D1202</f>
        <v>0</v>
      </c>
      <c r="M1202" s="5">
        <f>'90.1 Data-SI'!M1202/Convert!$B$5/$D1202</f>
        <v>81.17317160650822</v>
      </c>
      <c r="N1202" s="5">
        <f>'90.1 Data-SI'!N1202/Convert!$B$5/$D1202</f>
        <v>0.24454661058397731</v>
      </c>
      <c r="O1202" s="5">
        <f>'90.1 Data-SI'!O1202/Convert!$B$5/$D1202</f>
        <v>0.24454661058397731</v>
      </c>
      <c r="P1202" s="5">
        <f t="shared" si="91"/>
        <v>0</v>
      </c>
      <c r="Q1202" s="5">
        <f>'90.1 Data-SI'!Q1202/Convert!$B$5/$D1202</f>
        <v>0</v>
      </c>
      <c r="R1202" s="5">
        <f>'90.1 Data-SI'!R1202/Convert!$B$5/$D1202</f>
        <v>0</v>
      </c>
      <c r="S1202" s="5">
        <f>'90.1 Data-SI'!S1202/Convert!$B$5/$D1202</f>
        <v>0</v>
      </c>
      <c r="T1202" s="5">
        <f>'90.1 Data-SI'!T1202/Convert!$B$5/$D1202</f>
        <v>40.964274457378238</v>
      </c>
      <c r="U1202" s="5">
        <f>'90.1 Data-SI'!U1202/Convert!$B$5/$D1202</f>
        <v>128.011999087026</v>
      </c>
      <c r="V1202" s="5">
        <f>'90.1 Data-SI'!V1202/Convert!$B$5/$D1202</f>
        <v>29.954242611975179</v>
      </c>
      <c r="W1202" s="5">
        <f t="shared" si="92"/>
        <v>329.78469029530368</v>
      </c>
      <c r="X1202" s="5">
        <f t="shared" si="93"/>
        <v>5.4724097079570031</v>
      </c>
      <c r="Y1202" s="5">
        <f t="shared" si="94"/>
        <v>335.25710000326069</v>
      </c>
      <c r="Z1202" s="5">
        <f>'90.1 Data-SI'!Y1202/Convert!$B$5/$D1202</f>
        <v>701.21838555762065</v>
      </c>
      <c r="AA1202" s="5">
        <f>'90.1 Data-SI'!Z1202/Convert!$B$5/$D1202</f>
        <v>388.78563587553123</v>
      </c>
      <c r="AB1202" s="5">
        <f t="shared" si="95"/>
        <v>1090.0040214331518</v>
      </c>
    </row>
    <row r="1203" spans="1:28" x14ac:dyDescent="0.25">
      <c r="A1203" s="95">
        <v>2013</v>
      </c>
      <c r="B1203" s="95" t="s">
        <v>64</v>
      </c>
      <c r="C1203" s="52" t="s">
        <v>19</v>
      </c>
      <c r="D1203" s="5">
        <f>VLOOKUP(B1203,SWH!$A$4:$C$19,3,FALSE)</f>
        <v>511.15</v>
      </c>
      <c r="E1203" s="5">
        <f>'90.1 Data-SI'!E1203/Convert!$B$5/$D1203</f>
        <v>0</v>
      </c>
      <c r="F1203" s="5">
        <f>'90.1 Data-SI'!F1203/Convert!$B$5/$D1203</f>
        <v>14.77061527927223</v>
      </c>
      <c r="G1203" s="5">
        <f>'90.1 Data-SI'!G1203/Convert!$B$5/$D1203</f>
        <v>198.88704120338673</v>
      </c>
      <c r="H1203" s="5">
        <f>'90.1 Data-SI'!H1203/Convert!$B$5/$D1203</f>
        <v>37.855815318399692</v>
      </c>
      <c r="I1203" s="5">
        <f>'90.1 Data-SI'!I1203/Convert!$B$5/$D1203</f>
        <v>17.922549371243495</v>
      </c>
      <c r="J1203" s="5">
        <f>'90.1 Data-SI'!J1203/Convert!$B$5/$D1203</f>
        <v>244.24228591302838</v>
      </c>
      <c r="K1203" s="5">
        <f>'90.1 Data-SI'!K1203/Convert!$B$5/$D1203</f>
        <v>255.30122708054824</v>
      </c>
      <c r="L1203" s="5">
        <f>'90.1 Data-SI'!L1203/Convert!$B$5/$D1203</f>
        <v>0</v>
      </c>
      <c r="M1203" s="5">
        <f>'90.1 Data-SI'!M1203/Convert!$B$5/$D1203</f>
        <v>71.364135337528666</v>
      </c>
      <c r="N1203" s="5">
        <f>'90.1 Data-SI'!N1203/Convert!$B$5/$D1203</f>
        <v>0.24454661058397731</v>
      </c>
      <c r="O1203" s="5">
        <f>'90.1 Data-SI'!O1203/Convert!$B$5/$D1203</f>
        <v>0.24454661058397731</v>
      </c>
      <c r="P1203" s="5">
        <f t="shared" si="91"/>
        <v>0</v>
      </c>
      <c r="Q1203" s="5">
        <f>'90.1 Data-SI'!Q1203/Convert!$B$5/$D1203</f>
        <v>0</v>
      </c>
      <c r="R1203" s="5">
        <f>'90.1 Data-SI'!R1203/Convert!$B$5/$D1203</f>
        <v>0</v>
      </c>
      <c r="S1203" s="5">
        <f>'90.1 Data-SI'!S1203/Convert!$B$5/$D1203</f>
        <v>0</v>
      </c>
      <c r="T1203" s="5">
        <f>'90.1 Data-SI'!T1203/Convert!$B$5/$D1203</f>
        <v>40.975143195626423</v>
      </c>
      <c r="U1203" s="5">
        <f>'90.1 Data-SI'!U1203/Convert!$B$5/$D1203</f>
        <v>139.90239873053139</v>
      </c>
      <c r="V1203" s="5">
        <f>'90.1 Data-SI'!V1203/Convert!$B$5/$D1203</f>
        <v>29.704261632267109</v>
      </c>
      <c r="W1203" s="5">
        <f t="shared" si="92"/>
        <v>270.25117654091537</v>
      </c>
      <c r="X1203" s="5">
        <f t="shared" si="93"/>
        <v>14.77061527927223</v>
      </c>
      <c r="Y1203" s="5">
        <f t="shared" si="94"/>
        <v>285.02179182018762</v>
      </c>
      <c r="Z1203" s="5">
        <f>'90.1 Data-SI'!Y1203/Convert!$B$5/$D1203</f>
        <v>641.19034421294043</v>
      </c>
      <c r="AA1203" s="5">
        <f>'90.1 Data-SI'!Z1203/Convert!$B$5/$D1203</f>
        <v>409.96880672122774</v>
      </c>
      <c r="AB1203" s="5">
        <f t="shared" si="95"/>
        <v>1051.1591509341681</v>
      </c>
    </row>
    <row r="1204" spans="1:28" x14ac:dyDescent="0.25">
      <c r="A1204" s="95">
        <v>2013</v>
      </c>
      <c r="B1204" s="95" t="s">
        <v>64</v>
      </c>
      <c r="C1204" s="52" t="s">
        <v>20</v>
      </c>
      <c r="D1204" s="5">
        <f>VLOOKUP(B1204,SWH!$A$4:$C$19,3,FALSE)</f>
        <v>511.15</v>
      </c>
      <c r="E1204" s="5">
        <f>'90.1 Data-SI'!E1204/Convert!$B$5/$D1204</f>
        <v>0</v>
      </c>
      <c r="F1204" s="5">
        <f>'90.1 Data-SI'!F1204/Convert!$B$5/$D1204</f>
        <v>12.591433260512789</v>
      </c>
      <c r="G1204" s="5">
        <f>'90.1 Data-SI'!G1204/Convert!$B$5/$D1204</f>
        <v>133.20182160053039</v>
      </c>
      <c r="H1204" s="5">
        <f>'90.1 Data-SI'!H1204/Convert!$B$5/$D1204</f>
        <v>37.790602888910634</v>
      </c>
      <c r="I1204" s="5">
        <f>'90.1 Data-SI'!I1204/Convert!$B$5/$D1204</f>
        <v>17.938852478615757</v>
      </c>
      <c r="J1204" s="5">
        <f>'90.1 Data-SI'!J1204/Convert!$B$5/$D1204</f>
        <v>244.24228591302838</v>
      </c>
      <c r="K1204" s="5">
        <f>'90.1 Data-SI'!K1204/Convert!$B$5/$D1204</f>
        <v>255.30122708054824</v>
      </c>
      <c r="L1204" s="5">
        <f>'90.1 Data-SI'!L1204/Convert!$B$5/$D1204</f>
        <v>0</v>
      </c>
      <c r="M1204" s="5">
        <f>'90.1 Data-SI'!M1204/Convert!$B$5/$D1204</f>
        <v>70.934820176725694</v>
      </c>
      <c r="N1204" s="5">
        <f>'90.1 Data-SI'!N1204/Convert!$B$5/$D1204</f>
        <v>0.24454661058397731</v>
      </c>
      <c r="O1204" s="5">
        <f>'90.1 Data-SI'!O1204/Convert!$B$5/$D1204</f>
        <v>0.24454661058397731</v>
      </c>
      <c r="P1204" s="5">
        <f t="shared" si="91"/>
        <v>0</v>
      </c>
      <c r="Q1204" s="5">
        <f>'90.1 Data-SI'!Q1204/Convert!$B$5/$D1204</f>
        <v>0</v>
      </c>
      <c r="R1204" s="5">
        <f>'90.1 Data-SI'!R1204/Convert!$B$5/$D1204</f>
        <v>0</v>
      </c>
      <c r="S1204" s="5">
        <f>'90.1 Data-SI'!S1204/Convert!$B$5/$D1204</f>
        <v>0</v>
      </c>
      <c r="T1204" s="5">
        <f>'90.1 Data-SI'!T1204/Convert!$B$5/$D1204</f>
        <v>40.980577564750511</v>
      </c>
      <c r="U1204" s="5">
        <f>'90.1 Data-SI'!U1204/Convert!$B$5/$D1204</f>
        <v>140.75016031388918</v>
      </c>
      <c r="V1204" s="5">
        <f>'90.1 Data-SI'!V1204/Convert!$B$5/$D1204</f>
        <v>28.856500048909325</v>
      </c>
      <c r="W1204" s="5">
        <f t="shared" si="92"/>
        <v>204.1366417772561</v>
      </c>
      <c r="X1204" s="5">
        <f t="shared" si="93"/>
        <v>12.591433260512789</v>
      </c>
      <c r="Y1204" s="5">
        <f t="shared" si="94"/>
        <v>216.72807503776889</v>
      </c>
      <c r="Z1204" s="5">
        <f>'90.1 Data-SI'!Y1204/Convert!$B$5/$D1204</f>
        <v>574.17913854380652</v>
      </c>
      <c r="AA1204" s="5">
        <f>'90.1 Data-SI'!Z1204/Convert!$B$5/$D1204</f>
        <v>408.63738628582615</v>
      </c>
      <c r="AB1204" s="5">
        <f t="shared" si="95"/>
        <v>982.81652482963273</v>
      </c>
    </row>
    <row r="1205" spans="1:28" x14ac:dyDescent="0.25">
      <c r="A1205" s="95">
        <v>2013</v>
      </c>
      <c r="B1205" s="95" t="s">
        <v>64</v>
      </c>
      <c r="C1205" s="52" t="s">
        <v>3</v>
      </c>
      <c r="D1205" s="5">
        <f>VLOOKUP(B1205,SWH!$A$4:$C$19,3,FALSE)</f>
        <v>511.15</v>
      </c>
      <c r="E1205" s="5">
        <f>'90.1 Data-SI'!E1205/Convert!$B$5/$D1205</f>
        <v>0</v>
      </c>
      <c r="F1205" s="5">
        <f>'90.1 Data-SI'!F1205/Convert!$B$5/$D1205</f>
        <v>92.433184431619338</v>
      </c>
      <c r="G1205" s="5">
        <f>'90.1 Data-SI'!G1205/Convert!$B$5/$D1205</f>
        <v>108.0352581868771</v>
      </c>
      <c r="H1205" s="5">
        <f>'90.1 Data-SI'!H1205/Convert!$B$5/$D1205</f>
        <v>37.959068331757365</v>
      </c>
      <c r="I1205" s="5">
        <f>'90.1 Data-SI'!I1205/Convert!$B$5/$D1205</f>
        <v>17.933418109491669</v>
      </c>
      <c r="J1205" s="5">
        <f>'90.1 Data-SI'!J1205/Convert!$B$5/$D1205</f>
        <v>244.24228591302838</v>
      </c>
      <c r="K1205" s="5">
        <f>'90.1 Data-SI'!K1205/Convert!$B$5/$D1205</f>
        <v>255.30122708054824</v>
      </c>
      <c r="L1205" s="5">
        <f>'90.1 Data-SI'!L1205/Convert!$B$5/$D1205</f>
        <v>0</v>
      </c>
      <c r="M1205" s="5">
        <f>'90.1 Data-SI'!M1205/Convert!$B$5/$D1205</f>
        <v>65.39719803927963</v>
      </c>
      <c r="N1205" s="5">
        <f>'90.1 Data-SI'!N1205/Convert!$B$5/$D1205</f>
        <v>0.24454661058397731</v>
      </c>
      <c r="O1205" s="5">
        <f>'90.1 Data-SI'!O1205/Convert!$B$5/$D1205</f>
        <v>0.24454661058397731</v>
      </c>
      <c r="P1205" s="5">
        <f t="shared" si="91"/>
        <v>0</v>
      </c>
      <c r="Q1205" s="5">
        <f>'90.1 Data-SI'!Q1205/Convert!$B$5/$D1205</f>
        <v>0</v>
      </c>
      <c r="R1205" s="5">
        <f>'90.1 Data-SI'!R1205/Convert!$B$5/$D1205</f>
        <v>0</v>
      </c>
      <c r="S1205" s="5">
        <f>'90.1 Data-SI'!S1205/Convert!$B$5/$D1205</f>
        <v>0</v>
      </c>
      <c r="T1205" s="5">
        <f>'90.1 Data-SI'!T1205/Convert!$B$5/$D1205</f>
        <v>40.996880672122771</v>
      </c>
      <c r="U1205" s="5">
        <f>'90.1 Data-SI'!U1205/Convert!$B$5/$D1205</f>
        <v>160.86819481126437</v>
      </c>
      <c r="V1205" s="5">
        <f>'90.1 Data-SI'!V1205/Convert!$B$5/$D1205</f>
        <v>28.563044116208555</v>
      </c>
      <c r="W1205" s="5">
        <f t="shared" si="92"/>
        <v>173.43245622615672</v>
      </c>
      <c r="X1205" s="5">
        <f t="shared" si="93"/>
        <v>92.433184431619338</v>
      </c>
      <c r="Y1205" s="5">
        <f t="shared" si="94"/>
        <v>265.86564065777605</v>
      </c>
      <c r="Z1205" s="5">
        <f>'90.1 Data-SI'!Y1205/Convert!$B$5/$D1205</f>
        <v>543.37169997934939</v>
      </c>
      <c r="AA1205" s="5">
        <f>'90.1 Data-SI'!Z1205/Convert!$B$5/$D1205</f>
        <v>508.60260632343193</v>
      </c>
      <c r="AB1205" s="5">
        <f t="shared" si="95"/>
        <v>1051.9743063027813</v>
      </c>
    </row>
    <row r="1206" spans="1:28" x14ac:dyDescent="0.25">
      <c r="A1206" s="95">
        <v>2013</v>
      </c>
      <c r="B1206" s="95" t="s">
        <v>64</v>
      </c>
      <c r="C1206" s="52" t="s">
        <v>7</v>
      </c>
      <c r="D1206" s="5">
        <f>VLOOKUP(B1206,SWH!$A$4:$C$19,3,FALSE)</f>
        <v>511.15</v>
      </c>
      <c r="E1206" s="5">
        <f>'90.1 Data-SI'!E1206/Convert!$B$5/$D1206</f>
        <v>0</v>
      </c>
      <c r="F1206" s="5">
        <f>'90.1 Data-SI'!F1206/Convert!$B$5/$D1206</f>
        <v>43.806449509276476</v>
      </c>
      <c r="G1206" s="5">
        <f>'90.1 Data-SI'!G1206/Convert!$B$5/$D1206</f>
        <v>97.345854119795248</v>
      </c>
      <c r="H1206" s="5">
        <f>'90.1 Data-SI'!H1206/Convert!$B$5/$D1206</f>
        <v>37.986240177377809</v>
      </c>
      <c r="I1206" s="5">
        <f>'90.1 Data-SI'!I1206/Convert!$B$5/$D1206</f>
        <v>17.933418109491669</v>
      </c>
      <c r="J1206" s="5">
        <f>'90.1 Data-SI'!J1206/Convert!$B$5/$D1206</f>
        <v>244.24228591302838</v>
      </c>
      <c r="K1206" s="5">
        <f>'90.1 Data-SI'!K1206/Convert!$B$5/$D1206</f>
        <v>255.30122708054824</v>
      </c>
      <c r="L1206" s="5">
        <f>'90.1 Data-SI'!L1206/Convert!$B$5/$D1206</f>
        <v>0</v>
      </c>
      <c r="M1206" s="5">
        <f>'90.1 Data-SI'!M1206/Convert!$B$5/$D1206</f>
        <v>69.14691273490061</v>
      </c>
      <c r="N1206" s="5">
        <f>'90.1 Data-SI'!N1206/Convert!$B$5/$D1206</f>
        <v>0.24454661058397731</v>
      </c>
      <c r="O1206" s="5">
        <f>'90.1 Data-SI'!O1206/Convert!$B$5/$D1206</f>
        <v>0.24454661058397731</v>
      </c>
      <c r="P1206" s="5">
        <f t="shared" si="91"/>
        <v>0</v>
      </c>
      <c r="Q1206" s="5">
        <f>'90.1 Data-SI'!Q1206/Convert!$B$5/$D1206</f>
        <v>0</v>
      </c>
      <c r="R1206" s="5">
        <f>'90.1 Data-SI'!R1206/Convert!$B$5/$D1206</f>
        <v>0</v>
      </c>
      <c r="S1206" s="5">
        <f>'90.1 Data-SI'!S1206/Convert!$B$5/$D1206</f>
        <v>0</v>
      </c>
      <c r="T1206" s="5">
        <f>'90.1 Data-SI'!T1206/Convert!$B$5/$D1206</f>
        <v>40.996880672122771</v>
      </c>
      <c r="U1206" s="5">
        <f>'90.1 Data-SI'!U1206/Convert!$B$5/$D1206</f>
        <v>155.54794743878185</v>
      </c>
      <c r="V1206" s="5">
        <f>'90.1 Data-SI'!V1206/Convert!$B$5/$D1206</f>
        <v>28.378275565989544</v>
      </c>
      <c r="W1206" s="5">
        <f t="shared" si="92"/>
        <v>166.49276685469584</v>
      </c>
      <c r="X1206" s="5">
        <f t="shared" si="93"/>
        <v>43.806449509276476</v>
      </c>
      <c r="Y1206" s="5">
        <f t="shared" si="94"/>
        <v>210.29921636397233</v>
      </c>
      <c r="Z1206" s="5">
        <f>'90.1 Data-SI'!Y1206/Convert!$B$5/$D1206</f>
        <v>536.27441390329</v>
      </c>
      <c r="AA1206" s="5">
        <f>'90.1 Data-SI'!Z1206/Convert!$B$5/$D1206</f>
        <v>454.65018965948246</v>
      </c>
      <c r="AB1206" s="5">
        <f t="shared" si="95"/>
        <v>990.92460356277252</v>
      </c>
    </row>
    <row r="1207" spans="1:28" x14ac:dyDescent="0.25">
      <c r="A1207" s="95">
        <v>2013</v>
      </c>
      <c r="B1207" s="95" t="s">
        <v>64</v>
      </c>
      <c r="C1207" s="52" t="s">
        <v>17</v>
      </c>
      <c r="D1207" s="5">
        <f>VLOOKUP(B1207,SWH!$A$4:$C$19,3,FALSE)</f>
        <v>511.15</v>
      </c>
      <c r="E1207" s="5">
        <f>'90.1 Data-SI'!E1207/Convert!$B$5/$D1207</f>
        <v>0</v>
      </c>
      <c r="F1207" s="5">
        <f>'90.1 Data-SI'!F1207/Convert!$B$5/$D1207</f>
        <v>16.976969143652113</v>
      </c>
      <c r="G1207" s="5">
        <f>'90.1 Data-SI'!G1207/Convert!$B$5/$D1207</f>
        <v>44.040127381612272</v>
      </c>
      <c r="H1207" s="5">
        <f>'90.1 Data-SI'!H1207/Convert!$B$5/$D1207</f>
        <v>38.214483680589517</v>
      </c>
      <c r="I1207" s="5">
        <f>'90.1 Data-SI'!I1207/Convert!$B$5/$D1207</f>
        <v>17.966024324236201</v>
      </c>
      <c r="J1207" s="5">
        <f>'90.1 Data-SI'!J1207/Convert!$B$5/$D1207</f>
        <v>244.24228591302838</v>
      </c>
      <c r="K1207" s="5">
        <f>'90.1 Data-SI'!K1207/Convert!$B$5/$D1207</f>
        <v>255.30122708054824</v>
      </c>
      <c r="L1207" s="5">
        <f>'90.1 Data-SI'!L1207/Convert!$B$5/$D1207</f>
        <v>0</v>
      </c>
      <c r="M1207" s="5">
        <f>'90.1 Data-SI'!M1207/Convert!$B$5/$D1207</f>
        <v>44.409664482050282</v>
      </c>
      <c r="N1207" s="5">
        <f>'90.1 Data-SI'!N1207/Convert!$B$5/$D1207</f>
        <v>0.24454661058397731</v>
      </c>
      <c r="O1207" s="5">
        <f>'90.1 Data-SI'!O1207/Convert!$B$5/$D1207</f>
        <v>0.24454661058397731</v>
      </c>
      <c r="P1207" s="5">
        <f t="shared" si="91"/>
        <v>0</v>
      </c>
      <c r="Q1207" s="5">
        <f>'90.1 Data-SI'!Q1207/Convert!$B$5/$D1207</f>
        <v>0</v>
      </c>
      <c r="R1207" s="5">
        <f>'90.1 Data-SI'!R1207/Convert!$B$5/$D1207</f>
        <v>0</v>
      </c>
      <c r="S1207" s="5">
        <f>'90.1 Data-SI'!S1207/Convert!$B$5/$D1207</f>
        <v>0</v>
      </c>
      <c r="T1207" s="5">
        <f>'90.1 Data-SI'!T1207/Convert!$B$5/$D1207</f>
        <v>40.9860119338746</v>
      </c>
      <c r="U1207" s="5">
        <f>'90.1 Data-SI'!U1207/Convert!$B$5/$D1207</f>
        <v>163.09628615214061</v>
      </c>
      <c r="V1207" s="5">
        <f>'90.1 Data-SI'!V1207/Convert!$B$5/$D1207</f>
        <v>29.101046659493299</v>
      </c>
      <c r="W1207" s="5">
        <f t="shared" si="92"/>
        <v>88.449791863662554</v>
      </c>
      <c r="X1207" s="5">
        <f t="shared" si="93"/>
        <v>16.976969143652113</v>
      </c>
      <c r="Y1207" s="5">
        <f t="shared" si="94"/>
        <v>105.42676100731467</v>
      </c>
      <c r="Z1207" s="5">
        <f>'90.1 Data-SI'!Y1207/Convert!$B$5/$D1207</f>
        <v>459.19332224722035</v>
      </c>
      <c r="AA1207" s="5">
        <f>'90.1 Data-SI'!Z1207/Convert!$B$5/$D1207</f>
        <v>435.37448237634095</v>
      </c>
      <c r="AB1207" s="5">
        <f t="shared" si="95"/>
        <v>894.5678046235613</v>
      </c>
    </row>
    <row r="1208" spans="1:28" x14ac:dyDescent="0.25">
      <c r="A1208" s="95">
        <v>2013</v>
      </c>
      <c r="B1208" s="95" t="s">
        <v>64</v>
      </c>
      <c r="C1208" s="52" t="s">
        <v>14</v>
      </c>
      <c r="D1208" s="5">
        <f>VLOOKUP(B1208,SWH!$A$4:$C$19,3,FALSE)</f>
        <v>511.15</v>
      </c>
      <c r="E1208" s="5">
        <f>'90.1 Data-SI'!E1208/Convert!$B$5/$D1208</f>
        <v>0</v>
      </c>
      <c r="F1208" s="5">
        <f>'90.1 Data-SI'!F1208/Convert!$B$5/$D1208</f>
        <v>193.0994380862326</v>
      </c>
      <c r="G1208" s="5">
        <f>'90.1 Data-SI'!G1208/Convert!$B$5/$D1208</f>
        <v>68.098079493951559</v>
      </c>
      <c r="H1208" s="5">
        <f>'90.1 Data-SI'!H1208/Convert!$B$5/$D1208</f>
        <v>38.132968143728199</v>
      </c>
      <c r="I1208" s="5">
        <f>'90.1 Data-SI'!I1208/Convert!$B$5/$D1208</f>
        <v>17.97145869336029</v>
      </c>
      <c r="J1208" s="5">
        <f>'90.1 Data-SI'!J1208/Convert!$B$5/$D1208</f>
        <v>244.24228591302838</v>
      </c>
      <c r="K1208" s="5">
        <f>'90.1 Data-SI'!K1208/Convert!$B$5/$D1208</f>
        <v>255.30122708054824</v>
      </c>
      <c r="L1208" s="5">
        <f>'90.1 Data-SI'!L1208/Convert!$B$5/$D1208</f>
        <v>0</v>
      </c>
      <c r="M1208" s="5">
        <f>'90.1 Data-SI'!M1208/Convert!$B$5/$D1208</f>
        <v>46.996424185116354</v>
      </c>
      <c r="N1208" s="5">
        <f>'90.1 Data-SI'!N1208/Convert!$B$5/$D1208</f>
        <v>0.24454661058397731</v>
      </c>
      <c r="O1208" s="5">
        <f>'90.1 Data-SI'!O1208/Convert!$B$5/$D1208</f>
        <v>0.24454661058397731</v>
      </c>
      <c r="P1208" s="5">
        <f t="shared" si="91"/>
        <v>0</v>
      </c>
      <c r="Q1208" s="5">
        <f>'90.1 Data-SI'!Q1208/Convert!$B$5/$D1208</f>
        <v>0</v>
      </c>
      <c r="R1208" s="5">
        <f>'90.1 Data-SI'!R1208/Convert!$B$5/$D1208</f>
        <v>0</v>
      </c>
      <c r="S1208" s="5">
        <f>'90.1 Data-SI'!S1208/Convert!$B$5/$D1208</f>
        <v>0</v>
      </c>
      <c r="T1208" s="5">
        <f>'90.1 Data-SI'!T1208/Convert!$B$5/$D1208</f>
        <v>41.018618148619133</v>
      </c>
      <c r="U1208" s="5">
        <f>'90.1 Data-SI'!U1208/Convert!$B$5/$D1208</f>
        <v>177.39954568674125</v>
      </c>
      <c r="V1208" s="5">
        <f>'90.1 Data-SI'!V1208/Convert!$B$5/$D1208</f>
        <v>27.715282532850765</v>
      </c>
      <c r="W1208" s="5">
        <f t="shared" si="92"/>
        <v>115.09450367906791</v>
      </c>
      <c r="X1208" s="5">
        <f t="shared" si="93"/>
        <v>193.0994380862326</v>
      </c>
      <c r="Y1208" s="5">
        <f t="shared" si="94"/>
        <v>308.19394176530051</v>
      </c>
      <c r="Z1208" s="5">
        <f>'90.1 Data-SI'!Y1208/Convert!$B$5/$D1208</f>
        <v>484.41966372123863</v>
      </c>
      <c r="AA1208" s="5">
        <f>'90.1 Data-SI'!Z1208/Convert!$B$5/$D1208</f>
        <v>625.800210853522</v>
      </c>
      <c r="AB1208" s="5">
        <f t="shared" si="95"/>
        <v>1110.2198745747605</v>
      </c>
    </row>
    <row r="1209" spans="1:28" x14ac:dyDescent="0.25">
      <c r="A1209" s="95">
        <v>2013</v>
      </c>
      <c r="B1209" s="95" t="s">
        <v>64</v>
      </c>
      <c r="C1209" s="52" t="s">
        <v>2</v>
      </c>
      <c r="D1209" s="5">
        <f>VLOOKUP(B1209,SWH!$A$4:$C$19,3,FALSE)</f>
        <v>511.15</v>
      </c>
      <c r="E1209" s="5">
        <f>'90.1 Data-SI'!E1209/Convert!$B$5/$D1209</f>
        <v>0</v>
      </c>
      <c r="F1209" s="5">
        <f>'90.1 Data-SI'!F1209/Convert!$B$5/$D1209</f>
        <v>88.025911071983657</v>
      </c>
      <c r="G1209" s="5">
        <f>'90.1 Data-SI'!G1209/Convert!$B$5/$D1209</f>
        <v>60.962752834023505</v>
      </c>
      <c r="H1209" s="5">
        <f>'90.1 Data-SI'!H1209/Convert!$B$5/$D1209</f>
        <v>37.801471627158804</v>
      </c>
      <c r="I1209" s="5">
        <f>'90.1 Data-SI'!I1209/Convert!$B$5/$D1209</f>
        <v>17.927983740367583</v>
      </c>
      <c r="J1209" s="5">
        <f>'90.1 Data-SI'!J1209/Convert!$B$5/$D1209</f>
        <v>244.24228591302838</v>
      </c>
      <c r="K1209" s="5">
        <f>'90.1 Data-SI'!K1209/Convert!$B$5/$D1209</f>
        <v>255.30122708054824</v>
      </c>
      <c r="L1209" s="5">
        <f>'90.1 Data-SI'!L1209/Convert!$B$5/$D1209</f>
        <v>0</v>
      </c>
      <c r="M1209" s="5">
        <f>'90.1 Data-SI'!M1209/Convert!$B$5/$D1209</f>
        <v>67.538339474170456</v>
      </c>
      <c r="N1209" s="5">
        <f>'90.1 Data-SI'!N1209/Convert!$B$5/$D1209</f>
        <v>0.24454661058397731</v>
      </c>
      <c r="O1209" s="5">
        <f>'90.1 Data-SI'!O1209/Convert!$B$5/$D1209</f>
        <v>0.24454661058397731</v>
      </c>
      <c r="P1209" s="5">
        <f t="shared" si="91"/>
        <v>0</v>
      </c>
      <c r="Q1209" s="5">
        <f>'90.1 Data-SI'!Q1209/Convert!$B$5/$D1209</f>
        <v>0</v>
      </c>
      <c r="R1209" s="5">
        <f>'90.1 Data-SI'!R1209/Convert!$B$5/$D1209</f>
        <v>0</v>
      </c>
      <c r="S1209" s="5">
        <f>'90.1 Data-SI'!S1209/Convert!$B$5/$D1209</f>
        <v>0</v>
      </c>
      <c r="T1209" s="5">
        <f>'90.1 Data-SI'!T1209/Convert!$B$5/$D1209</f>
        <v>41.013183779495044</v>
      </c>
      <c r="U1209" s="5">
        <f>'90.1 Data-SI'!U1209/Convert!$B$5/$D1209</f>
        <v>172.70968513265296</v>
      </c>
      <c r="V1209" s="5">
        <f>'90.1 Data-SI'!V1209/Convert!$B$5/$D1209</f>
        <v>27.715282532850765</v>
      </c>
      <c r="W1209" s="5">
        <f t="shared" si="92"/>
        <v>128.50109230819396</v>
      </c>
      <c r="X1209" s="5">
        <f t="shared" si="93"/>
        <v>88.025911071983657</v>
      </c>
      <c r="Y1209" s="5">
        <f t="shared" si="94"/>
        <v>216.52700338017763</v>
      </c>
      <c r="Z1209" s="5">
        <f>'90.1 Data-SI'!Y1209/Convert!$B$5/$D1209</f>
        <v>497.44041214255441</v>
      </c>
      <c r="AA1209" s="5">
        <f>'90.1 Data-SI'!Z1209/Convert!$B$5/$D1209</f>
        <v>516.03682328518494</v>
      </c>
      <c r="AB1209" s="5">
        <f t="shared" si="95"/>
        <v>1013.4772354277393</v>
      </c>
    </row>
    <row r="1210" spans="1:28" x14ac:dyDescent="0.25">
      <c r="A1210" s="95">
        <v>2013</v>
      </c>
      <c r="B1210" s="95" t="s">
        <v>64</v>
      </c>
      <c r="C1210" s="52" t="s">
        <v>18</v>
      </c>
      <c r="D1210" s="5">
        <f>VLOOKUP(B1210,SWH!$A$4:$C$19,3,FALSE)</f>
        <v>511.15</v>
      </c>
      <c r="E1210" s="5">
        <f>'90.1 Data-SI'!E1210/Convert!$B$5/$D1210</f>
        <v>0</v>
      </c>
      <c r="F1210" s="5">
        <f>'90.1 Data-SI'!F1210/Convert!$B$5/$D1210</f>
        <v>126.70775049724477</v>
      </c>
      <c r="G1210" s="5">
        <f>'90.1 Data-SI'!G1210/Convert!$B$5/$D1210</f>
        <v>18.851826491462607</v>
      </c>
      <c r="H1210" s="5">
        <f>'90.1 Data-SI'!H1210/Convert!$B$5/$D1210</f>
        <v>38.225352418837701</v>
      </c>
      <c r="I1210" s="5">
        <f>'90.1 Data-SI'!I1210/Convert!$B$5/$D1210</f>
        <v>17.966024324236201</v>
      </c>
      <c r="J1210" s="5">
        <f>'90.1 Data-SI'!J1210/Convert!$B$5/$D1210</f>
        <v>244.24228591302838</v>
      </c>
      <c r="K1210" s="5">
        <f>'90.1 Data-SI'!K1210/Convert!$B$5/$D1210</f>
        <v>255.30122708054824</v>
      </c>
      <c r="L1210" s="5">
        <f>'90.1 Data-SI'!L1210/Convert!$B$5/$D1210</f>
        <v>0</v>
      </c>
      <c r="M1210" s="5">
        <f>'90.1 Data-SI'!M1210/Convert!$B$5/$D1210</f>
        <v>43.94774310650277</v>
      </c>
      <c r="N1210" s="5">
        <f>'90.1 Data-SI'!N1210/Convert!$B$5/$D1210</f>
        <v>0.24454661058397731</v>
      </c>
      <c r="O1210" s="5">
        <f>'90.1 Data-SI'!O1210/Convert!$B$5/$D1210</f>
        <v>0.24454661058397731</v>
      </c>
      <c r="P1210" s="5">
        <f t="shared" si="91"/>
        <v>0</v>
      </c>
      <c r="Q1210" s="5">
        <f>'90.1 Data-SI'!Q1210/Convert!$B$5/$D1210</f>
        <v>0</v>
      </c>
      <c r="R1210" s="5">
        <f>'90.1 Data-SI'!R1210/Convert!$B$5/$D1210</f>
        <v>0</v>
      </c>
      <c r="S1210" s="5">
        <f>'90.1 Data-SI'!S1210/Convert!$B$5/$D1210</f>
        <v>0</v>
      </c>
      <c r="T1210" s="5">
        <f>'90.1 Data-SI'!T1210/Convert!$B$5/$D1210</f>
        <v>41.024052517743222</v>
      </c>
      <c r="U1210" s="5">
        <f>'90.1 Data-SI'!U1210/Convert!$B$5/$D1210</f>
        <v>182.36655906615803</v>
      </c>
      <c r="V1210" s="5">
        <f>'90.1 Data-SI'!V1210/Convert!$B$5/$D1210</f>
        <v>27.595726412120818</v>
      </c>
      <c r="W1210" s="5">
        <f t="shared" si="92"/>
        <v>62.799569597965373</v>
      </c>
      <c r="X1210" s="5">
        <f t="shared" si="93"/>
        <v>126.70775049724477</v>
      </c>
      <c r="Y1210" s="5">
        <f t="shared" si="94"/>
        <v>189.50732009521016</v>
      </c>
      <c r="Z1210" s="5">
        <f>'90.1 Data-SI'!Y1210/Convert!$B$5/$D1210</f>
        <v>432.09212342539161</v>
      </c>
      <c r="AA1210" s="5">
        <f>'90.1 Data-SI'!Z1210/Convert!$B$5/$D1210</f>
        <v>564.38097101307505</v>
      </c>
      <c r="AB1210" s="5">
        <f t="shared" si="95"/>
        <v>996.47309443846666</v>
      </c>
    </row>
    <row r="1211" spans="1:28" x14ac:dyDescent="0.25">
      <c r="A1211" s="95">
        <v>2013</v>
      </c>
      <c r="B1211" s="95" t="s">
        <v>64</v>
      </c>
      <c r="C1211" s="52" t="s">
        <v>4</v>
      </c>
      <c r="D1211" s="5">
        <f>VLOOKUP(B1211,SWH!$A$4:$C$19,3,FALSE)</f>
        <v>511.15</v>
      </c>
      <c r="E1211" s="5">
        <f>'90.1 Data-SI'!E1211/Convert!$B$5/$D1211</f>
        <v>0</v>
      </c>
      <c r="F1211" s="5">
        <f>'90.1 Data-SI'!F1211/Convert!$B$5/$D1211</f>
        <v>308.02547632245376</v>
      </c>
      <c r="G1211" s="5">
        <f>'90.1 Data-SI'!G1211/Convert!$B$5/$D1211</f>
        <v>39.464388579129853</v>
      </c>
      <c r="H1211" s="5">
        <f>'90.1 Data-SI'!H1211/Convert!$B$5/$D1211</f>
        <v>37.975371439129631</v>
      </c>
      <c r="I1211" s="5">
        <f>'90.1 Data-SI'!I1211/Convert!$B$5/$D1211</f>
        <v>17.938852478615757</v>
      </c>
      <c r="J1211" s="5">
        <f>'90.1 Data-SI'!J1211/Convert!$B$5/$D1211</f>
        <v>244.24228591302838</v>
      </c>
      <c r="K1211" s="5">
        <f>'90.1 Data-SI'!K1211/Convert!$B$5/$D1211</f>
        <v>255.30122708054824</v>
      </c>
      <c r="L1211" s="5">
        <f>'90.1 Data-SI'!L1211/Convert!$B$5/$D1211</f>
        <v>0</v>
      </c>
      <c r="M1211" s="5">
        <f>'90.1 Data-SI'!M1211/Convert!$B$5/$D1211</f>
        <v>46.230178138619891</v>
      </c>
      <c r="N1211" s="5">
        <f>'90.1 Data-SI'!N1211/Convert!$B$5/$D1211</f>
        <v>0.24454661058397731</v>
      </c>
      <c r="O1211" s="5">
        <f>'90.1 Data-SI'!O1211/Convert!$B$5/$D1211</f>
        <v>0.24454661058397731</v>
      </c>
      <c r="P1211" s="5">
        <f t="shared" si="91"/>
        <v>0</v>
      </c>
      <c r="Q1211" s="5">
        <f>'90.1 Data-SI'!Q1211/Convert!$B$5/$D1211</f>
        <v>0</v>
      </c>
      <c r="R1211" s="5">
        <f>'90.1 Data-SI'!R1211/Convert!$B$5/$D1211</f>
        <v>0</v>
      </c>
      <c r="S1211" s="5">
        <f>'90.1 Data-SI'!S1211/Convert!$B$5/$D1211</f>
        <v>0</v>
      </c>
      <c r="T1211" s="5">
        <f>'90.1 Data-SI'!T1211/Convert!$B$5/$D1211</f>
        <v>41.029486886867303</v>
      </c>
      <c r="U1211" s="5">
        <f>'90.1 Data-SI'!U1211/Convert!$B$5/$D1211</f>
        <v>191.3115306444075</v>
      </c>
      <c r="V1211" s="5">
        <f>'90.1 Data-SI'!V1211/Convert!$B$5/$D1211</f>
        <v>27.226189311682809</v>
      </c>
      <c r="W1211" s="5">
        <f t="shared" si="92"/>
        <v>85.694566717749751</v>
      </c>
      <c r="X1211" s="5">
        <f t="shared" si="93"/>
        <v>308.02547632245376</v>
      </c>
      <c r="Y1211" s="5">
        <f t="shared" si="94"/>
        <v>393.72004304020351</v>
      </c>
      <c r="Z1211" s="5">
        <f>'90.1 Data-SI'!Y1211/Convert!$B$5/$D1211</f>
        <v>454.34586498853349</v>
      </c>
      <c r="AA1211" s="5">
        <f>'90.1 Data-SI'!Z1211/Convert!$B$5/$D1211</f>
        <v>754.63279967828555</v>
      </c>
      <c r="AB1211" s="5">
        <f t="shared" si="95"/>
        <v>1208.978664666819</v>
      </c>
    </row>
    <row r="1212" spans="1:28" x14ac:dyDescent="0.25">
      <c r="A1212" s="95">
        <v>2013</v>
      </c>
      <c r="B1212" s="95" t="s">
        <v>64</v>
      </c>
      <c r="C1212" s="52" t="s">
        <v>5</v>
      </c>
      <c r="D1212" s="5">
        <f>VLOOKUP(B1212,SWH!$A$4:$C$19,3,FALSE)</f>
        <v>511.15</v>
      </c>
      <c r="E1212" s="5">
        <f>'90.1 Data-SI'!E1212/Convert!$B$5/$D1212</f>
        <v>0</v>
      </c>
      <c r="F1212" s="5">
        <f>'90.1 Data-SI'!F1212/Convert!$B$5/$D1212</f>
        <v>187.19227884834851</v>
      </c>
      <c r="G1212" s="5">
        <f>'90.1 Data-SI'!G1212/Convert!$B$5/$D1212</f>
        <v>41.926157792341897</v>
      </c>
      <c r="H1212" s="5">
        <f>'90.1 Data-SI'!H1212/Convert!$B$5/$D1212</f>
        <v>37.959068331757365</v>
      </c>
      <c r="I1212" s="5">
        <f>'90.1 Data-SI'!I1212/Convert!$B$5/$D1212</f>
        <v>17.960589955112109</v>
      </c>
      <c r="J1212" s="5">
        <f>'90.1 Data-SI'!J1212/Convert!$B$5/$D1212</f>
        <v>244.24228591302838</v>
      </c>
      <c r="K1212" s="5">
        <f>'90.1 Data-SI'!K1212/Convert!$B$5/$D1212</f>
        <v>255.30122708054824</v>
      </c>
      <c r="L1212" s="5">
        <f>'90.1 Data-SI'!L1212/Convert!$B$5/$D1212</f>
        <v>0</v>
      </c>
      <c r="M1212" s="5">
        <f>'90.1 Data-SI'!M1212/Convert!$B$5/$D1212</f>
        <v>68.087210755703381</v>
      </c>
      <c r="N1212" s="5">
        <f>'90.1 Data-SI'!N1212/Convert!$B$5/$D1212</f>
        <v>0.24454661058397731</v>
      </c>
      <c r="O1212" s="5">
        <f>'90.1 Data-SI'!O1212/Convert!$B$5/$D1212</f>
        <v>0.24454661058397731</v>
      </c>
      <c r="P1212" s="5">
        <f t="shared" si="91"/>
        <v>0</v>
      </c>
      <c r="Q1212" s="5">
        <f>'90.1 Data-SI'!Q1212/Convert!$B$5/$D1212</f>
        <v>0</v>
      </c>
      <c r="R1212" s="5">
        <f>'90.1 Data-SI'!R1212/Convert!$B$5/$D1212</f>
        <v>0</v>
      </c>
      <c r="S1212" s="5">
        <f>'90.1 Data-SI'!S1212/Convert!$B$5/$D1212</f>
        <v>0</v>
      </c>
      <c r="T1212" s="5">
        <f>'90.1 Data-SI'!T1212/Convert!$B$5/$D1212</f>
        <v>41.024052517743222</v>
      </c>
      <c r="U1212" s="5">
        <f>'90.1 Data-SI'!U1212/Convert!$B$5/$D1212</f>
        <v>187.38248176769162</v>
      </c>
      <c r="V1212" s="5">
        <f>'90.1 Data-SI'!V1212/Convert!$B$5/$D1212</f>
        <v>27.215320573434632</v>
      </c>
      <c r="W1212" s="5">
        <f t="shared" si="92"/>
        <v>110.01336854804528</v>
      </c>
      <c r="X1212" s="5">
        <f t="shared" si="93"/>
        <v>187.19227884834851</v>
      </c>
      <c r="Y1212" s="5">
        <f t="shared" si="94"/>
        <v>297.20564739639377</v>
      </c>
      <c r="Z1212" s="5">
        <f>'90.1 Data-SI'!Y1212/Convert!$B$5/$D1212</f>
        <v>478.65923244970492</v>
      </c>
      <c r="AA1212" s="5">
        <f>'90.1 Data-SI'!Z1212/Convert!$B$5/$D1212</f>
        <v>629.87598769658837</v>
      </c>
      <c r="AB1212" s="5">
        <f t="shared" si="95"/>
        <v>1108.5352201462933</v>
      </c>
    </row>
    <row r="1213" spans="1:28" x14ac:dyDescent="0.25">
      <c r="A1213" s="95">
        <v>2013</v>
      </c>
      <c r="B1213" s="95" t="s">
        <v>64</v>
      </c>
      <c r="C1213" s="52" t="s">
        <v>15</v>
      </c>
      <c r="D1213" s="5">
        <f>VLOOKUP(B1213,SWH!$A$4:$C$19,3,FALSE)</f>
        <v>511.15</v>
      </c>
      <c r="E1213" s="5">
        <f>'90.1 Data-SI'!E1213/Convert!$B$5/$D1213</f>
        <v>0</v>
      </c>
      <c r="F1213" s="5">
        <f>'90.1 Data-SI'!F1213/Convert!$B$5/$D1213</f>
        <v>169.14473898725097</v>
      </c>
      <c r="G1213" s="5">
        <f>'90.1 Data-SI'!G1213/Convert!$B$5/$D1213</f>
        <v>8.6406469073005319</v>
      </c>
      <c r="H1213" s="5">
        <f>'90.1 Data-SI'!H1213/Convert!$B$5/$D1213</f>
        <v>38.230786787961783</v>
      </c>
      <c r="I1213" s="5">
        <f>'90.1 Data-SI'!I1213/Convert!$B$5/$D1213</f>
        <v>17.960589955112109</v>
      </c>
      <c r="J1213" s="5">
        <f>'90.1 Data-SI'!J1213/Convert!$B$5/$D1213</f>
        <v>244.24228591302838</v>
      </c>
      <c r="K1213" s="5">
        <f>'90.1 Data-SI'!K1213/Convert!$B$5/$D1213</f>
        <v>255.30122708054824</v>
      </c>
      <c r="L1213" s="5">
        <f>'90.1 Data-SI'!L1213/Convert!$B$5/$D1213</f>
        <v>0</v>
      </c>
      <c r="M1213" s="5">
        <f>'90.1 Data-SI'!M1213/Convert!$B$5/$D1213</f>
        <v>42.974991033290948</v>
      </c>
      <c r="N1213" s="5">
        <f>'90.1 Data-SI'!N1213/Convert!$B$5/$D1213</f>
        <v>0.24454661058397731</v>
      </c>
      <c r="O1213" s="5">
        <f>'90.1 Data-SI'!O1213/Convert!$B$5/$D1213</f>
        <v>0.24454661058397731</v>
      </c>
      <c r="P1213" s="5">
        <f t="shared" si="91"/>
        <v>0</v>
      </c>
      <c r="Q1213" s="5">
        <f>'90.1 Data-SI'!Q1213/Convert!$B$5/$D1213</f>
        <v>0</v>
      </c>
      <c r="R1213" s="5">
        <f>'90.1 Data-SI'!R1213/Convert!$B$5/$D1213</f>
        <v>0</v>
      </c>
      <c r="S1213" s="5">
        <f>'90.1 Data-SI'!S1213/Convert!$B$5/$D1213</f>
        <v>0</v>
      </c>
      <c r="T1213" s="5">
        <f>'90.1 Data-SI'!T1213/Convert!$B$5/$D1213</f>
        <v>41.034921255991399</v>
      </c>
      <c r="U1213" s="5">
        <f>'90.1 Data-SI'!U1213/Convert!$B$5/$D1213</f>
        <v>190.32790983294754</v>
      </c>
      <c r="V1213" s="5">
        <f>'90.1 Data-SI'!V1213/Convert!$B$5/$D1213</f>
        <v>27.17727998956601</v>
      </c>
      <c r="W1213" s="5">
        <f t="shared" si="92"/>
        <v>51.615637940591483</v>
      </c>
      <c r="X1213" s="5">
        <f t="shared" si="93"/>
        <v>169.14473898725097</v>
      </c>
      <c r="Y1213" s="5">
        <f t="shared" si="94"/>
        <v>220.76037692784246</v>
      </c>
      <c r="Z1213" s="5">
        <f>'90.1 Data-SI'!Y1213/Convert!$B$5/$D1213</f>
        <v>420.50061408371101</v>
      </c>
      <c r="AA1213" s="5">
        <f>'90.1 Data-SI'!Z1213/Convert!$B$5/$D1213</f>
        <v>614.77931026987073</v>
      </c>
      <c r="AB1213" s="5">
        <f t="shared" si="95"/>
        <v>1035.2799243535817</v>
      </c>
    </row>
    <row r="1214" spans="1:28" x14ac:dyDescent="0.25">
      <c r="A1214" s="95">
        <v>2013</v>
      </c>
      <c r="B1214" s="95" t="s">
        <v>64</v>
      </c>
      <c r="C1214" s="52" t="s">
        <v>16</v>
      </c>
      <c r="D1214" s="5">
        <f>VLOOKUP(B1214,SWH!$A$4:$C$19,3,FALSE)</f>
        <v>511.15</v>
      </c>
      <c r="E1214" s="5">
        <f>'90.1 Data-SI'!E1214/Convert!$B$5/$D1214</f>
        <v>0</v>
      </c>
      <c r="F1214" s="5">
        <f>'90.1 Data-SI'!F1214/Convert!$B$5/$D1214</f>
        <v>451.92757072831415</v>
      </c>
      <c r="G1214" s="5">
        <f>'90.1 Data-SI'!G1214/Convert!$B$5/$D1214</f>
        <v>42.502200919495259</v>
      </c>
      <c r="H1214" s="5">
        <f>'90.1 Data-SI'!H1214/Convert!$B$5/$D1214</f>
        <v>38.007977653874164</v>
      </c>
      <c r="I1214" s="5">
        <f>'90.1 Data-SI'!I1214/Convert!$B$5/$D1214</f>
        <v>17.949721216863935</v>
      </c>
      <c r="J1214" s="5">
        <f>'90.1 Data-SI'!J1214/Convert!$B$5/$D1214</f>
        <v>244.24228591302838</v>
      </c>
      <c r="K1214" s="5">
        <f>'90.1 Data-SI'!K1214/Convert!$B$5/$D1214</f>
        <v>255.30122708054824</v>
      </c>
      <c r="L1214" s="5">
        <f>'90.1 Data-SI'!L1214/Convert!$B$5/$D1214</f>
        <v>0</v>
      </c>
      <c r="M1214" s="5">
        <f>'90.1 Data-SI'!M1214/Convert!$B$5/$D1214</f>
        <v>48.501744432488834</v>
      </c>
      <c r="N1214" s="5">
        <f>'90.1 Data-SI'!N1214/Convert!$B$5/$D1214</f>
        <v>0.24454661058397731</v>
      </c>
      <c r="O1214" s="5">
        <f>'90.1 Data-SI'!O1214/Convert!$B$5/$D1214</f>
        <v>0.24454661058397731</v>
      </c>
      <c r="P1214" s="5">
        <f t="shared" si="91"/>
        <v>0</v>
      </c>
      <c r="Q1214" s="5">
        <f>'90.1 Data-SI'!Q1214/Convert!$B$5/$D1214</f>
        <v>0</v>
      </c>
      <c r="R1214" s="5">
        <f>'90.1 Data-SI'!R1214/Convert!$B$5/$D1214</f>
        <v>0</v>
      </c>
      <c r="S1214" s="5">
        <f>'90.1 Data-SI'!S1214/Convert!$B$5/$D1214</f>
        <v>0</v>
      </c>
      <c r="T1214" s="5">
        <f>'90.1 Data-SI'!T1214/Convert!$B$5/$D1214</f>
        <v>41.034921255991399</v>
      </c>
      <c r="U1214" s="5">
        <f>'90.1 Data-SI'!U1214/Convert!$B$5/$D1214</f>
        <v>201.57705391981045</v>
      </c>
      <c r="V1214" s="5">
        <f>'90.1 Data-SI'!V1214/Convert!$B$5/$D1214</f>
        <v>27.025117654091538</v>
      </c>
      <c r="W1214" s="5">
        <f t="shared" si="92"/>
        <v>91.0039453519841</v>
      </c>
      <c r="X1214" s="5">
        <f t="shared" si="93"/>
        <v>451.92757072831415</v>
      </c>
      <c r="Y1214" s="5">
        <f t="shared" si="94"/>
        <v>542.93151608029825</v>
      </c>
      <c r="Z1214" s="5">
        <f>'90.1 Data-SI'!Y1214/Convert!$B$5/$D1214</f>
        <v>459.49764691816927</v>
      </c>
      <c r="AA1214" s="5">
        <f>'90.1 Data-SI'!Z1214/Convert!$B$5/$D1214</f>
        <v>908.80585172867291</v>
      </c>
      <c r="AB1214" s="5">
        <f t="shared" si="95"/>
        <v>1368.3034986468422</v>
      </c>
    </row>
    <row r="1215" spans="1:28" x14ac:dyDescent="0.25">
      <c r="A1215" s="95">
        <v>2013</v>
      </c>
      <c r="B1215" s="95" t="s">
        <v>64</v>
      </c>
      <c r="C1215" s="52" t="s">
        <v>9</v>
      </c>
      <c r="D1215" s="5">
        <f>VLOOKUP(B1215,SWH!$A$4:$C$19,3,FALSE)</f>
        <v>511.15</v>
      </c>
      <c r="E1215" s="5">
        <f>'90.1 Data-SI'!E1215/Convert!$B$5/$D1215</f>
        <v>0</v>
      </c>
      <c r="F1215" s="5">
        <f>'90.1 Data-SI'!F1215/Convert!$B$5/$D1215</f>
        <v>315.12819676763729</v>
      </c>
      <c r="G1215" s="5">
        <f>'90.1 Data-SI'!G1215/Convert!$B$5/$D1215</f>
        <v>27.351179801536841</v>
      </c>
      <c r="H1215" s="5">
        <f>'90.1 Data-SI'!H1215/Convert!$B$5/$D1215</f>
        <v>37.839512211027419</v>
      </c>
      <c r="I1215" s="5">
        <f>'90.1 Data-SI'!I1215/Convert!$B$5/$D1215</f>
        <v>17.927983740367583</v>
      </c>
      <c r="J1215" s="5">
        <f>'90.1 Data-SI'!J1215/Convert!$B$5/$D1215</f>
        <v>244.24228591302838</v>
      </c>
      <c r="K1215" s="5">
        <f>'90.1 Data-SI'!K1215/Convert!$B$5/$D1215</f>
        <v>255.30122708054824</v>
      </c>
      <c r="L1215" s="5">
        <f>'90.1 Data-SI'!L1215/Convert!$B$5/$D1215</f>
        <v>0</v>
      </c>
      <c r="M1215" s="5">
        <f>'90.1 Data-SI'!M1215/Convert!$B$5/$D1215</f>
        <v>65.30481376417012</v>
      </c>
      <c r="N1215" s="5">
        <f>'90.1 Data-SI'!N1215/Convert!$B$5/$D1215</f>
        <v>0.24454661058397731</v>
      </c>
      <c r="O1215" s="5">
        <f>'90.1 Data-SI'!O1215/Convert!$B$5/$D1215</f>
        <v>0.24454661058397731</v>
      </c>
      <c r="P1215" s="5">
        <f t="shared" si="91"/>
        <v>0</v>
      </c>
      <c r="Q1215" s="5">
        <f>'90.1 Data-SI'!Q1215/Convert!$B$5/$D1215</f>
        <v>0</v>
      </c>
      <c r="R1215" s="5">
        <f>'90.1 Data-SI'!R1215/Convert!$B$5/$D1215</f>
        <v>0</v>
      </c>
      <c r="S1215" s="5">
        <f>'90.1 Data-SI'!S1215/Convert!$B$5/$D1215</f>
        <v>0</v>
      </c>
      <c r="T1215" s="5">
        <f>'90.1 Data-SI'!T1215/Convert!$B$5/$D1215</f>
        <v>41.034921255991399</v>
      </c>
      <c r="U1215" s="5">
        <f>'90.1 Data-SI'!U1215/Convert!$B$5/$D1215</f>
        <v>199.00659732411665</v>
      </c>
      <c r="V1215" s="5">
        <f>'90.1 Data-SI'!V1215/Convert!$B$5/$D1215</f>
        <v>26.769702305259386</v>
      </c>
      <c r="W1215" s="5">
        <f t="shared" si="92"/>
        <v>92.655993565706964</v>
      </c>
      <c r="X1215" s="5">
        <f t="shared" si="93"/>
        <v>315.12819676763729</v>
      </c>
      <c r="Y1215" s="5">
        <f t="shared" si="94"/>
        <v>407.78419033334427</v>
      </c>
      <c r="Z1215" s="5">
        <f>'90.1 Data-SI'!Y1215/Convert!$B$5/$D1215</f>
        <v>460.70951123284095</v>
      </c>
      <c r="AA1215" s="5">
        <f>'90.1 Data-SI'!Z1215/Convert!$B$5/$D1215</f>
        <v>769.43602117230205</v>
      </c>
      <c r="AB1215" s="5">
        <f t="shared" si="95"/>
        <v>1230.1455324051431</v>
      </c>
    </row>
    <row r="1216" spans="1:28" x14ac:dyDescent="0.25">
      <c r="A1216" s="95">
        <v>2013</v>
      </c>
      <c r="B1216" s="95" t="s">
        <v>64</v>
      </c>
      <c r="C1216" s="52" t="s">
        <v>12</v>
      </c>
      <c r="D1216" s="5">
        <f>VLOOKUP(B1216,SWH!$A$4:$C$19,3,FALSE)</f>
        <v>511.15</v>
      </c>
      <c r="E1216" s="5">
        <f>'90.1 Data-SI'!E1216/Convert!$B$5/$D1216</f>
        <v>0</v>
      </c>
      <c r="F1216" s="5">
        <f>'90.1 Data-SI'!F1216/Convert!$B$5/$D1216</f>
        <v>581.48836501570531</v>
      </c>
      <c r="G1216" s="5">
        <f>'90.1 Data-SI'!G1216/Convert!$B$5/$D1216</f>
        <v>30.677013705478934</v>
      </c>
      <c r="H1216" s="5">
        <f>'90.1 Data-SI'!H1216/Convert!$B$5/$D1216</f>
        <v>37.915593378764662</v>
      </c>
      <c r="I1216" s="5">
        <f>'90.1 Data-SI'!I1216/Convert!$B$5/$D1216</f>
        <v>17.960589955112109</v>
      </c>
      <c r="J1216" s="5">
        <f>'90.1 Data-SI'!J1216/Convert!$B$5/$D1216</f>
        <v>244.24228591302838</v>
      </c>
      <c r="K1216" s="5">
        <f>'90.1 Data-SI'!K1216/Convert!$B$5/$D1216</f>
        <v>255.30122708054824</v>
      </c>
      <c r="L1216" s="5">
        <f>'90.1 Data-SI'!L1216/Convert!$B$5/$D1216</f>
        <v>0</v>
      </c>
      <c r="M1216" s="5">
        <f>'90.1 Data-SI'!M1216/Convert!$B$5/$D1216</f>
        <v>48.594128707598337</v>
      </c>
      <c r="N1216" s="5">
        <f>'90.1 Data-SI'!N1216/Convert!$B$5/$D1216</f>
        <v>0.24454661058397731</v>
      </c>
      <c r="O1216" s="5">
        <f>'90.1 Data-SI'!O1216/Convert!$B$5/$D1216</f>
        <v>0.24454661058397731</v>
      </c>
      <c r="P1216" s="5">
        <f t="shared" si="91"/>
        <v>0</v>
      </c>
      <c r="Q1216" s="5">
        <f>'90.1 Data-SI'!Q1216/Convert!$B$5/$D1216</f>
        <v>0</v>
      </c>
      <c r="R1216" s="5">
        <f>'90.1 Data-SI'!R1216/Convert!$B$5/$D1216</f>
        <v>0</v>
      </c>
      <c r="S1216" s="5">
        <f>'90.1 Data-SI'!S1216/Convert!$B$5/$D1216</f>
        <v>0</v>
      </c>
      <c r="T1216" s="5">
        <f>'90.1 Data-SI'!T1216/Convert!$B$5/$D1216</f>
        <v>41.040355625115481</v>
      </c>
      <c r="U1216" s="5">
        <f>'90.1 Data-SI'!U1216/Convert!$B$5/$D1216</f>
        <v>213.80981881813341</v>
      </c>
      <c r="V1216" s="5">
        <f>'90.1 Data-SI'!V1216/Convert!$B$5/$D1216</f>
        <v>26.70992424489441</v>
      </c>
      <c r="W1216" s="5">
        <f t="shared" si="92"/>
        <v>79.271142413077271</v>
      </c>
      <c r="X1216" s="5">
        <f t="shared" si="93"/>
        <v>581.48836501570531</v>
      </c>
      <c r="Y1216" s="5">
        <f t="shared" si="94"/>
        <v>660.75950742878263</v>
      </c>
      <c r="Z1216" s="5">
        <f>'90.1 Data-SI'!Y1216/Convert!$B$5/$D1216</f>
        <v>447.37900377145218</v>
      </c>
      <c r="AA1216" s="5">
        <f>'90.1 Data-SI'!Z1216/Convert!$B$5/$D1216</f>
        <v>1050.5994109143869</v>
      </c>
      <c r="AB1216" s="5">
        <f t="shared" si="95"/>
        <v>1497.9784146858392</v>
      </c>
    </row>
    <row r="1217" spans="1:28" x14ac:dyDescent="0.25">
      <c r="A1217" s="95">
        <v>2013</v>
      </c>
      <c r="B1217" s="95" t="s">
        <v>64</v>
      </c>
      <c r="C1217" s="52" t="s">
        <v>8</v>
      </c>
      <c r="D1217" s="5">
        <f>VLOOKUP(B1217,SWH!$A$4:$C$19,3,FALSE)</f>
        <v>511.15</v>
      </c>
      <c r="E1217" s="5">
        <f>'90.1 Data-SI'!E1217/Convert!$B$5/$D1217</f>
        <v>0</v>
      </c>
      <c r="F1217" s="5">
        <f>'90.1 Data-SI'!F1217/Convert!$B$5/$D1217</f>
        <v>834.66475376873507</v>
      </c>
      <c r="G1217" s="5">
        <f>'90.1 Data-SI'!G1217/Convert!$B$5/$D1217</f>
        <v>10.162270262045279</v>
      </c>
      <c r="H1217" s="5">
        <f>'90.1 Data-SI'!H1217/Convert!$B$5/$D1217</f>
        <v>38.90464855934875</v>
      </c>
      <c r="I1217" s="5">
        <f>'90.1 Data-SI'!I1217/Convert!$B$5/$D1217</f>
        <v>18.074711706717967</v>
      </c>
      <c r="J1217" s="5">
        <f>'90.1 Data-SI'!J1217/Convert!$B$5/$D1217</f>
        <v>244.24228591302838</v>
      </c>
      <c r="K1217" s="5">
        <f>'90.1 Data-SI'!K1217/Convert!$B$5/$D1217</f>
        <v>255.30122708054824</v>
      </c>
      <c r="L1217" s="5">
        <f>'90.1 Data-SI'!L1217/Convert!$B$5/$D1217</f>
        <v>0</v>
      </c>
      <c r="M1217" s="5">
        <f>'90.1 Data-SI'!M1217/Convert!$B$5/$D1217</f>
        <v>48.648472398839225</v>
      </c>
      <c r="N1217" s="5">
        <f>'90.1 Data-SI'!N1217/Convert!$B$5/$D1217</f>
        <v>0.24454661058397731</v>
      </c>
      <c r="O1217" s="5">
        <f>'90.1 Data-SI'!O1217/Convert!$B$5/$D1217</f>
        <v>0.24454661058397731</v>
      </c>
      <c r="P1217" s="5">
        <f t="shared" si="91"/>
        <v>0</v>
      </c>
      <c r="Q1217" s="5">
        <f>'90.1 Data-SI'!Q1217/Convert!$B$5/$D1217</f>
        <v>0</v>
      </c>
      <c r="R1217" s="5">
        <f>'90.1 Data-SI'!R1217/Convert!$B$5/$D1217</f>
        <v>0</v>
      </c>
      <c r="S1217" s="5">
        <f>'90.1 Data-SI'!S1217/Convert!$B$5/$D1217</f>
        <v>0</v>
      </c>
      <c r="T1217" s="5">
        <f>'90.1 Data-SI'!T1217/Convert!$B$5/$D1217</f>
        <v>41.051224363363666</v>
      </c>
      <c r="U1217" s="5">
        <f>'90.1 Data-SI'!U1217/Convert!$B$5/$D1217</f>
        <v>230.27052289499713</v>
      </c>
      <c r="V1217" s="5">
        <f>'90.1 Data-SI'!V1217/Convert!$B$5/$D1217</f>
        <v>26.199093547230106</v>
      </c>
      <c r="W1217" s="5">
        <f t="shared" si="92"/>
        <v>58.8107426608845</v>
      </c>
      <c r="X1217" s="5">
        <f t="shared" si="93"/>
        <v>834.66475376873507</v>
      </c>
      <c r="Y1217" s="5">
        <f t="shared" si="94"/>
        <v>893.47549642961962</v>
      </c>
      <c r="Z1217" s="5">
        <f>'90.1 Data-SI'!Y1217/Convert!$B$5/$D1217</f>
        <v>427.51638462290919</v>
      </c>
      <c r="AA1217" s="5">
        <f>'90.1 Data-SI'!Z1217/Convert!$B$5/$D1217</f>
        <v>1320.2365037442803</v>
      </c>
      <c r="AB1217" s="5">
        <f t="shared" si="95"/>
        <v>1747.7528883671894</v>
      </c>
    </row>
    <row r="1218" spans="1:28" x14ac:dyDescent="0.25">
      <c r="A1218" s="95">
        <v>2016</v>
      </c>
      <c r="B1218" s="95" t="s">
        <v>64</v>
      </c>
      <c r="C1218" s="52" t="s">
        <v>10</v>
      </c>
      <c r="D1218" s="5">
        <f>VLOOKUP(B1218,SWH!$A$4:$C$19,3,FALSE)</f>
        <v>511.15</v>
      </c>
      <c r="E1218" s="5">
        <f>'90.1 Data-SI'!E1218/Convert!$B$5/$D1218</f>
        <v>0</v>
      </c>
      <c r="F1218" s="5">
        <f>'90.1 Data-SI'!F1218/Convert!$B$5/$D1218</f>
        <v>0</v>
      </c>
      <c r="G1218" s="5">
        <f>'90.1 Data-SI'!G1218/Convert!$B$5/$D1218</f>
        <v>363.43973828078299</v>
      </c>
      <c r="H1218" s="5">
        <f>'90.1 Data-SI'!H1218/Convert!$B$5/$D1218</f>
        <v>29.812949014748877</v>
      </c>
      <c r="I1218" s="5">
        <f>'90.1 Data-SI'!I1218/Convert!$B$5/$D1218</f>
        <v>10.12966404730075</v>
      </c>
      <c r="J1218" s="5">
        <f>'90.1 Data-SI'!J1218/Convert!$B$5/$D1218</f>
        <v>244.24228591302838</v>
      </c>
      <c r="K1218" s="5">
        <f>'90.1 Data-SI'!K1218/Convert!$B$5/$D1218</f>
        <v>255.30122708054824</v>
      </c>
      <c r="L1218" s="5">
        <f>'90.1 Data-SI'!L1218/Convert!$B$5/$D1218</f>
        <v>0</v>
      </c>
      <c r="M1218" s="5">
        <f>'90.1 Data-SI'!M1218/Convert!$B$5/$D1218</f>
        <v>91.449563620159338</v>
      </c>
      <c r="N1218" s="5">
        <f>'90.1 Data-SI'!N1218/Convert!$B$5/$D1218</f>
        <v>0.24454661058397731</v>
      </c>
      <c r="O1218" s="5">
        <f>'90.1 Data-SI'!O1218/Convert!$B$5/$D1218</f>
        <v>0.24454661058397731</v>
      </c>
      <c r="P1218" s="5">
        <f t="shared" si="91"/>
        <v>0</v>
      </c>
      <c r="Q1218" s="5">
        <f>'90.1 Data-SI'!Q1218/Convert!$B$5/$D1218</f>
        <v>0</v>
      </c>
      <c r="R1218" s="5">
        <f>'90.1 Data-SI'!R1218/Convert!$B$5/$D1218</f>
        <v>0</v>
      </c>
      <c r="S1218" s="5">
        <f>'90.1 Data-SI'!S1218/Convert!$B$5/$D1218</f>
        <v>0</v>
      </c>
      <c r="T1218" s="5">
        <f>'90.1 Data-SI'!T1218/Convert!$B$5/$D1218</f>
        <v>40.947971350005979</v>
      </c>
      <c r="U1218" s="5">
        <f>'90.1 Data-SI'!U1218/Convert!$B$5/$D1218</f>
        <v>116.88784549001707</v>
      </c>
      <c r="V1218" s="5">
        <f>'90.1 Data-SI'!V1218/Convert!$B$5/$D1218</f>
        <v>30.861782255697939</v>
      </c>
      <c r="W1218" s="5">
        <f t="shared" si="92"/>
        <v>454.88930190094231</v>
      </c>
      <c r="X1218" s="5">
        <f t="shared" si="93"/>
        <v>0</v>
      </c>
      <c r="Y1218" s="5">
        <f t="shared" si="94"/>
        <v>454.88930190094231</v>
      </c>
      <c r="Z1218" s="5">
        <f>'90.1 Data-SI'!Y1218/Convert!$B$5/$D1218</f>
        <v>811.12306672318414</v>
      </c>
      <c r="AA1218" s="5">
        <f>'90.1 Data-SI'!Z1218/Convert!$B$5/$D1218</f>
        <v>372.18363820144123</v>
      </c>
      <c r="AB1218" s="5">
        <f t="shared" si="95"/>
        <v>1183.3067049246254</v>
      </c>
    </row>
    <row r="1219" spans="1:28" x14ac:dyDescent="0.25">
      <c r="A1219" s="95">
        <v>2016</v>
      </c>
      <c r="B1219" s="95" t="s">
        <v>64</v>
      </c>
      <c r="C1219" s="52" t="s">
        <v>6</v>
      </c>
      <c r="D1219" s="5">
        <f>VLOOKUP(B1219,SWH!$A$4:$C$19,3,FALSE)</f>
        <v>511.15</v>
      </c>
      <c r="E1219" s="5">
        <f>'90.1 Data-SI'!E1219/Convert!$B$5/$D1219</f>
        <v>0</v>
      </c>
      <c r="F1219" s="5">
        <f>'90.1 Data-SI'!F1219/Convert!$B$5/$D1219</f>
        <v>1.0868738248176772E-2</v>
      </c>
      <c r="G1219" s="5">
        <f>'90.1 Data-SI'!G1219/Convert!$B$5/$D1219</f>
        <v>302.88456313106616</v>
      </c>
      <c r="H1219" s="5">
        <f>'90.1 Data-SI'!H1219/Convert!$B$5/$D1219</f>
        <v>29.74230221613573</v>
      </c>
      <c r="I1219" s="5">
        <f>'90.1 Data-SI'!I1219/Convert!$B$5/$D1219</f>
        <v>10.124229678176661</v>
      </c>
      <c r="J1219" s="5">
        <f>'90.1 Data-SI'!J1219/Convert!$B$5/$D1219</f>
        <v>244.24228591302838</v>
      </c>
      <c r="K1219" s="5">
        <f>'90.1 Data-SI'!K1219/Convert!$B$5/$D1219</f>
        <v>255.30122708054824</v>
      </c>
      <c r="L1219" s="5">
        <f>'90.1 Data-SI'!L1219/Convert!$B$5/$D1219</f>
        <v>0</v>
      </c>
      <c r="M1219" s="5">
        <f>'90.1 Data-SI'!M1219/Convert!$B$5/$D1219</f>
        <v>85.526101274902999</v>
      </c>
      <c r="N1219" s="5">
        <f>'90.1 Data-SI'!N1219/Convert!$B$5/$D1219</f>
        <v>0.24454661058397731</v>
      </c>
      <c r="O1219" s="5">
        <f>'90.1 Data-SI'!O1219/Convert!$B$5/$D1219</f>
        <v>0.24454661058397731</v>
      </c>
      <c r="P1219" s="5">
        <f t="shared" ref="P1219:P1282" si="96">N1219-O1219</f>
        <v>0</v>
      </c>
      <c r="Q1219" s="5">
        <f>'90.1 Data-SI'!Q1219/Convert!$B$5/$D1219</f>
        <v>0</v>
      </c>
      <c r="R1219" s="5">
        <f>'90.1 Data-SI'!R1219/Convert!$B$5/$D1219</f>
        <v>0</v>
      </c>
      <c r="S1219" s="5">
        <f>'90.1 Data-SI'!S1219/Convert!$B$5/$D1219</f>
        <v>0</v>
      </c>
      <c r="T1219" s="5">
        <f>'90.1 Data-SI'!T1219/Convert!$B$5/$D1219</f>
        <v>40.953405719130068</v>
      </c>
      <c r="U1219" s="5">
        <f>'90.1 Data-SI'!U1219/Convert!$B$5/$D1219</f>
        <v>116.34440857760823</v>
      </c>
      <c r="V1219" s="5">
        <f>'90.1 Data-SI'!V1219/Convert!$B$5/$D1219</f>
        <v>30.454204571391308</v>
      </c>
      <c r="W1219" s="5">
        <f t="shared" ref="W1219:W1282" si="97">E1219+G1219+M1219+SUM(P1219:S1219)</f>
        <v>388.41066440596916</v>
      </c>
      <c r="X1219" s="5">
        <f t="shared" ref="X1219:X1282" si="98">F1219</f>
        <v>1.0868738248176772E-2</v>
      </c>
      <c r="Y1219" s="5">
        <f t="shared" ref="Y1219:Y1282" si="99">SUM(W1219:X1219)</f>
        <v>388.42153314421734</v>
      </c>
      <c r="Z1219" s="5">
        <f>'90.1 Data-SI'!Y1219/Convert!$B$5/$D1219</f>
        <v>744.17163911441537</v>
      </c>
      <c r="AA1219" s="5">
        <f>'90.1 Data-SI'!Z1219/Convert!$B$5/$D1219</f>
        <v>371.65650439640461</v>
      </c>
      <c r="AB1219" s="5">
        <f t="shared" ref="AB1219:AB1282" si="100">SUM(Z1219:AA1219)</f>
        <v>1115.8281435108199</v>
      </c>
    </row>
    <row r="1220" spans="1:28" x14ac:dyDescent="0.25">
      <c r="A1220" s="95">
        <v>2016</v>
      </c>
      <c r="B1220" s="95" t="s">
        <v>64</v>
      </c>
      <c r="C1220" s="52" t="s">
        <v>11</v>
      </c>
      <c r="D1220" s="5">
        <f>VLOOKUP(B1220,SWH!$A$4:$C$19,3,FALSE)</f>
        <v>511.15</v>
      </c>
      <c r="E1220" s="5">
        <f>'90.1 Data-SI'!E1220/Convert!$B$5/$D1220</f>
        <v>0</v>
      </c>
      <c r="F1220" s="5">
        <f>'90.1 Data-SI'!F1220/Convert!$B$5/$D1220</f>
        <v>0</v>
      </c>
      <c r="G1220" s="5">
        <f>'90.1 Data-SI'!G1220/Convert!$B$5/$D1220</f>
        <v>223.09715565120047</v>
      </c>
      <c r="H1220" s="5">
        <f>'90.1 Data-SI'!H1220/Convert!$B$5/$D1220</f>
        <v>29.747736585259819</v>
      </c>
      <c r="I1220" s="5">
        <f>'90.1 Data-SI'!I1220/Convert!$B$5/$D1220</f>
        <v>10.124229678176661</v>
      </c>
      <c r="J1220" s="5">
        <f>'90.1 Data-SI'!J1220/Convert!$B$5/$D1220</f>
        <v>244.24228591302838</v>
      </c>
      <c r="K1220" s="5">
        <f>'90.1 Data-SI'!K1220/Convert!$B$5/$D1220</f>
        <v>255.30122708054824</v>
      </c>
      <c r="L1220" s="5">
        <f>'90.1 Data-SI'!L1220/Convert!$B$5/$D1220</f>
        <v>0</v>
      </c>
      <c r="M1220" s="5">
        <f>'90.1 Data-SI'!M1220/Convert!$B$5/$D1220</f>
        <v>52.229721651613467</v>
      </c>
      <c r="N1220" s="5">
        <f>'90.1 Data-SI'!N1220/Convert!$B$5/$D1220</f>
        <v>0.24454661058397731</v>
      </c>
      <c r="O1220" s="5">
        <f>'90.1 Data-SI'!O1220/Convert!$B$5/$D1220</f>
        <v>0.24454661058397731</v>
      </c>
      <c r="P1220" s="5">
        <f t="shared" si="96"/>
        <v>0</v>
      </c>
      <c r="Q1220" s="5">
        <f>'90.1 Data-SI'!Q1220/Convert!$B$5/$D1220</f>
        <v>0</v>
      </c>
      <c r="R1220" s="5">
        <f>'90.1 Data-SI'!R1220/Convert!$B$5/$D1220</f>
        <v>0</v>
      </c>
      <c r="S1220" s="5">
        <f>'90.1 Data-SI'!S1220/Convert!$B$5/$D1220</f>
        <v>0</v>
      </c>
      <c r="T1220" s="5">
        <f>'90.1 Data-SI'!T1220/Convert!$B$5/$D1220</f>
        <v>40.964274457378238</v>
      </c>
      <c r="U1220" s="5">
        <f>'90.1 Data-SI'!U1220/Convert!$B$5/$D1220</f>
        <v>127.67506820133251</v>
      </c>
      <c r="V1220" s="5">
        <f>'90.1 Data-SI'!V1220/Convert!$B$5/$D1220</f>
        <v>29.970545719347445</v>
      </c>
      <c r="W1220" s="5">
        <f t="shared" si="97"/>
        <v>275.32687730281395</v>
      </c>
      <c r="X1220" s="5">
        <f t="shared" si="98"/>
        <v>0</v>
      </c>
      <c r="Y1220" s="5">
        <f t="shared" si="99"/>
        <v>275.32687730281395</v>
      </c>
      <c r="Z1220" s="5">
        <f>'90.1 Data-SI'!Y1220/Convert!$B$5/$D1220</f>
        <v>630.61506189746444</v>
      </c>
      <c r="AA1220" s="5">
        <f>'90.1 Data-SI'!Z1220/Convert!$B$5/$D1220</f>
        <v>382.97629528188077</v>
      </c>
      <c r="AB1220" s="5">
        <f t="shared" si="100"/>
        <v>1013.5913571793452</v>
      </c>
    </row>
    <row r="1221" spans="1:28" x14ac:dyDescent="0.25">
      <c r="A1221" s="95">
        <v>2016</v>
      </c>
      <c r="B1221" s="95" t="s">
        <v>64</v>
      </c>
      <c r="C1221" s="52" t="s">
        <v>13</v>
      </c>
      <c r="D1221" s="5">
        <f>VLOOKUP(B1221,SWH!$A$4:$C$19,3,FALSE)</f>
        <v>511.15</v>
      </c>
      <c r="E1221" s="5">
        <f>'90.1 Data-SI'!E1221/Convert!$B$5/$D1221</f>
        <v>0</v>
      </c>
      <c r="F1221" s="5">
        <f>'90.1 Data-SI'!F1221/Convert!$B$5/$D1221</f>
        <v>5.879987392263633</v>
      </c>
      <c r="G1221" s="5">
        <f>'90.1 Data-SI'!G1221/Convert!$B$5/$D1221</f>
        <v>245.86172791200673</v>
      </c>
      <c r="H1221" s="5">
        <f>'90.1 Data-SI'!H1221/Convert!$B$5/$D1221</f>
        <v>29.829252122121144</v>
      </c>
      <c r="I1221" s="5">
        <f>'90.1 Data-SI'!I1221/Convert!$B$5/$D1221</f>
        <v>10.107926570804397</v>
      </c>
      <c r="J1221" s="5">
        <f>'90.1 Data-SI'!J1221/Convert!$B$5/$D1221</f>
        <v>244.24228591302838</v>
      </c>
      <c r="K1221" s="5">
        <f>'90.1 Data-SI'!K1221/Convert!$B$5/$D1221</f>
        <v>255.30122708054824</v>
      </c>
      <c r="L1221" s="5">
        <f>'90.1 Data-SI'!L1221/Convert!$B$5/$D1221</f>
        <v>0</v>
      </c>
      <c r="M1221" s="5">
        <f>'90.1 Data-SI'!M1221/Convert!$B$5/$D1221</f>
        <v>80.917756257676061</v>
      </c>
      <c r="N1221" s="5">
        <f>'90.1 Data-SI'!N1221/Convert!$B$5/$D1221</f>
        <v>0.24454661058397731</v>
      </c>
      <c r="O1221" s="5">
        <f>'90.1 Data-SI'!O1221/Convert!$B$5/$D1221</f>
        <v>0.24454661058397731</v>
      </c>
      <c r="P1221" s="5">
        <f t="shared" si="96"/>
        <v>0</v>
      </c>
      <c r="Q1221" s="5">
        <f>'90.1 Data-SI'!Q1221/Convert!$B$5/$D1221</f>
        <v>0</v>
      </c>
      <c r="R1221" s="5">
        <f>'90.1 Data-SI'!R1221/Convert!$B$5/$D1221</f>
        <v>0</v>
      </c>
      <c r="S1221" s="5">
        <f>'90.1 Data-SI'!S1221/Convert!$B$5/$D1221</f>
        <v>0</v>
      </c>
      <c r="T1221" s="5">
        <f>'90.1 Data-SI'!T1221/Convert!$B$5/$D1221</f>
        <v>40.964274457378238</v>
      </c>
      <c r="U1221" s="5">
        <f>'90.1 Data-SI'!U1221/Convert!$B$5/$D1221</f>
        <v>127.93048355016467</v>
      </c>
      <c r="V1221" s="5">
        <f>'90.1 Data-SI'!V1221/Convert!$B$5/$D1221</f>
        <v>29.959676981099268</v>
      </c>
      <c r="W1221" s="5">
        <f t="shared" si="97"/>
        <v>326.7794841696828</v>
      </c>
      <c r="X1221" s="5">
        <f t="shared" si="98"/>
        <v>5.879987392263633</v>
      </c>
      <c r="Y1221" s="5">
        <f t="shared" si="99"/>
        <v>332.65947156194642</v>
      </c>
      <c r="Z1221" s="5">
        <f>'90.1 Data-SI'!Y1221/Convert!$B$5/$D1221</f>
        <v>682.12201245557412</v>
      </c>
      <c r="AA1221" s="5">
        <f>'90.1 Data-SI'!Z1221/Convert!$B$5/$D1221</f>
        <v>389.10626365385241</v>
      </c>
      <c r="AB1221" s="5">
        <f t="shared" si="100"/>
        <v>1071.2282761094266</v>
      </c>
    </row>
    <row r="1222" spans="1:28" x14ac:dyDescent="0.25">
      <c r="A1222" s="95">
        <v>2016</v>
      </c>
      <c r="B1222" s="95" t="s">
        <v>64</v>
      </c>
      <c r="C1222" s="52" t="s">
        <v>19</v>
      </c>
      <c r="D1222" s="5">
        <f>VLOOKUP(B1222,SWH!$A$4:$C$19,3,FALSE)</f>
        <v>511.15</v>
      </c>
      <c r="E1222" s="5">
        <f>'90.1 Data-SI'!E1222/Convert!$B$5/$D1222</f>
        <v>0</v>
      </c>
      <c r="F1222" s="5">
        <f>'90.1 Data-SI'!F1222/Convert!$B$5/$D1222</f>
        <v>15.324920929929245</v>
      </c>
      <c r="G1222" s="5">
        <f>'90.1 Data-SI'!G1222/Convert!$B$5/$D1222</f>
        <v>194.92538611192626</v>
      </c>
      <c r="H1222" s="5">
        <f>'90.1 Data-SI'!H1222/Convert!$B$5/$D1222</f>
        <v>29.633614833653962</v>
      </c>
      <c r="I1222" s="5">
        <f>'90.1 Data-SI'!I1222/Convert!$B$5/$D1222</f>
        <v>10.102492201680308</v>
      </c>
      <c r="J1222" s="5">
        <f>'90.1 Data-SI'!J1222/Convert!$B$5/$D1222</f>
        <v>244.24228591302838</v>
      </c>
      <c r="K1222" s="5">
        <f>'90.1 Data-SI'!K1222/Convert!$B$5/$D1222</f>
        <v>255.30122708054824</v>
      </c>
      <c r="L1222" s="5">
        <f>'90.1 Data-SI'!L1222/Convert!$B$5/$D1222</f>
        <v>0</v>
      </c>
      <c r="M1222" s="5">
        <f>'90.1 Data-SI'!M1222/Convert!$B$5/$D1222</f>
        <v>70.739182888258497</v>
      </c>
      <c r="N1222" s="5">
        <f>'90.1 Data-SI'!N1222/Convert!$B$5/$D1222</f>
        <v>0.24454661058397731</v>
      </c>
      <c r="O1222" s="5">
        <f>'90.1 Data-SI'!O1222/Convert!$B$5/$D1222</f>
        <v>0.24454661058397731</v>
      </c>
      <c r="P1222" s="5">
        <f t="shared" si="96"/>
        <v>0</v>
      </c>
      <c r="Q1222" s="5">
        <f>'90.1 Data-SI'!Q1222/Convert!$B$5/$D1222</f>
        <v>0</v>
      </c>
      <c r="R1222" s="5">
        <f>'90.1 Data-SI'!R1222/Convert!$B$5/$D1222</f>
        <v>0</v>
      </c>
      <c r="S1222" s="5">
        <f>'90.1 Data-SI'!S1222/Convert!$B$5/$D1222</f>
        <v>0</v>
      </c>
      <c r="T1222" s="5">
        <f>'90.1 Data-SI'!T1222/Convert!$B$5/$D1222</f>
        <v>40.975143195626423</v>
      </c>
      <c r="U1222" s="5">
        <f>'90.1 Data-SI'!U1222/Convert!$B$5/$D1222</f>
        <v>139.82088319367006</v>
      </c>
      <c r="V1222" s="5">
        <f>'90.1 Data-SI'!V1222/Convert!$B$5/$D1222</f>
        <v>29.709696001391201</v>
      </c>
      <c r="W1222" s="5">
        <f t="shared" si="97"/>
        <v>265.66456900018477</v>
      </c>
      <c r="X1222" s="5">
        <f t="shared" si="98"/>
        <v>15.324920929929245</v>
      </c>
      <c r="Y1222" s="5">
        <f t="shared" si="99"/>
        <v>280.98948993011402</v>
      </c>
      <c r="Z1222" s="5">
        <f>'90.1 Data-SI'!Y1222/Convert!$B$5/$D1222</f>
        <v>620.56691338702501</v>
      </c>
      <c r="AA1222" s="5">
        <f>'90.1 Data-SI'!Z1222/Convert!$B$5/$D1222</f>
        <v>410.45246557327164</v>
      </c>
      <c r="AB1222" s="5">
        <f t="shared" si="100"/>
        <v>1031.0193789602968</v>
      </c>
    </row>
    <row r="1223" spans="1:28" x14ac:dyDescent="0.25">
      <c r="A1223" s="95">
        <v>2016</v>
      </c>
      <c r="B1223" s="95" t="s">
        <v>64</v>
      </c>
      <c r="C1223" s="52" t="s">
        <v>20</v>
      </c>
      <c r="D1223" s="5">
        <f>VLOOKUP(B1223,SWH!$A$4:$C$19,3,FALSE)</f>
        <v>511.15</v>
      </c>
      <c r="E1223" s="5">
        <f>'90.1 Data-SI'!E1223/Convert!$B$5/$D1223</f>
        <v>0</v>
      </c>
      <c r="F1223" s="5">
        <f>'90.1 Data-SI'!F1223/Convert!$B$5/$D1223</f>
        <v>13.281598139272013</v>
      </c>
      <c r="G1223" s="5">
        <f>'90.1 Data-SI'!G1223/Convert!$B$5/$D1223</f>
        <v>131.54977338680754</v>
      </c>
      <c r="H1223" s="5">
        <f>'90.1 Data-SI'!H1223/Convert!$B$5/$D1223</f>
        <v>29.579271142413081</v>
      </c>
      <c r="I1223" s="5">
        <f>'90.1 Data-SI'!I1223/Convert!$B$5/$D1223</f>
        <v>10.113360939928484</v>
      </c>
      <c r="J1223" s="5">
        <f>'90.1 Data-SI'!J1223/Convert!$B$5/$D1223</f>
        <v>244.24228591302838</v>
      </c>
      <c r="K1223" s="5">
        <f>'90.1 Data-SI'!K1223/Convert!$B$5/$D1223</f>
        <v>255.30122708054824</v>
      </c>
      <c r="L1223" s="5">
        <f>'90.1 Data-SI'!L1223/Convert!$B$5/$D1223</f>
        <v>0</v>
      </c>
      <c r="M1223" s="5">
        <f>'90.1 Data-SI'!M1223/Convert!$B$5/$D1223</f>
        <v>70.282695881835096</v>
      </c>
      <c r="N1223" s="5">
        <f>'90.1 Data-SI'!N1223/Convert!$B$5/$D1223</f>
        <v>0.24454661058397731</v>
      </c>
      <c r="O1223" s="5">
        <f>'90.1 Data-SI'!O1223/Convert!$B$5/$D1223</f>
        <v>0.24454661058397731</v>
      </c>
      <c r="P1223" s="5">
        <f t="shared" si="96"/>
        <v>0</v>
      </c>
      <c r="Q1223" s="5">
        <f>'90.1 Data-SI'!Q1223/Convert!$B$5/$D1223</f>
        <v>0</v>
      </c>
      <c r="R1223" s="5">
        <f>'90.1 Data-SI'!R1223/Convert!$B$5/$D1223</f>
        <v>0</v>
      </c>
      <c r="S1223" s="5">
        <f>'90.1 Data-SI'!S1223/Convert!$B$5/$D1223</f>
        <v>0</v>
      </c>
      <c r="T1223" s="5">
        <f>'90.1 Data-SI'!T1223/Convert!$B$5/$D1223</f>
        <v>40.980577564750511</v>
      </c>
      <c r="U1223" s="5">
        <f>'90.1 Data-SI'!U1223/Convert!$B$5/$D1223</f>
        <v>140.66321040790376</v>
      </c>
      <c r="V1223" s="5">
        <f>'90.1 Data-SI'!V1223/Convert!$B$5/$D1223</f>
        <v>28.856500048909325</v>
      </c>
      <c r="W1223" s="5">
        <f t="shared" si="97"/>
        <v>201.83246926864263</v>
      </c>
      <c r="X1223" s="5">
        <f t="shared" si="98"/>
        <v>13.281598139272013</v>
      </c>
      <c r="Y1223" s="5">
        <f t="shared" si="99"/>
        <v>215.11406740791463</v>
      </c>
      <c r="Z1223" s="5">
        <f>'90.1 Data-SI'!Y1223/Convert!$B$5/$D1223</f>
        <v>555.84357711913231</v>
      </c>
      <c r="AA1223" s="5">
        <f>'90.1 Data-SI'!Z1223/Convert!$B$5/$D1223</f>
        <v>409.24603562772404</v>
      </c>
      <c r="AB1223" s="5">
        <f t="shared" si="100"/>
        <v>965.08961274685635</v>
      </c>
    </row>
    <row r="1224" spans="1:28" x14ac:dyDescent="0.25">
      <c r="A1224" s="95">
        <v>2016</v>
      </c>
      <c r="B1224" s="95" t="s">
        <v>64</v>
      </c>
      <c r="C1224" s="52" t="s">
        <v>3</v>
      </c>
      <c r="D1224" s="5">
        <f>VLOOKUP(B1224,SWH!$A$4:$C$19,3,FALSE)</f>
        <v>511.15</v>
      </c>
      <c r="E1224" s="5">
        <f>'90.1 Data-SI'!E1224/Convert!$B$5/$D1224</f>
        <v>0</v>
      </c>
      <c r="F1224" s="5">
        <f>'90.1 Data-SI'!F1224/Convert!$B$5/$D1224</f>
        <v>93.5254926255611</v>
      </c>
      <c r="G1224" s="5">
        <f>'90.1 Data-SI'!G1224/Convert!$B$5/$D1224</f>
        <v>106.48102861738782</v>
      </c>
      <c r="H1224" s="5">
        <f>'90.1 Data-SI'!H1224/Convert!$B$5/$D1224</f>
        <v>29.715130370515286</v>
      </c>
      <c r="I1224" s="5">
        <f>'90.1 Data-SI'!I1224/Convert!$B$5/$D1224</f>
        <v>10.113360939928484</v>
      </c>
      <c r="J1224" s="5">
        <f>'90.1 Data-SI'!J1224/Convert!$B$5/$D1224</f>
        <v>244.24228591302838</v>
      </c>
      <c r="K1224" s="5">
        <f>'90.1 Data-SI'!K1224/Convert!$B$5/$D1224</f>
        <v>255.30122708054824</v>
      </c>
      <c r="L1224" s="5">
        <f>'90.1 Data-SI'!L1224/Convert!$B$5/$D1224</f>
        <v>0</v>
      </c>
      <c r="M1224" s="5">
        <f>'90.1 Data-SI'!M1224/Convert!$B$5/$D1224</f>
        <v>64.810286173878083</v>
      </c>
      <c r="N1224" s="5">
        <f>'90.1 Data-SI'!N1224/Convert!$B$5/$D1224</f>
        <v>0.24454661058397731</v>
      </c>
      <c r="O1224" s="5">
        <f>'90.1 Data-SI'!O1224/Convert!$B$5/$D1224</f>
        <v>0.24454661058397731</v>
      </c>
      <c r="P1224" s="5">
        <f t="shared" si="96"/>
        <v>0</v>
      </c>
      <c r="Q1224" s="5">
        <f>'90.1 Data-SI'!Q1224/Convert!$B$5/$D1224</f>
        <v>0</v>
      </c>
      <c r="R1224" s="5">
        <f>'90.1 Data-SI'!R1224/Convert!$B$5/$D1224</f>
        <v>0</v>
      </c>
      <c r="S1224" s="5">
        <f>'90.1 Data-SI'!S1224/Convert!$B$5/$D1224</f>
        <v>0</v>
      </c>
      <c r="T1224" s="5">
        <f>'90.1 Data-SI'!T1224/Convert!$B$5/$D1224</f>
        <v>40.996880672122771</v>
      </c>
      <c r="U1224" s="5">
        <f>'90.1 Data-SI'!U1224/Convert!$B$5/$D1224</f>
        <v>160.78124490527898</v>
      </c>
      <c r="V1224" s="5">
        <f>'90.1 Data-SI'!V1224/Convert!$B$5/$D1224</f>
        <v>28.563044116208555</v>
      </c>
      <c r="W1224" s="5">
        <f t="shared" si="97"/>
        <v>171.2913147912659</v>
      </c>
      <c r="X1224" s="5">
        <f t="shared" si="98"/>
        <v>93.5254926255611</v>
      </c>
      <c r="Y1224" s="5">
        <f t="shared" si="99"/>
        <v>264.81680741682703</v>
      </c>
      <c r="Z1224" s="5">
        <f>'90.1 Data-SI'!Y1224/Convert!$B$5/$D1224</f>
        <v>525.15569467540524</v>
      </c>
      <c r="AA1224" s="5">
        <f>'90.1 Data-SI'!Z1224/Convert!$B$5/$D1224</f>
        <v>509.60253024226421</v>
      </c>
      <c r="AB1224" s="5">
        <f t="shared" si="100"/>
        <v>1034.7582249176694</v>
      </c>
    </row>
    <row r="1225" spans="1:28" x14ac:dyDescent="0.25">
      <c r="A1225" s="95">
        <v>2016</v>
      </c>
      <c r="B1225" s="95" t="s">
        <v>64</v>
      </c>
      <c r="C1225" s="52" t="s">
        <v>7</v>
      </c>
      <c r="D1225" s="5">
        <f>VLOOKUP(B1225,SWH!$A$4:$C$19,3,FALSE)</f>
        <v>511.15</v>
      </c>
      <c r="E1225" s="5">
        <f>'90.1 Data-SI'!E1225/Convert!$B$5/$D1225</f>
        <v>0</v>
      </c>
      <c r="F1225" s="5">
        <f>'90.1 Data-SI'!F1225/Convert!$B$5/$D1225</f>
        <v>44.991141978327747</v>
      </c>
      <c r="G1225" s="5">
        <f>'90.1 Data-SI'!G1225/Convert!$B$5/$D1225</f>
        <v>96.063343006510379</v>
      </c>
      <c r="H1225" s="5">
        <f>'90.1 Data-SI'!H1225/Convert!$B$5/$D1225</f>
        <v>29.731433477887553</v>
      </c>
      <c r="I1225" s="5">
        <f>'90.1 Data-SI'!I1225/Convert!$B$5/$D1225</f>
        <v>10.113360939928484</v>
      </c>
      <c r="J1225" s="5">
        <f>'90.1 Data-SI'!J1225/Convert!$B$5/$D1225</f>
        <v>244.24228591302838</v>
      </c>
      <c r="K1225" s="5">
        <f>'90.1 Data-SI'!K1225/Convert!$B$5/$D1225</f>
        <v>255.30122708054824</v>
      </c>
      <c r="L1225" s="5">
        <f>'90.1 Data-SI'!L1225/Convert!$B$5/$D1225</f>
        <v>0</v>
      </c>
      <c r="M1225" s="5">
        <f>'90.1 Data-SI'!M1225/Convert!$B$5/$D1225</f>
        <v>68.831719325703489</v>
      </c>
      <c r="N1225" s="5">
        <f>'90.1 Data-SI'!N1225/Convert!$B$5/$D1225</f>
        <v>0.24454661058397731</v>
      </c>
      <c r="O1225" s="5">
        <f>'90.1 Data-SI'!O1225/Convert!$B$5/$D1225</f>
        <v>0.24454661058397731</v>
      </c>
      <c r="P1225" s="5">
        <f t="shared" si="96"/>
        <v>0</v>
      </c>
      <c r="Q1225" s="5">
        <f>'90.1 Data-SI'!Q1225/Convert!$B$5/$D1225</f>
        <v>0</v>
      </c>
      <c r="R1225" s="5">
        <f>'90.1 Data-SI'!R1225/Convert!$B$5/$D1225</f>
        <v>0</v>
      </c>
      <c r="S1225" s="5">
        <f>'90.1 Data-SI'!S1225/Convert!$B$5/$D1225</f>
        <v>0</v>
      </c>
      <c r="T1225" s="5">
        <f>'90.1 Data-SI'!T1225/Convert!$B$5/$D1225</f>
        <v>40.996880672122771</v>
      </c>
      <c r="U1225" s="5">
        <f>'90.1 Data-SI'!U1225/Convert!$B$5/$D1225</f>
        <v>155.46099753279643</v>
      </c>
      <c r="V1225" s="5">
        <f>'90.1 Data-SI'!V1225/Convert!$B$5/$D1225</f>
        <v>28.378275565989544</v>
      </c>
      <c r="W1225" s="5">
        <f t="shared" si="97"/>
        <v>164.89506233221385</v>
      </c>
      <c r="X1225" s="5">
        <f t="shared" si="98"/>
        <v>44.991141978327747</v>
      </c>
      <c r="Y1225" s="5">
        <f t="shared" si="99"/>
        <v>209.88620431054159</v>
      </c>
      <c r="Z1225" s="5">
        <f>'90.1 Data-SI'!Y1225/Convert!$B$5/$D1225</f>
        <v>518.59641114263047</v>
      </c>
      <c r="AA1225" s="5">
        <f>'90.1 Data-SI'!Z1225/Convert!$B$5/$D1225</f>
        <v>455.75336659167243</v>
      </c>
      <c r="AB1225" s="5">
        <f t="shared" si="100"/>
        <v>974.34977773430296</v>
      </c>
    </row>
    <row r="1226" spans="1:28" x14ac:dyDescent="0.25">
      <c r="A1226" s="95">
        <v>2016</v>
      </c>
      <c r="B1226" s="95" t="s">
        <v>64</v>
      </c>
      <c r="C1226" s="52" t="s">
        <v>17</v>
      </c>
      <c r="D1226" s="5">
        <f>VLOOKUP(B1226,SWH!$A$4:$C$19,3,FALSE)</f>
        <v>511.15</v>
      </c>
      <c r="E1226" s="5">
        <f>'90.1 Data-SI'!E1226/Convert!$B$5/$D1226</f>
        <v>0</v>
      </c>
      <c r="F1226" s="5">
        <f>'90.1 Data-SI'!F1226/Convert!$B$5/$D1226</f>
        <v>18.009499277228908</v>
      </c>
      <c r="G1226" s="5">
        <f>'90.1 Data-SI'!G1226/Convert!$B$5/$D1226</f>
        <v>41.295770973947633</v>
      </c>
      <c r="H1226" s="5">
        <f>'90.1 Data-SI'!H1226/Convert!$B$5/$D1226</f>
        <v>29.916202028106557</v>
      </c>
      <c r="I1226" s="5">
        <f>'90.1 Data-SI'!I1226/Convert!$B$5/$D1226</f>
        <v>10.145967154673015</v>
      </c>
      <c r="J1226" s="5">
        <f>'90.1 Data-SI'!J1226/Convert!$B$5/$D1226</f>
        <v>244.24228591302838</v>
      </c>
      <c r="K1226" s="5">
        <f>'90.1 Data-SI'!K1226/Convert!$B$5/$D1226</f>
        <v>255.30122708054824</v>
      </c>
      <c r="L1226" s="5">
        <f>'90.1 Data-SI'!L1226/Convert!$B$5/$D1226</f>
        <v>0</v>
      </c>
      <c r="M1226" s="5">
        <f>'90.1 Data-SI'!M1226/Convert!$B$5/$D1226</f>
        <v>44.002086797743651</v>
      </c>
      <c r="N1226" s="5">
        <f>'90.1 Data-SI'!N1226/Convert!$B$5/$D1226</f>
        <v>0.24454661058397731</v>
      </c>
      <c r="O1226" s="5">
        <f>'90.1 Data-SI'!O1226/Convert!$B$5/$D1226</f>
        <v>0.24454661058397731</v>
      </c>
      <c r="P1226" s="5">
        <f t="shared" si="96"/>
        <v>0</v>
      </c>
      <c r="Q1226" s="5">
        <f>'90.1 Data-SI'!Q1226/Convert!$B$5/$D1226</f>
        <v>0</v>
      </c>
      <c r="R1226" s="5">
        <f>'90.1 Data-SI'!R1226/Convert!$B$5/$D1226</f>
        <v>0</v>
      </c>
      <c r="S1226" s="5">
        <f>'90.1 Data-SI'!S1226/Convert!$B$5/$D1226</f>
        <v>0</v>
      </c>
      <c r="T1226" s="5">
        <f>'90.1 Data-SI'!T1226/Convert!$B$5/$D1226</f>
        <v>40.9860119338746</v>
      </c>
      <c r="U1226" s="5">
        <f>'90.1 Data-SI'!U1226/Convert!$B$5/$D1226</f>
        <v>163.0039018770311</v>
      </c>
      <c r="V1226" s="5">
        <f>'90.1 Data-SI'!V1226/Convert!$B$5/$D1226</f>
        <v>29.101046659493299</v>
      </c>
      <c r="W1226" s="5">
        <f t="shared" si="97"/>
        <v>85.297857771691284</v>
      </c>
      <c r="X1226" s="5">
        <f t="shared" si="98"/>
        <v>18.009499277228908</v>
      </c>
      <c r="Y1226" s="5">
        <f t="shared" si="99"/>
        <v>103.3073570489202</v>
      </c>
      <c r="Z1226" s="5">
        <f>'90.1 Data-SI'!Y1226/Convert!$B$5/$D1226</f>
        <v>439.92304933320293</v>
      </c>
      <c r="AA1226" s="5">
        <f>'90.1 Data-SI'!Z1226/Convert!$B$5/$D1226</f>
        <v>436.31462823480825</v>
      </c>
      <c r="AB1226" s="5">
        <f t="shared" si="100"/>
        <v>876.23767756801112</v>
      </c>
    </row>
    <row r="1227" spans="1:28" x14ac:dyDescent="0.25">
      <c r="A1227" s="95">
        <v>2016</v>
      </c>
      <c r="B1227" s="95" t="s">
        <v>64</v>
      </c>
      <c r="C1227" s="52" t="s">
        <v>14</v>
      </c>
      <c r="D1227" s="5">
        <f>VLOOKUP(B1227,SWH!$A$4:$C$19,3,FALSE)</f>
        <v>511.15</v>
      </c>
      <c r="E1227" s="5">
        <f>'90.1 Data-SI'!E1227/Convert!$B$5/$D1227</f>
        <v>0</v>
      </c>
      <c r="F1227" s="5">
        <f>'90.1 Data-SI'!F1227/Convert!$B$5/$D1227</f>
        <v>196.09920984272938</v>
      </c>
      <c r="G1227" s="5">
        <f>'90.1 Data-SI'!G1227/Convert!$B$5/$D1227</f>
        <v>66.549284293586354</v>
      </c>
      <c r="H1227" s="5">
        <f>'90.1 Data-SI'!H1227/Convert!$B$5/$D1227</f>
        <v>29.916202028106557</v>
      </c>
      <c r="I1227" s="5">
        <f>'90.1 Data-SI'!I1227/Convert!$B$5/$D1227</f>
        <v>10.162270262045279</v>
      </c>
      <c r="J1227" s="5">
        <f>'90.1 Data-SI'!J1227/Convert!$B$5/$D1227</f>
        <v>244.24228591302838</v>
      </c>
      <c r="K1227" s="5">
        <f>'90.1 Data-SI'!K1227/Convert!$B$5/$D1227</f>
        <v>255.30122708054824</v>
      </c>
      <c r="L1227" s="5">
        <f>'90.1 Data-SI'!L1227/Convert!$B$5/$D1227</f>
        <v>0</v>
      </c>
      <c r="M1227" s="5">
        <f>'90.1 Data-SI'!M1227/Convert!$B$5/$D1227</f>
        <v>46.414946688838896</v>
      </c>
      <c r="N1227" s="5">
        <f>'90.1 Data-SI'!N1227/Convert!$B$5/$D1227</f>
        <v>0.24454661058397731</v>
      </c>
      <c r="O1227" s="5">
        <f>'90.1 Data-SI'!O1227/Convert!$B$5/$D1227</f>
        <v>0.24454661058397731</v>
      </c>
      <c r="P1227" s="5">
        <f t="shared" si="96"/>
        <v>0</v>
      </c>
      <c r="Q1227" s="5">
        <f>'90.1 Data-SI'!Q1227/Convert!$B$5/$D1227</f>
        <v>0</v>
      </c>
      <c r="R1227" s="5">
        <f>'90.1 Data-SI'!R1227/Convert!$B$5/$D1227</f>
        <v>0</v>
      </c>
      <c r="S1227" s="5">
        <f>'90.1 Data-SI'!S1227/Convert!$B$5/$D1227</f>
        <v>0</v>
      </c>
      <c r="T1227" s="5">
        <f>'90.1 Data-SI'!T1227/Convert!$B$5/$D1227</f>
        <v>41.018618148619133</v>
      </c>
      <c r="U1227" s="5">
        <f>'90.1 Data-SI'!U1227/Convert!$B$5/$D1227</f>
        <v>177.2908583042595</v>
      </c>
      <c r="V1227" s="5">
        <f>'90.1 Data-SI'!V1227/Convert!$B$5/$D1227</f>
        <v>27.709848163726676</v>
      </c>
      <c r="W1227" s="5">
        <f t="shared" si="97"/>
        <v>112.96423098242525</v>
      </c>
      <c r="X1227" s="5">
        <f t="shared" si="98"/>
        <v>196.09920984272938</v>
      </c>
      <c r="Y1227" s="5">
        <f t="shared" si="99"/>
        <v>309.06344082515466</v>
      </c>
      <c r="Z1227" s="5">
        <f>'90.1 Data-SI'!Y1227/Convert!$B$5/$D1227</f>
        <v>466.24713337028709</v>
      </c>
      <c r="AA1227" s="5">
        <f>'90.1 Data-SI'!Z1227/Convert!$B$5/$D1227</f>
        <v>628.69129522753724</v>
      </c>
      <c r="AB1227" s="5">
        <f t="shared" si="100"/>
        <v>1094.9384285978244</v>
      </c>
    </row>
    <row r="1228" spans="1:28" x14ac:dyDescent="0.25">
      <c r="A1228" s="95">
        <v>2016</v>
      </c>
      <c r="B1228" s="95" t="s">
        <v>64</v>
      </c>
      <c r="C1228" s="52" t="s">
        <v>2</v>
      </c>
      <c r="D1228" s="5">
        <f>VLOOKUP(B1228,SWH!$A$4:$C$19,3,FALSE)</f>
        <v>511.15</v>
      </c>
      <c r="E1228" s="5">
        <f>'90.1 Data-SI'!E1228/Convert!$B$5/$D1228</f>
        <v>0</v>
      </c>
      <c r="F1228" s="5">
        <f>'90.1 Data-SI'!F1228/Convert!$B$5/$D1228</f>
        <v>92.161465975414927</v>
      </c>
      <c r="G1228" s="5">
        <f>'90.1 Data-SI'!G1228/Convert!$B$5/$D1228</f>
        <v>59.495473170519638</v>
      </c>
      <c r="H1228" s="5">
        <f>'90.1 Data-SI'!H1228/Convert!$B$5/$D1228</f>
        <v>29.622746095405784</v>
      </c>
      <c r="I1228" s="5">
        <f>'90.1 Data-SI'!I1228/Convert!$B$5/$D1228</f>
        <v>10.113360939928484</v>
      </c>
      <c r="J1228" s="5">
        <f>'90.1 Data-SI'!J1228/Convert!$B$5/$D1228</f>
        <v>244.24228591302838</v>
      </c>
      <c r="K1228" s="5">
        <f>'90.1 Data-SI'!K1228/Convert!$B$5/$D1228</f>
        <v>255.30122708054824</v>
      </c>
      <c r="L1228" s="5">
        <f>'90.1 Data-SI'!L1228/Convert!$B$5/$D1228</f>
        <v>0</v>
      </c>
      <c r="M1228" s="5">
        <f>'90.1 Data-SI'!M1228/Convert!$B$5/$D1228</f>
        <v>66.554718662710457</v>
      </c>
      <c r="N1228" s="5">
        <f>'90.1 Data-SI'!N1228/Convert!$B$5/$D1228</f>
        <v>0.24454661058397731</v>
      </c>
      <c r="O1228" s="5">
        <f>'90.1 Data-SI'!O1228/Convert!$B$5/$D1228</f>
        <v>0.24454661058397731</v>
      </c>
      <c r="P1228" s="5">
        <f t="shared" si="96"/>
        <v>0</v>
      </c>
      <c r="Q1228" s="5">
        <f>'90.1 Data-SI'!Q1228/Convert!$B$5/$D1228</f>
        <v>0</v>
      </c>
      <c r="R1228" s="5">
        <f>'90.1 Data-SI'!R1228/Convert!$B$5/$D1228</f>
        <v>0</v>
      </c>
      <c r="S1228" s="5">
        <f>'90.1 Data-SI'!S1228/Convert!$B$5/$D1228</f>
        <v>0</v>
      </c>
      <c r="T1228" s="5">
        <f>'90.1 Data-SI'!T1228/Convert!$B$5/$D1228</f>
        <v>41.013183779495044</v>
      </c>
      <c r="U1228" s="5">
        <f>'90.1 Data-SI'!U1228/Convert!$B$5/$D1228</f>
        <v>172.61730085754346</v>
      </c>
      <c r="V1228" s="5">
        <f>'90.1 Data-SI'!V1228/Convert!$B$5/$D1228</f>
        <v>27.693545056354409</v>
      </c>
      <c r="W1228" s="5">
        <f t="shared" si="97"/>
        <v>126.05019183323009</v>
      </c>
      <c r="X1228" s="5">
        <f t="shared" si="98"/>
        <v>92.161465975414927</v>
      </c>
      <c r="Y1228" s="5">
        <f t="shared" si="99"/>
        <v>218.21165780864501</v>
      </c>
      <c r="Z1228" s="5">
        <f>'90.1 Data-SI'!Y1228/Convert!$B$5/$D1228</f>
        <v>478.97442585890207</v>
      </c>
      <c r="AA1228" s="5">
        <f>'90.1 Data-SI'!Z1228/Convert!$B$5/$D1228</f>
        <v>520.07455954438251</v>
      </c>
      <c r="AB1228" s="5">
        <f t="shared" si="100"/>
        <v>999.04898540328463</v>
      </c>
    </row>
    <row r="1229" spans="1:28" x14ac:dyDescent="0.25">
      <c r="A1229" s="95">
        <v>2016</v>
      </c>
      <c r="B1229" s="95" t="s">
        <v>64</v>
      </c>
      <c r="C1229" s="52" t="s">
        <v>18</v>
      </c>
      <c r="D1229" s="5">
        <f>VLOOKUP(B1229,SWH!$A$4:$C$19,3,FALSE)</f>
        <v>511.15</v>
      </c>
      <c r="E1229" s="5">
        <f>'90.1 Data-SI'!E1229/Convert!$B$5/$D1229</f>
        <v>0</v>
      </c>
      <c r="F1229" s="5">
        <f>'90.1 Data-SI'!F1229/Convert!$B$5/$D1229</f>
        <v>130.46833393111393</v>
      </c>
      <c r="G1229" s="5">
        <f>'90.1 Data-SI'!G1229/Convert!$B$5/$D1229</f>
        <v>18.270348995185149</v>
      </c>
      <c r="H1229" s="5">
        <f>'90.1 Data-SI'!H1229/Convert!$B$5/$D1229</f>
        <v>30.003151934091974</v>
      </c>
      <c r="I1229" s="5">
        <f>'90.1 Data-SI'!I1229/Convert!$B$5/$D1229</f>
        <v>10.167704631169368</v>
      </c>
      <c r="J1229" s="5">
        <f>'90.1 Data-SI'!J1229/Convert!$B$5/$D1229</f>
        <v>244.24228591302838</v>
      </c>
      <c r="K1229" s="5">
        <f>'90.1 Data-SI'!K1229/Convert!$B$5/$D1229</f>
        <v>255.30122708054824</v>
      </c>
      <c r="L1229" s="5">
        <f>'90.1 Data-SI'!L1229/Convert!$B$5/$D1229</f>
        <v>0</v>
      </c>
      <c r="M1229" s="5">
        <f>'90.1 Data-SI'!M1229/Convert!$B$5/$D1229</f>
        <v>43.317356288108513</v>
      </c>
      <c r="N1229" s="5">
        <f>'90.1 Data-SI'!N1229/Convert!$B$5/$D1229</f>
        <v>0.24454661058397731</v>
      </c>
      <c r="O1229" s="5">
        <f>'90.1 Data-SI'!O1229/Convert!$B$5/$D1229</f>
        <v>0.24454661058397731</v>
      </c>
      <c r="P1229" s="5">
        <f t="shared" si="96"/>
        <v>0</v>
      </c>
      <c r="Q1229" s="5">
        <f>'90.1 Data-SI'!Q1229/Convert!$B$5/$D1229</f>
        <v>0</v>
      </c>
      <c r="R1229" s="5">
        <f>'90.1 Data-SI'!R1229/Convert!$B$5/$D1229</f>
        <v>0</v>
      </c>
      <c r="S1229" s="5">
        <f>'90.1 Data-SI'!S1229/Convert!$B$5/$D1229</f>
        <v>0</v>
      </c>
      <c r="T1229" s="5">
        <f>'90.1 Data-SI'!T1229/Convert!$B$5/$D1229</f>
        <v>41.024052517743222</v>
      </c>
      <c r="U1229" s="5">
        <f>'90.1 Data-SI'!U1229/Convert!$B$5/$D1229</f>
        <v>182.26330605280035</v>
      </c>
      <c r="V1229" s="5">
        <f>'90.1 Data-SI'!V1229/Convert!$B$5/$D1229</f>
        <v>27.590292042996733</v>
      </c>
      <c r="W1229" s="5">
        <f t="shared" si="97"/>
        <v>61.587705283293658</v>
      </c>
      <c r="X1229" s="5">
        <f t="shared" si="98"/>
        <v>130.46833393111393</v>
      </c>
      <c r="Y1229" s="5">
        <f t="shared" si="99"/>
        <v>192.05603921440758</v>
      </c>
      <c r="Z1229" s="5">
        <f>'90.1 Data-SI'!Y1229/Convert!$B$5/$D1229</f>
        <v>414.85973893290731</v>
      </c>
      <c r="AA1229" s="5">
        <f>'90.1 Data-SI'!Z1229/Convert!$B$5/$D1229</f>
        <v>568.03286706446249</v>
      </c>
      <c r="AB1229" s="5">
        <f t="shared" si="100"/>
        <v>982.89260599736986</v>
      </c>
    </row>
    <row r="1230" spans="1:28" x14ac:dyDescent="0.25">
      <c r="A1230" s="95">
        <v>2016</v>
      </c>
      <c r="B1230" s="95" t="s">
        <v>64</v>
      </c>
      <c r="C1230" s="52" t="s">
        <v>4</v>
      </c>
      <c r="D1230" s="5">
        <f>VLOOKUP(B1230,SWH!$A$4:$C$19,3,FALSE)</f>
        <v>511.15</v>
      </c>
      <c r="E1230" s="5">
        <f>'90.1 Data-SI'!E1230/Convert!$B$5/$D1230</f>
        <v>0</v>
      </c>
      <c r="F1230" s="5">
        <f>'90.1 Data-SI'!F1230/Convert!$B$5/$D1230</f>
        <v>309.91663677763648</v>
      </c>
      <c r="G1230" s="5">
        <f>'90.1 Data-SI'!G1230/Convert!$B$5/$D1230</f>
        <v>38.285130479202671</v>
      </c>
      <c r="H1230" s="5">
        <f>'90.1 Data-SI'!H1230/Convert!$B$5/$D1230</f>
        <v>29.758605323507997</v>
      </c>
      <c r="I1230" s="5">
        <f>'90.1 Data-SI'!I1230/Convert!$B$5/$D1230</f>
        <v>10.12966404730075</v>
      </c>
      <c r="J1230" s="5">
        <f>'90.1 Data-SI'!J1230/Convert!$B$5/$D1230</f>
        <v>244.24228591302838</v>
      </c>
      <c r="K1230" s="5">
        <f>'90.1 Data-SI'!K1230/Convert!$B$5/$D1230</f>
        <v>255.30122708054824</v>
      </c>
      <c r="L1230" s="5">
        <f>'90.1 Data-SI'!L1230/Convert!$B$5/$D1230</f>
        <v>0</v>
      </c>
      <c r="M1230" s="5">
        <f>'90.1 Data-SI'!M1230/Convert!$B$5/$D1230</f>
        <v>45.724781810079669</v>
      </c>
      <c r="N1230" s="5">
        <f>'90.1 Data-SI'!N1230/Convert!$B$5/$D1230</f>
        <v>0.24454661058397731</v>
      </c>
      <c r="O1230" s="5">
        <f>'90.1 Data-SI'!O1230/Convert!$B$5/$D1230</f>
        <v>0.24454661058397731</v>
      </c>
      <c r="P1230" s="5">
        <f t="shared" si="96"/>
        <v>0</v>
      </c>
      <c r="Q1230" s="5">
        <f>'90.1 Data-SI'!Q1230/Convert!$B$5/$D1230</f>
        <v>0</v>
      </c>
      <c r="R1230" s="5">
        <f>'90.1 Data-SI'!R1230/Convert!$B$5/$D1230</f>
        <v>0</v>
      </c>
      <c r="S1230" s="5">
        <f>'90.1 Data-SI'!S1230/Convert!$B$5/$D1230</f>
        <v>0</v>
      </c>
      <c r="T1230" s="5">
        <f>'90.1 Data-SI'!T1230/Convert!$B$5/$D1230</f>
        <v>41.029486886867303</v>
      </c>
      <c r="U1230" s="5">
        <f>'90.1 Data-SI'!U1230/Convert!$B$5/$D1230</f>
        <v>191.19740889280163</v>
      </c>
      <c r="V1230" s="5">
        <f>'90.1 Data-SI'!V1230/Convert!$B$5/$D1230</f>
        <v>27.220754942558724</v>
      </c>
      <c r="W1230" s="5">
        <f t="shared" si="97"/>
        <v>84.00991228928234</v>
      </c>
      <c r="X1230" s="5">
        <f t="shared" si="98"/>
        <v>309.91663677763648</v>
      </c>
      <c r="Y1230" s="5">
        <f t="shared" si="99"/>
        <v>393.92654906691882</v>
      </c>
      <c r="Z1230" s="5">
        <f>'90.1 Data-SI'!Y1230/Convert!$B$5/$D1230</f>
        <v>436.6298216440054</v>
      </c>
      <c r="AA1230" s="5">
        <f>'90.1 Data-SI'!Z1230/Convert!$B$5/$D1230</f>
        <v>756.41527275098645</v>
      </c>
      <c r="AB1230" s="5">
        <f t="shared" si="100"/>
        <v>1193.0450943949918</v>
      </c>
    </row>
    <row r="1231" spans="1:28" x14ac:dyDescent="0.25">
      <c r="A1231" s="95">
        <v>2016</v>
      </c>
      <c r="B1231" s="95" t="s">
        <v>64</v>
      </c>
      <c r="C1231" s="52" t="s">
        <v>5</v>
      </c>
      <c r="D1231" s="5">
        <f>VLOOKUP(B1231,SWH!$A$4:$C$19,3,FALSE)</f>
        <v>511.15</v>
      </c>
      <c r="E1231" s="5">
        <f>'90.1 Data-SI'!E1231/Convert!$B$5/$D1231</f>
        <v>0</v>
      </c>
      <c r="F1231" s="5">
        <f>'90.1 Data-SI'!F1231/Convert!$B$5/$D1231</f>
        <v>191.28435879878705</v>
      </c>
      <c r="G1231" s="5">
        <f>'90.1 Data-SI'!G1231/Convert!$B$5/$D1231</f>
        <v>41.072961839860014</v>
      </c>
      <c r="H1231" s="5">
        <f>'90.1 Data-SI'!H1231/Convert!$B$5/$D1231</f>
        <v>29.736867847011641</v>
      </c>
      <c r="I1231" s="5">
        <f>'90.1 Data-SI'!I1231/Convert!$B$5/$D1231</f>
        <v>10.151401523797102</v>
      </c>
      <c r="J1231" s="5">
        <f>'90.1 Data-SI'!J1231/Convert!$B$5/$D1231</f>
        <v>244.24228591302838</v>
      </c>
      <c r="K1231" s="5">
        <f>'90.1 Data-SI'!K1231/Convert!$B$5/$D1231</f>
        <v>255.30122708054824</v>
      </c>
      <c r="L1231" s="5">
        <f>'90.1 Data-SI'!L1231/Convert!$B$5/$D1231</f>
        <v>0</v>
      </c>
      <c r="M1231" s="5">
        <f>'90.1 Data-SI'!M1231/Convert!$B$5/$D1231</f>
        <v>67.282924125338297</v>
      </c>
      <c r="N1231" s="5">
        <f>'90.1 Data-SI'!N1231/Convert!$B$5/$D1231</f>
        <v>0.24454661058397731</v>
      </c>
      <c r="O1231" s="5">
        <f>'90.1 Data-SI'!O1231/Convert!$B$5/$D1231</f>
        <v>0.24454661058397731</v>
      </c>
      <c r="P1231" s="5">
        <f t="shared" si="96"/>
        <v>0</v>
      </c>
      <c r="Q1231" s="5">
        <f>'90.1 Data-SI'!Q1231/Convert!$B$5/$D1231</f>
        <v>0</v>
      </c>
      <c r="R1231" s="5">
        <f>'90.1 Data-SI'!R1231/Convert!$B$5/$D1231</f>
        <v>0</v>
      </c>
      <c r="S1231" s="5">
        <f>'90.1 Data-SI'!S1231/Convert!$B$5/$D1231</f>
        <v>0</v>
      </c>
      <c r="T1231" s="5">
        <f>'90.1 Data-SI'!T1231/Convert!$B$5/$D1231</f>
        <v>41.024052517743222</v>
      </c>
      <c r="U1231" s="5">
        <f>'90.1 Data-SI'!U1231/Convert!$B$5/$D1231</f>
        <v>187.27379438520984</v>
      </c>
      <c r="V1231" s="5">
        <f>'90.1 Data-SI'!V1231/Convert!$B$5/$D1231</f>
        <v>27.193583096938276</v>
      </c>
      <c r="W1231" s="5">
        <f t="shared" si="97"/>
        <v>108.35588596519831</v>
      </c>
      <c r="X1231" s="5">
        <f t="shared" si="98"/>
        <v>191.28435879878705</v>
      </c>
      <c r="Y1231" s="5">
        <f t="shared" si="99"/>
        <v>299.64024476398538</v>
      </c>
      <c r="Z1231" s="5">
        <f>'90.1 Data-SI'!Y1231/Convert!$B$5/$D1231</f>
        <v>460.94318910517683</v>
      </c>
      <c r="AA1231" s="5">
        <f>'90.1 Data-SI'!Z1231/Convert!$B$5/$D1231</f>
        <v>633.86481463366931</v>
      </c>
      <c r="AB1231" s="5">
        <f t="shared" si="100"/>
        <v>1094.8080037388461</v>
      </c>
    </row>
    <row r="1232" spans="1:28" x14ac:dyDescent="0.25">
      <c r="A1232" s="95">
        <v>2016</v>
      </c>
      <c r="B1232" s="95" t="s">
        <v>64</v>
      </c>
      <c r="C1232" s="52" t="s">
        <v>15</v>
      </c>
      <c r="D1232" s="5">
        <f>VLOOKUP(B1232,SWH!$A$4:$C$19,3,FALSE)</f>
        <v>511.15</v>
      </c>
      <c r="E1232" s="5">
        <f>'90.1 Data-SI'!E1232/Convert!$B$5/$D1232</f>
        <v>0</v>
      </c>
      <c r="F1232" s="5">
        <f>'90.1 Data-SI'!F1232/Convert!$B$5/$D1232</f>
        <v>172.91619115936831</v>
      </c>
      <c r="G1232" s="5">
        <f>'90.1 Data-SI'!G1232/Convert!$B$5/$D1232</f>
        <v>8.3689284510961137</v>
      </c>
      <c r="H1232" s="5">
        <f>'90.1 Data-SI'!H1232/Convert!$B$5/$D1232</f>
        <v>29.965111350223356</v>
      </c>
      <c r="I1232" s="5">
        <f>'90.1 Data-SI'!I1232/Convert!$B$5/$D1232</f>
        <v>10.162270262045279</v>
      </c>
      <c r="J1232" s="5">
        <f>'90.1 Data-SI'!J1232/Convert!$B$5/$D1232</f>
        <v>244.24228591302838</v>
      </c>
      <c r="K1232" s="5">
        <f>'90.1 Data-SI'!K1232/Convert!$B$5/$D1232</f>
        <v>255.30122708054824</v>
      </c>
      <c r="L1232" s="5">
        <f>'90.1 Data-SI'!L1232/Convert!$B$5/$D1232</f>
        <v>0</v>
      </c>
      <c r="M1232" s="5">
        <f>'90.1 Data-SI'!M1232/Convert!$B$5/$D1232</f>
        <v>42.491332181247081</v>
      </c>
      <c r="N1232" s="5">
        <f>'90.1 Data-SI'!N1232/Convert!$B$5/$D1232</f>
        <v>0.24454661058397731</v>
      </c>
      <c r="O1232" s="5">
        <f>'90.1 Data-SI'!O1232/Convert!$B$5/$D1232</f>
        <v>0.24454661058397731</v>
      </c>
      <c r="P1232" s="5">
        <f t="shared" si="96"/>
        <v>0</v>
      </c>
      <c r="Q1232" s="5">
        <f>'90.1 Data-SI'!Q1232/Convert!$B$5/$D1232</f>
        <v>0</v>
      </c>
      <c r="R1232" s="5">
        <f>'90.1 Data-SI'!R1232/Convert!$B$5/$D1232</f>
        <v>0</v>
      </c>
      <c r="S1232" s="5">
        <f>'90.1 Data-SI'!S1232/Convert!$B$5/$D1232</f>
        <v>0</v>
      </c>
      <c r="T1232" s="5">
        <f>'90.1 Data-SI'!T1232/Convert!$B$5/$D1232</f>
        <v>41.034921255991399</v>
      </c>
      <c r="U1232" s="5">
        <f>'90.1 Data-SI'!U1232/Convert!$B$5/$D1232</f>
        <v>190.21378808134165</v>
      </c>
      <c r="V1232" s="5">
        <f>'90.1 Data-SI'!V1232/Convert!$B$5/$D1232</f>
        <v>27.17727998956601</v>
      </c>
      <c r="W1232" s="5">
        <f t="shared" si="97"/>
        <v>50.860260632343198</v>
      </c>
      <c r="X1232" s="5">
        <f t="shared" si="98"/>
        <v>172.91619115936831</v>
      </c>
      <c r="Y1232" s="5">
        <f t="shared" si="99"/>
        <v>223.77645179171151</v>
      </c>
      <c r="Z1232" s="5">
        <f>'90.1 Data-SI'!Y1232/Convert!$B$5/$D1232</f>
        <v>403.68667601378161</v>
      </c>
      <c r="AA1232" s="5">
        <f>'90.1 Data-SI'!Z1232/Convert!$B$5/$D1232</f>
        <v>618.43664069038221</v>
      </c>
      <c r="AB1232" s="5">
        <f t="shared" si="100"/>
        <v>1022.1233167041638</v>
      </c>
    </row>
    <row r="1233" spans="1:28" x14ac:dyDescent="0.25">
      <c r="A1233" s="95">
        <v>2016</v>
      </c>
      <c r="B1233" s="95" t="s">
        <v>64</v>
      </c>
      <c r="C1233" s="52" t="s">
        <v>16</v>
      </c>
      <c r="D1233" s="5">
        <f>VLOOKUP(B1233,SWH!$A$4:$C$19,3,FALSE)</f>
        <v>511.15</v>
      </c>
      <c r="E1233" s="5">
        <f>'90.1 Data-SI'!E1233/Convert!$B$5/$D1233</f>
        <v>0</v>
      </c>
      <c r="F1233" s="5">
        <f>'90.1 Data-SI'!F1233/Convert!$B$5/$D1233</f>
        <v>452.49817948634342</v>
      </c>
      <c r="G1233" s="5">
        <f>'90.1 Data-SI'!G1233/Convert!$B$5/$D1233</f>
        <v>41.871814101101002</v>
      </c>
      <c r="H1233" s="5">
        <f>'90.1 Data-SI'!H1233/Convert!$B$5/$D1233</f>
        <v>29.753170954383908</v>
      </c>
      <c r="I1233" s="5">
        <f>'90.1 Data-SI'!I1233/Convert!$B$5/$D1233</f>
        <v>10.145967154673015</v>
      </c>
      <c r="J1233" s="5">
        <f>'90.1 Data-SI'!J1233/Convert!$B$5/$D1233</f>
        <v>244.24228591302838</v>
      </c>
      <c r="K1233" s="5">
        <f>'90.1 Data-SI'!K1233/Convert!$B$5/$D1233</f>
        <v>255.30122708054824</v>
      </c>
      <c r="L1233" s="5">
        <f>'90.1 Data-SI'!L1233/Convert!$B$5/$D1233</f>
        <v>0</v>
      </c>
      <c r="M1233" s="5">
        <f>'90.1 Data-SI'!M1233/Convert!$B$5/$D1233</f>
        <v>48.137641701174914</v>
      </c>
      <c r="N1233" s="5">
        <f>'90.1 Data-SI'!N1233/Convert!$B$5/$D1233</f>
        <v>0.24454661058397731</v>
      </c>
      <c r="O1233" s="5">
        <f>'90.1 Data-SI'!O1233/Convert!$B$5/$D1233</f>
        <v>0.24454661058397731</v>
      </c>
      <c r="P1233" s="5">
        <f t="shared" si="96"/>
        <v>0</v>
      </c>
      <c r="Q1233" s="5">
        <f>'90.1 Data-SI'!Q1233/Convert!$B$5/$D1233</f>
        <v>0</v>
      </c>
      <c r="R1233" s="5">
        <f>'90.1 Data-SI'!R1233/Convert!$B$5/$D1233</f>
        <v>0</v>
      </c>
      <c r="S1233" s="5">
        <f>'90.1 Data-SI'!S1233/Convert!$B$5/$D1233</f>
        <v>0</v>
      </c>
      <c r="T1233" s="5">
        <f>'90.1 Data-SI'!T1233/Convert!$B$5/$D1233</f>
        <v>41.034921255991399</v>
      </c>
      <c r="U1233" s="5">
        <f>'90.1 Data-SI'!U1233/Convert!$B$5/$D1233</f>
        <v>201.4574977990805</v>
      </c>
      <c r="V1233" s="5">
        <f>'90.1 Data-SI'!V1233/Convert!$B$5/$D1233</f>
        <v>27.019683284967449</v>
      </c>
      <c r="W1233" s="5">
        <f t="shared" si="97"/>
        <v>90.009455802275909</v>
      </c>
      <c r="X1233" s="5">
        <f t="shared" si="98"/>
        <v>452.49817948634342</v>
      </c>
      <c r="Y1233" s="5">
        <f t="shared" si="99"/>
        <v>542.50763528861933</v>
      </c>
      <c r="Z1233" s="5">
        <f>'90.1 Data-SI'!Y1233/Convert!$B$5/$D1233</f>
        <v>442.43916223765586</v>
      </c>
      <c r="AA1233" s="5">
        <f>'90.1 Data-SI'!Z1233/Convert!$B$5/$D1233</f>
        <v>909.25690436597222</v>
      </c>
      <c r="AB1233" s="5">
        <f t="shared" si="100"/>
        <v>1351.696066603628</v>
      </c>
    </row>
    <row r="1234" spans="1:28" x14ac:dyDescent="0.25">
      <c r="A1234" s="95">
        <v>2016</v>
      </c>
      <c r="B1234" s="95" t="s">
        <v>64</v>
      </c>
      <c r="C1234" s="52" t="s">
        <v>9</v>
      </c>
      <c r="D1234" s="5">
        <f>VLOOKUP(B1234,SWH!$A$4:$C$19,3,FALSE)</f>
        <v>511.15</v>
      </c>
      <c r="E1234" s="5">
        <f>'90.1 Data-SI'!E1234/Convert!$B$5/$D1234</f>
        <v>0</v>
      </c>
      <c r="F1234" s="5">
        <f>'90.1 Data-SI'!F1234/Convert!$B$5/$D1234</f>
        <v>316.54656710902435</v>
      </c>
      <c r="G1234" s="5">
        <f>'90.1 Data-SI'!G1234/Convert!$B$5/$D1234</f>
        <v>26.95990522460248</v>
      </c>
      <c r="H1234" s="5">
        <f>'90.1 Data-SI'!H1234/Convert!$B$5/$D1234</f>
        <v>29.617311726281695</v>
      </c>
      <c r="I1234" s="5">
        <f>'90.1 Data-SI'!I1234/Convert!$B$5/$D1234</f>
        <v>10.12966404730075</v>
      </c>
      <c r="J1234" s="5">
        <f>'90.1 Data-SI'!J1234/Convert!$B$5/$D1234</f>
        <v>244.24228591302838</v>
      </c>
      <c r="K1234" s="5">
        <f>'90.1 Data-SI'!K1234/Convert!$B$5/$D1234</f>
        <v>255.30122708054824</v>
      </c>
      <c r="L1234" s="5">
        <f>'90.1 Data-SI'!L1234/Convert!$B$5/$D1234</f>
        <v>0</v>
      </c>
      <c r="M1234" s="5">
        <f>'90.1 Data-SI'!M1234/Convert!$B$5/$D1234</f>
        <v>64.679861314899952</v>
      </c>
      <c r="N1234" s="5">
        <f>'90.1 Data-SI'!N1234/Convert!$B$5/$D1234</f>
        <v>0.24454661058397731</v>
      </c>
      <c r="O1234" s="5">
        <f>'90.1 Data-SI'!O1234/Convert!$B$5/$D1234</f>
        <v>0.24454661058397731</v>
      </c>
      <c r="P1234" s="5">
        <f t="shared" si="96"/>
        <v>0</v>
      </c>
      <c r="Q1234" s="5">
        <f>'90.1 Data-SI'!Q1234/Convert!$B$5/$D1234</f>
        <v>0</v>
      </c>
      <c r="R1234" s="5">
        <f>'90.1 Data-SI'!R1234/Convert!$B$5/$D1234</f>
        <v>0</v>
      </c>
      <c r="S1234" s="5">
        <f>'90.1 Data-SI'!S1234/Convert!$B$5/$D1234</f>
        <v>0</v>
      </c>
      <c r="T1234" s="5">
        <f>'90.1 Data-SI'!T1234/Convert!$B$5/$D1234</f>
        <v>41.034921255991399</v>
      </c>
      <c r="U1234" s="5">
        <f>'90.1 Data-SI'!U1234/Convert!$B$5/$D1234</f>
        <v>198.88704120338673</v>
      </c>
      <c r="V1234" s="5">
        <f>'90.1 Data-SI'!V1234/Convert!$B$5/$D1234</f>
        <v>26.764267936135298</v>
      </c>
      <c r="W1234" s="5">
        <f t="shared" si="97"/>
        <v>91.639766539502432</v>
      </c>
      <c r="X1234" s="5">
        <f t="shared" si="98"/>
        <v>316.54656710902435</v>
      </c>
      <c r="Y1234" s="5">
        <f t="shared" si="99"/>
        <v>408.18633364852678</v>
      </c>
      <c r="Z1234" s="5">
        <f>'90.1 Data-SI'!Y1234/Convert!$B$5/$D1234</f>
        <v>443.66732965969982</v>
      </c>
      <c r="AA1234" s="5">
        <f>'90.1 Data-SI'!Z1234/Convert!$B$5/$D1234</f>
        <v>770.74026976208336</v>
      </c>
      <c r="AB1234" s="5">
        <f t="shared" si="100"/>
        <v>1214.4075994217833</v>
      </c>
    </row>
    <row r="1235" spans="1:28" x14ac:dyDescent="0.25">
      <c r="A1235" s="95">
        <v>2016</v>
      </c>
      <c r="B1235" s="95" t="s">
        <v>64</v>
      </c>
      <c r="C1235" s="52" t="s">
        <v>12</v>
      </c>
      <c r="D1235" s="5">
        <f>VLOOKUP(B1235,SWH!$A$4:$C$19,3,FALSE)</f>
        <v>511.15</v>
      </c>
      <c r="E1235" s="5">
        <f>'90.1 Data-SI'!E1235/Convert!$B$5/$D1235</f>
        <v>0</v>
      </c>
      <c r="F1235" s="5">
        <f>'90.1 Data-SI'!F1235/Convert!$B$5/$D1235</f>
        <v>581.85790211614335</v>
      </c>
      <c r="G1235" s="5">
        <f>'90.1 Data-SI'!G1235/Convert!$B$5/$D1235</f>
        <v>30.177051746062801</v>
      </c>
      <c r="H1235" s="5">
        <f>'90.1 Data-SI'!H1235/Convert!$B$5/$D1235</f>
        <v>29.677089786646672</v>
      </c>
      <c r="I1235" s="5">
        <f>'90.1 Data-SI'!I1235/Convert!$B$5/$D1235</f>
        <v>10.162270262045279</v>
      </c>
      <c r="J1235" s="5">
        <f>'90.1 Data-SI'!J1235/Convert!$B$5/$D1235</f>
        <v>244.24228591302838</v>
      </c>
      <c r="K1235" s="5">
        <f>'90.1 Data-SI'!K1235/Convert!$B$5/$D1235</f>
        <v>255.30122708054824</v>
      </c>
      <c r="L1235" s="5">
        <f>'90.1 Data-SI'!L1235/Convert!$B$5/$D1235</f>
        <v>0</v>
      </c>
      <c r="M1235" s="5">
        <f>'90.1 Data-SI'!M1235/Convert!$B$5/$D1235</f>
        <v>48.164813546795358</v>
      </c>
      <c r="N1235" s="5">
        <f>'90.1 Data-SI'!N1235/Convert!$B$5/$D1235</f>
        <v>0.24454661058397731</v>
      </c>
      <c r="O1235" s="5">
        <f>'90.1 Data-SI'!O1235/Convert!$B$5/$D1235</f>
        <v>0.24454661058397731</v>
      </c>
      <c r="P1235" s="5">
        <f t="shared" si="96"/>
        <v>0</v>
      </c>
      <c r="Q1235" s="5">
        <f>'90.1 Data-SI'!Q1235/Convert!$B$5/$D1235</f>
        <v>0</v>
      </c>
      <c r="R1235" s="5">
        <f>'90.1 Data-SI'!R1235/Convert!$B$5/$D1235</f>
        <v>0</v>
      </c>
      <c r="S1235" s="5">
        <f>'90.1 Data-SI'!S1235/Convert!$B$5/$D1235</f>
        <v>0</v>
      </c>
      <c r="T1235" s="5">
        <f>'90.1 Data-SI'!T1235/Convert!$B$5/$D1235</f>
        <v>41.040355625115481</v>
      </c>
      <c r="U1235" s="5">
        <f>'90.1 Data-SI'!U1235/Convert!$B$5/$D1235</f>
        <v>213.68482832827937</v>
      </c>
      <c r="V1235" s="5">
        <f>'90.1 Data-SI'!V1235/Convert!$B$5/$D1235</f>
        <v>26.704489875770324</v>
      </c>
      <c r="W1235" s="5">
        <f t="shared" si="97"/>
        <v>78.341865292858159</v>
      </c>
      <c r="X1235" s="5">
        <f t="shared" si="98"/>
        <v>581.85790211614335</v>
      </c>
      <c r="Y1235" s="5">
        <f t="shared" si="99"/>
        <v>660.19976740900154</v>
      </c>
      <c r="Z1235" s="5">
        <f>'90.1 Data-SI'!Y1235/Convert!$B$5/$D1235</f>
        <v>430.40746899692419</v>
      </c>
      <c r="AA1235" s="5">
        <f>'90.1 Data-SI'!Z1235/Convert!$B$5/$D1235</f>
        <v>1050.8439575249708</v>
      </c>
      <c r="AB1235" s="5">
        <f t="shared" si="100"/>
        <v>1481.2514265218952</v>
      </c>
    </row>
    <row r="1236" spans="1:28" x14ac:dyDescent="0.25">
      <c r="A1236" s="95">
        <v>2016</v>
      </c>
      <c r="B1236" s="95" t="s">
        <v>64</v>
      </c>
      <c r="C1236" s="52" t="s">
        <v>8</v>
      </c>
      <c r="D1236" s="5">
        <f>VLOOKUP(B1236,SWH!$A$4:$C$19,3,FALSE)</f>
        <v>511.15</v>
      </c>
      <c r="E1236" s="5">
        <f>'90.1 Data-SI'!E1236/Convert!$B$5/$D1236</f>
        <v>0</v>
      </c>
      <c r="F1236" s="5">
        <f>'90.1 Data-SI'!F1236/Convert!$B$5/$D1236</f>
        <v>830.110752442749</v>
      </c>
      <c r="G1236" s="5">
        <f>'90.1 Data-SI'!G1236/Convert!$B$5/$D1236</f>
        <v>10.004673557446717</v>
      </c>
      <c r="H1236" s="5">
        <f>'90.1 Data-SI'!H1236/Convert!$B$5/$D1236</f>
        <v>30.497679524384015</v>
      </c>
      <c r="I1236" s="5">
        <f>'90.1 Data-SI'!I1236/Convert!$B$5/$D1236</f>
        <v>10.336170074016108</v>
      </c>
      <c r="J1236" s="5">
        <f>'90.1 Data-SI'!J1236/Convert!$B$5/$D1236</f>
        <v>244.24228591302838</v>
      </c>
      <c r="K1236" s="5">
        <f>'90.1 Data-SI'!K1236/Convert!$B$5/$D1236</f>
        <v>255.30122708054824</v>
      </c>
      <c r="L1236" s="5">
        <f>'90.1 Data-SI'!L1236/Convert!$B$5/$D1236</f>
        <v>0</v>
      </c>
      <c r="M1236" s="5">
        <f>'90.1 Data-SI'!M1236/Convert!$B$5/$D1236</f>
        <v>48.143076070299003</v>
      </c>
      <c r="N1236" s="5">
        <f>'90.1 Data-SI'!N1236/Convert!$B$5/$D1236</f>
        <v>0.24454661058397731</v>
      </c>
      <c r="O1236" s="5">
        <f>'90.1 Data-SI'!O1236/Convert!$B$5/$D1236</f>
        <v>0.24454661058397731</v>
      </c>
      <c r="P1236" s="5">
        <f t="shared" si="96"/>
        <v>0</v>
      </c>
      <c r="Q1236" s="5">
        <f>'90.1 Data-SI'!Q1236/Convert!$B$5/$D1236</f>
        <v>0</v>
      </c>
      <c r="R1236" s="5">
        <f>'90.1 Data-SI'!R1236/Convert!$B$5/$D1236</f>
        <v>0</v>
      </c>
      <c r="S1236" s="5">
        <f>'90.1 Data-SI'!S1236/Convert!$B$5/$D1236</f>
        <v>0</v>
      </c>
      <c r="T1236" s="5">
        <f>'90.1 Data-SI'!T1236/Convert!$B$5/$D1236</f>
        <v>41.051224363363666</v>
      </c>
      <c r="U1236" s="5">
        <f>'90.1 Data-SI'!U1236/Convert!$B$5/$D1236</f>
        <v>230.13466366689494</v>
      </c>
      <c r="V1236" s="5">
        <f>'90.1 Data-SI'!V1236/Convert!$B$5/$D1236</f>
        <v>26.193659178106017</v>
      </c>
      <c r="W1236" s="5">
        <f t="shared" si="97"/>
        <v>58.147749627745718</v>
      </c>
      <c r="X1236" s="5">
        <f t="shared" si="98"/>
        <v>830.110752442749</v>
      </c>
      <c r="Y1236" s="5">
        <f t="shared" si="99"/>
        <v>888.25850207049473</v>
      </c>
      <c r="Z1236" s="5">
        <f>'90.1 Data-SI'!Y1236/Convert!$B$5/$D1236</f>
        <v>410.70244655297972</v>
      </c>
      <c r="AA1236" s="5">
        <f>'90.1 Data-SI'!Z1236/Convert!$B$5/$D1236</f>
        <v>1315.5466431901921</v>
      </c>
      <c r="AB1236" s="5">
        <f t="shared" si="100"/>
        <v>1726.2490897431717</v>
      </c>
    </row>
    <row r="1237" spans="1:28" x14ac:dyDescent="0.25">
      <c r="A1237" s="95">
        <v>2019</v>
      </c>
      <c r="B1237" s="95" t="s">
        <v>64</v>
      </c>
      <c r="C1237" s="52" t="s">
        <v>10</v>
      </c>
      <c r="D1237" s="5">
        <f>VLOOKUP(B1237,SWH!$A$4:$C$19,3,FALSE)</f>
        <v>511.15</v>
      </c>
      <c r="E1237" s="5">
        <f>'90.1 Data-SI'!E1237/Convert!$B$5/$D1237</f>
        <v>0</v>
      </c>
      <c r="F1237" s="5">
        <f>'90.1 Data-SI'!F1237/Convert!$B$5/$D1237</f>
        <v>0</v>
      </c>
      <c r="G1237" s="5">
        <f>'90.1 Data-SI'!G1237/Convert!$B$5/$D1237</f>
        <v>352.46774701924858</v>
      </c>
      <c r="H1237" s="5">
        <f>'90.1 Data-SI'!H1237/Convert!$B$5/$D1237</f>
        <v>27.362048539785018</v>
      </c>
      <c r="I1237" s="5">
        <f>'90.1 Data-SI'!I1237/Convert!$B$5/$D1237</f>
        <v>10.12966404730075</v>
      </c>
      <c r="J1237" s="5">
        <f>'90.1 Data-SI'!J1237/Convert!$B$5/$D1237</f>
        <v>236.75372526003457</v>
      </c>
      <c r="K1237" s="5">
        <f>'90.1 Data-SI'!K1237/Convert!$B$5/$D1237</f>
        <v>255.30122708054824</v>
      </c>
      <c r="L1237" s="5">
        <f>'90.1 Data-SI'!L1237/Convert!$B$5/$D1237</f>
        <v>0</v>
      </c>
      <c r="M1237" s="5">
        <f>'90.1 Data-SI'!M1237/Convert!$B$5/$D1237</f>
        <v>89.955112111035035</v>
      </c>
      <c r="N1237" s="5">
        <f>'90.1 Data-SI'!N1237/Convert!$B$5/$D1237</f>
        <v>0.24454661058397731</v>
      </c>
      <c r="O1237" s="5">
        <f>'90.1 Data-SI'!O1237/Convert!$B$5/$D1237</f>
        <v>0.24454661058397731</v>
      </c>
      <c r="P1237" s="5">
        <f t="shared" si="96"/>
        <v>0</v>
      </c>
      <c r="Q1237" s="5">
        <f>'90.1 Data-SI'!Q1237/Convert!$B$5/$D1237</f>
        <v>0</v>
      </c>
      <c r="R1237" s="5">
        <f>'90.1 Data-SI'!R1237/Convert!$B$5/$D1237</f>
        <v>0</v>
      </c>
      <c r="S1237" s="5">
        <f>'90.1 Data-SI'!S1237/Convert!$B$5/$D1237</f>
        <v>0</v>
      </c>
      <c r="T1237" s="5">
        <f>'90.1 Data-SI'!T1237/Convert!$B$5/$D1237</f>
        <v>40.947971350005979</v>
      </c>
      <c r="U1237" s="5">
        <f>'90.1 Data-SI'!U1237/Convert!$B$5/$D1237</f>
        <v>116.882411120893</v>
      </c>
      <c r="V1237" s="5">
        <f>'90.1 Data-SI'!V1237/Convert!$B$5/$D1237</f>
        <v>21.612486006499505</v>
      </c>
      <c r="W1237" s="5">
        <f t="shared" si="97"/>
        <v>442.4228591302836</v>
      </c>
      <c r="X1237" s="5">
        <f t="shared" si="98"/>
        <v>0</v>
      </c>
      <c r="Y1237" s="5">
        <f t="shared" si="99"/>
        <v>442.4228591302836</v>
      </c>
      <c r="Z1237" s="5">
        <f>'90.1 Data-SI'!Y1237/Convert!$B$5/$D1237</f>
        <v>779.4733009444933</v>
      </c>
      <c r="AA1237" s="5">
        <f>'90.1 Data-SI'!Z1237/Convert!$B$5/$D1237</f>
        <v>372.18363820144123</v>
      </c>
      <c r="AB1237" s="5">
        <f t="shared" si="100"/>
        <v>1151.6569391459345</v>
      </c>
    </row>
    <row r="1238" spans="1:28" x14ac:dyDescent="0.25">
      <c r="A1238" s="95">
        <v>2019</v>
      </c>
      <c r="B1238" s="95" t="s">
        <v>64</v>
      </c>
      <c r="C1238" s="52" t="s">
        <v>6</v>
      </c>
      <c r="D1238" s="5">
        <f>VLOOKUP(B1238,SWH!$A$4:$C$19,3,FALSE)</f>
        <v>511.15</v>
      </c>
      <c r="E1238" s="5">
        <f>'90.1 Data-SI'!E1238/Convert!$B$5/$D1238</f>
        <v>0</v>
      </c>
      <c r="F1238" s="5">
        <f>'90.1 Data-SI'!F1238/Convert!$B$5/$D1238</f>
        <v>1.6303107372265157E-2</v>
      </c>
      <c r="G1238" s="5">
        <f>'90.1 Data-SI'!G1238/Convert!$B$5/$D1238</f>
        <v>294.09718825741521</v>
      </c>
      <c r="H1238" s="5">
        <f>'90.1 Data-SI'!H1238/Convert!$B$5/$D1238</f>
        <v>27.291401741171867</v>
      </c>
      <c r="I1238" s="5">
        <f>'90.1 Data-SI'!I1238/Convert!$B$5/$D1238</f>
        <v>10.124229678176661</v>
      </c>
      <c r="J1238" s="5">
        <f>'90.1 Data-SI'!J1238/Convert!$B$5/$D1238</f>
        <v>236.75372526003457</v>
      </c>
      <c r="K1238" s="5">
        <f>'90.1 Data-SI'!K1238/Convert!$B$5/$D1238</f>
        <v>255.30122708054824</v>
      </c>
      <c r="L1238" s="5">
        <f>'90.1 Data-SI'!L1238/Convert!$B$5/$D1238</f>
        <v>0</v>
      </c>
      <c r="M1238" s="5">
        <f>'90.1 Data-SI'!M1238/Convert!$B$5/$D1238</f>
        <v>84.770723966654728</v>
      </c>
      <c r="N1238" s="5">
        <f>'90.1 Data-SI'!N1238/Convert!$B$5/$D1238</f>
        <v>0.24454661058397731</v>
      </c>
      <c r="O1238" s="5">
        <f>'90.1 Data-SI'!O1238/Convert!$B$5/$D1238</f>
        <v>0.24454661058397731</v>
      </c>
      <c r="P1238" s="5">
        <f t="shared" si="96"/>
        <v>0</v>
      </c>
      <c r="Q1238" s="5">
        <f>'90.1 Data-SI'!Q1238/Convert!$B$5/$D1238</f>
        <v>0</v>
      </c>
      <c r="R1238" s="5">
        <f>'90.1 Data-SI'!R1238/Convert!$B$5/$D1238</f>
        <v>0</v>
      </c>
      <c r="S1238" s="5">
        <f>'90.1 Data-SI'!S1238/Convert!$B$5/$D1238</f>
        <v>0</v>
      </c>
      <c r="T1238" s="5">
        <f>'90.1 Data-SI'!T1238/Convert!$B$5/$D1238</f>
        <v>40.953405719130068</v>
      </c>
      <c r="U1238" s="5">
        <f>'90.1 Data-SI'!U1238/Convert!$B$5/$D1238</f>
        <v>116.34440857760823</v>
      </c>
      <c r="V1238" s="5">
        <f>'90.1 Data-SI'!V1238/Convert!$B$5/$D1238</f>
        <v>21.400545610660064</v>
      </c>
      <c r="W1238" s="5">
        <f t="shared" si="97"/>
        <v>378.86791222406993</v>
      </c>
      <c r="X1238" s="5">
        <f t="shared" si="98"/>
        <v>1.6303107372265157E-2</v>
      </c>
      <c r="Y1238" s="5">
        <f t="shared" si="99"/>
        <v>378.88421533144219</v>
      </c>
      <c r="Z1238" s="5">
        <f>'90.1 Data-SI'!Y1238/Convert!$B$5/$D1238</f>
        <v>715.63033247470298</v>
      </c>
      <c r="AA1238" s="5">
        <f>'90.1 Data-SI'!Z1238/Convert!$B$5/$D1238</f>
        <v>371.65650439640461</v>
      </c>
      <c r="AB1238" s="5">
        <f t="shared" si="100"/>
        <v>1087.2868368711077</v>
      </c>
    </row>
    <row r="1239" spans="1:28" x14ac:dyDescent="0.25">
      <c r="A1239" s="95">
        <v>2019</v>
      </c>
      <c r="B1239" s="95" t="s">
        <v>64</v>
      </c>
      <c r="C1239" s="52" t="s">
        <v>11</v>
      </c>
      <c r="D1239" s="5">
        <f>VLOOKUP(B1239,SWH!$A$4:$C$19,3,FALSE)</f>
        <v>511.15</v>
      </c>
      <c r="E1239" s="5">
        <f>'90.1 Data-SI'!E1239/Convert!$B$5/$D1239</f>
        <v>0</v>
      </c>
      <c r="F1239" s="5">
        <f>'90.1 Data-SI'!F1239/Convert!$B$5/$D1239</f>
        <v>0</v>
      </c>
      <c r="G1239" s="5">
        <f>'90.1 Data-SI'!G1239/Convert!$B$5/$D1239</f>
        <v>215.73358548806073</v>
      </c>
      <c r="H1239" s="5">
        <f>'90.1 Data-SI'!H1239/Convert!$B$5/$D1239</f>
        <v>27.351179801536841</v>
      </c>
      <c r="I1239" s="5">
        <f>'90.1 Data-SI'!I1239/Convert!$B$5/$D1239</f>
        <v>10.124229678176661</v>
      </c>
      <c r="J1239" s="5">
        <f>'90.1 Data-SI'!J1239/Convert!$B$5/$D1239</f>
        <v>236.75372526003457</v>
      </c>
      <c r="K1239" s="5">
        <f>'90.1 Data-SI'!K1239/Convert!$B$5/$D1239</f>
        <v>255.30122708054824</v>
      </c>
      <c r="L1239" s="5">
        <f>'90.1 Data-SI'!L1239/Convert!$B$5/$D1239</f>
        <v>0</v>
      </c>
      <c r="M1239" s="5">
        <f>'90.1 Data-SI'!M1239/Convert!$B$5/$D1239</f>
        <v>50.968948014824967</v>
      </c>
      <c r="N1239" s="5">
        <f>'90.1 Data-SI'!N1239/Convert!$B$5/$D1239</f>
        <v>0.24454661058397731</v>
      </c>
      <c r="O1239" s="5">
        <f>'90.1 Data-SI'!O1239/Convert!$B$5/$D1239</f>
        <v>0.24454661058397731</v>
      </c>
      <c r="P1239" s="5">
        <f t="shared" si="96"/>
        <v>0</v>
      </c>
      <c r="Q1239" s="5">
        <f>'90.1 Data-SI'!Q1239/Convert!$B$5/$D1239</f>
        <v>0</v>
      </c>
      <c r="R1239" s="5">
        <f>'90.1 Data-SI'!R1239/Convert!$B$5/$D1239</f>
        <v>0</v>
      </c>
      <c r="S1239" s="5">
        <f>'90.1 Data-SI'!S1239/Convert!$B$5/$D1239</f>
        <v>0</v>
      </c>
      <c r="T1239" s="5">
        <f>'90.1 Data-SI'!T1239/Convert!$B$5/$D1239</f>
        <v>40.964274457378238</v>
      </c>
      <c r="U1239" s="5">
        <f>'90.1 Data-SI'!U1239/Convert!$B$5/$D1239</f>
        <v>127.67506820133251</v>
      </c>
      <c r="V1239" s="5">
        <f>'90.1 Data-SI'!V1239/Convert!$B$5/$D1239</f>
        <v>21.128827154455642</v>
      </c>
      <c r="W1239" s="5">
        <f t="shared" si="97"/>
        <v>266.70253350288567</v>
      </c>
      <c r="X1239" s="5">
        <f t="shared" si="98"/>
        <v>0</v>
      </c>
      <c r="Y1239" s="5">
        <f t="shared" si="99"/>
        <v>266.70253350288567</v>
      </c>
      <c r="Z1239" s="5">
        <f>'90.1 Data-SI'!Y1239/Convert!$B$5/$D1239</f>
        <v>603.27475083417562</v>
      </c>
      <c r="AA1239" s="5">
        <f>'90.1 Data-SI'!Z1239/Convert!$B$5/$D1239</f>
        <v>382.97629528188077</v>
      </c>
      <c r="AB1239" s="5">
        <f t="shared" si="100"/>
        <v>986.25104611605639</v>
      </c>
    </row>
    <row r="1240" spans="1:28" x14ac:dyDescent="0.25">
      <c r="A1240" s="95">
        <v>2019</v>
      </c>
      <c r="B1240" s="95" t="s">
        <v>64</v>
      </c>
      <c r="C1240" s="52" t="s">
        <v>13</v>
      </c>
      <c r="D1240" s="5">
        <f>VLOOKUP(B1240,SWH!$A$4:$C$19,3,FALSE)</f>
        <v>511.15</v>
      </c>
      <c r="E1240" s="5">
        <f>'90.1 Data-SI'!E1240/Convert!$B$5/$D1240</f>
        <v>0</v>
      </c>
      <c r="F1240" s="5">
        <f>'90.1 Data-SI'!F1240/Convert!$B$5/$D1240</f>
        <v>6.0973621572271686</v>
      </c>
      <c r="G1240" s="5">
        <f>'90.1 Data-SI'!G1240/Convert!$B$5/$D1240</f>
        <v>237.24825285032662</v>
      </c>
      <c r="H1240" s="5">
        <f>'90.1 Data-SI'!H1240/Convert!$B$5/$D1240</f>
        <v>27.389220385405459</v>
      </c>
      <c r="I1240" s="5">
        <f>'90.1 Data-SI'!I1240/Convert!$B$5/$D1240</f>
        <v>10.107926570804397</v>
      </c>
      <c r="J1240" s="5">
        <f>'90.1 Data-SI'!J1240/Convert!$B$5/$D1240</f>
        <v>236.75372526003457</v>
      </c>
      <c r="K1240" s="5">
        <f>'90.1 Data-SI'!K1240/Convert!$B$5/$D1240</f>
        <v>255.30122708054824</v>
      </c>
      <c r="L1240" s="5">
        <f>'90.1 Data-SI'!L1240/Convert!$B$5/$D1240</f>
        <v>0</v>
      </c>
      <c r="M1240" s="5">
        <f>'90.1 Data-SI'!M1240/Convert!$B$5/$D1240</f>
        <v>79.374395426434958</v>
      </c>
      <c r="N1240" s="5">
        <f>'90.1 Data-SI'!N1240/Convert!$B$5/$D1240</f>
        <v>0.24454661058397731</v>
      </c>
      <c r="O1240" s="5">
        <f>'90.1 Data-SI'!O1240/Convert!$B$5/$D1240</f>
        <v>0.24454661058397731</v>
      </c>
      <c r="P1240" s="5">
        <f t="shared" si="96"/>
        <v>0</v>
      </c>
      <c r="Q1240" s="5">
        <f>'90.1 Data-SI'!Q1240/Convert!$B$5/$D1240</f>
        <v>0</v>
      </c>
      <c r="R1240" s="5">
        <f>'90.1 Data-SI'!R1240/Convert!$B$5/$D1240</f>
        <v>0</v>
      </c>
      <c r="S1240" s="5">
        <f>'90.1 Data-SI'!S1240/Convert!$B$5/$D1240</f>
        <v>0</v>
      </c>
      <c r="T1240" s="5">
        <f>'90.1 Data-SI'!T1240/Convert!$B$5/$D1240</f>
        <v>40.964274457378238</v>
      </c>
      <c r="U1240" s="5">
        <f>'90.1 Data-SI'!U1240/Convert!$B$5/$D1240</f>
        <v>127.93591791928876</v>
      </c>
      <c r="V1240" s="5">
        <f>'90.1 Data-SI'!V1240/Convert!$B$5/$D1240</f>
        <v>21.112524047083376</v>
      </c>
      <c r="W1240" s="5">
        <f t="shared" si="97"/>
        <v>316.62264827676159</v>
      </c>
      <c r="X1240" s="5">
        <f t="shared" si="98"/>
        <v>6.0973621572271686</v>
      </c>
      <c r="Y1240" s="5">
        <f t="shared" si="99"/>
        <v>322.72001043398876</v>
      </c>
      <c r="Z1240" s="5">
        <f>'90.1 Data-SI'!Y1240/Convert!$B$5/$D1240</f>
        <v>653.20029997717575</v>
      </c>
      <c r="AA1240" s="5">
        <f>'90.1 Data-SI'!Z1240/Convert!$B$5/$D1240</f>
        <v>389.32907278794011</v>
      </c>
      <c r="AB1240" s="5">
        <f t="shared" si="100"/>
        <v>1042.5293727651158</v>
      </c>
    </row>
    <row r="1241" spans="1:28" x14ac:dyDescent="0.25">
      <c r="A1241" s="95">
        <v>2019</v>
      </c>
      <c r="B1241" s="95" t="s">
        <v>64</v>
      </c>
      <c r="C1241" s="52" t="s">
        <v>19</v>
      </c>
      <c r="D1241" s="5">
        <f>VLOOKUP(B1241,SWH!$A$4:$C$19,3,FALSE)</f>
        <v>511.15</v>
      </c>
      <c r="E1241" s="5">
        <f>'90.1 Data-SI'!E1241/Convert!$B$5/$D1241</f>
        <v>0</v>
      </c>
      <c r="F1241" s="5">
        <f>'90.1 Data-SI'!F1241/Convert!$B$5/$D1241</f>
        <v>15.330355299053334</v>
      </c>
      <c r="G1241" s="5">
        <f>'90.1 Data-SI'!G1241/Convert!$B$5/$D1241</f>
        <v>188.80628647820276</v>
      </c>
      <c r="H1241" s="5">
        <f>'90.1 Data-SI'!H1241/Convert!$B$5/$D1241</f>
        <v>27.204451835186457</v>
      </c>
      <c r="I1241" s="5">
        <f>'90.1 Data-SI'!I1241/Convert!$B$5/$D1241</f>
        <v>10.102492201680308</v>
      </c>
      <c r="J1241" s="5">
        <f>'90.1 Data-SI'!J1241/Convert!$B$5/$D1241</f>
        <v>236.75372526003457</v>
      </c>
      <c r="K1241" s="5">
        <f>'90.1 Data-SI'!K1241/Convert!$B$5/$D1241</f>
        <v>255.30122708054824</v>
      </c>
      <c r="L1241" s="5">
        <f>'90.1 Data-SI'!L1241/Convert!$B$5/$D1241</f>
        <v>0</v>
      </c>
      <c r="M1241" s="5">
        <f>'90.1 Data-SI'!M1241/Convert!$B$5/$D1241</f>
        <v>69.407762452856858</v>
      </c>
      <c r="N1241" s="5">
        <f>'90.1 Data-SI'!N1241/Convert!$B$5/$D1241</f>
        <v>0.24454661058397731</v>
      </c>
      <c r="O1241" s="5">
        <f>'90.1 Data-SI'!O1241/Convert!$B$5/$D1241</f>
        <v>0.24454661058397731</v>
      </c>
      <c r="P1241" s="5">
        <f t="shared" si="96"/>
        <v>0</v>
      </c>
      <c r="Q1241" s="5">
        <f>'90.1 Data-SI'!Q1241/Convert!$B$5/$D1241</f>
        <v>0</v>
      </c>
      <c r="R1241" s="5">
        <f>'90.1 Data-SI'!R1241/Convert!$B$5/$D1241</f>
        <v>0</v>
      </c>
      <c r="S1241" s="5">
        <f>'90.1 Data-SI'!S1241/Convert!$B$5/$D1241</f>
        <v>0</v>
      </c>
      <c r="T1241" s="5">
        <f>'90.1 Data-SI'!T1241/Convert!$B$5/$D1241</f>
        <v>40.975143195626423</v>
      </c>
      <c r="U1241" s="5">
        <f>'90.1 Data-SI'!U1241/Convert!$B$5/$D1241</f>
        <v>139.82631756279417</v>
      </c>
      <c r="V1241" s="5">
        <f>'90.1 Data-SI'!V1241/Convert!$B$5/$D1241</f>
        <v>20.9603617116089</v>
      </c>
      <c r="W1241" s="5">
        <f t="shared" si="97"/>
        <v>258.21404893105961</v>
      </c>
      <c r="X1241" s="5">
        <f t="shared" si="98"/>
        <v>15.330355299053334</v>
      </c>
      <c r="Y1241" s="5">
        <f t="shared" si="99"/>
        <v>273.54440423011295</v>
      </c>
      <c r="Z1241" s="5">
        <f>'90.1 Data-SI'!Y1241/Convert!$B$5/$D1241</f>
        <v>594.45476974578037</v>
      </c>
      <c r="AA1241" s="5">
        <f>'90.1 Data-SI'!Z1241/Convert!$B$5/$D1241</f>
        <v>410.45789994239573</v>
      </c>
      <c r="AB1241" s="5">
        <f t="shared" si="100"/>
        <v>1004.912669688176</v>
      </c>
    </row>
    <row r="1242" spans="1:28" x14ac:dyDescent="0.25">
      <c r="A1242" s="95">
        <v>2019</v>
      </c>
      <c r="B1242" s="95" t="s">
        <v>64</v>
      </c>
      <c r="C1242" s="52" t="s">
        <v>20</v>
      </c>
      <c r="D1242" s="5">
        <f>VLOOKUP(B1242,SWH!$A$4:$C$19,3,FALSE)</f>
        <v>511.15</v>
      </c>
      <c r="E1242" s="5">
        <f>'90.1 Data-SI'!E1242/Convert!$B$5/$D1242</f>
        <v>0</v>
      </c>
      <c r="F1242" s="5">
        <f>'90.1 Data-SI'!F1242/Convert!$B$5/$D1242</f>
        <v>13.287032508396102</v>
      </c>
      <c r="G1242" s="5">
        <f>'90.1 Data-SI'!G1242/Convert!$B$5/$D1242</f>
        <v>127.46312780549307</v>
      </c>
      <c r="H1242" s="5">
        <f>'90.1 Data-SI'!H1242/Convert!$B$5/$D1242</f>
        <v>27.204451835186457</v>
      </c>
      <c r="I1242" s="5">
        <f>'90.1 Data-SI'!I1242/Convert!$B$5/$D1242</f>
        <v>10.113360939928484</v>
      </c>
      <c r="J1242" s="5">
        <f>'90.1 Data-SI'!J1242/Convert!$B$5/$D1242</f>
        <v>236.75372526003457</v>
      </c>
      <c r="K1242" s="5">
        <f>'90.1 Data-SI'!K1242/Convert!$B$5/$D1242</f>
        <v>255.30122708054824</v>
      </c>
      <c r="L1242" s="5">
        <f>'90.1 Data-SI'!L1242/Convert!$B$5/$D1242</f>
        <v>0</v>
      </c>
      <c r="M1242" s="5">
        <f>'90.1 Data-SI'!M1242/Convert!$B$5/$D1242</f>
        <v>69.386024976360503</v>
      </c>
      <c r="N1242" s="5">
        <f>'90.1 Data-SI'!N1242/Convert!$B$5/$D1242</f>
        <v>0.24454661058397731</v>
      </c>
      <c r="O1242" s="5">
        <f>'90.1 Data-SI'!O1242/Convert!$B$5/$D1242</f>
        <v>0.24454661058397731</v>
      </c>
      <c r="P1242" s="5">
        <f t="shared" si="96"/>
        <v>0</v>
      </c>
      <c r="Q1242" s="5">
        <f>'90.1 Data-SI'!Q1242/Convert!$B$5/$D1242</f>
        <v>0</v>
      </c>
      <c r="R1242" s="5">
        <f>'90.1 Data-SI'!R1242/Convert!$B$5/$D1242</f>
        <v>0</v>
      </c>
      <c r="S1242" s="5">
        <f>'90.1 Data-SI'!S1242/Convert!$B$5/$D1242</f>
        <v>0</v>
      </c>
      <c r="T1242" s="5">
        <f>'90.1 Data-SI'!T1242/Convert!$B$5/$D1242</f>
        <v>40.9860119338746</v>
      </c>
      <c r="U1242" s="5">
        <f>'90.1 Data-SI'!U1242/Convert!$B$5/$D1242</f>
        <v>140.67951351527603</v>
      </c>
      <c r="V1242" s="5">
        <f>'90.1 Data-SI'!V1242/Convert!$B$5/$D1242</f>
        <v>20.531046550805918</v>
      </c>
      <c r="W1242" s="5">
        <f t="shared" si="97"/>
        <v>196.84915278185358</v>
      </c>
      <c r="X1242" s="5">
        <f t="shared" si="98"/>
        <v>13.287032508396102</v>
      </c>
      <c r="Y1242" s="5">
        <f t="shared" si="99"/>
        <v>210.13618529024967</v>
      </c>
      <c r="Z1242" s="5">
        <f>'90.1 Data-SI'!Y1242/Convert!$B$5/$D1242</f>
        <v>532.67686154314356</v>
      </c>
      <c r="AA1242" s="5">
        <f>'90.1 Data-SI'!Z1242/Convert!$B$5/$D1242</f>
        <v>409.26777310422034</v>
      </c>
      <c r="AB1242" s="5">
        <f t="shared" si="100"/>
        <v>941.94463464736396</v>
      </c>
    </row>
    <row r="1243" spans="1:28" x14ac:dyDescent="0.25">
      <c r="A1243" s="95">
        <v>2019</v>
      </c>
      <c r="B1243" s="95" t="s">
        <v>64</v>
      </c>
      <c r="C1243" s="52" t="s">
        <v>3</v>
      </c>
      <c r="D1243" s="5">
        <f>VLOOKUP(B1243,SWH!$A$4:$C$19,3,FALSE)</f>
        <v>511.15</v>
      </c>
      <c r="E1243" s="5">
        <f>'90.1 Data-SI'!E1243/Convert!$B$5/$D1243</f>
        <v>0</v>
      </c>
      <c r="F1243" s="5">
        <f>'90.1 Data-SI'!F1243/Convert!$B$5/$D1243</f>
        <v>93.726564283152385</v>
      </c>
      <c r="G1243" s="5">
        <f>'90.1 Data-SI'!G1243/Convert!$B$5/$D1243</f>
        <v>101.79660243242363</v>
      </c>
      <c r="H1243" s="5">
        <f>'90.1 Data-SI'!H1243/Convert!$B$5/$D1243</f>
        <v>27.242492419055075</v>
      </c>
      <c r="I1243" s="5">
        <f>'90.1 Data-SI'!I1243/Convert!$B$5/$D1243</f>
        <v>10.113360939928484</v>
      </c>
      <c r="J1243" s="5">
        <f>'90.1 Data-SI'!J1243/Convert!$B$5/$D1243</f>
        <v>236.75372526003457</v>
      </c>
      <c r="K1243" s="5">
        <f>'90.1 Data-SI'!K1243/Convert!$B$5/$D1243</f>
        <v>255.30122708054824</v>
      </c>
      <c r="L1243" s="5">
        <f>'90.1 Data-SI'!L1243/Convert!$B$5/$D1243</f>
        <v>0</v>
      </c>
      <c r="M1243" s="5">
        <f>'90.1 Data-SI'!M1243/Convert!$B$5/$D1243</f>
        <v>63.663634288695434</v>
      </c>
      <c r="N1243" s="5">
        <f>'90.1 Data-SI'!N1243/Convert!$B$5/$D1243</f>
        <v>0.24454661058397731</v>
      </c>
      <c r="O1243" s="5">
        <f>'90.1 Data-SI'!O1243/Convert!$B$5/$D1243</f>
        <v>0.24454661058397731</v>
      </c>
      <c r="P1243" s="5">
        <f t="shared" si="96"/>
        <v>0</v>
      </c>
      <c r="Q1243" s="5">
        <f>'90.1 Data-SI'!Q1243/Convert!$B$5/$D1243</f>
        <v>0</v>
      </c>
      <c r="R1243" s="5">
        <f>'90.1 Data-SI'!R1243/Convert!$B$5/$D1243</f>
        <v>0</v>
      </c>
      <c r="S1243" s="5">
        <f>'90.1 Data-SI'!S1243/Convert!$B$5/$D1243</f>
        <v>0</v>
      </c>
      <c r="T1243" s="5">
        <f>'90.1 Data-SI'!T1243/Convert!$B$5/$D1243</f>
        <v>41.002315041246867</v>
      </c>
      <c r="U1243" s="5">
        <f>'90.1 Data-SI'!U1243/Convert!$B$5/$D1243</f>
        <v>160.79754801265122</v>
      </c>
      <c r="V1243" s="5">
        <f>'90.1 Data-SI'!V1243/Convert!$B$5/$D1243</f>
        <v>20.313671785842384</v>
      </c>
      <c r="W1243" s="5">
        <f t="shared" si="97"/>
        <v>165.46023672111906</v>
      </c>
      <c r="X1243" s="5">
        <f t="shared" si="98"/>
        <v>93.726564283152385</v>
      </c>
      <c r="Y1243" s="5">
        <f t="shared" si="99"/>
        <v>259.18680100427144</v>
      </c>
      <c r="Z1243" s="5">
        <f>'90.1 Data-SI'!Y1243/Convert!$B$5/$D1243</f>
        <v>501.12491440868632</v>
      </c>
      <c r="AA1243" s="5">
        <f>'90.1 Data-SI'!Z1243/Convert!$B$5/$D1243</f>
        <v>509.82533937635179</v>
      </c>
      <c r="AB1243" s="5">
        <f t="shared" si="100"/>
        <v>1010.9502537850381</v>
      </c>
    </row>
    <row r="1244" spans="1:28" x14ac:dyDescent="0.25">
      <c r="A1244" s="95">
        <v>2019</v>
      </c>
      <c r="B1244" s="95" t="s">
        <v>64</v>
      </c>
      <c r="C1244" s="52" t="s">
        <v>7</v>
      </c>
      <c r="D1244" s="5">
        <f>VLOOKUP(B1244,SWH!$A$4:$C$19,3,FALSE)</f>
        <v>511.15</v>
      </c>
      <c r="E1244" s="5">
        <f>'90.1 Data-SI'!E1244/Convert!$B$5/$D1244</f>
        <v>0</v>
      </c>
      <c r="F1244" s="5">
        <f>'90.1 Data-SI'!F1244/Convert!$B$5/$D1244</f>
        <v>46.230178138619891</v>
      </c>
      <c r="G1244" s="5">
        <f>'90.1 Data-SI'!G1244/Convert!$B$5/$D1244</f>
        <v>92.5418718141011</v>
      </c>
      <c r="H1244" s="5">
        <f>'90.1 Data-SI'!H1244/Convert!$B$5/$D1244</f>
        <v>27.318573586792315</v>
      </c>
      <c r="I1244" s="5">
        <f>'90.1 Data-SI'!I1244/Convert!$B$5/$D1244</f>
        <v>10.113360939928484</v>
      </c>
      <c r="J1244" s="5">
        <f>'90.1 Data-SI'!J1244/Convert!$B$5/$D1244</f>
        <v>236.75372526003457</v>
      </c>
      <c r="K1244" s="5">
        <f>'90.1 Data-SI'!K1244/Convert!$B$5/$D1244</f>
        <v>255.30122708054824</v>
      </c>
      <c r="L1244" s="5">
        <f>'90.1 Data-SI'!L1244/Convert!$B$5/$D1244</f>
        <v>0</v>
      </c>
      <c r="M1244" s="5">
        <f>'90.1 Data-SI'!M1244/Convert!$B$5/$D1244</f>
        <v>67.712239286141269</v>
      </c>
      <c r="N1244" s="5">
        <f>'90.1 Data-SI'!N1244/Convert!$B$5/$D1244</f>
        <v>0.24454661058397731</v>
      </c>
      <c r="O1244" s="5">
        <f>'90.1 Data-SI'!O1244/Convert!$B$5/$D1244</f>
        <v>0.24454661058397731</v>
      </c>
      <c r="P1244" s="5">
        <f t="shared" si="96"/>
        <v>0</v>
      </c>
      <c r="Q1244" s="5">
        <f>'90.1 Data-SI'!Q1244/Convert!$B$5/$D1244</f>
        <v>0</v>
      </c>
      <c r="R1244" s="5">
        <f>'90.1 Data-SI'!R1244/Convert!$B$5/$D1244</f>
        <v>0</v>
      </c>
      <c r="S1244" s="5">
        <f>'90.1 Data-SI'!S1244/Convert!$B$5/$D1244</f>
        <v>0</v>
      </c>
      <c r="T1244" s="5">
        <f>'90.1 Data-SI'!T1244/Convert!$B$5/$D1244</f>
        <v>40.996880672122771</v>
      </c>
      <c r="U1244" s="5">
        <f>'90.1 Data-SI'!U1244/Convert!$B$5/$D1244</f>
        <v>155.47186627104458</v>
      </c>
      <c r="V1244" s="5">
        <f>'90.1 Data-SI'!V1244/Convert!$B$5/$D1244</f>
        <v>20.253893725477415</v>
      </c>
      <c r="W1244" s="5">
        <f t="shared" si="97"/>
        <v>160.25411110024237</v>
      </c>
      <c r="X1244" s="5">
        <f t="shared" si="98"/>
        <v>46.230178138619891</v>
      </c>
      <c r="Y1244" s="5">
        <f t="shared" si="99"/>
        <v>206.48428923886226</v>
      </c>
      <c r="Z1244" s="5">
        <f>'90.1 Data-SI'!Y1244/Convert!$B$5/$D1244</f>
        <v>495.92965752605784</v>
      </c>
      <c r="AA1244" s="5">
        <f>'90.1 Data-SI'!Z1244/Convert!$B$5/$D1244</f>
        <v>457.0032714902128</v>
      </c>
      <c r="AB1244" s="5">
        <f t="shared" si="100"/>
        <v>952.93292901627069</v>
      </c>
    </row>
    <row r="1245" spans="1:28" x14ac:dyDescent="0.25">
      <c r="A1245" s="95">
        <v>2019</v>
      </c>
      <c r="B1245" s="95" t="s">
        <v>64</v>
      </c>
      <c r="C1245" s="52" t="s">
        <v>17</v>
      </c>
      <c r="D1245" s="5">
        <f>VLOOKUP(B1245,SWH!$A$4:$C$19,3,FALSE)</f>
        <v>511.15</v>
      </c>
      <c r="E1245" s="5">
        <f>'90.1 Data-SI'!E1245/Convert!$B$5/$D1245</f>
        <v>0</v>
      </c>
      <c r="F1245" s="5">
        <f>'90.1 Data-SI'!F1245/Convert!$B$5/$D1245</f>
        <v>18.683361048615872</v>
      </c>
      <c r="G1245" s="5">
        <f>'90.1 Data-SI'!G1245/Convert!$B$5/$D1245</f>
        <v>38.007977653874164</v>
      </c>
      <c r="H1245" s="5">
        <f>'90.1 Data-SI'!H1245/Convert!$B$5/$D1245</f>
        <v>27.481604660514964</v>
      </c>
      <c r="I1245" s="5">
        <f>'90.1 Data-SI'!I1245/Convert!$B$5/$D1245</f>
        <v>10.145967154673015</v>
      </c>
      <c r="J1245" s="5">
        <f>'90.1 Data-SI'!J1245/Convert!$B$5/$D1245</f>
        <v>236.75372526003457</v>
      </c>
      <c r="K1245" s="5">
        <f>'90.1 Data-SI'!K1245/Convert!$B$5/$D1245</f>
        <v>255.30122708054824</v>
      </c>
      <c r="L1245" s="5">
        <f>'90.1 Data-SI'!L1245/Convert!$B$5/$D1245</f>
        <v>0</v>
      </c>
      <c r="M1245" s="5">
        <f>'90.1 Data-SI'!M1245/Convert!$B$5/$D1245</f>
        <v>43.018465986283651</v>
      </c>
      <c r="N1245" s="5">
        <f>'90.1 Data-SI'!N1245/Convert!$B$5/$D1245</f>
        <v>0.24454661058397731</v>
      </c>
      <c r="O1245" s="5">
        <f>'90.1 Data-SI'!O1245/Convert!$B$5/$D1245</f>
        <v>0.24454661058397731</v>
      </c>
      <c r="P1245" s="5">
        <f t="shared" si="96"/>
        <v>0</v>
      </c>
      <c r="Q1245" s="5">
        <f>'90.1 Data-SI'!Q1245/Convert!$B$5/$D1245</f>
        <v>0</v>
      </c>
      <c r="R1245" s="5">
        <f>'90.1 Data-SI'!R1245/Convert!$B$5/$D1245</f>
        <v>0</v>
      </c>
      <c r="S1245" s="5">
        <f>'90.1 Data-SI'!S1245/Convert!$B$5/$D1245</f>
        <v>0</v>
      </c>
      <c r="T1245" s="5">
        <f>'90.1 Data-SI'!T1245/Convert!$B$5/$D1245</f>
        <v>40.9860119338746</v>
      </c>
      <c r="U1245" s="5">
        <f>'90.1 Data-SI'!U1245/Convert!$B$5/$D1245</f>
        <v>163.03107372265154</v>
      </c>
      <c r="V1245" s="5">
        <f>'90.1 Data-SI'!V1245/Convert!$B$5/$D1245</f>
        <v>20.596258980294976</v>
      </c>
      <c r="W1245" s="5">
        <f t="shared" si="97"/>
        <v>81.026443640157822</v>
      </c>
      <c r="X1245" s="5">
        <f t="shared" si="98"/>
        <v>18.683361048615872</v>
      </c>
      <c r="Y1245" s="5">
        <f t="shared" si="99"/>
        <v>99.709804688773687</v>
      </c>
      <c r="Z1245" s="5">
        <f>'90.1 Data-SI'!Y1245/Convert!$B$5/$D1245</f>
        <v>417.23999260925802</v>
      </c>
      <c r="AA1245" s="5">
        <f>'90.1 Data-SI'!Z1245/Convert!$B$5/$D1245</f>
        <v>437.01022748269156</v>
      </c>
      <c r="AB1245" s="5">
        <f t="shared" si="100"/>
        <v>854.25022009194959</v>
      </c>
    </row>
    <row r="1246" spans="1:28" x14ac:dyDescent="0.25">
      <c r="A1246" s="95">
        <v>2019</v>
      </c>
      <c r="B1246" s="95" t="s">
        <v>64</v>
      </c>
      <c r="C1246" s="52" t="s">
        <v>14</v>
      </c>
      <c r="D1246" s="5">
        <f>VLOOKUP(B1246,SWH!$A$4:$C$19,3,FALSE)</f>
        <v>511.15</v>
      </c>
      <c r="E1246" s="5">
        <f>'90.1 Data-SI'!E1246/Convert!$B$5/$D1246</f>
        <v>0</v>
      </c>
      <c r="F1246" s="5">
        <f>'90.1 Data-SI'!F1246/Convert!$B$5/$D1246</f>
        <v>196.50135315791189</v>
      </c>
      <c r="G1246" s="5">
        <f>'90.1 Data-SI'!G1246/Convert!$B$5/$D1246</f>
        <v>63.663634288695434</v>
      </c>
      <c r="H1246" s="5">
        <f>'90.1 Data-SI'!H1246/Convert!$B$5/$D1246</f>
        <v>27.438129707522258</v>
      </c>
      <c r="I1246" s="5">
        <f>'90.1 Data-SI'!I1246/Convert!$B$5/$D1246</f>
        <v>10.162270262045279</v>
      </c>
      <c r="J1246" s="5">
        <f>'90.1 Data-SI'!J1246/Convert!$B$5/$D1246</f>
        <v>236.75372526003457</v>
      </c>
      <c r="K1246" s="5">
        <f>'90.1 Data-SI'!K1246/Convert!$B$5/$D1246</f>
        <v>255.30122708054824</v>
      </c>
      <c r="L1246" s="5">
        <f>'90.1 Data-SI'!L1246/Convert!$B$5/$D1246</f>
        <v>0</v>
      </c>
      <c r="M1246" s="5">
        <f>'90.1 Data-SI'!M1246/Convert!$B$5/$D1246</f>
        <v>45.474800830371606</v>
      </c>
      <c r="N1246" s="5">
        <f>'90.1 Data-SI'!N1246/Convert!$B$5/$D1246</f>
        <v>0.24454661058397731</v>
      </c>
      <c r="O1246" s="5">
        <f>'90.1 Data-SI'!O1246/Convert!$B$5/$D1246</f>
        <v>0.24454661058397731</v>
      </c>
      <c r="P1246" s="5">
        <f t="shared" si="96"/>
        <v>0</v>
      </c>
      <c r="Q1246" s="5">
        <f>'90.1 Data-SI'!Q1246/Convert!$B$5/$D1246</f>
        <v>0</v>
      </c>
      <c r="R1246" s="5">
        <f>'90.1 Data-SI'!R1246/Convert!$B$5/$D1246</f>
        <v>0</v>
      </c>
      <c r="S1246" s="5">
        <f>'90.1 Data-SI'!S1246/Convert!$B$5/$D1246</f>
        <v>0</v>
      </c>
      <c r="T1246" s="5">
        <f>'90.1 Data-SI'!T1246/Convert!$B$5/$D1246</f>
        <v>41.024052517743222</v>
      </c>
      <c r="U1246" s="5">
        <f>'90.1 Data-SI'!U1246/Convert!$B$5/$D1246</f>
        <v>177.31803014987995</v>
      </c>
      <c r="V1246" s="5">
        <f>'90.1 Data-SI'!V1246/Convert!$B$5/$D1246</f>
        <v>19.824578564674425</v>
      </c>
      <c r="W1246" s="5">
        <f t="shared" si="97"/>
        <v>109.13843511906704</v>
      </c>
      <c r="X1246" s="5">
        <f t="shared" si="98"/>
        <v>196.50135315791189</v>
      </c>
      <c r="Y1246" s="5">
        <f t="shared" si="99"/>
        <v>305.63978827697895</v>
      </c>
      <c r="Z1246" s="5">
        <f>'90.1 Data-SI'!Y1246/Convert!$B$5/$D1246</f>
        <v>444.58573804167077</v>
      </c>
      <c r="AA1246" s="5">
        <f>'90.1 Data-SI'!Z1246/Convert!$B$5/$D1246</f>
        <v>629.12061038834008</v>
      </c>
      <c r="AB1246" s="5">
        <f t="shared" si="100"/>
        <v>1073.7063484300108</v>
      </c>
    </row>
    <row r="1247" spans="1:28" x14ac:dyDescent="0.25">
      <c r="A1247" s="95">
        <v>2019</v>
      </c>
      <c r="B1247" s="95" t="s">
        <v>64</v>
      </c>
      <c r="C1247" s="52" t="s">
        <v>2</v>
      </c>
      <c r="D1247" s="5">
        <f>VLOOKUP(B1247,SWH!$A$4:$C$19,3,FALSE)</f>
        <v>511.15</v>
      </c>
      <c r="E1247" s="5">
        <f>'90.1 Data-SI'!E1247/Convert!$B$5/$D1247</f>
        <v>0</v>
      </c>
      <c r="F1247" s="5">
        <f>'90.1 Data-SI'!F1247/Convert!$B$5/$D1247</f>
        <v>96.802417207386398</v>
      </c>
      <c r="G1247" s="5">
        <f>'90.1 Data-SI'!G1247/Convert!$B$5/$D1247</f>
        <v>56.664166856869585</v>
      </c>
      <c r="H1247" s="5">
        <f>'90.1 Data-SI'!H1247/Convert!$B$5/$D1247</f>
        <v>27.242492419055075</v>
      </c>
      <c r="I1247" s="5">
        <f>'90.1 Data-SI'!I1247/Convert!$B$5/$D1247</f>
        <v>10.113360939928484</v>
      </c>
      <c r="J1247" s="5">
        <f>'90.1 Data-SI'!J1247/Convert!$B$5/$D1247</f>
        <v>236.75372526003457</v>
      </c>
      <c r="K1247" s="5">
        <f>'90.1 Data-SI'!K1247/Convert!$B$5/$D1247</f>
        <v>255.30122708054824</v>
      </c>
      <c r="L1247" s="5">
        <f>'90.1 Data-SI'!L1247/Convert!$B$5/$D1247</f>
        <v>0</v>
      </c>
      <c r="M1247" s="5">
        <f>'90.1 Data-SI'!M1247/Convert!$B$5/$D1247</f>
        <v>65.48414794526505</v>
      </c>
      <c r="N1247" s="5">
        <f>'90.1 Data-SI'!N1247/Convert!$B$5/$D1247</f>
        <v>0.24454661058397731</v>
      </c>
      <c r="O1247" s="5">
        <f>'90.1 Data-SI'!O1247/Convert!$B$5/$D1247</f>
        <v>0.24454661058397731</v>
      </c>
      <c r="P1247" s="5">
        <f t="shared" si="96"/>
        <v>0</v>
      </c>
      <c r="Q1247" s="5">
        <f>'90.1 Data-SI'!Q1247/Convert!$B$5/$D1247</f>
        <v>0</v>
      </c>
      <c r="R1247" s="5">
        <f>'90.1 Data-SI'!R1247/Convert!$B$5/$D1247</f>
        <v>0</v>
      </c>
      <c r="S1247" s="5">
        <f>'90.1 Data-SI'!S1247/Convert!$B$5/$D1247</f>
        <v>0</v>
      </c>
      <c r="T1247" s="5">
        <f>'90.1 Data-SI'!T1247/Convert!$B$5/$D1247</f>
        <v>41.013183779495044</v>
      </c>
      <c r="U1247" s="5">
        <f>'90.1 Data-SI'!U1247/Convert!$B$5/$D1247</f>
        <v>172.6444727031639</v>
      </c>
      <c r="V1247" s="5">
        <f>'90.1 Data-SI'!V1247/Convert!$B$5/$D1247</f>
        <v>19.846316041170784</v>
      </c>
      <c r="W1247" s="5">
        <f t="shared" si="97"/>
        <v>122.14831480213464</v>
      </c>
      <c r="X1247" s="5">
        <f t="shared" si="98"/>
        <v>96.802417207386398</v>
      </c>
      <c r="Y1247" s="5">
        <f t="shared" si="99"/>
        <v>218.95073200952103</v>
      </c>
      <c r="Z1247" s="5">
        <f>'90.1 Data-SI'!Y1247/Convert!$B$5/$D1247</f>
        <v>457.36193985240254</v>
      </c>
      <c r="AA1247" s="5">
        <f>'90.1 Data-SI'!Z1247/Convert!$B$5/$D1247</f>
        <v>524.74811699109853</v>
      </c>
      <c r="AB1247" s="5">
        <f t="shared" si="100"/>
        <v>982.11005684350107</v>
      </c>
    </row>
    <row r="1248" spans="1:28" x14ac:dyDescent="0.25">
      <c r="A1248" s="95">
        <v>2019</v>
      </c>
      <c r="B1248" s="95" t="s">
        <v>64</v>
      </c>
      <c r="C1248" s="52" t="s">
        <v>18</v>
      </c>
      <c r="D1248" s="5">
        <f>VLOOKUP(B1248,SWH!$A$4:$C$19,3,FALSE)</f>
        <v>511.15</v>
      </c>
      <c r="E1248" s="5">
        <f>'90.1 Data-SI'!E1248/Convert!$B$5/$D1248</f>
        <v>0</v>
      </c>
      <c r="F1248" s="5">
        <f>'90.1 Data-SI'!F1248/Convert!$B$5/$D1248</f>
        <v>132.68555653374199</v>
      </c>
      <c r="G1248" s="5">
        <f>'90.1 Data-SI'!G1248/Convert!$B$5/$D1248</f>
        <v>16.944362928907584</v>
      </c>
      <c r="H1248" s="5">
        <f>'90.1 Data-SI'!H1248/Convert!$B$5/$D1248</f>
        <v>27.481604660514964</v>
      </c>
      <c r="I1248" s="5">
        <f>'90.1 Data-SI'!I1248/Convert!$B$5/$D1248</f>
        <v>10.167704631169368</v>
      </c>
      <c r="J1248" s="5">
        <f>'90.1 Data-SI'!J1248/Convert!$B$5/$D1248</f>
        <v>236.75372526003457</v>
      </c>
      <c r="K1248" s="5">
        <f>'90.1 Data-SI'!K1248/Convert!$B$5/$D1248</f>
        <v>255.30122708054824</v>
      </c>
      <c r="L1248" s="5">
        <f>'90.1 Data-SI'!L1248/Convert!$B$5/$D1248</f>
        <v>0</v>
      </c>
      <c r="M1248" s="5">
        <f>'90.1 Data-SI'!M1248/Convert!$B$5/$D1248</f>
        <v>42.453291597378467</v>
      </c>
      <c r="N1248" s="5">
        <f>'90.1 Data-SI'!N1248/Convert!$B$5/$D1248</f>
        <v>0.24454661058397731</v>
      </c>
      <c r="O1248" s="5">
        <f>'90.1 Data-SI'!O1248/Convert!$B$5/$D1248</f>
        <v>0.24454661058397731</v>
      </c>
      <c r="P1248" s="5">
        <f t="shared" si="96"/>
        <v>0</v>
      </c>
      <c r="Q1248" s="5">
        <f>'90.1 Data-SI'!Q1248/Convert!$B$5/$D1248</f>
        <v>0</v>
      </c>
      <c r="R1248" s="5">
        <f>'90.1 Data-SI'!R1248/Convert!$B$5/$D1248</f>
        <v>0</v>
      </c>
      <c r="S1248" s="5">
        <f>'90.1 Data-SI'!S1248/Convert!$B$5/$D1248</f>
        <v>0</v>
      </c>
      <c r="T1248" s="5">
        <f>'90.1 Data-SI'!T1248/Convert!$B$5/$D1248</f>
        <v>41.024052517743222</v>
      </c>
      <c r="U1248" s="5">
        <f>'90.1 Data-SI'!U1248/Convert!$B$5/$D1248</f>
        <v>182.29591226754488</v>
      </c>
      <c r="V1248" s="5">
        <f>'90.1 Data-SI'!V1248/Convert!$B$5/$D1248</f>
        <v>19.732194289564926</v>
      </c>
      <c r="W1248" s="5">
        <f t="shared" si="97"/>
        <v>59.397654526286047</v>
      </c>
      <c r="X1248" s="5">
        <f t="shared" si="98"/>
        <v>132.68555653374199</v>
      </c>
      <c r="Y1248" s="5">
        <f t="shared" si="99"/>
        <v>192.08321106002802</v>
      </c>
      <c r="Z1248" s="5">
        <f>'90.1 Data-SI'!Y1248/Convert!$B$5/$D1248</f>
        <v>394.80148249589706</v>
      </c>
      <c r="AA1248" s="5">
        <f>'90.1 Data-SI'!Z1248/Convert!$B$5/$D1248</f>
        <v>570.28269588183525</v>
      </c>
      <c r="AB1248" s="5">
        <f t="shared" si="100"/>
        <v>965.08417837773231</v>
      </c>
    </row>
    <row r="1249" spans="1:28" x14ac:dyDescent="0.25">
      <c r="A1249" s="95">
        <v>2019</v>
      </c>
      <c r="B1249" s="95" t="s">
        <v>64</v>
      </c>
      <c r="C1249" s="52" t="s">
        <v>4</v>
      </c>
      <c r="D1249" s="5">
        <f>VLOOKUP(B1249,SWH!$A$4:$C$19,3,FALSE)</f>
        <v>511.15</v>
      </c>
      <c r="E1249" s="5">
        <f>'90.1 Data-SI'!E1249/Convert!$B$5/$D1249</f>
        <v>0</v>
      </c>
      <c r="F1249" s="5">
        <f>'90.1 Data-SI'!F1249/Convert!$B$5/$D1249</f>
        <v>310.42746747530083</v>
      </c>
      <c r="G1249" s="5">
        <f>'90.1 Data-SI'!G1249/Convert!$B$5/$D1249</f>
        <v>36.133120306063674</v>
      </c>
      <c r="H1249" s="5">
        <f>'90.1 Data-SI'!H1249/Convert!$B$5/$D1249</f>
        <v>27.307704848544134</v>
      </c>
      <c r="I1249" s="5">
        <f>'90.1 Data-SI'!I1249/Convert!$B$5/$D1249</f>
        <v>10.12966404730075</v>
      </c>
      <c r="J1249" s="5">
        <f>'90.1 Data-SI'!J1249/Convert!$B$5/$D1249</f>
        <v>236.75372526003457</v>
      </c>
      <c r="K1249" s="5">
        <f>'90.1 Data-SI'!K1249/Convert!$B$5/$D1249</f>
        <v>255.30122708054824</v>
      </c>
      <c r="L1249" s="5">
        <f>'90.1 Data-SI'!L1249/Convert!$B$5/$D1249</f>
        <v>0</v>
      </c>
      <c r="M1249" s="5">
        <f>'90.1 Data-SI'!M1249/Convert!$B$5/$D1249</f>
        <v>44.909626441466408</v>
      </c>
      <c r="N1249" s="5">
        <f>'90.1 Data-SI'!N1249/Convert!$B$5/$D1249</f>
        <v>0.24454661058397731</v>
      </c>
      <c r="O1249" s="5">
        <f>'90.1 Data-SI'!O1249/Convert!$B$5/$D1249</f>
        <v>0.24454661058397731</v>
      </c>
      <c r="P1249" s="5">
        <f t="shared" si="96"/>
        <v>0</v>
      </c>
      <c r="Q1249" s="5">
        <f>'90.1 Data-SI'!Q1249/Convert!$B$5/$D1249</f>
        <v>0</v>
      </c>
      <c r="R1249" s="5">
        <f>'90.1 Data-SI'!R1249/Convert!$B$5/$D1249</f>
        <v>0</v>
      </c>
      <c r="S1249" s="5">
        <f>'90.1 Data-SI'!S1249/Convert!$B$5/$D1249</f>
        <v>0</v>
      </c>
      <c r="T1249" s="5">
        <f>'90.1 Data-SI'!T1249/Convert!$B$5/$D1249</f>
        <v>41.034921255991399</v>
      </c>
      <c r="U1249" s="5">
        <f>'90.1 Data-SI'!U1249/Convert!$B$5/$D1249</f>
        <v>191.22458073842211</v>
      </c>
      <c r="V1249" s="5">
        <f>'90.1 Data-SI'!V1249/Convert!$B$5/$D1249</f>
        <v>19.547425739345918</v>
      </c>
      <c r="W1249" s="5">
        <f t="shared" si="97"/>
        <v>81.042746747530089</v>
      </c>
      <c r="X1249" s="5">
        <f t="shared" si="98"/>
        <v>310.42746747530083</v>
      </c>
      <c r="Y1249" s="5">
        <f t="shared" si="99"/>
        <v>391.47021422283092</v>
      </c>
      <c r="Z1249" s="5">
        <f>'90.1 Data-SI'!Y1249/Convert!$B$5/$D1249</f>
        <v>416.05530014020678</v>
      </c>
      <c r="AA1249" s="5">
        <f>'90.1 Data-SI'!Z1249/Convert!$B$5/$D1249</f>
        <v>756.95327529427118</v>
      </c>
      <c r="AB1249" s="5">
        <f t="shared" si="100"/>
        <v>1173.008575434478</v>
      </c>
    </row>
    <row r="1250" spans="1:28" x14ac:dyDescent="0.25">
      <c r="A1250" s="95">
        <v>2019</v>
      </c>
      <c r="B1250" s="95" t="s">
        <v>64</v>
      </c>
      <c r="C1250" s="52" t="s">
        <v>5</v>
      </c>
      <c r="D1250" s="5">
        <f>VLOOKUP(B1250,SWH!$A$4:$C$19,3,FALSE)</f>
        <v>511.15</v>
      </c>
      <c r="E1250" s="5">
        <f>'90.1 Data-SI'!E1250/Convert!$B$5/$D1250</f>
        <v>0</v>
      </c>
      <c r="F1250" s="5">
        <f>'90.1 Data-SI'!F1250/Convert!$B$5/$D1250</f>
        <v>198.19687632462748</v>
      </c>
      <c r="G1250" s="5">
        <f>'90.1 Data-SI'!G1250/Convert!$B$5/$D1250</f>
        <v>37.062397426282786</v>
      </c>
      <c r="H1250" s="5">
        <f>'90.1 Data-SI'!H1250/Convert!$B$5/$D1250</f>
        <v>27.329442325040489</v>
      </c>
      <c r="I1250" s="5">
        <f>'90.1 Data-SI'!I1250/Convert!$B$5/$D1250</f>
        <v>10.151401523797102</v>
      </c>
      <c r="J1250" s="5">
        <f>'90.1 Data-SI'!J1250/Convert!$B$5/$D1250</f>
        <v>236.75372526003457</v>
      </c>
      <c r="K1250" s="5">
        <f>'90.1 Data-SI'!K1250/Convert!$B$5/$D1250</f>
        <v>255.30122708054824</v>
      </c>
      <c r="L1250" s="5">
        <f>'90.1 Data-SI'!L1250/Convert!$B$5/$D1250</f>
        <v>0</v>
      </c>
      <c r="M1250" s="5">
        <f>'90.1 Data-SI'!M1250/Convert!$B$5/$D1250</f>
        <v>66.277565837381928</v>
      </c>
      <c r="N1250" s="5">
        <f>'90.1 Data-SI'!N1250/Convert!$B$5/$D1250</f>
        <v>0.24454661058397731</v>
      </c>
      <c r="O1250" s="5">
        <f>'90.1 Data-SI'!O1250/Convert!$B$5/$D1250</f>
        <v>0.24454661058397731</v>
      </c>
      <c r="P1250" s="5">
        <f t="shared" si="96"/>
        <v>0</v>
      </c>
      <c r="Q1250" s="5">
        <f>'90.1 Data-SI'!Q1250/Convert!$B$5/$D1250</f>
        <v>0</v>
      </c>
      <c r="R1250" s="5">
        <f>'90.1 Data-SI'!R1250/Convert!$B$5/$D1250</f>
        <v>0</v>
      </c>
      <c r="S1250" s="5">
        <f>'90.1 Data-SI'!S1250/Convert!$B$5/$D1250</f>
        <v>0</v>
      </c>
      <c r="T1250" s="5">
        <f>'90.1 Data-SI'!T1250/Convert!$B$5/$D1250</f>
        <v>41.029486886867303</v>
      </c>
      <c r="U1250" s="5">
        <f>'90.1 Data-SI'!U1250/Convert!$B$5/$D1250</f>
        <v>187.30640059995437</v>
      </c>
      <c r="V1250" s="5">
        <f>'90.1 Data-SI'!V1250/Convert!$B$5/$D1250</f>
        <v>19.552860108470007</v>
      </c>
      <c r="W1250" s="5">
        <f t="shared" si="97"/>
        <v>103.33996326366471</v>
      </c>
      <c r="X1250" s="5">
        <f t="shared" si="98"/>
        <v>198.19687632462748</v>
      </c>
      <c r="Y1250" s="5">
        <f t="shared" si="99"/>
        <v>301.5368395882922</v>
      </c>
      <c r="Z1250" s="5">
        <f>'90.1 Data-SI'!Y1250/Convert!$B$5/$D1250</f>
        <v>438.40142597845824</v>
      </c>
      <c r="AA1250" s="5">
        <f>'90.1 Data-SI'!Z1250/Convert!$B$5/$D1250</f>
        <v>640.80450400513007</v>
      </c>
      <c r="AB1250" s="5">
        <f t="shared" si="100"/>
        <v>1079.2059299835882</v>
      </c>
    </row>
    <row r="1251" spans="1:28" x14ac:dyDescent="0.25">
      <c r="A1251" s="95">
        <v>2019</v>
      </c>
      <c r="B1251" s="95" t="s">
        <v>64</v>
      </c>
      <c r="C1251" s="52" t="s">
        <v>15</v>
      </c>
      <c r="D1251" s="5">
        <f>VLOOKUP(B1251,SWH!$A$4:$C$19,3,FALSE)</f>
        <v>511.15</v>
      </c>
      <c r="E1251" s="5">
        <f>'90.1 Data-SI'!E1251/Convert!$B$5/$D1251</f>
        <v>0</v>
      </c>
      <c r="F1251" s="5">
        <f>'90.1 Data-SI'!F1251/Convert!$B$5/$D1251</f>
        <v>175.46491027856578</v>
      </c>
      <c r="G1251" s="5">
        <f>'90.1 Data-SI'!G1251/Convert!$B$5/$D1251</f>
        <v>7.3690045322638502</v>
      </c>
      <c r="H1251" s="5">
        <f>'90.1 Data-SI'!H1251/Convert!$B$5/$D1251</f>
        <v>27.470735922266783</v>
      </c>
      <c r="I1251" s="5">
        <f>'90.1 Data-SI'!I1251/Convert!$B$5/$D1251</f>
        <v>10.162270262045279</v>
      </c>
      <c r="J1251" s="5">
        <f>'90.1 Data-SI'!J1251/Convert!$B$5/$D1251</f>
        <v>236.75372526003457</v>
      </c>
      <c r="K1251" s="5">
        <f>'90.1 Data-SI'!K1251/Convert!$B$5/$D1251</f>
        <v>255.30122708054824</v>
      </c>
      <c r="L1251" s="5">
        <f>'90.1 Data-SI'!L1251/Convert!$B$5/$D1251</f>
        <v>0</v>
      </c>
      <c r="M1251" s="5">
        <f>'90.1 Data-SI'!M1251/Convert!$B$5/$D1251</f>
        <v>41.697914289130182</v>
      </c>
      <c r="N1251" s="5">
        <f>'90.1 Data-SI'!N1251/Convert!$B$5/$D1251</f>
        <v>0.24454661058397731</v>
      </c>
      <c r="O1251" s="5">
        <f>'90.1 Data-SI'!O1251/Convert!$B$5/$D1251</f>
        <v>0.24454661058397731</v>
      </c>
      <c r="P1251" s="5">
        <f t="shared" si="96"/>
        <v>0</v>
      </c>
      <c r="Q1251" s="5">
        <f>'90.1 Data-SI'!Q1251/Convert!$B$5/$D1251</f>
        <v>0</v>
      </c>
      <c r="R1251" s="5">
        <f>'90.1 Data-SI'!R1251/Convert!$B$5/$D1251</f>
        <v>0</v>
      </c>
      <c r="S1251" s="5">
        <f>'90.1 Data-SI'!S1251/Convert!$B$5/$D1251</f>
        <v>0</v>
      </c>
      <c r="T1251" s="5">
        <f>'90.1 Data-SI'!T1251/Convert!$B$5/$D1251</f>
        <v>41.040355625115481</v>
      </c>
      <c r="U1251" s="5">
        <f>'90.1 Data-SI'!U1251/Convert!$B$5/$D1251</f>
        <v>190.25182866521027</v>
      </c>
      <c r="V1251" s="5">
        <f>'90.1 Data-SI'!V1251/Convert!$B$5/$D1251</f>
        <v>19.487647678980949</v>
      </c>
      <c r="W1251" s="5">
        <f t="shared" si="97"/>
        <v>49.066918821394033</v>
      </c>
      <c r="X1251" s="5">
        <f t="shared" si="98"/>
        <v>175.46491027856578</v>
      </c>
      <c r="Y1251" s="5">
        <f t="shared" si="99"/>
        <v>224.53182909995982</v>
      </c>
      <c r="Z1251" s="5">
        <f>'90.1 Data-SI'!Y1251/Convert!$B$5/$D1251</f>
        <v>384.22076581129699</v>
      </c>
      <c r="AA1251" s="5">
        <f>'90.1 Data-SI'!Z1251/Convert!$B$5/$D1251</f>
        <v>621.01253165520018</v>
      </c>
      <c r="AB1251" s="5">
        <f t="shared" si="100"/>
        <v>1005.2332974664971</v>
      </c>
    </row>
    <row r="1252" spans="1:28" x14ac:dyDescent="0.25">
      <c r="A1252" s="95">
        <v>2019</v>
      </c>
      <c r="B1252" s="95" t="s">
        <v>64</v>
      </c>
      <c r="C1252" s="52" t="s">
        <v>16</v>
      </c>
      <c r="D1252" s="5">
        <f>VLOOKUP(B1252,SWH!$A$4:$C$19,3,FALSE)</f>
        <v>511.15</v>
      </c>
      <c r="E1252" s="5">
        <f>'90.1 Data-SI'!E1252/Convert!$B$5/$D1252</f>
        <v>0</v>
      </c>
      <c r="F1252" s="5">
        <f>'90.1 Data-SI'!F1252/Convert!$B$5/$D1252</f>
        <v>453.66113447889836</v>
      </c>
      <c r="G1252" s="5">
        <f>'90.1 Data-SI'!G1252/Convert!$B$5/$D1252</f>
        <v>39.268751290662671</v>
      </c>
      <c r="H1252" s="5">
        <f>'90.1 Data-SI'!H1252/Convert!$B$5/$D1252</f>
        <v>27.334876694164578</v>
      </c>
      <c r="I1252" s="5">
        <f>'90.1 Data-SI'!I1252/Convert!$B$5/$D1252</f>
        <v>10.145967154673015</v>
      </c>
      <c r="J1252" s="5">
        <f>'90.1 Data-SI'!J1252/Convert!$B$5/$D1252</f>
        <v>236.75372526003457</v>
      </c>
      <c r="K1252" s="5">
        <f>'90.1 Data-SI'!K1252/Convert!$B$5/$D1252</f>
        <v>255.30122708054824</v>
      </c>
      <c r="L1252" s="5">
        <f>'90.1 Data-SI'!L1252/Convert!$B$5/$D1252</f>
        <v>0</v>
      </c>
      <c r="M1252" s="5">
        <f>'90.1 Data-SI'!M1252/Convert!$B$5/$D1252</f>
        <v>47.154020889714914</v>
      </c>
      <c r="N1252" s="5">
        <f>'90.1 Data-SI'!N1252/Convert!$B$5/$D1252</f>
        <v>0.24454661058397731</v>
      </c>
      <c r="O1252" s="5">
        <f>'90.1 Data-SI'!O1252/Convert!$B$5/$D1252</f>
        <v>0.24454661058397731</v>
      </c>
      <c r="P1252" s="5">
        <f t="shared" si="96"/>
        <v>0</v>
      </c>
      <c r="Q1252" s="5">
        <f>'90.1 Data-SI'!Q1252/Convert!$B$5/$D1252</f>
        <v>0</v>
      </c>
      <c r="R1252" s="5">
        <f>'90.1 Data-SI'!R1252/Convert!$B$5/$D1252</f>
        <v>0</v>
      </c>
      <c r="S1252" s="5">
        <f>'90.1 Data-SI'!S1252/Convert!$B$5/$D1252</f>
        <v>0</v>
      </c>
      <c r="T1252" s="5">
        <f>'90.1 Data-SI'!T1252/Convert!$B$5/$D1252</f>
        <v>41.034921255991399</v>
      </c>
      <c r="U1252" s="5">
        <f>'90.1 Data-SI'!U1252/Convert!$B$5/$D1252</f>
        <v>201.48466964470097</v>
      </c>
      <c r="V1252" s="5">
        <f>'90.1 Data-SI'!V1252/Convert!$B$5/$D1252</f>
        <v>19.433303987740064</v>
      </c>
      <c r="W1252" s="5">
        <f t="shared" si="97"/>
        <v>86.422772180377592</v>
      </c>
      <c r="X1252" s="5">
        <f t="shared" si="98"/>
        <v>453.66113447889836</v>
      </c>
      <c r="Y1252" s="5">
        <f t="shared" si="99"/>
        <v>540.08390665927595</v>
      </c>
      <c r="Z1252" s="5">
        <f>'90.1 Data-SI'!Y1252/Convert!$B$5/$D1252</f>
        <v>421.37011314356522</v>
      </c>
      <c r="AA1252" s="5">
        <f>'90.1 Data-SI'!Z1252/Convert!$B$5/$D1252</f>
        <v>910.45246557327164</v>
      </c>
      <c r="AB1252" s="5">
        <f t="shared" si="100"/>
        <v>1331.8225787168369</v>
      </c>
    </row>
    <row r="1253" spans="1:28" x14ac:dyDescent="0.25">
      <c r="A1253" s="95">
        <v>2019</v>
      </c>
      <c r="B1253" s="95" t="s">
        <v>64</v>
      </c>
      <c r="C1253" s="52" t="s">
        <v>9</v>
      </c>
      <c r="D1253" s="5">
        <f>VLOOKUP(B1253,SWH!$A$4:$C$19,3,FALSE)</f>
        <v>511.15</v>
      </c>
      <c r="E1253" s="5">
        <f>'90.1 Data-SI'!E1253/Convert!$B$5/$D1253</f>
        <v>0</v>
      </c>
      <c r="F1253" s="5">
        <f>'90.1 Data-SI'!F1253/Convert!$B$5/$D1253</f>
        <v>321.47553990457249</v>
      </c>
      <c r="G1253" s="5">
        <f>'90.1 Data-SI'!G1253/Convert!$B$5/$D1253</f>
        <v>25.438281869857732</v>
      </c>
      <c r="H1253" s="5">
        <f>'90.1 Data-SI'!H1253/Convert!$B$5/$D1253</f>
        <v>27.237058049930987</v>
      </c>
      <c r="I1253" s="5">
        <f>'90.1 Data-SI'!I1253/Convert!$B$5/$D1253</f>
        <v>10.12966404730075</v>
      </c>
      <c r="J1253" s="5">
        <f>'90.1 Data-SI'!J1253/Convert!$B$5/$D1253</f>
        <v>236.75372526003457</v>
      </c>
      <c r="K1253" s="5">
        <f>'90.1 Data-SI'!K1253/Convert!$B$5/$D1253</f>
        <v>255.30122708054824</v>
      </c>
      <c r="L1253" s="5">
        <f>'90.1 Data-SI'!L1253/Convert!$B$5/$D1253</f>
        <v>0</v>
      </c>
      <c r="M1253" s="5">
        <f>'90.1 Data-SI'!M1253/Convert!$B$5/$D1253</f>
        <v>63.582118751834102</v>
      </c>
      <c r="N1253" s="5">
        <f>'90.1 Data-SI'!N1253/Convert!$B$5/$D1253</f>
        <v>0.24454661058397731</v>
      </c>
      <c r="O1253" s="5">
        <f>'90.1 Data-SI'!O1253/Convert!$B$5/$D1253</f>
        <v>0.24454661058397731</v>
      </c>
      <c r="P1253" s="5">
        <f t="shared" si="96"/>
        <v>0</v>
      </c>
      <c r="Q1253" s="5">
        <f>'90.1 Data-SI'!Q1253/Convert!$B$5/$D1253</f>
        <v>0</v>
      </c>
      <c r="R1253" s="5">
        <f>'90.1 Data-SI'!R1253/Convert!$B$5/$D1253</f>
        <v>0</v>
      </c>
      <c r="S1253" s="5">
        <f>'90.1 Data-SI'!S1253/Convert!$B$5/$D1253</f>
        <v>0</v>
      </c>
      <c r="T1253" s="5">
        <f>'90.1 Data-SI'!T1253/Convert!$B$5/$D1253</f>
        <v>41.040355625115481</v>
      </c>
      <c r="U1253" s="5">
        <f>'90.1 Data-SI'!U1253/Convert!$B$5/$D1253</f>
        <v>198.91421304900715</v>
      </c>
      <c r="V1253" s="5">
        <f>'90.1 Data-SI'!V1253/Convert!$B$5/$D1253</f>
        <v>19.319182236134207</v>
      </c>
      <c r="W1253" s="5">
        <f t="shared" si="97"/>
        <v>89.020400621691834</v>
      </c>
      <c r="X1253" s="5">
        <f t="shared" si="98"/>
        <v>321.47553990457249</v>
      </c>
      <c r="Y1253" s="5">
        <f t="shared" si="99"/>
        <v>410.49594052626435</v>
      </c>
      <c r="Z1253" s="5">
        <f>'90.1 Data-SI'!Y1253/Convert!$B$5/$D1253</f>
        <v>423.73949808166776</v>
      </c>
      <c r="AA1253" s="5">
        <f>'90.1 Data-SI'!Z1253/Convert!$B$5/$D1253</f>
        <v>775.69098003412796</v>
      </c>
      <c r="AB1253" s="5">
        <f t="shared" si="100"/>
        <v>1199.4304781157957</v>
      </c>
    </row>
    <row r="1254" spans="1:28" x14ac:dyDescent="0.25">
      <c r="A1254" s="95">
        <v>2019</v>
      </c>
      <c r="B1254" s="95" t="s">
        <v>64</v>
      </c>
      <c r="C1254" s="52" t="s">
        <v>12</v>
      </c>
      <c r="D1254" s="5">
        <f>VLOOKUP(B1254,SWH!$A$4:$C$19,3,FALSE)</f>
        <v>511.15</v>
      </c>
      <c r="E1254" s="5">
        <f>'90.1 Data-SI'!E1254/Convert!$B$5/$D1254</f>
        <v>0</v>
      </c>
      <c r="F1254" s="5">
        <f>'90.1 Data-SI'!F1254/Convert!$B$5/$D1254</f>
        <v>582.7056636995012</v>
      </c>
      <c r="G1254" s="5">
        <f>'90.1 Data-SI'!G1254/Convert!$B$5/$D1254</f>
        <v>27.753323116719383</v>
      </c>
      <c r="H1254" s="5">
        <f>'90.1 Data-SI'!H1254/Convert!$B$5/$D1254</f>
        <v>27.302270479420049</v>
      </c>
      <c r="I1254" s="5">
        <f>'90.1 Data-SI'!I1254/Convert!$B$5/$D1254</f>
        <v>10.162270262045279</v>
      </c>
      <c r="J1254" s="5">
        <f>'90.1 Data-SI'!J1254/Convert!$B$5/$D1254</f>
        <v>236.75372526003457</v>
      </c>
      <c r="K1254" s="5">
        <f>'90.1 Data-SI'!K1254/Convert!$B$5/$D1254</f>
        <v>255.30122708054824</v>
      </c>
      <c r="L1254" s="5">
        <f>'90.1 Data-SI'!L1254/Convert!$B$5/$D1254</f>
        <v>0</v>
      </c>
      <c r="M1254" s="5">
        <f>'90.1 Data-SI'!M1254/Convert!$B$5/$D1254</f>
        <v>47.001858554240442</v>
      </c>
      <c r="N1254" s="5">
        <f>'90.1 Data-SI'!N1254/Convert!$B$5/$D1254</f>
        <v>0.24454661058397731</v>
      </c>
      <c r="O1254" s="5">
        <f>'90.1 Data-SI'!O1254/Convert!$B$5/$D1254</f>
        <v>0.24454661058397731</v>
      </c>
      <c r="P1254" s="5">
        <f t="shared" si="96"/>
        <v>0</v>
      </c>
      <c r="Q1254" s="5">
        <f>'90.1 Data-SI'!Q1254/Convert!$B$5/$D1254</f>
        <v>0</v>
      </c>
      <c r="R1254" s="5">
        <f>'90.1 Data-SI'!R1254/Convert!$B$5/$D1254</f>
        <v>0</v>
      </c>
      <c r="S1254" s="5">
        <f>'90.1 Data-SI'!S1254/Convert!$B$5/$D1254</f>
        <v>0</v>
      </c>
      <c r="T1254" s="5">
        <f>'90.1 Data-SI'!T1254/Convert!$B$5/$D1254</f>
        <v>41.04578999423957</v>
      </c>
      <c r="U1254" s="5">
        <f>'90.1 Data-SI'!U1254/Convert!$B$5/$D1254</f>
        <v>213.71200017389984</v>
      </c>
      <c r="V1254" s="5">
        <f>'90.1 Data-SI'!V1254/Convert!$B$5/$D1254</f>
        <v>19.264838544893326</v>
      </c>
      <c r="W1254" s="5">
        <f t="shared" si="97"/>
        <v>74.755181670959828</v>
      </c>
      <c r="X1254" s="5">
        <f t="shared" si="98"/>
        <v>582.7056636995012</v>
      </c>
      <c r="Y1254" s="5">
        <f t="shared" si="99"/>
        <v>657.46084537046102</v>
      </c>
      <c r="Z1254" s="5">
        <f>'90.1 Data-SI'!Y1254/Convert!$B$5/$D1254</f>
        <v>409.5286228221766</v>
      </c>
      <c r="AA1254" s="5">
        <f>'90.1 Data-SI'!Z1254/Convert!$B$5/$D1254</f>
        <v>1051.7188909539493</v>
      </c>
      <c r="AB1254" s="5">
        <f t="shared" si="100"/>
        <v>1461.247513776126</v>
      </c>
    </row>
    <row r="1255" spans="1:28" x14ac:dyDescent="0.25">
      <c r="A1255" s="95">
        <v>2019</v>
      </c>
      <c r="B1255" s="95" t="s">
        <v>64</v>
      </c>
      <c r="C1255" s="52" t="s">
        <v>8</v>
      </c>
      <c r="D1255" s="5">
        <f>VLOOKUP(B1255,SWH!$A$4:$C$19,3,FALSE)</f>
        <v>511.15</v>
      </c>
      <c r="E1255" s="5">
        <f>'90.1 Data-SI'!E1255/Convert!$B$5/$D1255</f>
        <v>0</v>
      </c>
      <c r="F1255" s="5">
        <f>'90.1 Data-SI'!F1255/Convert!$B$5/$D1255</f>
        <v>826.29039094851487</v>
      </c>
      <c r="G1255" s="5">
        <f>'90.1 Data-SI'!G1255/Convert!$B$5/$D1255</f>
        <v>9.0427902224830738</v>
      </c>
      <c r="H1255" s="5">
        <f>'90.1 Data-SI'!H1255/Convert!$B$5/$D1255</f>
        <v>27.943526036062476</v>
      </c>
      <c r="I1255" s="5">
        <f>'90.1 Data-SI'!I1255/Convert!$B$5/$D1255</f>
        <v>10.336170074016108</v>
      </c>
      <c r="J1255" s="5">
        <f>'90.1 Data-SI'!J1255/Convert!$B$5/$D1255</f>
        <v>236.75372526003457</v>
      </c>
      <c r="K1255" s="5">
        <f>'90.1 Data-SI'!K1255/Convert!$B$5/$D1255</f>
        <v>255.30122708054824</v>
      </c>
      <c r="L1255" s="5">
        <f>'90.1 Data-SI'!L1255/Convert!$B$5/$D1255</f>
        <v>0</v>
      </c>
      <c r="M1255" s="5">
        <f>'90.1 Data-SI'!M1255/Convert!$B$5/$D1255</f>
        <v>47.001858554240442</v>
      </c>
      <c r="N1255" s="5">
        <f>'90.1 Data-SI'!N1255/Convert!$B$5/$D1255</f>
        <v>0.24454661058397731</v>
      </c>
      <c r="O1255" s="5">
        <f>'90.1 Data-SI'!O1255/Convert!$B$5/$D1255</f>
        <v>0.24454661058397731</v>
      </c>
      <c r="P1255" s="5">
        <f t="shared" si="96"/>
        <v>0</v>
      </c>
      <c r="Q1255" s="5">
        <f>'90.1 Data-SI'!Q1255/Convert!$B$5/$D1255</f>
        <v>0</v>
      </c>
      <c r="R1255" s="5">
        <f>'90.1 Data-SI'!R1255/Convert!$B$5/$D1255</f>
        <v>0</v>
      </c>
      <c r="S1255" s="5">
        <f>'90.1 Data-SI'!S1255/Convert!$B$5/$D1255</f>
        <v>0</v>
      </c>
      <c r="T1255" s="5">
        <f>'90.1 Data-SI'!T1255/Convert!$B$5/$D1255</f>
        <v>41.051224363363666</v>
      </c>
      <c r="U1255" s="5">
        <f>'90.1 Data-SI'!U1255/Convert!$B$5/$D1255</f>
        <v>230.16726988163947</v>
      </c>
      <c r="V1255" s="5">
        <f>'90.1 Data-SI'!V1255/Convert!$B$5/$D1255</f>
        <v>18.987685719564816</v>
      </c>
      <c r="W1255" s="5">
        <f t="shared" si="97"/>
        <v>56.04464877672352</v>
      </c>
      <c r="X1255" s="5">
        <f t="shared" si="98"/>
        <v>826.29039094851487</v>
      </c>
      <c r="Y1255" s="5">
        <f t="shared" si="99"/>
        <v>882.3350397252384</v>
      </c>
      <c r="Z1255" s="5">
        <f>'90.1 Data-SI'!Y1255/Convert!$B$5/$D1255</f>
        <v>391.36152684034909</v>
      </c>
      <c r="AA1255" s="5">
        <f>'90.1 Data-SI'!Z1255/Convert!$B$5/$D1255</f>
        <v>1311.7534535415784</v>
      </c>
      <c r="AB1255" s="5">
        <f t="shared" si="100"/>
        <v>1703.1149803819276</v>
      </c>
    </row>
    <row r="1256" spans="1:28" x14ac:dyDescent="0.25">
      <c r="A1256" s="95">
        <v>2004</v>
      </c>
      <c r="B1256" s="95" t="s">
        <v>71</v>
      </c>
      <c r="C1256" s="52" t="s">
        <v>10</v>
      </c>
      <c r="D1256" s="5">
        <f>VLOOKUP(B1256,SWH!$A$4:$C$19,3,FALSE)</f>
        <v>2293.9899999999998</v>
      </c>
      <c r="E1256" s="5">
        <f>'90.1 Data-SI'!E1256/Convert!$B$5/$D1256</f>
        <v>0</v>
      </c>
      <c r="F1256" s="5">
        <f>'90.1 Data-SI'!F1256/Convert!$B$5/$D1256</f>
        <v>0</v>
      </c>
      <c r="G1256" s="5">
        <f>'90.1 Data-SI'!G1256/Convert!$B$5/$D1256</f>
        <v>164.08455718348091</v>
      </c>
      <c r="H1256" s="5">
        <f>'90.1 Data-SI'!H1256/Convert!$B$5/$D1256</f>
        <v>59.582018908345539</v>
      </c>
      <c r="I1256" s="5">
        <f>'90.1 Data-SI'!I1256/Convert!$B$5/$D1256</f>
        <v>13.951915900049938</v>
      </c>
      <c r="J1256" s="5">
        <f>'90.1 Data-SI'!J1256/Convert!$B$5/$D1256</f>
        <v>23.631799228031124</v>
      </c>
      <c r="K1256" s="5">
        <f>'90.1 Data-SI'!K1256/Convert!$B$5/$D1256</f>
        <v>0</v>
      </c>
      <c r="L1256" s="5">
        <f>'90.1 Data-SI'!L1256/Convert!$B$5/$D1256</f>
        <v>0</v>
      </c>
      <c r="M1256" s="5">
        <f>'90.1 Data-SI'!M1256/Convert!$B$5/$D1256</f>
        <v>58.482527532087481</v>
      </c>
      <c r="N1256" s="5">
        <f>'90.1 Data-SI'!N1256/Convert!$B$5/$D1256</f>
        <v>0</v>
      </c>
      <c r="O1256" s="5">
        <f>'90.1 Data-SI'!O1256/Convert!$B$5/$D1256</f>
        <v>0</v>
      </c>
      <c r="P1256" s="5">
        <f t="shared" si="96"/>
        <v>0</v>
      </c>
      <c r="Q1256" s="5">
        <f>'90.1 Data-SI'!Q1256/Convert!$B$5/$D1256</f>
        <v>0</v>
      </c>
      <c r="R1256" s="5">
        <f>'90.1 Data-SI'!R1256/Convert!$B$5/$D1256</f>
        <v>0</v>
      </c>
      <c r="S1256" s="5">
        <f>'90.1 Data-SI'!S1256/Convert!$B$5/$D1256</f>
        <v>0</v>
      </c>
      <c r="T1256" s="5">
        <f>'90.1 Data-SI'!T1256/Convert!$B$5/$D1256</f>
        <v>0</v>
      </c>
      <c r="U1256" s="5">
        <f>'90.1 Data-SI'!U1256/Convert!$B$5/$D1256</f>
        <v>10.344663906798008</v>
      </c>
      <c r="V1256" s="5">
        <f>'90.1 Data-SI'!V1256/Convert!$B$5/$D1256</f>
        <v>0</v>
      </c>
      <c r="W1256" s="5">
        <f t="shared" si="97"/>
        <v>222.5670847155684</v>
      </c>
      <c r="X1256" s="5">
        <f t="shared" si="98"/>
        <v>0</v>
      </c>
      <c r="Y1256" s="5">
        <f t="shared" si="99"/>
        <v>222.5670847155684</v>
      </c>
      <c r="Z1256" s="5">
        <f>'90.1 Data-SI'!Y1256/Convert!$B$5/$D1256</f>
        <v>319.73160785840878</v>
      </c>
      <c r="AA1256" s="5">
        <f>'90.1 Data-SI'!Z1256/Convert!$B$5/$D1256</f>
        <v>10.344663906798008</v>
      </c>
      <c r="AB1256" s="5">
        <f t="shared" si="100"/>
        <v>330.0762717652068</v>
      </c>
    </row>
    <row r="1257" spans="1:28" x14ac:dyDescent="0.25">
      <c r="A1257" s="95">
        <v>2004</v>
      </c>
      <c r="B1257" s="95" t="s">
        <v>71</v>
      </c>
      <c r="C1257" s="52" t="s">
        <v>6</v>
      </c>
      <c r="D1257" s="5">
        <f>VLOOKUP(B1257,SWH!$A$4:$C$19,3,FALSE)</f>
        <v>2293.9899999999998</v>
      </c>
      <c r="E1257" s="5">
        <f>'90.1 Data-SI'!E1257/Convert!$B$5/$D1257</f>
        <v>0</v>
      </c>
      <c r="F1257" s="5">
        <f>'90.1 Data-SI'!F1257/Convert!$B$5/$D1257</f>
        <v>2.9061446068494926E-2</v>
      </c>
      <c r="G1257" s="5">
        <f>'90.1 Data-SI'!G1257/Convert!$B$5/$D1257</f>
        <v>141.5752563098454</v>
      </c>
      <c r="H1257" s="5">
        <f>'90.1 Data-SI'!H1257/Convert!$B$5/$D1257</f>
        <v>59.582018908345539</v>
      </c>
      <c r="I1257" s="5">
        <f>'90.1 Data-SI'!I1257/Convert!$B$5/$D1257</f>
        <v>13.954337687222312</v>
      </c>
      <c r="J1257" s="5">
        <f>'90.1 Data-SI'!J1257/Convert!$B$5/$D1257</f>
        <v>23.631799228031124</v>
      </c>
      <c r="K1257" s="5">
        <f>'90.1 Data-SI'!K1257/Convert!$B$5/$D1257</f>
        <v>0</v>
      </c>
      <c r="L1257" s="5">
        <f>'90.1 Data-SI'!L1257/Convert!$B$5/$D1257</f>
        <v>0</v>
      </c>
      <c r="M1257" s="5">
        <f>'90.1 Data-SI'!M1257/Convert!$B$5/$D1257</f>
        <v>56.974965017284298</v>
      </c>
      <c r="N1257" s="5">
        <f>'90.1 Data-SI'!N1257/Convert!$B$5/$D1257</f>
        <v>0</v>
      </c>
      <c r="O1257" s="5">
        <f>'90.1 Data-SI'!O1257/Convert!$B$5/$D1257</f>
        <v>0</v>
      </c>
      <c r="P1257" s="5">
        <f t="shared" si="96"/>
        <v>0</v>
      </c>
      <c r="Q1257" s="5">
        <f>'90.1 Data-SI'!Q1257/Convert!$B$5/$D1257</f>
        <v>0</v>
      </c>
      <c r="R1257" s="5">
        <f>'90.1 Data-SI'!R1257/Convert!$B$5/$D1257</f>
        <v>0</v>
      </c>
      <c r="S1257" s="5">
        <f>'90.1 Data-SI'!S1257/Convert!$B$5/$D1257</f>
        <v>0</v>
      </c>
      <c r="T1257" s="5">
        <f>'90.1 Data-SI'!T1257/Convert!$B$5/$D1257</f>
        <v>0</v>
      </c>
      <c r="U1257" s="5">
        <f>'90.1 Data-SI'!U1257/Convert!$B$5/$D1257</f>
        <v>10.303493524867639</v>
      </c>
      <c r="V1257" s="5">
        <f>'90.1 Data-SI'!V1257/Convert!$B$5/$D1257</f>
        <v>0</v>
      </c>
      <c r="W1257" s="5">
        <f t="shared" si="97"/>
        <v>198.55022132712969</v>
      </c>
      <c r="X1257" s="5">
        <f t="shared" si="98"/>
        <v>2.9061446068494926E-2</v>
      </c>
      <c r="Y1257" s="5">
        <f t="shared" si="99"/>
        <v>198.57928277319817</v>
      </c>
      <c r="Z1257" s="5">
        <f>'90.1 Data-SI'!Y1257/Convert!$B$5/$D1257</f>
        <v>295.71716625714248</v>
      </c>
      <c r="AA1257" s="5">
        <f>'90.1 Data-SI'!Z1257/Convert!$B$5/$D1257</f>
        <v>10.332554970936133</v>
      </c>
      <c r="AB1257" s="5">
        <f t="shared" si="100"/>
        <v>306.04972122807862</v>
      </c>
    </row>
    <row r="1258" spans="1:28" x14ac:dyDescent="0.25">
      <c r="A1258" s="95">
        <v>2004</v>
      </c>
      <c r="B1258" s="95" t="s">
        <v>71</v>
      </c>
      <c r="C1258" s="52" t="s">
        <v>11</v>
      </c>
      <c r="D1258" s="5">
        <f>VLOOKUP(B1258,SWH!$A$4:$C$19,3,FALSE)</f>
        <v>2293.9899999999998</v>
      </c>
      <c r="E1258" s="5">
        <f>'90.1 Data-SI'!E1258/Convert!$B$5/$D1258</f>
        <v>0</v>
      </c>
      <c r="F1258" s="5">
        <f>'90.1 Data-SI'!F1258/Convert!$B$5/$D1258</f>
        <v>1.2108935861872886E-3</v>
      </c>
      <c r="G1258" s="5">
        <f>'90.1 Data-SI'!G1258/Convert!$B$5/$D1258</f>
        <v>110.77981062593028</v>
      </c>
      <c r="H1258" s="5">
        <f>'90.1 Data-SI'!H1258/Convert!$B$5/$D1258</f>
        <v>59.582018908345539</v>
      </c>
      <c r="I1258" s="5">
        <f>'90.1 Data-SI'!I1258/Convert!$B$5/$D1258</f>
        <v>13.955548580808502</v>
      </c>
      <c r="J1258" s="5">
        <f>'90.1 Data-SI'!J1258/Convert!$B$5/$D1258</f>
        <v>23.631799228031124</v>
      </c>
      <c r="K1258" s="5">
        <f>'90.1 Data-SI'!K1258/Convert!$B$5/$D1258</f>
        <v>0</v>
      </c>
      <c r="L1258" s="5">
        <f>'90.1 Data-SI'!L1258/Convert!$B$5/$D1258</f>
        <v>0</v>
      </c>
      <c r="M1258" s="5">
        <f>'90.1 Data-SI'!M1258/Convert!$B$5/$D1258</f>
        <v>54.147528493536981</v>
      </c>
      <c r="N1258" s="5">
        <f>'90.1 Data-SI'!N1258/Convert!$B$5/$D1258</f>
        <v>0</v>
      </c>
      <c r="O1258" s="5">
        <f>'90.1 Data-SI'!O1258/Convert!$B$5/$D1258</f>
        <v>0</v>
      </c>
      <c r="P1258" s="5">
        <f t="shared" si="96"/>
        <v>0</v>
      </c>
      <c r="Q1258" s="5">
        <f>'90.1 Data-SI'!Q1258/Convert!$B$5/$D1258</f>
        <v>0</v>
      </c>
      <c r="R1258" s="5">
        <f>'90.1 Data-SI'!R1258/Convert!$B$5/$D1258</f>
        <v>0</v>
      </c>
      <c r="S1258" s="5">
        <f>'90.1 Data-SI'!S1258/Convert!$B$5/$D1258</f>
        <v>0</v>
      </c>
      <c r="T1258" s="5">
        <f>'90.1 Data-SI'!T1258/Convert!$B$5/$D1258</f>
        <v>0</v>
      </c>
      <c r="U1258" s="5">
        <f>'90.1 Data-SI'!U1258/Convert!$B$5/$D1258</f>
        <v>10.568679220242656</v>
      </c>
      <c r="V1258" s="5">
        <f>'90.1 Data-SI'!V1258/Convert!$B$5/$D1258</f>
        <v>0</v>
      </c>
      <c r="W1258" s="5">
        <f t="shared" si="97"/>
        <v>164.92733911946726</v>
      </c>
      <c r="X1258" s="5">
        <f t="shared" si="98"/>
        <v>1.2108935861872886E-3</v>
      </c>
      <c r="Y1258" s="5">
        <f t="shared" si="99"/>
        <v>164.92855001305344</v>
      </c>
      <c r="Z1258" s="5">
        <f>'90.1 Data-SI'!Y1258/Convert!$B$5/$D1258</f>
        <v>262.09549494306623</v>
      </c>
      <c r="AA1258" s="5">
        <f>'90.1 Data-SI'!Z1258/Convert!$B$5/$D1258</f>
        <v>10.569890113828844</v>
      </c>
      <c r="AB1258" s="5">
        <f t="shared" si="100"/>
        <v>272.66538505689505</v>
      </c>
    </row>
    <row r="1259" spans="1:28" x14ac:dyDescent="0.25">
      <c r="A1259" s="95">
        <v>2004</v>
      </c>
      <c r="B1259" s="95" t="s">
        <v>71</v>
      </c>
      <c r="C1259" s="52" t="s">
        <v>13</v>
      </c>
      <c r="D1259" s="5">
        <f>VLOOKUP(B1259,SWH!$A$4:$C$19,3,FALSE)</f>
        <v>2293.9899999999998</v>
      </c>
      <c r="E1259" s="5">
        <f>'90.1 Data-SI'!E1259/Convert!$B$5/$D1259</f>
        <v>0</v>
      </c>
      <c r="F1259" s="5">
        <f>'90.1 Data-SI'!F1259/Convert!$B$5/$D1259</f>
        <v>1.6855638719727057</v>
      </c>
      <c r="G1259" s="5">
        <f>'90.1 Data-SI'!G1259/Convert!$B$5/$D1259</f>
        <v>114.17636713518561</v>
      </c>
      <c r="H1259" s="5">
        <f>'90.1 Data-SI'!H1259/Convert!$B$5/$D1259</f>
        <v>59.582018908345539</v>
      </c>
      <c r="I1259" s="5">
        <f>'90.1 Data-SI'!I1259/Convert!$B$5/$D1259</f>
        <v>13.938596070601879</v>
      </c>
      <c r="J1259" s="5">
        <f>'90.1 Data-SI'!J1259/Convert!$B$5/$D1259</f>
        <v>23.631799228031124</v>
      </c>
      <c r="K1259" s="5">
        <f>'90.1 Data-SI'!K1259/Convert!$B$5/$D1259</f>
        <v>0</v>
      </c>
      <c r="L1259" s="5">
        <f>'90.1 Data-SI'!L1259/Convert!$B$5/$D1259</f>
        <v>0</v>
      </c>
      <c r="M1259" s="5">
        <f>'90.1 Data-SI'!M1259/Convert!$B$5/$D1259</f>
        <v>56.254483333502861</v>
      </c>
      <c r="N1259" s="5">
        <f>'90.1 Data-SI'!N1259/Convert!$B$5/$D1259</f>
        <v>0</v>
      </c>
      <c r="O1259" s="5">
        <f>'90.1 Data-SI'!O1259/Convert!$B$5/$D1259</f>
        <v>0</v>
      </c>
      <c r="P1259" s="5">
        <f t="shared" si="96"/>
        <v>0</v>
      </c>
      <c r="Q1259" s="5">
        <f>'90.1 Data-SI'!Q1259/Convert!$B$5/$D1259</f>
        <v>0</v>
      </c>
      <c r="R1259" s="5">
        <f>'90.1 Data-SI'!R1259/Convert!$B$5/$D1259</f>
        <v>0</v>
      </c>
      <c r="S1259" s="5">
        <f>'90.1 Data-SI'!S1259/Convert!$B$5/$D1259</f>
        <v>0</v>
      </c>
      <c r="T1259" s="5">
        <f>'90.1 Data-SI'!T1259/Convert!$B$5/$D1259</f>
        <v>0</v>
      </c>
      <c r="U1259" s="5">
        <f>'90.1 Data-SI'!U1259/Convert!$B$5/$D1259</f>
        <v>10.56141385872553</v>
      </c>
      <c r="V1259" s="5">
        <f>'90.1 Data-SI'!V1259/Convert!$B$5/$D1259</f>
        <v>0</v>
      </c>
      <c r="W1259" s="5">
        <f t="shared" si="97"/>
        <v>170.43085046868848</v>
      </c>
      <c r="X1259" s="5">
        <f t="shared" si="98"/>
        <v>1.6855638719727057</v>
      </c>
      <c r="Y1259" s="5">
        <f t="shared" si="99"/>
        <v>172.11641434066118</v>
      </c>
      <c r="Z1259" s="5">
        <f>'90.1 Data-SI'!Y1259/Convert!$B$5/$D1259</f>
        <v>267.58205378208089</v>
      </c>
      <c r="AA1259" s="5">
        <f>'90.1 Data-SI'!Z1259/Convert!$B$5/$D1259</f>
        <v>12.246977730698237</v>
      </c>
      <c r="AB1259" s="5">
        <f t="shared" si="100"/>
        <v>279.82903151277912</v>
      </c>
    </row>
    <row r="1260" spans="1:28" x14ac:dyDescent="0.25">
      <c r="A1260" s="95">
        <v>2004</v>
      </c>
      <c r="B1260" s="95" t="s">
        <v>71</v>
      </c>
      <c r="C1260" s="52" t="s">
        <v>19</v>
      </c>
      <c r="D1260" s="5">
        <f>VLOOKUP(B1260,SWH!$A$4:$C$19,3,FALSE)</f>
        <v>2293.9899999999998</v>
      </c>
      <c r="E1260" s="5">
        <f>'90.1 Data-SI'!E1260/Convert!$B$5/$D1260</f>
        <v>0</v>
      </c>
      <c r="F1260" s="5">
        <f>'90.1 Data-SI'!F1260/Convert!$B$5/$D1260</f>
        <v>6.0726313347292518</v>
      </c>
      <c r="G1260" s="5">
        <f>'90.1 Data-SI'!G1260/Convert!$B$5/$D1260</f>
        <v>94.639810015639924</v>
      </c>
      <c r="H1260" s="5">
        <f>'90.1 Data-SI'!H1260/Convert!$B$5/$D1260</f>
        <v>59.582018908345539</v>
      </c>
      <c r="I1260" s="5">
        <f>'90.1 Data-SI'!I1260/Convert!$B$5/$D1260</f>
        <v>13.933752496257128</v>
      </c>
      <c r="J1260" s="5">
        <f>'90.1 Data-SI'!J1260/Convert!$B$5/$D1260</f>
        <v>23.631799228031124</v>
      </c>
      <c r="K1260" s="5">
        <f>'90.1 Data-SI'!K1260/Convert!$B$5/$D1260</f>
        <v>0</v>
      </c>
      <c r="L1260" s="5">
        <f>'90.1 Data-SI'!L1260/Convert!$B$5/$D1260</f>
        <v>0</v>
      </c>
      <c r="M1260" s="5">
        <f>'90.1 Data-SI'!M1260/Convert!$B$5/$D1260</f>
        <v>55.851255769302504</v>
      </c>
      <c r="N1260" s="5">
        <f>'90.1 Data-SI'!N1260/Convert!$B$5/$D1260</f>
        <v>0</v>
      </c>
      <c r="O1260" s="5">
        <f>'90.1 Data-SI'!O1260/Convert!$B$5/$D1260</f>
        <v>0</v>
      </c>
      <c r="P1260" s="5">
        <f t="shared" si="96"/>
        <v>0</v>
      </c>
      <c r="Q1260" s="5">
        <f>'90.1 Data-SI'!Q1260/Convert!$B$5/$D1260</f>
        <v>0</v>
      </c>
      <c r="R1260" s="5">
        <f>'90.1 Data-SI'!R1260/Convert!$B$5/$D1260</f>
        <v>0</v>
      </c>
      <c r="S1260" s="5">
        <f>'90.1 Data-SI'!S1260/Convert!$B$5/$D1260</f>
        <v>0</v>
      </c>
      <c r="T1260" s="5">
        <f>'90.1 Data-SI'!T1260/Convert!$B$5/$D1260</f>
        <v>0</v>
      </c>
      <c r="U1260" s="5">
        <f>'90.1 Data-SI'!U1260/Convert!$B$5/$D1260</f>
        <v>10.839919383548608</v>
      </c>
      <c r="V1260" s="5">
        <f>'90.1 Data-SI'!V1260/Convert!$B$5/$D1260</f>
        <v>0</v>
      </c>
      <c r="W1260" s="5">
        <f t="shared" si="97"/>
        <v>150.49106578494244</v>
      </c>
      <c r="X1260" s="5">
        <f t="shared" si="98"/>
        <v>6.0726313347292518</v>
      </c>
      <c r="Y1260" s="5">
        <f t="shared" si="99"/>
        <v>156.5636971196717</v>
      </c>
      <c r="Z1260" s="5">
        <f>'90.1 Data-SI'!Y1260/Convert!$B$5/$D1260</f>
        <v>247.63863641757618</v>
      </c>
      <c r="AA1260" s="5">
        <f>'90.1 Data-SI'!Z1260/Convert!$B$5/$D1260</f>
        <v>16.912550718277856</v>
      </c>
      <c r="AB1260" s="5">
        <f t="shared" si="100"/>
        <v>264.55118713585404</v>
      </c>
    </row>
    <row r="1261" spans="1:28" x14ac:dyDescent="0.25">
      <c r="A1261" s="95">
        <v>2004</v>
      </c>
      <c r="B1261" s="95" t="s">
        <v>71</v>
      </c>
      <c r="C1261" s="52" t="s">
        <v>20</v>
      </c>
      <c r="D1261" s="5">
        <f>VLOOKUP(B1261,SWH!$A$4:$C$19,3,FALSE)</f>
        <v>2293.9899999999998</v>
      </c>
      <c r="E1261" s="5">
        <f>'90.1 Data-SI'!E1261/Convert!$B$5/$D1261</f>
        <v>0</v>
      </c>
      <c r="F1261" s="5">
        <f>'90.1 Data-SI'!F1261/Convert!$B$5/$D1261</f>
        <v>3.5648707177353778</v>
      </c>
      <c r="G1261" s="5">
        <f>'90.1 Data-SI'!G1261/Convert!$B$5/$D1261</f>
        <v>72.997508949714501</v>
      </c>
      <c r="H1261" s="5">
        <f>'90.1 Data-SI'!H1261/Convert!$B$5/$D1261</f>
        <v>59.582018908345539</v>
      </c>
      <c r="I1261" s="5">
        <f>'90.1 Data-SI'!I1261/Convert!$B$5/$D1261</f>
        <v>13.943439644946629</v>
      </c>
      <c r="J1261" s="5">
        <f>'90.1 Data-SI'!J1261/Convert!$B$5/$D1261</f>
        <v>23.631799228031124</v>
      </c>
      <c r="K1261" s="5">
        <f>'90.1 Data-SI'!K1261/Convert!$B$5/$D1261</f>
        <v>0</v>
      </c>
      <c r="L1261" s="5">
        <f>'90.1 Data-SI'!L1261/Convert!$B$5/$D1261</f>
        <v>0</v>
      </c>
      <c r="M1261" s="5">
        <f>'90.1 Data-SI'!M1261/Convert!$B$5/$D1261</f>
        <v>58.820366842633732</v>
      </c>
      <c r="N1261" s="5">
        <f>'90.1 Data-SI'!N1261/Convert!$B$5/$D1261</f>
        <v>0</v>
      </c>
      <c r="O1261" s="5">
        <f>'90.1 Data-SI'!O1261/Convert!$B$5/$D1261</f>
        <v>0</v>
      </c>
      <c r="P1261" s="5">
        <f t="shared" si="96"/>
        <v>0</v>
      </c>
      <c r="Q1261" s="5">
        <f>'90.1 Data-SI'!Q1261/Convert!$B$5/$D1261</f>
        <v>0</v>
      </c>
      <c r="R1261" s="5">
        <f>'90.1 Data-SI'!R1261/Convert!$B$5/$D1261</f>
        <v>0</v>
      </c>
      <c r="S1261" s="5">
        <f>'90.1 Data-SI'!S1261/Convert!$B$5/$D1261</f>
        <v>0</v>
      </c>
      <c r="T1261" s="5">
        <f>'90.1 Data-SI'!T1261/Convert!$B$5/$D1261</f>
        <v>0</v>
      </c>
      <c r="U1261" s="5">
        <f>'90.1 Data-SI'!U1261/Convert!$B$5/$D1261</f>
        <v>10.843552064307168</v>
      </c>
      <c r="V1261" s="5">
        <f>'90.1 Data-SI'!V1261/Convert!$B$5/$D1261</f>
        <v>0</v>
      </c>
      <c r="W1261" s="5">
        <f t="shared" si="97"/>
        <v>131.81787579234822</v>
      </c>
      <c r="X1261" s="5">
        <f t="shared" si="98"/>
        <v>3.5648707177353778</v>
      </c>
      <c r="Y1261" s="5">
        <f t="shared" si="99"/>
        <v>135.38274651008359</v>
      </c>
      <c r="Z1261" s="5">
        <f>'90.1 Data-SI'!Y1261/Convert!$B$5/$D1261</f>
        <v>228.97513357367154</v>
      </c>
      <c r="AA1261" s="5">
        <f>'90.1 Data-SI'!Z1261/Convert!$B$5/$D1261</f>
        <v>14.409633675628733</v>
      </c>
      <c r="AB1261" s="5">
        <f t="shared" si="100"/>
        <v>243.38476724930027</v>
      </c>
    </row>
    <row r="1262" spans="1:28" x14ac:dyDescent="0.25">
      <c r="A1262" s="95">
        <v>2004</v>
      </c>
      <c r="B1262" s="95" t="s">
        <v>71</v>
      </c>
      <c r="C1262" s="52" t="s">
        <v>3</v>
      </c>
      <c r="D1262" s="5">
        <f>VLOOKUP(B1262,SWH!$A$4:$C$19,3,FALSE)</f>
        <v>2293.9899999999998</v>
      </c>
      <c r="E1262" s="5">
        <f>'90.1 Data-SI'!E1262/Convert!$B$5/$D1262</f>
        <v>0</v>
      </c>
      <c r="F1262" s="5">
        <f>'90.1 Data-SI'!F1262/Convert!$B$5/$D1262</f>
        <v>27.90746448085844</v>
      </c>
      <c r="G1262" s="5">
        <f>'90.1 Data-SI'!G1262/Convert!$B$5/$D1262</f>
        <v>50.78003343035013</v>
      </c>
      <c r="H1262" s="5">
        <f>'90.1 Data-SI'!H1262/Convert!$B$5/$D1262</f>
        <v>59.582018908345539</v>
      </c>
      <c r="I1262" s="5">
        <f>'90.1 Data-SI'!I1262/Convert!$B$5/$D1262</f>
        <v>13.941017857774252</v>
      </c>
      <c r="J1262" s="5">
        <f>'90.1 Data-SI'!J1262/Convert!$B$5/$D1262</f>
        <v>23.631799228031124</v>
      </c>
      <c r="K1262" s="5">
        <f>'90.1 Data-SI'!K1262/Convert!$B$5/$D1262</f>
        <v>0</v>
      </c>
      <c r="L1262" s="5">
        <f>'90.1 Data-SI'!L1262/Convert!$B$5/$D1262</f>
        <v>0</v>
      </c>
      <c r="M1262" s="5">
        <f>'90.1 Data-SI'!M1262/Convert!$B$5/$D1262</f>
        <v>52.415950665289159</v>
      </c>
      <c r="N1262" s="5">
        <f>'90.1 Data-SI'!N1262/Convert!$B$5/$D1262</f>
        <v>0</v>
      </c>
      <c r="O1262" s="5">
        <f>'90.1 Data-SI'!O1262/Convert!$B$5/$D1262</f>
        <v>0</v>
      </c>
      <c r="P1262" s="5">
        <f t="shared" si="96"/>
        <v>0</v>
      </c>
      <c r="Q1262" s="5">
        <f>'90.1 Data-SI'!Q1262/Convert!$B$5/$D1262</f>
        <v>0</v>
      </c>
      <c r="R1262" s="5">
        <f>'90.1 Data-SI'!R1262/Convert!$B$5/$D1262</f>
        <v>0</v>
      </c>
      <c r="S1262" s="5">
        <f>'90.1 Data-SI'!S1262/Convert!$B$5/$D1262</f>
        <v>0</v>
      </c>
      <c r="T1262" s="5">
        <f>'90.1 Data-SI'!T1262/Convert!$B$5/$D1262</f>
        <v>0</v>
      </c>
      <c r="U1262" s="5">
        <f>'90.1 Data-SI'!U1262/Convert!$B$5/$D1262</f>
        <v>11.294004478368839</v>
      </c>
      <c r="V1262" s="5">
        <f>'90.1 Data-SI'!V1262/Convert!$B$5/$D1262</f>
        <v>0</v>
      </c>
      <c r="W1262" s="5">
        <f t="shared" si="97"/>
        <v>103.19598409563929</v>
      </c>
      <c r="X1262" s="5">
        <f t="shared" si="98"/>
        <v>27.90746448085844</v>
      </c>
      <c r="Y1262" s="5">
        <f t="shared" si="99"/>
        <v>131.10344857649773</v>
      </c>
      <c r="Z1262" s="5">
        <f>'90.1 Data-SI'!Y1262/Convert!$B$5/$D1262</f>
        <v>200.349609196204</v>
      </c>
      <c r="AA1262" s="5">
        <f>'90.1 Data-SI'!Z1262/Convert!$B$5/$D1262</f>
        <v>39.201468959227277</v>
      </c>
      <c r="AB1262" s="5">
        <f t="shared" si="100"/>
        <v>239.55107815543127</v>
      </c>
    </row>
    <row r="1263" spans="1:28" x14ac:dyDescent="0.25">
      <c r="A1263" s="95">
        <v>2004</v>
      </c>
      <c r="B1263" s="95" t="s">
        <v>71</v>
      </c>
      <c r="C1263" s="52" t="s">
        <v>7</v>
      </c>
      <c r="D1263" s="5">
        <f>VLOOKUP(B1263,SWH!$A$4:$C$19,3,FALSE)</f>
        <v>2293.9899999999998</v>
      </c>
      <c r="E1263" s="5">
        <f>'90.1 Data-SI'!E1263/Convert!$B$5/$D1263</f>
        <v>0</v>
      </c>
      <c r="F1263" s="5">
        <f>'90.1 Data-SI'!F1263/Convert!$B$5/$D1263</f>
        <v>7.6879633787030954</v>
      </c>
      <c r="G1263" s="5">
        <f>'90.1 Data-SI'!G1263/Convert!$B$5/$D1263</f>
        <v>44.310228999351452</v>
      </c>
      <c r="H1263" s="5">
        <f>'90.1 Data-SI'!H1263/Convert!$B$5/$D1263</f>
        <v>59.582018908345539</v>
      </c>
      <c r="I1263" s="5">
        <f>'90.1 Data-SI'!I1263/Convert!$B$5/$D1263</f>
        <v>13.941017857774252</v>
      </c>
      <c r="J1263" s="5">
        <f>'90.1 Data-SI'!J1263/Convert!$B$5/$D1263</f>
        <v>23.631799228031124</v>
      </c>
      <c r="K1263" s="5">
        <f>'90.1 Data-SI'!K1263/Convert!$B$5/$D1263</f>
        <v>0</v>
      </c>
      <c r="L1263" s="5">
        <f>'90.1 Data-SI'!L1263/Convert!$B$5/$D1263</f>
        <v>0</v>
      </c>
      <c r="M1263" s="5">
        <f>'90.1 Data-SI'!M1263/Convert!$B$5/$D1263</f>
        <v>54.209284066432538</v>
      </c>
      <c r="N1263" s="5">
        <f>'90.1 Data-SI'!N1263/Convert!$B$5/$D1263</f>
        <v>0</v>
      </c>
      <c r="O1263" s="5">
        <f>'90.1 Data-SI'!O1263/Convert!$B$5/$D1263</f>
        <v>0</v>
      </c>
      <c r="P1263" s="5">
        <f t="shared" si="96"/>
        <v>0</v>
      </c>
      <c r="Q1263" s="5">
        <f>'90.1 Data-SI'!Q1263/Convert!$B$5/$D1263</f>
        <v>0</v>
      </c>
      <c r="R1263" s="5">
        <f>'90.1 Data-SI'!R1263/Convert!$B$5/$D1263</f>
        <v>0</v>
      </c>
      <c r="S1263" s="5">
        <f>'90.1 Data-SI'!S1263/Convert!$B$5/$D1263</f>
        <v>0</v>
      </c>
      <c r="T1263" s="5">
        <f>'90.1 Data-SI'!T1263/Convert!$B$5/$D1263</f>
        <v>0</v>
      </c>
      <c r="U1263" s="5">
        <f>'90.1 Data-SI'!U1263/Convert!$B$5/$D1263</f>
        <v>11.166860651819176</v>
      </c>
      <c r="V1263" s="5">
        <f>'90.1 Data-SI'!V1263/Convert!$B$5/$D1263</f>
        <v>0</v>
      </c>
      <c r="W1263" s="5">
        <f t="shared" si="97"/>
        <v>98.519513065783997</v>
      </c>
      <c r="X1263" s="5">
        <f t="shared" si="98"/>
        <v>7.6879633787030954</v>
      </c>
      <c r="Y1263" s="5">
        <f t="shared" si="99"/>
        <v>106.2074764444871</v>
      </c>
      <c r="Z1263" s="5">
        <f>'90.1 Data-SI'!Y1263/Convert!$B$5/$D1263</f>
        <v>195.67192727276253</v>
      </c>
      <c r="AA1263" s="5">
        <f>'90.1 Data-SI'!Z1263/Convert!$B$5/$D1263</f>
        <v>18.85482403052227</v>
      </c>
      <c r="AB1263" s="5">
        <f t="shared" si="100"/>
        <v>214.52675130328481</v>
      </c>
    </row>
    <row r="1264" spans="1:28" x14ac:dyDescent="0.25">
      <c r="A1264" s="95">
        <v>2004</v>
      </c>
      <c r="B1264" s="95" t="s">
        <v>71</v>
      </c>
      <c r="C1264" s="52" t="s">
        <v>17</v>
      </c>
      <c r="D1264" s="5">
        <f>VLOOKUP(B1264,SWH!$A$4:$C$19,3,FALSE)</f>
        <v>2293.9899999999998</v>
      </c>
      <c r="E1264" s="5">
        <f>'90.1 Data-SI'!E1264/Convert!$B$5/$D1264</f>
        <v>0</v>
      </c>
      <c r="F1264" s="5">
        <f>'90.1 Data-SI'!F1264/Convert!$B$5/$D1264</f>
        <v>3.2476165981543077</v>
      </c>
      <c r="G1264" s="5">
        <f>'90.1 Data-SI'!G1264/Convert!$B$5/$D1264</f>
        <v>22.563791085013936</v>
      </c>
      <c r="H1264" s="5">
        <f>'90.1 Data-SI'!H1264/Convert!$B$5/$D1264</f>
        <v>59.582018908345539</v>
      </c>
      <c r="I1264" s="5">
        <f>'90.1 Data-SI'!I1264/Convert!$B$5/$D1264</f>
        <v>13.938596070601879</v>
      </c>
      <c r="J1264" s="5">
        <f>'90.1 Data-SI'!J1264/Convert!$B$5/$D1264</f>
        <v>23.631799228031124</v>
      </c>
      <c r="K1264" s="5">
        <f>'90.1 Data-SI'!K1264/Convert!$B$5/$D1264</f>
        <v>0</v>
      </c>
      <c r="L1264" s="5">
        <f>'90.1 Data-SI'!L1264/Convert!$B$5/$D1264</f>
        <v>0</v>
      </c>
      <c r="M1264" s="5">
        <f>'90.1 Data-SI'!M1264/Convert!$B$5/$D1264</f>
        <v>50.868428662141802</v>
      </c>
      <c r="N1264" s="5">
        <f>'90.1 Data-SI'!N1264/Convert!$B$5/$D1264</f>
        <v>0</v>
      </c>
      <c r="O1264" s="5">
        <f>'90.1 Data-SI'!O1264/Convert!$B$5/$D1264</f>
        <v>0</v>
      </c>
      <c r="P1264" s="5">
        <f t="shared" si="96"/>
        <v>0</v>
      </c>
      <c r="Q1264" s="5">
        <f>'90.1 Data-SI'!Q1264/Convert!$B$5/$D1264</f>
        <v>0</v>
      </c>
      <c r="R1264" s="5">
        <f>'90.1 Data-SI'!R1264/Convert!$B$5/$D1264</f>
        <v>0</v>
      </c>
      <c r="S1264" s="5">
        <f>'90.1 Data-SI'!S1264/Convert!$B$5/$D1264</f>
        <v>0</v>
      </c>
      <c r="T1264" s="5">
        <f>'90.1 Data-SI'!T1264/Convert!$B$5/$D1264</f>
        <v>0</v>
      </c>
      <c r="U1264" s="5">
        <f>'90.1 Data-SI'!U1264/Convert!$B$5/$D1264</f>
        <v>11.329120392368273</v>
      </c>
      <c r="V1264" s="5">
        <f>'90.1 Data-SI'!V1264/Convert!$B$5/$D1264</f>
        <v>0</v>
      </c>
      <c r="W1264" s="5">
        <f t="shared" si="97"/>
        <v>73.432219747155742</v>
      </c>
      <c r="X1264" s="5">
        <f t="shared" si="98"/>
        <v>3.2476165981543077</v>
      </c>
      <c r="Y1264" s="5">
        <f t="shared" si="99"/>
        <v>76.679836345310051</v>
      </c>
      <c r="Z1264" s="5">
        <f>'90.1 Data-SI'!Y1264/Convert!$B$5/$D1264</f>
        <v>170.58342306054809</v>
      </c>
      <c r="AA1264" s="5">
        <f>'90.1 Data-SI'!Z1264/Convert!$B$5/$D1264</f>
        <v>14.575526096936395</v>
      </c>
      <c r="AB1264" s="5">
        <f t="shared" si="100"/>
        <v>185.15894915748447</v>
      </c>
    </row>
    <row r="1265" spans="1:28" x14ac:dyDescent="0.25">
      <c r="A1265" s="95">
        <v>2004</v>
      </c>
      <c r="B1265" s="95" t="s">
        <v>71</v>
      </c>
      <c r="C1265" s="52" t="s">
        <v>14</v>
      </c>
      <c r="D1265" s="5">
        <f>VLOOKUP(B1265,SWH!$A$4:$C$19,3,FALSE)</f>
        <v>2293.9899999999998</v>
      </c>
      <c r="E1265" s="5">
        <f>'90.1 Data-SI'!E1265/Convert!$B$5/$D1265</f>
        <v>0</v>
      </c>
      <c r="F1265" s="5">
        <f>'90.1 Data-SI'!F1265/Convert!$B$5/$D1265</f>
        <v>76.489726052278641</v>
      </c>
      <c r="G1265" s="5">
        <f>'90.1 Data-SI'!G1265/Convert!$B$5/$D1265</f>
        <v>32.500383853266818</v>
      </c>
      <c r="H1265" s="5">
        <f>'90.1 Data-SI'!H1265/Convert!$B$5/$D1265</f>
        <v>59.582018908345539</v>
      </c>
      <c r="I1265" s="5">
        <f>'90.1 Data-SI'!I1265/Convert!$B$5/$D1265</f>
        <v>13.919221773222883</v>
      </c>
      <c r="J1265" s="5">
        <f>'90.1 Data-SI'!J1265/Convert!$B$5/$D1265</f>
        <v>23.631799228031124</v>
      </c>
      <c r="K1265" s="5">
        <f>'90.1 Data-SI'!K1265/Convert!$B$5/$D1265</f>
        <v>0</v>
      </c>
      <c r="L1265" s="5">
        <f>'90.1 Data-SI'!L1265/Convert!$B$5/$D1265</f>
        <v>0</v>
      </c>
      <c r="M1265" s="5">
        <f>'90.1 Data-SI'!M1265/Convert!$B$5/$D1265</f>
        <v>52.457121047219523</v>
      </c>
      <c r="N1265" s="5">
        <f>'90.1 Data-SI'!N1265/Convert!$B$5/$D1265</f>
        <v>0</v>
      </c>
      <c r="O1265" s="5">
        <f>'90.1 Data-SI'!O1265/Convert!$B$5/$D1265</f>
        <v>0</v>
      </c>
      <c r="P1265" s="5">
        <f t="shared" si="96"/>
        <v>0</v>
      </c>
      <c r="Q1265" s="5">
        <f>'90.1 Data-SI'!Q1265/Convert!$B$5/$D1265</f>
        <v>0</v>
      </c>
      <c r="R1265" s="5">
        <f>'90.1 Data-SI'!R1265/Convert!$B$5/$D1265</f>
        <v>0</v>
      </c>
      <c r="S1265" s="5">
        <f>'90.1 Data-SI'!S1265/Convert!$B$5/$D1265</f>
        <v>0</v>
      </c>
      <c r="T1265" s="5">
        <f>'90.1 Data-SI'!T1265/Convert!$B$5/$D1265</f>
        <v>0</v>
      </c>
      <c r="U1265" s="5">
        <f>'90.1 Data-SI'!U1265/Convert!$B$5/$D1265</f>
        <v>11.662116128569776</v>
      </c>
      <c r="V1265" s="5">
        <f>'90.1 Data-SI'!V1265/Convert!$B$5/$D1265</f>
        <v>0</v>
      </c>
      <c r="W1265" s="5">
        <f t="shared" si="97"/>
        <v>84.957504900486342</v>
      </c>
      <c r="X1265" s="5">
        <f t="shared" si="98"/>
        <v>76.489726052278641</v>
      </c>
      <c r="Y1265" s="5">
        <f t="shared" si="99"/>
        <v>161.44723095276498</v>
      </c>
      <c r="Z1265" s="5">
        <f>'90.1 Data-SI'!Y1265/Convert!$B$5/$D1265</f>
        <v>182.0893339164997</v>
      </c>
      <c r="AA1265" s="5">
        <f>'90.1 Data-SI'!Z1265/Convert!$B$5/$D1265</f>
        <v>88.151842180848419</v>
      </c>
      <c r="AB1265" s="5">
        <f t="shared" si="100"/>
        <v>270.2411760973481</v>
      </c>
    </row>
    <row r="1266" spans="1:28" x14ac:dyDescent="0.25">
      <c r="A1266" s="95">
        <v>2004</v>
      </c>
      <c r="B1266" s="95" t="s">
        <v>71</v>
      </c>
      <c r="C1266" s="52" t="s">
        <v>2</v>
      </c>
      <c r="D1266" s="5">
        <f>VLOOKUP(B1266,SWH!$A$4:$C$19,3,FALSE)</f>
        <v>2293.9899999999998</v>
      </c>
      <c r="E1266" s="5">
        <f>'90.1 Data-SI'!E1266/Convert!$B$5/$D1266</f>
        <v>0</v>
      </c>
      <c r="F1266" s="5">
        <f>'90.1 Data-SI'!F1266/Convert!$B$5/$D1266</f>
        <v>25.492942670000986</v>
      </c>
      <c r="G1266" s="5">
        <f>'90.1 Data-SI'!G1266/Convert!$B$5/$D1266</f>
        <v>28.63036795181225</v>
      </c>
      <c r="H1266" s="5">
        <f>'90.1 Data-SI'!H1266/Convert!$B$5/$D1266</f>
        <v>59.582018908345539</v>
      </c>
      <c r="I1266" s="5">
        <f>'90.1 Data-SI'!I1266/Convert!$B$5/$D1266</f>
        <v>13.930119815498569</v>
      </c>
      <c r="J1266" s="5">
        <f>'90.1 Data-SI'!J1266/Convert!$B$5/$D1266</f>
        <v>23.631799228031124</v>
      </c>
      <c r="K1266" s="5">
        <f>'90.1 Data-SI'!K1266/Convert!$B$5/$D1266</f>
        <v>0</v>
      </c>
      <c r="L1266" s="5">
        <f>'90.1 Data-SI'!L1266/Convert!$B$5/$D1266</f>
        <v>0</v>
      </c>
      <c r="M1266" s="5">
        <f>'90.1 Data-SI'!M1266/Convert!$B$5/$D1266</f>
        <v>57.274055733072565</v>
      </c>
      <c r="N1266" s="5">
        <f>'90.1 Data-SI'!N1266/Convert!$B$5/$D1266</f>
        <v>0</v>
      </c>
      <c r="O1266" s="5">
        <f>'90.1 Data-SI'!O1266/Convert!$B$5/$D1266</f>
        <v>0</v>
      </c>
      <c r="P1266" s="5">
        <f t="shared" si="96"/>
        <v>0</v>
      </c>
      <c r="Q1266" s="5">
        <f>'90.1 Data-SI'!Q1266/Convert!$B$5/$D1266</f>
        <v>0</v>
      </c>
      <c r="R1266" s="5">
        <f>'90.1 Data-SI'!R1266/Convert!$B$5/$D1266</f>
        <v>0</v>
      </c>
      <c r="S1266" s="5">
        <f>'90.1 Data-SI'!S1266/Convert!$B$5/$D1266</f>
        <v>0</v>
      </c>
      <c r="T1266" s="5">
        <f>'90.1 Data-SI'!T1266/Convert!$B$5/$D1266</f>
        <v>0</v>
      </c>
      <c r="U1266" s="5">
        <f>'90.1 Data-SI'!U1266/Convert!$B$5/$D1266</f>
        <v>11.55313570581292</v>
      </c>
      <c r="V1266" s="5">
        <f>'90.1 Data-SI'!V1266/Convert!$B$5/$D1266</f>
        <v>0</v>
      </c>
      <c r="W1266" s="5">
        <f t="shared" si="97"/>
        <v>85.904423684884819</v>
      </c>
      <c r="X1266" s="5">
        <f t="shared" si="98"/>
        <v>25.492942670000986</v>
      </c>
      <c r="Y1266" s="5">
        <f t="shared" si="99"/>
        <v>111.3973663548858</v>
      </c>
      <c r="Z1266" s="5">
        <f>'90.1 Data-SI'!Y1266/Convert!$B$5/$D1266</f>
        <v>183.04715074317386</v>
      </c>
      <c r="AA1266" s="5">
        <f>'90.1 Data-SI'!Z1266/Convert!$B$5/$D1266</f>
        <v>37.047289269400089</v>
      </c>
      <c r="AB1266" s="5">
        <f t="shared" si="100"/>
        <v>220.09444001257395</v>
      </c>
    </row>
    <row r="1267" spans="1:28" x14ac:dyDescent="0.25">
      <c r="A1267" s="95">
        <v>2004</v>
      </c>
      <c r="B1267" s="95" t="s">
        <v>71</v>
      </c>
      <c r="C1267" s="52" t="s">
        <v>18</v>
      </c>
      <c r="D1267" s="5">
        <f>VLOOKUP(B1267,SWH!$A$4:$C$19,3,FALSE)</f>
        <v>2293.9899999999998</v>
      </c>
      <c r="E1267" s="5">
        <f>'90.1 Data-SI'!E1267/Convert!$B$5/$D1267</f>
        <v>0</v>
      </c>
      <c r="F1267" s="5">
        <f>'90.1 Data-SI'!F1267/Convert!$B$5/$D1267</f>
        <v>49.09810223913599</v>
      </c>
      <c r="G1267" s="5">
        <f>'90.1 Data-SI'!G1267/Convert!$B$5/$D1267</f>
        <v>7.9386183510438642</v>
      </c>
      <c r="H1267" s="5">
        <f>'90.1 Data-SI'!H1267/Convert!$B$5/$D1267</f>
        <v>59.582018908345539</v>
      </c>
      <c r="I1267" s="5">
        <f>'90.1 Data-SI'!I1267/Convert!$B$5/$D1267</f>
        <v>13.903480156602447</v>
      </c>
      <c r="J1267" s="5">
        <f>'90.1 Data-SI'!J1267/Convert!$B$5/$D1267</f>
        <v>23.631799228031124</v>
      </c>
      <c r="K1267" s="5">
        <f>'90.1 Data-SI'!K1267/Convert!$B$5/$D1267</f>
        <v>0</v>
      </c>
      <c r="L1267" s="5">
        <f>'90.1 Data-SI'!L1267/Convert!$B$5/$D1267</f>
        <v>0</v>
      </c>
      <c r="M1267" s="5">
        <f>'90.1 Data-SI'!M1267/Convert!$B$5/$D1267</f>
        <v>49.686596522023009</v>
      </c>
      <c r="N1267" s="5">
        <f>'90.1 Data-SI'!N1267/Convert!$B$5/$D1267</f>
        <v>0</v>
      </c>
      <c r="O1267" s="5">
        <f>'90.1 Data-SI'!O1267/Convert!$B$5/$D1267</f>
        <v>0</v>
      </c>
      <c r="P1267" s="5">
        <f t="shared" si="96"/>
        <v>0</v>
      </c>
      <c r="Q1267" s="5">
        <f>'90.1 Data-SI'!Q1267/Convert!$B$5/$D1267</f>
        <v>0</v>
      </c>
      <c r="R1267" s="5">
        <f>'90.1 Data-SI'!R1267/Convert!$B$5/$D1267</f>
        <v>0</v>
      </c>
      <c r="S1267" s="5">
        <f>'90.1 Data-SI'!S1267/Convert!$B$5/$D1267</f>
        <v>0</v>
      </c>
      <c r="T1267" s="5">
        <f>'90.1 Data-SI'!T1267/Convert!$B$5/$D1267</f>
        <v>0</v>
      </c>
      <c r="U1267" s="5">
        <f>'90.1 Data-SI'!U1267/Convert!$B$5/$D1267</f>
        <v>11.769885657740444</v>
      </c>
      <c r="V1267" s="5">
        <f>'90.1 Data-SI'!V1267/Convert!$B$5/$D1267</f>
        <v>0</v>
      </c>
      <c r="W1267" s="5">
        <f t="shared" si="97"/>
        <v>57.625214873066874</v>
      </c>
      <c r="X1267" s="5">
        <f t="shared" si="98"/>
        <v>49.09810223913599</v>
      </c>
      <c r="Y1267" s="5">
        <f t="shared" si="99"/>
        <v>106.72331711220286</v>
      </c>
      <c r="Z1267" s="5">
        <f>'90.1 Data-SI'!Y1267/Convert!$B$5/$D1267</f>
        <v>154.74130227245982</v>
      </c>
      <c r="AA1267" s="5">
        <f>'90.1 Data-SI'!Z1267/Convert!$B$5/$D1267</f>
        <v>60.869198790462626</v>
      </c>
      <c r="AB1267" s="5">
        <f t="shared" si="100"/>
        <v>215.61050106292245</v>
      </c>
    </row>
    <row r="1268" spans="1:28" x14ac:dyDescent="0.25">
      <c r="A1268" s="95">
        <v>2004</v>
      </c>
      <c r="B1268" s="95" t="s">
        <v>71</v>
      </c>
      <c r="C1268" s="52" t="s">
        <v>4</v>
      </c>
      <c r="D1268" s="5">
        <f>VLOOKUP(B1268,SWH!$A$4:$C$19,3,FALSE)</f>
        <v>2293.9899999999998</v>
      </c>
      <c r="E1268" s="5">
        <f>'90.1 Data-SI'!E1268/Convert!$B$5/$D1268</f>
        <v>0</v>
      </c>
      <c r="F1268" s="5">
        <f>'90.1 Data-SI'!F1268/Convert!$B$5/$D1268</f>
        <v>103.86924092955942</v>
      </c>
      <c r="G1268" s="5">
        <f>'90.1 Data-SI'!G1268/Convert!$B$5/$D1268</f>
        <v>19.909512344091397</v>
      </c>
      <c r="H1268" s="5">
        <f>'90.1 Data-SI'!H1268/Convert!$B$5/$D1268</f>
        <v>59.582018908345539</v>
      </c>
      <c r="I1268" s="5">
        <f>'90.1 Data-SI'!I1268/Convert!$B$5/$D1268</f>
        <v>13.924065347567632</v>
      </c>
      <c r="J1268" s="5">
        <f>'90.1 Data-SI'!J1268/Convert!$B$5/$D1268</f>
        <v>23.631799228031124</v>
      </c>
      <c r="K1268" s="5">
        <f>'90.1 Data-SI'!K1268/Convert!$B$5/$D1268</f>
        <v>0</v>
      </c>
      <c r="L1268" s="5">
        <f>'90.1 Data-SI'!L1268/Convert!$B$5/$D1268</f>
        <v>0</v>
      </c>
      <c r="M1268" s="5">
        <f>'90.1 Data-SI'!M1268/Convert!$B$5/$D1268</f>
        <v>56.795752766528587</v>
      </c>
      <c r="N1268" s="5">
        <f>'90.1 Data-SI'!N1268/Convert!$B$5/$D1268</f>
        <v>0</v>
      </c>
      <c r="O1268" s="5">
        <f>'90.1 Data-SI'!O1268/Convert!$B$5/$D1268</f>
        <v>0</v>
      </c>
      <c r="P1268" s="5">
        <f t="shared" si="96"/>
        <v>0</v>
      </c>
      <c r="Q1268" s="5">
        <f>'90.1 Data-SI'!Q1268/Convert!$B$5/$D1268</f>
        <v>0</v>
      </c>
      <c r="R1268" s="5">
        <f>'90.1 Data-SI'!R1268/Convert!$B$5/$D1268</f>
        <v>0</v>
      </c>
      <c r="S1268" s="5">
        <f>'90.1 Data-SI'!S1268/Convert!$B$5/$D1268</f>
        <v>0</v>
      </c>
      <c r="T1268" s="5">
        <f>'90.1 Data-SI'!T1268/Convert!$B$5/$D1268</f>
        <v>0</v>
      </c>
      <c r="U1268" s="5">
        <f>'90.1 Data-SI'!U1268/Convert!$B$5/$D1268</f>
        <v>11.963628631530412</v>
      </c>
      <c r="V1268" s="5">
        <f>'90.1 Data-SI'!V1268/Convert!$B$5/$D1268</f>
        <v>0</v>
      </c>
      <c r="W1268" s="5">
        <f t="shared" si="97"/>
        <v>76.70526511061999</v>
      </c>
      <c r="X1268" s="5">
        <f t="shared" si="98"/>
        <v>103.86924092955942</v>
      </c>
      <c r="Y1268" s="5">
        <f t="shared" si="99"/>
        <v>180.57450604017941</v>
      </c>
      <c r="Z1268" s="5">
        <f>'90.1 Data-SI'!Y1268/Convert!$B$5/$D1268</f>
        <v>173.84193770097809</v>
      </c>
      <c r="AA1268" s="5">
        <f>'90.1 Data-SI'!Z1268/Convert!$B$5/$D1268</f>
        <v>115.83286956108984</v>
      </c>
      <c r="AB1268" s="5">
        <f t="shared" si="100"/>
        <v>289.67480726206793</v>
      </c>
    </row>
    <row r="1269" spans="1:28" x14ac:dyDescent="0.25">
      <c r="A1269" s="95">
        <v>2004</v>
      </c>
      <c r="B1269" s="95" t="s">
        <v>71</v>
      </c>
      <c r="C1269" s="52" t="s">
        <v>5</v>
      </c>
      <c r="D1269" s="5">
        <f>VLOOKUP(B1269,SWH!$A$4:$C$19,3,FALSE)</f>
        <v>2293.9899999999998</v>
      </c>
      <c r="E1269" s="5">
        <f>'90.1 Data-SI'!E1269/Convert!$B$5/$D1269</f>
        <v>0</v>
      </c>
      <c r="F1269" s="5">
        <f>'90.1 Data-SI'!F1269/Convert!$B$5/$D1269</f>
        <v>54.428455805532437</v>
      </c>
      <c r="G1269" s="5">
        <f>'90.1 Data-SI'!G1269/Convert!$B$5/$D1269</f>
        <v>24.853590856494097</v>
      </c>
      <c r="H1269" s="5">
        <f>'90.1 Data-SI'!H1269/Convert!$B$5/$D1269</f>
        <v>59.582018908345539</v>
      </c>
      <c r="I1269" s="5">
        <f>'90.1 Data-SI'!I1269/Convert!$B$5/$D1269</f>
        <v>13.924065347567632</v>
      </c>
      <c r="J1269" s="5">
        <f>'90.1 Data-SI'!J1269/Convert!$B$5/$D1269</f>
        <v>23.631799228031124</v>
      </c>
      <c r="K1269" s="5">
        <f>'90.1 Data-SI'!K1269/Convert!$B$5/$D1269</f>
        <v>0</v>
      </c>
      <c r="L1269" s="5">
        <f>'90.1 Data-SI'!L1269/Convert!$B$5/$D1269</f>
        <v>0</v>
      </c>
      <c r="M1269" s="5">
        <f>'90.1 Data-SI'!M1269/Convert!$B$5/$D1269</f>
        <v>60.73963317674059</v>
      </c>
      <c r="N1269" s="5">
        <f>'90.1 Data-SI'!N1269/Convert!$B$5/$D1269</f>
        <v>0</v>
      </c>
      <c r="O1269" s="5">
        <f>'90.1 Data-SI'!O1269/Convert!$B$5/$D1269</f>
        <v>0</v>
      </c>
      <c r="P1269" s="5">
        <f t="shared" si="96"/>
        <v>0</v>
      </c>
      <c r="Q1269" s="5">
        <f>'90.1 Data-SI'!Q1269/Convert!$B$5/$D1269</f>
        <v>0</v>
      </c>
      <c r="R1269" s="5">
        <f>'90.1 Data-SI'!R1269/Convert!$B$5/$D1269</f>
        <v>0</v>
      </c>
      <c r="S1269" s="5">
        <f>'90.1 Data-SI'!S1269/Convert!$B$5/$D1269</f>
        <v>0</v>
      </c>
      <c r="T1269" s="5">
        <f>'90.1 Data-SI'!T1269/Convert!$B$5/$D1269</f>
        <v>0</v>
      </c>
      <c r="U1269" s="5">
        <f>'90.1 Data-SI'!U1269/Convert!$B$5/$D1269</f>
        <v>11.874022506152553</v>
      </c>
      <c r="V1269" s="5">
        <f>'90.1 Data-SI'!V1269/Convert!$B$5/$D1269</f>
        <v>0</v>
      </c>
      <c r="W1269" s="5">
        <f t="shared" si="97"/>
        <v>85.593224033234691</v>
      </c>
      <c r="X1269" s="5">
        <f t="shared" si="98"/>
        <v>54.428455805532437</v>
      </c>
      <c r="Y1269" s="5">
        <f t="shared" si="99"/>
        <v>140.02167983876711</v>
      </c>
      <c r="Z1269" s="5">
        <f>'90.1 Data-SI'!Y1269/Convert!$B$5/$D1269</f>
        <v>182.72989662359279</v>
      </c>
      <c r="AA1269" s="5">
        <f>'90.1 Data-SI'!Z1269/Convert!$B$5/$D1269</f>
        <v>66.302478311684979</v>
      </c>
      <c r="AB1269" s="5">
        <f t="shared" si="100"/>
        <v>249.03237493527777</v>
      </c>
    </row>
    <row r="1270" spans="1:28" x14ac:dyDescent="0.25">
      <c r="A1270" s="95">
        <v>2004</v>
      </c>
      <c r="B1270" s="95" t="s">
        <v>71</v>
      </c>
      <c r="C1270" s="52" t="s">
        <v>15</v>
      </c>
      <c r="D1270" s="5">
        <f>VLOOKUP(B1270,SWH!$A$4:$C$19,3,FALSE)</f>
        <v>2293.9899999999998</v>
      </c>
      <c r="E1270" s="5">
        <f>'90.1 Data-SI'!E1270/Convert!$B$5/$D1270</f>
        <v>0</v>
      </c>
      <c r="F1270" s="5">
        <f>'90.1 Data-SI'!F1270/Convert!$B$5/$D1270</f>
        <v>56.610486047841924</v>
      </c>
      <c r="G1270" s="5">
        <f>'90.1 Data-SI'!G1270/Convert!$B$5/$D1270</f>
        <v>3.3771822118763479</v>
      </c>
      <c r="H1270" s="5">
        <f>'90.1 Data-SI'!H1270/Convert!$B$5/$D1270</f>
        <v>59.582018908345539</v>
      </c>
      <c r="I1270" s="5">
        <f>'90.1 Data-SI'!I1270/Convert!$B$5/$D1270</f>
        <v>13.90226926301626</v>
      </c>
      <c r="J1270" s="5">
        <f>'90.1 Data-SI'!J1270/Convert!$B$5/$D1270</f>
        <v>23.631799228031124</v>
      </c>
      <c r="K1270" s="5">
        <f>'90.1 Data-SI'!K1270/Convert!$B$5/$D1270</f>
        <v>0</v>
      </c>
      <c r="L1270" s="5">
        <f>'90.1 Data-SI'!L1270/Convert!$B$5/$D1270</f>
        <v>0</v>
      </c>
      <c r="M1270" s="5">
        <f>'90.1 Data-SI'!M1270/Convert!$B$5/$D1270</f>
        <v>48.76147382217593</v>
      </c>
      <c r="N1270" s="5">
        <f>'90.1 Data-SI'!N1270/Convert!$B$5/$D1270</f>
        <v>0</v>
      </c>
      <c r="O1270" s="5">
        <f>'90.1 Data-SI'!O1270/Convert!$B$5/$D1270</f>
        <v>0</v>
      </c>
      <c r="P1270" s="5">
        <f t="shared" si="96"/>
        <v>0</v>
      </c>
      <c r="Q1270" s="5">
        <f>'90.1 Data-SI'!Q1270/Convert!$B$5/$D1270</f>
        <v>0</v>
      </c>
      <c r="R1270" s="5">
        <f>'90.1 Data-SI'!R1270/Convert!$B$5/$D1270</f>
        <v>0</v>
      </c>
      <c r="S1270" s="5">
        <f>'90.1 Data-SI'!S1270/Convert!$B$5/$D1270</f>
        <v>0</v>
      </c>
      <c r="T1270" s="5">
        <f>'90.1 Data-SI'!T1270/Convert!$B$5/$D1270</f>
        <v>0</v>
      </c>
      <c r="U1270" s="5">
        <f>'90.1 Data-SI'!U1270/Convert!$B$5/$D1270</f>
        <v>11.94183254697904</v>
      </c>
      <c r="V1270" s="5">
        <f>'90.1 Data-SI'!V1270/Convert!$B$5/$D1270</f>
        <v>0</v>
      </c>
      <c r="W1270" s="5">
        <f t="shared" si="97"/>
        <v>52.138656034052275</v>
      </c>
      <c r="X1270" s="5">
        <f t="shared" si="98"/>
        <v>56.610486047841924</v>
      </c>
      <c r="Y1270" s="5">
        <f t="shared" si="99"/>
        <v>108.74914208189421</v>
      </c>
      <c r="Z1270" s="5">
        <f>'90.1 Data-SI'!Y1270/Convert!$B$5/$D1270</f>
        <v>149.25353253985901</v>
      </c>
      <c r="AA1270" s="5">
        <f>'90.1 Data-SI'!Z1270/Convert!$B$5/$D1270</f>
        <v>68.552318594820974</v>
      </c>
      <c r="AB1270" s="5">
        <f t="shared" si="100"/>
        <v>217.80585113467998</v>
      </c>
    </row>
    <row r="1271" spans="1:28" x14ac:dyDescent="0.25">
      <c r="A1271" s="95">
        <v>2004</v>
      </c>
      <c r="B1271" s="95" t="s">
        <v>71</v>
      </c>
      <c r="C1271" s="52" t="s">
        <v>16</v>
      </c>
      <c r="D1271" s="5">
        <f>VLOOKUP(B1271,SWH!$A$4:$C$19,3,FALSE)</f>
        <v>2293.9899999999998</v>
      </c>
      <c r="E1271" s="5">
        <f>'90.1 Data-SI'!E1271/Convert!$B$5/$D1271</f>
        <v>0</v>
      </c>
      <c r="F1271" s="5">
        <f>'90.1 Data-SI'!F1271/Convert!$B$5/$D1271</f>
        <v>146.87170485582863</v>
      </c>
      <c r="G1271" s="5">
        <f>'90.1 Data-SI'!G1271/Convert!$B$5/$D1271</f>
        <v>21.22575367227698</v>
      </c>
      <c r="H1271" s="5">
        <f>'90.1 Data-SI'!H1271/Convert!$B$5/$D1271</f>
        <v>59.582018908345539</v>
      </c>
      <c r="I1271" s="5">
        <f>'90.1 Data-SI'!I1271/Convert!$B$5/$D1271</f>
        <v>13.918010879636695</v>
      </c>
      <c r="J1271" s="5">
        <f>'90.1 Data-SI'!J1271/Convert!$B$5/$D1271</f>
        <v>23.631799228031124</v>
      </c>
      <c r="K1271" s="5">
        <f>'90.1 Data-SI'!K1271/Convert!$B$5/$D1271</f>
        <v>0</v>
      </c>
      <c r="L1271" s="5">
        <f>'90.1 Data-SI'!L1271/Convert!$B$5/$D1271</f>
        <v>0</v>
      </c>
      <c r="M1271" s="5">
        <f>'90.1 Data-SI'!M1271/Convert!$B$5/$D1271</f>
        <v>61.347501757006604</v>
      </c>
      <c r="N1271" s="5">
        <f>'90.1 Data-SI'!N1271/Convert!$B$5/$D1271</f>
        <v>0</v>
      </c>
      <c r="O1271" s="5">
        <f>'90.1 Data-SI'!O1271/Convert!$B$5/$D1271</f>
        <v>0</v>
      </c>
      <c r="P1271" s="5">
        <f t="shared" si="96"/>
        <v>0</v>
      </c>
      <c r="Q1271" s="5">
        <f>'90.1 Data-SI'!Q1271/Convert!$B$5/$D1271</f>
        <v>0</v>
      </c>
      <c r="R1271" s="5">
        <f>'90.1 Data-SI'!R1271/Convert!$B$5/$D1271</f>
        <v>0</v>
      </c>
      <c r="S1271" s="5">
        <f>'90.1 Data-SI'!S1271/Convert!$B$5/$D1271</f>
        <v>0</v>
      </c>
      <c r="T1271" s="5">
        <f>'90.1 Data-SI'!T1271/Convert!$B$5/$D1271</f>
        <v>0</v>
      </c>
      <c r="U1271" s="5">
        <f>'90.1 Data-SI'!U1271/Convert!$B$5/$D1271</f>
        <v>12.185222157802684</v>
      </c>
      <c r="V1271" s="5">
        <f>'90.1 Data-SI'!V1271/Convert!$B$5/$D1271</f>
        <v>0</v>
      </c>
      <c r="W1271" s="5">
        <f t="shared" si="97"/>
        <v>82.573255429283591</v>
      </c>
      <c r="X1271" s="5">
        <f t="shared" si="98"/>
        <v>146.87170485582863</v>
      </c>
      <c r="Y1271" s="5">
        <f t="shared" si="99"/>
        <v>229.44496028511222</v>
      </c>
      <c r="Z1271" s="5">
        <f>'90.1 Data-SI'!Y1271/Convert!$B$5/$D1271</f>
        <v>179.70266265812455</v>
      </c>
      <c r="AA1271" s="5">
        <f>'90.1 Data-SI'!Z1271/Convert!$B$5/$D1271</f>
        <v>159.05692701363128</v>
      </c>
      <c r="AB1271" s="5">
        <f t="shared" si="100"/>
        <v>338.75958967175586</v>
      </c>
    </row>
    <row r="1272" spans="1:28" x14ac:dyDescent="0.25">
      <c r="A1272" s="95">
        <v>2004</v>
      </c>
      <c r="B1272" s="95" t="s">
        <v>71</v>
      </c>
      <c r="C1272" s="52" t="s">
        <v>9</v>
      </c>
      <c r="D1272" s="5">
        <f>VLOOKUP(B1272,SWH!$A$4:$C$19,3,FALSE)</f>
        <v>2293.9899999999998</v>
      </c>
      <c r="E1272" s="5">
        <f>'90.1 Data-SI'!E1272/Convert!$B$5/$D1272</f>
        <v>0</v>
      </c>
      <c r="F1272" s="5">
        <f>'90.1 Data-SI'!F1272/Convert!$B$5/$D1272</f>
        <v>95.03456132473697</v>
      </c>
      <c r="G1272" s="5">
        <f>'90.1 Data-SI'!G1272/Convert!$B$5/$D1272</f>
        <v>16.411240773596322</v>
      </c>
      <c r="H1272" s="5">
        <f>'90.1 Data-SI'!H1272/Convert!$B$5/$D1272</f>
        <v>59.582018908345539</v>
      </c>
      <c r="I1272" s="5">
        <f>'90.1 Data-SI'!I1272/Convert!$B$5/$D1272</f>
        <v>13.907112837361009</v>
      </c>
      <c r="J1272" s="5">
        <f>'90.1 Data-SI'!J1272/Convert!$B$5/$D1272</f>
        <v>23.631799228031124</v>
      </c>
      <c r="K1272" s="5">
        <f>'90.1 Data-SI'!K1272/Convert!$B$5/$D1272</f>
        <v>0</v>
      </c>
      <c r="L1272" s="5">
        <f>'90.1 Data-SI'!L1272/Convert!$B$5/$D1272</f>
        <v>0</v>
      </c>
      <c r="M1272" s="5">
        <f>'90.1 Data-SI'!M1272/Convert!$B$5/$D1272</f>
        <v>64.880889241501094</v>
      </c>
      <c r="N1272" s="5">
        <f>'90.1 Data-SI'!N1272/Convert!$B$5/$D1272</f>
        <v>0</v>
      </c>
      <c r="O1272" s="5">
        <f>'90.1 Data-SI'!O1272/Convert!$B$5/$D1272</f>
        <v>0</v>
      </c>
      <c r="P1272" s="5">
        <f t="shared" si="96"/>
        <v>0</v>
      </c>
      <c r="Q1272" s="5">
        <f>'90.1 Data-SI'!Q1272/Convert!$B$5/$D1272</f>
        <v>0</v>
      </c>
      <c r="R1272" s="5">
        <f>'90.1 Data-SI'!R1272/Convert!$B$5/$D1272</f>
        <v>0</v>
      </c>
      <c r="S1272" s="5">
        <f>'90.1 Data-SI'!S1272/Convert!$B$5/$D1272</f>
        <v>0</v>
      </c>
      <c r="T1272" s="5">
        <f>'90.1 Data-SI'!T1272/Convert!$B$5/$D1272</f>
        <v>0</v>
      </c>
      <c r="U1272" s="5">
        <f>'90.1 Data-SI'!U1272/Convert!$B$5/$D1272</f>
        <v>12.129521052838069</v>
      </c>
      <c r="V1272" s="5">
        <f>'90.1 Data-SI'!V1272/Convert!$B$5/$D1272</f>
        <v>0</v>
      </c>
      <c r="W1272" s="5">
        <f t="shared" si="97"/>
        <v>81.292130015097413</v>
      </c>
      <c r="X1272" s="5">
        <f t="shared" si="98"/>
        <v>95.03456132473697</v>
      </c>
      <c r="Y1272" s="5">
        <f t="shared" si="99"/>
        <v>176.32669133983438</v>
      </c>
      <c r="Z1272" s="5">
        <f>'90.1 Data-SI'!Y1272/Convert!$B$5/$D1272</f>
        <v>178.41185009524892</v>
      </c>
      <c r="AA1272" s="5">
        <f>'90.1 Data-SI'!Z1272/Convert!$B$5/$D1272</f>
        <v>107.16408237757504</v>
      </c>
      <c r="AB1272" s="5">
        <f t="shared" si="100"/>
        <v>285.57593247282398</v>
      </c>
    </row>
    <row r="1273" spans="1:28" x14ac:dyDescent="0.25">
      <c r="A1273" s="95">
        <v>2004</v>
      </c>
      <c r="B1273" s="95" t="s">
        <v>71</v>
      </c>
      <c r="C1273" s="52" t="s">
        <v>12</v>
      </c>
      <c r="D1273" s="5">
        <f>VLOOKUP(B1273,SWH!$A$4:$C$19,3,FALSE)</f>
        <v>2293.9899999999998</v>
      </c>
      <c r="E1273" s="5">
        <f>'90.1 Data-SI'!E1273/Convert!$B$5/$D1273</f>
        <v>0</v>
      </c>
      <c r="F1273" s="5">
        <f>'90.1 Data-SI'!F1273/Convert!$B$5/$D1273</f>
        <v>181.26229359713381</v>
      </c>
      <c r="G1273" s="5">
        <f>'90.1 Data-SI'!G1273/Convert!$B$5/$D1273</f>
        <v>15.592676709333714</v>
      </c>
      <c r="H1273" s="5">
        <f>'90.1 Data-SI'!H1273/Convert!$B$5/$D1273</f>
        <v>59.582018908345539</v>
      </c>
      <c r="I1273" s="5">
        <f>'90.1 Data-SI'!I1273/Convert!$B$5/$D1273</f>
        <v>13.8986365822577</v>
      </c>
      <c r="J1273" s="5">
        <f>'90.1 Data-SI'!J1273/Convert!$B$5/$D1273</f>
        <v>23.631799228031124</v>
      </c>
      <c r="K1273" s="5">
        <f>'90.1 Data-SI'!K1273/Convert!$B$5/$D1273</f>
        <v>0</v>
      </c>
      <c r="L1273" s="5">
        <f>'90.1 Data-SI'!L1273/Convert!$B$5/$D1273</f>
        <v>0</v>
      </c>
      <c r="M1273" s="5">
        <f>'90.1 Data-SI'!M1273/Convert!$B$5/$D1273</f>
        <v>63.50773591476473</v>
      </c>
      <c r="N1273" s="5">
        <f>'90.1 Data-SI'!N1273/Convert!$B$5/$D1273</f>
        <v>0</v>
      </c>
      <c r="O1273" s="5">
        <f>'90.1 Data-SI'!O1273/Convert!$B$5/$D1273</f>
        <v>0</v>
      </c>
      <c r="P1273" s="5">
        <f t="shared" si="96"/>
        <v>0</v>
      </c>
      <c r="Q1273" s="5">
        <f>'90.1 Data-SI'!Q1273/Convert!$B$5/$D1273</f>
        <v>0</v>
      </c>
      <c r="R1273" s="5">
        <f>'90.1 Data-SI'!R1273/Convert!$B$5/$D1273</f>
        <v>0</v>
      </c>
      <c r="S1273" s="5">
        <f>'90.1 Data-SI'!S1273/Convert!$B$5/$D1273</f>
        <v>0</v>
      </c>
      <c r="T1273" s="5">
        <f>'90.1 Data-SI'!T1273/Convert!$B$5/$D1273</f>
        <v>0</v>
      </c>
      <c r="U1273" s="5">
        <f>'90.1 Data-SI'!U1273/Convert!$B$5/$D1273</f>
        <v>12.446775172419141</v>
      </c>
      <c r="V1273" s="5">
        <f>'90.1 Data-SI'!V1273/Convert!$B$5/$D1273</f>
        <v>0</v>
      </c>
      <c r="W1273" s="5">
        <f t="shared" si="97"/>
        <v>79.100412624098439</v>
      </c>
      <c r="X1273" s="5">
        <f t="shared" si="98"/>
        <v>181.26229359713381</v>
      </c>
      <c r="Y1273" s="5">
        <f t="shared" si="99"/>
        <v>260.36270622123226</v>
      </c>
      <c r="Z1273" s="5">
        <f>'90.1 Data-SI'!Y1273/Convert!$B$5/$D1273</f>
        <v>176.21286734273281</v>
      </c>
      <c r="AA1273" s="5">
        <f>'90.1 Data-SI'!Z1273/Convert!$B$5/$D1273</f>
        <v>193.70906876955294</v>
      </c>
      <c r="AB1273" s="5">
        <f t="shared" si="100"/>
        <v>369.92193611228572</v>
      </c>
    </row>
    <row r="1274" spans="1:28" x14ac:dyDescent="0.25">
      <c r="A1274" s="95">
        <v>2004</v>
      </c>
      <c r="B1274" s="95" t="s">
        <v>71</v>
      </c>
      <c r="C1274" s="52" t="s">
        <v>8</v>
      </c>
      <c r="D1274" s="5">
        <f>VLOOKUP(B1274,SWH!$A$4:$C$19,3,FALSE)</f>
        <v>2293.9899999999998</v>
      </c>
      <c r="E1274" s="5">
        <f>'90.1 Data-SI'!E1274/Convert!$B$5/$D1274</f>
        <v>0</v>
      </c>
      <c r="F1274" s="5">
        <f>'90.1 Data-SI'!F1274/Convert!$B$5/$D1274</f>
        <v>242.91857321861812</v>
      </c>
      <c r="G1274" s="5">
        <f>'90.1 Data-SI'!G1274/Convert!$B$5/$D1274</f>
        <v>7.876862778148312</v>
      </c>
      <c r="H1274" s="5">
        <f>'90.1 Data-SI'!H1274/Convert!$B$5/$D1274</f>
        <v>59.582018908345539</v>
      </c>
      <c r="I1274" s="5">
        <f>'90.1 Data-SI'!I1274/Convert!$B$5/$D1274</f>
        <v>13.8223502863279</v>
      </c>
      <c r="J1274" s="5">
        <f>'90.1 Data-SI'!J1274/Convert!$B$5/$D1274</f>
        <v>23.631799228031124</v>
      </c>
      <c r="K1274" s="5">
        <f>'90.1 Data-SI'!K1274/Convert!$B$5/$D1274</f>
        <v>0</v>
      </c>
      <c r="L1274" s="5">
        <f>'90.1 Data-SI'!L1274/Convert!$B$5/$D1274</f>
        <v>0</v>
      </c>
      <c r="M1274" s="5">
        <f>'90.1 Data-SI'!M1274/Convert!$B$5/$D1274</f>
        <v>69.475019507495674</v>
      </c>
      <c r="N1274" s="5">
        <f>'90.1 Data-SI'!N1274/Convert!$B$5/$D1274</f>
        <v>0</v>
      </c>
      <c r="O1274" s="5">
        <f>'90.1 Data-SI'!O1274/Convert!$B$5/$D1274</f>
        <v>0</v>
      </c>
      <c r="P1274" s="5">
        <f t="shared" si="96"/>
        <v>0</v>
      </c>
      <c r="Q1274" s="5">
        <f>'90.1 Data-SI'!Q1274/Convert!$B$5/$D1274</f>
        <v>0</v>
      </c>
      <c r="R1274" s="5">
        <f>'90.1 Data-SI'!R1274/Convert!$B$5/$D1274</f>
        <v>0</v>
      </c>
      <c r="S1274" s="5">
        <f>'90.1 Data-SI'!S1274/Convert!$B$5/$D1274</f>
        <v>0</v>
      </c>
      <c r="T1274" s="5">
        <f>'90.1 Data-SI'!T1274/Convert!$B$5/$D1274</f>
        <v>0</v>
      </c>
      <c r="U1274" s="5">
        <f>'90.1 Data-SI'!U1274/Convert!$B$5/$D1274</f>
        <v>12.799145205999642</v>
      </c>
      <c r="V1274" s="5">
        <f>'90.1 Data-SI'!V1274/Convert!$B$5/$D1274</f>
        <v>0</v>
      </c>
      <c r="W1274" s="5">
        <f t="shared" si="97"/>
        <v>77.351882285643981</v>
      </c>
      <c r="X1274" s="5">
        <f t="shared" si="98"/>
        <v>242.91857321861812</v>
      </c>
      <c r="Y1274" s="5">
        <f t="shared" si="99"/>
        <v>320.27045550426209</v>
      </c>
      <c r="Z1274" s="5">
        <f>'90.1 Data-SI'!Y1274/Convert!$B$5/$D1274</f>
        <v>174.38805070834857</v>
      </c>
      <c r="AA1274" s="5">
        <f>'90.1 Data-SI'!Z1274/Convert!$B$5/$D1274</f>
        <v>255.71771842461777</v>
      </c>
      <c r="AB1274" s="5">
        <f t="shared" si="100"/>
        <v>430.10576913296632</v>
      </c>
    </row>
    <row r="1275" spans="1:28" x14ac:dyDescent="0.25">
      <c r="A1275" s="95">
        <v>2007</v>
      </c>
      <c r="B1275" s="95" t="s">
        <v>71</v>
      </c>
      <c r="C1275" s="52" t="s">
        <v>10</v>
      </c>
      <c r="D1275" s="5">
        <f>VLOOKUP(B1275,SWH!$A$4:$C$19,3,FALSE)</f>
        <v>2293.9899999999998</v>
      </c>
      <c r="E1275" s="5">
        <f>'90.1 Data-SI'!E1275/Convert!$B$5/$D1275</f>
        <v>0</v>
      </c>
      <c r="F1275" s="5">
        <f>'90.1 Data-SI'!F1275/Convert!$B$5/$D1275</f>
        <v>0</v>
      </c>
      <c r="G1275" s="5">
        <f>'90.1 Data-SI'!G1275/Convert!$B$5/$D1275</f>
        <v>148.16615009946278</v>
      </c>
      <c r="H1275" s="5">
        <f>'90.1 Data-SI'!H1275/Convert!$B$5/$D1275</f>
        <v>59.582018908345539</v>
      </c>
      <c r="I1275" s="5">
        <f>'90.1 Data-SI'!I1275/Convert!$B$5/$D1275</f>
        <v>13.951915900049938</v>
      </c>
      <c r="J1275" s="5">
        <f>'90.1 Data-SI'!J1275/Convert!$B$5/$D1275</f>
        <v>23.631799228031124</v>
      </c>
      <c r="K1275" s="5">
        <f>'90.1 Data-SI'!K1275/Convert!$B$5/$D1275</f>
        <v>0</v>
      </c>
      <c r="L1275" s="5">
        <f>'90.1 Data-SI'!L1275/Convert!$B$5/$D1275</f>
        <v>0</v>
      </c>
      <c r="M1275" s="5">
        <f>'90.1 Data-SI'!M1275/Convert!$B$5/$D1275</f>
        <v>54.76145154173394</v>
      </c>
      <c r="N1275" s="5">
        <f>'90.1 Data-SI'!N1275/Convert!$B$5/$D1275</f>
        <v>0</v>
      </c>
      <c r="O1275" s="5">
        <f>'90.1 Data-SI'!O1275/Convert!$B$5/$D1275</f>
        <v>0</v>
      </c>
      <c r="P1275" s="5">
        <f t="shared" si="96"/>
        <v>0</v>
      </c>
      <c r="Q1275" s="5">
        <f>'90.1 Data-SI'!Q1275/Convert!$B$5/$D1275</f>
        <v>0</v>
      </c>
      <c r="R1275" s="5">
        <f>'90.1 Data-SI'!R1275/Convert!$B$5/$D1275</f>
        <v>0</v>
      </c>
      <c r="S1275" s="5">
        <f>'90.1 Data-SI'!S1275/Convert!$B$5/$D1275</f>
        <v>0</v>
      </c>
      <c r="T1275" s="5">
        <f>'90.1 Data-SI'!T1275/Convert!$B$5/$D1275</f>
        <v>0</v>
      </c>
      <c r="U1275" s="5">
        <f>'90.1 Data-SI'!U1275/Convert!$B$5/$D1275</f>
        <v>10.344663906798008</v>
      </c>
      <c r="V1275" s="5">
        <f>'90.1 Data-SI'!V1275/Convert!$B$5/$D1275</f>
        <v>0</v>
      </c>
      <c r="W1275" s="5">
        <f t="shared" si="97"/>
        <v>202.92760164119673</v>
      </c>
      <c r="X1275" s="5">
        <f t="shared" si="98"/>
        <v>0</v>
      </c>
      <c r="Y1275" s="5">
        <f t="shared" si="99"/>
        <v>202.92760164119673</v>
      </c>
      <c r="Z1275" s="5">
        <f>'90.1 Data-SI'!Y1275/Convert!$B$5/$D1275</f>
        <v>300.0921247840372</v>
      </c>
      <c r="AA1275" s="5">
        <f>'90.1 Data-SI'!Z1275/Convert!$B$5/$D1275</f>
        <v>10.344663906798008</v>
      </c>
      <c r="AB1275" s="5">
        <f t="shared" si="100"/>
        <v>310.43678869083521</v>
      </c>
    </row>
    <row r="1276" spans="1:28" x14ac:dyDescent="0.25">
      <c r="A1276" s="95">
        <v>2007</v>
      </c>
      <c r="B1276" s="95" t="s">
        <v>71</v>
      </c>
      <c r="C1276" s="52" t="s">
        <v>6</v>
      </c>
      <c r="D1276" s="5">
        <f>VLOOKUP(B1276,SWH!$A$4:$C$19,3,FALSE)</f>
        <v>2293.9899999999998</v>
      </c>
      <c r="E1276" s="5">
        <f>'90.1 Data-SI'!E1276/Convert!$B$5/$D1276</f>
        <v>0</v>
      </c>
      <c r="F1276" s="5">
        <f>'90.1 Data-SI'!F1276/Convert!$B$5/$D1276</f>
        <v>2.9061446068494926E-2</v>
      </c>
      <c r="G1276" s="5">
        <f>'90.1 Data-SI'!G1276/Convert!$B$5/$D1276</f>
        <v>134.12220628686268</v>
      </c>
      <c r="H1276" s="5">
        <f>'90.1 Data-SI'!H1276/Convert!$B$5/$D1276</f>
        <v>59.582018908345539</v>
      </c>
      <c r="I1276" s="5">
        <f>'90.1 Data-SI'!I1276/Convert!$B$5/$D1276</f>
        <v>13.954337687222312</v>
      </c>
      <c r="J1276" s="5">
        <f>'90.1 Data-SI'!J1276/Convert!$B$5/$D1276</f>
        <v>23.631799228031124</v>
      </c>
      <c r="K1276" s="5">
        <f>'90.1 Data-SI'!K1276/Convert!$B$5/$D1276</f>
        <v>0</v>
      </c>
      <c r="L1276" s="5">
        <f>'90.1 Data-SI'!L1276/Convert!$B$5/$D1276</f>
        <v>0</v>
      </c>
      <c r="M1276" s="5">
        <f>'90.1 Data-SI'!M1276/Convert!$B$5/$D1276</f>
        <v>56.974965017284298</v>
      </c>
      <c r="N1276" s="5">
        <f>'90.1 Data-SI'!N1276/Convert!$B$5/$D1276</f>
        <v>0</v>
      </c>
      <c r="O1276" s="5">
        <f>'90.1 Data-SI'!O1276/Convert!$B$5/$D1276</f>
        <v>0</v>
      </c>
      <c r="P1276" s="5">
        <f t="shared" si="96"/>
        <v>0</v>
      </c>
      <c r="Q1276" s="5">
        <f>'90.1 Data-SI'!Q1276/Convert!$B$5/$D1276</f>
        <v>0</v>
      </c>
      <c r="R1276" s="5">
        <f>'90.1 Data-SI'!R1276/Convert!$B$5/$D1276</f>
        <v>0</v>
      </c>
      <c r="S1276" s="5">
        <f>'90.1 Data-SI'!S1276/Convert!$B$5/$D1276</f>
        <v>0</v>
      </c>
      <c r="T1276" s="5">
        <f>'90.1 Data-SI'!T1276/Convert!$B$5/$D1276</f>
        <v>0</v>
      </c>
      <c r="U1276" s="5">
        <f>'90.1 Data-SI'!U1276/Convert!$B$5/$D1276</f>
        <v>10.303493524867639</v>
      </c>
      <c r="V1276" s="5">
        <f>'90.1 Data-SI'!V1276/Convert!$B$5/$D1276</f>
        <v>0</v>
      </c>
      <c r="W1276" s="5">
        <f t="shared" si="97"/>
        <v>191.09717130414697</v>
      </c>
      <c r="X1276" s="5">
        <f t="shared" si="98"/>
        <v>2.9061446068494926E-2</v>
      </c>
      <c r="Y1276" s="5">
        <f t="shared" si="99"/>
        <v>191.12623275021545</v>
      </c>
      <c r="Z1276" s="5">
        <f>'90.1 Data-SI'!Y1276/Convert!$B$5/$D1276</f>
        <v>288.26411623415976</v>
      </c>
      <c r="AA1276" s="5">
        <f>'90.1 Data-SI'!Z1276/Convert!$B$5/$D1276</f>
        <v>10.332554970936133</v>
      </c>
      <c r="AB1276" s="5">
        <f t="shared" si="100"/>
        <v>298.5966712050959</v>
      </c>
    </row>
    <row r="1277" spans="1:28" x14ac:dyDescent="0.25">
      <c r="A1277" s="95">
        <v>2007</v>
      </c>
      <c r="B1277" s="95" t="s">
        <v>71</v>
      </c>
      <c r="C1277" s="52" t="s">
        <v>11</v>
      </c>
      <c r="D1277" s="5">
        <f>VLOOKUP(B1277,SWH!$A$4:$C$19,3,FALSE)</f>
        <v>2293.9899999999998</v>
      </c>
      <c r="E1277" s="5">
        <f>'90.1 Data-SI'!E1277/Convert!$B$5/$D1277</f>
        <v>0</v>
      </c>
      <c r="F1277" s="5">
        <f>'90.1 Data-SI'!F1277/Convert!$B$5/$D1277</f>
        <v>1.2108935861872886E-3</v>
      </c>
      <c r="G1277" s="5">
        <f>'90.1 Data-SI'!G1277/Convert!$B$5/$D1277</f>
        <v>104.14532466721013</v>
      </c>
      <c r="H1277" s="5">
        <f>'90.1 Data-SI'!H1277/Convert!$B$5/$D1277</f>
        <v>59.582018908345539</v>
      </c>
      <c r="I1277" s="5">
        <f>'90.1 Data-SI'!I1277/Convert!$B$5/$D1277</f>
        <v>13.955548580808502</v>
      </c>
      <c r="J1277" s="5">
        <f>'90.1 Data-SI'!J1277/Convert!$B$5/$D1277</f>
        <v>23.631799228031124</v>
      </c>
      <c r="K1277" s="5">
        <f>'90.1 Data-SI'!K1277/Convert!$B$5/$D1277</f>
        <v>0</v>
      </c>
      <c r="L1277" s="5">
        <f>'90.1 Data-SI'!L1277/Convert!$B$5/$D1277</f>
        <v>0</v>
      </c>
      <c r="M1277" s="5">
        <f>'90.1 Data-SI'!M1277/Convert!$B$5/$D1277</f>
        <v>50.822414705866684</v>
      </c>
      <c r="N1277" s="5">
        <f>'90.1 Data-SI'!N1277/Convert!$B$5/$D1277</f>
        <v>0</v>
      </c>
      <c r="O1277" s="5">
        <f>'90.1 Data-SI'!O1277/Convert!$B$5/$D1277</f>
        <v>0</v>
      </c>
      <c r="P1277" s="5">
        <f t="shared" si="96"/>
        <v>0</v>
      </c>
      <c r="Q1277" s="5">
        <f>'90.1 Data-SI'!Q1277/Convert!$B$5/$D1277</f>
        <v>0</v>
      </c>
      <c r="R1277" s="5">
        <f>'90.1 Data-SI'!R1277/Convert!$B$5/$D1277</f>
        <v>0</v>
      </c>
      <c r="S1277" s="5">
        <f>'90.1 Data-SI'!S1277/Convert!$B$5/$D1277</f>
        <v>0</v>
      </c>
      <c r="T1277" s="5">
        <f>'90.1 Data-SI'!T1277/Convert!$B$5/$D1277</f>
        <v>0</v>
      </c>
      <c r="U1277" s="5">
        <f>'90.1 Data-SI'!U1277/Convert!$B$5/$D1277</f>
        <v>10.568679220242656</v>
      </c>
      <c r="V1277" s="5">
        <f>'90.1 Data-SI'!V1277/Convert!$B$5/$D1277</f>
        <v>0</v>
      </c>
      <c r="W1277" s="5">
        <f t="shared" si="97"/>
        <v>154.96773937307682</v>
      </c>
      <c r="X1277" s="5">
        <f t="shared" si="98"/>
        <v>1.2108935861872886E-3</v>
      </c>
      <c r="Y1277" s="5">
        <f t="shared" si="99"/>
        <v>154.968950266663</v>
      </c>
      <c r="Z1277" s="5">
        <f>'90.1 Data-SI'!Y1277/Convert!$B$5/$D1277</f>
        <v>252.13589519667579</v>
      </c>
      <c r="AA1277" s="5">
        <f>'90.1 Data-SI'!Z1277/Convert!$B$5/$D1277</f>
        <v>10.569890113828844</v>
      </c>
      <c r="AB1277" s="5">
        <f t="shared" si="100"/>
        <v>262.70578531050461</v>
      </c>
    </row>
    <row r="1278" spans="1:28" x14ac:dyDescent="0.25">
      <c r="A1278" s="95">
        <v>2007</v>
      </c>
      <c r="B1278" s="95" t="s">
        <v>71</v>
      </c>
      <c r="C1278" s="52" t="s">
        <v>13</v>
      </c>
      <c r="D1278" s="5">
        <f>VLOOKUP(B1278,SWH!$A$4:$C$19,3,FALSE)</f>
        <v>2293.9899999999998</v>
      </c>
      <c r="E1278" s="5">
        <f>'90.1 Data-SI'!E1278/Convert!$B$5/$D1278</f>
        <v>0</v>
      </c>
      <c r="F1278" s="5">
        <f>'90.1 Data-SI'!F1278/Convert!$B$5/$D1278</f>
        <v>1.2036282246701646</v>
      </c>
      <c r="G1278" s="5">
        <f>'90.1 Data-SI'!G1278/Convert!$B$5/$D1278</f>
        <v>108.40282651624463</v>
      </c>
      <c r="H1278" s="5">
        <f>'90.1 Data-SI'!H1278/Convert!$B$5/$D1278</f>
        <v>59.582018908345539</v>
      </c>
      <c r="I1278" s="5">
        <f>'90.1 Data-SI'!I1278/Convert!$B$5/$D1278</f>
        <v>13.938596070601879</v>
      </c>
      <c r="J1278" s="5">
        <f>'90.1 Data-SI'!J1278/Convert!$B$5/$D1278</f>
        <v>23.631799228031124</v>
      </c>
      <c r="K1278" s="5">
        <f>'90.1 Data-SI'!K1278/Convert!$B$5/$D1278</f>
        <v>0</v>
      </c>
      <c r="L1278" s="5">
        <f>'90.1 Data-SI'!L1278/Convert!$B$5/$D1278</f>
        <v>0</v>
      </c>
      <c r="M1278" s="5">
        <f>'90.1 Data-SI'!M1278/Convert!$B$5/$D1278</f>
        <v>56.250850652744312</v>
      </c>
      <c r="N1278" s="5">
        <f>'90.1 Data-SI'!N1278/Convert!$B$5/$D1278</f>
        <v>0</v>
      </c>
      <c r="O1278" s="5">
        <f>'90.1 Data-SI'!O1278/Convert!$B$5/$D1278</f>
        <v>0</v>
      </c>
      <c r="P1278" s="5">
        <f t="shared" si="96"/>
        <v>0</v>
      </c>
      <c r="Q1278" s="5">
        <f>'90.1 Data-SI'!Q1278/Convert!$B$5/$D1278</f>
        <v>0</v>
      </c>
      <c r="R1278" s="5">
        <f>'90.1 Data-SI'!R1278/Convert!$B$5/$D1278</f>
        <v>0</v>
      </c>
      <c r="S1278" s="5">
        <f>'90.1 Data-SI'!S1278/Convert!$B$5/$D1278</f>
        <v>0</v>
      </c>
      <c r="T1278" s="5">
        <f>'90.1 Data-SI'!T1278/Convert!$B$5/$D1278</f>
        <v>0</v>
      </c>
      <c r="U1278" s="5">
        <f>'90.1 Data-SI'!U1278/Convert!$B$5/$D1278</f>
        <v>10.560202965139343</v>
      </c>
      <c r="V1278" s="5">
        <f>'90.1 Data-SI'!V1278/Convert!$B$5/$D1278</f>
        <v>0</v>
      </c>
      <c r="W1278" s="5">
        <f t="shared" si="97"/>
        <v>164.65367716898893</v>
      </c>
      <c r="X1278" s="5">
        <f t="shared" si="98"/>
        <v>1.2036282246701646</v>
      </c>
      <c r="Y1278" s="5">
        <f t="shared" si="99"/>
        <v>165.85730539365909</v>
      </c>
      <c r="Z1278" s="5">
        <f>'90.1 Data-SI'!Y1278/Convert!$B$5/$D1278</f>
        <v>261.80488048238129</v>
      </c>
      <c r="AA1278" s="5">
        <f>'90.1 Data-SI'!Z1278/Convert!$B$5/$D1278</f>
        <v>11.765042083395695</v>
      </c>
      <c r="AB1278" s="5">
        <f t="shared" si="100"/>
        <v>273.56992256577701</v>
      </c>
    </row>
    <row r="1279" spans="1:28" x14ac:dyDescent="0.25">
      <c r="A1279" s="95">
        <v>2007</v>
      </c>
      <c r="B1279" s="95" t="s">
        <v>71</v>
      </c>
      <c r="C1279" s="52" t="s">
        <v>19</v>
      </c>
      <c r="D1279" s="5">
        <f>VLOOKUP(B1279,SWH!$A$4:$C$19,3,FALSE)</f>
        <v>2293.9899999999998</v>
      </c>
      <c r="E1279" s="5">
        <f>'90.1 Data-SI'!E1279/Convert!$B$5/$D1279</f>
        <v>0</v>
      </c>
      <c r="F1279" s="5">
        <f>'90.1 Data-SI'!F1279/Convert!$B$5/$D1279</f>
        <v>2.5574072540275536</v>
      </c>
      <c r="G1279" s="5">
        <f>'90.1 Data-SI'!G1279/Convert!$B$5/$D1279</f>
        <v>79.437041041058507</v>
      </c>
      <c r="H1279" s="5">
        <f>'90.1 Data-SI'!H1279/Convert!$B$5/$D1279</f>
        <v>59.582018908345539</v>
      </c>
      <c r="I1279" s="5">
        <f>'90.1 Data-SI'!I1279/Convert!$B$5/$D1279</f>
        <v>13.933752496257128</v>
      </c>
      <c r="J1279" s="5">
        <f>'90.1 Data-SI'!J1279/Convert!$B$5/$D1279</f>
        <v>23.631799228031124</v>
      </c>
      <c r="K1279" s="5">
        <f>'90.1 Data-SI'!K1279/Convert!$B$5/$D1279</f>
        <v>0</v>
      </c>
      <c r="L1279" s="5">
        <f>'90.1 Data-SI'!L1279/Convert!$B$5/$D1279</f>
        <v>0</v>
      </c>
      <c r="M1279" s="5">
        <f>'90.1 Data-SI'!M1279/Convert!$B$5/$D1279</f>
        <v>47.244224158683252</v>
      </c>
      <c r="N1279" s="5">
        <f>'90.1 Data-SI'!N1279/Convert!$B$5/$D1279</f>
        <v>0</v>
      </c>
      <c r="O1279" s="5">
        <f>'90.1 Data-SI'!O1279/Convert!$B$5/$D1279</f>
        <v>0</v>
      </c>
      <c r="P1279" s="5">
        <f t="shared" si="96"/>
        <v>0</v>
      </c>
      <c r="Q1279" s="5">
        <f>'90.1 Data-SI'!Q1279/Convert!$B$5/$D1279</f>
        <v>0</v>
      </c>
      <c r="R1279" s="5">
        <f>'90.1 Data-SI'!R1279/Convert!$B$5/$D1279</f>
        <v>0</v>
      </c>
      <c r="S1279" s="5">
        <f>'90.1 Data-SI'!S1279/Convert!$B$5/$D1279</f>
        <v>0</v>
      </c>
      <c r="T1279" s="5">
        <f>'90.1 Data-SI'!T1279/Convert!$B$5/$D1279</f>
        <v>0</v>
      </c>
      <c r="U1279" s="5">
        <f>'90.1 Data-SI'!U1279/Convert!$B$5/$D1279</f>
        <v>10.831443128445295</v>
      </c>
      <c r="V1279" s="5">
        <f>'90.1 Data-SI'!V1279/Convert!$B$5/$D1279</f>
        <v>0</v>
      </c>
      <c r="W1279" s="5">
        <f t="shared" si="97"/>
        <v>126.68126519974176</v>
      </c>
      <c r="X1279" s="5">
        <f t="shared" si="98"/>
        <v>2.5574072540275536</v>
      </c>
      <c r="Y1279" s="5">
        <f t="shared" si="99"/>
        <v>129.23867245376931</v>
      </c>
      <c r="Z1279" s="5">
        <f>'90.1 Data-SI'!Y1279/Convert!$B$5/$D1279</f>
        <v>223.82762493878937</v>
      </c>
      <c r="AA1279" s="5">
        <f>'90.1 Data-SI'!Z1279/Convert!$B$5/$D1279</f>
        <v>13.388850382472848</v>
      </c>
      <c r="AB1279" s="5">
        <f t="shared" si="100"/>
        <v>237.21647532126221</v>
      </c>
    </row>
    <row r="1280" spans="1:28" x14ac:dyDescent="0.25">
      <c r="A1280" s="95">
        <v>2007</v>
      </c>
      <c r="B1280" s="95" t="s">
        <v>71</v>
      </c>
      <c r="C1280" s="52" t="s">
        <v>20</v>
      </c>
      <c r="D1280" s="5">
        <f>VLOOKUP(B1280,SWH!$A$4:$C$19,3,FALSE)</f>
        <v>2293.9899999999998</v>
      </c>
      <c r="E1280" s="5">
        <f>'90.1 Data-SI'!E1280/Convert!$B$5/$D1280</f>
        <v>0</v>
      </c>
      <c r="F1280" s="5">
        <f>'90.1 Data-SI'!F1280/Convert!$B$5/$D1280</f>
        <v>1.2387441386695963</v>
      </c>
      <c r="G1280" s="5">
        <f>'90.1 Data-SI'!G1280/Convert!$B$5/$D1280</f>
        <v>62.846588016706463</v>
      </c>
      <c r="H1280" s="5">
        <f>'90.1 Data-SI'!H1280/Convert!$B$5/$D1280</f>
        <v>59.582018908345539</v>
      </c>
      <c r="I1280" s="5">
        <f>'90.1 Data-SI'!I1280/Convert!$B$5/$D1280</f>
        <v>13.943439644946629</v>
      </c>
      <c r="J1280" s="5">
        <f>'90.1 Data-SI'!J1280/Convert!$B$5/$D1280</f>
        <v>23.631799228031124</v>
      </c>
      <c r="K1280" s="5">
        <f>'90.1 Data-SI'!K1280/Convert!$B$5/$D1280</f>
        <v>0</v>
      </c>
      <c r="L1280" s="5">
        <f>'90.1 Data-SI'!L1280/Convert!$B$5/$D1280</f>
        <v>0</v>
      </c>
      <c r="M1280" s="5">
        <f>'90.1 Data-SI'!M1280/Convert!$B$5/$D1280</f>
        <v>50.879326704417494</v>
      </c>
      <c r="N1280" s="5">
        <f>'90.1 Data-SI'!N1280/Convert!$B$5/$D1280</f>
        <v>0</v>
      </c>
      <c r="O1280" s="5">
        <f>'90.1 Data-SI'!O1280/Convert!$B$5/$D1280</f>
        <v>0</v>
      </c>
      <c r="P1280" s="5">
        <f t="shared" si="96"/>
        <v>0</v>
      </c>
      <c r="Q1280" s="5">
        <f>'90.1 Data-SI'!Q1280/Convert!$B$5/$D1280</f>
        <v>0</v>
      </c>
      <c r="R1280" s="5">
        <f>'90.1 Data-SI'!R1280/Convert!$B$5/$D1280</f>
        <v>0</v>
      </c>
      <c r="S1280" s="5">
        <f>'90.1 Data-SI'!S1280/Convert!$B$5/$D1280</f>
        <v>0</v>
      </c>
      <c r="T1280" s="5">
        <f>'90.1 Data-SI'!T1280/Convert!$B$5/$D1280</f>
        <v>0</v>
      </c>
      <c r="U1280" s="5">
        <f>'90.1 Data-SI'!U1280/Convert!$B$5/$D1280</f>
        <v>10.837497596376233</v>
      </c>
      <c r="V1280" s="5">
        <f>'90.1 Data-SI'!V1280/Convert!$B$5/$D1280</f>
        <v>0</v>
      </c>
      <c r="W1280" s="5">
        <f t="shared" si="97"/>
        <v>113.72591472112396</v>
      </c>
      <c r="X1280" s="5">
        <f t="shared" si="98"/>
        <v>1.2387441386695963</v>
      </c>
      <c r="Y1280" s="5">
        <f t="shared" si="99"/>
        <v>114.96465885979356</v>
      </c>
      <c r="Z1280" s="5">
        <f>'90.1 Data-SI'!Y1280/Convert!$B$5/$D1280</f>
        <v>210.88196160886105</v>
      </c>
      <c r="AA1280" s="5">
        <f>'90.1 Data-SI'!Z1280/Convert!$B$5/$D1280</f>
        <v>12.07624173504583</v>
      </c>
      <c r="AB1280" s="5">
        <f t="shared" si="100"/>
        <v>222.95820334390689</v>
      </c>
    </row>
    <row r="1281" spans="1:28" x14ac:dyDescent="0.25">
      <c r="A1281" s="95">
        <v>2007</v>
      </c>
      <c r="B1281" s="95" t="s">
        <v>71</v>
      </c>
      <c r="C1281" s="52" t="s">
        <v>3</v>
      </c>
      <c r="D1281" s="5">
        <f>VLOOKUP(B1281,SWH!$A$4:$C$19,3,FALSE)</f>
        <v>2293.9899999999998</v>
      </c>
      <c r="E1281" s="5">
        <f>'90.1 Data-SI'!E1281/Convert!$B$5/$D1281</f>
        <v>0</v>
      </c>
      <c r="F1281" s="5">
        <f>'90.1 Data-SI'!F1281/Convert!$B$5/$D1281</f>
        <v>16.52022119635318</v>
      </c>
      <c r="G1281" s="5">
        <f>'90.1 Data-SI'!G1281/Convert!$B$5/$D1281</f>
        <v>47.462185004196961</v>
      </c>
      <c r="H1281" s="5">
        <f>'90.1 Data-SI'!H1281/Convert!$B$5/$D1281</f>
        <v>59.582018908345539</v>
      </c>
      <c r="I1281" s="5">
        <f>'90.1 Data-SI'!I1281/Convert!$B$5/$D1281</f>
        <v>13.941017857774252</v>
      </c>
      <c r="J1281" s="5">
        <f>'90.1 Data-SI'!J1281/Convert!$B$5/$D1281</f>
        <v>23.631799228031124</v>
      </c>
      <c r="K1281" s="5">
        <f>'90.1 Data-SI'!K1281/Convert!$B$5/$D1281</f>
        <v>0</v>
      </c>
      <c r="L1281" s="5">
        <f>'90.1 Data-SI'!L1281/Convert!$B$5/$D1281</f>
        <v>0</v>
      </c>
      <c r="M1281" s="5">
        <f>'90.1 Data-SI'!M1281/Convert!$B$5/$D1281</f>
        <v>47.511831641230643</v>
      </c>
      <c r="N1281" s="5">
        <f>'90.1 Data-SI'!N1281/Convert!$B$5/$D1281</f>
        <v>0</v>
      </c>
      <c r="O1281" s="5">
        <f>'90.1 Data-SI'!O1281/Convert!$B$5/$D1281</f>
        <v>0</v>
      </c>
      <c r="P1281" s="5">
        <f t="shared" si="96"/>
        <v>0</v>
      </c>
      <c r="Q1281" s="5">
        <f>'90.1 Data-SI'!Q1281/Convert!$B$5/$D1281</f>
        <v>0</v>
      </c>
      <c r="R1281" s="5">
        <f>'90.1 Data-SI'!R1281/Convert!$B$5/$D1281</f>
        <v>0</v>
      </c>
      <c r="S1281" s="5">
        <f>'90.1 Data-SI'!S1281/Convert!$B$5/$D1281</f>
        <v>0</v>
      </c>
      <c r="T1281" s="5">
        <f>'90.1 Data-SI'!T1281/Convert!$B$5/$D1281</f>
        <v>0</v>
      </c>
      <c r="U1281" s="5">
        <f>'90.1 Data-SI'!U1281/Convert!$B$5/$D1281</f>
        <v>11.290371797610279</v>
      </c>
      <c r="V1281" s="5">
        <f>'90.1 Data-SI'!V1281/Convert!$B$5/$D1281</f>
        <v>0</v>
      </c>
      <c r="W1281" s="5">
        <f t="shared" si="97"/>
        <v>94.974016645427611</v>
      </c>
      <c r="X1281" s="5">
        <f t="shared" si="98"/>
        <v>16.52022119635318</v>
      </c>
      <c r="Y1281" s="5">
        <f t="shared" si="99"/>
        <v>111.49423784178079</v>
      </c>
      <c r="Z1281" s="5">
        <f>'90.1 Data-SI'!Y1281/Convert!$B$5/$D1281</f>
        <v>192.12764174599235</v>
      </c>
      <c r="AA1281" s="5">
        <f>'90.1 Data-SI'!Z1281/Convert!$B$5/$D1281</f>
        <v>27.810592993963454</v>
      </c>
      <c r="AB1281" s="5">
        <f t="shared" si="100"/>
        <v>219.93823473995582</v>
      </c>
    </row>
    <row r="1282" spans="1:28" x14ac:dyDescent="0.25">
      <c r="A1282" s="95">
        <v>2007</v>
      </c>
      <c r="B1282" s="95" t="s">
        <v>71</v>
      </c>
      <c r="C1282" s="52" t="s">
        <v>7</v>
      </c>
      <c r="D1282" s="5">
        <f>VLOOKUP(B1282,SWH!$A$4:$C$19,3,FALSE)</f>
        <v>2293.9899999999998</v>
      </c>
      <c r="E1282" s="5">
        <f>'90.1 Data-SI'!E1282/Convert!$B$5/$D1282</f>
        <v>0</v>
      </c>
      <c r="F1282" s="5">
        <f>'90.1 Data-SI'!F1282/Convert!$B$5/$D1282</f>
        <v>3.5745578664248758</v>
      </c>
      <c r="G1282" s="5">
        <f>'90.1 Data-SI'!G1282/Convert!$B$5/$D1282</f>
        <v>40.952421084854095</v>
      </c>
      <c r="H1282" s="5">
        <f>'90.1 Data-SI'!H1282/Convert!$B$5/$D1282</f>
        <v>59.582018908345539</v>
      </c>
      <c r="I1282" s="5">
        <f>'90.1 Data-SI'!I1282/Convert!$B$5/$D1282</f>
        <v>13.941017857774252</v>
      </c>
      <c r="J1282" s="5">
        <f>'90.1 Data-SI'!J1282/Convert!$B$5/$D1282</f>
        <v>23.631799228031124</v>
      </c>
      <c r="K1282" s="5">
        <f>'90.1 Data-SI'!K1282/Convert!$B$5/$D1282</f>
        <v>0</v>
      </c>
      <c r="L1282" s="5">
        <f>'90.1 Data-SI'!L1282/Convert!$B$5/$D1282</f>
        <v>0</v>
      </c>
      <c r="M1282" s="5">
        <f>'90.1 Data-SI'!M1282/Convert!$B$5/$D1282</f>
        <v>51.777809745368458</v>
      </c>
      <c r="N1282" s="5">
        <f>'90.1 Data-SI'!N1282/Convert!$B$5/$D1282</f>
        <v>0</v>
      </c>
      <c r="O1282" s="5">
        <f>'90.1 Data-SI'!O1282/Convert!$B$5/$D1282</f>
        <v>0</v>
      </c>
      <c r="P1282" s="5">
        <f t="shared" si="96"/>
        <v>0</v>
      </c>
      <c r="Q1282" s="5">
        <f>'90.1 Data-SI'!Q1282/Convert!$B$5/$D1282</f>
        <v>0</v>
      </c>
      <c r="R1282" s="5">
        <f>'90.1 Data-SI'!R1282/Convert!$B$5/$D1282</f>
        <v>0</v>
      </c>
      <c r="S1282" s="5">
        <f>'90.1 Data-SI'!S1282/Convert!$B$5/$D1282</f>
        <v>0</v>
      </c>
      <c r="T1282" s="5">
        <f>'90.1 Data-SI'!T1282/Convert!$B$5/$D1282</f>
        <v>0</v>
      </c>
      <c r="U1282" s="5">
        <f>'90.1 Data-SI'!U1282/Convert!$B$5/$D1282</f>
        <v>11.162017077474427</v>
      </c>
      <c r="V1282" s="5">
        <f>'90.1 Data-SI'!V1282/Convert!$B$5/$D1282</f>
        <v>0</v>
      </c>
      <c r="W1282" s="5">
        <f t="shared" si="97"/>
        <v>92.730230830222553</v>
      </c>
      <c r="X1282" s="5">
        <f t="shared" si="98"/>
        <v>3.5745578664248758</v>
      </c>
      <c r="Y1282" s="5">
        <f t="shared" si="99"/>
        <v>96.304788696647435</v>
      </c>
      <c r="Z1282" s="5">
        <f>'90.1 Data-SI'!Y1282/Convert!$B$5/$D1282</f>
        <v>189.88385593078729</v>
      </c>
      <c r="AA1282" s="5">
        <f>'90.1 Data-SI'!Z1282/Convert!$B$5/$D1282</f>
        <v>14.736574943899301</v>
      </c>
      <c r="AB1282" s="5">
        <f t="shared" si="100"/>
        <v>204.6204308746866</v>
      </c>
    </row>
    <row r="1283" spans="1:28" x14ac:dyDescent="0.25">
      <c r="A1283" s="95">
        <v>2007</v>
      </c>
      <c r="B1283" s="95" t="s">
        <v>71</v>
      </c>
      <c r="C1283" s="52" t="s">
        <v>17</v>
      </c>
      <c r="D1283" s="5">
        <f>VLOOKUP(B1283,SWH!$A$4:$C$19,3,FALSE)</f>
        <v>2293.9899999999998</v>
      </c>
      <c r="E1283" s="5">
        <f>'90.1 Data-SI'!E1283/Convert!$B$5/$D1283</f>
        <v>0</v>
      </c>
      <c r="F1283" s="5">
        <f>'90.1 Data-SI'!F1283/Convert!$B$5/$D1283</f>
        <v>2.0972676912763837</v>
      </c>
      <c r="G1283" s="5">
        <f>'90.1 Data-SI'!G1283/Convert!$B$5/$D1283</f>
        <v>19.666122733267756</v>
      </c>
      <c r="H1283" s="5">
        <f>'90.1 Data-SI'!H1283/Convert!$B$5/$D1283</f>
        <v>59.582018908345539</v>
      </c>
      <c r="I1283" s="5">
        <f>'90.1 Data-SI'!I1283/Convert!$B$5/$D1283</f>
        <v>13.938596070601879</v>
      </c>
      <c r="J1283" s="5">
        <f>'90.1 Data-SI'!J1283/Convert!$B$5/$D1283</f>
        <v>23.631799228031124</v>
      </c>
      <c r="K1283" s="5">
        <f>'90.1 Data-SI'!K1283/Convert!$B$5/$D1283</f>
        <v>0</v>
      </c>
      <c r="L1283" s="5">
        <f>'90.1 Data-SI'!L1283/Convert!$B$5/$D1283</f>
        <v>0</v>
      </c>
      <c r="M1283" s="5">
        <f>'90.1 Data-SI'!M1283/Convert!$B$5/$D1283</f>
        <v>45.08762268168369</v>
      </c>
      <c r="N1283" s="5">
        <f>'90.1 Data-SI'!N1283/Convert!$B$5/$D1283</f>
        <v>0</v>
      </c>
      <c r="O1283" s="5">
        <f>'90.1 Data-SI'!O1283/Convert!$B$5/$D1283</f>
        <v>0</v>
      </c>
      <c r="P1283" s="5">
        <f t="shared" ref="P1283:P1346" si="101">N1283-O1283</f>
        <v>0</v>
      </c>
      <c r="Q1283" s="5">
        <f>'90.1 Data-SI'!Q1283/Convert!$B$5/$D1283</f>
        <v>0</v>
      </c>
      <c r="R1283" s="5">
        <f>'90.1 Data-SI'!R1283/Convert!$B$5/$D1283</f>
        <v>0</v>
      </c>
      <c r="S1283" s="5">
        <f>'90.1 Data-SI'!S1283/Convert!$B$5/$D1283</f>
        <v>0</v>
      </c>
      <c r="T1283" s="5">
        <f>'90.1 Data-SI'!T1283/Convert!$B$5/$D1283</f>
        <v>0</v>
      </c>
      <c r="U1283" s="5">
        <f>'90.1 Data-SI'!U1283/Convert!$B$5/$D1283</f>
        <v>11.324276818023522</v>
      </c>
      <c r="V1283" s="5">
        <f>'90.1 Data-SI'!V1283/Convert!$B$5/$D1283</f>
        <v>0</v>
      </c>
      <c r="W1283" s="5">
        <f t="shared" ref="W1283:W1346" si="102">E1283+G1283+M1283+SUM(P1283:S1283)</f>
        <v>64.753745414951453</v>
      </c>
      <c r="X1283" s="5">
        <f t="shared" ref="X1283:X1346" si="103">F1283</f>
        <v>2.0972676912763837</v>
      </c>
      <c r="Y1283" s="5">
        <f t="shared" ref="Y1283:Y1346" si="104">SUM(W1283:X1283)</f>
        <v>66.851013106227839</v>
      </c>
      <c r="Z1283" s="5">
        <f>'90.1 Data-SI'!Y1283/Convert!$B$5/$D1283</f>
        <v>161.90494872834378</v>
      </c>
      <c r="AA1283" s="5">
        <f>'90.1 Data-SI'!Z1283/Convert!$B$5/$D1283</f>
        <v>13.421544509299906</v>
      </c>
      <c r="AB1283" s="5">
        <f t="shared" ref="AB1283:AB1346" si="105">SUM(Z1283:AA1283)</f>
        <v>175.32649323764369</v>
      </c>
    </row>
    <row r="1284" spans="1:28" x14ac:dyDescent="0.25">
      <c r="A1284" s="95">
        <v>2007</v>
      </c>
      <c r="B1284" s="95" t="s">
        <v>71</v>
      </c>
      <c r="C1284" s="52" t="s">
        <v>14</v>
      </c>
      <c r="D1284" s="5">
        <f>VLOOKUP(B1284,SWH!$A$4:$C$19,3,FALSE)</f>
        <v>2293.9899999999998</v>
      </c>
      <c r="E1284" s="5">
        <f>'90.1 Data-SI'!E1284/Convert!$B$5/$D1284</f>
        <v>0</v>
      </c>
      <c r="F1284" s="5">
        <f>'90.1 Data-SI'!F1284/Convert!$B$5/$D1284</f>
        <v>44.759470519826934</v>
      </c>
      <c r="G1284" s="5">
        <f>'90.1 Data-SI'!G1284/Convert!$B$5/$D1284</f>
        <v>30.960127211636593</v>
      </c>
      <c r="H1284" s="5">
        <f>'90.1 Data-SI'!H1284/Convert!$B$5/$D1284</f>
        <v>59.582018908345539</v>
      </c>
      <c r="I1284" s="5">
        <f>'90.1 Data-SI'!I1284/Convert!$B$5/$D1284</f>
        <v>13.919221773222883</v>
      </c>
      <c r="J1284" s="5">
        <f>'90.1 Data-SI'!J1284/Convert!$B$5/$D1284</f>
        <v>23.631799228031124</v>
      </c>
      <c r="K1284" s="5">
        <f>'90.1 Data-SI'!K1284/Convert!$B$5/$D1284</f>
        <v>0</v>
      </c>
      <c r="L1284" s="5">
        <f>'90.1 Data-SI'!L1284/Convert!$B$5/$D1284</f>
        <v>0</v>
      </c>
      <c r="M1284" s="5">
        <f>'90.1 Data-SI'!M1284/Convert!$B$5/$D1284</f>
        <v>47.203053776752881</v>
      </c>
      <c r="N1284" s="5">
        <f>'90.1 Data-SI'!N1284/Convert!$B$5/$D1284</f>
        <v>0</v>
      </c>
      <c r="O1284" s="5">
        <f>'90.1 Data-SI'!O1284/Convert!$B$5/$D1284</f>
        <v>0</v>
      </c>
      <c r="P1284" s="5">
        <f t="shared" si="101"/>
        <v>0</v>
      </c>
      <c r="Q1284" s="5">
        <f>'90.1 Data-SI'!Q1284/Convert!$B$5/$D1284</f>
        <v>0</v>
      </c>
      <c r="R1284" s="5">
        <f>'90.1 Data-SI'!R1284/Convert!$B$5/$D1284</f>
        <v>0</v>
      </c>
      <c r="S1284" s="5">
        <f>'90.1 Data-SI'!S1284/Convert!$B$5/$D1284</f>
        <v>0</v>
      </c>
      <c r="T1284" s="5">
        <f>'90.1 Data-SI'!T1284/Convert!$B$5/$D1284</f>
        <v>0</v>
      </c>
      <c r="U1284" s="5">
        <f>'90.1 Data-SI'!U1284/Convert!$B$5/$D1284</f>
        <v>11.656061660638841</v>
      </c>
      <c r="V1284" s="5">
        <f>'90.1 Data-SI'!V1284/Convert!$B$5/$D1284</f>
        <v>0</v>
      </c>
      <c r="W1284" s="5">
        <f t="shared" si="102"/>
        <v>78.16318098838947</v>
      </c>
      <c r="X1284" s="5">
        <f t="shared" si="103"/>
        <v>44.759470519826934</v>
      </c>
      <c r="Y1284" s="5">
        <f t="shared" si="104"/>
        <v>122.9226515082164</v>
      </c>
      <c r="Z1284" s="5">
        <f>'90.1 Data-SI'!Y1284/Convert!$B$5/$D1284</f>
        <v>175.29501000440285</v>
      </c>
      <c r="AA1284" s="5">
        <f>'90.1 Data-SI'!Z1284/Convert!$B$5/$D1284</f>
        <v>56.416743074051965</v>
      </c>
      <c r="AB1284" s="5">
        <f t="shared" si="105"/>
        <v>231.71175307845482</v>
      </c>
    </row>
    <row r="1285" spans="1:28" x14ac:dyDescent="0.25">
      <c r="A1285" s="95">
        <v>2007</v>
      </c>
      <c r="B1285" s="95" t="s">
        <v>71</v>
      </c>
      <c r="C1285" s="52" t="s">
        <v>2</v>
      </c>
      <c r="D1285" s="5">
        <f>VLOOKUP(B1285,SWH!$A$4:$C$19,3,FALSE)</f>
        <v>2293.9899999999998</v>
      </c>
      <c r="E1285" s="5">
        <f>'90.1 Data-SI'!E1285/Convert!$B$5/$D1285</f>
        <v>0</v>
      </c>
      <c r="F1285" s="5">
        <f>'90.1 Data-SI'!F1285/Convert!$B$5/$D1285</f>
        <v>11.530128727675361</v>
      </c>
      <c r="G1285" s="5">
        <f>'90.1 Data-SI'!G1285/Convert!$B$5/$D1285</f>
        <v>26.857619741634064</v>
      </c>
      <c r="H1285" s="5">
        <f>'90.1 Data-SI'!H1285/Convert!$B$5/$D1285</f>
        <v>59.582018908345539</v>
      </c>
      <c r="I1285" s="5">
        <f>'90.1 Data-SI'!I1285/Convert!$B$5/$D1285</f>
        <v>13.930119815498569</v>
      </c>
      <c r="J1285" s="5">
        <f>'90.1 Data-SI'!J1285/Convert!$B$5/$D1285</f>
        <v>23.631799228031124</v>
      </c>
      <c r="K1285" s="5">
        <f>'90.1 Data-SI'!K1285/Convert!$B$5/$D1285</f>
        <v>0</v>
      </c>
      <c r="L1285" s="5">
        <f>'90.1 Data-SI'!L1285/Convert!$B$5/$D1285</f>
        <v>0</v>
      </c>
      <c r="M1285" s="5">
        <f>'90.1 Data-SI'!M1285/Convert!$B$5/$D1285</f>
        <v>54.217760321535842</v>
      </c>
      <c r="N1285" s="5">
        <f>'90.1 Data-SI'!N1285/Convert!$B$5/$D1285</f>
        <v>0</v>
      </c>
      <c r="O1285" s="5">
        <f>'90.1 Data-SI'!O1285/Convert!$B$5/$D1285</f>
        <v>0</v>
      </c>
      <c r="P1285" s="5">
        <f t="shared" si="101"/>
        <v>0</v>
      </c>
      <c r="Q1285" s="5">
        <f>'90.1 Data-SI'!Q1285/Convert!$B$5/$D1285</f>
        <v>0</v>
      </c>
      <c r="R1285" s="5">
        <f>'90.1 Data-SI'!R1285/Convert!$B$5/$D1285</f>
        <v>0</v>
      </c>
      <c r="S1285" s="5">
        <f>'90.1 Data-SI'!S1285/Convert!$B$5/$D1285</f>
        <v>0</v>
      </c>
      <c r="T1285" s="5">
        <f>'90.1 Data-SI'!T1285/Convert!$B$5/$D1285</f>
        <v>0</v>
      </c>
      <c r="U1285" s="5">
        <f>'90.1 Data-SI'!U1285/Convert!$B$5/$D1285</f>
        <v>11.545870344295796</v>
      </c>
      <c r="V1285" s="5">
        <f>'90.1 Data-SI'!V1285/Convert!$B$5/$D1285</f>
        <v>0</v>
      </c>
      <c r="W1285" s="5">
        <f t="shared" si="102"/>
        <v>81.075380063169902</v>
      </c>
      <c r="X1285" s="5">
        <f t="shared" si="103"/>
        <v>11.530128727675361</v>
      </c>
      <c r="Y1285" s="5">
        <f t="shared" si="104"/>
        <v>92.605508790845263</v>
      </c>
      <c r="Z1285" s="5">
        <f>'90.1 Data-SI'!Y1285/Convert!$B$5/$D1285</f>
        <v>178.21810712145896</v>
      </c>
      <c r="AA1285" s="5">
        <f>'90.1 Data-SI'!Z1285/Convert!$B$5/$D1285</f>
        <v>23.075999071971157</v>
      </c>
      <c r="AB1285" s="5">
        <f t="shared" si="105"/>
        <v>201.29410619343011</v>
      </c>
    </row>
    <row r="1286" spans="1:28" x14ac:dyDescent="0.25">
      <c r="A1286" s="95">
        <v>2007</v>
      </c>
      <c r="B1286" s="95" t="s">
        <v>71</v>
      </c>
      <c r="C1286" s="52" t="s">
        <v>18</v>
      </c>
      <c r="D1286" s="5">
        <f>VLOOKUP(B1286,SWH!$A$4:$C$19,3,FALSE)</f>
        <v>2293.9899999999998</v>
      </c>
      <c r="E1286" s="5">
        <f>'90.1 Data-SI'!E1286/Convert!$B$5/$D1286</f>
        <v>0</v>
      </c>
      <c r="F1286" s="5">
        <f>'90.1 Data-SI'!F1286/Convert!$B$5/$D1286</f>
        <v>25.419078161243561</v>
      </c>
      <c r="G1286" s="5">
        <f>'90.1 Data-SI'!G1286/Convert!$B$5/$D1286</f>
        <v>7.9192440536648672</v>
      </c>
      <c r="H1286" s="5">
        <f>'90.1 Data-SI'!H1286/Convert!$B$5/$D1286</f>
        <v>59.582018908345539</v>
      </c>
      <c r="I1286" s="5">
        <f>'90.1 Data-SI'!I1286/Convert!$B$5/$D1286</f>
        <v>13.903480156602447</v>
      </c>
      <c r="J1286" s="5">
        <f>'90.1 Data-SI'!J1286/Convert!$B$5/$D1286</f>
        <v>23.631799228031124</v>
      </c>
      <c r="K1286" s="5">
        <f>'90.1 Data-SI'!K1286/Convert!$B$5/$D1286</f>
        <v>0</v>
      </c>
      <c r="L1286" s="5">
        <f>'90.1 Data-SI'!L1286/Convert!$B$5/$D1286</f>
        <v>0</v>
      </c>
      <c r="M1286" s="5">
        <f>'90.1 Data-SI'!M1286/Convert!$B$5/$D1286</f>
        <v>45.004071024236772</v>
      </c>
      <c r="N1286" s="5">
        <f>'90.1 Data-SI'!N1286/Convert!$B$5/$D1286</f>
        <v>0</v>
      </c>
      <c r="O1286" s="5">
        <f>'90.1 Data-SI'!O1286/Convert!$B$5/$D1286</f>
        <v>0</v>
      </c>
      <c r="P1286" s="5">
        <f t="shared" si="101"/>
        <v>0</v>
      </c>
      <c r="Q1286" s="5">
        <f>'90.1 Data-SI'!Q1286/Convert!$B$5/$D1286</f>
        <v>0</v>
      </c>
      <c r="R1286" s="5">
        <f>'90.1 Data-SI'!R1286/Convert!$B$5/$D1286</f>
        <v>0</v>
      </c>
      <c r="S1286" s="5">
        <f>'90.1 Data-SI'!S1286/Convert!$B$5/$D1286</f>
        <v>0</v>
      </c>
      <c r="T1286" s="5">
        <f>'90.1 Data-SI'!T1286/Convert!$B$5/$D1286</f>
        <v>0</v>
      </c>
      <c r="U1286" s="5">
        <f>'90.1 Data-SI'!U1286/Convert!$B$5/$D1286</f>
        <v>11.760198509050948</v>
      </c>
      <c r="V1286" s="5">
        <f>'90.1 Data-SI'!V1286/Convert!$B$5/$D1286</f>
        <v>0</v>
      </c>
      <c r="W1286" s="5">
        <f t="shared" si="102"/>
        <v>52.923315077901641</v>
      </c>
      <c r="X1286" s="5">
        <f t="shared" si="103"/>
        <v>25.419078161243561</v>
      </c>
      <c r="Y1286" s="5">
        <f t="shared" si="104"/>
        <v>78.342393239145196</v>
      </c>
      <c r="Z1286" s="5">
        <f>'90.1 Data-SI'!Y1286/Convert!$B$5/$D1286</f>
        <v>150.04061337088072</v>
      </c>
      <c r="AA1286" s="5">
        <f>'90.1 Data-SI'!Z1286/Convert!$B$5/$D1286</f>
        <v>37.179276670294506</v>
      </c>
      <c r="AB1286" s="5">
        <f t="shared" si="105"/>
        <v>187.21989004117523</v>
      </c>
    </row>
    <row r="1287" spans="1:28" x14ac:dyDescent="0.25">
      <c r="A1287" s="95">
        <v>2007</v>
      </c>
      <c r="B1287" s="95" t="s">
        <v>71</v>
      </c>
      <c r="C1287" s="52" t="s">
        <v>4</v>
      </c>
      <c r="D1287" s="5">
        <f>VLOOKUP(B1287,SWH!$A$4:$C$19,3,FALSE)</f>
        <v>2293.9899999999998</v>
      </c>
      <c r="E1287" s="5">
        <f>'90.1 Data-SI'!E1287/Convert!$B$5/$D1287</f>
        <v>0</v>
      </c>
      <c r="F1287" s="5">
        <f>'90.1 Data-SI'!F1287/Convert!$B$5/$D1287</f>
        <v>68.954335265435148</v>
      </c>
      <c r="G1287" s="5">
        <f>'90.1 Data-SI'!G1287/Convert!$B$5/$D1287</f>
        <v>19.249575339619327</v>
      </c>
      <c r="H1287" s="5">
        <f>'90.1 Data-SI'!H1287/Convert!$B$5/$D1287</f>
        <v>59.582018908345539</v>
      </c>
      <c r="I1287" s="5">
        <f>'90.1 Data-SI'!I1287/Convert!$B$5/$D1287</f>
        <v>13.924065347567632</v>
      </c>
      <c r="J1287" s="5">
        <f>'90.1 Data-SI'!J1287/Convert!$B$5/$D1287</f>
        <v>23.631799228031124</v>
      </c>
      <c r="K1287" s="5">
        <f>'90.1 Data-SI'!K1287/Convert!$B$5/$D1287</f>
        <v>0</v>
      </c>
      <c r="L1287" s="5">
        <f>'90.1 Data-SI'!L1287/Convert!$B$5/$D1287</f>
        <v>0</v>
      </c>
      <c r="M1287" s="5">
        <f>'90.1 Data-SI'!M1287/Convert!$B$5/$D1287</f>
        <v>46.940289868550238</v>
      </c>
      <c r="N1287" s="5">
        <f>'90.1 Data-SI'!N1287/Convert!$B$5/$D1287</f>
        <v>0</v>
      </c>
      <c r="O1287" s="5">
        <f>'90.1 Data-SI'!O1287/Convert!$B$5/$D1287</f>
        <v>0</v>
      </c>
      <c r="P1287" s="5">
        <f t="shared" si="101"/>
        <v>0</v>
      </c>
      <c r="Q1287" s="5">
        <f>'90.1 Data-SI'!Q1287/Convert!$B$5/$D1287</f>
        <v>0</v>
      </c>
      <c r="R1287" s="5">
        <f>'90.1 Data-SI'!R1287/Convert!$B$5/$D1287</f>
        <v>0</v>
      </c>
      <c r="S1287" s="5">
        <f>'90.1 Data-SI'!S1287/Convert!$B$5/$D1287</f>
        <v>0</v>
      </c>
      <c r="T1287" s="5">
        <f>'90.1 Data-SI'!T1287/Convert!$B$5/$D1287</f>
        <v>0</v>
      </c>
      <c r="U1287" s="5">
        <f>'90.1 Data-SI'!U1287/Convert!$B$5/$D1287</f>
        <v>11.957574163599475</v>
      </c>
      <c r="V1287" s="5">
        <f>'90.1 Data-SI'!V1287/Convert!$B$5/$D1287</f>
        <v>0</v>
      </c>
      <c r="W1287" s="5">
        <f t="shared" si="102"/>
        <v>66.189865208169564</v>
      </c>
      <c r="X1287" s="5">
        <f t="shared" si="103"/>
        <v>68.954335265435148</v>
      </c>
      <c r="Y1287" s="5">
        <f t="shared" si="104"/>
        <v>135.14420047360471</v>
      </c>
      <c r="Z1287" s="5">
        <f>'90.1 Data-SI'!Y1287/Convert!$B$5/$D1287</f>
        <v>163.32653779852765</v>
      </c>
      <c r="AA1287" s="5">
        <f>'90.1 Data-SI'!Z1287/Convert!$B$5/$D1287</f>
        <v>80.911909429034623</v>
      </c>
      <c r="AB1287" s="5">
        <f t="shared" si="105"/>
        <v>244.23844722756229</v>
      </c>
    </row>
    <row r="1288" spans="1:28" x14ac:dyDescent="0.25">
      <c r="A1288" s="95">
        <v>2007</v>
      </c>
      <c r="B1288" s="95" t="s">
        <v>71</v>
      </c>
      <c r="C1288" s="52" t="s">
        <v>5</v>
      </c>
      <c r="D1288" s="5">
        <f>VLOOKUP(B1288,SWH!$A$4:$C$19,3,FALSE)</f>
        <v>2293.9899999999998</v>
      </c>
      <c r="E1288" s="5">
        <f>'90.1 Data-SI'!E1288/Convert!$B$5/$D1288</f>
        <v>0</v>
      </c>
      <c r="F1288" s="5">
        <f>'90.1 Data-SI'!F1288/Convert!$B$5/$D1288</f>
        <v>32.123795947962577</v>
      </c>
      <c r="G1288" s="5">
        <f>'90.1 Data-SI'!G1288/Convert!$B$5/$D1288</f>
        <v>24.369233422019182</v>
      </c>
      <c r="H1288" s="5">
        <f>'90.1 Data-SI'!H1288/Convert!$B$5/$D1288</f>
        <v>59.582018908345539</v>
      </c>
      <c r="I1288" s="5">
        <f>'90.1 Data-SI'!I1288/Convert!$B$5/$D1288</f>
        <v>13.924065347567632</v>
      </c>
      <c r="J1288" s="5">
        <f>'90.1 Data-SI'!J1288/Convert!$B$5/$D1288</f>
        <v>23.631799228031124</v>
      </c>
      <c r="K1288" s="5">
        <f>'90.1 Data-SI'!K1288/Convert!$B$5/$D1288</f>
        <v>0</v>
      </c>
      <c r="L1288" s="5">
        <f>'90.1 Data-SI'!L1288/Convert!$B$5/$D1288</f>
        <v>0</v>
      </c>
      <c r="M1288" s="5">
        <f>'90.1 Data-SI'!M1288/Convert!$B$5/$D1288</f>
        <v>53.858124926438222</v>
      </c>
      <c r="N1288" s="5">
        <f>'90.1 Data-SI'!N1288/Convert!$B$5/$D1288</f>
        <v>0</v>
      </c>
      <c r="O1288" s="5">
        <f>'90.1 Data-SI'!O1288/Convert!$B$5/$D1288</f>
        <v>0</v>
      </c>
      <c r="P1288" s="5">
        <f t="shared" si="101"/>
        <v>0</v>
      </c>
      <c r="Q1288" s="5">
        <f>'90.1 Data-SI'!Q1288/Convert!$B$5/$D1288</f>
        <v>0</v>
      </c>
      <c r="R1288" s="5">
        <f>'90.1 Data-SI'!R1288/Convert!$B$5/$D1288</f>
        <v>0</v>
      </c>
      <c r="S1288" s="5">
        <f>'90.1 Data-SI'!S1288/Convert!$B$5/$D1288</f>
        <v>0</v>
      </c>
      <c r="T1288" s="5">
        <f>'90.1 Data-SI'!T1288/Convert!$B$5/$D1288</f>
        <v>0</v>
      </c>
      <c r="U1288" s="5">
        <f>'90.1 Data-SI'!U1288/Convert!$B$5/$D1288</f>
        <v>11.867968038221617</v>
      </c>
      <c r="V1288" s="5">
        <f>'90.1 Data-SI'!V1288/Convert!$B$5/$D1288</f>
        <v>0</v>
      </c>
      <c r="W1288" s="5">
        <f t="shared" si="102"/>
        <v>78.2273583484574</v>
      </c>
      <c r="X1288" s="5">
        <f t="shared" si="103"/>
        <v>32.123795947962577</v>
      </c>
      <c r="Y1288" s="5">
        <f t="shared" si="104"/>
        <v>110.35115429641998</v>
      </c>
      <c r="Z1288" s="5">
        <f>'90.1 Data-SI'!Y1288/Convert!$B$5/$D1288</f>
        <v>175.36524183240169</v>
      </c>
      <c r="AA1288" s="5">
        <f>'90.1 Data-SI'!Z1288/Convert!$B$5/$D1288</f>
        <v>43.991763986184196</v>
      </c>
      <c r="AB1288" s="5">
        <f t="shared" si="105"/>
        <v>219.35700581858589</v>
      </c>
    </row>
    <row r="1289" spans="1:28" x14ac:dyDescent="0.25">
      <c r="A1289" s="95">
        <v>2007</v>
      </c>
      <c r="B1289" s="95" t="s">
        <v>71</v>
      </c>
      <c r="C1289" s="52" t="s">
        <v>15</v>
      </c>
      <c r="D1289" s="5">
        <f>VLOOKUP(B1289,SWH!$A$4:$C$19,3,FALSE)</f>
        <v>2293.9899999999998</v>
      </c>
      <c r="E1289" s="5">
        <f>'90.1 Data-SI'!E1289/Convert!$B$5/$D1289</f>
        <v>0</v>
      </c>
      <c r="F1289" s="5">
        <f>'90.1 Data-SI'!F1289/Convert!$B$5/$D1289</f>
        <v>29.612402650210143</v>
      </c>
      <c r="G1289" s="5">
        <f>'90.1 Data-SI'!G1289/Convert!$B$5/$D1289</f>
        <v>3.4437813591166488</v>
      </c>
      <c r="H1289" s="5">
        <f>'90.1 Data-SI'!H1289/Convert!$B$5/$D1289</f>
        <v>59.582018908345539</v>
      </c>
      <c r="I1289" s="5">
        <f>'90.1 Data-SI'!I1289/Convert!$B$5/$D1289</f>
        <v>13.90226926301626</v>
      </c>
      <c r="J1289" s="5">
        <f>'90.1 Data-SI'!J1289/Convert!$B$5/$D1289</f>
        <v>23.631799228031124</v>
      </c>
      <c r="K1289" s="5">
        <f>'90.1 Data-SI'!K1289/Convert!$B$5/$D1289</f>
        <v>0</v>
      </c>
      <c r="L1289" s="5">
        <f>'90.1 Data-SI'!L1289/Convert!$B$5/$D1289</f>
        <v>0</v>
      </c>
      <c r="M1289" s="5">
        <f>'90.1 Data-SI'!M1289/Convert!$B$5/$D1289</f>
        <v>43.652713782051755</v>
      </c>
      <c r="N1289" s="5">
        <f>'90.1 Data-SI'!N1289/Convert!$B$5/$D1289</f>
        <v>0</v>
      </c>
      <c r="O1289" s="5">
        <f>'90.1 Data-SI'!O1289/Convert!$B$5/$D1289</f>
        <v>0</v>
      </c>
      <c r="P1289" s="5">
        <f t="shared" si="101"/>
        <v>0</v>
      </c>
      <c r="Q1289" s="5">
        <f>'90.1 Data-SI'!Q1289/Convert!$B$5/$D1289</f>
        <v>0</v>
      </c>
      <c r="R1289" s="5">
        <f>'90.1 Data-SI'!R1289/Convert!$B$5/$D1289</f>
        <v>0</v>
      </c>
      <c r="S1289" s="5">
        <f>'90.1 Data-SI'!S1289/Convert!$B$5/$D1289</f>
        <v>0</v>
      </c>
      <c r="T1289" s="5">
        <f>'90.1 Data-SI'!T1289/Convert!$B$5/$D1289</f>
        <v>0</v>
      </c>
      <c r="U1289" s="5">
        <f>'90.1 Data-SI'!U1289/Convert!$B$5/$D1289</f>
        <v>11.930934504703353</v>
      </c>
      <c r="V1289" s="5">
        <f>'90.1 Data-SI'!V1289/Convert!$B$5/$D1289</f>
        <v>0</v>
      </c>
      <c r="W1289" s="5">
        <f t="shared" si="102"/>
        <v>47.096495141168404</v>
      </c>
      <c r="X1289" s="5">
        <f t="shared" si="103"/>
        <v>29.612402650210143</v>
      </c>
      <c r="Y1289" s="5">
        <f t="shared" si="104"/>
        <v>76.708897791378547</v>
      </c>
      <c r="Z1289" s="5">
        <f>'90.1 Data-SI'!Y1289/Convert!$B$5/$D1289</f>
        <v>144.21258254056133</v>
      </c>
      <c r="AA1289" s="5">
        <f>'90.1 Data-SI'!Z1289/Convert!$B$5/$D1289</f>
        <v>41.543337154913495</v>
      </c>
      <c r="AB1289" s="5">
        <f t="shared" si="105"/>
        <v>185.75591969547483</v>
      </c>
    </row>
    <row r="1290" spans="1:28" x14ac:dyDescent="0.25">
      <c r="A1290" s="95">
        <v>2007</v>
      </c>
      <c r="B1290" s="95" t="s">
        <v>71</v>
      </c>
      <c r="C1290" s="52" t="s">
        <v>16</v>
      </c>
      <c r="D1290" s="5">
        <f>VLOOKUP(B1290,SWH!$A$4:$C$19,3,FALSE)</f>
        <v>2293.9899999999998</v>
      </c>
      <c r="E1290" s="5">
        <f>'90.1 Data-SI'!E1290/Convert!$B$5/$D1290</f>
        <v>0</v>
      </c>
      <c r="F1290" s="5">
        <f>'90.1 Data-SI'!F1290/Convert!$B$5/$D1290</f>
        <v>101.49831128780473</v>
      </c>
      <c r="G1290" s="5">
        <f>'90.1 Data-SI'!G1290/Convert!$B$5/$D1290</f>
        <v>20.843111299041798</v>
      </c>
      <c r="H1290" s="5">
        <f>'90.1 Data-SI'!H1290/Convert!$B$5/$D1290</f>
        <v>59.582018908345539</v>
      </c>
      <c r="I1290" s="5">
        <f>'90.1 Data-SI'!I1290/Convert!$B$5/$D1290</f>
        <v>13.918010879636695</v>
      </c>
      <c r="J1290" s="5">
        <f>'90.1 Data-SI'!J1290/Convert!$B$5/$D1290</f>
        <v>23.631799228031124</v>
      </c>
      <c r="K1290" s="5">
        <f>'90.1 Data-SI'!K1290/Convert!$B$5/$D1290</f>
        <v>0</v>
      </c>
      <c r="L1290" s="5">
        <f>'90.1 Data-SI'!L1290/Convert!$B$5/$D1290</f>
        <v>0</v>
      </c>
      <c r="M1290" s="5">
        <f>'90.1 Data-SI'!M1290/Convert!$B$5/$D1290</f>
        <v>50.1830628923598</v>
      </c>
      <c r="N1290" s="5">
        <f>'90.1 Data-SI'!N1290/Convert!$B$5/$D1290</f>
        <v>0</v>
      </c>
      <c r="O1290" s="5">
        <f>'90.1 Data-SI'!O1290/Convert!$B$5/$D1290</f>
        <v>0</v>
      </c>
      <c r="P1290" s="5">
        <f t="shared" si="101"/>
        <v>0</v>
      </c>
      <c r="Q1290" s="5">
        <f>'90.1 Data-SI'!Q1290/Convert!$B$5/$D1290</f>
        <v>0</v>
      </c>
      <c r="R1290" s="5">
        <f>'90.1 Data-SI'!R1290/Convert!$B$5/$D1290</f>
        <v>0</v>
      </c>
      <c r="S1290" s="5">
        <f>'90.1 Data-SI'!S1290/Convert!$B$5/$D1290</f>
        <v>0</v>
      </c>
      <c r="T1290" s="5">
        <f>'90.1 Data-SI'!T1290/Convert!$B$5/$D1290</f>
        <v>0</v>
      </c>
      <c r="U1290" s="5">
        <f>'90.1 Data-SI'!U1290/Convert!$B$5/$D1290</f>
        <v>12.179167689871749</v>
      </c>
      <c r="V1290" s="5">
        <f>'90.1 Data-SI'!V1290/Convert!$B$5/$D1290</f>
        <v>0</v>
      </c>
      <c r="W1290" s="5">
        <f t="shared" si="102"/>
        <v>71.026174191401594</v>
      </c>
      <c r="X1290" s="5">
        <f t="shared" si="103"/>
        <v>101.49831128780473</v>
      </c>
      <c r="Y1290" s="5">
        <f t="shared" si="104"/>
        <v>172.52448547920631</v>
      </c>
      <c r="Z1290" s="5">
        <f>'90.1 Data-SI'!Y1290/Convert!$B$5/$D1290</f>
        <v>168.15800320741496</v>
      </c>
      <c r="AA1290" s="5">
        <f>'90.1 Data-SI'!Z1290/Convert!$B$5/$D1290</f>
        <v>113.67747897767646</v>
      </c>
      <c r="AB1290" s="5">
        <f t="shared" si="105"/>
        <v>281.83548218509145</v>
      </c>
    </row>
    <row r="1291" spans="1:28" x14ac:dyDescent="0.25">
      <c r="A1291" s="95">
        <v>2007</v>
      </c>
      <c r="B1291" s="95" t="s">
        <v>71</v>
      </c>
      <c r="C1291" s="52" t="s">
        <v>9</v>
      </c>
      <c r="D1291" s="5">
        <f>VLOOKUP(B1291,SWH!$A$4:$C$19,3,FALSE)</f>
        <v>2293.9899999999998</v>
      </c>
      <c r="E1291" s="5">
        <f>'90.1 Data-SI'!E1291/Convert!$B$5/$D1291</f>
        <v>0</v>
      </c>
      <c r="F1291" s="5">
        <f>'90.1 Data-SI'!F1291/Convert!$B$5/$D1291</f>
        <v>62.611674660986132</v>
      </c>
      <c r="G1291" s="5">
        <f>'90.1 Data-SI'!G1291/Convert!$B$5/$D1291</f>
        <v>16.601351066627728</v>
      </c>
      <c r="H1291" s="5">
        <f>'90.1 Data-SI'!H1291/Convert!$B$5/$D1291</f>
        <v>59.582018908345539</v>
      </c>
      <c r="I1291" s="5">
        <f>'90.1 Data-SI'!I1291/Convert!$B$5/$D1291</f>
        <v>13.907112837361009</v>
      </c>
      <c r="J1291" s="5">
        <f>'90.1 Data-SI'!J1291/Convert!$B$5/$D1291</f>
        <v>23.631799228031124</v>
      </c>
      <c r="K1291" s="5">
        <f>'90.1 Data-SI'!K1291/Convert!$B$5/$D1291</f>
        <v>0</v>
      </c>
      <c r="L1291" s="5">
        <f>'90.1 Data-SI'!L1291/Convert!$B$5/$D1291</f>
        <v>0</v>
      </c>
      <c r="M1291" s="5">
        <f>'90.1 Data-SI'!M1291/Convert!$B$5/$D1291</f>
        <v>52.512822152184143</v>
      </c>
      <c r="N1291" s="5">
        <f>'90.1 Data-SI'!N1291/Convert!$B$5/$D1291</f>
        <v>0</v>
      </c>
      <c r="O1291" s="5">
        <f>'90.1 Data-SI'!O1291/Convert!$B$5/$D1291</f>
        <v>0</v>
      </c>
      <c r="P1291" s="5">
        <f t="shared" si="101"/>
        <v>0</v>
      </c>
      <c r="Q1291" s="5">
        <f>'90.1 Data-SI'!Q1291/Convert!$B$5/$D1291</f>
        <v>0</v>
      </c>
      <c r="R1291" s="5">
        <f>'90.1 Data-SI'!R1291/Convert!$B$5/$D1291</f>
        <v>0</v>
      </c>
      <c r="S1291" s="5">
        <f>'90.1 Data-SI'!S1291/Convert!$B$5/$D1291</f>
        <v>0</v>
      </c>
      <c r="T1291" s="5">
        <f>'90.1 Data-SI'!T1291/Convert!$B$5/$D1291</f>
        <v>0</v>
      </c>
      <c r="U1291" s="5">
        <f>'90.1 Data-SI'!U1291/Convert!$B$5/$D1291</f>
        <v>12.122255691320944</v>
      </c>
      <c r="V1291" s="5">
        <f>'90.1 Data-SI'!V1291/Convert!$B$5/$D1291</f>
        <v>0</v>
      </c>
      <c r="W1291" s="5">
        <f t="shared" si="102"/>
        <v>69.114173218811871</v>
      </c>
      <c r="X1291" s="5">
        <f t="shared" si="103"/>
        <v>62.611674660986132</v>
      </c>
      <c r="Y1291" s="5">
        <f t="shared" si="104"/>
        <v>131.72584787979801</v>
      </c>
      <c r="Z1291" s="5">
        <f>'90.1 Data-SI'!Y1291/Convert!$B$5/$D1291</f>
        <v>166.23510419254953</v>
      </c>
      <c r="AA1291" s="5">
        <f>'90.1 Data-SI'!Z1291/Convert!$B$5/$D1291</f>
        <v>74.73393035230707</v>
      </c>
      <c r="AB1291" s="5">
        <f t="shared" si="105"/>
        <v>240.96903454485658</v>
      </c>
    </row>
    <row r="1292" spans="1:28" x14ac:dyDescent="0.25">
      <c r="A1292" s="95">
        <v>2007</v>
      </c>
      <c r="B1292" s="95" t="s">
        <v>71</v>
      </c>
      <c r="C1292" s="52" t="s">
        <v>12</v>
      </c>
      <c r="D1292" s="5">
        <f>VLOOKUP(B1292,SWH!$A$4:$C$19,3,FALSE)</f>
        <v>2293.9899999999998</v>
      </c>
      <c r="E1292" s="5">
        <f>'90.1 Data-SI'!E1292/Convert!$B$5/$D1292</f>
        <v>0</v>
      </c>
      <c r="F1292" s="5">
        <f>'90.1 Data-SI'!F1292/Convert!$B$5/$D1292</f>
        <v>121.38239486658618</v>
      </c>
      <c r="G1292" s="5">
        <f>'90.1 Data-SI'!G1292/Convert!$B$5/$D1292</f>
        <v>16.364015923735014</v>
      </c>
      <c r="H1292" s="5">
        <f>'90.1 Data-SI'!H1292/Convert!$B$5/$D1292</f>
        <v>59.582018908345539</v>
      </c>
      <c r="I1292" s="5">
        <f>'90.1 Data-SI'!I1292/Convert!$B$5/$D1292</f>
        <v>13.8986365822577</v>
      </c>
      <c r="J1292" s="5">
        <f>'90.1 Data-SI'!J1292/Convert!$B$5/$D1292</f>
        <v>23.631799228031124</v>
      </c>
      <c r="K1292" s="5">
        <f>'90.1 Data-SI'!K1292/Convert!$B$5/$D1292</f>
        <v>0</v>
      </c>
      <c r="L1292" s="5">
        <f>'90.1 Data-SI'!L1292/Convert!$B$5/$D1292</f>
        <v>0</v>
      </c>
      <c r="M1292" s="5">
        <f>'90.1 Data-SI'!M1292/Convert!$B$5/$D1292</f>
        <v>53.701919653820063</v>
      </c>
      <c r="N1292" s="5">
        <f>'90.1 Data-SI'!N1292/Convert!$B$5/$D1292</f>
        <v>0</v>
      </c>
      <c r="O1292" s="5">
        <f>'90.1 Data-SI'!O1292/Convert!$B$5/$D1292</f>
        <v>0</v>
      </c>
      <c r="P1292" s="5">
        <f t="shared" si="101"/>
        <v>0</v>
      </c>
      <c r="Q1292" s="5">
        <f>'90.1 Data-SI'!Q1292/Convert!$B$5/$D1292</f>
        <v>0</v>
      </c>
      <c r="R1292" s="5">
        <f>'90.1 Data-SI'!R1292/Convert!$B$5/$D1292</f>
        <v>0</v>
      </c>
      <c r="S1292" s="5">
        <f>'90.1 Data-SI'!S1292/Convert!$B$5/$D1292</f>
        <v>0</v>
      </c>
      <c r="T1292" s="5">
        <f>'90.1 Data-SI'!T1292/Convert!$B$5/$D1292</f>
        <v>0</v>
      </c>
      <c r="U1292" s="5">
        <f>'90.1 Data-SI'!U1292/Convert!$B$5/$D1292</f>
        <v>12.440720704488202</v>
      </c>
      <c r="V1292" s="5">
        <f>'90.1 Data-SI'!V1292/Convert!$B$5/$D1292</f>
        <v>0</v>
      </c>
      <c r="W1292" s="5">
        <f t="shared" si="102"/>
        <v>70.065935577555081</v>
      </c>
      <c r="X1292" s="5">
        <f t="shared" si="103"/>
        <v>121.38239486658618</v>
      </c>
      <c r="Y1292" s="5">
        <f t="shared" si="104"/>
        <v>191.44833044414128</v>
      </c>
      <c r="Z1292" s="5">
        <f>'90.1 Data-SI'!Y1292/Convert!$B$5/$D1292</f>
        <v>167.17717940260323</v>
      </c>
      <c r="AA1292" s="5">
        <f>'90.1 Data-SI'!Z1292/Convert!$B$5/$D1292</f>
        <v>133.82190467748819</v>
      </c>
      <c r="AB1292" s="5">
        <f t="shared" si="105"/>
        <v>300.99908408009139</v>
      </c>
    </row>
    <row r="1293" spans="1:28" x14ac:dyDescent="0.25">
      <c r="A1293" s="95">
        <v>2007</v>
      </c>
      <c r="B1293" s="95" t="s">
        <v>71</v>
      </c>
      <c r="C1293" s="52" t="s">
        <v>8</v>
      </c>
      <c r="D1293" s="5">
        <f>VLOOKUP(B1293,SWH!$A$4:$C$19,3,FALSE)</f>
        <v>2293.9899999999998</v>
      </c>
      <c r="E1293" s="5">
        <f>'90.1 Data-SI'!E1293/Convert!$B$5/$D1293</f>
        <v>0</v>
      </c>
      <c r="F1293" s="5">
        <f>'90.1 Data-SI'!F1293/Convert!$B$5/$D1293</f>
        <v>185.24734438927615</v>
      </c>
      <c r="G1293" s="5">
        <f>'90.1 Data-SI'!G1293/Convert!$B$5/$D1293</f>
        <v>8.9533471762688119</v>
      </c>
      <c r="H1293" s="5">
        <f>'90.1 Data-SI'!H1293/Convert!$B$5/$D1293</f>
        <v>59.582018908345539</v>
      </c>
      <c r="I1293" s="5">
        <f>'90.1 Data-SI'!I1293/Convert!$B$5/$D1293</f>
        <v>13.8223502863279</v>
      </c>
      <c r="J1293" s="5">
        <f>'90.1 Data-SI'!J1293/Convert!$B$5/$D1293</f>
        <v>23.631799228031124</v>
      </c>
      <c r="K1293" s="5">
        <f>'90.1 Data-SI'!K1293/Convert!$B$5/$D1293</f>
        <v>0</v>
      </c>
      <c r="L1293" s="5">
        <f>'90.1 Data-SI'!L1293/Convert!$B$5/$D1293</f>
        <v>0</v>
      </c>
      <c r="M1293" s="5">
        <f>'90.1 Data-SI'!M1293/Convert!$B$5/$D1293</f>
        <v>57.06457114266216</v>
      </c>
      <c r="N1293" s="5">
        <f>'90.1 Data-SI'!N1293/Convert!$B$5/$D1293</f>
        <v>0</v>
      </c>
      <c r="O1293" s="5">
        <f>'90.1 Data-SI'!O1293/Convert!$B$5/$D1293</f>
        <v>0</v>
      </c>
      <c r="P1293" s="5">
        <f t="shared" si="101"/>
        <v>0</v>
      </c>
      <c r="Q1293" s="5">
        <f>'90.1 Data-SI'!Q1293/Convert!$B$5/$D1293</f>
        <v>0</v>
      </c>
      <c r="R1293" s="5">
        <f>'90.1 Data-SI'!R1293/Convert!$B$5/$D1293</f>
        <v>0</v>
      </c>
      <c r="S1293" s="5">
        <f>'90.1 Data-SI'!S1293/Convert!$B$5/$D1293</f>
        <v>0</v>
      </c>
      <c r="T1293" s="5">
        <f>'90.1 Data-SI'!T1293/Convert!$B$5/$D1293</f>
        <v>0</v>
      </c>
      <c r="U1293" s="5">
        <f>'90.1 Data-SI'!U1293/Convert!$B$5/$D1293</f>
        <v>12.796723418827266</v>
      </c>
      <c r="V1293" s="5">
        <f>'90.1 Data-SI'!V1293/Convert!$B$5/$D1293</f>
        <v>0</v>
      </c>
      <c r="W1293" s="5">
        <f t="shared" si="102"/>
        <v>66.017918318930967</v>
      </c>
      <c r="X1293" s="5">
        <f t="shared" si="103"/>
        <v>185.24734438927615</v>
      </c>
      <c r="Y1293" s="5">
        <f t="shared" si="104"/>
        <v>251.2652627082071</v>
      </c>
      <c r="Z1293" s="5">
        <f>'90.1 Data-SI'!Y1293/Convert!$B$5/$D1293</f>
        <v>163.05408674163553</v>
      </c>
      <c r="AA1293" s="5">
        <f>'90.1 Data-SI'!Z1293/Convert!$B$5/$D1293</f>
        <v>198.0452787016896</v>
      </c>
      <c r="AB1293" s="5">
        <f t="shared" si="105"/>
        <v>361.09936544332515</v>
      </c>
    </row>
    <row r="1294" spans="1:28" x14ac:dyDescent="0.25">
      <c r="A1294" s="95">
        <v>2010</v>
      </c>
      <c r="B1294" s="95" t="s">
        <v>71</v>
      </c>
      <c r="C1294" s="52" t="s">
        <v>10</v>
      </c>
      <c r="D1294" s="5">
        <f>VLOOKUP(B1294,SWH!$A$4:$C$19,3,FALSE)</f>
        <v>2293.9899999999998</v>
      </c>
      <c r="E1294" s="5">
        <f>'90.1 Data-SI'!E1294/Convert!$B$5/$D1294</f>
        <v>0</v>
      </c>
      <c r="F1294" s="5">
        <f>'90.1 Data-SI'!F1294/Convert!$B$5/$D1294</f>
        <v>0</v>
      </c>
      <c r="G1294" s="5">
        <f>'90.1 Data-SI'!G1294/Convert!$B$5/$D1294</f>
        <v>112.82985346734536</v>
      </c>
      <c r="H1294" s="5">
        <f>'90.1 Data-SI'!H1294/Convert!$B$5/$D1294</f>
        <v>47.343517432750609</v>
      </c>
      <c r="I1294" s="5">
        <f>'90.1 Data-SI'!I1294/Convert!$B$5/$D1294</f>
        <v>7.3113754733988481</v>
      </c>
      <c r="J1294" s="5">
        <f>'90.1 Data-SI'!J1294/Convert!$B$5/$D1294</f>
        <v>23.567621867963197</v>
      </c>
      <c r="K1294" s="5">
        <f>'90.1 Data-SI'!K1294/Convert!$B$5/$D1294</f>
        <v>0</v>
      </c>
      <c r="L1294" s="5">
        <f>'90.1 Data-SI'!L1294/Convert!$B$5/$D1294</f>
        <v>0</v>
      </c>
      <c r="M1294" s="5">
        <f>'90.1 Data-SI'!M1294/Convert!$B$5/$D1294</f>
        <v>28.590408463468069</v>
      </c>
      <c r="N1294" s="5">
        <f>'90.1 Data-SI'!N1294/Convert!$B$5/$D1294</f>
        <v>0</v>
      </c>
      <c r="O1294" s="5">
        <f>'90.1 Data-SI'!O1294/Convert!$B$5/$D1294</f>
        <v>0</v>
      </c>
      <c r="P1294" s="5">
        <f t="shared" si="101"/>
        <v>0</v>
      </c>
      <c r="Q1294" s="5">
        <f>'90.1 Data-SI'!Q1294/Convert!$B$5/$D1294</f>
        <v>0</v>
      </c>
      <c r="R1294" s="5">
        <f>'90.1 Data-SI'!R1294/Convert!$B$5/$D1294</f>
        <v>0</v>
      </c>
      <c r="S1294" s="5">
        <f>'90.1 Data-SI'!S1294/Convert!$B$5/$D1294</f>
        <v>0</v>
      </c>
      <c r="T1294" s="5">
        <f>'90.1 Data-SI'!T1294/Convert!$B$5/$D1294</f>
        <v>0</v>
      </c>
      <c r="U1294" s="5">
        <f>'90.1 Data-SI'!U1294/Convert!$B$5/$D1294</f>
        <v>10.113383231836234</v>
      </c>
      <c r="V1294" s="5">
        <f>'90.1 Data-SI'!V1294/Convert!$B$5/$D1294</f>
        <v>0</v>
      </c>
      <c r="W1294" s="5">
        <f t="shared" si="102"/>
        <v>141.42026193081344</v>
      </c>
      <c r="X1294" s="5">
        <f t="shared" si="103"/>
        <v>0</v>
      </c>
      <c r="Y1294" s="5">
        <f t="shared" si="104"/>
        <v>141.42026193081344</v>
      </c>
      <c r="Z1294" s="5">
        <f>'90.1 Data-SI'!Y1294/Convert!$B$5/$D1294</f>
        <v>219.64277670492609</v>
      </c>
      <c r="AA1294" s="5">
        <f>'90.1 Data-SI'!Z1294/Convert!$B$5/$D1294</f>
        <v>10.113383231836234</v>
      </c>
      <c r="AB1294" s="5">
        <f t="shared" si="105"/>
        <v>229.75615993676232</v>
      </c>
    </row>
    <row r="1295" spans="1:28" x14ac:dyDescent="0.25">
      <c r="A1295" s="95">
        <v>2010</v>
      </c>
      <c r="B1295" s="95" t="s">
        <v>71</v>
      </c>
      <c r="C1295" s="52" t="s">
        <v>6</v>
      </c>
      <c r="D1295" s="5">
        <f>VLOOKUP(B1295,SWH!$A$4:$C$19,3,FALSE)</f>
        <v>2293.9899999999998</v>
      </c>
      <c r="E1295" s="5">
        <f>'90.1 Data-SI'!E1295/Convert!$B$5/$D1295</f>
        <v>0</v>
      </c>
      <c r="F1295" s="5">
        <f>'90.1 Data-SI'!F1295/Convert!$B$5/$D1295</f>
        <v>3.1483233240869504E-2</v>
      </c>
      <c r="G1295" s="5">
        <f>'90.1 Data-SI'!G1295/Convert!$B$5/$D1295</f>
        <v>97.721534192486558</v>
      </c>
      <c r="H1295" s="5">
        <f>'90.1 Data-SI'!H1295/Convert!$B$5/$D1295</f>
        <v>48.377620555354554</v>
      </c>
      <c r="I1295" s="5">
        <f>'90.1 Data-SI'!I1295/Convert!$B$5/$D1295</f>
        <v>7.3101645798126613</v>
      </c>
      <c r="J1295" s="5">
        <f>'90.1 Data-SI'!J1295/Convert!$B$5/$D1295</f>
        <v>23.567621867963197</v>
      </c>
      <c r="K1295" s="5">
        <f>'90.1 Data-SI'!K1295/Convert!$B$5/$D1295</f>
        <v>0</v>
      </c>
      <c r="L1295" s="5">
        <f>'90.1 Data-SI'!L1295/Convert!$B$5/$D1295</f>
        <v>0</v>
      </c>
      <c r="M1295" s="5">
        <f>'90.1 Data-SI'!M1295/Convert!$B$5/$D1295</f>
        <v>24.053190196024296</v>
      </c>
      <c r="N1295" s="5">
        <f>'90.1 Data-SI'!N1295/Convert!$B$5/$D1295</f>
        <v>0</v>
      </c>
      <c r="O1295" s="5">
        <f>'90.1 Data-SI'!O1295/Convert!$B$5/$D1295</f>
        <v>0</v>
      </c>
      <c r="P1295" s="5">
        <f t="shared" si="101"/>
        <v>0</v>
      </c>
      <c r="Q1295" s="5">
        <f>'90.1 Data-SI'!Q1295/Convert!$B$5/$D1295</f>
        <v>0</v>
      </c>
      <c r="R1295" s="5">
        <f>'90.1 Data-SI'!R1295/Convert!$B$5/$D1295</f>
        <v>0</v>
      </c>
      <c r="S1295" s="5">
        <f>'90.1 Data-SI'!S1295/Convert!$B$5/$D1295</f>
        <v>0</v>
      </c>
      <c r="T1295" s="5">
        <f>'90.1 Data-SI'!T1295/Convert!$B$5/$D1295</f>
        <v>0</v>
      </c>
      <c r="U1295" s="5">
        <f>'90.1 Data-SI'!U1295/Convert!$B$5/$D1295</f>
        <v>10.080689105009178</v>
      </c>
      <c r="V1295" s="5">
        <f>'90.1 Data-SI'!V1295/Convert!$B$5/$D1295</f>
        <v>0</v>
      </c>
      <c r="W1295" s="5">
        <f t="shared" si="102"/>
        <v>121.77472438851086</v>
      </c>
      <c r="X1295" s="5">
        <f t="shared" si="103"/>
        <v>3.1483233240869504E-2</v>
      </c>
      <c r="Y1295" s="5">
        <f t="shared" si="104"/>
        <v>121.80620762175172</v>
      </c>
      <c r="Z1295" s="5">
        <f>'90.1 Data-SI'!Y1295/Convert!$B$5/$D1295</f>
        <v>201.03134228522748</v>
      </c>
      <c r="AA1295" s="5">
        <f>'90.1 Data-SI'!Z1295/Convert!$B$5/$D1295</f>
        <v>10.112172338250046</v>
      </c>
      <c r="AB1295" s="5">
        <f t="shared" si="105"/>
        <v>211.14351462347753</v>
      </c>
    </row>
    <row r="1296" spans="1:28" x14ac:dyDescent="0.25">
      <c r="A1296" s="95">
        <v>2010</v>
      </c>
      <c r="B1296" s="95" t="s">
        <v>71</v>
      </c>
      <c r="C1296" s="52" t="s">
        <v>11</v>
      </c>
      <c r="D1296" s="5">
        <f>VLOOKUP(B1296,SWH!$A$4:$C$19,3,FALSE)</f>
        <v>2293.9899999999998</v>
      </c>
      <c r="E1296" s="5">
        <f>'90.1 Data-SI'!E1296/Convert!$B$5/$D1296</f>
        <v>0</v>
      </c>
      <c r="F1296" s="5">
        <f>'90.1 Data-SI'!F1296/Convert!$B$5/$D1296</f>
        <v>1.2108935861872886E-3</v>
      </c>
      <c r="G1296" s="5">
        <f>'90.1 Data-SI'!G1296/Convert!$B$5/$D1296</f>
        <v>76.289928610557737</v>
      </c>
      <c r="H1296" s="5">
        <f>'90.1 Data-SI'!H1296/Convert!$B$5/$D1296</f>
        <v>50.703747134420333</v>
      </c>
      <c r="I1296" s="5">
        <f>'90.1 Data-SI'!I1296/Convert!$B$5/$D1296</f>
        <v>7.3113754733988481</v>
      </c>
      <c r="J1296" s="5">
        <f>'90.1 Data-SI'!J1296/Convert!$B$5/$D1296</f>
        <v>23.567621867963197</v>
      </c>
      <c r="K1296" s="5">
        <f>'90.1 Data-SI'!K1296/Convert!$B$5/$D1296</f>
        <v>0</v>
      </c>
      <c r="L1296" s="5">
        <f>'90.1 Data-SI'!L1296/Convert!$B$5/$D1296</f>
        <v>0</v>
      </c>
      <c r="M1296" s="5">
        <f>'90.1 Data-SI'!M1296/Convert!$B$5/$D1296</f>
        <v>24.808787793805166</v>
      </c>
      <c r="N1296" s="5">
        <f>'90.1 Data-SI'!N1296/Convert!$B$5/$D1296</f>
        <v>0</v>
      </c>
      <c r="O1296" s="5">
        <f>'90.1 Data-SI'!O1296/Convert!$B$5/$D1296</f>
        <v>0</v>
      </c>
      <c r="P1296" s="5">
        <f t="shared" si="101"/>
        <v>0</v>
      </c>
      <c r="Q1296" s="5">
        <f>'90.1 Data-SI'!Q1296/Convert!$B$5/$D1296</f>
        <v>0</v>
      </c>
      <c r="R1296" s="5">
        <f>'90.1 Data-SI'!R1296/Convert!$B$5/$D1296</f>
        <v>0</v>
      </c>
      <c r="S1296" s="5">
        <f>'90.1 Data-SI'!S1296/Convert!$B$5/$D1296</f>
        <v>0</v>
      </c>
      <c r="T1296" s="5">
        <f>'90.1 Data-SI'!T1296/Convert!$B$5/$D1296</f>
        <v>0</v>
      </c>
      <c r="U1296" s="5">
        <f>'90.1 Data-SI'!U1296/Convert!$B$5/$D1296</f>
        <v>10.337398545280884</v>
      </c>
      <c r="V1296" s="5">
        <f>'90.1 Data-SI'!V1296/Convert!$B$5/$D1296</f>
        <v>0</v>
      </c>
      <c r="W1296" s="5">
        <f t="shared" si="102"/>
        <v>101.0987164043629</v>
      </c>
      <c r="X1296" s="5">
        <f t="shared" si="103"/>
        <v>1.2108935861872886E-3</v>
      </c>
      <c r="Y1296" s="5">
        <f t="shared" si="104"/>
        <v>101.09992729794909</v>
      </c>
      <c r="Z1296" s="5">
        <f>'90.1 Data-SI'!Y1296/Convert!$B$5/$D1296</f>
        <v>182.68146088014529</v>
      </c>
      <c r="AA1296" s="5">
        <f>'90.1 Data-SI'!Z1296/Convert!$B$5/$D1296</f>
        <v>10.338609438867069</v>
      </c>
      <c r="AB1296" s="5">
        <f t="shared" si="105"/>
        <v>193.02007031901238</v>
      </c>
    </row>
    <row r="1297" spans="1:28" x14ac:dyDescent="0.25">
      <c r="A1297" s="95">
        <v>2010</v>
      </c>
      <c r="B1297" s="95" t="s">
        <v>71</v>
      </c>
      <c r="C1297" s="52" t="s">
        <v>13</v>
      </c>
      <c r="D1297" s="5">
        <f>VLOOKUP(B1297,SWH!$A$4:$C$19,3,FALSE)</f>
        <v>2293.9899999999998</v>
      </c>
      <c r="E1297" s="5">
        <f>'90.1 Data-SI'!E1297/Convert!$B$5/$D1297</f>
        <v>0</v>
      </c>
      <c r="F1297" s="5">
        <f>'90.1 Data-SI'!F1297/Convert!$B$5/$D1297</f>
        <v>2.5779924449927374</v>
      </c>
      <c r="G1297" s="5">
        <f>'90.1 Data-SI'!G1297/Convert!$B$5/$D1297</f>
        <v>78.74804259051794</v>
      </c>
      <c r="H1297" s="5">
        <f>'90.1 Data-SI'!H1297/Convert!$B$5/$D1297</f>
        <v>50.259349188289605</v>
      </c>
      <c r="I1297" s="5">
        <f>'90.1 Data-SI'!I1297/Convert!$B$5/$D1297</f>
        <v>7.3004774311231628</v>
      </c>
      <c r="J1297" s="5">
        <f>'90.1 Data-SI'!J1297/Convert!$B$5/$D1297</f>
        <v>23.567621867963197</v>
      </c>
      <c r="K1297" s="5">
        <f>'90.1 Data-SI'!K1297/Convert!$B$5/$D1297</f>
        <v>0</v>
      </c>
      <c r="L1297" s="5">
        <f>'90.1 Data-SI'!L1297/Convert!$B$5/$D1297</f>
        <v>0</v>
      </c>
      <c r="M1297" s="5">
        <f>'90.1 Data-SI'!M1297/Convert!$B$5/$D1297</f>
        <v>23.39325319155223</v>
      </c>
      <c r="N1297" s="5">
        <f>'90.1 Data-SI'!N1297/Convert!$B$5/$D1297</f>
        <v>0</v>
      </c>
      <c r="O1297" s="5">
        <f>'90.1 Data-SI'!O1297/Convert!$B$5/$D1297</f>
        <v>0</v>
      </c>
      <c r="P1297" s="5">
        <f t="shared" si="101"/>
        <v>0</v>
      </c>
      <c r="Q1297" s="5">
        <f>'90.1 Data-SI'!Q1297/Convert!$B$5/$D1297</f>
        <v>0</v>
      </c>
      <c r="R1297" s="5">
        <f>'90.1 Data-SI'!R1297/Convert!$B$5/$D1297</f>
        <v>0</v>
      </c>
      <c r="S1297" s="5">
        <f>'90.1 Data-SI'!S1297/Convert!$B$5/$D1297</f>
        <v>0</v>
      </c>
      <c r="T1297" s="5">
        <f>'90.1 Data-SI'!T1297/Convert!$B$5/$D1297</f>
        <v>0</v>
      </c>
      <c r="U1297" s="5">
        <f>'90.1 Data-SI'!U1297/Convert!$B$5/$D1297</f>
        <v>10.336187651694695</v>
      </c>
      <c r="V1297" s="5">
        <f>'90.1 Data-SI'!V1297/Convert!$B$5/$D1297</f>
        <v>0</v>
      </c>
      <c r="W1297" s="5">
        <f t="shared" si="102"/>
        <v>102.14129578207017</v>
      </c>
      <c r="X1297" s="5">
        <f t="shared" si="103"/>
        <v>2.5779924449927374</v>
      </c>
      <c r="Y1297" s="5">
        <f t="shared" si="104"/>
        <v>104.7192882270629</v>
      </c>
      <c r="Z1297" s="5">
        <f>'90.1 Data-SI'!Y1297/Convert!$B$5/$D1297</f>
        <v>183.26874426944613</v>
      </c>
      <c r="AA1297" s="5">
        <f>'90.1 Data-SI'!Z1297/Convert!$B$5/$D1297</f>
        <v>12.914180096687433</v>
      </c>
      <c r="AB1297" s="5">
        <f t="shared" si="105"/>
        <v>196.18292436613356</v>
      </c>
    </row>
    <row r="1298" spans="1:28" x14ac:dyDescent="0.25">
      <c r="A1298" s="95">
        <v>2010</v>
      </c>
      <c r="B1298" s="95" t="s">
        <v>71</v>
      </c>
      <c r="C1298" s="52" t="s">
        <v>19</v>
      </c>
      <c r="D1298" s="5">
        <f>VLOOKUP(B1298,SWH!$A$4:$C$19,3,FALSE)</f>
        <v>2293.9899999999998</v>
      </c>
      <c r="E1298" s="5">
        <f>'90.1 Data-SI'!E1298/Convert!$B$5/$D1298</f>
        <v>0</v>
      </c>
      <c r="F1298" s="5">
        <f>'90.1 Data-SI'!F1298/Convert!$B$5/$D1298</f>
        <v>2.9339951593318001</v>
      </c>
      <c r="G1298" s="5">
        <f>'90.1 Data-SI'!G1298/Convert!$B$5/$D1298</f>
        <v>53.228460261620825</v>
      </c>
      <c r="H1298" s="5">
        <f>'90.1 Data-SI'!H1298/Convert!$B$5/$D1298</f>
        <v>50.743706622764513</v>
      </c>
      <c r="I1298" s="5">
        <f>'90.1 Data-SI'!I1298/Convert!$B$5/$D1298</f>
        <v>7.2968447503646017</v>
      </c>
      <c r="J1298" s="5">
        <f>'90.1 Data-SI'!J1298/Convert!$B$5/$D1298</f>
        <v>23.567621867963197</v>
      </c>
      <c r="K1298" s="5">
        <f>'90.1 Data-SI'!K1298/Convert!$B$5/$D1298</f>
        <v>0</v>
      </c>
      <c r="L1298" s="5">
        <f>'90.1 Data-SI'!L1298/Convert!$B$5/$D1298</f>
        <v>0</v>
      </c>
      <c r="M1298" s="5">
        <f>'90.1 Data-SI'!M1298/Convert!$B$5/$D1298</f>
        <v>22.77206478183815</v>
      </c>
      <c r="N1298" s="5">
        <f>'90.1 Data-SI'!N1298/Convert!$B$5/$D1298</f>
        <v>0</v>
      </c>
      <c r="O1298" s="5">
        <f>'90.1 Data-SI'!O1298/Convert!$B$5/$D1298</f>
        <v>0</v>
      </c>
      <c r="P1298" s="5">
        <f t="shared" si="101"/>
        <v>0</v>
      </c>
      <c r="Q1298" s="5">
        <f>'90.1 Data-SI'!Q1298/Convert!$B$5/$D1298</f>
        <v>0</v>
      </c>
      <c r="R1298" s="5">
        <f>'90.1 Data-SI'!R1298/Convert!$B$5/$D1298</f>
        <v>0</v>
      </c>
      <c r="S1298" s="5">
        <f>'90.1 Data-SI'!S1298/Convert!$B$5/$D1298</f>
        <v>0</v>
      </c>
      <c r="T1298" s="5">
        <f>'90.1 Data-SI'!T1298/Convert!$B$5/$D1298</f>
        <v>0</v>
      </c>
      <c r="U1298" s="5">
        <f>'90.1 Data-SI'!U1298/Convert!$B$5/$D1298</f>
        <v>10.600162453483524</v>
      </c>
      <c r="V1298" s="5">
        <f>'90.1 Data-SI'!V1298/Convert!$B$5/$D1298</f>
        <v>0</v>
      </c>
      <c r="W1298" s="5">
        <f t="shared" si="102"/>
        <v>76.000525043458978</v>
      </c>
      <c r="X1298" s="5">
        <f t="shared" si="103"/>
        <v>2.9339951593318001</v>
      </c>
      <c r="Y1298" s="5">
        <f t="shared" si="104"/>
        <v>78.934520202790779</v>
      </c>
      <c r="Z1298" s="5">
        <f>'90.1 Data-SI'!Y1298/Convert!$B$5/$D1298</f>
        <v>157.60869828455128</v>
      </c>
      <c r="AA1298" s="5">
        <f>'90.1 Data-SI'!Z1298/Convert!$B$5/$D1298</f>
        <v>13.532946719229137</v>
      </c>
      <c r="AB1298" s="5">
        <f t="shared" si="105"/>
        <v>171.14164500378041</v>
      </c>
    </row>
    <row r="1299" spans="1:28" x14ac:dyDescent="0.25">
      <c r="A1299" s="95">
        <v>2010</v>
      </c>
      <c r="B1299" s="95" t="s">
        <v>71</v>
      </c>
      <c r="C1299" s="52" t="s">
        <v>20</v>
      </c>
      <c r="D1299" s="5">
        <f>VLOOKUP(B1299,SWH!$A$4:$C$19,3,FALSE)</f>
        <v>2293.9899999999998</v>
      </c>
      <c r="E1299" s="5">
        <f>'90.1 Data-SI'!E1299/Convert!$B$5/$D1299</f>
        <v>0</v>
      </c>
      <c r="F1299" s="5">
        <f>'90.1 Data-SI'!F1299/Convert!$B$5/$D1299</f>
        <v>1.6867747655588929</v>
      </c>
      <c r="G1299" s="5">
        <f>'90.1 Data-SI'!G1299/Convert!$B$5/$D1299</f>
        <v>40.51044492589574</v>
      </c>
      <c r="H1299" s="5">
        <f>'90.1 Data-SI'!H1299/Convert!$B$5/$D1299</f>
        <v>52.65328580818187</v>
      </c>
      <c r="I1299" s="5">
        <f>'90.1 Data-SI'!I1299/Convert!$B$5/$D1299</f>
        <v>7.3028992182955372</v>
      </c>
      <c r="J1299" s="5">
        <f>'90.1 Data-SI'!J1299/Convert!$B$5/$D1299</f>
        <v>23.567621867963197</v>
      </c>
      <c r="K1299" s="5">
        <f>'90.1 Data-SI'!K1299/Convert!$B$5/$D1299</f>
        <v>0</v>
      </c>
      <c r="L1299" s="5">
        <f>'90.1 Data-SI'!L1299/Convert!$B$5/$D1299</f>
        <v>0</v>
      </c>
      <c r="M1299" s="5">
        <f>'90.1 Data-SI'!M1299/Convert!$B$5/$D1299</f>
        <v>24.360757166915871</v>
      </c>
      <c r="N1299" s="5">
        <f>'90.1 Data-SI'!N1299/Convert!$B$5/$D1299</f>
        <v>0</v>
      </c>
      <c r="O1299" s="5">
        <f>'90.1 Data-SI'!O1299/Convert!$B$5/$D1299</f>
        <v>0</v>
      </c>
      <c r="P1299" s="5">
        <f t="shared" si="101"/>
        <v>0</v>
      </c>
      <c r="Q1299" s="5">
        <f>'90.1 Data-SI'!Q1299/Convert!$B$5/$D1299</f>
        <v>0</v>
      </c>
      <c r="R1299" s="5">
        <f>'90.1 Data-SI'!R1299/Convert!$B$5/$D1299</f>
        <v>0</v>
      </c>
      <c r="S1299" s="5">
        <f>'90.1 Data-SI'!S1299/Convert!$B$5/$D1299</f>
        <v>0</v>
      </c>
      <c r="T1299" s="5">
        <f>'90.1 Data-SI'!T1299/Convert!$B$5/$D1299</f>
        <v>0</v>
      </c>
      <c r="U1299" s="5">
        <f>'90.1 Data-SI'!U1299/Convert!$B$5/$D1299</f>
        <v>10.609849602173023</v>
      </c>
      <c r="V1299" s="5">
        <f>'90.1 Data-SI'!V1299/Convert!$B$5/$D1299</f>
        <v>0</v>
      </c>
      <c r="W1299" s="5">
        <f t="shared" si="102"/>
        <v>64.871202092811615</v>
      </c>
      <c r="X1299" s="5">
        <f t="shared" si="103"/>
        <v>1.6867747655588929</v>
      </c>
      <c r="Y1299" s="5">
        <f t="shared" si="104"/>
        <v>66.557976858370509</v>
      </c>
      <c r="Z1299" s="5">
        <f>'90.1 Data-SI'!Y1299/Convert!$B$5/$D1299</f>
        <v>148.3962198808384</v>
      </c>
      <c r="AA1299" s="5">
        <f>'90.1 Data-SI'!Z1299/Convert!$B$5/$D1299</f>
        <v>12.296624367731914</v>
      </c>
      <c r="AB1299" s="5">
        <f t="shared" si="105"/>
        <v>160.69284424857031</v>
      </c>
    </row>
    <row r="1300" spans="1:28" x14ac:dyDescent="0.25">
      <c r="A1300" s="95">
        <v>2010</v>
      </c>
      <c r="B1300" s="95" t="s">
        <v>71</v>
      </c>
      <c r="C1300" s="52" t="s">
        <v>3</v>
      </c>
      <c r="D1300" s="5">
        <f>VLOOKUP(B1300,SWH!$A$4:$C$19,3,FALSE)</f>
        <v>2293.9899999999998</v>
      </c>
      <c r="E1300" s="5">
        <f>'90.1 Data-SI'!E1300/Convert!$B$5/$D1300</f>
        <v>0</v>
      </c>
      <c r="F1300" s="5">
        <f>'90.1 Data-SI'!F1300/Convert!$B$5/$D1300</f>
        <v>19.756939752231798</v>
      </c>
      <c r="G1300" s="5">
        <f>'90.1 Data-SI'!G1300/Convert!$B$5/$D1300</f>
        <v>29.95145285434258</v>
      </c>
      <c r="H1300" s="5">
        <f>'90.1 Data-SI'!H1300/Convert!$B$5/$D1300</f>
        <v>50.90596636331361</v>
      </c>
      <c r="I1300" s="5">
        <f>'90.1 Data-SI'!I1300/Convert!$B$5/$D1300</f>
        <v>7.3016883247093496</v>
      </c>
      <c r="J1300" s="5">
        <f>'90.1 Data-SI'!J1300/Convert!$B$5/$D1300</f>
        <v>23.567621867963197</v>
      </c>
      <c r="K1300" s="5">
        <f>'90.1 Data-SI'!K1300/Convert!$B$5/$D1300</f>
        <v>0</v>
      </c>
      <c r="L1300" s="5">
        <f>'90.1 Data-SI'!L1300/Convert!$B$5/$D1300</f>
        <v>0</v>
      </c>
      <c r="M1300" s="5">
        <f>'90.1 Data-SI'!M1300/Convert!$B$5/$D1300</f>
        <v>23.008189031144671</v>
      </c>
      <c r="N1300" s="5">
        <f>'90.1 Data-SI'!N1300/Convert!$B$5/$D1300</f>
        <v>0</v>
      </c>
      <c r="O1300" s="5">
        <f>'90.1 Data-SI'!O1300/Convert!$B$5/$D1300</f>
        <v>0</v>
      </c>
      <c r="P1300" s="5">
        <f t="shared" si="101"/>
        <v>0</v>
      </c>
      <c r="Q1300" s="5">
        <f>'90.1 Data-SI'!Q1300/Convert!$B$5/$D1300</f>
        <v>0</v>
      </c>
      <c r="R1300" s="5">
        <f>'90.1 Data-SI'!R1300/Convert!$B$5/$D1300</f>
        <v>0</v>
      </c>
      <c r="S1300" s="5">
        <f>'90.1 Data-SI'!S1300/Convert!$B$5/$D1300</f>
        <v>0</v>
      </c>
      <c r="T1300" s="5">
        <f>'90.1 Data-SI'!T1300/Convert!$B$5/$D1300</f>
        <v>0</v>
      </c>
      <c r="U1300" s="5">
        <f>'90.1 Data-SI'!U1300/Convert!$B$5/$D1300</f>
        <v>11.05303665471757</v>
      </c>
      <c r="V1300" s="5">
        <f>'90.1 Data-SI'!V1300/Convert!$B$5/$D1300</f>
        <v>0</v>
      </c>
      <c r="W1300" s="5">
        <f t="shared" si="102"/>
        <v>52.959641885487251</v>
      </c>
      <c r="X1300" s="5">
        <f t="shared" si="103"/>
        <v>19.756939752231798</v>
      </c>
      <c r="Y1300" s="5">
        <f t="shared" si="104"/>
        <v>72.716581637719045</v>
      </c>
      <c r="Z1300" s="5">
        <f>'90.1 Data-SI'!Y1300/Convert!$B$5/$D1300</f>
        <v>134.73370754788724</v>
      </c>
      <c r="AA1300" s="5">
        <f>'90.1 Data-SI'!Z1300/Convert!$B$5/$D1300</f>
        <v>30.809976406949371</v>
      </c>
      <c r="AB1300" s="5">
        <f t="shared" si="105"/>
        <v>165.54368395483661</v>
      </c>
    </row>
    <row r="1301" spans="1:28" x14ac:dyDescent="0.25">
      <c r="A1301" s="95">
        <v>2010</v>
      </c>
      <c r="B1301" s="95" t="s">
        <v>71</v>
      </c>
      <c r="C1301" s="52" t="s">
        <v>7</v>
      </c>
      <c r="D1301" s="5">
        <f>VLOOKUP(B1301,SWH!$A$4:$C$19,3,FALSE)</f>
        <v>2293.9899999999998</v>
      </c>
      <c r="E1301" s="5">
        <f>'90.1 Data-SI'!E1301/Convert!$B$5/$D1301</f>
        <v>0</v>
      </c>
      <c r="F1301" s="5">
        <f>'90.1 Data-SI'!F1301/Convert!$B$5/$D1301</f>
        <v>6.7059286803052043</v>
      </c>
      <c r="G1301" s="5">
        <f>'90.1 Data-SI'!G1301/Convert!$B$5/$D1301</f>
        <v>28.844696116567405</v>
      </c>
      <c r="H1301" s="5">
        <f>'90.1 Data-SI'!H1301/Convert!$B$5/$D1301</f>
        <v>52.342086156531735</v>
      </c>
      <c r="I1301" s="5">
        <f>'90.1 Data-SI'!I1301/Convert!$B$5/$D1301</f>
        <v>7.3016883247093496</v>
      </c>
      <c r="J1301" s="5">
        <f>'90.1 Data-SI'!J1301/Convert!$B$5/$D1301</f>
        <v>23.567621867963197</v>
      </c>
      <c r="K1301" s="5">
        <f>'90.1 Data-SI'!K1301/Convert!$B$5/$D1301</f>
        <v>0</v>
      </c>
      <c r="L1301" s="5">
        <f>'90.1 Data-SI'!L1301/Convert!$B$5/$D1301</f>
        <v>0</v>
      </c>
      <c r="M1301" s="5">
        <f>'90.1 Data-SI'!M1301/Convert!$B$5/$D1301</f>
        <v>24.275994615882762</v>
      </c>
      <c r="N1301" s="5">
        <f>'90.1 Data-SI'!N1301/Convert!$B$5/$D1301</f>
        <v>0</v>
      </c>
      <c r="O1301" s="5">
        <f>'90.1 Data-SI'!O1301/Convert!$B$5/$D1301</f>
        <v>0</v>
      </c>
      <c r="P1301" s="5">
        <f t="shared" si="101"/>
        <v>0</v>
      </c>
      <c r="Q1301" s="5">
        <f>'90.1 Data-SI'!Q1301/Convert!$B$5/$D1301</f>
        <v>0</v>
      </c>
      <c r="R1301" s="5">
        <f>'90.1 Data-SI'!R1301/Convert!$B$5/$D1301</f>
        <v>0</v>
      </c>
      <c r="S1301" s="5">
        <f>'90.1 Data-SI'!S1301/Convert!$B$5/$D1301</f>
        <v>0</v>
      </c>
      <c r="T1301" s="5">
        <f>'90.1 Data-SI'!T1301/Convert!$B$5/$D1301</f>
        <v>0</v>
      </c>
      <c r="U1301" s="5">
        <f>'90.1 Data-SI'!U1301/Convert!$B$5/$D1301</f>
        <v>10.931947296098841</v>
      </c>
      <c r="V1301" s="5">
        <f>'90.1 Data-SI'!V1301/Convert!$B$5/$D1301</f>
        <v>0</v>
      </c>
      <c r="W1301" s="5">
        <f t="shared" si="102"/>
        <v>53.120690732450171</v>
      </c>
      <c r="X1301" s="5">
        <f t="shared" si="103"/>
        <v>6.7059286803052043</v>
      </c>
      <c r="Y1301" s="5">
        <f t="shared" si="104"/>
        <v>59.826619412755377</v>
      </c>
      <c r="Z1301" s="5">
        <f>'90.1 Data-SI'!Y1301/Convert!$B$5/$D1301</f>
        <v>136.33208708165446</v>
      </c>
      <c r="AA1301" s="5">
        <f>'90.1 Data-SI'!Z1301/Convert!$B$5/$D1301</f>
        <v>17.63908686999023</v>
      </c>
      <c r="AB1301" s="5">
        <f t="shared" si="105"/>
        <v>153.97117395164469</v>
      </c>
    </row>
    <row r="1302" spans="1:28" x14ac:dyDescent="0.25">
      <c r="A1302" s="95">
        <v>2010</v>
      </c>
      <c r="B1302" s="95" t="s">
        <v>71</v>
      </c>
      <c r="C1302" s="52" t="s">
        <v>17</v>
      </c>
      <c r="D1302" s="5">
        <f>VLOOKUP(B1302,SWH!$A$4:$C$19,3,FALSE)</f>
        <v>2293.9899999999998</v>
      </c>
      <c r="E1302" s="5">
        <f>'90.1 Data-SI'!E1302/Convert!$B$5/$D1302</f>
        <v>0</v>
      </c>
      <c r="F1302" s="5">
        <f>'90.1 Data-SI'!F1302/Convert!$B$5/$D1302</f>
        <v>2.4205762787883898</v>
      </c>
      <c r="G1302" s="5">
        <f>'90.1 Data-SI'!G1302/Convert!$B$5/$D1302</f>
        <v>14.717200646520308</v>
      </c>
      <c r="H1302" s="5">
        <f>'90.1 Data-SI'!H1302/Convert!$B$5/$D1302</f>
        <v>52.394154580737791</v>
      </c>
      <c r="I1302" s="5">
        <f>'90.1 Data-SI'!I1302/Convert!$B$5/$D1302</f>
        <v>7.3137972605712225</v>
      </c>
      <c r="J1302" s="5">
        <f>'90.1 Data-SI'!J1302/Convert!$B$5/$D1302</f>
        <v>23.567621867963197</v>
      </c>
      <c r="K1302" s="5">
        <f>'90.1 Data-SI'!K1302/Convert!$B$5/$D1302</f>
        <v>0</v>
      </c>
      <c r="L1302" s="5">
        <f>'90.1 Data-SI'!L1302/Convert!$B$5/$D1302</f>
        <v>0</v>
      </c>
      <c r="M1302" s="5">
        <f>'90.1 Data-SI'!M1302/Convert!$B$5/$D1302</f>
        <v>23.415049276103598</v>
      </c>
      <c r="N1302" s="5">
        <f>'90.1 Data-SI'!N1302/Convert!$B$5/$D1302</f>
        <v>0</v>
      </c>
      <c r="O1302" s="5">
        <f>'90.1 Data-SI'!O1302/Convert!$B$5/$D1302</f>
        <v>0</v>
      </c>
      <c r="P1302" s="5">
        <f t="shared" si="101"/>
        <v>0</v>
      </c>
      <c r="Q1302" s="5">
        <f>'90.1 Data-SI'!Q1302/Convert!$B$5/$D1302</f>
        <v>0</v>
      </c>
      <c r="R1302" s="5">
        <f>'90.1 Data-SI'!R1302/Convert!$B$5/$D1302</f>
        <v>0</v>
      </c>
      <c r="S1302" s="5">
        <f>'90.1 Data-SI'!S1302/Convert!$B$5/$D1302</f>
        <v>0</v>
      </c>
      <c r="T1302" s="5">
        <f>'90.1 Data-SI'!T1302/Convert!$B$5/$D1302</f>
        <v>0</v>
      </c>
      <c r="U1302" s="5">
        <f>'90.1 Data-SI'!U1302/Convert!$B$5/$D1302</f>
        <v>11.091785249475564</v>
      </c>
      <c r="V1302" s="5">
        <f>'90.1 Data-SI'!V1302/Convert!$B$5/$D1302</f>
        <v>0</v>
      </c>
      <c r="W1302" s="5">
        <f t="shared" si="102"/>
        <v>38.132249922623906</v>
      </c>
      <c r="X1302" s="5">
        <f t="shared" si="103"/>
        <v>2.4205762787883898</v>
      </c>
      <c r="Y1302" s="5">
        <f t="shared" si="104"/>
        <v>40.552826201412294</v>
      </c>
      <c r="Z1302" s="5">
        <f>'90.1 Data-SI'!Y1302/Convert!$B$5/$D1302</f>
        <v>121.41024541906847</v>
      </c>
      <c r="AA1302" s="5">
        <f>'90.1 Data-SI'!Z1302/Convert!$B$5/$D1302</f>
        <v>13.512361528263954</v>
      </c>
      <c r="AB1302" s="5">
        <f t="shared" si="105"/>
        <v>134.92260694733244</v>
      </c>
    </row>
    <row r="1303" spans="1:28" x14ac:dyDescent="0.25">
      <c r="A1303" s="95">
        <v>2010</v>
      </c>
      <c r="B1303" s="95" t="s">
        <v>71</v>
      </c>
      <c r="C1303" s="52" t="s">
        <v>14</v>
      </c>
      <c r="D1303" s="5">
        <f>VLOOKUP(B1303,SWH!$A$4:$C$19,3,FALSE)</f>
        <v>2293.9899999999998</v>
      </c>
      <c r="E1303" s="5">
        <f>'90.1 Data-SI'!E1303/Convert!$B$5/$D1303</f>
        <v>0</v>
      </c>
      <c r="F1303" s="5">
        <f>'90.1 Data-SI'!F1303/Convert!$B$5/$D1303</f>
        <v>49.733821371884325</v>
      </c>
      <c r="G1303" s="5">
        <f>'90.1 Data-SI'!G1303/Convert!$B$5/$D1303</f>
        <v>19.790844772645045</v>
      </c>
      <c r="H1303" s="5">
        <f>'90.1 Data-SI'!H1303/Convert!$B$5/$D1303</f>
        <v>50.570548839939732</v>
      </c>
      <c r="I1303" s="5">
        <f>'90.1 Data-SI'!I1303/Convert!$B$5/$D1303</f>
        <v>7.3174299413297854</v>
      </c>
      <c r="J1303" s="5">
        <f>'90.1 Data-SI'!J1303/Convert!$B$5/$D1303</f>
        <v>23.567621867963197</v>
      </c>
      <c r="K1303" s="5">
        <f>'90.1 Data-SI'!K1303/Convert!$B$5/$D1303</f>
        <v>0</v>
      </c>
      <c r="L1303" s="5">
        <f>'90.1 Data-SI'!L1303/Convert!$B$5/$D1303</f>
        <v>0</v>
      </c>
      <c r="M1303" s="5">
        <f>'90.1 Data-SI'!M1303/Convert!$B$5/$D1303</f>
        <v>24.294158019675571</v>
      </c>
      <c r="N1303" s="5">
        <f>'90.1 Data-SI'!N1303/Convert!$B$5/$D1303</f>
        <v>0</v>
      </c>
      <c r="O1303" s="5">
        <f>'90.1 Data-SI'!O1303/Convert!$B$5/$D1303</f>
        <v>0</v>
      </c>
      <c r="P1303" s="5">
        <f t="shared" si="101"/>
        <v>0</v>
      </c>
      <c r="Q1303" s="5">
        <f>'90.1 Data-SI'!Q1303/Convert!$B$5/$D1303</f>
        <v>0</v>
      </c>
      <c r="R1303" s="5">
        <f>'90.1 Data-SI'!R1303/Convert!$B$5/$D1303</f>
        <v>0</v>
      </c>
      <c r="S1303" s="5">
        <f>'90.1 Data-SI'!S1303/Convert!$B$5/$D1303</f>
        <v>0</v>
      </c>
      <c r="T1303" s="5">
        <f>'90.1 Data-SI'!T1303/Convert!$B$5/$D1303</f>
        <v>0</v>
      </c>
      <c r="U1303" s="5">
        <f>'90.1 Data-SI'!U1303/Convert!$B$5/$D1303</f>
        <v>11.412672049815194</v>
      </c>
      <c r="V1303" s="5">
        <f>'90.1 Data-SI'!V1303/Convert!$B$5/$D1303</f>
        <v>0</v>
      </c>
      <c r="W1303" s="5">
        <f t="shared" si="102"/>
        <v>44.085002792320616</v>
      </c>
      <c r="X1303" s="5">
        <f t="shared" si="103"/>
        <v>49.733821371884325</v>
      </c>
      <c r="Y1303" s="5">
        <f t="shared" si="104"/>
        <v>93.818824164204941</v>
      </c>
      <c r="Z1303" s="5">
        <f>'90.1 Data-SI'!Y1303/Convert!$B$5/$D1303</f>
        <v>125.54060344155332</v>
      </c>
      <c r="AA1303" s="5">
        <f>'90.1 Data-SI'!Z1303/Convert!$B$5/$D1303</f>
        <v>61.146493421699518</v>
      </c>
      <c r="AB1303" s="5">
        <f t="shared" si="105"/>
        <v>186.68709686325283</v>
      </c>
    </row>
    <row r="1304" spans="1:28" x14ac:dyDescent="0.25">
      <c r="A1304" s="95">
        <v>2010</v>
      </c>
      <c r="B1304" s="95" t="s">
        <v>71</v>
      </c>
      <c r="C1304" s="52" t="s">
        <v>2</v>
      </c>
      <c r="D1304" s="5">
        <f>VLOOKUP(B1304,SWH!$A$4:$C$19,3,FALSE)</f>
        <v>2293.9899999999998</v>
      </c>
      <c r="E1304" s="5">
        <f>'90.1 Data-SI'!E1304/Convert!$B$5/$D1304</f>
        <v>0</v>
      </c>
      <c r="F1304" s="5">
        <f>'90.1 Data-SI'!F1304/Convert!$B$5/$D1304</f>
        <v>18.191254345291636</v>
      </c>
      <c r="G1304" s="5">
        <f>'90.1 Data-SI'!G1304/Convert!$B$5/$D1304</f>
        <v>20.556129519115409</v>
      </c>
      <c r="H1304" s="5">
        <f>'90.1 Data-SI'!H1304/Convert!$B$5/$D1304</f>
        <v>50.800618621315316</v>
      </c>
      <c r="I1304" s="5">
        <f>'90.1 Data-SI'!I1304/Convert!$B$5/$D1304</f>
        <v>7.2992665375369761</v>
      </c>
      <c r="J1304" s="5">
        <f>'90.1 Data-SI'!J1304/Convert!$B$5/$D1304</f>
        <v>23.567621867963197</v>
      </c>
      <c r="K1304" s="5">
        <f>'90.1 Data-SI'!K1304/Convert!$B$5/$D1304</f>
        <v>0</v>
      </c>
      <c r="L1304" s="5">
        <f>'90.1 Data-SI'!L1304/Convert!$B$5/$D1304</f>
        <v>0</v>
      </c>
      <c r="M1304" s="5">
        <f>'90.1 Data-SI'!M1304/Convert!$B$5/$D1304</f>
        <v>26.816449359703693</v>
      </c>
      <c r="N1304" s="5">
        <f>'90.1 Data-SI'!N1304/Convert!$B$5/$D1304</f>
        <v>0</v>
      </c>
      <c r="O1304" s="5">
        <f>'90.1 Data-SI'!O1304/Convert!$B$5/$D1304</f>
        <v>0</v>
      </c>
      <c r="P1304" s="5">
        <f t="shared" si="101"/>
        <v>0</v>
      </c>
      <c r="Q1304" s="5">
        <f>'90.1 Data-SI'!Q1304/Convert!$B$5/$D1304</f>
        <v>0</v>
      </c>
      <c r="R1304" s="5">
        <f>'90.1 Data-SI'!R1304/Convert!$B$5/$D1304</f>
        <v>0</v>
      </c>
      <c r="S1304" s="5">
        <f>'90.1 Data-SI'!S1304/Convert!$B$5/$D1304</f>
        <v>0</v>
      </c>
      <c r="T1304" s="5">
        <f>'90.1 Data-SI'!T1304/Convert!$B$5/$D1304</f>
        <v>0</v>
      </c>
      <c r="U1304" s="5">
        <f>'90.1 Data-SI'!U1304/Convert!$B$5/$D1304</f>
        <v>11.308535201403089</v>
      </c>
      <c r="V1304" s="5">
        <f>'90.1 Data-SI'!V1304/Convert!$B$5/$D1304</f>
        <v>0</v>
      </c>
      <c r="W1304" s="5">
        <f t="shared" si="102"/>
        <v>47.372578878819098</v>
      </c>
      <c r="X1304" s="5">
        <f t="shared" si="103"/>
        <v>18.191254345291636</v>
      </c>
      <c r="Y1304" s="5">
        <f t="shared" si="104"/>
        <v>65.563833224110738</v>
      </c>
      <c r="Z1304" s="5">
        <f>'90.1 Data-SI'!Y1304/Convert!$B$5/$D1304</f>
        <v>129.03887501204844</v>
      </c>
      <c r="AA1304" s="5">
        <f>'90.1 Data-SI'!Z1304/Convert!$B$5/$D1304</f>
        <v>29.499789546694721</v>
      </c>
      <c r="AB1304" s="5">
        <f t="shared" si="105"/>
        <v>158.53866455874316</v>
      </c>
    </row>
    <row r="1305" spans="1:28" x14ac:dyDescent="0.25">
      <c r="A1305" s="95">
        <v>2010</v>
      </c>
      <c r="B1305" s="95" t="s">
        <v>71</v>
      </c>
      <c r="C1305" s="52" t="s">
        <v>18</v>
      </c>
      <c r="D1305" s="5">
        <f>VLOOKUP(B1305,SWH!$A$4:$C$19,3,FALSE)</f>
        <v>2293.9899999999998</v>
      </c>
      <c r="E1305" s="5">
        <f>'90.1 Data-SI'!E1305/Convert!$B$5/$D1305</f>
        <v>0</v>
      </c>
      <c r="F1305" s="5">
        <f>'90.1 Data-SI'!F1305/Convert!$B$5/$D1305</f>
        <v>33.194225878152139</v>
      </c>
      <c r="G1305" s="5">
        <f>'90.1 Data-SI'!G1305/Convert!$B$5/$D1305</f>
        <v>6.0726313347292518</v>
      </c>
      <c r="H1305" s="5">
        <f>'90.1 Data-SI'!H1305/Convert!$B$5/$D1305</f>
        <v>51.587699452337048</v>
      </c>
      <c r="I1305" s="5">
        <f>'90.1 Data-SI'!I1305/Convert!$B$5/$D1305</f>
        <v>7.3162190477435987</v>
      </c>
      <c r="J1305" s="5">
        <f>'90.1 Data-SI'!J1305/Convert!$B$5/$D1305</f>
        <v>23.567621867963197</v>
      </c>
      <c r="K1305" s="5">
        <f>'90.1 Data-SI'!K1305/Convert!$B$5/$D1305</f>
        <v>0</v>
      </c>
      <c r="L1305" s="5">
        <f>'90.1 Data-SI'!L1305/Convert!$B$5/$D1305</f>
        <v>0</v>
      </c>
      <c r="M1305" s="5">
        <f>'90.1 Data-SI'!M1305/Convert!$B$5/$D1305</f>
        <v>25.792033385789249</v>
      </c>
      <c r="N1305" s="5">
        <f>'90.1 Data-SI'!N1305/Convert!$B$5/$D1305</f>
        <v>0</v>
      </c>
      <c r="O1305" s="5">
        <f>'90.1 Data-SI'!O1305/Convert!$B$5/$D1305</f>
        <v>0</v>
      </c>
      <c r="P1305" s="5">
        <f t="shared" si="101"/>
        <v>0</v>
      </c>
      <c r="Q1305" s="5">
        <f>'90.1 Data-SI'!Q1305/Convert!$B$5/$D1305</f>
        <v>0</v>
      </c>
      <c r="R1305" s="5">
        <f>'90.1 Data-SI'!R1305/Convert!$B$5/$D1305</f>
        <v>0</v>
      </c>
      <c r="S1305" s="5">
        <f>'90.1 Data-SI'!S1305/Convert!$B$5/$D1305</f>
        <v>0</v>
      </c>
      <c r="T1305" s="5">
        <f>'90.1 Data-SI'!T1305/Convert!$B$5/$D1305</f>
        <v>0</v>
      </c>
      <c r="U1305" s="5">
        <f>'90.1 Data-SI'!U1305/Convert!$B$5/$D1305</f>
        <v>11.518019791813488</v>
      </c>
      <c r="V1305" s="5">
        <f>'90.1 Data-SI'!V1305/Convert!$B$5/$D1305</f>
        <v>0</v>
      </c>
      <c r="W1305" s="5">
        <f t="shared" si="102"/>
        <v>31.864664720518501</v>
      </c>
      <c r="X1305" s="5">
        <f t="shared" si="103"/>
        <v>33.194225878152139</v>
      </c>
      <c r="Y1305" s="5">
        <f t="shared" si="104"/>
        <v>65.058890598670644</v>
      </c>
      <c r="Z1305" s="5">
        <f>'90.1 Data-SI'!Y1305/Convert!$B$5/$D1305</f>
        <v>114.33741598214853</v>
      </c>
      <c r="AA1305" s="5">
        <f>'90.1 Data-SI'!Z1305/Convert!$B$5/$D1305</f>
        <v>44.712245669965633</v>
      </c>
      <c r="AB1305" s="5">
        <f t="shared" si="105"/>
        <v>159.04966165211417</v>
      </c>
    </row>
    <row r="1306" spans="1:28" x14ac:dyDescent="0.25">
      <c r="A1306" s="95">
        <v>2010</v>
      </c>
      <c r="B1306" s="95" t="s">
        <v>71</v>
      </c>
      <c r="C1306" s="52" t="s">
        <v>4</v>
      </c>
      <c r="D1306" s="5">
        <f>VLOOKUP(B1306,SWH!$A$4:$C$19,3,FALSE)</f>
        <v>2293.9899999999998</v>
      </c>
      <c r="E1306" s="5">
        <f>'90.1 Data-SI'!E1306/Convert!$B$5/$D1306</f>
        <v>0</v>
      </c>
      <c r="F1306" s="5">
        <f>'90.1 Data-SI'!F1306/Convert!$B$5/$D1306</f>
        <v>77.314344584472195</v>
      </c>
      <c r="G1306" s="5">
        <f>'90.1 Data-SI'!G1306/Convert!$B$5/$D1306</f>
        <v>11.48169298422787</v>
      </c>
      <c r="H1306" s="5">
        <f>'90.1 Data-SI'!H1306/Convert!$B$5/$D1306</f>
        <v>50.57660330787067</v>
      </c>
      <c r="I1306" s="5">
        <f>'90.1 Data-SI'!I1306/Convert!$B$5/$D1306</f>
        <v>7.304110111881724</v>
      </c>
      <c r="J1306" s="5">
        <f>'90.1 Data-SI'!J1306/Convert!$B$5/$D1306</f>
        <v>23.567621867963197</v>
      </c>
      <c r="K1306" s="5">
        <f>'90.1 Data-SI'!K1306/Convert!$B$5/$D1306</f>
        <v>0</v>
      </c>
      <c r="L1306" s="5">
        <f>'90.1 Data-SI'!L1306/Convert!$B$5/$D1306</f>
        <v>0</v>
      </c>
      <c r="M1306" s="5">
        <f>'90.1 Data-SI'!M1306/Convert!$B$5/$D1306</f>
        <v>25.036435788008379</v>
      </c>
      <c r="N1306" s="5">
        <f>'90.1 Data-SI'!N1306/Convert!$B$5/$D1306</f>
        <v>0</v>
      </c>
      <c r="O1306" s="5">
        <f>'90.1 Data-SI'!O1306/Convert!$B$5/$D1306</f>
        <v>0</v>
      </c>
      <c r="P1306" s="5">
        <f t="shared" si="101"/>
        <v>0</v>
      </c>
      <c r="Q1306" s="5">
        <f>'90.1 Data-SI'!Q1306/Convert!$B$5/$D1306</f>
        <v>0</v>
      </c>
      <c r="R1306" s="5">
        <f>'90.1 Data-SI'!R1306/Convert!$B$5/$D1306</f>
        <v>0</v>
      </c>
      <c r="S1306" s="5">
        <f>'90.1 Data-SI'!S1306/Convert!$B$5/$D1306</f>
        <v>0</v>
      </c>
      <c r="T1306" s="5">
        <f>'90.1 Data-SI'!T1306/Convert!$B$5/$D1306</f>
        <v>0</v>
      </c>
      <c r="U1306" s="5">
        <f>'90.1 Data-SI'!U1306/Convert!$B$5/$D1306</f>
        <v>11.712973659189643</v>
      </c>
      <c r="V1306" s="5">
        <f>'90.1 Data-SI'!V1306/Convert!$B$5/$D1306</f>
        <v>0</v>
      </c>
      <c r="W1306" s="5">
        <f t="shared" si="102"/>
        <v>36.518128772236253</v>
      </c>
      <c r="X1306" s="5">
        <f t="shared" si="103"/>
        <v>77.314344584472195</v>
      </c>
      <c r="Y1306" s="5">
        <f t="shared" si="104"/>
        <v>113.83247335670845</v>
      </c>
      <c r="Z1306" s="5">
        <f>'90.1 Data-SI'!Y1306/Convert!$B$5/$D1306</f>
        <v>117.96646405995186</v>
      </c>
      <c r="AA1306" s="5">
        <f>'90.1 Data-SI'!Z1306/Convert!$B$5/$D1306</f>
        <v>89.027318243661824</v>
      </c>
      <c r="AB1306" s="5">
        <f t="shared" si="105"/>
        <v>206.99378230361367</v>
      </c>
    </row>
    <row r="1307" spans="1:28" x14ac:dyDescent="0.25">
      <c r="A1307" s="95">
        <v>2010</v>
      </c>
      <c r="B1307" s="95" t="s">
        <v>71</v>
      </c>
      <c r="C1307" s="52" t="s">
        <v>5</v>
      </c>
      <c r="D1307" s="5">
        <f>VLOOKUP(B1307,SWH!$A$4:$C$19,3,FALSE)</f>
        <v>2293.9899999999998</v>
      </c>
      <c r="E1307" s="5">
        <f>'90.1 Data-SI'!E1307/Convert!$B$5/$D1307</f>
        <v>0</v>
      </c>
      <c r="F1307" s="5">
        <f>'90.1 Data-SI'!F1307/Convert!$B$5/$D1307</f>
        <v>42.7433326988251</v>
      </c>
      <c r="G1307" s="5">
        <f>'90.1 Data-SI'!G1307/Convert!$B$5/$D1307</f>
        <v>14.033045770324488</v>
      </c>
      <c r="H1307" s="5">
        <f>'90.1 Data-SI'!H1307/Convert!$B$5/$D1307</f>
        <v>51.103342017862133</v>
      </c>
      <c r="I1307" s="5">
        <f>'90.1 Data-SI'!I1307/Convert!$B$5/$D1307</f>
        <v>7.3125863669850357</v>
      </c>
      <c r="J1307" s="5">
        <f>'90.1 Data-SI'!J1307/Convert!$B$5/$D1307</f>
        <v>23.567621867963197</v>
      </c>
      <c r="K1307" s="5">
        <f>'90.1 Data-SI'!K1307/Convert!$B$5/$D1307</f>
        <v>0</v>
      </c>
      <c r="L1307" s="5">
        <f>'90.1 Data-SI'!L1307/Convert!$B$5/$D1307</f>
        <v>0</v>
      </c>
      <c r="M1307" s="5">
        <f>'90.1 Data-SI'!M1307/Convert!$B$5/$D1307</f>
        <v>27.728252230102722</v>
      </c>
      <c r="N1307" s="5">
        <f>'90.1 Data-SI'!N1307/Convert!$B$5/$D1307</f>
        <v>0</v>
      </c>
      <c r="O1307" s="5">
        <f>'90.1 Data-SI'!O1307/Convert!$B$5/$D1307</f>
        <v>0</v>
      </c>
      <c r="P1307" s="5">
        <f t="shared" si="101"/>
        <v>0</v>
      </c>
      <c r="Q1307" s="5">
        <f>'90.1 Data-SI'!Q1307/Convert!$B$5/$D1307</f>
        <v>0</v>
      </c>
      <c r="R1307" s="5">
        <f>'90.1 Data-SI'!R1307/Convert!$B$5/$D1307</f>
        <v>0</v>
      </c>
      <c r="S1307" s="5">
        <f>'90.1 Data-SI'!S1307/Convert!$B$5/$D1307</f>
        <v>0</v>
      </c>
      <c r="T1307" s="5">
        <f>'90.1 Data-SI'!T1307/Convert!$B$5/$D1307</f>
        <v>0</v>
      </c>
      <c r="U1307" s="5">
        <f>'90.1 Data-SI'!U1307/Convert!$B$5/$D1307</f>
        <v>11.625789320984158</v>
      </c>
      <c r="V1307" s="5">
        <f>'90.1 Data-SI'!V1307/Convert!$B$5/$D1307</f>
        <v>0</v>
      </c>
      <c r="W1307" s="5">
        <f t="shared" si="102"/>
        <v>41.76129800042721</v>
      </c>
      <c r="X1307" s="5">
        <f t="shared" si="103"/>
        <v>42.7433326988251</v>
      </c>
      <c r="Y1307" s="5">
        <f t="shared" si="104"/>
        <v>84.504630699252317</v>
      </c>
      <c r="Z1307" s="5">
        <f>'90.1 Data-SI'!Y1307/Convert!$B$5/$D1307</f>
        <v>123.74484825323758</v>
      </c>
      <c r="AA1307" s="5">
        <f>'90.1 Data-SI'!Z1307/Convert!$B$5/$D1307</f>
        <v>54.369122019809254</v>
      </c>
      <c r="AB1307" s="5">
        <f t="shared" si="105"/>
        <v>178.11397027304685</v>
      </c>
    </row>
    <row r="1308" spans="1:28" x14ac:dyDescent="0.25">
      <c r="A1308" s="95">
        <v>2010</v>
      </c>
      <c r="B1308" s="95" t="s">
        <v>71</v>
      </c>
      <c r="C1308" s="52" t="s">
        <v>15</v>
      </c>
      <c r="D1308" s="5">
        <f>VLOOKUP(B1308,SWH!$A$4:$C$19,3,FALSE)</f>
        <v>2293.9899999999998</v>
      </c>
      <c r="E1308" s="5">
        <f>'90.1 Data-SI'!E1308/Convert!$B$5/$D1308</f>
        <v>0</v>
      </c>
      <c r="F1308" s="5">
        <f>'90.1 Data-SI'!F1308/Convert!$B$5/$D1308</f>
        <v>40.443845778655437</v>
      </c>
      <c r="G1308" s="5">
        <f>'90.1 Data-SI'!G1308/Convert!$B$5/$D1308</f>
        <v>2.6324826563711654</v>
      </c>
      <c r="H1308" s="5">
        <f>'90.1 Data-SI'!H1308/Convert!$B$5/$D1308</f>
        <v>51.180839207378128</v>
      </c>
      <c r="I1308" s="5">
        <f>'90.1 Data-SI'!I1308/Convert!$B$5/$D1308</f>
        <v>7.3125863669850357</v>
      </c>
      <c r="J1308" s="5">
        <f>'90.1 Data-SI'!J1308/Convert!$B$5/$D1308</f>
        <v>23.567621867963197</v>
      </c>
      <c r="K1308" s="5">
        <f>'90.1 Data-SI'!K1308/Convert!$B$5/$D1308</f>
        <v>0</v>
      </c>
      <c r="L1308" s="5">
        <f>'90.1 Data-SI'!L1308/Convert!$B$5/$D1308</f>
        <v>0</v>
      </c>
      <c r="M1308" s="5">
        <f>'90.1 Data-SI'!M1308/Convert!$B$5/$D1308</f>
        <v>25.262872888625402</v>
      </c>
      <c r="N1308" s="5">
        <f>'90.1 Data-SI'!N1308/Convert!$B$5/$D1308</f>
        <v>0</v>
      </c>
      <c r="O1308" s="5">
        <f>'90.1 Data-SI'!O1308/Convert!$B$5/$D1308</f>
        <v>0</v>
      </c>
      <c r="P1308" s="5">
        <f t="shared" si="101"/>
        <v>0</v>
      </c>
      <c r="Q1308" s="5">
        <f>'90.1 Data-SI'!Q1308/Convert!$B$5/$D1308</f>
        <v>0</v>
      </c>
      <c r="R1308" s="5">
        <f>'90.1 Data-SI'!R1308/Convert!$B$5/$D1308</f>
        <v>0</v>
      </c>
      <c r="S1308" s="5">
        <f>'90.1 Data-SI'!S1308/Convert!$B$5/$D1308</f>
        <v>0</v>
      </c>
      <c r="T1308" s="5">
        <f>'90.1 Data-SI'!T1308/Convert!$B$5/$D1308</f>
        <v>0</v>
      </c>
      <c r="U1308" s="5">
        <f>'90.1 Data-SI'!U1308/Convert!$B$5/$D1308</f>
        <v>11.688755787465897</v>
      </c>
      <c r="V1308" s="5">
        <f>'90.1 Data-SI'!V1308/Convert!$B$5/$D1308</f>
        <v>0</v>
      </c>
      <c r="W1308" s="5">
        <f t="shared" si="102"/>
        <v>27.895355544996569</v>
      </c>
      <c r="X1308" s="5">
        <f t="shared" si="103"/>
        <v>40.443845778655437</v>
      </c>
      <c r="Y1308" s="5">
        <f t="shared" si="104"/>
        <v>68.339201323652006</v>
      </c>
      <c r="Z1308" s="5">
        <f>'90.1 Data-SI'!Y1308/Convert!$B$5/$D1308</f>
        <v>109.95640298732292</v>
      </c>
      <c r="AA1308" s="5">
        <f>'90.1 Data-SI'!Z1308/Convert!$B$5/$D1308</f>
        <v>52.13260156612133</v>
      </c>
      <c r="AB1308" s="5">
        <f t="shared" si="105"/>
        <v>162.08900455344425</v>
      </c>
    </row>
    <row r="1309" spans="1:28" x14ac:dyDescent="0.25">
      <c r="A1309" s="95">
        <v>2010</v>
      </c>
      <c r="B1309" s="95" t="s">
        <v>71</v>
      </c>
      <c r="C1309" s="52" t="s">
        <v>16</v>
      </c>
      <c r="D1309" s="5">
        <f>VLOOKUP(B1309,SWH!$A$4:$C$19,3,FALSE)</f>
        <v>2293.9899999999998</v>
      </c>
      <c r="E1309" s="5">
        <f>'90.1 Data-SI'!E1309/Convert!$B$5/$D1309</f>
        <v>0</v>
      </c>
      <c r="F1309" s="5">
        <f>'90.1 Data-SI'!F1309/Convert!$B$5/$D1309</f>
        <v>103.64159293535621</v>
      </c>
      <c r="G1309" s="5">
        <f>'90.1 Data-SI'!G1309/Convert!$B$5/$D1309</f>
        <v>13.270182811026496</v>
      </c>
      <c r="H1309" s="5">
        <f>'90.1 Data-SI'!H1309/Convert!$B$5/$D1309</f>
        <v>55.887582576888121</v>
      </c>
      <c r="I1309" s="5">
        <f>'90.1 Data-SI'!I1309/Convert!$B$5/$D1309</f>
        <v>7.3089536862264746</v>
      </c>
      <c r="J1309" s="5">
        <f>'90.1 Data-SI'!J1309/Convert!$B$5/$D1309</f>
        <v>23.567621867963197</v>
      </c>
      <c r="K1309" s="5">
        <f>'90.1 Data-SI'!K1309/Convert!$B$5/$D1309</f>
        <v>0</v>
      </c>
      <c r="L1309" s="5">
        <f>'90.1 Data-SI'!L1309/Convert!$B$5/$D1309</f>
        <v>0</v>
      </c>
      <c r="M1309" s="5">
        <f>'90.1 Data-SI'!M1309/Convert!$B$5/$D1309</f>
        <v>27.80938210037727</v>
      </c>
      <c r="N1309" s="5">
        <f>'90.1 Data-SI'!N1309/Convert!$B$5/$D1309</f>
        <v>0</v>
      </c>
      <c r="O1309" s="5">
        <f>'90.1 Data-SI'!O1309/Convert!$B$5/$D1309</f>
        <v>0</v>
      </c>
      <c r="P1309" s="5">
        <f t="shared" si="101"/>
        <v>0</v>
      </c>
      <c r="Q1309" s="5">
        <f>'90.1 Data-SI'!Q1309/Convert!$B$5/$D1309</f>
        <v>0</v>
      </c>
      <c r="R1309" s="5">
        <f>'90.1 Data-SI'!R1309/Convert!$B$5/$D1309</f>
        <v>0</v>
      </c>
      <c r="S1309" s="5">
        <f>'90.1 Data-SI'!S1309/Convert!$B$5/$D1309</f>
        <v>0</v>
      </c>
      <c r="T1309" s="5">
        <f>'90.1 Data-SI'!T1309/Convert!$B$5/$D1309</f>
        <v>0</v>
      </c>
      <c r="U1309" s="5">
        <f>'90.1 Data-SI'!U1309/Convert!$B$5/$D1309</f>
        <v>11.932145398289544</v>
      </c>
      <c r="V1309" s="5">
        <f>'90.1 Data-SI'!V1309/Convert!$B$5/$D1309</f>
        <v>0</v>
      </c>
      <c r="W1309" s="5">
        <f t="shared" si="102"/>
        <v>41.079564911403764</v>
      </c>
      <c r="X1309" s="5">
        <f t="shared" si="103"/>
        <v>103.64159293535621</v>
      </c>
      <c r="Y1309" s="5">
        <f t="shared" si="104"/>
        <v>144.72115784675998</v>
      </c>
      <c r="Z1309" s="5">
        <f>'90.1 Data-SI'!Y1309/Convert!$B$5/$D1309</f>
        <v>127.84372304248156</v>
      </c>
      <c r="AA1309" s="5">
        <f>'90.1 Data-SI'!Z1309/Convert!$B$5/$D1309</f>
        <v>115.57373833364575</v>
      </c>
      <c r="AB1309" s="5">
        <f t="shared" si="105"/>
        <v>243.41746137612731</v>
      </c>
    </row>
    <row r="1310" spans="1:28" x14ac:dyDescent="0.25">
      <c r="A1310" s="95">
        <v>2010</v>
      </c>
      <c r="B1310" s="95" t="s">
        <v>71</v>
      </c>
      <c r="C1310" s="52" t="s">
        <v>9</v>
      </c>
      <c r="D1310" s="5">
        <f>VLOOKUP(B1310,SWH!$A$4:$C$19,3,FALSE)</f>
        <v>2293.9899999999998</v>
      </c>
      <c r="E1310" s="5">
        <f>'90.1 Data-SI'!E1310/Convert!$B$5/$D1310</f>
        <v>0</v>
      </c>
      <c r="F1310" s="5">
        <f>'90.1 Data-SI'!F1310/Convert!$B$5/$D1310</f>
        <v>70.156752596519127</v>
      </c>
      <c r="G1310" s="5">
        <f>'90.1 Data-SI'!G1310/Convert!$B$5/$D1310</f>
        <v>9.1204504911626572</v>
      </c>
      <c r="H1310" s="5">
        <f>'90.1 Data-SI'!H1310/Convert!$B$5/$D1310</f>
        <v>56.13823754922889</v>
      </c>
      <c r="I1310" s="5">
        <f>'90.1 Data-SI'!I1310/Convert!$B$5/$D1310</f>
        <v>7.3004774311231628</v>
      </c>
      <c r="J1310" s="5">
        <f>'90.1 Data-SI'!J1310/Convert!$B$5/$D1310</f>
        <v>23.567621867963197</v>
      </c>
      <c r="K1310" s="5">
        <f>'90.1 Data-SI'!K1310/Convert!$B$5/$D1310</f>
        <v>0</v>
      </c>
      <c r="L1310" s="5">
        <f>'90.1 Data-SI'!L1310/Convert!$B$5/$D1310</f>
        <v>0</v>
      </c>
      <c r="M1310" s="5">
        <f>'90.1 Data-SI'!M1310/Convert!$B$5/$D1310</f>
        <v>28.951254752151883</v>
      </c>
      <c r="N1310" s="5">
        <f>'90.1 Data-SI'!N1310/Convert!$B$5/$D1310</f>
        <v>0</v>
      </c>
      <c r="O1310" s="5">
        <f>'90.1 Data-SI'!O1310/Convert!$B$5/$D1310</f>
        <v>0</v>
      </c>
      <c r="P1310" s="5">
        <f t="shared" si="101"/>
        <v>0</v>
      </c>
      <c r="Q1310" s="5">
        <f>'90.1 Data-SI'!Q1310/Convert!$B$5/$D1310</f>
        <v>0</v>
      </c>
      <c r="R1310" s="5">
        <f>'90.1 Data-SI'!R1310/Convert!$B$5/$D1310</f>
        <v>0</v>
      </c>
      <c r="S1310" s="5">
        <f>'90.1 Data-SI'!S1310/Convert!$B$5/$D1310</f>
        <v>0</v>
      </c>
      <c r="T1310" s="5">
        <f>'90.1 Data-SI'!T1310/Convert!$B$5/$D1310</f>
        <v>0</v>
      </c>
      <c r="U1310" s="5">
        <f>'90.1 Data-SI'!U1310/Convert!$B$5/$D1310</f>
        <v>11.876444293324926</v>
      </c>
      <c r="V1310" s="5">
        <f>'90.1 Data-SI'!V1310/Convert!$B$5/$D1310</f>
        <v>0</v>
      </c>
      <c r="W1310" s="5">
        <f t="shared" si="102"/>
        <v>38.07170524331454</v>
      </c>
      <c r="X1310" s="5">
        <f t="shared" si="103"/>
        <v>70.156752596519127</v>
      </c>
      <c r="Y1310" s="5">
        <f t="shared" si="104"/>
        <v>108.22845783983367</v>
      </c>
      <c r="Z1310" s="5">
        <f>'90.1 Data-SI'!Y1310/Convert!$B$5/$D1310</f>
        <v>125.0780420916298</v>
      </c>
      <c r="AA1310" s="5">
        <f>'90.1 Data-SI'!Z1310/Convert!$B$5/$D1310</f>
        <v>82.031985996257859</v>
      </c>
      <c r="AB1310" s="5">
        <f t="shared" si="105"/>
        <v>207.11002808788766</v>
      </c>
    </row>
    <row r="1311" spans="1:28" x14ac:dyDescent="0.25">
      <c r="A1311" s="95">
        <v>2010</v>
      </c>
      <c r="B1311" s="95" t="s">
        <v>71</v>
      </c>
      <c r="C1311" s="52" t="s">
        <v>12</v>
      </c>
      <c r="D1311" s="5">
        <f>VLOOKUP(B1311,SWH!$A$4:$C$19,3,FALSE)</f>
        <v>2293.9899999999998</v>
      </c>
      <c r="E1311" s="5">
        <f>'90.1 Data-SI'!E1311/Convert!$B$5/$D1311</f>
        <v>0</v>
      </c>
      <c r="F1311" s="5">
        <f>'90.1 Data-SI'!F1311/Convert!$B$5/$D1311</f>
        <v>125.63384224768974</v>
      </c>
      <c r="G1311" s="5">
        <f>'90.1 Data-SI'!G1311/Convert!$B$5/$D1311</f>
        <v>9.2814993381255668</v>
      </c>
      <c r="H1311" s="5">
        <f>'90.1 Data-SI'!H1311/Convert!$B$5/$D1311</f>
        <v>55.294244719656341</v>
      </c>
      <c r="I1311" s="5">
        <f>'90.1 Data-SI'!I1311/Convert!$B$5/$D1311</f>
        <v>7.3125863669850357</v>
      </c>
      <c r="J1311" s="5">
        <f>'90.1 Data-SI'!J1311/Convert!$B$5/$D1311</f>
        <v>23.567621867963197</v>
      </c>
      <c r="K1311" s="5">
        <f>'90.1 Data-SI'!K1311/Convert!$B$5/$D1311</f>
        <v>0</v>
      </c>
      <c r="L1311" s="5">
        <f>'90.1 Data-SI'!L1311/Convert!$B$5/$D1311</f>
        <v>0</v>
      </c>
      <c r="M1311" s="5">
        <f>'90.1 Data-SI'!M1311/Convert!$B$5/$D1311</f>
        <v>32.110476118514519</v>
      </c>
      <c r="N1311" s="5">
        <f>'90.1 Data-SI'!N1311/Convert!$B$5/$D1311</f>
        <v>0</v>
      </c>
      <c r="O1311" s="5">
        <f>'90.1 Data-SI'!O1311/Convert!$B$5/$D1311</f>
        <v>0</v>
      </c>
      <c r="P1311" s="5">
        <f t="shared" si="101"/>
        <v>0</v>
      </c>
      <c r="Q1311" s="5">
        <f>'90.1 Data-SI'!Q1311/Convert!$B$5/$D1311</f>
        <v>0</v>
      </c>
      <c r="R1311" s="5">
        <f>'90.1 Data-SI'!R1311/Convert!$B$5/$D1311</f>
        <v>0</v>
      </c>
      <c r="S1311" s="5">
        <f>'90.1 Data-SI'!S1311/Convert!$B$5/$D1311</f>
        <v>0</v>
      </c>
      <c r="T1311" s="5">
        <f>'90.1 Data-SI'!T1311/Convert!$B$5/$D1311</f>
        <v>0</v>
      </c>
      <c r="U1311" s="5">
        <f>'90.1 Data-SI'!U1311/Convert!$B$5/$D1311</f>
        <v>12.192487519319808</v>
      </c>
      <c r="V1311" s="5">
        <f>'90.1 Data-SI'!V1311/Convert!$B$5/$D1311</f>
        <v>0</v>
      </c>
      <c r="W1311" s="5">
        <f t="shared" si="102"/>
        <v>41.391975456640083</v>
      </c>
      <c r="X1311" s="5">
        <f t="shared" si="103"/>
        <v>125.63384224768974</v>
      </c>
      <c r="Y1311" s="5">
        <f t="shared" si="104"/>
        <v>167.02581770432982</v>
      </c>
      <c r="Z1311" s="5">
        <f>'90.1 Data-SI'!Y1311/Convert!$B$5/$D1311</f>
        <v>127.56763930483085</v>
      </c>
      <c r="AA1311" s="5">
        <f>'90.1 Data-SI'!Z1311/Convert!$B$5/$D1311</f>
        <v>137.82632976700955</v>
      </c>
      <c r="AB1311" s="5">
        <f t="shared" si="105"/>
        <v>265.39396907184039</v>
      </c>
    </row>
    <row r="1312" spans="1:28" x14ac:dyDescent="0.25">
      <c r="A1312" s="95">
        <v>2010</v>
      </c>
      <c r="B1312" s="95" t="s">
        <v>71</v>
      </c>
      <c r="C1312" s="52" t="s">
        <v>8</v>
      </c>
      <c r="D1312" s="5">
        <f>VLOOKUP(B1312,SWH!$A$4:$C$19,3,FALSE)</f>
        <v>2293.9899999999998</v>
      </c>
      <c r="E1312" s="5">
        <f>'90.1 Data-SI'!E1312/Convert!$B$5/$D1312</f>
        <v>0</v>
      </c>
      <c r="F1312" s="5">
        <f>'90.1 Data-SI'!F1312/Convert!$B$5/$D1312</f>
        <v>189.13431280093735</v>
      </c>
      <c r="G1312" s="5">
        <f>'90.1 Data-SI'!G1312/Convert!$B$5/$D1312</f>
        <v>3.5321765909083207</v>
      </c>
      <c r="H1312" s="5">
        <f>'90.1 Data-SI'!H1312/Convert!$B$5/$D1312</f>
        <v>56.678296088668418</v>
      </c>
      <c r="I1312" s="5">
        <f>'90.1 Data-SI'!I1312/Convert!$B$5/$D1312</f>
        <v>7.3658656847772761</v>
      </c>
      <c r="J1312" s="5">
        <f>'90.1 Data-SI'!J1312/Convert!$B$5/$D1312</f>
        <v>23.567621867963197</v>
      </c>
      <c r="K1312" s="5">
        <f>'90.1 Data-SI'!K1312/Convert!$B$5/$D1312</f>
        <v>0</v>
      </c>
      <c r="L1312" s="5">
        <f>'90.1 Data-SI'!L1312/Convert!$B$5/$D1312</f>
        <v>0</v>
      </c>
      <c r="M1312" s="5">
        <f>'90.1 Data-SI'!M1312/Convert!$B$5/$D1312</f>
        <v>39.501770568601728</v>
      </c>
      <c r="N1312" s="5">
        <f>'90.1 Data-SI'!N1312/Convert!$B$5/$D1312</f>
        <v>0</v>
      </c>
      <c r="O1312" s="5">
        <f>'90.1 Data-SI'!O1312/Convert!$B$5/$D1312</f>
        <v>0</v>
      </c>
      <c r="P1312" s="5">
        <f t="shared" si="101"/>
        <v>0</v>
      </c>
      <c r="Q1312" s="5">
        <f>'90.1 Data-SI'!Q1312/Convert!$B$5/$D1312</f>
        <v>0</v>
      </c>
      <c r="R1312" s="5">
        <f>'90.1 Data-SI'!R1312/Convert!$B$5/$D1312</f>
        <v>0</v>
      </c>
      <c r="S1312" s="5">
        <f>'90.1 Data-SI'!S1312/Convert!$B$5/$D1312</f>
        <v>0</v>
      </c>
      <c r="T1312" s="5">
        <f>'90.1 Data-SI'!T1312/Convert!$B$5/$D1312</f>
        <v>0</v>
      </c>
      <c r="U1312" s="5">
        <f>'90.1 Data-SI'!U1312/Convert!$B$5/$D1312</f>
        <v>12.546068446486496</v>
      </c>
      <c r="V1312" s="5">
        <f>'90.1 Data-SI'!V1312/Convert!$B$5/$D1312</f>
        <v>0</v>
      </c>
      <c r="W1312" s="5">
        <f t="shared" si="102"/>
        <v>43.033947159510049</v>
      </c>
      <c r="X1312" s="5">
        <f t="shared" si="103"/>
        <v>189.13431280093735</v>
      </c>
      <c r="Y1312" s="5">
        <f t="shared" si="104"/>
        <v>232.16825996044741</v>
      </c>
      <c r="Z1312" s="5">
        <f>'90.1 Data-SI'!Y1312/Convert!$B$5/$D1312</f>
        <v>130.64573080091893</v>
      </c>
      <c r="AA1312" s="5">
        <f>'90.1 Data-SI'!Z1312/Convert!$B$5/$D1312</f>
        <v>201.68038124742384</v>
      </c>
      <c r="AB1312" s="5">
        <f t="shared" si="105"/>
        <v>332.32611204834279</v>
      </c>
    </row>
    <row r="1313" spans="1:28" x14ac:dyDescent="0.25">
      <c r="A1313" s="95">
        <v>2013</v>
      </c>
      <c r="B1313" s="95" t="s">
        <v>71</v>
      </c>
      <c r="C1313" s="52" t="s">
        <v>10</v>
      </c>
      <c r="D1313" s="5">
        <f>VLOOKUP(B1313,SWH!$A$4:$C$19,3,FALSE)</f>
        <v>2293.9899999999998</v>
      </c>
      <c r="E1313" s="5">
        <f>'90.1 Data-SI'!E1313/Convert!$B$5/$D1313</f>
        <v>0</v>
      </c>
      <c r="F1313" s="5">
        <f>'90.1 Data-SI'!F1313/Convert!$B$5/$D1313</f>
        <v>0</v>
      </c>
      <c r="G1313" s="5">
        <f>'90.1 Data-SI'!G1313/Convert!$B$5/$D1313</f>
        <v>87.517333941686289</v>
      </c>
      <c r="H1313" s="5">
        <f>'90.1 Data-SI'!H1313/Convert!$B$5/$D1313</f>
        <v>40.682391815134338</v>
      </c>
      <c r="I1313" s="5">
        <f>'90.1 Data-SI'!I1313/Convert!$B$5/$D1313</f>
        <v>7.3113754733988481</v>
      </c>
      <c r="J1313" s="5">
        <f>'90.1 Data-SI'!J1313/Convert!$B$5/$D1313</f>
        <v>23.527662379619017</v>
      </c>
      <c r="K1313" s="5">
        <f>'90.1 Data-SI'!K1313/Convert!$B$5/$D1313</f>
        <v>0</v>
      </c>
      <c r="L1313" s="5">
        <f>'90.1 Data-SI'!L1313/Convert!$B$5/$D1313</f>
        <v>0</v>
      </c>
      <c r="M1313" s="5">
        <f>'90.1 Data-SI'!M1313/Convert!$B$5/$D1313</f>
        <v>19.800531921334542</v>
      </c>
      <c r="N1313" s="5">
        <f>'90.1 Data-SI'!N1313/Convert!$B$5/$D1313</f>
        <v>0</v>
      </c>
      <c r="O1313" s="5">
        <f>'90.1 Data-SI'!O1313/Convert!$B$5/$D1313</f>
        <v>0</v>
      </c>
      <c r="P1313" s="5">
        <f t="shared" si="101"/>
        <v>0</v>
      </c>
      <c r="Q1313" s="5">
        <f>'90.1 Data-SI'!Q1313/Convert!$B$5/$D1313</f>
        <v>0</v>
      </c>
      <c r="R1313" s="5">
        <f>'90.1 Data-SI'!R1313/Convert!$B$5/$D1313</f>
        <v>0</v>
      </c>
      <c r="S1313" s="5">
        <f>'90.1 Data-SI'!S1313/Convert!$B$5/$D1313</f>
        <v>3.2355076622924348</v>
      </c>
      <c r="T1313" s="5">
        <f>'90.1 Data-SI'!T1313/Convert!$B$5/$D1313</f>
        <v>0</v>
      </c>
      <c r="U1313" s="5">
        <f>'90.1 Data-SI'!U1313/Convert!$B$5/$D1313</f>
        <v>10.113383231836234</v>
      </c>
      <c r="V1313" s="5">
        <f>'90.1 Data-SI'!V1313/Convert!$B$5/$D1313</f>
        <v>0</v>
      </c>
      <c r="W1313" s="5">
        <f t="shared" si="102"/>
        <v>110.55337352531326</v>
      </c>
      <c r="X1313" s="5">
        <f t="shared" si="103"/>
        <v>0</v>
      </c>
      <c r="Y1313" s="5">
        <f t="shared" si="104"/>
        <v>110.55337352531326</v>
      </c>
      <c r="Z1313" s="5">
        <f>'90.1 Data-SI'!Y1313/Convert!$B$5/$D1313</f>
        <v>182.07359229987929</v>
      </c>
      <c r="AA1313" s="5">
        <f>'90.1 Data-SI'!Z1313/Convert!$B$5/$D1313</f>
        <v>10.113383231836234</v>
      </c>
      <c r="AB1313" s="5">
        <f t="shared" si="105"/>
        <v>192.18697553171552</v>
      </c>
    </row>
    <row r="1314" spans="1:28" x14ac:dyDescent="0.25">
      <c r="A1314" s="95">
        <v>2013</v>
      </c>
      <c r="B1314" s="95" t="s">
        <v>71</v>
      </c>
      <c r="C1314" s="52" t="s">
        <v>6</v>
      </c>
      <c r="D1314" s="5">
        <f>VLOOKUP(B1314,SWH!$A$4:$C$19,3,FALSE)</f>
        <v>2293.9899999999998</v>
      </c>
      <c r="E1314" s="5">
        <f>'90.1 Data-SI'!E1314/Convert!$B$5/$D1314</f>
        <v>0</v>
      </c>
      <c r="F1314" s="5">
        <f>'90.1 Data-SI'!F1314/Convert!$B$5/$D1314</f>
        <v>0</v>
      </c>
      <c r="G1314" s="5">
        <f>'90.1 Data-SI'!G1314/Convert!$B$5/$D1314</f>
        <v>91.740930770307543</v>
      </c>
      <c r="H1314" s="5">
        <f>'90.1 Data-SI'!H1314/Convert!$B$5/$D1314</f>
        <v>41.553024303602996</v>
      </c>
      <c r="I1314" s="5">
        <f>'90.1 Data-SI'!I1314/Convert!$B$5/$D1314</f>
        <v>7.3101645798126613</v>
      </c>
      <c r="J1314" s="5">
        <f>'90.1 Data-SI'!J1314/Convert!$B$5/$D1314</f>
        <v>23.527662379619017</v>
      </c>
      <c r="K1314" s="5">
        <f>'90.1 Data-SI'!K1314/Convert!$B$5/$D1314</f>
        <v>0</v>
      </c>
      <c r="L1314" s="5">
        <f>'90.1 Data-SI'!L1314/Convert!$B$5/$D1314</f>
        <v>0</v>
      </c>
      <c r="M1314" s="5">
        <f>'90.1 Data-SI'!M1314/Convert!$B$5/$D1314</f>
        <v>22.872568949491694</v>
      </c>
      <c r="N1314" s="5">
        <f>'90.1 Data-SI'!N1314/Convert!$B$5/$D1314</f>
        <v>0</v>
      </c>
      <c r="O1314" s="5">
        <f>'90.1 Data-SI'!O1314/Convert!$B$5/$D1314</f>
        <v>0</v>
      </c>
      <c r="P1314" s="5">
        <f t="shared" si="101"/>
        <v>0</v>
      </c>
      <c r="Q1314" s="5">
        <f>'90.1 Data-SI'!Q1314/Convert!$B$5/$D1314</f>
        <v>0</v>
      </c>
      <c r="R1314" s="5">
        <f>'90.1 Data-SI'!R1314/Convert!$B$5/$D1314</f>
        <v>0</v>
      </c>
      <c r="S1314" s="5">
        <f>'90.1 Data-SI'!S1314/Convert!$B$5/$D1314</f>
        <v>0</v>
      </c>
      <c r="T1314" s="5">
        <f>'90.1 Data-SI'!T1314/Convert!$B$5/$D1314</f>
        <v>0</v>
      </c>
      <c r="U1314" s="5">
        <f>'90.1 Data-SI'!U1314/Convert!$B$5/$D1314</f>
        <v>10.080689105009178</v>
      </c>
      <c r="V1314" s="5">
        <f>'90.1 Data-SI'!V1314/Convert!$B$5/$D1314</f>
        <v>0</v>
      </c>
      <c r="W1314" s="5">
        <f t="shared" si="102"/>
        <v>114.61349971979924</v>
      </c>
      <c r="X1314" s="5">
        <f t="shared" si="103"/>
        <v>0</v>
      </c>
      <c r="Y1314" s="5">
        <f t="shared" si="104"/>
        <v>114.61349971979924</v>
      </c>
      <c r="Z1314" s="5">
        <f>'90.1 Data-SI'!Y1314/Convert!$B$5/$D1314</f>
        <v>187.0043509828339</v>
      </c>
      <c r="AA1314" s="5">
        <f>'90.1 Data-SI'!Z1314/Convert!$B$5/$D1314</f>
        <v>10.080689105009178</v>
      </c>
      <c r="AB1314" s="5">
        <f t="shared" si="105"/>
        <v>197.08504008784308</v>
      </c>
    </row>
    <row r="1315" spans="1:28" x14ac:dyDescent="0.25">
      <c r="A1315" s="95">
        <v>2013</v>
      </c>
      <c r="B1315" s="95" t="s">
        <v>71</v>
      </c>
      <c r="C1315" s="52" t="s">
        <v>11</v>
      </c>
      <c r="D1315" s="5">
        <f>VLOOKUP(B1315,SWH!$A$4:$C$19,3,FALSE)</f>
        <v>2293.9899999999998</v>
      </c>
      <c r="E1315" s="5">
        <f>'90.1 Data-SI'!E1315/Convert!$B$5/$D1315</f>
        <v>0</v>
      </c>
      <c r="F1315" s="5">
        <f>'90.1 Data-SI'!F1315/Convert!$B$5/$D1315</f>
        <v>0</v>
      </c>
      <c r="G1315" s="5">
        <f>'90.1 Data-SI'!G1315/Convert!$B$5/$D1315</f>
        <v>63.416918895800677</v>
      </c>
      <c r="H1315" s="5">
        <f>'90.1 Data-SI'!H1315/Convert!$B$5/$D1315</f>
        <v>43.517093700398775</v>
      </c>
      <c r="I1315" s="5">
        <f>'90.1 Data-SI'!I1315/Convert!$B$5/$D1315</f>
        <v>7.3113754733988481</v>
      </c>
      <c r="J1315" s="5">
        <f>'90.1 Data-SI'!J1315/Convert!$B$5/$D1315</f>
        <v>23.527662379619017</v>
      </c>
      <c r="K1315" s="5">
        <f>'90.1 Data-SI'!K1315/Convert!$B$5/$D1315</f>
        <v>0</v>
      </c>
      <c r="L1315" s="5">
        <f>'90.1 Data-SI'!L1315/Convert!$B$5/$D1315</f>
        <v>0</v>
      </c>
      <c r="M1315" s="5">
        <f>'90.1 Data-SI'!M1315/Convert!$B$5/$D1315</f>
        <v>17.897007203848126</v>
      </c>
      <c r="N1315" s="5">
        <f>'90.1 Data-SI'!N1315/Convert!$B$5/$D1315</f>
        <v>0</v>
      </c>
      <c r="O1315" s="5">
        <f>'90.1 Data-SI'!O1315/Convert!$B$5/$D1315</f>
        <v>0</v>
      </c>
      <c r="P1315" s="5">
        <f t="shared" si="101"/>
        <v>0</v>
      </c>
      <c r="Q1315" s="5">
        <f>'90.1 Data-SI'!Q1315/Convert!$B$5/$D1315</f>
        <v>0</v>
      </c>
      <c r="R1315" s="5">
        <f>'90.1 Data-SI'!R1315/Convert!$B$5/$D1315</f>
        <v>0</v>
      </c>
      <c r="S1315" s="5">
        <f>'90.1 Data-SI'!S1315/Convert!$B$5/$D1315</f>
        <v>3.2355076622924348</v>
      </c>
      <c r="T1315" s="5">
        <f>'90.1 Data-SI'!T1315/Convert!$B$5/$D1315</f>
        <v>0</v>
      </c>
      <c r="U1315" s="5">
        <f>'90.1 Data-SI'!U1315/Convert!$B$5/$D1315</f>
        <v>10.337398545280884</v>
      </c>
      <c r="V1315" s="5">
        <f>'90.1 Data-SI'!V1315/Convert!$B$5/$D1315</f>
        <v>0</v>
      </c>
      <c r="W1315" s="5">
        <f t="shared" si="102"/>
        <v>84.549433761941231</v>
      </c>
      <c r="X1315" s="5">
        <f t="shared" si="103"/>
        <v>0</v>
      </c>
      <c r="Y1315" s="5">
        <f t="shared" si="104"/>
        <v>84.549433761941231</v>
      </c>
      <c r="Z1315" s="5">
        <f>'90.1 Data-SI'!Y1315/Convert!$B$5/$D1315</f>
        <v>158.9043544217717</v>
      </c>
      <c r="AA1315" s="5">
        <f>'90.1 Data-SI'!Z1315/Convert!$B$5/$D1315</f>
        <v>10.337398545280884</v>
      </c>
      <c r="AB1315" s="5">
        <f t="shared" si="105"/>
        <v>169.24175296705258</v>
      </c>
    </row>
    <row r="1316" spans="1:28" x14ac:dyDescent="0.25">
      <c r="A1316" s="95">
        <v>2013</v>
      </c>
      <c r="B1316" s="95" t="s">
        <v>71</v>
      </c>
      <c r="C1316" s="52" t="s">
        <v>13</v>
      </c>
      <c r="D1316" s="5">
        <f>VLOOKUP(B1316,SWH!$A$4:$C$19,3,FALSE)</f>
        <v>2293.9899999999998</v>
      </c>
      <c r="E1316" s="5">
        <f>'90.1 Data-SI'!E1316/Convert!$B$5/$D1316</f>
        <v>0</v>
      </c>
      <c r="F1316" s="5">
        <f>'90.1 Data-SI'!F1316/Convert!$B$5/$D1316</f>
        <v>1.6504479579732743</v>
      </c>
      <c r="G1316" s="5">
        <f>'90.1 Data-SI'!G1316/Convert!$B$5/$D1316</f>
        <v>74.058251731214568</v>
      </c>
      <c r="H1316" s="5">
        <f>'90.1 Data-SI'!H1316/Convert!$B$5/$D1316</f>
        <v>43.140505795094526</v>
      </c>
      <c r="I1316" s="5">
        <f>'90.1 Data-SI'!I1316/Convert!$B$5/$D1316</f>
        <v>7.3004774311231628</v>
      </c>
      <c r="J1316" s="5">
        <f>'90.1 Data-SI'!J1316/Convert!$B$5/$D1316</f>
        <v>23.527662379619017</v>
      </c>
      <c r="K1316" s="5">
        <f>'90.1 Data-SI'!K1316/Convert!$B$5/$D1316</f>
        <v>0</v>
      </c>
      <c r="L1316" s="5">
        <f>'90.1 Data-SI'!L1316/Convert!$B$5/$D1316</f>
        <v>0</v>
      </c>
      <c r="M1316" s="5">
        <f>'90.1 Data-SI'!M1316/Convert!$B$5/$D1316</f>
        <v>21.746437914337516</v>
      </c>
      <c r="N1316" s="5">
        <f>'90.1 Data-SI'!N1316/Convert!$B$5/$D1316</f>
        <v>0</v>
      </c>
      <c r="O1316" s="5">
        <f>'90.1 Data-SI'!O1316/Convert!$B$5/$D1316</f>
        <v>0</v>
      </c>
      <c r="P1316" s="5">
        <f t="shared" si="101"/>
        <v>0</v>
      </c>
      <c r="Q1316" s="5">
        <f>'90.1 Data-SI'!Q1316/Convert!$B$5/$D1316</f>
        <v>0</v>
      </c>
      <c r="R1316" s="5">
        <f>'90.1 Data-SI'!R1316/Convert!$B$5/$D1316</f>
        <v>0</v>
      </c>
      <c r="S1316" s="5">
        <f>'90.1 Data-SI'!S1316/Convert!$B$5/$D1316</f>
        <v>0</v>
      </c>
      <c r="T1316" s="5">
        <f>'90.1 Data-SI'!T1316/Convert!$B$5/$D1316</f>
        <v>0</v>
      </c>
      <c r="U1316" s="5">
        <f>'90.1 Data-SI'!U1316/Convert!$B$5/$D1316</f>
        <v>10.334976758108507</v>
      </c>
      <c r="V1316" s="5">
        <f>'90.1 Data-SI'!V1316/Convert!$B$5/$D1316</f>
        <v>0</v>
      </c>
      <c r="W1316" s="5">
        <f t="shared" si="102"/>
        <v>95.804689645552088</v>
      </c>
      <c r="X1316" s="5">
        <f t="shared" si="103"/>
        <v>1.6504479579732743</v>
      </c>
      <c r="Y1316" s="5">
        <f t="shared" si="104"/>
        <v>97.455137603525358</v>
      </c>
      <c r="Z1316" s="5">
        <f>'90.1 Data-SI'!Y1316/Convert!$B$5/$D1316</f>
        <v>169.77333525138877</v>
      </c>
      <c r="AA1316" s="5">
        <f>'90.1 Data-SI'!Z1316/Convert!$B$5/$D1316</f>
        <v>11.985424716081782</v>
      </c>
      <c r="AB1316" s="5">
        <f t="shared" si="105"/>
        <v>181.75875996747055</v>
      </c>
    </row>
    <row r="1317" spans="1:28" x14ac:dyDescent="0.25">
      <c r="A1317" s="95">
        <v>2013</v>
      </c>
      <c r="B1317" s="95" t="s">
        <v>71</v>
      </c>
      <c r="C1317" s="52" t="s">
        <v>19</v>
      </c>
      <c r="D1317" s="5">
        <f>VLOOKUP(B1317,SWH!$A$4:$C$19,3,FALSE)</f>
        <v>2293.9899999999998</v>
      </c>
      <c r="E1317" s="5">
        <f>'90.1 Data-SI'!E1317/Convert!$B$5/$D1317</f>
        <v>0</v>
      </c>
      <c r="F1317" s="5">
        <f>'90.1 Data-SI'!F1317/Convert!$B$5/$D1317</f>
        <v>0.39232952192468151</v>
      </c>
      <c r="G1317" s="5">
        <f>'90.1 Data-SI'!G1317/Convert!$B$5/$D1317</f>
        <v>44.869661836169982</v>
      </c>
      <c r="H1317" s="5">
        <f>'90.1 Data-SI'!H1317/Convert!$B$5/$D1317</f>
        <v>43.743530801015794</v>
      </c>
      <c r="I1317" s="5">
        <f>'90.1 Data-SI'!I1317/Convert!$B$5/$D1317</f>
        <v>7.2968447503646017</v>
      </c>
      <c r="J1317" s="5">
        <f>'90.1 Data-SI'!J1317/Convert!$B$5/$D1317</f>
        <v>23.527662379619017</v>
      </c>
      <c r="K1317" s="5">
        <f>'90.1 Data-SI'!K1317/Convert!$B$5/$D1317</f>
        <v>0</v>
      </c>
      <c r="L1317" s="5">
        <f>'90.1 Data-SI'!L1317/Convert!$B$5/$D1317</f>
        <v>0</v>
      </c>
      <c r="M1317" s="5">
        <f>'90.1 Data-SI'!M1317/Convert!$B$5/$D1317</f>
        <v>16.611038215317226</v>
      </c>
      <c r="N1317" s="5">
        <f>'90.1 Data-SI'!N1317/Convert!$B$5/$D1317</f>
        <v>0</v>
      </c>
      <c r="O1317" s="5">
        <f>'90.1 Data-SI'!O1317/Convert!$B$5/$D1317</f>
        <v>0</v>
      </c>
      <c r="P1317" s="5">
        <f t="shared" si="101"/>
        <v>0</v>
      </c>
      <c r="Q1317" s="5">
        <f>'90.1 Data-SI'!Q1317/Convert!$B$5/$D1317</f>
        <v>0</v>
      </c>
      <c r="R1317" s="5">
        <f>'90.1 Data-SI'!R1317/Convert!$B$5/$D1317</f>
        <v>0</v>
      </c>
      <c r="S1317" s="5">
        <f>'90.1 Data-SI'!S1317/Convert!$B$5/$D1317</f>
        <v>2.4847536388563163</v>
      </c>
      <c r="T1317" s="5">
        <f>'90.1 Data-SI'!T1317/Convert!$B$5/$D1317</f>
        <v>0</v>
      </c>
      <c r="U1317" s="5">
        <f>'90.1 Data-SI'!U1317/Convert!$B$5/$D1317</f>
        <v>10.598951559897337</v>
      </c>
      <c r="V1317" s="5">
        <f>'90.1 Data-SI'!V1317/Convert!$B$5/$D1317</f>
        <v>0</v>
      </c>
      <c r="W1317" s="5">
        <f t="shared" si="102"/>
        <v>63.965453690343523</v>
      </c>
      <c r="X1317" s="5">
        <f t="shared" si="103"/>
        <v>0.39232952192468151</v>
      </c>
      <c r="Y1317" s="5">
        <f t="shared" si="104"/>
        <v>64.357783212268203</v>
      </c>
      <c r="Z1317" s="5">
        <f>'90.1 Data-SI'!Y1317/Convert!$B$5/$D1317</f>
        <v>138.53349162134293</v>
      </c>
      <c r="AA1317" s="5">
        <f>'90.1 Data-SI'!Z1317/Convert!$B$5/$D1317</f>
        <v>10.991281081822017</v>
      </c>
      <c r="AB1317" s="5">
        <f t="shared" si="105"/>
        <v>149.52477270316496</v>
      </c>
    </row>
    <row r="1318" spans="1:28" x14ac:dyDescent="0.25">
      <c r="A1318" s="95">
        <v>2013</v>
      </c>
      <c r="B1318" s="95" t="s">
        <v>71</v>
      </c>
      <c r="C1318" s="52" t="s">
        <v>20</v>
      </c>
      <c r="D1318" s="5">
        <f>VLOOKUP(B1318,SWH!$A$4:$C$19,3,FALSE)</f>
        <v>2293.9899999999998</v>
      </c>
      <c r="E1318" s="5">
        <f>'90.1 Data-SI'!E1318/Convert!$B$5/$D1318</f>
        <v>0</v>
      </c>
      <c r="F1318" s="5">
        <f>'90.1 Data-SI'!F1318/Convert!$B$5/$D1318</f>
        <v>0.52794960357765786</v>
      </c>
      <c r="G1318" s="5">
        <f>'90.1 Data-SI'!G1318/Convert!$B$5/$D1318</f>
        <v>38.302985918276313</v>
      </c>
      <c r="H1318" s="5">
        <f>'90.1 Data-SI'!H1318/Convert!$B$5/$D1318</f>
        <v>45.337066760438269</v>
      </c>
      <c r="I1318" s="5">
        <f>'90.1 Data-SI'!I1318/Convert!$B$5/$D1318</f>
        <v>7.3028992182955372</v>
      </c>
      <c r="J1318" s="5">
        <f>'90.1 Data-SI'!J1318/Convert!$B$5/$D1318</f>
        <v>23.527662379619017</v>
      </c>
      <c r="K1318" s="5">
        <f>'90.1 Data-SI'!K1318/Convert!$B$5/$D1318</f>
        <v>0</v>
      </c>
      <c r="L1318" s="5">
        <f>'90.1 Data-SI'!L1318/Convert!$B$5/$D1318</f>
        <v>0</v>
      </c>
      <c r="M1318" s="5">
        <f>'90.1 Data-SI'!M1318/Convert!$B$5/$D1318</f>
        <v>18.650183014456619</v>
      </c>
      <c r="N1318" s="5">
        <f>'90.1 Data-SI'!N1318/Convert!$B$5/$D1318</f>
        <v>0</v>
      </c>
      <c r="O1318" s="5">
        <f>'90.1 Data-SI'!O1318/Convert!$B$5/$D1318</f>
        <v>0</v>
      </c>
      <c r="P1318" s="5">
        <f t="shared" si="101"/>
        <v>0</v>
      </c>
      <c r="Q1318" s="5">
        <f>'90.1 Data-SI'!Q1318/Convert!$B$5/$D1318</f>
        <v>0</v>
      </c>
      <c r="R1318" s="5">
        <f>'90.1 Data-SI'!R1318/Convert!$B$5/$D1318</f>
        <v>0</v>
      </c>
      <c r="S1318" s="5">
        <f>'90.1 Data-SI'!S1318/Convert!$B$5/$D1318</f>
        <v>0</v>
      </c>
      <c r="T1318" s="5">
        <f>'90.1 Data-SI'!T1318/Convert!$B$5/$D1318</f>
        <v>0</v>
      </c>
      <c r="U1318" s="5">
        <f>'90.1 Data-SI'!U1318/Convert!$B$5/$D1318</f>
        <v>10.609849602173023</v>
      </c>
      <c r="V1318" s="5">
        <f>'90.1 Data-SI'!V1318/Convert!$B$5/$D1318</f>
        <v>0</v>
      </c>
      <c r="W1318" s="5">
        <f t="shared" si="102"/>
        <v>56.953168932732936</v>
      </c>
      <c r="X1318" s="5">
        <f t="shared" si="103"/>
        <v>0.52794960357765786</v>
      </c>
      <c r="Y1318" s="5">
        <f t="shared" si="104"/>
        <v>57.481118536310596</v>
      </c>
      <c r="Z1318" s="5">
        <f>'90.1 Data-SI'!Y1318/Convert!$B$5/$D1318</f>
        <v>133.12079729108575</v>
      </c>
      <c r="AA1318" s="5">
        <f>'90.1 Data-SI'!Z1318/Convert!$B$5/$D1318</f>
        <v>11.13779920575068</v>
      </c>
      <c r="AB1318" s="5">
        <f t="shared" si="105"/>
        <v>144.25859649683642</v>
      </c>
    </row>
    <row r="1319" spans="1:28" x14ac:dyDescent="0.25">
      <c r="A1319" s="95">
        <v>2013</v>
      </c>
      <c r="B1319" s="95" t="s">
        <v>71</v>
      </c>
      <c r="C1319" s="52" t="s">
        <v>3</v>
      </c>
      <c r="D1319" s="5">
        <f>VLOOKUP(B1319,SWH!$A$4:$C$19,3,FALSE)</f>
        <v>2293.9899999999998</v>
      </c>
      <c r="E1319" s="5">
        <f>'90.1 Data-SI'!E1319/Convert!$B$5/$D1319</f>
        <v>0</v>
      </c>
      <c r="F1319" s="5">
        <f>'90.1 Data-SI'!F1319/Convert!$B$5/$D1319</f>
        <v>7.525703638153999</v>
      </c>
      <c r="G1319" s="5">
        <f>'90.1 Data-SI'!G1319/Convert!$B$5/$D1319</f>
        <v>26.68446195880928</v>
      </c>
      <c r="H1319" s="5">
        <f>'90.1 Data-SI'!H1319/Convert!$B$5/$D1319</f>
        <v>43.934851987633387</v>
      </c>
      <c r="I1319" s="5">
        <f>'90.1 Data-SI'!I1319/Convert!$B$5/$D1319</f>
        <v>7.3016883247093496</v>
      </c>
      <c r="J1319" s="5">
        <f>'90.1 Data-SI'!J1319/Convert!$B$5/$D1319</f>
        <v>23.527662379619017</v>
      </c>
      <c r="K1319" s="5">
        <f>'90.1 Data-SI'!K1319/Convert!$B$5/$D1319</f>
        <v>0</v>
      </c>
      <c r="L1319" s="5">
        <f>'90.1 Data-SI'!L1319/Convert!$B$5/$D1319</f>
        <v>0</v>
      </c>
      <c r="M1319" s="5">
        <f>'90.1 Data-SI'!M1319/Convert!$B$5/$D1319</f>
        <v>16.706698808626019</v>
      </c>
      <c r="N1319" s="5">
        <f>'90.1 Data-SI'!N1319/Convert!$B$5/$D1319</f>
        <v>0</v>
      </c>
      <c r="O1319" s="5">
        <f>'90.1 Data-SI'!O1319/Convert!$B$5/$D1319</f>
        <v>0</v>
      </c>
      <c r="P1319" s="5">
        <f t="shared" si="101"/>
        <v>0</v>
      </c>
      <c r="Q1319" s="5">
        <f>'90.1 Data-SI'!Q1319/Convert!$B$5/$D1319</f>
        <v>0</v>
      </c>
      <c r="R1319" s="5">
        <f>'90.1 Data-SI'!R1319/Convert!$B$5/$D1319</f>
        <v>0</v>
      </c>
      <c r="S1319" s="5">
        <f>'90.1 Data-SI'!S1319/Convert!$B$5/$D1319</f>
        <v>2.3321810469967179</v>
      </c>
      <c r="T1319" s="5">
        <f>'90.1 Data-SI'!T1319/Convert!$B$5/$D1319</f>
        <v>0</v>
      </c>
      <c r="U1319" s="5">
        <f>'90.1 Data-SI'!U1319/Convert!$B$5/$D1319</f>
        <v>11.051825761131383</v>
      </c>
      <c r="V1319" s="5">
        <f>'90.1 Data-SI'!V1319/Convert!$B$5/$D1319</f>
        <v>0</v>
      </c>
      <c r="W1319" s="5">
        <f t="shared" si="102"/>
        <v>45.723341814432011</v>
      </c>
      <c r="X1319" s="5">
        <f t="shared" si="103"/>
        <v>7.525703638153999</v>
      </c>
      <c r="Y1319" s="5">
        <f t="shared" si="104"/>
        <v>53.24904545258601</v>
      </c>
      <c r="Z1319" s="5">
        <f>'90.1 Data-SI'!Y1319/Convert!$B$5/$D1319</f>
        <v>120.48875539997996</v>
      </c>
      <c r="AA1319" s="5">
        <f>'90.1 Data-SI'!Z1319/Convert!$B$5/$D1319</f>
        <v>18.577529399285378</v>
      </c>
      <c r="AB1319" s="5">
        <f t="shared" si="105"/>
        <v>139.06628479926533</v>
      </c>
    </row>
    <row r="1320" spans="1:28" x14ac:dyDescent="0.25">
      <c r="A1320" s="95">
        <v>2013</v>
      </c>
      <c r="B1320" s="95" t="s">
        <v>71</v>
      </c>
      <c r="C1320" s="52" t="s">
        <v>7</v>
      </c>
      <c r="D1320" s="5">
        <f>VLOOKUP(B1320,SWH!$A$4:$C$19,3,FALSE)</f>
        <v>2293.9899999999998</v>
      </c>
      <c r="E1320" s="5">
        <f>'90.1 Data-SI'!E1320/Convert!$B$5/$D1320</f>
        <v>0</v>
      </c>
      <c r="F1320" s="5">
        <f>'90.1 Data-SI'!F1320/Convert!$B$5/$D1320</f>
        <v>4.72975034764755</v>
      </c>
      <c r="G1320" s="5">
        <f>'90.1 Data-SI'!G1320/Convert!$B$5/$D1320</f>
        <v>27.184561009904627</v>
      </c>
      <c r="H1320" s="5">
        <f>'90.1 Data-SI'!H1320/Convert!$B$5/$D1320</f>
        <v>45.14332378664831</v>
      </c>
      <c r="I1320" s="5">
        <f>'90.1 Data-SI'!I1320/Convert!$B$5/$D1320</f>
        <v>7.3016883247093496</v>
      </c>
      <c r="J1320" s="5">
        <f>'90.1 Data-SI'!J1320/Convert!$B$5/$D1320</f>
        <v>23.527662379619017</v>
      </c>
      <c r="K1320" s="5">
        <f>'90.1 Data-SI'!K1320/Convert!$B$5/$D1320</f>
        <v>0</v>
      </c>
      <c r="L1320" s="5">
        <f>'90.1 Data-SI'!L1320/Convert!$B$5/$D1320</f>
        <v>0</v>
      </c>
      <c r="M1320" s="5">
        <f>'90.1 Data-SI'!M1320/Convert!$B$5/$D1320</f>
        <v>18.343826937151238</v>
      </c>
      <c r="N1320" s="5">
        <f>'90.1 Data-SI'!N1320/Convert!$B$5/$D1320</f>
        <v>0</v>
      </c>
      <c r="O1320" s="5">
        <f>'90.1 Data-SI'!O1320/Convert!$B$5/$D1320</f>
        <v>0</v>
      </c>
      <c r="P1320" s="5">
        <f t="shared" si="101"/>
        <v>0</v>
      </c>
      <c r="Q1320" s="5">
        <f>'90.1 Data-SI'!Q1320/Convert!$B$5/$D1320</f>
        <v>0</v>
      </c>
      <c r="R1320" s="5">
        <f>'90.1 Data-SI'!R1320/Convert!$B$5/$D1320</f>
        <v>0</v>
      </c>
      <c r="S1320" s="5">
        <f>'90.1 Data-SI'!S1320/Convert!$B$5/$D1320</f>
        <v>0</v>
      </c>
      <c r="T1320" s="5">
        <f>'90.1 Data-SI'!T1320/Convert!$B$5/$D1320</f>
        <v>0</v>
      </c>
      <c r="U1320" s="5">
        <f>'90.1 Data-SI'!U1320/Convert!$B$5/$D1320</f>
        <v>10.931947296098841</v>
      </c>
      <c r="V1320" s="5">
        <f>'90.1 Data-SI'!V1320/Convert!$B$5/$D1320</f>
        <v>0</v>
      </c>
      <c r="W1320" s="5">
        <f t="shared" si="102"/>
        <v>45.528387947055862</v>
      </c>
      <c r="X1320" s="5">
        <f t="shared" si="103"/>
        <v>4.72975034764755</v>
      </c>
      <c r="Y1320" s="5">
        <f t="shared" si="104"/>
        <v>50.258138294703414</v>
      </c>
      <c r="Z1320" s="5">
        <f>'90.1 Data-SI'!Y1320/Convert!$B$5/$D1320</f>
        <v>121.49985154444634</v>
      </c>
      <c r="AA1320" s="5">
        <f>'90.1 Data-SI'!Z1320/Convert!$B$5/$D1320</f>
        <v>15.661697643746392</v>
      </c>
      <c r="AB1320" s="5">
        <f t="shared" si="105"/>
        <v>137.16154918819274</v>
      </c>
    </row>
    <row r="1321" spans="1:28" x14ac:dyDescent="0.25">
      <c r="A1321" s="95">
        <v>2013</v>
      </c>
      <c r="B1321" s="95" t="s">
        <v>71</v>
      </c>
      <c r="C1321" s="52" t="s">
        <v>17</v>
      </c>
      <c r="D1321" s="5">
        <f>VLOOKUP(B1321,SWH!$A$4:$C$19,3,FALSE)</f>
        <v>2293.9899999999998</v>
      </c>
      <c r="E1321" s="5">
        <f>'90.1 Data-SI'!E1321/Convert!$B$5/$D1321</f>
        <v>0</v>
      </c>
      <c r="F1321" s="5">
        <f>'90.1 Data-SI'!F1321/Convert!$B$5/$D1321</f>
        <v>0.461350456337357</v>
      </c>
      <c r="G1321" s="5">
        <f>'90.1 Data-SI'!G1321/Convert!$B$5/$D1321</f>
        <v>13.61165480233131</v>
      </c>
      <c r="H1321" s="5">
        <f>'90.1 Data-SI'!H1321/Convert!$B$5/$D1321</f>
        <v>45.230508124853785</v>
      </c>
      <c r="I1321" s="5">
        <f>'90.1 Data-SI'!I1321/Convert!$B$5/$D1321</f>
        <v>7.3137972605712225</v>
      </c>
      <c r="J1321" s="5">
        <f>'90.1 Data-SI'!J1321/Convert!$B$5/$D1321</f>
        <v>23.527662379619017</v>
      </c>
      <c r="K1321" s="5">
        <f>'90.1 Data-SI'!K1321/Convert!$B$5/$D1321</f>
        <v>0</v>
      </c>
      <c r="L1321" s="5">
        <f>'90.1 Data-SI'!L1321/Convert!$B$5/$D1321</f>
        <v>0</v>
      </c>
      <c r="M1321" s="5">
        <f>'90.1 Data-SI'!M1321/Convert!$B$5/$D1321</f>
        <v>18.32445263977224</v>
      </c>
      <c r="N1321" s="5">
        <f>'90.1 Data-SI'!N1321/Convert!$B$5/$D1321</f>
        <v>0</v>
      </c>
      <c r="O1321" s="5">
        <f>'90.1 Data-SI'!O1321/Convert!$B$5/$D1321</f>
        <v>0</v>
      </c>
      <c r="P1321" s="5">
        <f t="shared" si="101"/>
        <v>0</v>
      </c>
      <c r="Q1321" s="5">
        <f>'90.1 Data-SI'!Q1321/Convert!$B$5/$D1321</f>
        <v>0</v>
      </c>
      <c r="R1321" s="5">
        <f>'90.1 Data-SI'!R1321/Convert!$B$5/$D1321</f>
        <v>0</v>
      </c>
      <c r="S1321" s="5">
        <f>'90.1 Data-SI'!S1321/Convert!$B$5/$D1321</f>
        <v>0</v>
      </c>
      <c r="T1321" s="5">
        <f>'90.1 Data-SI'!T1321/Convert!$B$5/$D1321</f>
        <v>0</v>
      </c>
      <c r="U1321" s="5">
        <f>'90.1 Data-SI'!U1321/Convert!$B$5/$D1321</f>
        <v>11.09299614306175</v>
      </c>
      <c r="V1321" s="5">
        <f>'90.1 Data-SI'!V1321/Convert!$B$5/$D1321</f>
        <v>0</v>
      </c>
      <c r="W1321" s="5">
        <f t="shared" si="102"/>
        <v>31.936107442103548</v>
      </c>
      <c r="X1321" s="5">
        <f t="shared" si="103"/>
        <v>0.461350456337357</v>
      </c>
      <c r="Y1321" s="5">
        <f t="shared" si="104"/>
        <v>32.397457898440905</v>
      </c>
      <c r="Z1321" s="5">
        <f>'90.1 Data-SI'!Y1321/Convert!$B$5/$D1321</f>
        <v>108.00686431356139</v>
      </c>
      <c r="AA1321" s="5">
        <f>'90.1 Data-SI'!Z1321/Convert!$B$5/$D1321</f>
        <v>11.554346599399109</v>
      </c>
      <c r="AB1321" s="5">
        <f t="shared" si="105"/>
        <v>119.5612109129605</v>
      </c>
    </row>
    <row r="1322" spans="1:28" x14ac:dyDescent="0.25">
      <c r="A1322" s="95">
        <v>2013</v>
      </c>
      <c r="B1322" s="95" t="s">
        <v>71</v>
      </c>
      <c r="C1322" s="52" t="s">
        <v>14</v>
      </c>
      <c r="D1322" s="5">
        <f>VLOOKUP(B1322,SWH!$A$4:$C$19,3,FALSE)</f>
        <v>2293.9899999999998</v>
      </c>
      <c r="E1322" s="5">
        <f>'90.1 Data-SI'!E1322/Convert!$B$5/$D1322</f>
        <v>0</v>
      </c>
      <c r="F1322" s="5">
        <f>'90.1 Data-SI'!F1322/Convert!$B$5/$D1322</f>
        <v>17.76986337729846</v>
      </c>
      <c r="G1322" s="5">
        <f>'90.1 Data-SI'!G1322/Convert!$B$5/$D1322</f>
        <v>18.334139788461737</v>
      </c>
      <c r="H1322" s="5">
        <f>'90.1 Data-SI'!H1322/Convert!$B$5/$D1322</f>
        <v>44.959267961547845</v>
      </c>
      <c r="I1322" s="5">
        <f>'90.1 Data-SI'!I1322/Convert!$B$5/$D1322</f>
        <v>7.3174299413297854</v>
      </c>
      <c r="J1322" s="5">
        <f>'90.1 Data-SI'!J1322/Convert!$B$5/$D1322</f>
        <v>23.527662379619017</v>
      </c>
      <c r="K1322" s="5">
        <f>'90.1 Data-SI'!K1322/Convert!$B$5/$D1322</f>
        <v>0</v>
      </c>
      <c r="L1322" s="5">
        <f>'90.1 Data-SI'!L1322/Convert!$B$5/$D1322</f>
        <v>0</v>
      </c>
      <c r="M1322" s="5">
        <f>'90.1 Data-SI'!M1322/Convert!$B$5/$D1322</f>
        <v>18.503664890527958</v>
      </c>
      <c r="N1322" s="5">
        <f>'90.1 Data-SI'!N1322/Convert!$B$5/$D1322</f>
        <v>0</v>
      </c>
      <c r="O1322" s="5">
        <f>'90.1 Data-SI'!O1322/Convert!$B$5/$D1322</f>
        <v>0</v>
      </c>
      <c r="P1322" s="5">
        <f t="shared" si="101"/>
        <v>0</v>
      </c>
      <c r="Q1322" s="5">
        <f>'90.1 Data-SI'!Q1322/Convert!$B$5/$D1322</f>
        <v>0</v>
      </c>
      <c r="R1322" s="5">
        <f>'90.1 Data-SI'!R1322/Convert!$B$5/$D1322</f>
        <v>0</v>
      </c>
      <c r="S1322" s="5">
        <f>'90.1 Data-SI'!S1322/Convert!$B$5/$D1322</f>
        <v>2.3685078545823361</v>
      </c>
      <c r="T1322" s="5">
        <f>'90.1 Data-SI'!T1322/Convert!$B$5/$D1322</f>
        <v>0</v>
      </c>
      <c r="U1322" s="5">
        <f>'90.1 Data-SI'!U1322/Convert!$B$5/$D1322</f>
        <v>11.409039369056632</v>
      </c>
      <c r="V1322" s="5">
        <f>'90.1 Data-SI'!V1322/Convert!$B$5/$D1322</f>
        <v>0</v>
      </c>
      <c r="W1322" s="5">
        <f t="shared" si="102"/>
        <v>39.206312533572031</v>
      </c>
      <c r="X1322" s="5">
        <f t="shared" si="103"/>
        <v>17.76986337729846</v>
      </c>
      <c r="Y1322" s="5">
        <f t="shared" si="104"/>
        <v>56.976175910870495</v>
      </c>
      <c r="Z1322" s="5">
        <f>'90.1 Data-SI'!Y1322/Convert!$B$5/$D1322</f>
        <v>115.00946192248249</v>
      </c>
      <c r="AA1322" s="5">
        <f>'90.1 Data-SI'!Z1322/Convert!$B$5/$D1322</f>
        <v>29.180113639941279</v>
      </c>
      <c r="AB1322" s="5">
        <f t="shared" si="105"/>
        <v>144.18957556242376</v>
      </c>
    </row>
    <row r="1323" spans="1:28" x14ac:dyDescent="0.25">
      <c r="A1323" s="95">
        <v>2013</v>
      </c>
      <c r="B1323" s="95" t="s">
        <v>71</v>
      </c>
      <c r="C1323" s="52" t="s">
        <v>2</v>
      </c>
      <c r="D1323" s="5">
        <f>VLOOKUP(B1323,SWH!$A$4:$C$19,3,FALSE)</f>
        <v>2293.9899999999998</v>
      </c>
      <c r="E1323" s="5">
        <f>'90.1 Data-SI'!E1323/Convert!$B$5/$D1323</f>
        <v>0</v>
      </c>
      <c r="F1323" s="5">
        <f>'90.1 Data-SI'!F1323/Convert!$B$5/$D1323</f>
        <v>12.793090738068706</v>
      </c>
      <c r="G1323" s="5">
        <f>'90.1 Data-SI'!G1323/Convert!$B$5/$D1323</f>
        <v>18.722836629627857</v>
      </c>
      <c r="H1323" s="5">
        <f>'90.1 Data-SI'!H1323/Convert!$B$5/$D1323</f>
        <v>44.990751194788707</v>
      </c>
      <c r="I1323" s="5">
        <f>'90.1 Data-SI'!I1323/Convert!$B$5/$D1323</f>
        <v>7.2992665375369761</v>
      </c>
      <c r="J1323" s="5">
        <f>'90.1 Data-SI'!J1323/Convert!$B$5/$D1323</f>
        <v>23.527662379619017</v>
      </c>
      <c r="K1323" s="5">
        <f>'90.1 Data-SI'!K1323/Convert!$B$5/$D1323</f>
        <v>0</v>
      </c>
      <c r="L1323" s="5">
        <f>'90.1 Data-SI'!L1323/Convert!$B$5/$D1323</f>
        <v>0</v>
      </c>
      <c r="M1323" s="5">
        <f>'90.1 Data-SI'!M1323/Convert!$B$5/$D1323</f>
        <v>21.294774606689661</v>
      </c>
      <c r="N1323" s="5">
        <f>'90.1 Data-SI'!N1323/Convert!$B$5/$D1323</f>
        <v>0</v>
      </c>
      <c r="O1323" s="5">
        <f>'90.1 Data-SI'!O1323/Convert!$B$5/$D1323</f>
        <v>0</v>
      </c>
      <c r="P1323" s="5">
        <f t="shared" si="101"/>
        <v>0</v>
      </c>
      <c r="Q1323" s="5">
        <f>'90.1 Data-SI'!Q1323/Convert!$B$5/$D1323</f>
        <v>0</v>
      </c>
      <c r="R1323" s="5">
        <f>'90.1 Data-SI'!R1323/Convert!$B$5/$D1323</f>
        <v>0</v>
      </c>
      <c r="S1323" s="5">
        <f>'90.1 Data-SI'!S1323/Convert!$B$5/$D1323</f>
        <v>0</v>
      </c>
      <c r="T1323" s="5">
        <f>'90.1 Data-SI'!T1323/Convert!$B$5/$D1323</f>
        <v>0</v>
      </c>
      <c r="U1323" s="5">
        <f>'90.1 Data-SI'!U1323/Convert!$B$5/$D1323</f>
        <v>11.306113414230714</v>
      </c>
      <c r="V1323" s="5">
        <f>'90.1 Data-SI'!V1323/Convert!$B$5/$D1323</f>
        <v>0</v>
      </c>
      <c r="W1323" s="5">
        <f t="shared" si="102"/>
        <v>40.017611236317521</v>
      </c>
      <c r="X1323" s="5">
        <f t="shared" si="103"/>
        <v>12.793090738068706</v>
      </c>
      <c r="Y1323" s="5">
        <f t="shared" si="104"/>
        <v>52.810701974386227</v>
      </c>
      <c r="Z1323" s="5">
        <f>'90.1 Data-SI'!Y1323/Convert!$B$5/$D1323</f>
        <v>115.83408045467603</v>
      </c>
      <c r="AA1323" s="5">
        <f>'90.1 Data-SI'!Z1323/Convert!$B$5/$D1323</f>
        <v>24.099204152299418</v>
      </c>
      <c r="AB1323" s="5">
        <f t="shared" si="105"/>
        <v>139.93328460697543</v>
      </c>
    </row>
    <row r="1324" spans="1:28" x14ac:dyDescent="0.25">
      <c r="A1324" s="95">
        <v>2013</v>
      </c>
      <c r="B1324" s="95" t="s">
        <v>71</v>
      </c>
      <c r="C1324" s="52" t="s">
        <v>18</v>
      </c>
      <c r="D1324" s="5">
        <f>VLOOKUP(B1324,SWH!$A$4:$C$19,3,FALSE)</f>
        <v>2293.9899999999998</v>
      </c>
      <c r="E1324" s="5">
        <f>'90.1 Data-SI'!E1324/Convert!$B$5/$D1324</f>
        <v>0</v>
      </c>
      <c r="F1324" s="5">
        <f>'90.1 Data-SI'!F1324/Convert!$B$5/$D1324</f>
        <v>25.27134914372871</v>
      </c>
      <c r="G1324" s="5">
        <f>'90.1 Data-SI'!G1324/Convert!$B$5/$D1324</f>
        <v>5.8086565329404234</v>
      </c>
      <c r="H1324" s="5">
        <f>'90.1 Data-SI'!H1324/Convert!$B$5/$D1324</f>
        <v>45.598619775054729</v>
      </c>
      <c r="I1324" s="5">
        <f>'90.1 Data-SI'!I1324/Convert!$B$5/$D1324</f>
        <v>7.3162190477435987</v>
      </c>
      <c r="J1324" s="5">
        <f>'90.1 Data-SI'!J1324/Convert!$B$5/$D1324</f>
        <v>23.527662379619017</v>
      </c>
      <c r="K1324" s="5">
        <f>'90.1 Data-SI'!K1324/Convert!$B$5/$D1324</f>
        <v>0</v>
      </c>
      <c r="L1324" s="5">
        <f>'90.1 Data-SI'!L1324/Convert!$B$5/$D1324</f>
        <v>0</v>
      </c>
      <c r="M1324" s="5">
        <f>'90.1 Data-SI'!M1324/Convert!$B$5/$D1324</f>
        <v>17.989035116398362</v>
      </c>
      <c r="N1324" s="5">
        <f>'90.1 Data-SI'!N1324/Convert!$B$5/$D1324</f>
        <v>0</v>
      </c>
      <c r="O1324" s="5">
        <f>'90.1 Data-SI'!O1324/Convert!$B$5/$D1324</f>
        <v>0</v>
      </c>
      <c r="P1324" s="5">
        <f t="shared" si="101"/>
        <v>0</v>
      </c>
      <c r="Q1324" s="5">
        <f>'90.1 Data-SI'!Q1324/Convert!$B$5/$D1324</f>
        <v>0</v>
      </c>
      <c r="R1324" s="5">
        <f>'90.1 Data-SI'!R1324/Convert!$B$5/$D1324</f>
        <v>0</v>
      </c>
      <c r="S1324" s="5">
        <f>'90.1 Data-SI'!S1324/Convert!$B$5/$D1324</f>
        <v>0</v>
      </c>
      <c r="T1324" s="5">
        <f>'90.1 Data-SI'!T1324/Convert!$B$5/$D1324</f>
        <v>0</v>
      </c>
      <c r="U1324" s="5">
        <f>'90.1 Data-SI'!U1324/Convert!$B$5/$D1324</f>
        <v>11.516808898227302</v>
      </c>
      <c r="V1324" s="5">
        <f>'90.1 Data-SI'!V1324/Convert!$B$5/$D1324</f>
        <v>0</v>
      </c>
      <c r="W1324" s="5">
        <f t="shared" si="102"/>
        <v>23.797691649338788</v>
      </c>
      <c r="X1324" s="5">
        <f t="shared" si="103"/>
        <v>25.27134914372871</v>
      </c>
      <c r="Y1324" s="5">
        <f t="shared" si="104"/>
        <v>49.069040793067501</v>
      </c>
      <c r="Z1324" s="5">
        <f>'90.1 Data-SI'!Y1324/Convert!$B$5/$D1324</f>
        <v>100.24019285175613</v>
      </c>
      <c r="AA1324" s="5">
        <f>'90.1 Data-SI'!Z1324/Convert!$B$5/$D1324</f>
        <v>36.788158041956017</v>
      </c>
      <c r="AB1324" s="5">
        <f t="shared" si="105"/>
        <v>137.02835089371214</v>
      </c>
    </row>
    <row r="1325" spans="1:28" x14ac:dyDescent="0.25">
      <c r="A1325" s="95">
        <v>2013</v>
      </c>
      <c r="B1325" s="95" t="s">
        <v>71</v>
      </c>
      <c r="C1325" s="52" t="s">
        <v>4</v>
      </c>
      <c r="D1325" s="5">
        <f>VLOOKUP(B1325,SWH!$A$4:$C$19,3,FALSE)</f>
        <v>2293.9899999999998</v>
      </c>
      <c r="E1325" s="5">
        <f>'90.1 Data-SI'!E1325/Convert!$B$5/$D1325</f>
        <v>0</v>
      </c>
      <c r="F1325" s="5">
        <f>'90.1 Data-SI'!F1325/Convert!$B$5/$D1325</f>
        <v>33.002904691534553</v>
      </c>
      <c r="G1325" s="5">
        <f>'90.1 Data-SI'!G1325/Convert!$B$5/$D1325</f>
        <v>11.744456892430511</v>
      </c>
      <c r="H1325" s="5">
        <f>'90.1 Data-SI'!H1325/Convert!$B$5/$D1325</f>
        <v>44.976220471754459</v>
      </c>
      <c r="I1325" s="5">
        <f>'90.1 Data-SI'!I1325/Convert!$B$5/$D1325</f>
        <v>7.304110111881724</v>
      </c>
      <c r="J1325" s="5">
        <f>'90.1 Data-SI'!J1325/Convert!$B$5/$D1325</f>
        <v>23.527662379619017</v>
      </c>
      <c r="K1325" s="5">
        <f>'90.1 Data-SI'!K1325/Convert!$B$5/$D1325</f>
        <v>0</v>
      </c>
      <c r="L1325" s="5">
        <f>'90.1 Data-SI'!L1325/Convert!$B$5/$D1325</f>
        <v>0</v>
      </c>
      <c r="M1325" s="5">
        <f>'90.1 Data-SI'!M1325/Convert!$B$5/$D1325</f>
        <v>18.876620115073639</v>
      </c>
      <c r="N1325" s="5">
        <f>'90.1 Data-SI'!N1325/Convert!$B$5/$D1325</f>
        <v>0</v>
      </c>
      <c r="O1325" s="5">
        <f>'90.1 Data-SI'!O1325/Convert!$B$5/$D1325</f>
        <v>0</v>
      </c>
      <c r="P1325" s="5">
        <f t="shared" si="101"/>
        <v>0</v>
      </c>
      <c r="Q1325" s="5">
        <f>'90.1 Data-SI'!Q1325/Convert!$B$5/$D1325</f>
        <v>0</v>
      </c>
      <c r="R1325" s="5">
        <f>'90.1 Data-SI'!R1325/Convert!$B$5/$D1325</f>
        <v>0</v>
      </c>
      <c r="S1325" s="5">
        <f>'90.1 Data-SI'!S1325/Convert!$B$5/$D1325</f>
        <v>2.0766825003111999</v>
      </c>
      <c r="T1325" s="5">
        <f>'90.1 Data-SI'!T1325/Convert!$B$5/$D1325</f>
        <v>0</v>
      </c>
      <c r="U1325" s="5">
        <f>'90.1 Data-SI'!U1325/Convert!$B$5/$D1325</f>
        <v>11.708130084844893</v>
      </c>
      <c r="V1325" s="5">
        <f>'90.1 Data-SI'!V1325/Convert!$B$5/$D1325</f>
        <v>0</v>
      </c>
      <c r="W1325" s="5">
        <f t="shared" si="102"/>
        <v>32.697759507815348</v>
      </c>
      <c r="X1325" s="5">
        <f t="shared" si="103"/>
        <v>33.002904691534553</v>
      </c>
      <c r="Y1325" s="5">
        <f t="shared" si="104"/>
        <v>65.700664199349902</v>
      </c>
      <c r="Z1325" s="5">
        <f>'90.1 Data-SI'!Y1325/Convert!$B$5/$D1325</f>
        <v>108.50696336465674</v>
      </c>
      <c r="AA1325" s="5">
        <f>'90.1 Data-SI'!Z1325/Convert!$B$5/$D1325</f>
        <v>44.711034776379442</v>
      </c>
      <c r="AB1325" s="5">
        <f t="shared" si="105"/>
        <v>153.21799814103619</v>
      </c>
    </row>
    <row r="1326" spans="1:28" x14ac:dyDescent="0.25">
      <c r="A1326" s="95">
        <v>2013</v>
      </c>
      <c r="B1326" s="95" t="s">
        <v>71</v>
      </c>
      <c r="C1326" s="52" t="s">
        <v>5</v>
      </c>
      <c r="D1326" s="5">
        <f>VLOOKUP(B1326,SWH!$A$4:$C$19,3,FALSE)</f>
        <v>2293.9899999999998</v>
      </c>
      <c r="E1326" s="5">
        <f>'90.1 Data-SI'!E1326/Convert!$B$5/$D1326</f>
        <v>0</v>
      </c>
      <c r="F1326" s="5">
        <f>'90.1 Data-SI'!F1326/Convert!$B$5/$D1326</f>
        <v>35.229737996532975</v>
      </c>
      <c r="G1326" s="5">
        <f>'90.1 Data-SI'!G1326/Convert!$B$5/$D1326</f>
        <v>13.163624175442013</v>
      </c>
      <c r="H1326" s="5">
        <f>'90.1 Data-SI'!H1326/Convert!$B$5/$D1326</f>
        <v>45.28378744264603</v>
      </c>
      <c r="I1326" s="5">
        <f>'90.1 Data-SI'!I1326/Convert!$B$5/$D1326</f>
        <v>7.3125863669850357</v>
      </c>
      <c r="J1326" s="5">
        <f>'90.1 Data-SI'!J1326/Convert!$B$5/$D1326</f>
        <v>23.527662379619017</v>
      </c>
      <c r="K1326" s="5">
        <f>'90.1 Data-SI'!K1326/Convert!$B$5/$D1326</f>
        <v>0</v>
      </c>
      <c r="L1326" s="5">
        <f>'90.1 Data-SI'!L1326/Convert!$B$5/$D1326</f>
        <v>0</v>
      </c>
      <c r="M1326" s="5">
        <f>'90.1 Data-SI'!M1326/Convert!$B$5/$D1326</f>
        <v>22.068535608263332</v>
      </c>
      <c r="N1326" s="5">
        <f>'90.1 Data-SI'!N1326/Convert!$B$5/$D1326</f>
        <v>0</v>
      </c>
      <c r="O1326" s="5">
        <f>'90.1 Data-SI'!O1326/Convert!$B$5/$D1326</f>
        <v>0</v>
      </c>
      <c r="P1326" s="5">
        <f t="shared" si="101"/>
        <v>0</v>
      </c>
      <c r="Q1326" s="5">
        <f>'90.1 Data-SI'!Q1326/Convert!$B$5/$D1326</f>
        <v>0</v>
      </c>
      <c r="R1326" s="5">
        <f>'90.1 Data-SI'!R1326/Convert!$B$5/$D1326</f>
        <v>0</v>
      </c>
      <c r="S1326" s="5">
        <f>'90.1 Data-SI'!S1326/Convert!$B$5/$D1326</f>
        <v>0</v>
      </c>
      <c r="T1326" s="5">
        <f>'90.1 Data-SI'!T1326/Convert!$B$5/$D1326</f>
        <v>0</v>
      </c>
      <c r="U1326" s="5">
        <f>'90.1 Data-SI'!U1326/Convert!$B$5/$D1326</f>
        <v>11.623367533811782</v>
      </c>
      <c r="V1326" s="5">
        <f>'90.1 Data-SI'!V1326/Convert!$B$5/$D1326</f>
        <v>0</v>
      </c>
      <c r="W1326" s="5">
        <f t="shared" si="102"/>
        <v>35.232159783705342</v>
      </c>
      <c r="X1326" s="5">
        <f t="shared" si="103"/>
        <v>35.229737996532975</v>
      </c>
      <c r="Y1326" s="5">
        <f t="shared" si="104"/>
        <v>70.461897780238317</v>
      </c>
      <c r="Z1326" s="5">
        <f>'90.1 Data-SI'!Y1326/Convert!$B$5/$D1326</f>
        <v>111.35498507936924</v>
      </c>
      <c r="AA1326" s="5">
        <f>'90.1 Data-SI'!Z1326/Convert!$B$5/$D1326</f>
        <v>46.853105530344756</v>
      </c>
      <c r="AB1326" s="5">
        <f t="shared" si="105"/>
        <v>158.20809060971399</v>
      </c>
    </row>
    <row r="1327" spans="1:28" x14ac:dyDescent="0.25">
      <c r="A1327" s="95">
        <v>2013</v>
      </c>
      <c r="B1327" s="95" t="s">
        <v>71</v>
      </c>
      <c r="C1327" s="52" t="s">
        <v>15</v>
      </c>
      <c r="D1327" s="5">
        <f>VLOOKUP(B1327,SWH!$A$4:$C$19,3,FALSE)</f>
        <v>2293.9899999999998</v>
      </c>
      <c r="E1327" s="5">
        <f>'90.1 Data-SI'!E1327/Convert!$B$5/$D1327</f>
        <v>0</v>
      </c>
      <c r="F1327" s="5">
        <f>'90.1 Data-SI'!F1327/Convert!$B$5/$D1327</f>
        <v>30.162148338339172</v>
      </c>
      <c r="G1327" s="5">
        <f>'90.1 Data-SI'!G1327/Convert!$B$5/$D1327</f>
        <v>2.655489634508724</v>
      </c>
      <c r="H1327" s="5">
        <f>'90.1 Data-SI'!H1327/Convert!$B$5/$D1327</f>
        <v>45.324957824576394</v>
      </c>
      <c r="I1327" s="5">
        <f>'90.1 Data-SI'!I1327/Convert!$B$5/$D1327</f>
        <v>7.3125863669850357</v>
      </c>
      <c r="J1327" s="5">
        <f>'90.1 Data-SI'!J1327/Convert!$B$5/$D1327</f>
        <v>23.527662379619017</v>
      </c>
      <c r="K1327" s="5">
        <f>'90.1 Data-SI'!K1327/Convert!$B$5/$D1327</f>
        <v>0</v>
      </c>
      <c r="L1327" s="5">
        <f>'90.1 Data-SI'!L1327/Convert!$B$5/$D1327</f>
        <v>0</v>
      </c>
      <c r="M1327" s="5">
        <f>'90.1 Data-SI'!M1327/Convert!$B$5/$D1327</f>
        <v>17.653617593024478</v>
      </c>
      <c r="N1327" s="5">
        <f>'90.1 Data-SI'!N1327/Convert!$B$5/$D1327</f>
        <v>0</v>
      </c>
      <c r="O1327" s="5">
        <f>'90.1 Data-SI'!O1327/Convert!$B$5/$D1327</f>
        <v>0</v>
      </c>
      <c r="P1327" s="5">
        <f t="shared" si="101"/>
        <v>0</v>
      </c>
      <c r="Q1327" s="5">
        <f>'90.1 Data-SI'!Q1327/Convert!$B$5/$D1327</f>
        <v>0</v>
      </c>
      <c r="R1327" s="5">
        <f>'90.1 Data-SI'!R1327/Convert!$B$5/$D1327</f>
        <v>0</v>
      </c>
      <c r="S1327" s="5">
        <f>'90.1 Data-SI'!S1327/Convert!$B$5/$D1327</f>
        <v>0</v>
      </c>
      <c r="T1327" s="5">
        <f>'90.1 Data-SI'!T1327/Convert!$B$5/$D1327</f>
        <v>0</v>
      </c>
      <c r="U1327" s="5">
        <f>'90.1 Data-SI'!U1327/Convert!$B$5/$D1327</f>
        <v>11.687544893879709</v>
      </c>
      <c r="V1327" s="5">
        <f>'90.1 Data-SI'!V1327/Convert!$B$5/$D1327</f>
        <v>0</v>
      </c>
      <c r="W1327" s="5">
        <f t="shared" si="102"/>
        <v>20.309107227533204</v>
      </c>
      <c r="X1327" s="5">
        <f t="shared" si="103"/>
        <v>30.162148338339172</v>
      </c>
      <c r="Y1327" s="5">
        <f t="shared" si="104"/>
        <v>50.471255565872376</v>
      </c>
      <c r="Z1327" s="5">
        <f>'90.1 Data-SI'!Y1327/Convert!$B$5/$D1327</f>
        <v>96.473102905127476</v>
      </c>
      <c r="AA1327" s="5">
        <f>'90.1 Data-SI'!Z1327/Convert!$B$5/$D1327</f>
        <v>41.848482338632699</v>
      </c>
      <c r="AB1327" s="5">
        <f t="shared" si="105"/>
        <v>138.32158524376018</v>
      </c>
    </row>
    <row r="1328" spans="1:28" x14ac:dyDescent="0.25">
      <c r="A1328" s="95">
        <v>2013</v>
      </c>
      <c r="B1328" s="95" t="s">
        <v>71</v>
      </c>
      <c r="C1328" s="52" t="s">
        <v>16</v>
      </c>
      <c r="D1328" s="5">
        <f>VLOOKUP(B1328,SWH!$A$4:$C$19,3,FALSE)</f>
        <v>2293.9899999999998</v>
      </c>
      <c r="E1328" s="5">
        <f>'90.1 Data-SI'!E1328/Convert!$B$5/$D1328</f>
        <v>0</v>
      </c>
      <c r="F1328" s="5">
        <f>'90.1 Data-SI'!F1328/Convert!$B$5/$D1328</f>
        <v>53.86417939436916</v>
      </c>
      <c r="G1328" s="5">
        <f>'90.1 Data-SI'!G1328/Convert!$B$5/$D1328</f>
        <v>12.801566993172015</v>
      </c>
      <c r="H1328" s="5">
        <f>'90.1 Data-SI'!H1328/Convert!$B$5/$D1328</f>
        <v>48.313443195286631</v>
      </c>
      <c r="I1328" s="5">
        <f>'90.1 Data-SI'!I1328/Convert!$B$5/$D1328</f>
        <v>7.3089536862264746</v>
      </c>
      <c r="J1328" s="5">
        <f>'90.1 Data-SI'!J1328/Convert!$B$5/$D1328</f>
        <v>23.527662379619017</v>
      </c>
      <c r="K1328" s="5">
        <f>'90.1 Data-SI'!K1328/Convert!$B$5/$D1328</f>
        <v>0</v>
      </c>
      <c r="L1328" s="5">
        <f>'90.1 Data-SI'!L1328/Convert!$B$5/$D1328</f>
        <v>0</v>
      </c>
      <c r="M1328" s="5">
        <f>'90.1 Data-SI'!M1328/Convert!$B$5/$D1328</f>
        <v>20.517380924357415</v>
      </c>
      <c r="N1328" s="5">
        <f>'90.1 Data-SI'!N1328/Convert!$B$5/$D1328</f>
        <v>0</v>
      </c>
      <c r="O1328" s="5">
        <f>'90.1 Data-SI'!O1328/Convert!$B$5/$D1328</f>
        <v>0</v>
      </c>
      <c r="P1328" s="5">
        <f t="shared" si="101"/>
        <v>0</v>
      </c>
      <c r="Q1328" s="5">
        <f>'90.1 Data-SI'!Q1328/Convert!$B$5/$D1328</f>
        <v>0</v>
      </c>
      <c r="R1328" s="5">
        <f>'90.1 Data-SI'!R1328/Convert!$B$5/$D1328</f>
        <v>0</v>
      </c>
      <c r="S1328" s="5">
        <f>'90.1 Data-SI'!S1328/Convert!$B$5/$D1328</f>
        <v>2.1989827525161161</v>
      </c>
      <c r="T1328" s="5">
        <f>'90.1 Data-SI'!T1328/Convert!$B$5/$D1328</f>
        <v>0</v>
      </c>
      <c r="U1328" s="5">
        <f>'90.1 Data-SI'!U1328/Convert!$B$5/$D1328</f>
        <v>11.92851271753098</v>
      </c>
      <c r="V1328" s="5">
        <f>'90.1 Data-SI'!V1328/Convert!$B$5/$D1328</f>
        <v>0</v>
      </c>
      <c r="W1328" s="5">
        <f t="shared" si="102"/>
        <v>35.517930670045544</v>
      </c>
      <c r="X1328" s="5">
        <f t="shared" si="103"/>
        <v>53.86417939436916</v>
      </c>
      <c r="Y1328" s="5">
        <f t="shared" si="104"/>
        <v>89.382110064414704</v>
      </c>
      <c r="Z1328" s="5">
        <f>'90.1 Data-SI'!Y1328/Convert!$B$5/$D1328</f>
        <v>114.66677903759147</v>
      </c>
      <c r="AA1328" s="5">
        <f>'90.1 Data-SI'!Z1328/Convert!$B$5/$D1328</f>
        <v>65.792692111900138</v>
      </c>
      <c r="AB1328" s="5">
        <f t="shared" si="105"/>
        <v>180.45947114949161</v>
      </c>
    </row>
    <row r="1329" spans="1:28" x14ac:dyDescent="0.25">
      <c r="A1329" s="95">
        <v>2013</v>
      </c>
      <c r="B1329" s="95" t="s">
        <v>71</v>
      </c>
      <c r="C1329" s="52" t="s">
        <v>9</v>
      </c>
      <c r="D1329" s="5">
        <f>VLOOKUP(B1329,SWH!$A$4:$C$19,3,FALSE)</f>
        <v>2293.9899999999998</v>
      </c>
      <c r="E1329" s="5">
        <f>'90.1 Data-SI'!E1329/Convert!$B$5/$D1329</f>
        <v>0</v>
      </c>
      <c r="F1329" s="5">
        <f>'90.1 Data-SI'!F1329/Convert!$B$5/$D1329</f>
        <v>62.288366073474116</v>
      </c>
      <c r="G1329" s="5">
        <f>'90.1 Data-SI'!G1329/Convert!$B$5/$D1329</f>
        <v>8.3261042986237968</v>
      </c>
      <c r="H1329" s="5">
        <f>'90.1 Data-SI'!H1329/Convert!$B$5/$D1329</f>
        <v>48.4684375743186</v>
      </c>
      <c r="I1329" s="5">
        <f>'90.1 Data-SI'!I1329/Convert!$B$5/$D1329</f>
        <v>7.3004774311231628</v>
      </c>
      <c r="J1329" s="5">
        <f>'90.1 Data-SI'!J1329/Convert!$B$5/$D1329</f>
        <v>23.527662379619017</v>
      </c>
      <c r="K1329" s="5">
        <f>'90.1 Data-SI'!K1329/Convert!$B$5/$D1329</f>
        <v>0</v>
      </c>
      <c r="L1329" s="5">
        <f>'90.1 Data-SI'!L1329/Convert!$B$5/$D1329</f>
        <v>0</v>
      </c>
      <c r="M1329" s="5">
        <f>'90.1 Data-SI'!M1329/Convert!$B$5/$D1329</f>
        <v>22.086699012056144</v>
      </c>
      <c r="N1329" s="5">
        <f>'90.1 Data-SI'!N1329/Convert!$B$5/$D1329</f>
        <v>0</v>
      </c>
      <c r="O1329" s="5">
        <f>'90.1 Data-SI'!O1329/Convert!$B$5/$D1329</f>
        <v>0</v>
      </c>
      <c r="P1329" s="5">
        <f t="shared" si="101"/>
        <v>0</v>
      </c>
      <c r="Q1329" s="5">
        <f>'90.1 Data-SI'!Q1329/Convert!$B$5/$D1329</f>
        <v>0</v>
      </c>
      <c r="R1329" s="5">
        <f>'90.1 Data-SI'!R1329/Convert!$B$5/$D1329</f>
        <v>0</v>
      </c>
      <c r="S1329" s="5">
        <f>'90.1 Data-SI'!S1329/Convert!$B$5/$D1329</f>
        <v>0</v>
      </c>
      <c r="T1329" s="5">
        <f>'90.1 Data-SI'!T1329/Convert!$B$5/$D1329</f>
        <v>0</v>
      </c>
      <c r="U1329" s="5">
        <f>'90.1 Data-SI'!U1329/Convert!$B$5/$D1329</f>
        <v>11.875233399738738</v>
      </c>
      <c r="V1329" s="5">
        <f>'90.1 Data-SI'!V1329/Convert!$B$5/$D1329</f>
        <v>0</v>
      </c>
      <c r="W1329" s="5">
        <f t="shared" si="102"/>
        <v>30.412803310679941</v>
      </c>
      <c r="X1329" s="5">
        <f t="shared" si="103"/>
        <v>62.288366073474116</v>
      </c>
      <c r="Y1329" s="5">
        <f t="shared" si="104"/>
        <v>92.701169384154056</v>
      </c>
      <c r="Z1329" s="5">
        <f>'90.1 Data-SI'!Y1329/Convert!$B$5/$D1329</f>
        <v>109.70816980215453</v>
      </c>
      <c r="AA1329" s="5">
        <f>'90.1 Data-SI'!Z1329/Convert!$B$5/$D1329</f>
        <v>74.163599473212869</v>
      </c>
      <c r="AB1329" s="5">
        <f t="shared" si="105"/>
        <v>183.8717692753674</v>
      </c>
    </row>
    <row r="1330" spans="1:28" x14ac:dyDescent="0.25">
      <c r="A1330" s="95">
        <v>2013</v>
      </c>
      <c r="B1330" s="95" t="s">
        <v>71</v>
      </c>
      <c r="C1330" s="52" t="s">
        <v>12</v>
      </c>
      <c r="D1330" s="5">
        <f>VLOOKUP(B1330,SWH!$A$4:$C$19,3,FALSE)</f>
        <v>2293.9899999999998</v>
      </c>
      <c r="E1330" s="5">
        <f>'90.1 Data-SI'!E1330/Convert!$B$5/$D1330</f>
        <v>0</v>
      </c>
      <c r="F1330" s="5">
        <f>'90.1 Data-SI'!F1330/Convert!$B$5/$D1330</f>
        <v>65.980380617759167</v>
      </c>
      <c r="G1330" s="5">
        <f>'90.1 Data-SI'!G1330/Convert!$B$5/$D1330</f>
        <v>9.3856361865376741</v>
      </c>
      <c r="H1330" s="5">
        <f>'90.1 Data-SI'!H1330/Convert!$B$5/$D1330</f>
        <v>47.856936313294021</v>
      </c>
      <c r="I1330" s="5">
        <f>'90.1 Data-SI'!I1330/Convert!$B$5/$D1330</f>
        <v>7.3125863669850357</v>
      </c>
      <c r="J1330" s="5">
        <f>'90.1 Data-SI'!J1330/Convert!$B$5/$D1330</f>
        <v>23.527662379619017</v>
      </c>
      <c r="K1330" s="5">
        <f>'90.1 Data-SI'!K1330/Convert!$B$5/$D1330</f>
        <v>0</v>
      </c>
      <c r="L1330" s="5">
        <f>'90.1 Data-SI'!L1330/Convert!$B$5/$D1330</f>
        <v>0</v>
      </c>
      <c r="M1330" s="5">
        <f>'90.1 Data-SI'!M1330/Convert!$B$5/$D1330</f>
        <v>21.201535800553238</v>
      </c>
      <c r="N1330" s="5">
        <f>'90.1 Data-SI'!N1330/Convert!$B$5/$D1330</f>
        <v>0</v>
      </c>
      <c r="O1330" s="5">
        <f>'90.1 Data-SI'!O1330/Convert!$B$5/$D1330</f>
        <v>0</v>
      </c>
      <c r="P1330" s="5">
        <f t="shared" si="101"/>
        <v>0</v>
      </c>
      <c r="Q1330" s="5">
        <f>'90.1 Data-SI'!Q1330/Convert!$B$5/$D1330</f>
        <v>0</v>
      </c>
      <c r="R1330" s="5">
        <f>'90.1 Data-SI'!R1330/Convert!$B$5/$D1330</f>
        <v>0</v>
      </c>
      <c r="S1330" s="5">
        <f>'90.1 Data-SI'!S1330/Convert!$B$5/$D1330</f>
        <v>2.1699213064476215</v>
      </c>
      <c r="T1330" s="5">
        <f>'90.1 Data-SI'!T1330/Convert!$B$5/$D1330</f>
        <v>0</v>
      </c>
      <c r="U1330" s="5">
        <f>'90.1 Data-SI'!U1330/Convert!$B$5/$D1330</f>
        <v>12.188854838561246</v>
      </c>
      <c r="V1330" s="5">
        <f>'90.1 Data-SI'!V1330/Convert!$B$5/$D1330</f>
        <v>0</v>
      </c>
      <c r="W1330" s="5">
        <f t="shared" si="102"/>
        <v>32.757093293538531</v>
      </c>
      <c r="X1330" s="5">
        <f t="shared" si="103"/>
        <v>65.980380617759167</v>
      </c>
      <c r="Y1330" s="5">
        <f t="shared" si="104"/>
        <v>98.737473911297698</v>
      </c>
      <c r="Z1330" s="5">
        <f>'90.1 Data-SI'!Y1330/Convert!$B$5/$D1330</f>
        <v>111.45427835343659</v>
      </c>
      <c r="AA1330" s="5">
        <f>'90.1 Data-SI'!Z1330/Convert!$B$5/$D1330</f>
        <v>78.169235456320408</v>
      </c>
      <c r="AB1330" s="5">
        <f t="shared" si="105"/>
        <v>189.62351380975701</v>
      </c>
    </row>
    <row r="1331" spans="1:28" x14ac:dyDescent="0.25">
      <c r="A1331" s="95">
        <v>2013</v>
      </c>
      <c r="B1331" s="95" t="s">
        <v>71</v>
      </c>
      <c r="C1331" s="52" t="s">
        <v>8</v>
      </c>
      <c r="D1331" s="5">
        <f>VLOOKUP(B1331,SWH!$A$4:$C$19,3,FALSE)</f>
        <v>2293.9899999999998</v>
      </c>
      <c r="E1331" s="5">
        <f>'90.1 Data-SI'!E1331/Convert!$B$5/$D1331</f>
        <v>0</v>
      </c>
      <c r="F1331" s="5">
        <f>'90.1 Data-SI'!F1331/Convert!$B$5/$D1331</f>
        <v>101.9572399569697</v>
      </c>
      <c r="G1331" s="5">
        <f>'90.1 Data-SI'!G1331/Convert!$B$5/$D1331</f>
        <v>4.4645646522725322</v>
      </c>
      <c r="H1331" s="5">
        <f>'90.1 Data-SI'!H1331/Convert!$B$5/$D1331</f>
        <v>48.547145657420778</v>
      </c>
      <c r="I1331" s="5">
        <f>'90.1 Data-SI'!I1331/Convert!$B$5/$D1331</f>
        <v>7.3658656847772761</v>
      </c>
      <c r="J1331" s="5">
        <f>'90.1 Data-SI'!J1331/Convert!$B$5/$D1331</f>
        <v>23.527662379619017</v>
      </c>
      <c r="K1331" s="5">
        <f>'90.1 Data-SI'!K1331/Convert!$B$5/$D1331</f>
        <v>0</v>
      </c>
      <c r="L1331" s="5">
        <f>'90.1 Data-SI'!L1331/Convert!$B$5/$D1331</f>
        <v>0</v>
      </c>
      <c r="M1331" s="5">
        <f>'90.1 Data-SI'!M1331/Convert!$B$5/$D1331</f>
        <v>23.457430551620153</v>
      </c>
      <c r="N1331" s="5">
        <f>'90.1 Data-SI'!N1331/Convert!$B$5/$D1331</f>
        <v>0</v>
      </c>
      <c r="O1331" s="5">
        <f>'90.1 Data-SI'!O1331/Convert!$B$5/$D1331</f>
        <v>0</v>
      </c>
      <c r="P1331" s="5">
        <f t="shared" si="101"/>
        <v>0</v>
      </c>
      <c r="Q1331" s="5">
        <f>'90.1 Data-SI'!Q1331/Convert!$B$5/$D1331</f>
        <v>0</v>
      </c>
      <c r="R1331" s="5">
        <f>'90.1 Data-SI'!R1331/Convert!$B$5/$D1331</f>
        <v>0</v>
      </c>
      <c r="S1331" s="5">
        <f>'90.1 Data-SI'!S1331/Convert!$B$5/$D1331</f>
        <v>2.2268333049984239</v>
      </c>
      <c r="T1331" s="5">
        <f>'90.1 Data-SI'!T1331/Convert!$B$5/$D1331</f>
        <v>0</v>
      </c>
      <c r="U1331" s="5">
        <f>'90.1 Data-SI'!U1331/Convert!$B$5/$D1331</f>
        <v>12.538803084969373</v>
      </c>
      <c r="V1331" s="5">
        <f>'90.1 Data-SI'!V1331/Convert!$B$5/$D1331</f>
        <v>0</v>
      </c>
      <c r="W1331" s="5">
        <f t="shared" si="102"/>
        <v>30.148828508891107</v>
      </c>
      <c r="X1331" s="5">
        <f t="shared" si="103"/>
        <v>101.9572399569697</v>
      </c>
      <c r="Y1331" s="5">
        <f t="shared" si="104"/>
        <v>132.1060684658608</v>
      </c>
      <c r="Z1331" s="5">
        <f>'90.1 Data-SI'!Y1331/Convert!$B$5/$D1331</f>
        <v>109.5870804435358</v>
      </c>
      <c r="AA1331" s="5">
        <f>'90.1 Data-SI'!Z1331/Convert!$B$5/$D1331</f>
        <v>114.49604304193906</v>
      </c>
      <c r="AB1331" s="5">
        <f t="shared" si="105"/>
        <v>224.08312348547486</v>
      </c>
    </row>
    <row r="1332" spans="1:28" x14ac:dyDescent="0.25">
      <c r="A1332" s="95">
        <v>2016</v>
      </c>
      <c r="B1332" s="95" t="s">
        <v>71</v>
      </c>
      <c r="C1332" s="52" t="s">
        <v>10</v>
      </c>
      <c r="D1332" s="5">
        <f>VLOOKUP(B1332,SWH!$A$4:$C$19,3,FALSE)</f>
        <v>2293.9899999999998</v>
      </c>
      <c r="E1332" s="5">
        <f>'90.1 Data-SI'!E1332/Convert!$B$5/$D1332</f>
        <v>0</v>
      </c>
      <c r="F1332" s="5">
        <f>'90.1 Data-SI'!F1332/Convert!$B$5/$D1332</f>
        <v>0</v>
      </c>
      <c r="G1332" s="5">
        <f>'90.1 Data-SI'!G1332/Convert!$B$5/$D1332</f>
        <v>84.469514785252883</v>
      </c>
      <c r="H1332" s="5">
        <f>'90.1 Data-SI'!H1332/Convert!$B$5/$D1332</f>
        <v>32.921774821260001</v>
      </c>
      <c r="I1332" s="5">
        <f>'90.1 Data-SI'!I1332/Convert!$B$5/$D1332</f>
        <v>4.667994774751997</v>
      </c>
      <c r="J1332" s="5">
        <f>'90.1 Data-SI'!J1332/Convert!$B$5/$D1332</f>
        <v>23.527662379619017</v>
      </c>
      <c r="K1332" s="5">
        <f>'90.1 Data-SI'!K1332/Convert!$B$5/$D1332</f>
        <v>0</v>
      </c>
      <c r="L1332" s="5">
        <f>'90.1 Data-SI'!L1332/Convert!$B$5/$D1332</f>
        <v>0</v>
      </c>
      <c r="M1332" s="5">
        <f>'90.1 Data-SI'!M1332/Convert!$B$5/$D1332</f>
        <v>18.963804453279128</v>
      </c>
      <c r="N1332" s="5">
        <f>'90.1 Data-SI'!N1332/Convert!$B$5/$D1332</f>
        <v>0</v>
      </c>
      <c r="O1332" s="5">
        <f>'90.1 Data-SI'!O1332/Convert!$B$5/$D1332</f>
        <v>0</v>
      </c>
      <c r="P1332" s="5">
        <f t="shared" si="101"/>
        <v>0</v>
      </c>
      <c r="Q1332" s="5">
        <f>'90.1 Data-SI'!Q1332/Convert!$B$5/$D1332</f>
        <v>0</v>
      </c>
      <c r="R1332" s="5">
        <f>'90.1 Data-SI'!R1332/Convert!$B$5/$D1332</f>
        <v>0</v>
      </c>
      <c r="S1332" s="5">
        <f>'90.1 Data-SI'!S1332/Convert!$B$5/$D1332</f>
        <v>3.2355076622924348</v>
      </c>
      <c r="T1332" s="5">
        <f>'90.1 Data-SI'!T1332/Convert!$B$5/$D1332</f>
        <v>0</v>
      </c>
      <c r="U1332" s="5">
        <f>'90.1 Data-SI'!U1332/Convert!$B$5/$D1332</f>
        <v>10.113383231836234</v>
      </c>
      <c r="V1332" s="5">
        <f>'90.1 Data-SI'!V1332/Convert!$B$5/$D1332</f>
        <v>0</v>
      </c>
      <c r="W1332" s="5">
        <f t="shared" si="102"/>
        <v>106.66882690082444</v>
      </c>
      <c r="X1332" s="5">
        <f t="shared" si="103"/>
        <v>0</v>
      </c>
      <c r="Y1332" s="5">
        <f t="shared" si="104"/>
        <v>106.66882690082444</v>
      </c>
      <c r="Z1332" s="5">
        <f>'90.1 Data-SI'!Y1332/Convert!$B$5/$D1332</f>
        <v>167.78504798286929</v>
      </c>
      <c r="AA1332" s="5">
        <f>'90.1 Data-SI'!Z1332/Convert!$B$5/$D1332</f>
        <v>10.113383231836234</v>
      </c>
      <c r="AB1332" s="5">
        <f t="shared" si="105"/>
        <v>177.89843121470551</v>
      </c>
    </row>
    <row r="1333" spans="1:28" x14ac:dyDescent="0.25">
      <c r="A1333" s="95">
        <v>2016</v>
      </c>
      <c r="B1333" s="95" t="s">
        <v>71</v>
      </c>
      <c r="C1333" s="52" t="s">
        <v>6</v>
      </c>
      <c r="D1333" s="5">
        <f>VLOOKUP(B1333,SWH!$A$4:$C$19,3,FALSE)</f>
        <v>2293.9899999999998</v>
      </c>
      <c r="E1333" s="5">
        <f>'90.1 Data-SI'!E1333/Convert!$B$5/$D1333</f>
        <v>0</v>
      </c>
      <c r="F1333" s="5">
        <f>'90.1 Data-SI'!F1333/Convert!$B$5/$D1333</f>
        <v>0</v>
      </c>
      <c r="G1333" s="5">
        <f>'90.1 Data-SI'!G1333/Convert!$B$5/$D1333</f>
        <v>88.513899363118412</v>
      </c>
      <c r="H1333" s="5">
        <f>'90.1 Data-SI'!H1333/Convert!$B$5/$D1333</f>
        <v>33.655576334489503</v>
      </c>
      <c r="I1333" s="5">
        <f>'90.1 Data-SI'!I1333/Convert!$B$5/$D1333</f>
        <v>4.6655729875796235</v>
      </c>
      <c r="J1333" s="5">
        <f>'90.1 Data-SI'!J1333/Convert!$B$5/$D1333</f>
        <v>23.527662379619017</v>
      </c>
      <c r="K1333" s="5">
        <f>'90.1 Data-SI'!K1333/Convert!$B$5/$D1333</f>
        <v>0</v>
      </c>
      <c r="L1333" s="5">
        <f>'90.1 Data-SI'!L1333/Convert!$B$5/$D1333</f>
        <v>0</v>
      </c>
      <c r="M1333" s="5">
        <f>'90.1 Data-SI'!M1333/Convert!$B$5/$D1333</f>
        <v>22.265911262811862</v>
      </c>
      <c r="N1333" s="5">
        <f>'90.1 Data-SI'!N1333/Convert!$B$5/$D1333</f>
        <v>0</v>
      </c>
      <c r="O1333" s="5">
        <f>'90.1 Data-SI'!O1333/Convert!$B$5/$D1333</f>
        <v>0</v>
      </c>
      <c r="P1333" s="5">
        <f t="shared" si="101"/>
        <v>0</v>
      </c>
      <c r="Q1333" s="5">
        <f>'90.1 Data-SI'!Q1333/Convert!$B$5/$D1333</f>
        <v>0</v>
      </c>
      <c r="R1333" s="5">
        <f>'90.1 Data-SI'!R1333/Convert!$B$5/$D1333</f>
        <v>0</v>
      </c>
      <c r="S1333" s="5">
        <f>'90.1 Data-SI'!S1333/Convert!$B$5/$D1333</f>
        <v>0</v>
      </c>
      <c r="T1333" s="5">
        <f>'90.1 Data-SI'!T1333/Convert!$B$5/$D1333</f>
        <v>0</v>
      </c>
      <c r="U1333" s="5">
        <f>'90.1 Data-SI'!U1333/Convert!$B$5/$D1333</f>
        <v>10.080689105009178</v>
      </c>
      <c r="V1333" s="5">
        <f>'90.1 Data-SI'!V1333/Convert!$B$5/$D1333</f>
        <v>0</v>
      </c>
      <c r="W1333" s="5">
        <f t="shared" si="102"/>
        <v>110.77981062593028</v>
      </c>
      <c r="X1333" s="5">
        <f t="shared" si="103"/>
        <v>0</v>
      </c>
      <c r="Y1333" s="5">
        <f t="shared" si="104"/>
        <v>110.77981062593028</v>
      </c>
      <c r="Z1333" s="5">
        <f>'90.1 Data-SI'!Y1333/Convert!$B$5/$D1333</f>
        <v>172.62741143403224</v>
      </c>
      <c r="AA1333" s="5">
        <f>'90.1 Data-SI'!Z1333/Convert!$B$5/$D1333</f>
        <v>10.080689105009178</v>
      </c>
      <c r="AB1333" s="5">
        <f t="shared" si="105"/>
        <v>182.70810053904142</v>
      </c>
    </row>
    <row r="1334" spans="1:28" x14ac:dyDescent="0.25">
      <c r="A1334" s="95">
        <v>2016</v>
      </c>
      <c r="B1334" s="95" t="s">
        <v>71</v>
      </c>
      <c r="C1334" s="52" t="s">
        <v>11</v>
      </c>
      <c r="D1334" s="5">
        <f>VLOOKUP(B1334,SWH!$A$4:$C$19,3,FALSE)</f>
        <v>2293.9899999999998</v>
      </c>
      <c r="E1334" s="5">
        <f>'90.1 Data-SI'!E1334/Convert!$B$5/$D1334</f>
        <v>0</v>
      </c>
      <c r="F1334" s="5">
        <f>'90.1 Data-SI'!F1334/Convert!$B$5/$D1334</f>
        <v>0</v>
      </c>
      <c r="G1334" s="5">
        <f>'90.1 Data-SI'!G1334/Convert!$B$5/$D1334</f>
        <v>66.847380425469268</v>
      </c>
      <c r="H1334" s="5">
        <f>'90.1 Data-SI'!H1334/Convert!$B$5/$D1334</f>
        <v>35.319344121910838</v>
      </c>
      <c r="I1334" s="5">
        <f>'90.1 Data-SI'!I1334/Convert!$B$5/$D1334</f>
        <v>4.6655729875796235</v>
      </c>
      <c r="J1334" s="5">
        <f>'90.1 Data-SI'!J1334/Convert!$B$5/$D1334</f>
        <v>23.527662379619017</v>
      </c>
      <c r="K1334" s="5">
        <f>'90.1 Data-SI'!K1334/Convert!$B$5/$D1334</f>
        <v>0</v>
      </c>
      <c r="L1334" s="5">
        <f>'90.1 Data-SI'!L1334/Convert!$B$5/$D1334</f>
        <v>0</v>
      </c>
      <c r="M1334" s="5">
        <f>'90.1 Data-SI'!M1334/Convert!$B$5/$D1334</f>
        <v>17.761387122195149</v>
      </c>
      <c r="N1334" s="5">
        <f>'90.1 Data-SI'!N1334/Convert!$B$5/$D1334</f>
        <v>0</v>
      </c>
      <c r="O1334" s="5">
        <f>'90.1 Data-SI'!O1334/Convert!$B$5/$D1334</f>
        <v>0</v>
      </c>
      <c r="P1334" s="5">
        <f t="shared" si="101"/>
        <v>0</v>
      </c>
      <c r="Q1334" s="5">
        <f>'90.1 Data-SI'!Q1334/Convert!$B$5/$D1334</f>
        <v>0</v>
      </c>
      <c r="R1334" s="5">
        <f>'90.1 Data-SI'!R1334/Convert!$B$5/$D1334</f>
        <v>0</v>
      </c>
      <c r="S1334" s="5">
        <f>'90.1 Data-SI'!S1334/Convert!$B$5/$D1334</f>
        <v>0</v>
      </c>
      <c r="T1334" s="5">
        <f>'90.1 Data-SI'!T1334/Convert!$B$5/$D1334</f>
        <v>0</v>
      </c>
      <c r="U1334" s="5">
        <f>'90.1 Data-SI'!U1334/Convert!$B$5/$D1334</f>
        <v>10.337398545280884</v>
      </c>
      <c r="V1334" s="5">
        <f>'90.1 Data-SI'!V1334/Convert!$B$5/$D1334</f>
        <v>0</v>
      </c>
      <c r="W1334" s="5">
        <f t="shared" si="102"/>
        <v>84.608767547664414</v>
      </c>
      <c r="X1334" s="5">
        <f t="shared" si="103"/>
        <v>0</v>
      </c>
      <c r="Y1334" s="5">
        <f t="shared" si="104"/>
        <v>84.608767547664414</v>
      </c>
      <c r="Z1334" s="5">
        <f>'90.1 Data-SI'!Y1334/Convert!$B$5/$D1334</f>
        <v>148.12013614318769</v>
      </c>
      <c r="AA1334" s="5">
        <f>'90.1 Data-SI'!Z1334/Convert!$B$5/$D1334</f>
        <v>10.337398545280884</v>
      </c>
      <c r="AB1334" s="5">
        <f t="shared" si="105"/>
        <v>158.45753468846857</v>
      </c>
    </row>
    <row r="1335" spans="1:28" x14ac:dyDescent="0.25">
      <c r="A1335" s="95">
        <v>2016</v>
      </c>
      <c r="B1335" s="95" t="s">
        <v>71</v>
      </c>
      <c r="C1335" s="52" t="s">
        <v>13</v>
      </c>
      <c r="D1335" s="5">
        <f>VLOOKUP(B1335,SWH!$A$4:$C$19,3,FALSE)</f>
        <v>2293.9899999999998</v>
      </c>
      <c r="E1335" s="5">
        <f>'90.1 Data-SI'!E1335/Convert!$B$5/$D1335</f>
        <v>0</v>
      </c>
      <c r="F1335" s="5">
        <f>'90.1 Data-SI'!F1335/Convert!$B$5/$D1335</f>
        <v>1.8635652291422371</v>
      </c>
      <c r="G1335" s="5">
        <f>'90.1 Data-SI'!G1335/Convert!$B$5/$D1335</f>
        <v>71.452408733739531</v>
      </c>
      <c r="H1335" s="5">
        <f>'90.1 Data-SI'!H1335/Convert!$B$5/$D1335</f>
        <v>34.998457321571202</v>
      </c>
      <c r="I1335" s="5">
        <f>'90.1 Data-SI'!I1335/Convert!$B$5/$D1335</f>
        <v>4.6583076260624994</v>
      </c>
      <c r="J1335" s="5">
        <f>'90.1 Data-SI'!J1335/Convert!$B$5/$D1335</f>
        <v>23.527662379619017</v>
      </c>
      <c r="K1335" s="5">
        <f>'90.1 Data-SI'!K1335/Convert!$B$5/$D1335</f>
        <v>0</v>
      </c>
      <c r="L1335" s="5">
        <f>'90.1 Data-SI'!L1335/Convert!$B$5/$D1335</f>
        <v>0</v>
      </c>
      <c r="M1335" s="5">
        <f>'90.1 Data-SI'!M1335/Convert!$B$5/$D1335</f>
        <v>21.071970186831194</v>
      </c>
      <c r="N1335" s="5">
        <f>'90.1 Data-SI'!N1335/Convert!$B$5/$D1335</f>
        <v>0</v>
      </c>
      <c r="O1335" s="5">
        <f>'90.1 Data-SI'!O1335/Convert!$B$5/$D1335</f>
        <v>0</v>
      </c>
      <c r="P1335" s="5">
        <f t="shared" si="101"/>
        <v>0</v>
      </c>
      <c r="Q1335" s="5">
        <f>'90.1 Data-SI'!Q1335/Convert!$B$5/$D1335</f>
        <v>0</v>
      </c>
      <c r="R1335" s="5">
        <f>'90.1 Data-SI'!R1335/Convert!$B$5/$D1335</f>
        <v>0</v>
      </c>
      <c r="S1335" s="5">
        <f>'90.1 Data-SI'!S1335/Convert!$B$5/$D1335</f>
        <v>0</v>
      </c>
      <c r="T1335" s="5">
        <f>'90.1 Data-SI'!T1335/Convert!$B$5/$D1335</f>
        <v>0</v>
      </c>
      <c r="U1335" s="5">
        <f>'90.1 Data-SI'!U1335/Convert!$B$5/$D1335</f>
        <v>10.334976758108507</v>
      </c>
      <c r="V1335" s="5">
        <f>'90.1 Data-SI'!V1335/Convert!$B$5/$D1335</f>
        <v>0</v>
      </c>
      <c r="W1335" s="5">
        <f t="shared" si="102"/>
        <v>92.524378920570726</v>
      </c>
      <c r="X1335" s="5">
        <f t="shared" si="103"/>
        <v>1.8635652291422371</v>
      </c>
      <c r="Y1335" s="5">
        <f t="shared" si="104"/>
        <v>94.387944149712965</v>
      </c>
      <c r="Z1335" s="5">
        <f>'90.1 Data-SI'!Y1335/Convert!$B$5/$D1335</f>
        <v>155.70759535423724</v>
      </c>
      <c r="AA1335" s="5">
        <f>'90.1 Data-SI'!Z1335/Convert!$B$5/$D1335</f>
        <v>12.198541987250744</v>
      </c>
      <c r="AB1335" s="5">
        <f t="shared" si="105"/>
        <v>167.90613734148798</v>
      </c>
    </row>
    <row r="1336" spans="1:28" x14ac:dyDescent="0.25">
      <c r="A1336" s="95">
        <v>2016</v>
      </c>
      <c r="B1336" s="95" t="s">
        <v>71</v>
      </c>
      <c r="C1336" s="52" t="s">
        <v>19</v>
      </c>
      <c r="D1336" s="5">
        <f>VLOOKUP(B1336,SWH!$A$4:$C$19,3,FALSE)</f>
        <v>2293.9899999999998</v>
      </c>
      <c r="E1336" s="5">
        <f>'90.1 Data-SI'!E1336/Convert!$B$5/$D1336</f>
        <v>0</v>
      </c>
      <c r="F1336" s="5">
        <f>'90.1 Data-SI'!F1336/Convert!$B$5/$D1336</f>
        <v>1.2423768194281581</v>
      </c>
      <c r="G1336" s="5">
        <f>'90.1 Data-SI'!G1336/Convert!$B$5/$D1336</f>
        <v>47.273285604751742</v>
      </c>
      <c r="H1336" s="5">
        <f>'90.1 Data-SI'!H1336/Convert!$B$5/$D1336</f>
        <v>35.50824352135605</v>
      </c>
      <c r="I1336" s="5">
        <f>'90.1 Data-SI'!I1336/Convert!$B$5/$D1336</f>
        <v>4.655885838890125</v>
      </c>
      <c r="J1336" s="5">
        <f>'90.1 Data-SI'!J1336/Convert!$B$5/$D1336</f>
        <v>23.527662379619017</v>
      </c>
      <c r="K1336" s="5">
        <f>'90.1 Data-SI'!K1336/Convert!$B$5/$D1336</f>
        <v>0</v>
      </c>
      <c r="L1336" s="5">
        <f>'90.1 Data-SI'!L1336/Convert!$B$5/$D1336</f>
        <v>0</v>
      </c>
      <c r="M1336" s="5">
        <f>'90.1 Data-SI'!M1336/Convert!$B$5/$D1336</f>
        <v>16.210232438289236</v>
      </c>
      <c r="N1336" s="5">
        <f>'90.1 Data-SI'!N1336/Convert!$B$5/$D1336</f>
        <v>0</v>
      </c>
      <c r="O1336" s="5">
        <f>'90.1 Data-SI'!O1336/Convert!$B$5/$D1336</f>
        <v>0</v>
      </c>
      <c r="P1336" s="5">
        <f t="shared" si="101"/>
        <v>0</v>
      </c>
      <c r="Q1336" s="5">
        <f>'90.1 Data-SI'!Q1336/Convert!$B$5/$D1336</f>
        <v>0</v>
      </c>
      <c r="R1336" s="5">
        <f>'90.1 Data-SI'!R1336/Convert!$B$5/$D1336</f>
        <v>0</v>
      </c>
      <c r="S1336" s="5">
        <f>'90.1 Data-SI'!S1336/Convert!$B$5/$D1336</f>
        <v>0</v>
      </c>
      <c r="T1336" s="5">
        <f>'90.1 Data-SI'!T1336/Convert!$B$5/$D1336</f>
        <v>0</v>
      </c>
      <c r="U1336" s="5">
        <f>'90.1 Data-SI'!U1336/Convert!$B$5/$D1336</f>
        <v>10.600162453483524</v>
      </c>
      <c r="V1336" s="5">
        <f>'90.1 Data-SI'!V1336/Convert!$B$5/$D1336</f>
        <v>0</v>
      </c>
      <c r="W1336" s="5">
        <f t="shared" si="102"/>
        <v>63.483518043040974</v>
      </c>
      <c r="X1336" s="5">
        <f t="shared" si="103"/>
        <v>1.2423768194281581</v>
      </c>
      <c r="Y1336" s="5">
        <f t="shared" si="104"/>
        <v>64.725894862469133</v>
      </c>
      <c r="Z1336" s="5">
        <f>'90.1 Data-SI'!Y1336/Convert!$B$5/$D1336</f>
        <v>127.1728879957338</v>
      </c>
      <c r="AA1336" s="5">
        <f>'90.1 Data-SI'!Z1336/Convert!$B$5/$D1336</f>
        <v>11.842539272911683</v>
      </c>
      <c r="AB1336" s="5">
        <f t="shared" si="105"/>
        <v>139.01542726864548</v>
      </c>
    </row>
    <row r="1337" spans="1:28" x14ac:dyDescent="0.25">
      <c r="A1337" s="95">
        <v>2016</v>
      </c>
      <c r="B1337" s="95" t="s">
        <v>71</v>
      </c>
      <c r="C1337" s="52" t="s">
        <v>20</v>
      </c>
      <c r="D1337" s="5">
        <f>VLOOKUP(B1337,SWH!$A$4:$C$19,3,FALSE)</f>
        <v>2293.9899999999998</v>
      </c>
      <c r="E1337" s="5">
        <f>'90.1 Data-SI'!E1337/Convert!$B$5/$D1337</f>
        <v>0</v>
      </c>
      <c r="F1337" s="5">
        <f>'90.1 Data-SI'!F1337/Convert!$B$5/$D1337</f>
        <v>0.71079453509193846</v>
      </c>
      <c r="G1337" s="5">
        <f>'90.1 Data-SI'!G1337/Convert!$B$5/$D1337</f>
        <v>36.444264263478821</v>
      </c>
      <c r="H1337" s="5">
        <f>'90.1 Data-SI'!H1337/Convert!$B$5/$D1337</f>
        <v>36.857178976368687</v>
      </c>
      <c r="I1337" s="5">
        <f>'90.1 Data-SI'!I1337/Convert!$B$5/$D1337</f>
        <v>4.6607294132348738</v>
      </c>
      <c r="J1337" s="5">
        <f>'90.1 Data-SI'!J1337/Convert!$B$5/$D1337</f>
        <v>23.527662379619017</v>
      </c>
      <c r="K1337" s="5">
        <f>'90.1 Data-SI'!K1337/Convert!$B$5/$D1337</f>
        <v>0</v>
      </c>
      <c r="L1337" s="5">
        <f>'90.1 Data-SI'!L1337/Convert!$B$5/$D1337</f>
        <v>0</v>
      </c>
      <c r="M1337" s="5">
        <f>'90.1 Data-SI'!M1337/Convert!$B$5/$D1337</f>
        <v>17.818299120745952</v>
      </c>
      <c r="N1337" s="5">
        <f>'90.1 Data-SI'!N1337/Convert!$B$5/$D1337</f>
        <v>0</v>
      </c>
      <c r="O1337" s="5">
        <f>'90.1 Data-SI'!O1337/Convert!$B$5/$D1337</f>
        <v>0</v>
      </c>
      <c r="P1337" s="5">
        <f t="shared" si="101"/>
        <v>0</v>
      </c>
      <c r="Q1337" s="5">
        <f>'90.1 Data-SI'!Q1337/Convert!$B$5/$D1337</f>
        <v>0</v>
      </c>
      <c r="R1337" s="5">
        <f>'90.1 Data-SI'!R1337/Convert!$B$5/$D1337</f>
        <v>0</v>
      </c>
      <c r="S1337" s="5">
        <f>'90.1 Data-SI'!S1337/Convert!$B$5/$D1337</f>
        <v>0</v>
      </c>
      <c r="T1337" s="5">
        <f>'90.1 Data-SI'!T1337/Convert!$B$5/$D1337</f>
        <v>0</v>
      </c>
      <c r="U1337" s="5">
        <f>'90.1 Data-SI'!U1337/Convert!$B$5/$D1337</f>
        <v>10.609849602173023</v>
      </c>
      <c r="V1337" s="5">
        <f>'90.1 Data-SI'!V1337/Convert!$B$5/$D1337</f>
        <v>0</v>
      </c>
      <c r="W1337" s="5">
        <f t="shared" si="102"/>
        <v>54.262563384224777</v>
      </c>
      <c r="X1337" s="5">
        <f t="shared" si="103"/>
        <v>0.71079453509193846</v>
      </c>
      <c r="Y1337" s="5">
        <f t="shared" si="104"/>
        <v>54.973357919316712</v>
      </c>
      <c r="Z1337" s="5">
        <f>'90.1 Data-SI'!Y1337/Convert!$B$5/$D1337</f>
        <v>119.30692325986116</v>
      </c>
      <c r="AA1337" s="5">
        <f>'90.1 Data-SI'!Z1337/Convert!$B$5/$D1337</f>
        <v>11.320644137264962</v>
      </c>
      <c r="AB1337" s="5">
        <f t="shared" si="105"/>
        <v>130.62756739712611</v>
      </c>
    </row>
    <row r="1338" spans="1:28" x14ac:dyDescent="0.25">
      <c r="A1338" s="95">
        <v>2016</v>
      </c>
      <c r="B1338" s="95" t="s">
        <v>71</v>
      </c>
      <c r="C1338" s="52" t="s">
        <v>3</v>
      </c>
      <c r="D1338" s="5">
        <f>VLOOKUP(B1338,SWH!$A$4:$C$19,3,FALSE)</f>
        <v>2293.9899999999998</v>
      </c>
      <c r="E1338" s="5">
        <f>'90.1 Data-SI'!E1338/Convert!$B$5/$D1338</f>
        <v>0</v>
      </c>
      <c r="F1338" s="5">
        <f>'90.1 Data-SI'!F1338/Convert!$B$5/$D1338</f>
        <v>18.75310896928254</v>
      </c>
      <c r="G1338" s="5">
        <f>'90.1 Data-SI'!G1338/Convert!$B$5/$D1338</f>
        <v>26.247329374195665</v>
      </c>
      <c r="H1338" s="5">
        <f>'90.1 Data-SI'!H1338/Convert!$B$5/$D1338</f>
        <v>35.670503261905147</v>
      </c>
      <c r="I1338" s="5">
        <f>'90.1 Data-SI'!I1338/Convert!$B$5/$D1338</f>
        <v>4.6595185196486861</v>
      </c>
      <c r="J1338" s="5">
        <f>'90.1 Data-SI'!J1338/Convert!$B$5/$D1338</f>
        <v>23.527662379619017</v>
      </c>
      <c r="K1338" s="5">
        <f>'90.1 Data-SI'!K1338/Convert!$B$5/$D1338</f>
        <v>0</v>
      </c>
      <c r="L1338" s="5">
        <f>'90.1 Data-SI'!L1338/Convert!$B$5/$D1338</f>
        <v>0</v>
      </c>
      <c r="M1338" s="5">
        <f>'90.1 Data-SI'!M1338/Convert!$B$5/$D1338</f>
        <v>17.622134359783612</v>
      </c>
      <c r="N1338" s="5">
        <f>'90.1 Data-SI'!N1338/Convert!$B$5/$D1338</f>
        <v>0</v>
      </c>
      <c r="O1338" s="5">
        <f>'90.1 Data-SI'!O1338/Convert!$B$5/$D1338</f>
        <v>0</v>
      </c>
      <c r="P1338" s="5">
        <f t="shared" si="101"/>
        <v>0</v>
      </c>
      <c r="Q1338" s="5">
        <f>'90.1 Data-SI'!Q1338/Convert!$B$5/$D1338</f>
        <v>0</v>
      </c>
      <c r="R1338" s="5">
        <f>'90.1 Data-SI'!R1338/Convert!$B$5/$D1338</f>
        <v>0</v>
      </c>
      <c r="S1338" s="5">
        <f>'90.1 Data-SI'!S1338/Convert!$B$5/$D1338</f>
        <v>0</v>
      </c>
      <c r="T1338" s="5">
        <f>'90.1 Data-SI'!T1338/Convert!$B$5/$D1338</f>
        <v>0</v>
      </c>
      <c r="U1338" s="5">
        <f>'90.1 Data-SI'!U1338/Convert!$B$5/$D1338</f>
        <v>11.05303665471757</v>
      </c>
      <c r="V1338" s="5">
        <f>'90.1 Data-SI'!V1338/Convert!$B$5/$D1338</f>
        <v>0</v>
      </c>
      <c r="W1338" s="5">
        <f t="shared" si="102"/>
        <v>43.869463733979273</v>
      </c>
      <c r="X1338" s="5">
        <f t="shared" si="103"/>
        <v>18.75310896928254</v>
      </c>
      <c r="Y1338" s="5">
        <f t="shared" si="104"/>
        <v>62.62257270326181</v>
      </c>
      <c r="Z1338" s="5">
        <f>'90.1 Data-SI'!Y1338/Convert!$B$5/$D1338</f>
        <v>107.72593700156594</v>
      </c>
      <c r="AA1338" s="5">
        <f>'90.1 Data-SI'!Z1338/Convert!$B$5/$D1338</f>
        <v>29.807356517586296</v>
      </c>
      <c r="AB1338" s="5">
        <f t="shared" si="105"/>
        <v>137.53329351915224</v>
      </c>
    </row>
    <row r="1339" spans="1:28" x14ac:dyDescent="0.25">
      <c r="A1339" s="95">
        <v>2016</v>
      </c>
      <c r="B1339" s="95" t="s">
        <v>71</v>
      </c>
      <c r="C1339" s="52" t="s">
        <v>7</v>
      </c>
      <c r="D1339" s="5">
        <f>VLOOKUP(B1339,SWH!$A$4:$C$19,3,FALSE)</f>
        <v>2293.9899999999998</v>
      </c>
      <c r="E1339" s="5">
        <f>'90.1 Data-SI'!E1339/Convert!$B$5/$D1339</f>
        <v>0</v>
      </c>
      <c r="F1339" s="5">
        <f>'90.1 Data-SI'!F1339/Convert!$B$5/$D1339</f>
        <v>5.6173353463228315</v>
      </c>
      <c r="G1339" s="5">
        <f>'90.1 Data-SI'!G1339/Convert!$B$5/$D1339</f>
        <v>25.614032028619715</v>
      </c>
      <c r="H1339" s="5">
        <f>'90.1 Data-SI'!H1339/Convert!$B$5/$D1339</f>
        <v>36.693708342233407</v>
      </c>
      <c r="I1339" s="5">
        <f>'90.1 Data-SI'!I1339/Convert!$B$5/$D1339</f>
        <v>4.6583076260624994</v>
      </c>
      <c r="J1339" s="5">
        <f>'90.1 Data-SI'!J1339/Convert!$B$5/$D1339</f>
        <v>23.527662379619017</v>
      </c>
      <c r="K1339" s="5">
        <f>'90.1 Data-SI'!K1339/Convert!$B$5/$D1339</f>
        <v>0</v>
      </c>
      <c r="L1339" s="5">
        <f>'90.1 Data-SI'!L1339/Convert!$B$5/$D1339</f>
        <v>0</v>
      </c>
      <c r="M1339" s="5">
        <f>'90.1 Data-SI'!M1339/Convert!$B$5/$D1339</f>
        <v>19.01950555824374</v>
      </c>
      <c r="N1339" s="5">
        <f>'90.1 Data-SI'!N1339/Convert!$B$5/$D1339</f>
        <v>0</v>
      </c>
      <c r="O1339" s="5">
        <f>'90.1 Data-SI'!O1339/Convert!$B$5/$D1339</f>
        <v>0</v>
      </c>
      <c r="P1339" s="5">
        <f t="shared" si="101"/>
        <v>0</v>
      </c>
      <c r="Q1339" s="5">
        <f>'90.1 Data-SI'!Q1339/Convert!$B$5/$D1339</f>
        <v>0</v>
      </c>
      <c r="R1339" s="5">
        <f>'90.1 Data-SI'!R1339/Convert!$B$5/$D1339</f>
        <v>0</v>
      </c>
      <c r="S1339" s="5">
        <f>'90.1 Data-SI'!S1339/Convert!$B$5/$D1339</f>
        <v>0</v>
      </c>
      <c r="T1339" s="5">
        <f>'90.1 Data-SI'!T1339/Convert!$B$5/$D1339</f>
        <v>0</v>
      </c>
      <c r="U1339" s="5">
        <f>'90.1 Data-SI'!U1339/Convert!$B$5/$D1339</f>
        <v>10.933158189685029</v>
      </c>
      <c r="V1339" s="5">
        <f>'90.1 Data-SI'!V1339/Convert!$B$5/$D1339</f>
        <v>0</v>
      </c>
      <c r="W1339" s="5">
        <f t="shared" si="102"/>
        <v>44.633537586863454</v>
      </c>
      <c r="X1339" s="5">
        <f t="shared" si="103"/>
        <v>5.6173353463228315</v>
      </c>
      <c r="Y1339" s="5">
        <f t="shared" si="104"/>
        <v>50.250872933186287</v>
      </c>
      <c r="Z1339" s="5">
        <f>'90.1 Data-SI'!Y1339/Convert!$B$5/$D1339</f>
        <v>109.51321593477837</v>
      </c>
      <c r="AA1339" s="5">
        <f>'90.1 Data-SI'!Z1339/Convert!$B$5/$D1339</f>
        <v>16.550493536007863</v>
      </c>
      <c r="AB1339" s="5">
        <f t="shared" si="105"/>
        <v>126.06370947078624</v>
      </c>
    </row>
    <row r="1340" spans="1:28" x14ac:dyDescent="0.25">
      <c r="A1340" s="95">
        <v>2016</v>
      </c>
      <c r="B1340" s="95" t="s">
        <v>71</v>
      </c>
      <c r="C1340" s="52" t="s">
        <v>17</v>
      </c>
      <c r="D1340" s="5">
        <f>VLOOKUP(B1340,SWH!$A$4:$C$19,3,FALSE)</f>
        <v>2293.9899999999998</v>
      </c>
      <c r="E1340" s="5">
        <f>'90.1 Data-SI'!E1340/Convert!$B$5/$D1340</f>
        <v>0</v>
      </c>
      <c r="F1340" s="5">
        <f>'90.1 Data-SI'!F1340/Convert!$B$5/$D1340</f>
        <v>0.65388253654113593</v>
      </c>
      <c r="G1340" s="5">
        <f>'90.1 Data-SI'!G1340/Convert!$B$5/$D1340</f>
        <v>12.385019599523588</v>
      </c>
      <c r="H1340" s="5">
        <f>'90.1 Data-SI'!H1340/Convert!$B$5/$D1340</f>
        <v>36.768783744577014</v>
      </c>
      <c r="I1340" s="5">
        <f>'90.1 Data-SI'!I1340/Convert!$B$5/$D1340</f>
        <v>4.6740492426829343</v>
      </c>
      <c r="J1340" s="5">
        <f>'90.1 Data-SI'!J1340/Convert!$B$5/$D1340</f>
        <v>23.527662379619017</v>
      </c>
      <c r="K1340" s="5">
        <f>'90.1 Data-SI'!K1340/Convert!$B$5/$D1340</f>
        <v>0</v>
      </c>
      <c r="L1340" s="5">
        <f>'90.1 Data-SI'!L1340/Convert!$B$5/$D1340</f>
        <v>0</v>
      </c>
      <c r="M1340" s="5">
        <f>'90.1 Data-SI'!M1340/Convert!$B$5/$D1340</f>
        <v>17.416282450131771</v>
      </c>
      <c r="N1340" s="5">
        <f>'90.1 Data-SI'!N1340/Convert!$B$5/$D1340</f>
        <v>0</v>
      </c>
      <c r="O1340" s="5">
        <f>'90.1 Data-SI'!O1340/Convert!$B$5/$D1340</f>
        <v>0</v>
      </c>
      <c r="P1340" s="5">
        <f t="shared" si="101"/>
        <v>0</v>
      </c>
      <c r="Q1340" s="5">
        <f>'90.1 Data-SI'!Q1340/Convert!$B$5/$D1340</f>
        <v>0</v>
      </c>
      <c r="R1340" s="5">
        <f>'90.1 Data-SI'!R1340/Convert!$B$5/$D1340</f>
        <v>0</v>
      </c>
      <c r="S1340" s="5">
        <f>'90.1 Data-SI'!S1340/Convert!$B$5/$D1340</f>
        <v>0</v>
      </c>
      <c r="T1340" s="5">
        <f>'90.1 Data-SI'!T1340/Convert!$B$5/$D1340</f>
        <v>0</v>
      </c>
      <c r="U1340" s="5">
        <f>'90.1 Data-SI'!U1340/Convert!$B$5/$D1340</f>
        <v>11.094207036647939</v>
      </c>
      <c r="V1340" s="5">
        <f>'90.1 Data-SI'!V1340/Convert!$B$5/$D1340</f>
        <v>0</v>
      </c>
      <c r="W1340" s="5">
        <f t="shared" si="102"/>
        <v>29.801302049655359</v>
      </c>
      <c r="X1340" s="5">
        <f t="shared" si="103"/>
        <v>0.65388253654113593</v>
      </c>
      <c r="Y1340" s="5">
        <f t="shared" si="104"/>
        <v>30.455184586196495</v>
      </c>
      <c r="Z1340" s="5">
        <f>'90.1 Data-SI'!Y1340/Convert!$B$5/$D1340</f>
        <v>94.771797416534326</v>
      </c>
      <c r="AA1340" s="5">
        <f>'90.1 Data-SI'!Z1340/Convert!$B$5/$D1340</f>
        <v>11.748089573189073</v>
      </c>
      <c r="AB1340" s="5">
        <f t="shared" si="105"/>
        <v>106.5198869897234</v>
      </c>
    </row>
    <row r="1341" spans="1:28" x14ac:dyDescent="0.25">
      <c r="A1341" s="95">
        <v>2016</v>
      </c>
      <c r="B1341" s="95" t="s">
        <v>71</v>
      </c>
      <c r="C1341" s="52" t="s">
        <v>14</v>
      </c>
      <c r="D1341" s="5">
        <f>VLOOKUP(B1341,SWH!$A$4:$C$19,3,FALSE)</f>
        <v>2293.9899999999998</v>
      </c>
      <c r="E1341" s="5">
        <f>'90.1 Data-SI'!E1341/Convert!$B$5/$D1341</f>
        <v>0</v>
      </c>
      <c r="F1341" s="5">
        <f>'90.1 Data-SI'!F1341/Convert!$B$5/$D1341</f>
        <v>45.050084980511883</v>
      </c>
      <c r="G1341" s="5">
        <f>'90.1 Data-SI'!G1341/Convert!$B$5/$D1341</f>
        <v>17.356948664408595</v>
      </c>
      <c r="H1341" s="5">
        <f>'90.1 Data-SI'!H1341/Convert!$B$5/$D1341</f>
        <v>36.538713963201438</v>
      </c>
      <c r="I1341" s="5">
        <f>'90.1 Data-SI'!I1341/Convert!$B$5/$D1341</f>
        <v>4.6825254977862452</v>
      </c>
      <c r="J1341" s="5">
        <f>'90.1 Data-SI'!J1341/Convert!$B$5/$D1341</f>
        <v>23.527662379619017</v>
      </c>
      <c r="K1341" s="5">
        <f>'90.1 Data-SI'!K1341/Convert!$B$5/$D1341</f>
        <v>0</v>
      </c>
      <c r="L1341" s="5">
        <f>'90.1 Data-SI'!L1341/Convert!$B$5/$D1341</f>
        <v>0</v>
      </c>
      <c r="M1341" s="5">
        <f>'90.1 Data-SI'!M1341/Convert!$B$5/$D1341</f>
        <v>18.370466596047358</v>
      </c>
      <c r="N1341" s="5">
        <f>'90.1 Data-SI'!N1341/Convert!$B$5/$D1341</f>
        <v>0</v>
      </c>
      <c r="O1341" s="5">
        <f>'90.1 Data-SI'!O1341/Convert!$B$5/$D1341</f>
        <v>0</v>
      </c>
      <c r="P1341" s="5">
        <f t="shared" si="101"/>
        <v>0</v>
      </c>
      <c r="Q1341" s="5">
        <f>'90.1 Data-SI'!Q1341/Convert!$B$5/$D1341</f>
        <v>0</v>
      </c>
      <c r="R1341" s="5">
        <f>'90.1 Data-SI'!R1341/Convert!$B$5/$D1341</f>
        <v>0</v>
      </c>
      <c r="S1341" s="5">
        <f>'90.1 Data-SI'!S1341/Convert!$B$5/$D1341</f>
        <v>0</v>
      </c>
      <c r="T1341" s="5">
        <f>'90.1 Data-SI'!T1341/Convert!$B$5/$D1341</f>
        <v>0</v>
      </c>
      <c r="U1341" s="5">
        <f>'90.1 Data-SI'!U1341/Convert!$B$5/$D1341</f>
        <v>11.411461156229008</v>
      </c>
      <c r="V1341" s="5">
        <f>'90.1 Data-SI'!V1341/Convert!$B$5/$D1341</f>
        <v>0</v>
      </c>
      <c r="W1341" s="5">
        <f t="shared" si="102"/>
        <v>35.727415260455956</v>
      </c>
      <c r="X1341" s="5">
        <f t="shared" si="103"/>
        <v>45.050084980511883</v>
      </c>
      <c r="Y1341" s="5">
        <f t="shared" si="104"/>
        <v>80.777500240967839</v>
      </c>
      <c r="Z1341" s="5">
        <f>'90.1 Data-SI'!Y1341/Convert!$B$5/$D1341</f>
        <v>100.47631710106263</v>
      </c>
      <c r="AA1341" s="5">
        <f>'90.1 Data-SI'!Z1341/Convert!$B$5/$D1341</f>
        <v>56.461546136740886</v>
      </c>
      <c r="AB1341" s="5">
        <f t="shared" si="105"/>
        <v>156.93786323780353</v>
      </c>
    </row>
    <row r="1342" spans="1:28" x14ac:dyDescent="0.25">
      <c r="A1342" s="95">
        <v>2016</v>
      </c>
      <c r="B1342" s="95" t="s">
        <v>71</v>
      </c>
      <c r="C1342" s="52" t="s">
        <v>2</v>
      </c>
      <c r="D1342" s="5">
        <f>VLOOKUP(B1342,SWH!$A$4:$C$19,3,FALSE)</f>
        <v>2293.9899999999998</v>
      </c>
      <c r="E1342" s="5">
        <f>'90.1 Data-SI'!E1342/Convert!$B$5/$D1342</f>
        <v>0</v>
      </c>
      <c r="F1342" s="5">
        <f>'90.1 Data-SI'!F1342/Convert!$B$5/$D1342</f>
        <v>15.04050923403231</v>
      </c>
      <c r="G1342" s="5">
        <f>'90.1 Data-SI'!G1342/Convert!$B$5/$D1342</f>
        <v>17.559167893301872</v>
      </c>
      <c r="H1342" s="5">
        <f>'90.1 Data-SI'!H1342/Convert!$B$5/$D1342</f>
        <v>36.564142728511364</v>
      </c>
      <c r="I1342" s="5">
        <f>'90.1 Data-SI'!I1342/Convert!$B$5/$D1342</f>
        <v>4.6583076260624994</v>
      </c>
      <c r="J1342" s="5">
        <f>'90.1 Data-SI'!J1342/Convert!$B$5/$D1342</f>
        <v>23.527662379619017</v>
      </c>
      <c r="K1342" s="5">
        <f>'90.1 Data-SI'!K1342/Convert!$B$5/$D1342</f>
        <v>0</v>
      </c>
      <c r="L1342" s="5">
        <f>'90.1 Data-SI'!L1342/Convert!$B$5/$D1342</f>
        <v>0</v>
      </c>
      <c r="M1342" s="5">
        <f>'90.1 Data-SI'!M1342/Convert!$B$5/$D1342</f>
        <v>20.410822288772938</v>
      </c>
      <c r="N1342" s="5">
        <f>'90.1 Data-SI'!N1342/Convert!$B$5/$D1342</f>
        <v>0</v>
      </c>
      <c r="O1342" s="5">
        <f>'90.1 Data-SI'!O1342/Convert!$B$5/$D1342</f>
        <v>0</v>
      </c>
      <c r="P1342" s="5">
        <f t="shared" si="101"/>
        <v>0</v>
      </c>
      <c r="Q1342" s="5">
        <f>'90.1 Data-SI'!Q1342/Convert!$B$5/$D1342</f>
        <v>0</v>
      </c>
      <c r="R1342" s="5">
        <f>'90.1 Data-SI'!R1342/Convert!$B$5/$D1342</f>
        <v>0</v>
      </c>
      <c r="S1342" s="5">
        <f>'90.1 Data-SI'!S1342/Convert!$B$5/$D1342</f>
        <v>0</v>
      </c>
      <c r="T1342" s="5">
        <f>'90.1 Data-SI'!T1342/Convert!$B$5/$D1342</f>
        <v>0</v>
      </c>
      <c r="U1342" s="5">
        <f>'90.1 Data-SI'!U1342/Convert!$B$5/$D1342</f>
        <v>11.306113414230714</v>
      </c>
      <c r="V1342" s="5">
        <f>'90.1 Data-SI'!V1342/Convert!$B$5/$D1342</f>
        <v>0</v>
      </c>
      <c r="W1342" s="5">
        <f t="shared" si="102"/>
        <v>37.96999018207481</v>
      </c>
      <c r="X1342" s="5">
        <f t="shared" si="103"/>
        <v>15.04050923403231</v>
      </c>
      <c r="Y1342" s="5">
        <f t="shared" si="104"/>
        <v>53.010499416107123</v>
      </c>
      <c r="Z1342" s="5">
        <f>'90.1 Data-SI'!Y1342/Convert!$B$5/$D1342</f>
        <v>102.72010291626768</v>
      </c>
      <c r="AA1342" s="5">
        <f>'90.1 Data-SI'!Z1342/Convert!$B$5/$D1342</f>
        <v>26.346622648263025</v>
      </c>
      <c r="AB1342" s="5">
        <f t="shared" si="105"/>
        <v>129.06672556453071</v>
      </c>
    </row>
    <row r="1343" spans="1:28" x14ac:dyDescent="0.25">
      <c r="A1343" s="95">
        <v>2016</v>
      </c>
      <c r="B1343" s="95" t="s">
        <v>71</v>
      </c>
      <c r="C1343" s="52" t="s">
        <v>18</v>
      </c>
      <c r="D1343" s="5">
        <f>VLOOKUP(B1343,SWH!$A$4:$C$19,3,FALSE)</f>
        <v>2293.9899999999998</v>
      </c>
      <c r="E1343" s="5">
        <f>'90.1 Data-SI'!E1343/Convert!$B$5/$D1343</f>
        <v>0</v>
      </c>
      <c r="F1343" s="5">
        <f>'90.1 Data-SI'!F1343/Convert!$B$5/$D1343</f>
        <v>29.015432112219806</v>
      </c>
      <c r="G1343" s="5">
        <f>'90.1 Data-SI'!G1343/Convert!$B$5/$D1343</f>
        <v>5.2395365474323983</v>
      </c>
      <c r="H1343" s="5">
        <f>'90.1 Data-SI'!H1343/Convert!$B$5/$D1343</f>
        <v>37.079983396227156</v>
      </c>
      <c r="I1343" s="5">
        <f>'90.1 Data-SI'!I1343/Convert!$B$5/$D1343</f>
        <v>4.6861581785448072</v>
      </c>
      <c r="J1343" s="5">
        <f>'90.1 Data-SI'!J1343/Convert!$B$5/$D1343</f>
        <v>23.527662379619017</v>
      </c>
      <c r="K1343" s="5">
        <f>'90.1 Data-SI'!K1343/Convert!$B$5/$D1343</f>
        <v>0</v>
      </c>
      <c r="L1343" s="5">
        <f>'90.1 Data-SI'!L1343/Convert!$B$5/$D1343</f>
        <v>0</v>
      </c>
      <c r="M1343" s="5">
        <f>'90.1 Data-SI'!M1343/Convert!$B$5/$D1343</f>
        <v>17.076021352413143</v>
      </c>
      <c r="N1343" s="5">
        <f>'90.1 Data-SI'!N1343/Convert!$B$5/$D1343</f>
        <v>0</v>
      </c>
      <c r="O1343" s="5">
        <f>'90.1 Data-SI'!O1343/Convert!$B$5/$D1343</f>
        <v>0</v>
      </c>
      <c r="P1343" s="5">
        <f t="shared" si="101"/>
        <v>0</v>
      </c>
      <c r="Q1343" s="5">
        <f>'90.1 Data-SI'!Q1343/Convert!$B$5/$D1343</f>
        <v>0</v>
      </c>
      <c r="R1343" s="5">
        <f>'90.1 Data-SI'!R1343/Convert!$B$5/$D1343</f>
        <v>0</v>
      </c>
      <c r="S1343" s="5">
        <f>'90.1 Data-SI'!S1343/Convert!$B$5/$D1343</f>
        <v>0</v>
      </c>
      <c r="T1343" s="5">
        <f>'90.1 Data-SI'!T1343/Convert!$B$5/$D1343</f>
        <v>0</v>
      </c>
      <c r="U1343" s="5">
        <f>'90.1 Data-SI'!U1343/Convert!$B$5/$D1343</f>
        <v>11.518019791813488</v>
      </c>
      <c r="V1343" s="5">
        <f>'90.1 Data-SI'!V1343/Convert!$B$5/$D1343</f>
        <v>0</v>
      </c>
      <c r="W1343" s="5">
        <f t="shared" si="102"/>
        <v>22.31555789984554</v>
      </c>
      <c r="X1343" s="5">
        <f t="shared" si="103"/>
        <v>29.015432112219806</v>
      </c>
      <c r="Y1343" s="5">
        <f t="shared" si="104"/>
        <v>51.330990012065342</v>
      </c>
      <c r="Z1343" s="5">
        <f>'90.1 Data-SI'!Y1343/Convert!$B$5/$D1343</f>
        <v>87.60815096065032</v>
      </c>
      <c r="AA1343" s="5">
        <f>'90.1 Data-SI'!Z1343/Convert!$B$5/$D1343</f>
        <v>40.533451904033299</v>
      </c>
      <c r="AB1343" s="5">
        <f t="shared" si="105"/>
        <v>128.14160286468362</v>
      </c>
    </row>
    <row r="1344" spans="1:28" x14ac:dyDescent="0.25">
      <c r="A1344" s="95">
        <v>2016</v>
      </c>
      <c r="B1344" s="95" t="s">
        <v>71</v>
      </c>
      <c r="C1344" s="52" t="s">
        <v>4</v>
      </c>
      <c r="D1344" s="5">
        <f>VLOOKUP(B1344,SWH!$A$4:$C$19,3,FALSE)</f>
        <v>2293.9899999999998</v>
      </c>
      <c r="E1344" s="5">
        <f>'90.1 Data-SI'!E1344/Convert!$B$5/$D1344</f>
        <v>0</v>
      </c>
      <c r="F1344" s="5">
        <f>'90.1 Data-SI'!F1344/Convert!$B$5/$D1344</f>
        <v>70.978949341540286</v>
      </c>
      <c r="G1344" s="5">
        <f>'90.1 Data-SI'!G1344/Convert!$B$5/$D1344</f>
        <v>10.089165360112487</v>
      </c>
      <c r="H1344" s="5">
        <f>'90.1 Data-SI'!H1344/Convert!$B$5/$D1344</f>
        <v>36.553244686235679</v>
      </c>
      <c r="I1344" s="5">
        <f>'90.1 Data-SI'!I1344/Convert!$B$5/$D1344</f>
        <v>4.6667838811658093</v>
      </c>
      <c r="J1344" s="5">
        <f>'90.1 Data-SI'!J1344/Convert!$B$5/$D1344</f>
        <v>23.527662379619017</v>
      </c>
      <c r="K1344" s="5">
        <f>'90.1 Data-SI'!K1344/Convert!$B$5/$D1344</f>
        <v>0</v>
      </c>
      <c r="L1344" s="5">
        <f>'90.1 Data-SI'!L1344/Convert!$B$5/$D1344</f>
        <v>0</v>
      </c>
      <c r="M1344" s="5">
        <f>'90.1 Data-SI'!M1344/Convert!$B$5/$D1344</f>
        <v>18.933532113624445</v>
      </c>
      <c r="N1344" s="5">
        <f>'90.1 Data-SI'!N1344/Convert!$B$5/$D1344</f>
        <v>0</v>
      </c>
      <c r="O1344" s="5">
        <f>'90.1 Data-SI'!O1344/Convert!$B$5/$D1344</f>
        <v>0</v>
      </c>
      <c r="P1344" s="5">
        <f t="shared" si="101"/>
        <v>0</v>
      </c>
      <c r="Q1344" s="5">
        <f>'90.1 Data-SI'!Q1344/Convert!$B$5/$D1344</f>
        <v>0</v>
      </c>
      <c r="R1344" s="5">
        <f>'90.1 Data-SI'!R1344/Convert!$B$5/$D1344</f>
        <v>0</v>
      </c>
      <c r="S1344" s="5">
        <f>'90.1 Data-SI'!S1344/Convert!$B$5/$D1344</f>
        <v>0</v>
      </c>
      <c r="T1344" s="5">
        <f>'90.1 Data-SI'!T1344/Convert!$B$5/$D1344</f>
        <v>0</v>
      </c>
      <c r="U1344" s="5">
        <f>'90.1 Data-SI'!U1344/Convert!$B$5/$D1344</f>
        <v>11.710551872017266</v>
      </c>
      <c r="V1344" s="5">
        <f>'90.1 Data-SI'!V1344/Convert!$B$5/$D1344</f>
        <v>0</v>
      </c>
      <c r="W1344" s="5">
        <f t="shared" si="102"/>
        <v>29.022697473736933</v>
      </c>
      <c r="X1344" s="5">
        <f t="shared" si="103"/>
        <v>70.978949341540286</v>
      </c>
      <c r="Y1344" s="5">
        <f t="shared" si="104"/>
        <v>100.00164681527721</v>
      </c>
      <c r="Z1344" s="5">
        <f>'90.1 Data-SI'!Y1344/Convert!$B$5/$D1344</f>
        <v>93.769177527171252</v>
      </c>
      <c r="AA1344" s="5">
        <f>'90.1 Data-SI'!Z1344/Convert!$B$5/$D1344</f>
        <v>82.688290319971372</v>
      </c>
      <c r="AB1344" s="5">
        <f t="shared" si="105"/>
        <v>176.45746784714262</v>
      </c>
    </row>
    <row r="1345" spans="1:28" x14ac:dyDescent="0.25">
      <c r="A1345" s="95">
        <v>2016</v>
      </c>
      <c r="B1345" s="95" t="s">
        <v>71</v>
      </c>
      <c r="C1345" s="52" t="s">
        <v>5</v>
      </c>
      <c r="D1345" s="5">
        <f>VLOOKUP(B1345,SWH!$A$4:$C$19,3,FALSE)</f>
        <v>2293.9899999999998</v>
      </c>
      <c r="E1345" s="5">
        <f>'90.1 Data-SI'!E1345/Convert!$B$5/$D1345</f>
        <v>0</v>
      </c>
      <c r="F1345" s="5">
        <f>'90.1 Data-SI'!F1345/Convert!$B$5/$D1345</f>
        <v>38.391381150067986</v>
      </c>
      <c r="G1345" s="5">
        <f>'90.1 Data-SI'!G1345/Convert!$B$5/$D1345</f>
        <v>12.563020956693119</v>
      </c>
      <c r="H1345" s="5">
        <f>'90.1 Data-SI'!H1345/Convert!$B$5/$D1345</f>
        <v>36.813586807265949</v>
      </c>
      <c r="I1345" s="5">
        <f>'90.1 Data-SI'!I1345/Convert!$B$5/$D1345</f>
        <v>4.6764710298553078</v>
      </c>
      <c r="J1345" s="5">
        <f>'90.1 Data-SI'!J1345/Convert!$B$5/$D1345</f>
        <v>23.527662379619017</v>
      </c>
      <c r="K1345" s="5">
        <f>'90.1 Data-SI'!K1345/Convert!$B$5/$D1345</f>
        <v>0</v>
      </c>
      <c r="L1345" s="5">
        <f>'90.1 Data-SI'!L1345/Convert!$B$5/$D1345</f>
        <v>0</v>
      </c>
      <c r="M1345" s="5">
        <f>'90.1 Data-SI'!M1345/Convert!$B$5/$D1345</f>
        <v>21.276611202896849</v>
      </c>
      <c r="N1345" s="5">
        <f>'90.1 Data-SI'!N1345/Convert!$B$5/$D1345</f>
        <v>0</v>
      </c>
      <c r="O1345" s="5">
        <f>'90.1 Data-SI'!O1345/Convert!$B$5/$D1345</f>
        <v>0</v>
      </c>
      <c r="P1345" s="5">
        <f t="shared" si="101"/>
        <v>0</v>
      </c>
      <c r="Q1345" s="5">
        <f>'90.1 Data-SI'!Q1345/Convert!$B$5/$D1345</f>
        <v>0</v>
      </c>
      <c r="R1345" s="5">
        <f>'90.1 Data-SI'!R1345/Convert!$B$5/$D1345</f>
        <v>0</v>
      </c>
      <c r="S1345" s="5">
        <f>'90.1 Data-SI'!S1345/Convert!$B$5/$D1345</f>
        <v>0</v>
      </c>
      <c r="T1345" s="5">
        <f>'90.1 Data-SI'!T1345/Convert!$B$5/$D1345</f>
        <v>0</v>
      </c>
      <c r="U1345" s="5">
        <f>'90.1 Data-SI'!U1345/Convert!$B$5/$D1345</f>
        <v>11.623367533811782</v>
      </c>
      <c r="V1345" s="5">
        <f>'90.1 Data-SI'!V1345/Convert!$B$5/$D1345</f>
        <v>0</v>
      </c>
      <c r="W1345" s="5">
        <f t="shared" si="102"/>
        <v>33.839632159589968</v>
      </c>
      <c r="X1345" s="5">
        <f t="shared" si="103"/>
        <v>38.391381150067986</v>
      </c>
      <c r="Y1345" s="5">
        <f t="shared" si="104"/>
        <v>72.231013309657953</v>
      </c>
      <c r="Z1345" s="5">
        <f>'90.1 Data-SI'!Y1345/Convert!$B$5/$D1345</f>
        <v>98.85614148274405</v>
      </c>
      <c r="AA1345" s="5">
        <f>'90.1 Data-SI'!Z1345/Convert!$B$5/$D1345</f>
        <v>50.014748683879773</v>
      </c>
      <c r="AB1345" s="5">
        <f t="shared" si="105"/>
        <v>148.87089016662384</v>
      </c>
    </row>
    <row r="1346" spans="1:28" x14ac:dyDescent="0.25">
      <c r="A1346" s="95">
        <v>2016</v>
      </c>
      <c r="B1346" s="95" t="s">
        <v>71</v>
      </c>
      <c r="C1346" s="52" t="s">
        <v>15</v>
      </c>
      <c r="D1346" s="5">
        <f>VLOOKUP(B1346,SWH!$A$4:$C$19,3,FALSE)</f>
        <v>2293.9899999999998</v>
      </c>
      <c r="E1346" s="5">
        <f>'90.1 Data-SI'!E1346/Convert!$B$5/$D1346</f>
        <v>0</v>
      </c>
      <c r="F1346" s="5">
        <f>'90.1 Data-SI'!F1346/Convert!$B$5/$D1346</f>
        <v>33.779087480280602</v>
      </c>
      <c r="G1346" s="5">
        <f>'90.1 Data-SI'!G1346/Convert!$B$5/$D1346</f>
        <v>2.4532704056154468</v>
      </c>
      <c r="H1346" s="5">
        <f>'90.1 Data-SI'!H1346/Convert!$B$5/$D1346</f>
        <v>36.848702721265383</v>
      </c>
      <c r="I1346" s="5">
        <f>'90.1 Data-SI'!I1346/Convert!$B$5/$D1346</f>
        <v>4.6813146042000575</v>
      </c>
      <c r="J1346" s="5">
        <f>'90.1 Data-SI'!J1346/Convert!$B$5/$D1346</f>
        <v>23.527662379619017</v>
      </c>
      <c r="K1346" s="5">
        <f>'90.1 Data-SI'!K1346/Convert!$B$5/$D1346</f>
        <v>0</v>
      </c>
      <c r="L1346" s="5">
        <f>'90.1 Data-SI'!L1346/Convert!$B$5/$D1346</f>
        <v>0</v>
      </c>
      <c r="M1346" s="5">
        <f>'90.1 Data-SI'!M1346/Convert!$B$5/$D1346</f>
        <v>18.553311527561636</v>
      </c>
      <c r="N1346" s="5">
        <f>'90.1 Data-SI'!N1346/Convert!$B$5/$D1346</f>
        <v>0</v>
      </c>
      <c r="O1346" s="5">
        <f>'90.1 Data-SI'!O1346/Convert!$B$5/$D1346</f>
        <v>0</v>
      </c>
      <c r="P1346" s="5">
        <f t="shared" si="101"/>
        <v>0</v>
      </c>
      <c r="Q1346" s="5">
        <f>'90.1 Data-SI'!Q1346/Convert!$B$5/$D1346</f>
        <v>0</v>
      </c>
      <c r="R1346" s="5">
        <f>'90.1 Data-SI'!R1346/Convert!$B$5/$D1346</f>
        <v>0</v>
      </c>
      <c r="S1346" s="5">
        <f>'90.1 Data-SI'!S1346/Convert!$B$5/$D1346</f>
        <v>0</v>
      </c>
      <c r="T1346" s="5">
        <f>'90.1 Data-SI'!T1346/Convert!$B$5/$D1346</f>
        <v>0</v>
      </c>
      <c r="U1346" s="5">
        <f>'90.1 Data-SI'!U1346/Convert!$B$5/$D1346</f>
        <v>11.687544893879709</v>
      </c>
      <c r="V1346" s="5">
        <f>'90.1 Data-SI'!V1346/Convert!$B$5/$D1346</f>
        <v>0</v>
      </c>
      <c r="W1346" s="5">
        <f t="shared" si="102"/>
        <v>21.006581933177081</v>
      </c>
      <c r="X1346" s="5">
        <f t="shared" si="103"/>
        <v>33.779087480280602</v>
      </c>
      <c r="Y1346" s="5">
        <f t="shared" si="104"/>
        <v>54.785669413457683</v>
      </c>
      <c r="Z1346" s="5">
        <f>'90.1 Data-SI'!Y1346/Convert!$B$5/$D1346</f>
        <v>86.064261638261542</v>
      </c>
      <c r="AA1346" s="5">
        <f>'90.1 Data-SI'!Z1346/Convert!$B$5/$D1346</f>
        <v>45.466632374160319</v>
      </c>
      <c r="AB1346" s="5">
        <f t="shared" si="105"/>
        <v>131.53089401242187</v>
      </c>
    </row>
    <row r="1347" spans="1:28" x14ac:dyDescent="0.25">
      <c r="A1347" s="95">
        <v>2016</v>
      </c>
      <c r="B1347" s="95" t="s">
        <v>71</v>
      </c>
      <c r="C1347" s="52" t="s">
        <v>16</v>
      </c>
      <c r="D1347" s="5">
        <f>VLOOKUP(B1347,SWH!$A$4:$C$19,3,FALSE)</f>
        <v>2293.9899999999998</v>
      </c>
      <c r="E1347" s="5">
        <f>'90.1 Data-SI'!E1347/Convert!$B$5/$D1347</f>
        <v>0</v>
      </c>
      <c r="F1347" s="5">
        <f>'90.1 Data-SI'!F1347/Convert!$B$5/$D1347</f>
        <v>98.209524307720031</v>
      </c>
      <c r="G1347" s="5">
        <f>'90.1 Data-SI'!G1347/Convert!$B$5/$D1347</f>
        <v>11.354549157678205</v>
      </c>
      <c r="H1347" s="5">
        <f>'90.1 Data-SI'!H1347/Convert!$B$5/$D1347</f>
        <v>39.378259422810622</v>
      </c>
      <c r="I1347" s="5">
        <f>'90.1 Data-SI'!I1347/Convert!$B$5/$D1347</f>
        <v>4.6740492426829343</v>
      </c>
      <c r="J1347" s="5">
        <f>'90.1 Data-SI'!J1347/Convert!$B$5/$D1347</f>
        <v>23.527662379619017</v>
      </c>
      <c r="K1347" s="5">
        <f>'90.1 Data-SI'!K1347/Convert!$B$5/$D1347</f>
        <v>0</v>
      </c>
      <c r="L1347" s="5">
        <f>'90.1 Data-SI'!L1347/Convert!$B$5/$D1347</f>
        <v>0</v>
      </c>
      <c r="M1347" s="5">
        <f>'90.1 Data-SI'!M1347/Convert!$B$5/$D1347</f>
        <v>20.648157431665645</v>
      </c>
      <c r="N1347" s="5">
        <f>'90.1 Data-SI'!N1347/Convert!$B$5/$D1347</f>
        <v>0</v>
      </c>
      <c r="O1347" s="5">
        <f>'90.1 Data-SI'!O1347/Convert!$B$5/$D1347</f>
        <v>0</v>
      </c>
      <c r="P1347" s="5">
        <f t="shared" ref="P1347:P1410" si="106">N1347-O1347</f>
        <v>0</v>
      </c>
      <c r="Q1347" s="5">
        <f>'90.1 Data-SI'!Q1347/Convert!$B$5/$D1347</f>
        <v>0</v>
      </c>
      <c r="R1347" s="5">
        <f>'90.1 Data-SI'!R1347/Convert!$B$5/$D1347</f>
        <v>0</v>
      </c>
      <c r="S1347" s="5">
        <f>'90.1 Data-SI'!S1347/Convert!$B$5/$D1347</f>
        <v>0</v>
      </c>
      <c r="T1347" s="5">
        <f>'90.1 Data-SI'!T1347/Convert!$B$5/$D1347</f>
        <v>0</v>
      </c>
      <c r="U1347" s="5">
        <f>'90.1 Data-SI'!U1347/Convert!$B$5/$D1347</f>
        <v>11.930934504703353</v>
      </c>
      <c r="V1347" s="5">
        <f>'90.1 Data-SI'!V1347/Convert!$B$5/$D1347</f>
        <v>0</v>
      </c>
      <c r="W1347" s="5">
        <f t="shared" ref="W1347:W1410" si="107">E1347+G1347+M1347+SUM(P1347:S1347)</f>
        <v>32.002706589343852</v>
      </c>
      <c r="X1347" s="5">
        <f t="shared" ref="X1347:X1410" si="108">F1347</f>
        <v>98.209524307720031</v>
      </c>
      <c r="Y1347" s="5">
        <f t="shared" ref="Y1347:Y1410" si="109">SUM(W1347:X1347)</f>
        <v>130.21223089706388</v>
      </c>
      <c r="Z1347" s="5">
        <f>'90.1 Data-SI'!Y1347/Convert!$B$5/$D1347</f>
        <v>99.581466740870241</v>
      </c>
      <c r="AA1347" s="5">
        <f>'90.1 Data-SI'!Z1347/Convert!$B$5/$D1347</f>
        <v>110.1404588124234</v>
      </c>
      <c r="AB1347" s="5">
        <f t="shared" ref="AB1347:AB1410" si="110">SUM(Z1347:AA1347)</f>
        <v>209.72192555329366</v>
      </c>
    </row>
    <row r="1348" spans="1:28" x14ac:dyDescent="0.25">
      <c r="A1348" s="95">
        <v>2016</v>
      </c>
      <c r="B1348" s="95" t="s">
        <v>71</v>
      </c>
      <c r="C1348" s="52" t="s">
        <v>9</v>
      </c>
      <c r="D1348" s="5">
        <f>VLOOKUP(B1348,SWH!$A$4:$C$19,3,FALSE)</f>
        <v>2293.9899999999998</v>
      </c>
      <c r="E1348" s="5">
        <f>'90.1 Data-SI'!E1348/Convert!$B$5/$D1348</f>
        <v>0</v>
      </c>
      <c r="F1348" s="5">
        <f>'90.1 Data-SI'!F1348/Convert!$B$5/$D1348</f>
        <v>65.852025897623321</v>
      </c>
      <c r="G1348" s="5">
        <f>'90.1 Data-SI'!G1348/Convert!$B$5/$D1348</f>
        <v>7.713392144013028</v>
      </c>
      <c r="H1348" s="5">
        <f>'90.1 Data-SI'!H1348/Convert!$B$5/$D1348</f>
        <v>39.509035930118849</v>
      </c>
      <c r="I1348" s="5">
        <f>'90.1 Data-SI'!I1348/Convert!$B$5/$D1348</f>
        <v>4.6655729875796235</v>
      </c>
      <c r="J1348" s="5">
        <f>'90.1 Data-SI'!J1348/Convert!$B$5/$D1348</f>
        <v>23.527662379619017</v>
      </c>
      <c r="K1348" s="5">
        <f>'90.1 Data-SI'!K1348/Convert!$B$5/$D1348</f>
        <v>0</v>
      </c>
      <c r="L1348" s="5">
        <f>'90.1 Data-SI'!L1348/Convert!$B$5/$D1348</f>
        <v>0</v>
      </c>
      <c r="M1348" s="5">
        <f>'90.1 Data-SI'!M1348/Convert!$B$5/$D1348</f>
        <v>21.206379374897981</v>
      </c>
      <c r="N1348" s="5">
        <f>'90.1 Data-SI'!N1348/Convert!$B$5/$D1348</f>
        <v>0</v>
      </c>
      <c r="O1348" s="5">
        <f>'90.1 Data-SI'!O1348/Convert!$B$5/$D1348</f>
        <v>0</v>
      </c>
      <c r="P1348" s="5">
        <f t="shared" si="106"/>
        <v>0</v>
      </c>
      <c r="Q1348" s="5">
        <f>'90.1 Data-SI'!Q1348/Convert!$B$5/$D1348</f>
        <v>0</v>
      </c>
      <c r="R1348" s="5">
        <f>'90.1 Data-SI'!R1348/Convert!$B$5/$D1348</f>
        <v>0</v>
      </c>
      <c r="S1348" s="5">
        <f>'90.1 Data-SI'!S1348/Convert!$B$5/$D1348</f>
        <v>0</v>
      </c>
      <c r="T1348" s="5">
        <f>'90.1 Data-SI'!T1348/Convert!$B$5/$D1348</f>
        <v>0</v>
      </c>
      <c r="U1348" s="5">
        <f>'90.1 Data-SI'!U1348/Convert!$B$5/$D1348</f>
        <v>11.875233399738738</v>
      </c>
      <c r="V1348" s="5">
        <f>'90.1 Data-SI'!V1348/Convert!$B$5/$D1348</f>
        <v>0</v>
      </c>
      <c r="W1348" s="5">
        <f t="shared" si="107"/>
        <v>28.919771518911009</v>
      </c>
      <c r="X1348" s="5">
        <f t="shared" si="108"/>
        <v>65.852025897623321</v>
      </c>
      <c r="Y1348" s="5">
        <f t="shared" si="109"/>
        <v>94.771797416534326</v>
      </c>
      <c r="Z1348" s="5">
        <f>'90.1 Data-SI'!Y1348/Convert!$B$5/$D1348</f>
        <v>96.622042816228515</v>
      </c>
      <c r="AA1348" s="5">
        <f>'90.1 Data-SI'!Z1348/Convert!$B$5/$D1348</f>
        <v>77.726048403775863</v>
      </c>
      <c r="AB1348" s="5">
        <f t="shared" si="110"/>
        <v>174.34809122000439</v>
      </c>
    </row>
    <row r="1349" spans="1:28" x14ac:dyDescent="0.25">
      <c r="A1349" s="95">
        <v>2016</v>
      </c>
      <c r="B1349" s="95" t="s">
        <v>71</v>
      </c>
      <c r="C1349" s="52" t="s">
        <v>12</v>
      </c>
      <c r="D1349" s="5">
        <f>VLOOKUP(B1349,SWH!$A$4:$C$19,3,FALSE)</f>
        <v>2293.9899999999998</v>
      </c>
      <c r="E1349" s="5">
        <f>'90.1 Data-SI'!E1349/Convert!$B$5/$D1349</f>
        <v>0</v>
      </c>
      <c r="F1349" s="5">
        <f>'90.1 Data-SI'!F1349/Convert!$B$5/$D1349</f>
        <v>68.384004386340933</v>
      </c>
      <c r="G1349" s="5">
        <f>'90.1 Data-SI'!G1349/Convert!$B$5/$D1349</f>
        <v>8.6687871835147998</v>
      </c>
      <c r="H1349" s="5">
        <f>'90.1 Data-SI'!H1349/Convert!$B$5/$D1349</f>
        <v>38.993195262403063</v>
      </c>
      <c r="I1349" s="5">
        <f>'90.1 Data-SI'!I1349/Convert!$B$5/$D1349</f>
        <v>4.6825254977862452</v>
      </c>
      <c r="J1349" s="5">
        <f>'90.1 Data-SI'!J1349/Convert!$B$5/$D1349</f>
        <v>23.527662379619017</v>
      </c>
      <c r="K1349" s="5">
        <f>'90.1 Data-SI'!K1349/Convert!$B$5/$D1349</f>
        <v>0</v>
      </c>
      <c r="L1349" s="5">
        <f>'90.1 Data-SI'!L1349/Convert!$B$5/$D1349</f>
        <v>0</v>
      </c>
      <c r="M1349" s="5">
        <f>'90.1 Data-SI'!M1349/Convert!$B$5/$D1349</f>
        <v>20.363597438911629</v>
      </c>
      <c r="N1349" s="5">
        <f>'90.1 Data-SI'!N1349/Convert!$B$5/$D1349</f>
        <v>0</v>
      </c>
      <c r="O1349" s="5">
        <f>'90.1 Data-SI'!O1349/Convert!$B$5/$D1349</f>
        <v>0</v>
      </c>
      <c r="P1349" s="5">
        <f t="shared" si="106"/>
        <v>0</v>
      </c>
      <c r="Q1349" s="5">
        <f>'90.1 Data-SI'!Q1349/Convert!$B$5/$D1349</f>
        <v>0</v>
      </c>
      <c r="R1349" s="5">
        <f>'90.1 Data-SI'!R1349/Convert!$B$5/$D1349</f>
        <v>0</v>
      </c>
      <c r="S1349" s="5">
        <f>'90.1 Data-SI'!S1349/Convert!$B$5/$D1349</f>
        <v>2.2328877729293604</v>
      </c>
      <c r="T1349" s="5">
        <f>'90.1 Data-SI'!T1349/Convert!$B$5/$D1349</f>
        <v>0</v>
      </c>
      <c r="U1349" s="5">
        <f>'90.1 Data-SI'!U1349/Convert!$B$5/$D1349</f>
        <v>12.188854838561246</v>
      </c>
      <c r="V1349" s="5">
        <f>'90.1 Data-SI'!V1349/Convert!$B$5/$D1349</f>
        <v>0</v>
      </c>
      <c r="W1349" s="5">
        <f t="shared" si="107"/>
        <v>31.265272395355787</v>
      </c>
      <c r="X1349" s="5">
        <f t="shared" si="108"/>
        <v>68.384004386340933</v>
      </c>
      <c r="Y1349" s="5">
        <f t="shared" si="109"/>
        <v>99.649276781696727</v>
      </c>
      <c r="Z1349" s="5">
        <f>'90.1 Data-SI'!Y1349/Convert!$B$5/$D1349</f>
        <v>98.468655535164118</v>
      </c>
      <c r="AA1349" s="5">
        <f>'90.1 Data-SI'!Z1349/Convert!$B$5/$D1349</f>
        <v>80.572859224902189</v>
      </c>
      <c r="AB1349" s="5">
        <f t="shared" si="110"/>
        <v>179.04151476006632</v>
      </c>
    </row>
    <row r="1350" spans="1:28" x14ac:dyDescent="0.25">
      <c r="A1350" s="95">
        <v>2016</v>
      </c>
      <c r="B1350" s="95" t="s">
        <v>71</v>
      </c>
      <c r="C1350" s="52" t="s">
        <v>8</v>
      </c>
      <c r="D1350" s="5">
        <f>VLOOKUP(B1350,SWH!$A$4:$C$19,3,FALSE)</f>
        <v>2293.9899999999998</v>
      </c>
      <c r="E1350" s="5">
        <f>'90.1 Data-SI'!E1350/Convert!$B$5/$D1350</f>
        <v>0</v>
      </c>
      <c r="F1350" s="5">
        <f>'90.1 Data-SI'!F1350/Convert!$B$5/$D1350</f>
        <v>103.70334850825176</v>
      </c>
      <c r="G1350" s="5">
        <f>'90.1 Data-SI'!G1350/Convert!$B$5/$D1350</f>
        <v>4.1134055122782192</v>
      </c>
      <c r="H1350" s="5">
        <f>'90.1 Data-SI'!H1350/Convert!$B$5/$D1350</f>
        <v>39.576845970945342</v>
      </c>
      <c r="I1350" s="5">
        <f>'90.1 Data-SI'!I1350/Convert!$B$5/$D1350</f>
        <v>4.7636553680607934</v>
      </c>
      <c r="J1350" s="5">
        <f>'90.1 Data-SI'!J1350/Convert!$B$5/$D1350</f>
        <v>23.527662379619017</v>
      </c>
      <c r="K1350" s="5">
        <f>'90.1 Data-SI'!K1350/Convert!$B$5/$D1350</f>
        <v>0</v>
      </c>
      <c r="L1350" s="5">
        <f>'90.1 Data-SI'!L1350/Convert!$B$5/$D1350</f>
        <v>0</v>
      </c>
      <c r="M1350" s="5">
        <f>'90.1 Data-SI'!M1350/Convert!$B$5/$D1350</f>
        <v>22.525042490255942</v>
      </c>
      <c r="N1350" s="5">
        <f>'90.1 Data-SI'!N1350/Convert!$B$5/$D1350</f>
        <v>0</v>
      </c>
      <c r="O1350" s="5">
        <f>'90.1 Data-SI'!O1350/Convert!$B$5/$D1350</f>
        <v>0</v>
      </c>
      <c r="P1350" s="5">
        <f t="shared" si="106"/>
        <v>0</v>
      </c>
      <c r="Q1350" s="5">
        <f>'90.1 Data-SI'!Q1350/Convert!$B$5/$D1350</f>
        <v>0</v>
      </c>
      <c r="R1350" s="5">
        <f>'90.1 Data-SI'!R1350/Convert!$B$5/$D1350</f>
        <v>0</v>
      </c>
      <c r="S1350" s="5">
        <f>'90.1 Data-SI'!S1350/Convert!$B$5/$D1350</f>
        <v>2.2934324522387244</v>
      </c>
      <c r="T1350" s="5">
        <f>'90.1 Data-SI'!T1350/Convert!$B$5/$D1350</f>
        <v>0</v>
      </c>
      <c r="U1350" s="5">
        <f>'90.1 Data-SI'!U1350/Convert!$B$5/$D1350</f>
        <v>12.538803084969373</v>
      </c>
      <c r="V1350" s="5">
        <f>'90.1 Data-SI'!V1350/Convert!$B$5/$D1350</f>
        <v>0</v>
      </c>
      <c r="W1350" s="5">
        <f t="shared" si="107"/>
        <v>28.931880454772887</v>
      </c>
      <c r="X1350" s="5">
        <f t="shared" si="108"/>
        <v>103.70334850825176</v>
      </c>
      <c r="Y1350" s="5">
        <f t="shared" si="109"/>
        <v>132.63522896302464</v>
      </c>
      <c r="Z1350" s="5">
        <f>'90.1 Data-SI'!Y1350/Convert!$B$5/$D1350</f>
        <v>96.800044173398035</v>
      </c>
      <c r="AA1350" s="5">
        <f>'90.1 Data-SI'!Z1350/Convert!$B$5/$D1350</f>
        <v>116.24336248680733</v>
      </c>
      <c r="AB1350" s="5">
        <f t="shared" si="110"/>
        <v>213.04340666020536</v>
      </c>
    </row>
    <row r="1351" spans="1:28" x14ac:dyDescent="0.25">
      <c r="A1351" s="95">
        <v>2019</v>
      </c>
      <c r="B1351" s="95" t="s">
        <v>71</v>
      </c>
      <c r="C1351" s="52" t="s">
        <v>10</v>
      </c>
      <c r="D1351" s="5">
        <f>VLOOKUP(B1351,SWH!$A$4:$C$19,3,FALSE)</f>
        <v>2293.9899999999998</v>
      </c>
      <c r="E1351" s="5">
        <f>'90.1 Data-SI'!E1351/Convert!$B$5/$D1351</f>
        <v>0</v>
      </c>
      <c r="F1351" s="5">
        <f>'90.1 Data-SI'!F1351/Convert!$B$5/$D1351</f>
        <v>0</v>
      </c>
      <c r="G1351" s="5">
        <f>'90.1 Data-SI'!G1351/Convert!$B$5/$D1351</f>
        <v>96.738288600502472</v>
      </c>
      <c r="H1351" s="5">
        <f>'90.1 Data-SI'!H1351/Convert!$B$5/$D1351</f>
        <v>25.807775002409681</v>
      </c>
      <c r="I1351" s="5">
        <f>'90.1 Data-SI'!I1351/Convert!$B$5/$D1351</f>
        <v>4.667994774751997</v>
      </c>
      <c r="J1351" s="5">
        <f>'90.1 Data-SI'!J1351/Convert!$B$5/$D1351</f>
        <v>23.527662379619017</v>
      </c>
      <c r="K1351" s="5">
        <f>'90.1 Data-SI'!K1351/Convert!$B$5/$D1351</f>
        <v>0</v>
      </c>
      <c r="L1351" s="5">
        <f>'90.1 Data-SI'!L1351/Convert!$B$5/$D1351</f>
        <v>0</v>
      </c>
      <c r="M1351" s="5">
        <f>'90.1 Data-SI'!M1351/Convert!$B$5/$D1351</f>
        <v>20.590034539528656</v>
      </c>
      <c r="N1351" s="5">
        <f>'90.1 Data-SI'!N1351/Convert!$B$5/$D1351</f>
        <v>0</v>
      </c>
      <c r="O1351" s="5">
        <f>'90.1 Data-SI'!O1351/Convert!$B$5/$D1351</f>
        <v>0</v>
      </c>
      <c r="P1351" s="5">
        <f t="shared" si="106"/>
        <v>0</v>
      </c>
      <c r="Q1351" s="5">
        <f>'90.1 Data-SI'!Q1351/Convert!$B$5/$D1351</f>
        <v>0</v>
      </c>
      <c r="R1351" s="5">
        <f>'90.1 Data-SI'!R1351/Convert!$B$5/$D1351</f>
        <v>0</v>
      </c>
      <c r="S1351" s="5">
        <f>'90.1 Data-SI'!S1351/Convert!$B$5/$D1351</f>
        <v>0</v>
      </c>
      <c r="T1351" s="5">
        <f>'90.1 Data-SI'!T1351/Convert!$B$5/$D1351</f>
        <v>0</v>
      </c>
      <c r="U1351" s="5">
        <f>'90.1 Data-SI'!U1351/Convert!$B$5/$D1351</f>
        <v>10.113383231836234</v>
      </c>
      <c r="V1351" s="5">
        <f>'90.1 Data-SI'!V1351/Convert!$B$5/$D1351</f>
        <v>0</v>
      </c>
      <c r="W1351" s="5">
        <f t="shared" si="107"/>
        <v>117.32832314003113</v>
      </c>
      <c r="X1351" s="5">
        <f t="shared" si="108"/>
        <v>0</v>
      </c>
      <c r="Y1351" s="5">
        <f t="shared" si="109"/>
        <v>117.32832314003113</v>
      </c>
      <c r="Z1351" s="5">
        <f>'90.1 Data-SI'!Y1351/Convert!$B$5/$D1351</f>
        <v>171.33175529681185</v>
      </c>
      <c r="AA1351" s="5">
        <f>'90.1 Data-SI'!Z1351/Convert!$B$5/$D1351</f>
        <v>10.113383231836234</v>
      </c>
      <c r="AB1351" s="5">
        <f t="shared" si="110"/>
        <v>181.44513852864807</v>
      </c>
    </row>
    <row r="1352" spans="1:28" x14ac:dyDescent="0.25">
      <c r="A1352" s="95">
        <v>2019</v>
      </c>
      <c r="B1352" s="95" t="s">
        <v>71</v>
      </c>
      <c r="C1352" s="52" t="s">
        <v>6</v>
      </c>
      <c r="D1352" s="5">
        <f>VLOOKUP(B1352,SWH!$A$4:$C$19,3,FALSE)</f>
        <v>2293.9899999999998</v>
      </c>
      <c r="E1352" s="5">
        <f>'90.1 Data-SI'!E1352/Convert!$B$5/$D1352</f>
        <v>0</v>
      </c>
      <c r="F1352" s="5">
        <f>'90.1 Data-SI'!F1352/Convert!$B$5/$D1352</f>
        <v>1.2108935861872886E-3</v>
      </c>
      <c r="G1352" s="5">
        <f>'90.1 Data-SI'!G1352/Convert!$B$5/$D1352</f>
        <v>85.766381816059464</v>
      </c>
      <c r="H1352" s="5">
        <f>'90.1 Data-SI'!H1352/Convert!$B$5/$D1352</f>
        <v>26.281234394608912</v>
      </c>
      <c r="I1352" s="5">
        <f>'90.1 Data-SI'!I1352/Convert!$B$5/$D1352</f>
        <v>4.6655729875796235</v>
      </c>
      <c r="J1352" s="5">
        <f>'90.1 Data-SI'!J1352/Convert!$B$5/$D1352</f>
        <v>23.527662379619017</v>
      </c>
      <c r="K1352" s="5">
        <f>'90.1 Data-SI'!K1352/Convert!$B$5/$D1352</f>
        <v>0</v>
      </c>
      <c r="L1352" s="5">
        <f>'90.1 Data-SI'!L1352/Convert!$B$5/$D1352</f>
        <v>0</v>
      </c>
      <c r="M1352" s="5">
        <f>'90.1 Data-SI'!M1352/Convert!$B$5/$D1352</f>
        <v>21.593865322477917</v>
      </c>
      <c r="N1352" s="5">
        <f>'90.1 Data-SI'!N1352/Convert!$B$5/$D1352</f>
        <v>0</v>
      </c>
      <c r="O1352" s="5">
        <f>'90.1 Data-SI'!O1352/Convert!$B$5/$D1352</f>
        <v>0</v>
      </c>
      <c r="P1352" s="5">
        <f t="shared" si="106"/>
        <v>0</v>
      </c>
      <c r="Q1352" s="5">
        <f>'90.1 Data-SI'!Q1352/Convert!$B$5/$D1352</f>
        <v>0</v>
      </c>
      <c r="R1352" s="5">
        <f>'90.1 Data-SI'!R1352/Convert!$B$5/$D1352</f>
        <v>0</v>
      </c>
      <c r="S1352" s="5">
        <f>'90.1 Data-SI'!S1352/Convert!$B$5/$D1352</f>
        <v>0</v>
      </c>
      <c r="T1352" s="5">
        <f>'90.1 Data-SI'!T1352/Convert!$B$5/$D1352</f>
        <v>0</v>
      </c>
      <c r="U1352" s="5">
        <f>'90.1 Data-SI'!U1352/Convert!$B$5/$D1352</f>
        <v>10.080689105009178</v>
      </c>
      <c r="V1352" s="5">
        <f>'90.1 Data-SI'!V1352/Convert!$B$5/$D1352</f>
        <v>0</v>
      </c>
      <c r="W1352" s="5">
        <f t="shared" si="107"/>
        <v>107.36024713853737</v>
      </c>
      <c r="X1352" s="5">
        <f t="shared" si="108"/>
        <v>1.2108935861872886E-3</v>
      </c>
      <c r="Y1352" s="5">
        <f t="shared" si="109"/>
        <v>107.36145803212356</v>
      </c>
      <c r="Z1352" s="5">
        <f>'90.1 Data-SI'!Y1352/Convert!$B$5/$D1352</f>
        <v>161.83471690034494</v>
      </c>
      <c r="AA1352" s="5">
        <f>'90.1 Data-SI'!Z1352/Convert!$B$5/$D1352</f>
        <v>10.081899998595366</v>
      </c>
      <c r="AB1352" s="5">
        <f t="shared" si="110"/>
        <v>171.9166168989403</v>
      </c>
    </row>
    <row r="1353" spans="1:28" x14ac:dyDescent="0.25">
      <c r="A1353" s="95">
        <v>2019</v>
      </c>
      <c r="B1353" s="95" t="s">
        <v>71</v>
      </c>
      <c r="C1353" s="52" t="s">
        <v>11</v>
      </c>
      <c r="D1353" s="5">
        <f>VLOOKUP(B1353,SWH!$A$4:$C$19,3,FALSE)</f>
        <v>2293.9899999999998</v>
      </c>
      <c r="E1353" s="5">
        <f>'90.1 Data-SI'!E1353/Convert!$B$5/$D1353</f>
        <v>0</v>
      </c>
      <c r="F1353" s="5">
        <f>'90.1 Data-SI'!F1353/Convert!$B$5/$D1353</f>
        <v>0</v>
      </c>
      <c r="G1353" s="5">
        <f>'90.1 Data-SI'!G1353/Convert!$B$5/$D1353</f>
        <v>64.222163130615229</v>
      </c>
      <c r="H1353" s="5">
        <f>'90.1 Data-SI'!H1353/Convert!$B$5/$D1353</f>
        <v>27.862661418169509</v>
      </c>
      <c r="I1353" s="5">
        <f>'90.1 Data-SI'!I1353/Convert!$B$5/$D1353</f>
        <v>4.6655729875796235</v>
      </c>
      <c r="J1353" s="5">
        <f>'90.1 Data-SI'!J1353/Convert!$B$5/$D1353</f>
        <v>23.527662379619017</v>
      </c>
      <c r="K1353" s="5">
        <f>'90.1 Data-SI'!K1353/Convert!$B$5/$D1353</f>
        <v>0</v>
      </c>
      <c r="L1353" s="5">
        <f>'90.1 Data-SI'!L1353/Convert!$B$5/$D1353</f>
        <v>0</v>
      </c>
      <c r="M1353" s="5">
        <f>'90.1 Data-SI'!M1353/Convert!$B$5/$D1353</f>
        <v>16.850795145382307</v>
      </c>
      <c r="N1353" s="5">
        <f>'90.1 Data-SI'!N1353/Convert!$B$5/$D1353</f>
        <v>0</v>
      </c>
      <c r="O1353" s="5">
        <f>'90.1 Data-SI'!O1353/Convert!$B$5/$D1353</f>
        <v>0</v>
      </c>
      <c r="P1353" s="5">
        <f t="shared" si="106"/>
        <v>0</v>
      </c>
      <c r="Q1353" s="5">
        <f>'90.1 Data-SI'!Q1353/Convert!$B$5/$D1353</f>
        <v>0</v>
      </c>
      <c r="R1353" s="5">
        <f>'90.1 Data-SI'!R1353/Convert!$B$5/$D1353</f>
        <v>0</v>
      </c>
      <c r="S1353" s="5">
        <f>'90.1 Data-SI'!S1353/Convert!$B$5/$D1353</f>
        <v>0</v>
      </c>
      <c r="T1353" s="5">
        <f>'90.1 Data-SI'!T1353/Convert!$B$5/$D1353</f>
        <v>0</v>
      </c>
      <c r="U1353" s="5">
        <f>'90.1 Data-SI'!U1353/Convert!$B$5/$D1353</f>
        <v>10.337398545280884</v>
      </c>
      <c r="V1353" s="5">
        <f>'90.1 Data-SI'!V1353/Convert!$B$5/$D1353</f>
        <v>0</v>
      </c>
      <c r="W1353" s="5">
        <f t="shared" si="107"/>
        <v>81.072958275997536</v>
      </c>
      <c r="X1353" s="5">
        <f t="shared" si="108"/>
        <v>0</v>
      </c>
      <c r="Y1353" s="5">
        <f t="shared" si="109"/>
        <v>81.072958275997536</v>
      </c>
      <c r="Z1353" s="5">
        <f>'90.1 Data-SI'!Y1353/Convert!$B$5/$D1353</f>
        <v>137.12764416777949</v>
      </c>
      <c r="AA1353" s="5">
        <f>'90.1 Data-SI'!Z1353/Convert!$B$5/$D1353</f>
        <v>10.337398545280884</v>
      </c>
      <c r="AB1353" s="5">
        <f t="shared" si="110"/>
        <v>147.46504271306037</v>
      </c>
    </row>
    <row r="1354" spans="1:28" x14ac:dyDescent="0.25">
      <c r="A1354" s="95">
        <v>2019</v>
      </c>
      <c r="B1354" s="95" t="s">
        <v>71</v>
      </c>
      <c r="C1354" s="52" t="s">
        <v>13</v>
      </c>
      <c r="D1354" s="5">
        <f>VLOOKUP(B1354,SWH!$A$4:$C$19,3,FALSE)</f>
        <v>2293.9899999999998</v>
      </c>
      <c r="E1354" s="5">
        <f>'90.1 Data-SI'!E1354/Convert!$B$5/$D1354</f>
        <v>0</v>
      </c>
      <c r="F1354" s="5">
        <f>'90.1 Data-SI'!F1354/Convert!$B$5/$D1354</f>
        <v>2.2123025819641762</v>
      </c>
      <c r="G1354" s="5">
        <f>'90.1 Data-SI'!G1354/Convert!$B$5/$D1354</f>
        <v>68.765435865989929</v>
      </c>
      <c r="H1354" s="5">
        <f>'90.1 Data-SI'!H1354/Convert!$B$5/$D1354</f>
        <v>27.562359808795062</v>
      </c>
      <c r="I1354" s="5">
        <f>'90.1 Data-SI'!I1354/Convert!$B$5/$D1354</f>
        <v>4.6583076260624994</v>
      </c>
      <c r="J1354" s="5">
        <f>'90.1 Data-SI'!J1354/Convert!$B$5/$D1354</f>
        <v>23.527662379619017</v>
      </c>
      <c r="K1354" s="5">
        <f>'90.1 Data-SI'!K1354/Convert!$B$5/$D1354</f>
        <v>0</v>
      </c>
      <c r="L1354" s="5">
        <f>'90.1 Data-SI'!L1354/Convert!$B$5/$D1354</f>
        <v>0</v>
      </c>
      <c r="M1354" s="5">
        <f>'90.1 Data-SI'!M1354/Convert!$B$5/$D1354</f>
        <v>20.320005269808888</v>
      </c>
      <c r="N1354" s="5">
        <f>'90.1 Data-SI'!N1354/Convert!$B$5/$D1354</f>
        <v>0</v>
      </c>
      <c r="O1354" s="5">
        <f>'90.1 Data-SI'!O1354/Convert!$B$5/$D1354</f>
        <v>0</v>
      </c>
      <c r="P1354" s="5">
        <f t="shared" si="106"/>
        <v>0</v>
      </c>
      <c r="Q1354" s="5">
        <f>'90.1 Data-SI'!Q1354/Convert!$B$5/$D1354</f>
        <v>0</v>
      </c>
      <c r="R1354" s="5">
        <f>'90.1 Data-SI'!R1354/Convert!$B$5/$D1354</f>
        <v>0</v>
      </c>
      <c r="S1354" s="5">
        <f>'90.1 Data-SI'!S1354/Convert!$B$5/$D1354</f>
        <v>0</v>
      </c>
      <c r="T1354" s="5">
        <f>'90.1 Data-SI'!T1354/Convert!$B$5/$D1354</f>
        <v>0</v>
      </c>
      <c r="U1354" s="5">
        <f>'90.1 Data-SI'!U1354/Convert!$B$5/$D1354</f>
        <v>10.336187651694695</v>
      </c>
      <c r="V1354" s="5">
        <f>'90.1 Data-SI'!V1354/Convert!$B$5/$D1354</f>
        <v>0</v>
      </c>
      <c r="W1354" s="5">
        <f t="shared" si="107"/>
        <v>89.085441135798817</v>
      </c>
      <c r="X1354" s="5">
        <f t="shared" si="108"/>
        <v>2.2123025819641762</v>
      </c>
      <c r="Y1354" s="5">
        <f t="shared" si="109"/>
        <v>91.297743717762998</v>
      </c>
      <c r="Z1354" s="5">
        <f>'90.1 Data-SI'!Y1354/Convert!$B$5/$D1354</f>
        <v>144.8325600566892</v>
      </c>
      <c r="AA1354" s="5">
        <f>'90.1 Data-SI'!Z1354/Convert!$B$5/$D1354</f>
        <v>12.548490233658871</v>
      </c>
      <c r="AB1354" s="5">
        <f t="shared" si="110"/>
        <v>157.38105029034807</v>
      </c>
    </row>
    <row r="1355" spans="1:28" x14ac:dyDescent="0.25">
      <c r="A1355" s="95">
        <v>2019</v>
      </c>
      <c r="B1355" s="95" t="s">
        <v>71</v>
      </c>
      <c r="C1355" s="52" t="s">
        <v>19</v>
      </c>
      <c r="D1355" s="5">
        <f>VLOOKUP(B1355,SWH!$A$4:$C$19,3,FALSE)</f>
        <v>2293.9899999999998</v>
      </c>
      <c r="E1355" s="5">
        <f>'90.1 Data-SI'!E1355/Convert!$B$5/$D1355</f>
        <v>0</v>
      </c>
      <c r="F1355" s="5">
        <f>'90.1 Data-SI'!F1355/Convert!$B$5/$D1355</f>
        <v>1.5826379171467861</v>
      </c>
      <c r="G1355" s="5">
        <f>'90.1 Data-SI'!G1355/Convert!$B$5/$D1355</f>
        <v>44.665020820104331</v>
      </c>
      <c r="H1355" s="5">
        <f>'90.1 Data-SI'!H1355/Convert!$B$5/$D1355</f>
        <v>27.892933757824192</v>
      </c>
      <c r="I1355" s="5">
        <f>'90.1 Data-SI'!I1355/Convert!$B$5/$D1355</f>
        <v>4.655885838890125</v>
      </c>
      <c r="J1355" s="5">
        <f>'90.1 Data-SI'!J1355/Convert!$B$5/$D1355</f>
        <v>23.527662379619017</v>
      </c>
      <c r="K1355" s="5">
        <f>'90.1 Data-SI'!K1355/Convert!$B$5/$D1355</f>
        <v>0</v>
      </c>
      <c r="L1355" s="5">
        <f>'90.1 Data-SI'!L1355/Convert!$B$5/$D1355</f>
        <v>0</v>
      </c>
      <c r="M1355" s="5">
        <f>'90.1 Data-SI'!M1355/Convert!$B$5/$D1355</f>
        <v>15.363817821544318</v>
      </c>
      <c r="N1355" s="5">
        <f>'90.1 Data-SI'!N1355/Convert!$B$5/$D1355</f>
        <v>0</v>
      </c>
      <c r="O1355" s="5">
        <f>'90.1 Data-SI'!O1355/Convert!$B$5/$D1355</f>
        <v>0</v>
      </c>
      <c r="P1355" s="5">
        <f t="shared" si="106"/>
        <v>0</v>
      </c>
      <c r="Q1355" s="5">
        <f>'90.1 Data-SI'!Q1355/Convert!$B$5/$D1355</f>
        <v>0</v>
      </c>
      <c r="R1355" s="5">
        <f>'90.1 Data-SI'!R1355/Convert!$B$5/$D1355</f>
        <v>0</v>
      </c>
      <c r="S1355" s="5">
        <f>'90.1 Data-SI'!S1355/Convert!$B$5/$D1355</f>
        <v>0</v>
      </c>
      <c r="T1355" s="5">
        <f>'90.1 Data-SI'!T1355/Convert!$B$5/$D1355</f>
        <v>0</v>
      </c>
      <c r="U1355" s="5">
        <f>'90.1 Data-SI'!U1355/Convert!$B$5/$D1355</f>
        <v>10.600162453483524</v>
      </c>
      <c r="V1355" s="5">
        <f>'90.1 Data-SI'!V1355/Convert!$B$5/$D1355</f>
        <v>0</v>
      </c>
      <c r="W1355" s="5">
        <f t="shared" si="107"/>
        <v>60.028838641648647</v>
      </c>
      <c r="X1355" s="5">
        <f t="shared" si="108"/>
        <v>1.5826379171467861</v>
      </c>
      <c r="Y1355" s="5">
        <f t="shared" si="109"/>
        <v>61.611476558795431</v>
      </c>
      <c r="Z1355" s="5">
        <f>'90.1 Data-SI'!Y1355/Convert!$B$5/$D1355</f>
        <v>116.10532061798197</v>
      </c>
      <c r="AA1355" s="5">
        <f>'90.1 Data-SI'!Z1355/Convert!$B$5/$D1355</f>
        <v>12.184011264216499</v>
      </c>
      <c r="AB1355" s="5">
        <f t="shared" si="110"/>
        <v>128.28933188219847</v>
      </c>
    </row>
    <row r="1356" spans="1:28" x14ac:dyDescent="0.25">
      <c r="A1356" s="95">
        <v>2019</v>
      </c>
      <c r="B1356" s="95" t="s">
        <v>71</v>
      </c>
      <c r="C1356" s="52" t="s">
        <v>20</v>
      </c>
      <c r="D1356" s="5">
        <f>VLOOKUP(B1356,SWH!$A$4:$C$19,3,FALSE)</f>
        <v>2293.9899999999998</v>
      </c>
      <c r="E1356" s="5">
        <f>'90.1 Data-SI'!E1356/Convert!$B$5/$D1356</f>
        <v>0</v>
      </c>
      <c r="F1356" s="5">
        <f>'90.1 Data-SI'!F1356/Convert!$B$5/$D1356</f>
        <v>0.91906823191615206</v>
      </c>
      <c r="G1356" s="5">
        <f>'90.1 Data-SI'!G1356/Convert!$B$5/$D1356</f>
        <v>34.223485426411337</v>
      </c>
      <c r="H1356" s="5">
        <f>'90.1 Data-SI'!H1356/Convert!$B$5/$D1356</f>
        <v>29.114725386287166</v>
      </c>
      <c r="I1356" s="5">
        <f>'90.1 Data-SI'!I1356/Convert!$B$5/$D1356</f>
        <v>4.6607294132348738</v>
      </c>
      <c r="J1356" s="5">
        <f>'90.1 Data-SI'!J1356/Convert!$B$5/$D1356</f>
        <v>23.527662379619017</v>
      </c>
      <c r="K1356" s="5">
        <f>'90.1 Data-SI'!K1356/Convert!$B$5/$D1356</f>
        <v>0</v>
      </c>
      <c r="L1356" s="5">
        <f>'90.1 Data-SI'!L1356/Convert!$B$5/$D1356</f>
        <v>0</v>
      </c>
      <c r="M1356" s="5">
        <f>'90.1 Data-SI'!M1356/Convert!$B$5/$D1356</f>
        <v>18.332928894875547</v>
      </c>
      <c r="N1356" s="5">
        <f>'90.1 Data-SI'!N1356/Convert!$B$5/$D1356</f>
        <v>0</v>
      </c>
      <c r="O1356" s="5">
        <f>'90.1 Data-SI'!O1356/Convert!$B$5/$D1356</f>
        <v>0</v>
      </c>
      <c r="P1356" s="5">
        <f t="shared" si="106"/>
        <v>0</v>
      </c>
      <c r="Q1356" s="5">
        <f>'90.1 Data-SI'!Q1356/Convert!$B$5/$D1356</f>
        <v>0</v>
      </c>
      <c r="R1356" s="5">
        <f>'90.1 Data-SI'!R1356/Convert!$B$5/$D1356</f>
        <v>0</v>
      </c>
      <c r="S1356" s="5">
        <f>'90.1 Data-SI'!S1356/Convert!$B$5/$D1356</f>
        <v>0</v>
      </c>
      <c r="T1356" s="5">
        <f>'90.1 Data-SI'!T1356/Convert!$B$5/$D1356</f>
        <v>0</v>
      </c>
      <c r="U1356" s="5">
        <f>'90.1 Data-SI'!U1356/Convert!$B$5/$D1356</f>
        <v>10.612271389345397</v>
      </c>
      <c r="V1356" s="5">
        <f>'90.1 Data-SI'!V1356/Convert!$B$5/$D1356</f>
        <v>0</v>
      </c>
      <c r="W1356" s="5">
        <f t="shared" si="107"/>
        <v>52.55641432128688</v>
      </c>
      <c r="X1356" s="5">
        <f t="shared" si="108"/>
        <v>0.91906823191615206</v>
      </c>
      <c r="Y1356" s="5">
        <f t="shared" si="109"/>
        <v>53.47548255320303</v>
      </c>
      <c r="Z1356" s="5">
        <f>'90.1 Data-SI'!Y1356/Convert!$B$5/$D1356</f>
        <v>109.85832060684176</v>
      </c>
      <c r="AA1356" s="5">
        <f>'90.1 Data-SI'!Z1356/Convert!$B$5/$D1356</f>
        <v>11.530128727675361</v>
      </c>
      <c r="AB1356" s="5">
        <f t="shared" si="110"/>
        <v>121.38844933451712</v>
      </c>
    </row>
    <row r="1357" spans="1:28" x14ac:dyDescent="0.25">
      <c r="A1357" s="95">
        <v>2019</v>
      </c>
      <c r="B1357" s="95" t="s">
        <v>71</v>
      </c>
      <c r="C1357" s="52" t="s">
        <v>3</v>
      </c>
      <c r="D1357" s="5">
        <f>VLOOKUP(B1357,SWH!$A$4:$C$19,3,FALSE)</f>
        <v>2293.9899999999998</v>
      </c>
      <c r="E1357" s="5">
        <f>'90.1 Data-SI'!E1357/Convert!$B$5/$D1357</f>
        <v>0</v>
      </c>
      <c r="F1357" s="5">
        <f>'90.1 Data-SI'!F1357/Convert!$B$5/$D1357</f>
        <v>20.768035896698184</v>
      </c>
      <c r="G1357" s="5">
        <f>'90.1 Data-SI'!G1357/Convert!$B$5/$D1357</f>
        <v>24.612623032842826</v>
      </c>
      <c r="H1357" s="5">
        <f>'90.1 Data-SI'!H1357/Convert!$B$5/$D1357</f>
        <v>28.101207454648407</v>
      </c>
      <c r="I1357" s="5">
        <f>'90.1 Data-SI'!I1357/Convert!$B$5/$D1357</f>
        <v>4.6595185196486861</v>
      </c>
      <c r="J1357" s="5">
        <f>'90.1 Data-SI'!J1357/Convert!$B$5/$D1357</f>
        <v>23.527662379619017</v>
      </c>
      <c r="K1357" s="5">
        <f>'90.1 Data-SI'!K1357/Convert!$B$5/$D1357</f>
        <v>0</v>
      </c>
      <c r="L1357" s="5">
        <f>'90.1 Data-SI'!L1357/Convert!$B$5/$D1357</f>
        <v>0</v>
      </c>
      <c r="M1357" s="5">
        <f>'90.1 Data-SI'!M1357/Convert!$B$5/$D1357</f>
        <v>16.727283999591201</v>
      </c>
      <c r="N1357" s="5">
        <f>'90.1 Data-SI'!N1357/Convert!$B$5/$D1357</f>
        <v>0</v>
      </c>
      <c r="O1357" s="5">
        <f>'90.1 Data-SI'!O1357/Convert!$B$5/$D1357</f>
        <v>0</v>
      </c>
      <c r="P1357" s="5">
        <f t="shared" si="106"/>
        <v>0</v>
      </c>
      <c r="Q1357" s="5">
        <f>'90.1 Data-SI'!Q1357/Convert!$B$5/$D1357</f>
        <v>0</v>
      </c>
      <c r="R1357" s="5">
        <f>'90.1 Data-SI'!R1357/Convert!$B$5/$D1357</f>
        <v>0</v>
      </c>
      <c r="S1357" s="5">
        <f>'90.1 Data-SI'!S1357/Convert!$B$5/$D1357</f>
        <v>0</v>
      </c>
      <c r="T1357" s="5">
        <f>'90.1 Data-SI'!T1357/Convert!$B$5/$D1357</f>
        <v>0</v>
      </c>
      <c r="U1357" s="5">
        <f>'90.1 Data-SI'!U1357/Convert!$B$5/$D1357</f>
        <v>11.054247548303758</v>
      </c>
      <c r="V1357" s="5">
        <f>'90.1 Data-SI'!V1357/Convert!$B$5/$D1357</f>
        <v>0</v>
      </c>
      <c r="W1357" s="5">
        <f t="shared" si="107"/>
        <v>41.339907032434027</v>
      </c>
      <c r="X1357" s="5">
        <f t="shared" si="108"/>
        <v>20.768035896698184</v>
      </c>
      <c r="Y1357" s="5">
        <f t="shared" si="109"/>
        <v>62.107942929132207</v>
      </c>
      <c r="Z1357" s="5">
        <f>'90.1 Data-SI'!Y1357/Convert!$B$5/$D1357</f>
        <v>97.627084492763956</v>
      </c>
      <c r="AA1357" s="5">
        <f>'90.1 Data-SI'!Z1357/Convert!$B$5/$D1357</f>
        <v>31.82349433858813</v>
      </c>
      <c r="AB1357" s="5">
        <f t="shared" si="110"/>
        <v>129.45057883135209</v>
      </c>
    </row>
    <row r="1358" spans="1:28" x14ac:dyDescent="0.25">
      <c r="A1358" s="95">
        <v>2019</v>
      </c>
      <c r="B1358" s="95" t="s">
        <v>71</v>
      </c>
      <c r="C1358" s="52" t="s">
        <v>7</v>
      </c>
      <c r="D1358" s="5">
        <f>VLOOKUP(B1358,SWH!$A$4:$C$19,3,FALSE)</f>
        <v>2293.9899999999998</v>
      </c>
      <c r="E1358" s="5">
        <f>'90.1 Data-SI'!E1358/Convert!$B$5/$D1358</f>
        <v>0</v>
      </c>
      <c r="F1358" s="5">
        <f>'90.1 Data-SI'!F1358/Convert!$B$5/$D1358</f>
        <v>7.0849383727818251</v>
      </c>
      <c r="G1358" s="5">
        <f>'90.1 Data-SI'!G1358/Convert!$B$5/$D1358</f>
        <v>23.978114793680689</v>
      </c>
      <c r="H1358" s="5">
        <f>'90.1 Data-SI'!H1358/Convert!$B$5/$D1358</f>
        <v>28.996057814840814</v>
      </c>
      <c r="I1358" s="5">
        <f>'90.1 Data-SI'!I1358/Convert!$B$5/$D1358</f>
        <v>4.6583076260624994</v>
      </c>
      <c r="J1358" s="5">
        <f>'90.1 Data-SI'!J1358/Convert!$B$5/$D1358</f>
        <v>23.527662379619017</v>
      </c>
      <c r="K1358" s="5">
        <f>'90.1 Data-SI'!K1358/Convert!$B$5/$D1358</f>
        <v>0</v>
      </c>
      <c r="L1358" s="5">
        <f>'90.1 Data-SI'!L1358/Convert!$B$5/$D1358</f>
        <v>0</v>
      </c>
      <c r="M1358" s="5">
        <f>'90.1 Data-SI'!M1358/Convert!$B$5/$D1358</f>
        <v>18.073797667431467</v>
      </c>
      <c r="N1358" s="5">
        <f>'90.1 Data-SI'!N1358/Convert!$B$5/$D1358</f>
        <v>0</v>
      </c>
      <c r="O1358" s="5">
        <f>'90.1 Data-SI'!O1358/Convert!$B$5/$D1358</f>
        <v>0</v>
      </c>
      <c r="P1358" s="5">
        <f t="shared" si="106"/>
        <v>0</v>
      </c>
      <c r="Q1358" s="5">
        <f>'90.1 Data-SI'!Q1358/Convert!$B$5/$D1358</f>
        <v>0</v>
      </c>
      <c r="R1358" s="5">
        <f>'90.1 Data-SI'!R1358/Convert!$B$5/$D1358</f>
        <v>0</v>
      </c>
      <c r="S1358" s="5">
        <f>'90.1 Data-SI'!S1358/Convert!$B$5/$D1358</f>
        <v>0</v>
      </c>
      <c r="T1358" s="5">
        <f>'90.1 Data-SI'!T1358/Convert!$B$5/$D1358</f>
        <v>0</v>
      </c>
      <c r="U1358" s="5">
        <f>'90.1 Data-SI'!U1358/Convert!$B$5/$D1358</f>
        <v>10.934369083271214</v>
      </c>
      <c r="V1358" s="5">
        <f>'90.1 Data-SI'!V1358/Convert!$B$5/$D1358</f>
        <v>0</v>
      </c>
      <c r="W1358" s="5">
        <f t="shared" si="107"/>
        <v>42.051912461112153</v>
      </c>
      <c r="X1358" s="5">
        <f t="shared" si="108"/>
        <v>7.0849383727818251</v>
      </c>
      <c r="Y1358" s="5">
        <f t="shared" si="109"/>
        <v>49.13685083389398</v>
      </c>
      <c r="Z1358" s="5">
        <f>'90.1 Data-SI'!Y1358/Convert!$B$5/$D1358</f>
        <v>99.233940281634474</v>
      </c>
      <c r="AA1358" s="5">
        <f>'90.1 Data-SI'!Z1358/Convert!$B$5/$D1358</f>
        <v>18.019307456053038</v>
      </c>
      <c r="AB1358" s="5">
        <f t="shared" si="110"/>
        <v>117.25324773768752</v>
      </c>
    </row>
    <row r="1359" spans="1:28" x14ac:dyDescent="0.25">
      <c r="A1359" s="95">
        <v>2019</v>
      </c>
      <c r="B1359" s="95" t="s">
        <v>71</v>
      </c>
      <c r="C1359" s="52" t="s">
        <v>17</v>
      </c>
      <c r="D1359" s="5">
        <f>VLOOKUP(B1359,SWH!$A$4:$C$19,3,FALSE)</f>
        <v>2293.9899999999998</v>
      </c>
      <c r="E1359" s="5">
        <f>'90.1 Data-SI'!E1359/Convert!$B$5/$D1359</f>
        <v>0</v>
      </c>
      <c r="F1359" s="5">
        <f>'90.1 Data-SI'!F1359/Convert!$B$5/$D1359</f>
        <v>1.0219941867420714</v>
      </c>
      <c r="G1359" s="5">
        <f>'90.1 Data-SI'!G1359/Convert!$B$5/$D1359</f>
        <v>10.755156832515498</v>
      </c>
      <c r="H1359" s="5">
        <f>'90.1 Data-SI'!H1359/Convert!$B$5/$D1359</f>
        <v>28.976683517461819</v>
      </c>
      <c r="I1359" s="5">
        <f>'90.1 Data-SI'!I1359/Convert!$B$5/$D1359</f>
        <v>4.6740492426829343</v>
      </c>
      <c r="J1359" s="5">
        <f>'90.1 Data-SI'!J1359/Convert!$B$5/$D1359</f>
        <v>23.527662379619017</v>
      </c>
      <c r="K1359" s="5">
        <f>'90.1 Data-SI'!K1359/Convert!$B$5/$D1359</f>
        <v>0</v>
      </c>
      <c r="L1359" s="5">
        <f>'90.1 Data-SI'!L1359/Convert!$B$5/$D1359</f>
        <v>0</v>
      </c>
      <c r="M1359" s="5">
        <f>'90.1 Data-SI'!M1359/Convert!$B$5/$D1359</f>
        <v>16.353117881459333</v>
      </c>
      <c r="N1359" s="5">
        <f>'90.1 Data-SI'!N1359/Convert!$B$5/$D1359</f>
        <v>0</v>
      </c>
      <c r="O1359" s="5">
        <f>'90.1 Data-SI'!O1359/Convert!$B$5/$D1359</f>
        <v>0</v>
      </c>
      <c r="P1359" s="5">
        <f t="shared" si="106"/>
        <v>0</v>
      </c>
      <c r="Q1359" s="5">
        <f>'90.1 Data-SI'!Q1359/Convert!$B$5/$D1359</f>
        <v>0</v>
      </c>
      <c r="R1359" s="5">
        <f>'90.1 Data-SI'!R1359/Convert!$B$5/$D1359</f>
        <v>0</v>
      </c>
      <c r="S1359" s="5">
        <f>'90.1 Data-SI'!S1359/Convert!$B$5/$D1359</f>
        <v>0</v>
      </c>
      <c r="T1359" s="5">
        <f>'90.1 Data-SI'!T1359/Convert!$B$5/$D1359</f>
        <v>0</v>
      </c>
      <c r="U1359" s="5">
        <f>'90.1 Data-SI'!U1359/Convert!$B$5/$D1359</f>
        <v>11.096628823820312</v>
      </c>
      <c r="V1359" s="5">
        <f>'90.1 Data-SI'!V1359/Convert!$B$5/$D1359</f>
        <v>0</v>
      </c>
      <c r="W1359" s="5">
        <f t="shared" si="107"/>
        <v>27.108274713974829</v>
      </c>
      <c r="X1359" s="5">
        <f t="shared" si="108"/>
        <v>1.0219941867420714</v>
      </c>
      <c r="Y1359" s="5">
        <f t="shared" si="109"/>
        <v>28.130268900716899</v>
      </c>
      <c r="Z1359" s="5">
        <f>'90.1 Data-SI'!Y1359/Convert!$B$5/$D1359</f>
        <v>84.285458960152411</v>
      </c>
      <c r="AA1359" s="5">
        <f>'90.1 Data-SI'!Z1359/Convert!$B$5/$D1359</f>
        <v>12.118623010562384</v>
      </c>
      <c r="AB1359" s="5">
        <f t="shared" si="110"/>
        <v>96.404081970714799</v>
      </c>
    </row>
    <row r="1360" spans="1:28" x14ac:dyDescent="0.25">
      <c r="A1360" s="95">
        <v>2019</v>
      </c>
      <c r="B1360" s="95" t="s">
        <v>71</v>
      </c>
      <c r="C1360" s="52" t="s">
        <v>14</v>
      </c>
      <c r="D1360" s="5">
        <f>VLOOKUP(B1360,SWH!$A$4:$C$19,3,FALSE)</f>
        <v>2293.9899999999998</v>
      </c>
      <c r="E1360" s="5">
        <f>'90.1 Data-SI'!E1360/Convert!$B$5/$D1360</f>
        <v>0</v>
      </c>
      <c r="F1360" s="5">
        <f>'90.1 Data-SI'!F1360/Convert!$B$5/$D1360</f>
        <v>48.462383106387669</v>
      </c>
      <c r="G1360" s="5">
        <f>'90.1 Data-SI'!G1360/Convert!$B$5/$D1360</f>
        <v>16.28772962780522</v>
      </c>
      <c r="H1360" s="5">
        <f>'90.1 Data-SI'!H1360/Convert!$B$5/$D1360</f>
        <v>28.958520113669007</v>
      </c>
      <c r="I1360" s="5">
        <f>'90.1 Data-SI'!I1360/Convert!$B$5/$D1360</f>
        <v>4.6825254977862452</v>
      </c>
      <c r="J1360" s="5">
        <f>'90.1 Data-SI'!J1360/Convert!$B$5/$D1360</f>
        <v>23.527662379619017</v>
      </c>
      <c r="K1360" s="5">
        <f>'90.1 Data-SI'!K1360/Convert!$B$5/$D1360</f>
        <v>0</v>
      </c>
      <c r="L1360" s="5">
        <f>'90.1 Data-SI'!L1360/Convert!$B$5/$D1360</f>
        <v>0</v>
      </c>
      <c r="M1360" s="5">
        <f>'90.1 Data-SI'!M1360/Convert!$B$5/$D1360</f>
        <v>17.602760062404613</v>
      </c>
      <c r="N1360" s="5">
        <f>'90.1 Data-SI'!N1360/Convert!$B$5/$D1360</f>
        <v>0</v>
      </c>
      <c r="O1360" s="5">
        <f>'90.1 Data-SI'!O1360/Convert!$B$5/$D1360</f>
        <v>0</v>
      </c>
      <c r="P1360" s="5">
        <f t="shared" si="106"/>
        <v>0</v>
      </c>
      <c r="Q1360" s="5">
        <f>'90.1 Data-SI'!Q1360/Convert!$B$5/$D1360</f>
        <v>0</v>
      </c>
      <c r="R1360" s="5">
        <f>'90.1 Data-SI'!R1360/Convert!$B$5/$D1360</f>
        <v>0</v>
      </c>
      <c r="S1360" s="5">
        <f>'90.1 Data-SI'!S1360/Convert!$B$5/$D1360</f>
        <v>0</v>
      </c>
      <c r="T1360" s="5">
        <f>'90.1 Data-SI'!T1360/Convert!$B$5/$D1360</f>
        <v>0</v>
      </c>
      <c r="U1360" s="5">
        <f>'90.1 Data-SI'!U1360/Convert!$B$5/$D1360</f>
        <v>11.412672049815194</v>
      </c>
      <c r="V1360" s="5">
        <f>'90.1 Data-SI'!V1360/Convert!$B$5/$D1360</f>
        <v>0</v>
      </c>
      <c r="W1360" s="5">
        <f t="shared" si="107"/>
        <v>33.890489690209833</v>
      </c>
      <c r="X1360" s="5">
        <f t="shared" si="108"/>
        <v>48.462383106387669</v>
      </c>
      <c r="Y1360" s="5">
        <f t="shared" si="109"/>
        <v>82.352872796597495</v>
      </c>
      <c r="Z1360" s="5">
        <f>'90.1 Data-SI'!Y1360/Convert!$B$5/$D1360</f>
        <v>91.059197681284104</v>
      </c>
      <c r="AA1360" s="5">
        <f>'90.1 Data-SI'!Z1360/Convert!$B$5/$D1360</f>
        <v>59.875055156202855</v>
      </c>
      <c r="AB1360" s="5">
        <f t="shared" si="110"/>
        <v>150.93425283748695</v>
      </c>
    </row>
    <row r="1361" spans="1:28" x14ac:dyDescent="0.25">
      <c r="A1361" s="95">
        <v>2019</v>
      </c>
      <c r="B1361" s="95" t="s">
        <v>71</v>
      </c>
      <c r="C1361" s="52" t="s">
        <v>2</v>
      </c>
      <c r="D1361" s="5">
        <f>VLOOKUP(B1361,SWH!$A$4:$C$19,3,FALSE)</f>
        <v>2293.9899999999998</v>
      </c>
      <c r="E1361" s="5">
        <f>'90.1 Data-SI'!E1361/Convert!$B$5/$D1361</f>
        <v>0</v>
      </c>
      <c r="F1361" s="5">
        <f>'90.1 Data-SI'!F1361/Convert!$B$5/$D1361</f>
        <v>17.291560410754482</v>
      </c>
      <c r="G1361" s="5">
        <f>'90.1 Data-SI'!G1361/Convert!$B$5/$D1361</f>
        <v>16.435458645320065</v>
      </c>
      <c r="H1361" s="5">
        <f>'90.1 Data-SI'!H1361/Convert!$B$5/$D1361</f>
        <v>29.048126239046866</v>
      </c>
      <c r="I1361" s="5">
        <f>'90.1 Data-SI'!I1361/Convert!$B$5/$D1361</f>
        <v>4.6583076260624994</v>
      </c>
      <c r="J1361" s="5">
        <f>'90.1 Data-SI'!J1361/Convert!$B$5/$D1361</f>
        <v>23.527662379619017</v>
      </c>
      <c r="K1361" s="5">
        <f>'90.1 Data-SI'!K1361/Convert!$B$5/$D1361</f>
        <v>0</v>
      </c>
      <c r="L1361" s="5">
        <f>'90.1 Data-SI'!L1361/Convert!$B$5/$D1361</f>
        <v>0</v>
      </c>
      <c r="M1361" s="5">
        <f>'90.1 Data-SI'!M1361/Convert!$B$5/$D1361</f>
        <v>19.532924438787152</v>
      </c>
      <c r="N1361" s="5">
        <f>'90.1 Data-SI'!N1361/Convert!$B$5/$D1361</f>
        <v>0</v>
      </c>
      <c r="O1361" s="5">
        <f>'90.1 Data-SI'!O1361/Convert!$B$5/$D1361</f>
        <v>0</v>
      </c>
      <c r="P1361" s="5">
        <f t="shared" si="106"/>
        <v>0</v>
      </c>
      <c r="Q1361" s="5">
        <f>'90.1 Data-SI'!Q1361/Convert!$B$5/$D1361</f>
        <v>0</v>
      </c>
      <c r="R1361" s="5">
        <f>'90.1 Data-SI'!R1361/Convert!$B$5/$D1361</f>
        <v>0</v>
      </c>
      <c r="S1361" s="5">
        <f>'90.1 Data-SI'!S1361/Convert!$B$5/$D1361</f>
        <v>0</v>
      </c>
      <c r="T1361" s="5">
        <f>'90.1 Data-SI'!T1361/Convert!$B$5/$D1361</f>
        <v>0</v>
      </c>
      <c r="U1361" s="5">
        <f>'90.1 Data-SI'!U1361/Convert!$B$5/$D1361</f>
        <v>11.308535201403089</v>
      </c>
      <c r="V1361" s="5">
        <f>'90.1 Data-SI'!V1361/Convert!$B$5/$D1361</f>
        <v>0</v>
      </c>
      <c r="W1361" s="5">
        <f t="shared" si="107"/>
        <v>35.968383084107217</v>
      </c>
      <c r="X1361" s="5">
        <f t="shared" si="108"/>
        <v>17.291560410754482</v>
      </c>
      <c r="Y1361" s="5">
        <f t="shared" si="109"/>
        <v>53.259943494861702</v>
      </c>
      <c r="Z1361" s="5">
        <f>'90.1 Data-SI'!Y1361/Convert!$B$5/$D1361</f>
        <v>93.202479328835608</v>
      </c>
      <c r="AA1361" s="5">
        <f>'90.1 Data-SI'!Z1361/Convert!$B$5/$D1361</f>
        <v>28.600095612157567</v>
      </c>
      <c r="AB1361" s="5">
        <f t="shared" si="110"/>
        <v>121.80257494099317</v>
      </c>
    </row>
    <row r="1362" spans="1:28" x14ac:dyDescent="0.25">
      <c r="A1362" s="95">
        <v>2019</v>
      </c>
      <c r="B1362" s="95" t="s">
        <v>71</v>
      </c>
      <c r="C1362" s="52" t="s">
        <v>18</v>
      </c>
      <c r="D1362" s="5">
        <f>VLOOKUP(B1362,SWH!$A$4:$C$19,3,FALSE)</f>
        <v>2293.9899999999998</v>
      </c>
      <c r="E1362" s="5">
        <f>'90.1 Data-SI'!E1362/Convert!$B$5/$D1362</f>
        <v>0</v>
      </c>
      <c r="F1362" s="5">
        <f>'90.1 Data-SI'!F1362/Convert!$B$5/$D1362</f>
        <v>32.154068287617264</v>
      </c>
      <c r="G1362" s="5">
        <f>'90.1 Data-SI'!G1362/Convert!$B$5/$D1362</f>
        <v>4.7164305181994894</v>
      </c>
      <c r="H1362" s="5">
        <f>'90.1 Data-SI'!H1362/Convert!$B$5/$D1362</f>
        <v>29.45619737759198</v>
      </c>
      <c r="I1362" s="5">
        <f>'90.1 Data-SI'!I1362/Convert!$B$5/$D1362</f>
        <v>4.6861581785448072</v>
      </c>
      <c r="J1362" s="5">
        <f>'90.1 Data-SI'!J1362/Convert!$B$5/$D1362</f>
        <v>23.527662379619017</v>
      </c>
      <c r="K1362" s="5">
        <f>'90.1 Data-SI'!K1362/Convert!$B$5/$D1362</f>
        <v>0</v>
      </c>
      <c r="L1362" s="5">
        <f>'90.1 Data-SI'!L1362/Convert!$B$5/$D1362</f>
        <v>0</v>
      </c>
      <c r="M1362" s="5">
        <f>'90.1 Data-SI'!M1362/Convert!$B$5/$D1362</f>
        <v>17.929701330675179</v>
      </c>
      <c r="N1362" s="5">
        <f>'90.1 Data-SI'!N1362/Convert!$B$5/$D1362</f>
        <v>0</v>
      </c>
      <c r="O1362" s="5">
        <f>'90.1 Data-SI'!O1362/Convert!$B$5/$D1362</f>
        <v>0</v>
      </c>
      <c r="P1362" s="5">
        <f t="shared" si="106"/>
        <v>0</v>
      </c>
      <c r="Q1362" s="5">
        <f>'90.1 Data-SI'!Q1362/Convert!$B$5/$D1362</f>
        <v>0</v>
      </c>
      <c r="R1362" s="5">
        <f>'90.1 Data-SI'!R1362/Convert!$B$5/$D1362</f>
        <v>0</v>
      </c>
      <c r="S1362" s="5">
        <f>'90.1 Data-SI'!S1362/Convert!$B$5/$D1362</f>
        <v>0</v>
      </c>
      <c r="T1362" s="5">
        <f>'90.1 Data-SI'!T1362/Convert!$B$5/$D1362</f>
        <v>0</v>
      </c>
      <c r="U1362" s="5">
        <f>'90.1 Data-SI'!U1362/Convert!$B$5/$D1362</f>
        <v>11.520441578985864</v>
      </c>
      <c r="V1362" s="5">
        <f>'90.1 Data-SI'!V1362/Convert!$B$5/$D1362</f>
        <v>0</v>
      </c>
      <c r="W1362" s="5">
        <f t="shared" si="107"/>
        <v>22.646131848874667</v>
      </c>
      <c r="X1362" s="5">
        <f t="shared" si="108"/>
        <v>32.154068287617264</v>
      </c>
      <c r="Y1362" s="5">
        <f t="shared" si="109"/>
        <v>54.800200136491931</v>
      </c>
      <c r="Z1362" s="5">
        <f>'90.1 Data-SI'!Y1362/Convert!$B$5/$D1362</f>
        <v>80.314938891044278</v>
      </c>
      <c r="AA1362" s="5">
        <f>'90.1 Data-SI'!Z1362/Convert!$B$5/$D1362</f>
        <v>43.674509866603124</v>
      </c>
      <c r="AB1362" s="5">
        <f t="shared" si="110"/>
        <v>123.98944875764741</v>
      </c>
    </row>
    <row r="1363" spans="1:28" x14ac:dyDescent="0.25">
      <c r="A1363" s="95">
        <v>2019</v>
      </c>
      <c r="B1363" s="95" t="s">
        <v>71</v>
      </c>
      <c r="C1363" s="52" t="s">
        <v>4</v>
      </c>
      <c r="D1363" s="5">
        <f>VLOOKUP(B1363,SWH!$A$4:$C$19,3,FALSE)</f>
        <v>2293.9899999999998</v>
      </c>
      <c r="E1363" s="5">
        <f>'90.1 Data-SI'!E1363/Convert!$B$5/$D1363</f>
        <v>0</v>
      </c>
      <c r="F1363" s="5">
        <f>'90.1 Data-SI'!F1363/Convert!$B$5/$D1363</f>
        <v>75.060871620577643</v>
      </c>
      <c r="G1363" s="5">
        <f>'90.1 Data-SI'!G1363/Convert!$B$5/$D1363</f>
        <v>9.3916906544686096</v>
      </c>
      <c r="H1363" s="5">
        <f>'90.1 Data-SI'!H1363/Convert!$B$5/$D1363</f>
        <v>28.935513135531448</v>
      </c>
      <c r="I1363" s="5">
        <f>'90.1 Data-SI'!I1363/Convert!$B$5/$D1363</f>
        <v>4.6667838811658093</v>
      </c>
      <c r="J1363" s="5">
        <f>'90.1 Data-SI'!J1363/Convert!$B$5/$D1363</f>
        <v>23.527662379619017</v>
      </c>
      <c r="K1363" s="5">
        <f>'90.1 Data-SI'!K1363/Convert!$B$5/$D1363</f>
        <v>0</v>
      </c>
      <c r="L1363" s="5">
        <f>'90.1 Data-SI'!L1363/Convert!$B$5/$D1363</f>
        <v>0</v>
      </c>
      <c r="M1363" s="5">
        <f>'90.1 Data-SI'!M1363/Convert!$B$5/$D1363</f>
        <v>18.06411051874197</v>
      </c>
      <c r="N1363" s="5">
        <f>'90.1 Data-SI'!N1363/Convert!$B$5/$D1363</f>
        <v>0</v>
      </c>
      <c r="O1363" s="5">
        <f>'90.1 Data-SI'!O1363/Convert!$B$5/$D1363</f>
        <v>0</v>
      </c>
      <c r="P1363" s="5">
        <f t="shared" si="106"/>
        <v>0</v>
      </c>
      <c r="Q1363" s="5">
        <f>'90.1 Data-SI'!Q1363/Convert!$B$5/$D1363</f>
        <v>0</v>
      </c>
      <c r="R1363" s="5">
        <f>'90.1 Data-SI'!R1363/Convert!$B$5/$D1363</f>
        <v>0</v>
      </c>
      <c r="S1363" s="5">
        <f>'90.1 Data-SI'!S1363/Convert!$B$5/$D1363</f>
        <v>0</v>
      </c>
      <c r="T1363" s="5">
        <f>'90.1 Data-SI'!T1363/Convert!$B$5/$D1363</f>
        <v>0</v>
      </c>
      <c r="U1363" s="5">
        <f>'90.1 Data-SI'!U1363/Convert!$B$5/$D1363</f>
        <v>11.711762765603455</v>
      </c>
      <c r="V1363" s="5">
        <f>'90.1 Data-SI'!V1363/Convert!$B$5/$D1363</f>
        <v>0</v>
      </c>
      <c r="W1363" s="5">
        <f t="shared" si="107"/>
        <v>27.455801173210581</v>
      </c>
      <c r="X1363" s="5">
        <f t="shared" si="108"/>
        <v>75.060871620577643</v>
      </c>
      <c r="Y1363" s="5">
        <f t="shared" si="109"/>
        <v>102.51667279378822</v>
      </c>
      <c r="Z1363" s="5">
        <f>'90.1 Data-SI'!Y1363/Convert!$B$5/$D1363</f>
        <v>84.584549675940664</v>
      </c>
      <c r="AA1363" s="5">
        <f>'90.1 Data-SI'!Z1363/Convert!$B$5/$D1363</f>
        <v>86.772634386181096</v>
      </c>
      <c r="AB1363" s="5">
        <f t="shared" si="110"/>
        <v>171.35718406212175</v>
      </c>
    </row>
    <row r="1364" spans="1:28" x14ac:dyDescent="0.25">
      <c r="A1364" s="95">
        <v>2019</v>
      </c>
      <c r="B1364" s="95" t="s">
        <v>71</v>
      </c>
      <c r="C1364" s="52" t="s">
        <v>5</v>
      </c>
      <c r="D1364" s="5">
        <f>VLOOKUP(B1364,SWH!$A$4:$C$19,3,FALSE)</f>
        <v>2293.9899999999998</v>
      </c>
      <c r="E1364" s="5">
        <f>'90.1 Data-SI'!E1364/Convert!$B$5/$D1364</f>
        <v>0</v>
      </c>
      <c r="F1364" s="5">
        <f>'90.1 Data-SI'!F1364/Convert!$B$5/$D1364</f>
        <v>41.754032638910083</v>
      </c>
      <c r="G1364" s="5">
        <f>'90.1 Data-SI'!G1364/Convert!$B$5/$D1364</f>
        <v>11.606415023605161</v>
      </c>
      <c r="H1364" s="5">
        <f>'90.1 Data-SI'!H1364/Convert!$B$5/$D1364</f>
        <v>29.218862234699273</v>
      </c>
      <c r="I1364" s="5">
        <f>'90.1 Data-SI'!I1364/Convert!$B$5/$D1364</f>
        <v>4.6764710298553078</v>
      </c>
      <c r="J1364" s="5">
        <f>'90.1 Data-SI'!J1364/Convert!$B$5/$D1364</f>
        <v>23.527662379619017</v>
      </c>
      <c r="K1364" s="5">
        <f>'90.1 Data-SI'!K1364/Convert!$B$5/$D1364</f>
        <v>0</v>
      </c>
      <c r="L1364" s="5">
        <f>'90.1 Data-SI'!L1364/Convert!$B$5/$D1364</f>
        <v>0</v>
      </c>
      <c r="M1364" s="5">
        <f>'90.1 Data-SI'!M1364/Convert!$B$5/$D1364</f>
        <v>20.311529014705577</v>
      </c>
      <c r="N1364" s="5">
        <f>'90.1 Data-SI'!N1364/Convert!$B$5/$D1364</f>
        <v>0</v>
      </c>
      <c r="O1364" s="5">
        <f>'90.1 Data-SI'!O1364/Convert!$B$5/$D1364</f>
        <v>0</v>
      </c>
      <c r="P1364" s="5">
        <f t="shared" si="106"/>
        <v>0</v>
      </c>
      <c r="Q1364" s="5">
        <f>'90.1 Data-SI'!Q1364/Convert!$B$5/$D1364</f>
        <v>0</v>
      </c>
      <c r="R1364" s="5">
        <f>'90.1 Data-SI'!R1364/Convert!$B$5/$D1364</f>
        <v>0</v>
      </c>
      <c r="S1364" s="5">
        <f>'90.1 Data-SI'!S1364/Convert!$B$5/$D1364</f>
        <v>0</v>
      </c>
      <c r="T1364" s="5">
        <f>'90.1 Data-SI'!T1364/Convert!$B$5/$D1364</f>
        <v>0</v>
      </c>
      <c r="U1364" s="5">
        <f>'90.1 Data-SI'!U1364/Convert!$B$5/$D1364</f>
        <v>11.624578427397971</v>
      </c>
      <c r="V1364" s="5">
        <f>'90.1 Data-SI'!V1364/Convert!$B$5/$D1364</f>
        <v>0</v>
      </c>
      <c r="W1364" s="5">
        <f t="shared" si="107"/>
        <v>31.917944038310736</v>
      </c>
      <c r="X1364" s="5">
        <f t="shared" si="108"/>
        <v>41.754032638910083</v>
      </c>
      <c r="Y1364" s="5">
        <f t="shared" si="109"/>
        <v>73.671976677220812</v>
      </c>
      <c r="Z1364" s="5">
        <f>'90.1 Data-SI'!Y1364/Convert!$B$5/$D1364</f>
        <v>89.339728788898142</v>
      </c>
      <c r="AA1364" s="5">
        <f>'90.1 Data-SI'!Z1364/Convert!$B$5/$D1364</f>
        <v>53.378611066308054</v>
      </c>
      <c r="AB1364" s="5">
        <f t="shared" si="110"/>
        <v>142.71833985520618</v>
      </c>
    </row>
    <row r="1365" spans="1:28" x14ac:dyDescent="0.25">
      <c r="A1365" s="95">
        <v>2019</v>
      </c>
      <c r="B1365" s="95" t="s">
        <v>71</v>
      </c>
      <c r="C1365" s="52" t="s">
        <v>15</v>
      </c>
      <c r="D1365" s="5">
        <f>VLOOKUP(B1365,SWH!$A$4:$C$19,3,FALSE)</f>
        <v>2293.9899999999998</v>
      </c>
      <c r="E1365" s="5">
        <f>'90.1 Data-SI'!E1365/Convert!$B$5/$D1365</f>
        <v>0</v>
      </c>
      <c r="F1365" s="5">
        <f>'90.1 Data-SI'!F1365/Convert!$B$5/$D1365</f>
        <v>38.270291791449253</v>
      </c>
      <c r="G1365" s="5">
        <f>'90.1 Data-SI'!G1365/Convert!$B$5/$D1365</f>
        <v>1.9991853107952136</v>
      </c>
      <c r="H1365" s="5">
        <f>'90.1 Data-SI'!H1365/Convert!$B$5/$D1365</f>
        <v>29.250345467940143</v>
      </c>
      <c r="I1365" s="5">
        <f>'90.1 Data-SI'!I1365/Convert!$B$5/$D1365</f>
        <v>4.6813146042000575</v>
      </c>
      <c r="J1365" s="5">
        <f>'90.1 Data-SI'!J1365/Convert!$B$5/$D1365</f>
        <v>23.527662379619017</v>
      </c>
      <c r="K1365" s="5">
        <f>'90.1 Data-SI'!K1365/Convert!$B$5/$D1365</f>
        <v>0</v>
      </c>
      <c r="L1365" s="5">
        <f>'90.1 Data-SI'!L1365/Convert!$B$5/$D1365</f>
        <v>0</v>
      </c>
      <c r="M1365" s="5">
        <f>'90.1 Data-SI'!M1365/Convert!$B$5/$D1365</f>
        <v>17.66693742247254</v>
      </c>
      <c r="N1365" s="5">
        <f>'90.1 Data-SI'!N1365/Convert!$B$5/$D1365</f>
        <v>0</v>
      </c>
      <c r="O1365" s="5">
        <f>'90.1 Data-SI'!O1365/Convert!$B$5/$D1365</f>
        <v>0</v>
      </c>
      <c r="P1365" s="5">
        <f t="shared" si="106"/>
        <v>0</v>
      </c>
      <c r="Q1365" s="5">
        <f>'90.1 Data-SI'!Q1365/Convert!$B$5/$D1365</f>
        <v>0</v>
      </c>
      <c r="R1365" s="5">
        <f>'90.1 Data-SI'!R1365/Convert!$B$5/$D1365</f>
        <v>0</v>
      </c>
      <c r="S1365" s="5">
        <f>'90.1 Data-SI'!S1365/Convert!$B$5/$D1365</f>
        <v>0</v>
      </c>
      <c r="T1365" s="5">
        <f>'90.1 Data-SI'!T1365/Convert!$B$5/$D1365</f>
        <v>0</v>
      </c>
      <c r="U1365" s="5">
        <f>'90.1 Data-SI'!U1365/Convert!$B$5/$D1365</f>
        <v>11.689966681052084</v>
      </c>
      <c r="V1365" s="5">
        <f>'90.1 Data-SI'!V1365/Convert!$B$5/$D1365</f>
        <v>0</v>
      </c>
      <c r="W1365" s="5">
        <f t="shared" si="107"/>
        <v>19.666122733267752</v>
      </c>
      <c r="X1365" s="5">
        <f t="shared" si="108"/>
        <v>38.270291791449253</v>
      </c>
      <c r="Y1365" s="5">
        <f t="shared" si="109"/>
        <v>57.936414524717009</v>
      </c>
      <c r="Z1365" s="5">
        <f>'90.1 Data-SI'!Y1365/Convert!$B$5/$D1365</f>
        <v>77.125445185026976</v>
      </c>
      <c r="AA1365" s="5">
        <f>'90.1 Data-SI'!Z1365/Convert!$B$5/$D1365</f>
        <v>49.960258472501337</v>
      </c>
      <c r="AB1365" s="5">
        <f t="shared" si="110"/>
        <v>127.08570365752831</v>
      </c>
    </row>
    <row r="1366" spans="1:28" x14ac:dyDescent="0.25">
      <c r="A1366" s="95">
        <v>2019</v>
      </c>
      <c r="B1366" s="95" t="s">
        <v>71</v>
      </c>
      <c r="C1366" s="52" t="s">
        <v>16</v>
      </c>
      <c r="D1366" s="5">
        <f>VLOOKUP(B1366,SWH!$A$4:$C$19,3,FALSE)</f>
        <v>2293.9899999999998</v>
      </c>
      <c r="E1366" s="5">
        <f>'90.1 Data-SI'!E1366/Convert!$B$5/$D1366</f>
        <v>0</v>
      </c>
      <c r="F1366" s="5">
        <f>'90.1 Data-SI'!F1366/Convert!$B$5/$D1366</f>
        <v>102.17277901531104</v>
      </c>
      <c r="G1366" s="5">
        <f>'90.1 Data-SI'!G1366/Convert!$B$5/$D1366</f>
        <v>10.527508838312286</v>
      </c>
      <c r="H1366" s="5">
        <f>'90.1 Data-SI'!H1366/Convert!$B$5/$D1366</f>
        <v>32.597255340161809</v>
      </c>
      <c r="I1366" s="5">
        <f>'90.1 Data-SI'!I1366/Convert!$B$5/$D1366</f>
        <v>4.6740492426829343</v>
      </c>
      <c r="J1366" s="5">
        <f>'90.1 Data-SI'!J1366/Convert!$B$5/$D1366</f>
        <v>23.527662379619017</v>
      </c>
      <c r="K1366" s="5">
        <f>'90.1 Data-SI'!K1366/Convert!$B$5/$D1366</f>
        <v>0</v>
      </c>
      <c r="L1366" s="5">
        <f>'90.1 Data-SI'!L1366/Convert!$B$5/$D1366</f>
        <v>0</v>
      </c>
      <c r="M1366" s="5">
        <f>'90.1 Data-SI'!M1366/Convert!$B$5/$D1366</f>
        <v>19.804164602093106</v>
      </c>
      <c r="N1366" s="5">
        <f>'90.1 Data-SI'!N1366/Convert!$B$5/$D1366</f>
        <v>0</v>
      </c>
      <c r="O1366" s="5">
        <f>'90.1 Data-SI'!O1366/Convert!$B$5/$D1366</f>
        <v>0</v>
      </c>
      <c r="P1366" s="5">
        <f t="shared" si="106"/>
        <v>0</v>
      </c>
      <c r="Q1366" s="5">
        <f>'90.1 Data-SI'!Q1366/Convert!$B$5/$D1366</f>
        <v>0</v>
      </c>
      <c r="R1366" s="5">
        <f>'90.1 Data-SI'!R1366/Convert!$B$5/$D1366</f>
        <v>0</v>
      </c>
      <c r="S1366" s="5">
        <f>'90.1 Data-SI'!S1366/Convert!$B$5/$D1366</f>
        <v>0</v>
      </c>
      <c r="T1366" s="5">
        <f>'90.1 Data-SI'!T1366/Convert!$B$5/$D1366</f>
        <v>0</v>
      </c>
      <c r="U1366" s="5">
        <f>'90.1 Data-SI'!U1366/Convert!$B$5/$D1366</f>
        <v>11.932145398289544</v>
      </c>
      <c r="V1366" s="5">
        <f>'90.1 Data-SI'!V1366/Convert!$B$5/$D1366</f>
        <v>0</v>
      </c>
      <c r="W1366" s="5">
        <f t="shared" si="107"/>
        <v>30.331673440405392</v>
      </c>
      <c r="X1366" s="5">
        <f t="shared" si="108"/>
        <v>102.17277901531104</v>
      </c>
      <c r="Y1366" s="5">
        <f t="shared" si="109"/>
        <v>132.50445245571643</v>
      </c>
      <c r="Z1366" s="5">
        <f>'90.1 Data-SI'!Y1366/Convert!$B$5/$D1366</f>
        <v>91.129429509282971</v>
      </c>
      <c r="AA1366" s="5">
        <f>'90.1 Data-SI'!Z1366/Convert!$B$5/$D1366</f>
        <v>114.10492441360059</v>
      </c>
      <c r="AB1366" s="5">
        <f t="shared" si="110"/>
        <v>205.23435392288354</v>
      </c>
    </row>
    <row r="1367" spans="1:28" x14ac:dyDescent="0.25">
      <c r="A1367" s="95">
        <v>2019</v>
      </c>
      <c r="B1367" s="95" t="s">
        <v>71</v>
      </c>
      <c r="C1367" s="52" t="s">
        <v>9</v>
      </c>
      <c r="D1367" s="5">
        <f>VLOOKUP(B1367,SWH!$A$4:$C$19,3,FALSE)</f>
        <v>2293.9899999999998</v>
      </c>
      <c r="E1367" s="5">
        <f>'90.1 Data-SI'!E1367/Convert!$B$5/$D1367</f>
        <v>0</v>
      </c>
      <c r="F1367" s="5">
        <f>'90.1 Data-SI'!F1367/Convert!$B$5/$D1367</f>
        <v>69.916995666454028</v>
      </c>
      <c r="G1367" s="5">
        <f>'90.1 Data-SI'!G1367/Convert!$B$5/$D1367</f>
        <v>7.2363000710552363</v>
      </c>
      <c r="H1367" s="5">
        <f>'90.1 Data-SI'!H1367/Convert!$B$5/$D1367</f>
        <v>32.711079337263413</v>
      </c>
      <c r="I1367" s="5">
        <f>'90.1 Data-SI'!I1367/Convert!$B$5/$D1367</f>
        <v>4.6655729875796235</v>
      </c>
      <c r="J1367" s="5">
        <f>'90.1 Data-SI'!J1367/Convert!$B$5/$D1367</f>
        <v>23.527662379619017</v>
      </c>
      <c r="K1367" s="5">
        <f>'90.1 Data-SI'!K1367/Convert!$B$5/$D1367</f>
        <v>0</v>
      </c>
      <c r="L1367" s="5">
        <f>'90.1 Data-SI'!L1367/Convert!$B$5/$D1367</f>
        <v>0</v>
      </c>
      <c r="M1367" s="5">
        <f>'90.1 Data-SI'!M1367/Convert!$B$5/$D1367</f>
        <v>20.260671484085709</v>
      </c>
      <c r="N1367" s="5">
        <f>'90.1 Data-SI'!N1367/Convert!$B$5/$D1367</f>
        <v>0</v>
      </c>
      <c r="O1367" s="5">
        <f>'90.1 Data-SI'!O1367/Convert!$B$5/$D1367</f>
        <v>0</v>
      </c>
      <c r="P1367" s="5">
        <f t="shared" si="106"/>
        <v>0</v>
      </c>
      <c r="Q1367" s="5">
        <f>'90.1 Data-SI'!Q1367/Convert!$B$5/$D1367</f>
        <v>0</v>
      </c>
      <c r="R1367" s="5">
        <f>'90.1 Data-SI'!R1367/Convert!$B$5/$D1367</f>
        <v>0</v>
      </c>
      <c r="S1367" s="5">
        <f>'90.1 Data-SI'!S1367/Convert!$B$5/$D1367</f>
        <v>0</v>
      </c>
      <c r="T1367" s="5">
        <f>'90.1 Data-SI'!T1367/Convert!$B$5/$D1367</f>
        <v>0</v>
      </c>
      <c r="U1367" s="5">
        <f>'90.1 Data-SI'!U1367/Convert!$B$5/$D1367</f>
        <v>11.876444293324926</v>
      </c>
      <c r="V1367" s="5">
        <f>'90.1 Data-SI'!V1367/Convert!$B$5/$D1367</f>
        <v>0</v>
      </c>
      <c r="W1367" s="5">
        <f t="shared" si="107"/>
        <v>27.496971555140945</v>
      </c>
      <c r="X1367" s="5">
        <f t="shared" si="108"/>
        <v>69.916995666454028</v>
      </c>
      <c r="Y1367" s="5">
        <f t="shared" si="109"/>
        <v>97.413967221594973</v>
      </c>
      <c r="Z1367" s="5">
        <f>'90.1 Data-SI'!Y1367/Convert!$B$5/$D1367</f>
        <v>88.401286259602998</v>
      </c>
      <c r="AA1367" s="5">
        <f>'90.1 Data-SI'!Z1367/Convert!$B$5/$D1367</f>
        <v>81.793439959778965</v>
      </c>
      <c r="AB1367" s="5">
        <f t="shared" si="110"/>
        <v>170.19472621938195</v>
      </c>
    </row>
    <row r="1368" spans="1:28" x14ac:dyDescent="0.25">
      <c r="A1368" s="95">
        <v>2019</v>
      </c>
      <c r="B1368" s="95" t="s">
        <v>71</v>
      </c>
      <c r="C1368" s="52" t="s">
        <v>12</v>
      </c>
      <c r="D1368" s="5">
        <f>VLOOKUP(B1368,SWH!$A$4:$C$19,3,FALSE)</f>
        <v>2293.9899999999998</v>
      </c>
      <c r="E1368" s="5">
        <f>'90.1 Data-SI'!E1368/Convert!$B$5/$D1368</f>
        <v>0</v>
      </c>
      <c r="F1368" s="5">
        <f>'90.1 Data-SI'!F1368/Convert!$B$5/$D1368</f>
        <v>71.86532344662939</v>
      </c>
      <c r="G1368" s="5">
        <f>'90.1 Data-SI'!G1368/Convert!$B$5/$D1368</f>
        <v>8.0088501790427262</v>
      </c>
      <c r="H1368" s="5">
        <f>'90.1 Data-SI'!H1368/Convert!$B$5/$D1368</f>
        <v>32.270314071891242</v>
      </c>
      <c r="I1368" s="5">
        <f>'90.1 Data-SI'!I1368/Convert!$B$5/$D1368</f>
        <v>4.6825254977862452</v>
      </c>
      <c r="J1368" s="5">
        <f>'90.1 Data-SI'!J1368/Convert!$B$5/$D1368</f>
        <v>23.527662379619017</v>
      </c>
      <c r="K1368" s="5">
        <f>'90.1 Data-SI'!K1368/Convert!$B$5/$D1368</f>
        <v>0</v>
      </c>
      <c r="L1368" s="5">
        <f>'90.1 Data-SI'!L1368/Convert!$B$5/$D1368</f>
        <v>0</v>
      </c>
      <c r="M1368" s="5">
        <f>'90.1 Data-SI'!M1368/Convert!$B$5/$D1368</f>
        <v>19.31980716761819</v>
      </c>
      <c r="N1368" s="5">
        <f>'90.1 Data-SI'!N1368/Convert!$B$5/$D1368</f>
        <v>0</v>
      </c>
      <c r="O1368" s="5">
        <f>'90.1 Data-SI'!O1368/Convert!$B$5/$D1368</f>
        <v>0</v>
      </c>
      <c r="P1368" s="5">
        <f t="shared" si="106"/>
        <v>0</v>
      </c>
      <c r="Q1368" s="5">
        <f>'90.1 Data-SI'!Q1368/Convert!$B$5/$D1368</f>
        <v>0</v>
      </c>
      <c r="R1368" s="5">
        <f>'90.1 Data-SI'!R1368/Convert!$B$5/$D1368</f>
        <v>0</v>
      </c>
      <c r="S1368" s="5">
        <f>'90.1 Data-SI'!S1368/Convert!$B$5/$D1368</f>
        <v>2.2849561971354135</v>
      </c>
      <c r="T1368" s="5">
        <f>'90.1 Data-SI'!T1368/Convert!$B$5/$D1368</f>
        <v>0</v>
      </c>
      <c r="U1368" s="5">
        <f>'90.1 Data-SI'!U1368/Convert!$B$5/$D1368</f>
        <v>12.190065732147435</v>
      </c>
      <c r="V1368" s="5">
        <f>'90.1 Data-SI'!V1368/Convert!$B$5/$D1368</f>
        <v>0</v>
      </c>
      <c r="W1368" s="5">
        <f t="shared" si="107"/>
        <v>29.613613543796333</v>
      </c>
      <c r="X1368" s="5">
        <f t="shared" si="108"/>
        <v>71.86532344662939</v>
      </c>
      <c r="Y1368" s="5">
        <f t="shared" si="109"/>
        <v>101.47893699042572</v>
      </c>
      <c r="Z1368" s="5">
        <f>'90.1 Data-SI'!Y1368/Convert!$B$5/$D1368</f>
        <v>90.094115493092829</v>
      </c>
      <c r="AA1368" s="5">
        <f>'90.1 Data-SI'!Z1368/Convert!$B$5/$D1368</f>
        <v>84.055389178776821</v>
      </c>
      <c r="AB1368" s="5">
        <f t="shared" si="110"/>
        <v>174.14950467186964</v>
      </c>
    </row>
    <row r="1369" spans="1:28" x14ac:dyDescent="0.25">
      <c r="A1369" s="95">
        <v>2019</v>
      </c>
      <c r="B1369" s="95" t="s">
        <v>71</v>
      </c>
      <c r="C1369" s="52" t="s">
        <v>8</v>
      </c>
      <c r="D1369" s="5">
        <f>VLOOKUP(B1369,SWH!$A$4:$C$19,3,FALSE)</f>
        <v>2293.9899999999998</v>
      </c>
      <c r="E1369" s="5">
        <f>'90.1 Data-SI'!E1369/Convert!$B$5/$D1369</f>
        <v>0</v>
      </c>
      <c r="F1369" s="5">
        <f>'90.1 Data-SI'!F1369/Convert!$B$5/$D1369</f>
        <v>107.57094262253398</v>
      </c>
      <c r="G1369" s="5">
        <f>'90.1 Data-SI'!G1369/Convert!$B$5/$D1369</f>
        <v>3.6193609291138054</v>
      </c>
      <c r="H1369" s="5">
        <f>'90.1 Data-SI'!H1369/Convert!$B$5/$D1369</f>
        <v>32.855175674019698</v>
      </c>
      <c r="I1369" s="5">
        <f>'90.1 Data-SI'!I1369/Convert!$B$5/$D1369</f>
        <v>4.7636553680607934</v>
      </c>
      <c r="J1369" s="5">
        <f>'90.1 Data-SI'!J1369/Convert!$B$5/$D1369</f>
        <v>23.527662379619017</v>
      </c>
      <c r="K1369" s="5">
        <f>'90.1 Data-SI'!K1369/Convert!$B$5/$D1369</f>
        <v>0</v>
      </c>
      <c r="L1369" s="5">
        <f>'90.1 Data-SI'!L1369/Convert!$B$5/$D1369</f>
        <v>0</v>
      </c>
      <c r="M1369" s="5">
        <f>'90.1 Data-SI'!M1369/Convert!$B$5/$D1369</f>
        <v>21.45461256006638</v>
      </c>
      <c r="N1369" s="5">
        <f>'90.1 Data-SI'!N1369/Convert!$B$5/$D1369</f>
        <v>0</v>
      </c>
      <c r="O1369" s="5">
        <f>'90.1 Data-SI'!O1369/Convert!$B$5/$D1369</f>
        <v>0</v>
      </c>
      <c r="P1369" s="5">
        <f t="shared" si="106"/>
        <v>0</v>
      </c>
      <c r="Q1369" s="5">
        <f>'90.1 Data-SI'!Q1369/Convert!$B$5/$D1369</f>
        <v>0</v>
      </c>
      <c r="R1369" s="5">
        <f>'90.1 Data-SI'!R1369/Convert!$B$5/$D1369</f>
        <v>0</v>
      </c>
      <c r="S1369" s="5">
        <f>'90.1 Data-SI'!S1369/Convert!$B$5/$D1369</f>
        <v>2.3600315994790253</v>
      </c>
      <c r="T1369" s="5">
        <f>'90.1 Data-SI'!T1369/Convert!$B$5/$D1369</f>
        <v>0</v>
      </c>
      <c r="U1369" s="5">
        <f>'90.1 Data-SI'!U1369/Convert!$B$5/$D1369</f>
        <v>12.541224872141747</v>
      </c>
      <c r="V1369" s="5">
        <f>'90.1 Data-SI'!V1369/Convert!$B$5/$D1369</f>
        <v>0</v>
      </c>
      <c r="W1369" s="5">
        <f t="shared" si="107"/>
        <v>27.434005088659212</v>
      </c>
      <c r="X1369" s="5">
        <f t="shared" si="108"/>
        <v>107.57094262253398</v>
      </c>
      <c r="Y1369" s="5">
        <f t="shared" si="109"/>
        <v>135.00494771119318</v>
      </c>
      <c r="Z1369" s="5">
        <f>'90.1 Data-SI'!Y1369/Convert!$B$5/$D1369</f>
        <v>88.578076723186342</v>
      </c>
      <c r="AA1369" s="5">
        <f>'90.1 Data-SI'!Z1369/Convert!$B$5/$D1369</f>
        <v>120.11216749467572</v>
      </c>
      <c r="AB1369" s="5">
        <f t="shared" si="110"/>
        <v>208.69024421786207</v>
      </c>
    </row>
    <row r="1370" spans="1:28" x14ac:dyDescent="0.25">
      <c r="A1370" s="95">
        <v>2004</v>
      </c>
      <c r="B1370" s="95" t="s">
        <v>62</v>
      </c>
      <c r="C1370" s="52" t="s">
        <v>10</v>
      </c>
      <c r="D1370" s="5">
        <f>VLOOKUP(B1370,SWH!$A$4:$C$19,3,FALSE)</f>
        <v>2090.3200000000002</v>
      </c>
      <c r="E1370" s="5">
        <f>'90.1 Data-SI'!E1370/Convert!$B$5/$D1370</f>
        <v>0</v>
      </c>
      <c r="F1370" s="5">
        <f>'90.1 Data-SI'!F1370/Convert!$B$5/$D1370</f>
        <v>0</v>
      </c>
      <c r="G1370" s="5">
        <f>'90.1 Data-SI'!G1370/Convert!$B$5/$D1370</f>
        <v>157.00147983721791</v>
      </c>
      <c r="H1370" s="5">
        <f>'90.1 Data-SI'!H1370/Convert!$B$5/$D1370</f>
        <v>83.991658906026075</v>
      </c>
      <c r="I1370" s="5">
        <f>'90.1 Data-SI'!I1370/Convert!$B$5/$D1370</f>
        <v>22.220149174395413</v>
      </c>
      <c r="J1370" s="5">
        <f>'90.1 Data-SI'!J1370/Convert!$B$5/$D1370</f>
        <v>17.105302324790248</v>
      </c>
      <c r="K1370" s="5">
        <f>'90.1 Data-SI'!K1370/Convert!$B$5/$D1370</f>
        <v>0</v>
      </c>
      <c r="L1370" s="5">
        <f>'90.1 Data-SI'!L1370/Convert!$B$5/$D1370</f>
        <v>0</v>
      </c>
      <c r="M1370" s="5">
        <f>'90.1 Data-SI'!M1370/Convert!$B$5/$D1370</f>
        <v>42.472231790135268</v>
      </c>
      <c r="N1370" s="5">
        <f>'90.1 Data-SI'!N1370/Convert!$B$5/$D1370</f>
        <v>0</v>
      </c>
      <c r="O1370" s="5">
        <f>'90.1 Data-SI'!O1370/Convert!$B$5/$D1370</f>
        <v>0</v>
      </c>
      <c r="P1370" s="5">
        <f t="shared" si="106"/>
        <v>0</v>
      </c>
      <c r="Q1370" s="5">
        <f>'90.1 Data-SI'!Q1370/Convert!$B$5/$D1370</f>
        <v>0</v>
      </c>
      <c r="R1370" s="5">
        <f>'90.1 Data-SI'!R1370/Convert!$B$5/$D1370</f>
        <v>0</v>
      </c>
      <c r="S1370" s="5">
        <f>'90.1 Data-SI'!S1370/Convert!$B$5/$D1370</f>
        <v>0</v>
      </c>
      <c r="T1370" s="5">
        <f>'90.1 Data-SI'!T1370/Convert!$B$5/$D1370</f>
        <v>8.3891993145121848</v>
      </c>
      <c r="U1370" s="5">
        <f>'90.1 Data-SI'!U1370/Convert!$B$5/$D1370</f>
        <v>0</v>
      </c>
      <c r="V1370" s="5">
        <f>'90.1 Data-SI'!V1370/Convert!$B$5/$D1370</f>
        <v>0</v>
      </c>
      <c r="W1370" s="5">
        <f t="shared" si="107"/>
        <v>199.47371162735317</v>
      </c>
      <c r="X1370" s="5">
        <f t="shared" si="108"/>
        <v>0</v>
      </c>
      <c r="Y1370" s="5">
        <f t="shared" si="109"/>
        <v>199.47371162735317</v>
      </c>
      <c r="Z1370" s="5">
        <f>'90.1 Data-SI'!Y1370/Convert!$B$5/$D1370</f>
        <v>331.18002134707712</v>
      </c>
      <c r="AA1370" s="5">
        <f>'90.1 Data-SI'!Z1370/Convert!$B$5/$D1370</f>
        <v>0</v>
      </c>
      <c r="AB1370" s="5">
        <f t="shared" si="110"/>
        <v>331.18002134707712</v>
      </c>
    </row>
    <row r="1371" spans="1:28" x14ac:dyDescent="0.25">
      <c r="A1371" s="95">
        <v>2004</v>
      </c>
      <c r="B1371" s="95" t="s">
        <v>62</v>
      </c>
      <c r="C1371" s="52" t="s">
        <v>6</v>
      </c>
      <c r="D1371" s="5">
        <f>VLOOKUP(B1371,SWH!$A$4:$C$19,3,FALSE)</f>
        <v>2090.3200000000002</v>
      </c>
      <c r="E1371" s="5">
        <f>'90.1 Data-SI'!E1371/Convert!$B$5/$D1371</f>
        <v>0</v>
      </c>
      <c r="F1371" s="5">
        <f>'90.1 Data-SI'!F1371/Convert!$B$5/$D1371</f>
        <v>0</v>
      </c>
      <c r="G1371" s="5">
        <f>'90.1 Data-SI'!G1371/Convert!$B$5/$D1371</f>
        <v>128.25521663881341</v>
      </c>
      <c r="H1371" s="5">
        <f>'90.1 Data-SI'!H1371/Convert!$B$5/$D1371</f>
        <v>83.991658906026075</v>
      </c>
      <c r="I1371" s="5">
        <f>'90.1 Data-SI'!I1371/Convert!$B$5/$D1371</f>
        <v>22.224135804831583</v>
      </c>
      <c r="J1371" s="5">
        <f>'90.1 Data-SI'!J1371/Convert!$B$5/$D1371</f>
        <v>17.105302324790248</v>
      </c>
      <c r="K1371" s="5">
        <f>'90.1 Data-SI'!K1371/Convert!$B$5/$D1371</f>
        <v>0</v>
      </c>
      <c r="L1371" s="5">
        <f>'90.1 Data-SI'!L1371/Convert!$B$5/$D1371</f>
        <v>0</v>
      </c>
      <c r="M1371" s="5">
        <f>'90.1 Data-SI'!M1371/Convert!$B$5/$D1371</f>
        <v>47.238912914981654</v>
      </c>
      <c r="N1371" s="5">
        <f>'90.1 Data-SI'!N1371/Convert!$B$5/$D1371</f>
        <v>0</v>
      </c>
      <c r="O1371" s="5">
        <f>'90.1 Data-SI'!O1371/Convert!$B$5/$D1371</f>
        <v>0</v>
      </c>
      <c r="P1371" s="5">
        <f t="shared" si="106"/>
        <v>0</v>
      </c>
      <c r="Q1371" s="5">
        <f>'90.1 Data-SI'!Q1371/Convert!$B$5/$D1371</f>
        <v>0</v>
      </c>
      <c r="R1371" s="5">
        <f>'90.1 Data-SI'!R1371/Convert!$B$5/$D1371</f>
        <v>0</v>
      </c>
      <c r="S1371" s="5">
        <f>'90.1 Data-SI'!S1371/Convert!$B$5/$D1371</f>
        <v>0</v>
      </c>
      <c r="T1371" s="5">
        <f>'90.1 Data-SI'!T1371/Convert!$B$5/$D1371</f>
        <v>8.3227554739093641</v>
      </c>
      <c r="U1371" s="5">
        <f>'90.1 Data-SI'!U1371/Convert!$B$5/$D1371</f>
        <v>0</v>
      </c>
      <c r="V1371" s="5">
        <f>'90.1 Data-SI'!V1371/Convert!$B$5/$D1371</f>
        <v>0</v>
      </c>
      <c r="W1371" s="5">
        <f t="shared" si="107"/>
        <v>175.49412955379506</v>
      </c>
      <c r="X1371" s="5">
        <f t="shared" si="108"/>
        <v>0</v>
      </c>
      <c r="Y1371" s="5">
        <f t="shared" si="109"/>
        <v>175.49412955379506</v>
      </c>
      <c r="Z1371" s="5">
        <f>'90.1 Data-SI'!Y1371/Convert!$B$5/$D1371</f>
        <v>307.13798206335235</v>
      </c>
      <c r="AA1371" s="5">
        <f>'90.1 Data-SI'!Z1371/Convert!$B$5/$D1371</f>
        <v>0</v>
      </c>
      <c r="AB1371" s="5">
        <f t="shared" si="110"/>
        <v>307.13798206335235</v>
      </c>
    </row>
    <row r="1372" spans="1:28" x14ac:dyDescent="0.25">
      <c r="A1372" s="95">
        <v>2004</v>
      </c>
      <c r="B1372" s="95" t="s">
        <v>62</v>
      </c>
      <c r="C1372" s="52" t="s">
        <v>11</v>
      </c>
      <c r="D1372" s="5">
        <f>VLOOKUP(B1372,SWH!$A$4:$C$19,3,FALSE)</f>
        <v>2090.3200000000002</v>
      </c>
      <c r="E1372" s="5">
        <f>'90.1 Data-SI'!E1372/Convert!$B$5/$D1372</f>
        <v>0</v>
      </c>
      <c r="F1372" s="5">
        <f>'90.1 Data-SI'!F1372/Convert!$B$5/$D1372</f>
        <v>0</v>
      </c>
      <c r="G1372" s="5">
        <f>'90.1 Data-SI'!G1372/Convert!$B$5/$D1372</f>
        <v>103.25638605040801</v>
      </c>
      <c r="H1372" s="5">
        <f>'90.1 Data-SI'!H1372/Convert!$B$5/$D1372</f>
        <v>83.991658906026075</v>
      </c>
      <c r="I1372" s="5">
        <f>'90.1 Data-SI'!I1372/Convert!$B$5/$D1372</f>
        <v>22.226793558455693</v>
      </c>
      <c r="J1372" s="5">
        <f>'90.1 Data-SI'!J1372/Convert!$B$5/$D1372</f>
        <v>17.105302324790248</v>
      </c>
      <c r="K1372" s="5">
        <f>'90.1 Data-SI'!K1372/Convert!$B$5/$D1372</f>
        <v>0</v>
      </c>
      <c r="L1372" s="5">
        <f>'90.1 Data-SI'!L1372/Convert!$B$5/$D1372</f>
        <v>0</v>
      </c>
      <c r="M1372" s="5">
        <f>'90.1 Data-SI'!M1372/Convert!$B$5/$D1372</f>
        <v>37.825149578373967</v>
      </c>
      <c r="N1372" s="5">
        <f>'90.1 Data-SI'!N1372/Convert!$B$5/$D1372</f>
        <v>0</v>
      </c>
      <c r="O1372" s="5">
        <f>'90.1 Data-SI'!O1372/Convert!$B$5/$D1372</f>
        <v>0</v>
      </c>
      <c r="P1372" s="5">
        <f t="shared" si="106"/>
        <v>0</v>
      </c>
      <c r="Q1372" s="5">
        <f>'90.1 Data-SI'!Q1372/Convert!$B$5/$D1372</f>
        <v>0</v>
      </c>
      <c r="R1372" s="5">
        <f>'90.1 Data-SI'!R1372/Convert!$B$5/$D1372</f>
        <v>0</v>
      </c>
      <c r="S1372" s="5">
        <f>'90.1 Data-SI'!S1372/Convert!$B$5/$D1372</f>
        <v>0</v>
      </c>
      <c r="T1372" s="5">
        <f>'90.1 Data-SI'!T1372/Convert!$B$5/$D1372</f>
        <v>8.5194292420937128</v>
      </c>
      <c r="U1372" s="5">
        <f>'90.1 Data-SI'!U1372/Convert!$B$5/$D1372</f>
        <v>0</v>
      </c>
      <c r="V1372" s="5">
        <f>'90.1 Data-SI'!V1372/Convert!$B$5/$D1372</f>
        <v>0</v>
      </c>
      <c r="W1372" s="5">
        <f t="shared" si="107"/>
        <v>141.08153562878198</v>
      </c>
      <c r="X1372" s="5">
        <f t="shared" si="108"/>
        <v>0</v>
      </c>
      <c r="Y1372" s="5">
        <f t="shared" si="109"/>
        <v>141.08153562878198</v>
      </c>
      <c r="Z1372" s="5">
        <f>'90.1 Data-SI'!Y1372/Convert!$B$5/$D1372</f>
        <v>272.92471966014779</v>
      </c>
      <c r="AA1372" s="5">
        <f>'90.1 Data-SI'!Z1372/Convert!$B$5/$D1372</f>
        <v>0</v>
      </c>
      <c r="AB1372" s="5">
        <f t="shared" si="110"/>
        <v>272.92471966014779</v>
      </c>
    </row>
    <row r="1373" spans="1:28" x14ac:dyDescent="0.25">
      <c r="A1373" s="95">
        <v>2004</v>
      </c>
      <c r="B1373" s="95" t="s">
        <v>62</v>
      </c>
      <c r="C1373" s="52" t="s">
        <v>13</v>
      </c>
      <c r="D1373" s="5">
        <f>VLOOKUP(B1373,SWH!$A$4:$C$19,3,FALSE)</f>
        <v>2090.3200000000002</v>
      </c>
      <c r="E1373" s="5">
        <f>'90.1 Data-SI'!E1373/Convert!$B$5/$D1373</f>
        <v>0</v>
      </c>
      <c r="F1373" s="5">
        <f>'90.1 Data-SI'!F1373/Convert!$B$5/$D1373</f>
        <v>0.51560420307789134</v>
      </c>
      <c r="G1373" s="5">
        <f>'90.1 Data-SI'!G1373/Convert!$B$5/$D1373</f>
        <v>103.6404314490923</v>
      </c>
      <c r="H1373" s="5">
        <f>'90.1 Data-SI'!H1373/Convert!$B$5/$D1373</f>
        <v>83.991658906026075</v>
      </c>
      <c r="I1373" s="5">
        <f>'90.1 Data-SI'!I1373/Convert!$B$5/$D1373</f>
        <v>22.198887145402512</v>
      </c>
      <c r="J1373" s="5">
        <f>'90.1 Data-SI'!J1373/Convert!$B$5/$D1373</f>
        <v>17.105302324790248</v>
      </c>
      <c r="K1373" s="5">
        <f>'90.1 Data-SI'!K1373/Convert!$B$5/$D1373</f>
        <v>0</v>
      </c>
      <c r="L1373" s="5">
        <f>'90.1 Data-SI'!L1373/Convert!$B$5/$D1373</f>
        <v>0</v>
      </c>
      <c r="M1373" s="5">
        <f>'90.1 Data-SI'!M1373/Convert!$B$5/$D1373</f>
        <v>45.529977334677092</v>
      </c>
      <c r="N1373" s="5">
        <f>'90.1 Data-SI'!N1373/Convert!$B$5/$D1373</f>
        <v>0</v>
      </c>
      <c r="O1373" s="5">
        <f>'90.1 Data-SI'!O1373/Convert!$B$5/$D1373</f>
        <v>0</v>
      </c>
      <c r="P1373" s="5">
        <f t="shared" si="106"/>
        <v>0</v>
      </c>
      <c r="Q1373" s="5">
        <f>'90.1 Data-SI'!Q1373/Convert!$B$5/$D1373</f>
        <v>0</v>
      </c>
      <c r="R1373" s="5">
        <f>'90.1 Data-SI'!R1373/Convert!$B$5/$D1373</f>
        <v>0</v>
      </c>
      <c r="S1373" s="5">
        <f>'90.1 Data-SI'!S1373/Convert!$B$5/$D1373</f>
        <v>0</v>
      </c>
      <c r="T1373" s="5">
        <f>'90.1 Data-SI'!T1373/Convert!$B$5/$D1373</f>
        <v>8.4848784449802483</v>
      </c>
      <c r="U1373" s="5">
        <f>'90.1 Data-SI'!U1373/Convert!$B$5/$D1373</f>
        <v>0</v>
      </c>
      <c r="V1373" s="5">
        <f>'90.1 Data-SI'!V1373/Convert!$B$5/$D1373</f>
        <v>0</v>
      </c>
      <c r="W1373" s="5">
        <f t="shared" si="107"/>
        <v>149.1704087837694</v>
      </c>
      <c r="X1373" s="5">
        <f t="shared" si="108"/>
        <v>0.51560420307789134</v>
      </c>
      <c r="Y1373" s="5">
        <f t="shared" si="109"/>
        <v>149.68601298684729</v>
      </c>
      <c r="Z1373" s="5">
        <f>'90.1 Data-SI'!Y1373/Convert!$B$5/$D1373</f>
        <v>280.94980672815643</v>
      </c>
      <c r="AA1373" s="5">
        <f>'90.1 Data-SI'!Z1373/Convert!$B$5/$D1373</f>
        <v>0.51560420307789134</v>
      </c>
      <c r="AB1373" s="5">
        <f t="shared" si="110"/>
        <v>281.46541093123432</v>
      </c>
    </row>
    <row r="1374" spans="1:28" x14ac:dyDescent="0.25">
      <c r="A1374" s="95">
        <v>2004</v>
      </c>
      <c r="B1374" s="95" t="s">
        <v>62</v>
      </c>
      <c r="C1374" s="52" t="s">
        <v>19</v>
      </c>
      <c r="D1374" s="5">
        <f>VLOOKUP(B1374,SWH!$A$4:$C$19,3,FALSE)</f>
        <v>2090.3200000000002</v>
      </c>
      <c r="E1374" s="5">
        <f>'90.1 Data-SI'!E1374/Convert!$B$5/$D1374</f>
        <v>0</v>
      </c>
      <c r="F1374" s="5">
        <f>'90.1 Data-SI'!F1374/Convert!$B$5/$D1374</f>
        <v>3.4510930809105247</v>
      </c>
      <c r="G1374" s="5">
        <f>'90.1 Data-SI'!G1374/Convert!$B$5/$D1374</f>
        <v>88.269313364035696</v>
      </c>
      <c r="H1374" s="5">
        <f>'90.1 Data-SI'!H1374/Convert!$B$5/$D1374</f>
        <v>83.991658906026075</v>
      </c>
      <c r="I1374" s="5">
        <f>'90.1 Data-SI'!I1374/Convert!$B$5/$D1374</f>
        <v>22.190913884530175</v>
      </c>
      <c r="J1374" s="5">
        <f>'90.1 Data-SI'!J1374/Convert!$B$5/$D1374</f>
        <v>17.105302324790248</v>
      </c>
      <c r="K1374" s="5">
        <f>'90.1 Data-SI'!K1374/Convert!$B$5/$D1374</f>
        <v>0</v>
      </c>
      <c r="L1374" s="5">
        <f>'90.1 Data-SI'!L1374/Convert!$B$5/$D1374</f>
        <v>0</v>
      </c>
      <c r="M1374" s="5">
        <f>'90.1 Data-SI'!M1374/Convert!$B$5/$D1374</f>
        <v>40.165301644405318</v>
      </c>
      <c r="N1374" s="5">
        <f>'90.1 Data-SI'!N1374/Convert!$B$5/$D1374</f>
        <v>0</v>
      </c>
      <c r="O1374" s="5">
        <f>'90.1 Data-SI'!O1374/Convert!$B$5/$D1374</f>
        <v>0</v>
      </c>
      <c r="P1374" s="5">
        <f t="shared" si="106"/>
        <v>0</v>
      </c>
      <c r="Q1374" s="5">
        <f>'90.1 Data-SI'!Q1374/Convert!$B$5/$D1374</f>
        <v>0</v>
      </c>
      <c r="R1374" s="5">
        <f>'90.1 Data-SI'!R1374/Convert!$B$5/$D1374</f>
        <v>0</v>
      </c>
      <c r="S1374" s="5">
        <f>'90.1 Data-SI'!S1374/Convert!$B$5/$D1374</f>
        <v>0</v>
      </c>
      <c r="T1374" s="5">
        <f>'90.1 Data-SI'!T1374/Convert!$B$5/$D1374</f>
        <v>8.686867720412824</v>
      </c>
      <c r="U1374" s="5">
        <f>'90.1 Data-SI'!U1374/Convert!$B$5/$D1374</f>
        <v>0</v>
      </c>
      <c r="V1374" s="5">
        <f>'90.1 Data-SI'!V1374/Convert!$B$5/$D1374</f>
        <v>0</v>
      </c>
      <c r="W1374" s="5">
        <f t="shared" si="107"/>
        <v>128.43461500844103</v>
      </c>
      <c r="X1374" s="5">
        <f t="shared" si="108"/>
        <v>3.4510930809105247</v>
      </c>
      <c r="Y1374" s="5">
        <f t="shared" si="109"/>
        <v>131.88570808935157</v>
      </c>
      <c r="Z1374" s="5">
        <f>'90.1 Data-SI'!Y1374/Convert!$B$5/$D1374</f>
        <v>260.40935784420031</v>
      </c>
      <c r="AA1374" s="5">
        <f>'90.1 Data-SI'!Z1374/Convert!$B$5/$D1374</f>
        <v>3.4510930809105247</v>
      </c>
      <c r="AB1374" s="5">
        <f t="shared" si="110"/>
        <v>263.86045092511085</v>
      </c>
    </row>
    <row r="1375" spans="1:28" x14ac:dyDescent="0.25">
      <c r="A1375" s="95">
        <v>2004</v>
      </c>
      <c r="B1375" s="95" t="s">
        <v>62</v>
      </c>
      <c r="C1375" s="52" t="s">
        <v>20</v>
      </c>
      <c r="D1375" s="5">
        <f>VLOOKUP(B1375,SWH!$A$4:$C$19,3,FALSE)</f>
        <v>2090.3200000000002</v>
      </c>
      <c r="E1375" s="5">
        <f>'90.1 Data-SI'!E1375/Convert!$B$5/$D1375</f>
        <v>0</v>
      </c>
      <c r="F1375" s="5">
        <f>'90.1 Data-SI'!F1375/Convert!$B$5/$D1375</f>
        <v>1.1853581163543274</v>
      </c>
      <c r="G1375" s="5">
        <f>'90.1 Data-SI'!G1375/Convert!$B$5/$D1375</f>
        <v>68.047794914973153</v>
      </c>
      <c r="H1375" s="5">
        <f>'90.1 Data-SI'!H1375/Convert!$B$5/$D1375</f>
        <v>83.991658906026075</v>
      </c>
      <c r="I1375" s="5">
        <f>'90.1 Data-SI'!I1375/Convert!$B$5/$D1375</f>
        <v>22.206860406274853</v>
      </c>
      <c r="J1375" s="5">
        <f>'90.1 Data-SI'!J1375/Convert!$B$5/$D1375</f>
        <v>17.105302324790248</v>
      </c>
      <c r="K1375" s="5">
        <f>'90.1 Data-SI'!K1375/Convert!$B$5/$D1375</f>
        <v>0</v>
      </c>
      <c r="L1375" s="5">
        <f>'90.1 Data-SI'!L1375/Convert!$B$5/$D1375</f>
        <v>0</v>
      </c>
      <c r="M1375" s="5">
        <f>'90.1 Data-SI'!M1375/Convert!$B$5/$D1375</f>
        <v>46.486768639357713</v>
      </c>
      <c r="N1375" s="5">
        <f>'90.1 Data-SI'!N1375/Convert!$B$5/$D1375</f>
        <v>0</v>
      </c>
      <c r="O1375" s="5">
        <f>'90.1 Data-SI'!O1375/Convert!$B$5/$D1375</f>
        <v>0</v>
      </c>
      <c r="P1375" s="5">
        <f t="shared" si="106"/>
        <v>0</v>
      </c>
      <c r="Q1375" s="5">
        <f>'90.1 Data-SI'!Q1375/Convert!$B$5/$D1375</f>
        <v>0</v>
      </c>
      <c r="R1375" s="5">
        <f>'90.1 Data-SI'!R1375/Convert!$B$5/$D1375</f>
        <v>0</v>
      </c>
      <c r="S1375" s="5">
        <f>'90.1 Data-SI'!S1375/Convert!$B$5/$D1375</f>
        <v>0</v>
      </c>
      <c r="T1375" s="5">
        <f>'90.1 Data-SI'!T1375/Convert!$B$5/$D1375</f>
        <v>8.6642768146078648</v>
      </c>
      <c r="U1375" s="5">
        <f>'90.1 Data-SI'!U1375/Convert!$B$5/$D1375</f>
        <v>0</v>
      </c>
      <c r="V1375" s="5">
        <f>'90.1 Data-SI'!V1375/Convert!$B$5/$D1375</f>
        <v>0</v>
      </c>
      <c r="W1375" s="5">
        <f t="shared" si="107"/>
        <v>114.53456355433087</v>
      </c>
      <c r="X1375" s="5">
        <f t="shared" si="108"/>
        <v>1.1853581163543274</v>
      </c>
      <c r="Y1375" s="5">
        <f t="shared" si="109"/>
        <v>115.7199216706852</v>
      </c>
      <c r="Z1375" s="5">
        <f>'90.1 Data-SI'!Y1375/Convert!$B$5/$D1375</f>
        <v>246.50399088284195</v>
      </c>
      <c r="AA1375" s="5">
        <f>'90.1 Data-SI'!Z1375/Convert!$B$5/$D1375</f>
        <v>1.1853581163543274</v>
      </c>
      <c r="AB1375" s="5">
        <f t="shared" si="110"/>
        <v>247.68934899919628</v>
      </c>
    </row>
    <row r="1376" spans="1:28" x14ac:dyDescent="0.25">
      <c r="A1376" s="95">
        <v>2004</v>
      </c>
      <c r="B1376" s="95" t="s">
        <v>62</v>
      </c>
      <c r="C1376" s="52" t="s">
        <v>3</v>
      </c>
      <c r="D1376" s="5">
        <f>VLOOKUP(B1376,SWH!$A$4:$C$19,3,FALSE)</f>
        <v>2090.3200000000002</v>
      </c>
      <c r="E1376" s="5">
        <f>'90.1 Data-SI'!E1376/Convert!$B$5/$D1376</f>
        <v>0</v>
      </c>
      <c r="F1376" s="5">
        <f>'90.1 Data-SI'!F1376/Convert!$B$5/$D1376</f>
        <v>37.373331462274784</v>
      </c>
      <c r="G1376" s="5">
        <f>'90.1 Data-SI'!G1376/Convert!$B$5/$D1376</f>
        <v>48.885391285119553</v>
      </c>
      <c r="H1376" s="5">
        <f>'90.1 Data-SI'!H1376/Convert!$B$5/$D1376</f>
        <v>83.991658906026075</v>
      </c>
      <c r="I1376" s="5">
        <f>'90.1 Data-SI'!I1376/Convert!$B$5/$D1376</f>
        <v>22.202873775838682</v>
      </c>
      <c r="J1376" s="5">
        <f>'90.1 Data-SI'!J1376/Convert!$B$5/$D1376</f>
        <v>17.105302324790248</v>
      </c>
      <c r="K1376" s="5">
        <f>'90.1 Data-SI'!K1376/Convert!$B$5/$D1376</f>
        <v>0</v>
      </c>
      <c r="L1376" s="5">
        <f>'90.1 Data-SI'!L1376/Convert!$B$5/$D1376</f>
        <v>0</v>
      </c>
      <c r="M1376" s="5">
        <f>'90.1 Data-SI'!M1376/Convert!$B$5/$D1376</f>
        <v>38.820478310604223</v>
      </c>
      <c r="N1376" s="5">
        <f>'90.1 Data-SI'!N1376/Convert!$B$5/$D1376</f>
        <v>0</v>
      </c>
      <c r="O1376" s="5">
        <f>'90.1 Data-SI'!O1376/Convert!$B$5/$D1376</f>
        <v>0</v>
      </c>
      <c r="P1376" s="5">
        <f t="shared" si="106"/>
        <v>0</v>
      </c>
      <c r="Q1376" s="5">
        <f>'90.1 Data-SI'!Q1376/Convert!$B$5/$D1376</f>
        <v>0</v>
      </c>
      <c r="R1376" s="5">
        <f>'90.1 Data-SI'!R1376/Convert!$B$5/$D1376</f>
        <v>0</v>
      </c>
      <c r="S1376" s="5">
        <f>'90.1 Data-SI'!S1376/Convert!$B$5/$D1376</f>
        <v>0</v>
      </c>
      <c r="T1376" s="5">
        <f>'90.1 Data-SI'!T1376/Convert!$B$5/$D1376</f>
        <v>8.9858650031255181</v>
      </c>
      <c r="U1376" s="5">
        <f>'90.1 Data-SI'!U1376/Convert!$B$5/$D1376</f>
        <v>0</v>
      </c>
      <c r="V1376" s="5">
        <f>'90.1 Data-SI'!V1376/Convert!$B$5/$D1376</f>
        <v>0</v>
      </c>
      <c r="W1376" s="5">
        <f t="shared" si="107"/>
        <v>87.705869595723783</v>
      </c>
      <c r="X1376" s="5">
        <f t="shared" si="108"/>
        <v>37.373331462274784</v>
      </c>
      <c r="Y1376" s="5">
        <f t="shared" si="109"/>
        <v>125.07920105799857</v>
      </c>
      <c r="Z1376" s="5">
        <f>'90.1 Data-SI'!Y1376/Convert!$B$5/$D1376</f>
        <v>219.99289848231635</v>
      </c>
      <c r="AA1376" s="5">
        <f>'90.1 Data-SI'!Z1376/Convert!$B$5/$D1376</f>
        <v>37.373331462274784</v>
      </c>
      <c r="AB1376" s="5">
        <f t="shared" si="110"/>
        <v>257.36622994459111</v>
      </c>
    </row>
    <row r="1377" spans="1:28" x14ac:dyDescent="0.25">
      <c r="A1377" s="95">
        <v>2004</v>
      </c>
      <c r="B1377" s="95" t="s">
        <v>62</v>
      </c>
      <c r="C1377" s="52" t="s">
        <v>7</v>
      </c>
      <c r="D1377" s="5">
        <f>VLOOKUP(B1377,SWH!$A$4:$C$19,3,FALSE)</f>
        <v>2090.3200000000002</v>
      </c>
      <c r="E1377" s="5">
        <f>'90.1 Data-SI'!E1377/Convert!$B$5/$D1377</f>
        <v>0</v>
      </c>
      <c r="F1377" s="5">
        <f>'90.1 Data-SI'!F1377/Convert!$B$5/$D1377</f>
        <v>8.3054800753526319</v>
      </c>
      <c r="G1377" s="5">
        <f>'90.1 Data-SI'!G1377/Convert!$B$5/$D1377</f>
        <v>42.732691645298324</v>
      </c>
      <c r="H1377" s="5">
        <f>'90.1 Data-SI'!H1377/Convert!$B$5/$D1377</f>
        <v>83.991658906026075</v>
      </c>
      <c r="I1377" s="5">
        <f>'90.1 Data-SI'!I1377/Convert!$B$5/$D1377</f>
        <v>22.202873775838682</v>
      </c>
      <c r="J1377" s="5">
        <f>'90.1 Data-SI'!J1377/Convert!$B$5/$D1377</f>
        <v>17.105302324790248</v>
      </c>
      <c r="K1377" s="5">
        <f>'90.1 Data-SI'!K1377/Convert!$B$5/$D1377</f>
        <v>0</v>
      </c>
      <c r="L1377" s="5">
        <f>'90.1 Data-SI'!L1377/Convert!$B$5/$D1377</f>
        <v>0</v>
      </c>
      <c r="M1377" s="5">
        <f>'90.1 Data-SI'!M1377/Convert!$B$5/$D1377</f>
        <v>44.37385450818801</v>
      </c>
      <c r="N1377" s="5">
        <f>'90.1 Data-SI'!N1377/Convert!$B$5/$D1377</f>
        <v>0</v>
      </c>
      <c r="O1377" s="5">
        <f>'90.1 Data-SI'!O1377/Convert!$B$5/$D1377</f>
        <v>0</v>
      </c>
      <c r="P1377" s="5">
        <f t="shared" si="106"/>
        <v>0</v>
      </c>
      <c r="Q1377" s="5">
        <f>'90.1 Data-SI'!Q1377/Convert!$B$5/$D1377</f>
        <v>0</v>
      </c>
      <c r="R1377" s="5">
        <f>'90.1 Data-SI'!R1377/Convert!$B$5/$D1377</f>
        <v>0</v>
      </c>
      <c r="S1377" s="5">
        <f>'90.1 Data-SI'!S1377/Convert!$B$5/$D1377</f>
        <v>0</v>
      </c>
      <c r="T1377" s="5">
        <f>'90.1 Data-SI'!T1377/Convert!$B$5/$D1377</f>
        <v>8.8795548581610024</v>
      </c>
      <c r="U1377" s="5">
        <f>'90.1 Data-SI'!U1377/Convert!$B$5/$D1377</f>
        <v>0</v>
      </c>
      <c r="V1377" s="5">
        <f>'90.1 Data-SI'!V1377/Convert!$B$5/$D1377</f>
        <v>0</v>
      </c>
      <c r="W1377" s="5">
        <f t="shared" si="107"/>
        <v>87.106546153486335</v>
      </c>
      <c r="X1377" s="5">
        <f t="shared" si="108"/>
        <v>8.3054800753526319</v>
      </c>
      <c r="Y1377" s="5">
        <f t="shared" si="109"/>
        <v>95.412026228838968</v>
      </c>
      <c r="Z1377" s="5">
        <f>'90.1 Data-SI'!Y1377/Convert!$B$5/$D1377</f>
        <v>219.28593601830235</v>
      </c>
      <c r="AA1377" s="5">
        <f>'90.1 Data-SI'!Z1377/Convert!$B$5/$D1377</f>
        <v>8.3054800753526319</v>
      </c>
      <c r="AB1377" s="5">
        <f t="shared" si="110"/>
        <v>227.59141609365497</v>
      </c>
    </row>
    <row r="1378" spans="1:28" x14ac:dyDescent="0.25">
      <c r="A1378" s="95">
        <v>2004</v>
      </c>
      <c r="B1378" s="95" t="s">
        <v>62</v>
      </c>
      <c r="C1378" s="52" t="s">
        <v>17</v>
      </c>
      <c r="D1378" s="5">
        <f>VLOOKUP(B1378,SWH!$A$4:$C$19,3,FALSE)</f>
        <v>2090.3200000000002</v>
      </c>
      <c r="E1378" s="5">
        <f>'90.1 Data-SI'!E1378/Convert!$B$5/$D1378</f>
        <v>0</v>
      </c>
      <c r="F1378" s="5">
        <f>'90.1 Data-SI'!F1378/Convert!$B$5/$D1378</f>
        <v>1.2106067757833994</v>
      </c>
      <c r="G1378" s="5">
        <f>'90.1 Data-SI'!G1378/Convert!$B$5/$D1378</f>
        <v>17.037529607375372</v>
      </c>
      <c r="H1378" s="5">
        <f>'90.1 Data-SI'!H1378/Convert!$B$5/$D1378</f>
        <v>83.991658906026075</v>
      </c>
      <c r="I1378" s="5">
        <f>'90.1 Data-SI'!I1378/Convert!$B$5/$D1378</f>
        <v>22.198887145402512</v>
      </c>
      <c r="J1378" s="5">
        <f>'90.1 Data-SI'!J1378/Convert!$B$5/$D1378</f>
        <v>17.105302324790248</v>
      </c>
      <c r="K1378" s="5">
        <f>'90.1 Data-SI'!K1378/Convert!$B$5/$D1378</f>
        <v>0</v>
      </c>
      <c r="L1378" s="5">
        <f>'90.1 Data-SI'!L1378/Convert!$B$5/$D1378</f>
        <v>0</v>
      </c>
      <c r="M1378" s="5">
        <f>'90.1 Data-SI'!M1378/Convert!$B$5/$D1378</f>
        <v>36.764705882352942</v>
      </c>
      <c r="N1378" s="5">
        <f>'90.1 Data-SI'!N1378/Convert!$B$5/$D1378</f>
        <v>0</v>
      </c>
      <c r="O1378" s="5">
        <f>'90.1 Data-SI'!O1378/Convert!$B$5/$D1378</f>
        <v>0</v>
      </c>
      <c r="P1378" s="5">
        <f t="shared" si="106"/>
        <v>0</v>
      </c>
      <c r="Q1378" s="5">
        <f>'90.1 Data-SI'!Q1378/Convert!$B$5/$D1378</f>
        <v>0</v>
      </c>
      <c r="R1378" s="5">
        <f>'90.1 Data-SI'!R1378/Convert!$B$5/$D1378</f>
        <v>0</v>
      </c>
      <c r="S1378" s="5">
        <f>'90.1 Data-SI'!S1378/Convert!$B$5/$D1378</f>
        <v>0</v>
      </c>
      <c r="T1378" s="5">
        <f>'90.1 Data-SI'!T1378/Convert!$B$5/$D1378</f>
        <v>8.9778917422531794</v>
      </c>
      <c r="U1378" s="5">
        <f>'90.1 Data-SI'!U1378/Convert!$B$5/$D1378</f>
        <v>0</v>
      </c>
      <c r="V1378" s="5">
        <f>'90.1 Data-SI'!V1378/Convert!$B$5/$D1378</f>
        <v>0</v>
      </c>
      <c r="W1378" s="5">
        <f t="shared" si="107"/>
        <v>53.802235489728318</v>
      </c>
      <c r="X1378" s="5">
        <f t="shared" si="108"/>
        <v>1.2106067757833994</v>
      </c>
      <c r="Y1378" s="5">
        <f t="shared" si="109"/>
        <v>55.012842265511715</v>
      </c>
      <c r="Z1378" s="5">
        <f>'90.1 Data-SI'!Y1378/Convert!$B$5/$D1378</f>
        <v>186.07464673138827</v>
      </c>
      <c r="AA1378" s="5">
        <f>'90.1 Data-SI'!Z1378/Convert!$B$5/$D1378</f>
        <v>1.2106067757833994</v>
      </c>
      <c r="AB1378" s="5">
        <f t="shared" si="110"/>
        <v>187.28525350717166</v>
      </c>
    </row>
    <row r="1379" spans="1:28" x14ac:dyDescent="0.25">
      <c r="A1379" s="95">
        <v>2004</v>
      </c>
      <c r="B1379" s="95" t="s">
        <v>62</v>
      </c>
      <c r="C1379" s="52" t="s">
        <v>14</v>
      </c>
      <c r="D1379" s="5">
        <f>VLOOKUP(B1379,SWH!$A$4:$C$19,3,FALSE)</f>
        <v>2090.3200000000002</v>
      </c>
      <c r="E1379" s="5">
        <f>'90.1 Data-SI'!E1379/Convert!$B$5/$D1379</f>
        <v>0</v>
      </c>
      <c r="F1379" s="5">
        <f>'90.1 Data-SI'!F1379/Convert!$B$5/$D1379</f>
        <v>100.32887043344773</v>
      </c>
      <c r="G1379" s="5">
        <f>'90.1 Data-SI'!G1379/Convert!$B$5/$D1379</f>
        <v>29.685779104528383</v>
      </c>
      <c r="H1379" s="5">
        <f>'90.1 Data-SI'!H1379/Convert!$B$5/$D1379</f>
        <v>83.991658906026075</v>
      </c>
      <c r="I1379" s="5">
        <f>'90.1 Data-SI'!I1379/Convert!$B$5/$D1379</f>
        <v>22.169651855537271</v>
      </c>
      <c r="J1379" s="5">
        <f>'90.1 Data-SI'!J1379/Convert!$B$5/$D1379</f>
        <v>17.105302324790248</v>
      </c>
      <c r="K1379" s="5">
        <f>'90.1 Data-SI'!K1379/Convert!$B$5/$D1379</f>
        <v>0</v>
      </c>
      <c r="L1379" s="5">
        <f>'90.1 Data-SI'!L1379/Convert!$B$5/$D1379</f>
        <v>0</v>
      </c>
      <c r="M1379" s="5">
        <f>'90.1 Data-SI'!M1379/Convert!$B$5/$D1379</f>
        <v>35.224537657179553</v>
      </c>
      <c r="N1379" s="5">
        <f>'90.1 Data-SI'!N1379/Convert!$B$5/$D1379</f>
        <v>0</v>
      </c>
      <c r="O1379" s="5">
        <f>'90.1 Data-SI'!O1379/Convert!$B$5/$D1379</f>
        <v>0</v>
      </c>
      <c r="P1379" s="5">
        <f t="shared" si="106"/>
        <v>0</v>
      </c>
      <c r="Q1379" s="5">
        <f>'90.1 Data-SI'!Q1379/Convert!$B$5/$D1379</f>
        <v>0</v>
      </c>
      <c r="R1379" s="5">
        <f>'90.1 Data-SI'!R1379/Convert!$B$5/$D1379</f>
        <v>0</v>
      </c>
      <c r="S1379" s="5">
        <f>'90.1 Data-SI'!S1379/Convert!$B$5/$D1379</f>
        <v>0</v>
      </c>
      <c r="T1379" s="5">
        <f>'90.1 Data-SI'!T1379/Convert!$B$5/$D1379</f>
        <v>9.233036090168012</v>
      </c>
      <c r="U1379" s="5">
        <f>'90.1 Data-SI'!U1379/Convert!$B$5/$D1379</f>
        <v>0</v>
      </c>
      <c r="V1379" s="5">
        <f>'90.1 Data-SI'!V1379/Convert!$B$5/$D1379</f>
        <v>0</v>
      </c>
      <c r="W1379" s="5">
        <f t="shared" si="107"/>
        <v>64.910316761707932</v>
      </c>
      <c r="X1379" s="5">
        <f t="shared" si="108"/>
        <v>100.32887043344773</v>
      </c>
      <c r="Y1379" s="5">
        <f t="shared" si="109"/>
        <v>165.23918719515567</v>
      </c>
      <c r="Z1379" s="5">
        <f>'90.1 Data-SI'!Y1379/Convert!$B$5/$D1379</f>
        <v>197.40996593822953</v>
      </c>
      <c r="AA1379" s="5">
        <f>'90.1 Data-SI'!Z1379/Convert!$B$5/$D1379</f>
        <v>100.32887043344773</v>
      </c>
      <c r="AB1379" s="5">
        <f t="shared" si="110"/>
        <v>297.73883637167728</v>
      </c>
    </row>
    <row r="1380" spans="1:28" x14ac:dyDescent="0.25">
      <c r="A1380" s="95">
        <v>2004</v>
      </c>
      <c r="B1380" s="95" t="s">
        <v>62</v>
      </c>
      <c r="C1380" s="52" t="s">
        <v>2</v>
      </c>
      <c r="D1380" s="5">
        <f>VLOOKUP(B1380,SWH!$A$4:$C$19,3,FALSE)</f>
        <v>2090.3200000000002</v>
      </c>
      <c r="E1380" s="5">
        <f>'90.1 Data-SI'!E1380/Convert!$B$5/$D1380</f>
        <v>0</v>
      </c>
      <c r="F1380" s="5">
        <f>'90.1 Data-SI'!F1380/Convert!$B$5/$D1380</f>
        <v>29.907701532141811</v>
      </c>
      <c r="G1380" s="5">
        <f>'90.1 Data-SI'!G1380/Convert!$B$5/$D1380</f>
        <v>27.406755371851624</v>
      </c>
      <c r="H1380" s="5">
        <f>'90.1 Data-SI'!H1380/Convert!$B$5/$D1380</f>
        <v>83.991658906026075</v>
      </c>
      <c r="I1380" s="5">
        <f>'90.1 Data-SI'!I1380/Convert!$B$5/$D1380</f>
        <v>22.185598377281945</v>
      </c>
      <c r="J1380" s="5">
        <f>'90.1 Data-SI'!J1380/Convert!$B$5/$D1380</f>
        <v>17.105302324790248</v>
      </c>
      <c r="K1380" s="5">
        <f>'90.1 Data-SI'!K1380/Convert!$B$5/$D1380</f>
        <v>0</v>
      </c>
      <c r="L1380" s="5">
        <f>'90.1 Data-SI'!L1380/Convert!$B$5/$D1380</f>
        <v>0</v>
      </c>
      <c r="M1380" s="5">
        <f>'90.1 Data-SI'!M1380/Convert!$B$5/$D1380</f>
        <v>43.759913421017941</v>
      </c>
      <c r="N1380" s="5">
        <f>'90.1 Data-SI'!N1380/Convert!$B$5/$D1380</f>
        <v>0</v>
      </c>
      <c r="O1380" s="5">
        <f>'90.1 Data-SI'!O1380/Convert!$B$5/$D1380</f>
        <v>0</v>
      </c>
      <c r="P1380" s="5">
        <f t="shared" si="106"/>
        <v>0</v>
      </c>
      <c r="Q1380" s="5">
        <f>'90.1 Data-SI'!Q1380/Convert!$B$5/$D1380</f>
        <v>0</v>
      </c>
      <c r="R1380" s="5">
        <f>'90.1 Data-SI'!R1380/Convert!$B$5/$D1380</f>
        <v>0</v>
      </c>
      <c r="S1380" s="5">
        <f>'90.1 Data-SI'!S1380/Convert!$B$5/$D1380</f>
        <v>0</v>
      </c>
      <c r="T1380" s="5">
        <f>'90.1 Data-SI'!T1380/Convert!$B$5/$D1380</f>
        <v>9.1493168510084573</v>
      </c>
      <c r="U1380" s="5">
        <f>'90.1 Data-SI'!U1380/Convert!$B$5/$D1380</f>
        <v>0</v>
      </c>
      <c r="V1380" s="5">
        <f>'90.1 Data-SI'!V1380/Convert!$B$5/$D1380</f>
        <v>0</v>
      </c>
      <c r="W1380" s="5">
        <f t="shared" si="107"/>
        <v>71.166668792869558</v>
      </c>
      <c r="X1380" s="5">
        <f t="shared" si="108"/>
        <v>29.907701532141811</v>
      </c>
      <c r="Y1380" s="5">
        <f t="shared" si="109"/>
        <v>101.07437032501137</v>
      </c>
      <c r="Z1380" s="5">
        <f>'90.1 Data-SI'!Y1380/Convert!$B$5/$D1380</f>
        <v>203.59987412878834</v>
      </c>
      <c r="AA1380" s="5">
        <f>'90.1 Data-SI'!Z1380/Convert!$B$5/$D1380</f>
        <v>29.907701532141811</v>
      </c>
      <c r="AB1380" s="5">
        <f t="shared" si="110"/>
        <v>233.50757566093014</v>
      </c>
    </row>
    <row r="1381" spans="1:28" x14ac:dyDescent="0.25">
      <c r="A1381" s="95">
        <v>2004</v>
      </c>
      <c r="B1381" s="95" t="s">
        <v>62</v>
      </c>
      <c r="C1381" s="52" t="s">
        <v>18</v>
      </c>
      <c r="D1381" s="5">
        <f>VLOOKUP(B1381,SWH!$A$4:$C$19,3,FALSE)</f>
        <v>2090.3200000000002</v>
      </c>
      <c r="E1381" s="5">
        <f>'90.1 Data-SI'!E1381/Convert!$B$5/$D1381</f>
        <v>0</v>
      </c>
      <c r="F1381" s="5">
        <f>'90.1 Data-SI'!F1381/Convert!$B$5/$D1381</f>
        <v>73.166628395014484</v>
      </c>
      <c r="G1381" s="5">
        <f>'90.1 Data-SI'!G1381/Convert!$B$5/$D1381</f>
        <v>7.549349169292527</v>
      </c>
      <c r="H1381" s="5">
        <f>'90.1 Data-SI'!H1381/Convert!$B$5/$D1381</f>
        <v>83.991658906026075</v>
      </c>
      <c r="I1381" s="5">
        <f>'90.1 Data-SI'!I1381/Convert!$B$5/$D1381</f>
        <v>22.144403196108193</v>
      </c>
      <c r="J1381" s="5">
        <f>'90.1 Data-SI'!J1381/Convert!$B$5/$D1381</f>
        <v>17.105302324790248</v>
      </c>
      <c r="K1381" s="5">
        <f>'90.1 Data-SI'!K1381/Convert!$B$5/$D1381</f>
        <v>0</v>
      </c>
      <c r="L1381" s="5">
        <f>'90.1 Data-SI'!L1381/Convert!$B$5/$D1381</f>
        <v>0</v>
      </c>
      <c r="M1381" s="5">
        <f>'90.1 Data-SI'!M1381/Convert!$B$5/$D1381</f>
        <v>33.093019250641049</v>
      </c>
      <c r="N1381" s="5">
        <f>'90.1 Data-SI'!N1381/Convert!$B$5/$D1381</f>
        <v>0</v>
      </c>
      <c r="O1381" s="5">
        <f>'90.1 Data-SI'!O1381/Convert!$B$5/$D1381</f>
        <v>0</v>
      </c>
      <c r="P1381" s="5">
        <f t="shared" si="106"/>
        <v>0</v>
      </c>
      <c r="Q1381" s="5">
        <f>'90.1 Data-SI'!Q1381/Convert!$B$5/$D1381</f>
        <v>0</v>
      </c>
      <c r="R1381" s="5">
        <f>'90.1 Data-SI'!R1381/Convert!$B$5/$D1381</f>
        <v>0</v>
      </c>
      <c r="S1381" s="5">
        <f>'90.1 Data-SI'!S1381/Convert!$B$5/$D1381</f>
        <v>0</v>
      </c>
      <c r="T1381" s="5">
        <f>'90.1 Data-SI'!T1381/Convert!$B$5/$D1381</f>
        <v>9.3021376843949461</v>
      </c>
      <c r="U1381" s="5">
        <f>'90.1 Data-SI'!U1381/Convert!$B$5/$D1381</f>
        <v>0</v>
      </c>
      <c r="V1381" s="5">
        <f>'90.1 Data-SI'!V1381/Convert!$B$5/$D1381</f>
        <v>0</v>
      </c>
      <c r="W1381" s="5">
        <f t="shared" si="107"/>
        <v>40.642368419933575</v>
      </c>
      <c r="X1381" s="5">
        <f t="shared" si="108"/>
        <v>73.166628395014484</v>
      </c>
      <c r="Y1381" s="5">
        <f t="shared" si="109"/>
        <v>113.80899681494806</v>
      </c>
      <c r="Z1381" s="5">
        <f>'90.1 Data-SI'!Y1381/Convert!$B$5/$D1381</f>
        <v>173.18587053125304</v>
      </c>
      <c r="AA1381" s="5">
        <f>'90.1 Data-SI'!Z1381/Convert!$B$5/$D1381</f>
        <v>73.166628395014484</v>
      </c>
      <c r="AB1381" s="5">
        <f t="shared" si="110"/>
        <v>246.35249892626751</v>
      </c>
    </row>
    <row r="1382" spans="1:28" x14ac:dyDescent="0.25">
      <c r="A1382" s="95">
        <v>2004</v>
      </c>
      <c r="B1382" s="95" t="s">
        <v>62</v>
      </c>
      <c r="C1382" s="52" t="s">
        <v>4</v>
      </c>
      <c r="D1382" s="5">
        <f>VLOOKUP(B1382,SWH!$A$4:$C$19,3,FALSE)</f>
        <v>2090.3200000000002</v>
      </c>
      <c r="E1382" s="5">
        <f>'90.1 Data-SI'!E1382/Convert!$B$5/$D1382</f>
        <v>0</v>
      </c>
      <c r="F1382" s="5">
        <f>'90.1 Data-SI'!F1382/Convert!$B$5/$D1382</f>
        <v>143.55856200645513</v>
      </c>
      <c r="G1382" s="5">
        <f>'90.1 Data-SI'!G1382/Convert!$B$5/$D1382</f>
        <v>16.249505657825917</v>
      </c>
      <c r="H1382" s="5">
        <f>'90.1 Data-SI'!H1382/Convert!$B$5/$D1382</f>
        <v>83.991658906026075</v>
      </c>
      <c r="I1382" s="5">
        <f>'90.1 Data-SI'!I1382/Convert!$B$5/$D1382</f>
        <v>22.176296239597551</v>
      </c>
      <c r="J1382" s="5">
        <f>'90.1 Data-SI'!J1382/Convert!$B$5/$D1382</f>
        <v>17.105302324790248</v>
      </c>
      <c r="K1382" s="5">
        <f>'90.1 Data-SI'!K1382/Convert!$B$5/$D1382</f>
        <v>0</v>
      </c>
      <c r="L1382" s="5">
        <f>'90.1 Data-SI'!L1382/Convert!$B$5/$D1382</f>
        <v>0</v>
      </c>
      <c r="M1382" s="5">
        <f>'90.1 Data-SI'!M1382/Convert!$B$5/$D1382</f>
        <v>33.095677004265163</v>
      </c>
      <c r="N1382" s="5">
        <f>'90.1 Data-SI'!N1382/Convert!$B$5/$D1382</f>
        <v>0</v>
      </c>
      <c r="O1382" s="5">
        <f>'90.1 Data-SI'!O1382/Convert!$B$5/$D1382</f>
        <v>0</v>
      </c>
      <c r="P1382" s="5">
        <f t="shared" si="106"/>
        <v>0</v>
      </c>
      <c r="Q1382" s="5">
        <f>'90.1 Data-SI'!Q1382/Convert!$B$5/$D1382</f>
        <v>0</v>
      </c>
      <c r="R1382" s="5">
        <f>'90.1 Data-SI'!R1382/Convert!$B$5/$D1382</f>
        <v>0</v>
      </c>
      <c r="S1382" s="5">
        <f>'90.1 Data-SI'!S1382/Convert!$B$5/$D1382</f>
        <v>0</v>
      </c>
      <c r="T1382" s="5">
        <f>'90.1 Data-SI'!T1382/Convert!$B$5/$D1382</f>
        <v>9.4243943511041373</v>
      </c>
      <c r="U1382" s="5">
        <f>'90.1 Data-SI'!U1382/Convert!$B$5/$D1382</f>
        <v>0</v>
      </c>
      <c r="V1382" s="5">
        <f>'90.1 Data-SI'!V1382/Convert!$B$5/$D1382</f>
        <v>0</v>
      </c>
      <c r="W1382" s="5">
        <f t="shared" si="107"/>
        <v>49.345182662091077</v>
      </c>
      <c r="X1382" s="5">
        <f t="shared" si="108"/>
        <v>143.55856200645513</v>
      </c>
      <c r="Y1382" s="5">
        <f t="shared" si="109"/>
        <v>192.90374466854621</v>
      </c>
      <c r="Z1382" s="5">
        <f>'90.1 Data-SI'!Y1382/Convert!$B$5/$D1382</f>
        <v>182.04283448360911</v>
      </c>
      <c r="AA1382" s="5">
        <f>'90.1 Data-SI'!Z1382/Convert!$B$5/$D1382</f>
        <v>143.55856200645513</v>
      </c>
      <c r="AB1382" s="5">
        <f t="shared" si="110"/>
        <v>325.60139649006425</v>
      </c>
    </row>
    <row r="1383" spans="1:28" x14ac:dyDescent="0.25">
      <c r="A1383" s="95">
        <v>2004</v>
      </c>
      <c r="B1383" s="95" t="s">
        <v>62</v>
      </c>
      <c r="C1383" s="52" t="s">
        <v>5</v>
      </c>
      <c r="D1383" s="5">
        <f>VLOOKUP(B1383,SWH!$A$4:$C$19,3,FALSE)</f>
        <v>2090.3200000000002</v>
      </c>
      <c r="E1383" s="5">
        <f>'90.1 Data-SI'!E1383/Convert!$B$5/$D1383</f>
        <v>0</v>
      </c>
      <c r="F1383" s="5">
        <f>'90.1 Data-SI'!F1383/Convert!$B$5/$D1383</f>
        <v>73.679574844468263</v>
      </c>
      <c r="G1383" s="5">
        <f>'90.1 Data-SI'!G1383/Convert!$B$5/$D1383</f>
        <v>21.380299029175752</v>
      </c>
      <c r="H1383" s="5">
        <f>'90.1 Data-SI'!H1383/Convert!$B$5/$D1383</f>
        <v>83.991658906026075</v>
      </c>
      <c r="I1383" s="5">
        <f>'90.1 Data-SI'!I1383/Convert!$B$5/$D1383</f>
        <v>22.176296239597551</v>
      </c>
      <c r="J1383" s="5">
        <f>'90.1 Data-SI'!J1383/Convert!$B$5/$D1383</f>
        <v>17.105302324790248</v>
      </c>
      <c r="K1383" s="5">
        <f>'90.1 Data-SI'!K1383/Convert!$B$5/$D1383</f>
        <v>0</v>
      </c>
      <c r="L1383" s="5">
        <f>'90.1 Data-SI'!L1383/Convert!$B$5/$D1383</f>
        <v>0</v>
      </c>
      <c r="M1383" s="5">
        <f>'90.1 Data-SI'!M1383/Convert!$B$5/$D1383</f>
        <v>40.936050195398046</v>
      </c>
      <c r="N1383" s="5">
        <f>'90.1 Data-SI'!N1383/Convert!$B$5/$D1383</f>
        <v>0</v>
      </c>
      <c r="O1383" s="5">
        <f>'90.1 Data-SI'!O1383/Convert!$B$5/$D1383</f>
        <v>0</v>
      </c>
      <c r="P1383" s="5">
        <f t="shared" si="106"/>
        <v>0</v>
      </c>
      <c r="Q1383" s="5">
        <f>'90.1 Data-SI'!Q1383/Convert!$B$5/$D1383</f>
        <v>0</v>
      </c>
      <c r="R1383" s="5">
        <f>'90.1 Data-SI'!R1383/Convert!$B$5/$D1383</f>
        <v>0</v>
      </c>
      <c r="S1383" s="5">
        <f>'90.1 Data-SI'!S1383/Convert!$B$5/$D1383</f>
        <v>0</v>
      </c>
      <c r="T1383" s="5">
        <f>'90.1 Data-SI'!T1383/Convert!$B$5/$D1383</f>
        <v>9.3513061264410329</v>
      </c>
      <c r="U1383" s="5">
        <f>'90.1 Data-SI'!U1383/Convert!$B$5/$D1383</f>
        <v>0</v>
      </c>
      <c r="V1383" s="5">
        <f>'90.1 Data-SI'!V1383/Convert!$B$5/$D1383</f>
        <v>0</v>
      </c>
      <c r="W1383" s="5">
        <f t="shared" si="107"/>
        <v>62.316349224573798</v>
      </c>
      <c r="X1383" s="5">
        <f t="shared" si="108"/>
        <v>73.679574844468263</v>
      </c>
      <c r="Y1383" s="5">
        <f t="shared" si="109"/>
        <v>135.99592406904208</v>
      </c>
      <c r="Z1383" s="5">
        <f>'90.1 Data-SI'!Y1383/Convert!$B$5/$D1383</f>
        <v>194.94224169824076</v>
      </c>
      <c r="AA1383" s="5">
        <f>'90.1 Data-SI'!Z1383/Convert!$B$5/$D1383</f>
        <v>73.679574844468263</v>
      </c>
      <c r="AB1383" s="5">
        <f t="shared" si="110"/>
        <v>268.62181654270904</v>
      </c>
    </row>
    <row r="1384" spans="1:28" x14ac:dyDescent="0.25">
      <c r="A1384" s="95">
        <v>2004</v>
      </c>
      <c r="B1384" s="95" t="s">
        <v>62</v>
      </c>
      <c r="C1384" s="52" t="s">
        <v>15</v>
      </c>
      <c r="D1384" s="5">
        <f>VLOOKUP(B1384,SWH!$A$4:$C$19,3,FALSE)</f>
        <v>2090.3200000000002</v>
      </c>
      <c r="E1384" s="5">
        <f>'90.1 Data-SI'!E1384/Convert!$B$5/$D1384</f>
        <v>0</v>
      </c>
      <c r="F1384" s="5">
        <f>'90.1 Data-SI'!F1384/Convert!$B$5/$D1384</f>
        <v>87.412187820259305</v>
      </c>
      <c r="G1384" s="5">
        <f>'90.1 Data-SI'!G1384/Convert!$B$5/$D1384</f>
        <v>3.2424594214176667</v>
      </c>
      <c r="H1384" s="5">
        <f>'90.1 Data-SI'!H1384/Convert!$B$5/$D1384</f>
        <v>83.991658906026075</v>
      </c>
      <c r="I1384" s="5">
        <f>'90.1 Data-SI'!I1384/Convert!$B$5/$D1384</f>
        <v>22.141745442484083</v>
      </c>
      <c r="J1384" s="5">
        <f>'90.1 Data-SI'!J1384/Convert!$B$5/$D1384</f>
        <v>17.105302324790248</v>
      </c>
      <c r="K1384" s="5">
        <f>'90.1 Data-SI'!K1384/Convert!$B$5/$D1384</f>
        <v>0</v>
      </c>
      <c r="L1384" s="5">
        <f>'90.1 Data-SI'!L1384/Convert!$B$5/$D1384</f>
        <v>0</v>
      </c>
      <c r="M1384" s="5">
        <f>'90.1 Data-SI'!M1384/Convert!$B$5/$D1384</f>
        <v>29.243263126113597</v>
      </c>
      <c r="N1384" s="5">
        <f>'90.1 Data-SI'!N1384/Convert!$B$5/$D1384</f>
        <v>0</v>
      </c>
      <c r="O1384" s="5">
        <f>'90.1 Data-SI'!O1384/Convert!$B$5/$D1384</f>
        <v>0</v>
      </c>
      <c r="P1384" s="5">
        <f t="shared" si="106"/>
        <v>0</v>
      </c>
      <c r="Q1384" s="5">
        <f>'90.1 Data-SI'!Q1384/Convert!$B$5/$D1384</f>
        <v>0</v>
      </c>
      <c r="R1384" s="5">
        <f>'90.1 Data-SI'!R1384/Convert!$B$5/$D1384</f>
        <v>0</v>
      </c>
      <c r="S1384" s="5">
        <f>'90.1 Data-SI'!S1384/Convert!$B$5/$D1384</f>
        <v>0</v>
      </c>
      <c r="T1384" s="5">
        <f>'90.1 Data-SI'!T1384/Convert!$B$5/$D1384</f>
        <v>9.4124344597956284</v>
      </c>
      <c r="U1384" s="5">
        <f>'90.1 Data-SI'!U1384/Convert!$B$5/$D1384</f>
        <v>0</v>
      </c>
      <c r="V1384" s="5">
        <f>'90.1 Data-SI'!V1384/Convert!$B$5/$D1384</f>
        <v>0</v>
      </c>
      <c r="W1384" s="5">
        <f t="shared" si="107"/>
        <v>32.48572254753126</v>
      </c>
      <c r="X1384" s="5">
        <f t="shared" si="108"/>
        <v>87.412187820259305</v>
      </c>
      <c r="Y1384" s="5">
        <f t="shared" si="109"/>
        <v>119.89791036779056</v>
      </c>
      <c r="Z1384" s="5">
        <f>'90.1 Data-SI'!Y1384/Convert!$B$5/$D1384</f>
        <v>165.13686368062733</v>
      </c>
      <c r="AA1384" s="5">
        <f>'90.1 Data-SI'!Z1384/Convert!$B$5/$D1384</f>
        <v>87.412187820259305</v>
      </c>
      <c r="AB1384" s="5">
        <f t="shared" si="110"/>
        <v>252.54905150088663</v>
      </c>
    </row>
    <row r="1385" spans="1:28" x14ac:dyDescent="0.25">
      <c r="A1385" s="95">
        <v>2004</v>
      </c>
      <c r="B1385" s="95" t="s">
        <v>62</v>
      </c>
      <c r="C1385" s="52" t="s">
        <v>16</v>
      </c>
      <c r="D1385" s="5">
        <f>VLOOKUP(B1385,SWH!$A$4:$C$19,3,FALSE)</f>
        <v>2090.3200000000002</v>
      </c>
      <c r="E1385" s="5">
        <f>'90.1 Data-SI'!E1385/Convert!$B$5/$D1385</f>
        <v>0</v>
      </c>
      <c r="F1385" s="5">
        <f>'90.1 Data-SI'!F1385/Convert!$B$5/$D1385</f>
        <v>195.72096351010583</v>
      </c>
      <c r="G1385" s="5">
        <f>'90.1 Data-SI'!G1385/Convert!$B$5/$D1385</f>
        <v>19.390970441527291</v>
      </c>
      <c r="H1385" s="5">
        <f>'90.1 Data-SI'!H1385/Convert!$B$5/$D1385</f>
        <v>83.991658906026075</v>
      </c>
      <c r="I1385" s="5">
        <f>'90.1 Data-SI'!I1385/Convert!$B$5/$D1385</f>
        <v>22.165665225101101</v>
      </c>
      <c r="J1385" s="5">
        <f>'90.1 Data-SI'!J1385/Convert!$B$5/$D1385</f>
        <v>17.105302324790248</v>
      </c>
      <c r="K1385" s="5">
        <f>'90.1 Data-SI'!K1385/Convert!$B$5/$D1385</f>
        <v>0</v>
      </c>
      <c r="L1385" s="5">
        <f>'90.1 Data-SI'!L1385/Convert!$B$5/$D1385</f>
        <v>0</v>
      </c>
      <c r="M1385" s="5">
        <f>'90.1 Data-SI'!M1385/Convert!$B$5/$D1385</f>
        <v>39.801189397901858</v>
      </c>
      <c r="N1385" s="5">
        <f>'90.1 Data-SI'!N1385/Convert!$B$5/$D1385</f>
        <v>0</v>
      </c>
      <c r="O1385" s="5">
        <f>'90.1 Data-SI'!O1385/Convert!$B$5/$D1385</f>
        <v>0</v>
      </c>
      <c r="P1385" s="5">
        <f t="shared" si="106"/>
        <v>0</v>
      </c>
      <c r="Q1385" s="5">
        <f>'90.1 Data-SI'!Q1385/Convert!$B$5/$D1385</f>
        <v>0</v>
      </c>
      <c r="R1385" s="5">
        <f>'90.1 Data-SI'!R1385/Convert!$B$5/$D1385</f>
        <v>0</v>
      </c>
      <c r="S1385" s="5">
        <f>'90.1 Data-SI'!S1385/Convert!$B$5/$D1385</f>
        <v>0</v>
      </c>
      <c r="T1385" s="5">
        <f>'90.1 Data-SI'!T1385/Convert!$B$5/$D1385</f>
        <v>9.5639264163700606</v>
      </c>
      <c r="U1385" s="5">
        <f>'90.1 Data-SI'!U1385/Convert!$B$5/$D1385</f>
        <v>0</v>
      </c>
      <c r="V1385" s="5">
        <f>'90.1 Data-SI'!V1385/Convert!$B$5/$D1385</f>
        <v>0</v>
      </c>
      <c r="W1385" s="5">
        <f t="shared" si="107"/>
        <v>59.192159839429152</v>
      </c>
      <c r="X1385" s="5">
        <f t="shared" si="108"/>
        <v>195.72096351010583</v>
      </c>
      <c r="Y1385" s="5">
        <f t="shared" si="109"/>
        <v>254.913123349535</v>
      </c>
      <c r="Z1385" s="5">
        <f>'90.1 Data-SI'!Y1385/Convert!$B$5/$D1385</f>
        <v>192.02004158852873</v>
      </c>
      <c r="AA1385" s="5">
        <f>'90.1 Data-SI'!Z1385/Convert!$B$5/$D1385</f>
        <v>195.72096351010583</v>
      </c>
      <c r="AB1385" s="5">
        <f t="shared" si="110"/>
        <v>387.74100509863456</v>
      </c>
    </row>
    <row r="1386" spans="1:28" x14ac:dyDescent="0.25">
      <c r="A1386" s="95">
        <v>2004</v>
      </c>
      <c r="B1386" s="95" t="s">
        <v>62</v>
      </c>
      <c r="C1386" s="52" t="s">
        <v>9</v>
      </c>
      <c r="D1386" s="5">
        <f>VLOOKUP(B1386,SWH!$A$4:$C$19,3,FALSE)</f>
        <v>2090.3200000000002</v>
      </c>
      <c r="E1386" s="5">
        <f>'90.1 Data-SI'!E1386/Convert!$B$5/$D1386</f>
        <v>0</v>
      </c>
      <c r="F1386" s="5">
        <f>'90.1 Data-SI'!F1386/Convert!$B$5/$D1386</f>
        <v>131.3594728717772</v>
      </c>
      <c r="G1386" s="5">
        <f>'90.1 Data-SI'!G1386/Convert!$B$5/$D1386</f>
        <v>13.519992685862025</v>
      </c>
      <c r="H1386" s="5">
        <f>'90.1 Data-SI'!H1386/Convert!$B$5/$D1386</f>
        <v>83.991658906026075</v>
      </c>
      <c r="I1386" s="5">
        <f>'90.1 Data-SI'!I1386/Convert!$B$5/$D1386</f>
        <v>22.149718703356424</v>
      </c>
      <c r="J1386" s="5">
        <f>'90.1 Data-SI'!J1386/Convert!$B$5/$D1386</f>
        <v>17.105302324790248</v>
      </c>
      <c r="K1386" s="5">
        <f>'90.1 Data-SI'!K1386/Convert!$B$5/$D1386</f>
        <v>0</v>
      </c>
      <c r="L1386" s="5">
        <f>'90.1 Data-SI'!L1386/Convert!$B$5/$D1386</f>
        <v>0</v>
      </c>
      <c r="M1386" s="5">
        <f>'90.1 Data-SI'!M1386/Convert!$B$5/$D1386</f>
        <v>41.740020666692182</v>
      </c>
      <c r="N1386" s="5">
        <f>'90.1 Data-SI'!N1386/Convert!$B$5/$D1386</f>
        <v>0</v>
      </c>
      <c r="O1386" s="5">
        <f>'90.1 Data-SI'!O1386/Convert!$B$5/$D1386</f>
        <v>0</v>
      </c>
      <c r="P1386" s="5">
        <f t="shared" si="106"/>
        <v>0</v>
      </c>
      <c r="Q1386" s="5">
        <f>'90.1 Data-SI'!Q1386/Convert!$B$5/$D1386</f>
        <v>0</v>
      </c>
      <c r="R1386" s="5">
        <f>'90.1 Data-SI'!R1386/Convert!$B$5/$D1386</f>
        <v>0</v>
      </c>
      <c r="S1386" s="5">
        <f>'90.1 Data-SI'!S1386/Convert!$B$5/$D1386</f>
        <v>0</v>
      </c>
      <c r="T1386" s="5">
        <f>'90.1 Data-SI'!T1386/Convert!$B$5/$D1386</f>
        <v>9.5267178656324809</v>
      </c>
      <c r="U1386" s="5">
        <f>'90.1 Data-SI'!U1386/Convert!$B$5/$D1386</f>
        <v>0</v>
      </c>
      <c r="V1386" s="5">
        <f>'90.1 Data-SI'!V1386/Convert!$B$5/$D1386</f>
        <v>0</v>
      </c>
      <c r="W1386" s="5">
        <f t="shared" si="107"/>
        <v>55.260013352554211</v>
      </c>
      <c r="X1386" s="5">
        <f t="shared" si="108"/>
        <v>131.3594728717772</v>
      </c>
      <c r="Y1386" s="5">
        <f t="shared" si="109"/>
        <v>186.61948622433141</v>
      </c>
      <c r="Z1386" s="5">
        <f>'90.1 Data-SI'!Y1386/Convert!$B$5/$D1386</f>
        <v>188.03341115235943</v>
      </c>
      <c r="AA1386" s="5">
        <f>'90.1 Data-SI'!Z1386/Convert!$B$5/$D1386</f>
        <v>131.3594728717772</v>
      </c>
      <c r="AB1386" s="5">
        <f t="shared" si="110"/>
        <v>319.39288402413661</v>
      </c>
    </row>
    <row r="1387" spans="1:28" x14ac:dyDescent="0.25">
      <c r="A1387" s="95">
        <v>2004</v>
      </c>
      <c r="B1387" s="95" t="s">
        <v>62</v>
      </c>
      <c r="C1387" s="52" t="s">
        <v>12</v>
      </c>
      <c r="D1387" s="5">
        <f>VLOOKUP(B1387,SWH!$A$4:$C$19,3,FALSE)</f>
        <v>2090.3200000000002</v>
      </c>
      <c r="E1387" s="5">
        <f>'90.1 Data-SI'!E1387/Convert!$B$5/$D1387</f>
        <v>0</v>
      </c>
      <c r="F1387" s="5">
        <f>'90.1 Data-SI'!F1387/Convert!$B$5/$D1387</f>
        <v>229.84917779733885</v>
      </c>
      <c r="G1387" s="5">
        <f>'90.1 Data-SI'!G1387/Convert!$B$5/$D1387</f>
        <v>14.018321490383183</v>
      </c>
      <c r="H1387" s="5">
        <f>'90.1 Data-SI'!H1387/Convert!$B$5/$D1387</f>
        <v>83.991658906026075</v>
      </c>
      <c r="I1387" s="5">
        <f>'90.1 Data-SI'!I1387/Convert!$B$5/$D1387</f>
        <v>22.13642993523586</v>
      </c>
      <c r="J1387" s="5">
        <f>'90.1 Data-SI'!J1387/Convert!$B$5/$D1387</f>
        <v>17.105302324790248</v>
      </c>
      <c r="K1387" s="5">
        <f>'90.1 Data-SI'!K1387/Convert!$B$5/$D1387</f>
        <v>0</v>
      </c>
      <c r="L1387" s="5">
        <f>'90.1 Data-SI'!L1387/Convert!$B$5/$D1387</f>
        <v>0</v>
      </c>
      <c r="M1387" s="5">
        <f>'90.1 Data-SI'!M1387/Convert!$B$5/$D1387</f>
        <v>42.913418891737997</v>
      </c>
      <c r="N1387" s="5">
        <f>'90.1 Data-SI'!N1387/Convert!$B$5/$D1387</f>
        <v>0</v>
      </c>
      <c r="O1387" s="5">
        <f>'90.1 Data-SI'!O1387/Convert!$B$5/$D1387</f>
        <v>0</v>
      </c>
      <c r="P1387" s="5">
        <f t="shared" si="106"/>
        <v>0</v>
      </c>
      <c r="Q1387" s="5">
        <f>'90.1 Data-SI'!Q1387/Convert!$B$5/$D1387</f>
        <v>0</v>
      </c>
      <c r="R1387" s="5">
        <f>'90.1 Data-SI'!R1387/Convert!$B$5/$D1387</f>
        <v>0</v>
      </c>
      <c r="S1387" s="5">
        <f>'90.1 Data-SI'!S1387/Convert!$B$5/$D1387</f>
        <v>0</v>
      </c>
      <c r="T1387" s="5">
        <f>'90.1 Data-SI'!T1387/Convert!$B$5/$D1387</f>
        <v>9.7207338801927179</v>
      </c>
      <c r="U1387" s="5">
        <f>'90.1 Data-SI'!U1387/Convert!$B$5/$D1387</f>
        <v>0</v>
      </c>
      <c r="V1387" s="5">
        <f>'90.1 Data-SI'!V1387/Convert!$B$5/$D1387</f>
        <v>0</v>
      </c>
      <c r="W1387" s="5">
        <f t="shared" si="107"/>
        <v>56.931740382121177</v>
      </c>
      <c r="X1387" s="5">
        <f t="shared" si="108"/>
        <v>229.84917779733885</v>
      </c>
      <c r="Y1387" s="5">
        <f t="shared" si="109"/>
        <v>286.78091817946006</v>
      </c>
      <c r="Z1387" s="5">
        <f>'90.1 Data-SI'!Y1387/Convert!$B$5/$D1387</f>
        <v>189.88586542836609</v>
      </c>
      <c r="AA1387" s="5">
        <f>'90.1 Data-SI'!Z1387/Convert!$B$5/$D1387</f>
        <v>229.84917779733885</v>
      </c>
      <c r="AB1387" s="5">
        <f t="shared" si="110"/>
        <v>419.73504322570494</v>
      </c>
    </row>
    <row r="1388" spans="1:28" x14ac:dyDescent="0.25">
      <c r="A1388" s="95">
        <v>2004</v>
      </c>
      <c r="B1388" s="95" t="s">
        <v>62</v>
      </c>
      <c r="C1388" s="52" t="s">
        <v>8</v>
      </c>
      <c r="D1388" s="5">
        <f>VLOOKUP(B1388,SWH!$A$4:$C$19,3,FALSE)</f>
        <v>2090.3200000000002</v>
      </c>
      <c r="E1388" s="5">
        <f>'90.1 Data-SI'!E1388/Convert!$B$5/$D1388</f>
        <v>0</v>
      </c>
      <c r="F1388" s="5">
        <f>'90.1 Data-SI'!F1388/Convert!$B$5/$D1388</f>
        <v>309.26551383945463</v>
      </c>
      <c r="G1388" s="5">
        <f>'90.1 Data-SI'!G1388/Convert!$B$5/$D1388</f>
        <v>6.1832638064985259</v>
      </c>
      <c r="H1388" s="5">
        <f>'90.1 Data-SI'!H1388/Convert!$B$5/$D1388</f>
        <v>83.991658906026075</v>
      </c>
      <c r="I1388" s="5">
        <f>'90.1 Data-SI'!I1388/Convert!$B$5/$D1388</f>
        <v>22.014173268526665</v>
      </c>
      <c r="J1388" s="5">
        <f>'90.1 Data-SI'!J1388/Convert!$B$5/$D1388</f>
        <v>17.105302324790248</v>
      </c>
      <c r="K1388" s="5">
        <f>'90.1 Data-SI'!K1388/Convert!$B$5/$D1388</f>
        <v>0</v>
      </c>
      <c r="L1388" s="5">
        <f>'90.1 Data-SI'!L1388/Convert!$B$5/$D1388</f>
        <v>0</v>
      </c>
      <c r="M1388" s="5">
        <f>'90.1 Data-SI'!M1388/Convert!$B$5/$D1388</f>
        <v>47.486084002024143</v>
      </c>
      <c r="N1388" s="5">
        <f>'90.1 Data-SI'!N1388/Convert!$B$5/$D1388</f>
        <v>0</v>
      </c>
      <c r="O1388" s="5">
        <f>'90.1 Data-SI'!O1388/Convert!$B$5/$D1388</f>
        <v>0</v>
      </c>
      <c r="P1388" s="5">
        <f t="shared" si="106"/>
        <v>0</v>
      </c>
      <c r="Q1388" s="5">
        <f>'90.1 Data-SI'!Q1388/Convert!$B$5/$D1388</f>
        <v>0</v>
      </c>
      <c r="R1388" s="5">
        <f>'90.1 Data-SI'!R1388/Convert!$B$5/$D1388</f>
        <v>0</v>
      </c>
      <c r="S1388" s="5">
        <f>'90.1 Data-SI'!S1388/Convert!$B$5/$D1388</f>
        <v>0</v>
      </c>
      <c r="T1388" s="5">
        <f>'90.1 Data-SI'!T1388/Convert!$B$5/$D1388</f>
        <v>9.9360119237458591</v>
      </c>
      <c r="U1388" s="5">
        <f>'90.1 Data-SI'!U1388/Convert!$B$5/$D1388</f>
        <v>0</v>
      </c>
      <c r="V1388" s="5">
        <f>'90.1 Data-SI'!V1388/Convert!$B$5/$D1388</f>
        <v>0</v>
      </c>
      <c r="W1388" s="5">
        <f t="shared" si="107"/>
        <v>53.669347808522666</v>
      </c>
      <c r="X1388" s="5">
        <f t="shared" si="108"/>
        <v>309.26551383945463</v>
      </c>
      <c r="Y1388" s="5">
        <f t="shared" si="109"/>
        <v>362.9348616479773</v>
      </c>
      <c r="Z1388" s="5">
        <f>'90.1 Data-SI'!Y1388/Convert!$B$5/$D1388</f>
        <v>186.71516535479947</v>
      </c>
      <c r="AA1388" s="5">
        <f>'90.1 Data-SI'!Z1388/Convert!$B$5/$D1388</f>
        <v>309.26551383945463</v>
      </c>
      <c r="AB1388" s="5">
        <f t="shared" si="110"/>
        <v>495.98067919425409</v>
      </c>
    </row>
    <row r="1389" spans="1:28" x14ac:dyDescent="0.25">
      <c r="A1389" s="95">
        <v>2007</v>
      </c>
      <c r="B1389" s="95" t="s">
        <v>62</v>
      </c>
      <c r="C1389" s="52" t="s">
        <v>10</v>
      </c>
      <c r="D1389" s="5">
        <f>VLOOKUP(B1389,SWH!$A$4:$C$19,3,FALSE)</f>
        <v>2090.3200000000002</v>
      </c>
      <c r="E1389" s="5">
        <f>'90.1 Data-SI'!E1389/Convert!$B$5/$D1389</f>
        <v>0</v>
      </c>
      <c r="F1389" s="5">
        <f>'90.1 Data-SI'!F1389/Convert!$B$5/$D1389</f>
        <v>0</v>
      </c>
      <c r="G1389" s="5">
        <f>'90.1 Data-SI'!G1389/Convert!$B$5/$D1389</f>
        <v>150.5218765016308</v>
      </c>
      <c r="H1389" s="5">
        <f>'90.1 Data-SI'!H1389/Convert!$B$5/$D1389</f>
        <v>90.533719451779831</v>
      </c>
      <c r="I1389" s="5">
        <f>'90.1 Data-SI'!I1389/Convert!$B$5/$D1389</f>
        <v>22.220149174395413</v>
      </c>
      <c r="J1389" s="5">
        <f>'90.1 Data-SI'!J1389/Convert!$B$5/$D1389</f>
        <v>17.105302324790248</v>
      </c>
      <c r="K1389" s="5">
        <f>'90.1 Data-SI'!K1389/Convert!$B$5/$D1389</f>
        <v>0</v>
      </c>
      <c r="L1389" s="5">
        <f>'90.1 Data-SI'!L1389/Convert!$B$5/$D1389</f>
        <v>0</v>
      </c>
      <c r="M1389" s="5">
        <f>'90.1 Data-SI'!M1389/Convert!$B$5/$D1389</f>
        <v>43.334672841159886</v>
      </c>
      <c r="N1389" s="5">
        <f>'90.1 Data-SI'!N1389/Convert!$B$5/$D1389</f>
        <v>0</v>
      </c>
      <c r="O1389" s="5">
        <f>'90.1 Data-SI'!O1389/Convert!$B$5/$D1389</f>
        <v>0</v>
      </c>
      <c r="P1389" s="5">
        <f t="shared" si="106"/>
        <v>0</v>
      </c>
      <c r="Q1389" s="5">
        <f>'90.1 Data-SI'!Q1389/Convert!$B$5/$D1389</f>
        <v>0</v>
      </c>
      <c r="R1389" s="5">
        <f>'90.1 Data-SI'!R1389/Convert!$B$5/$D1389</f>
        <v>0</v>
      </c>
      <c r="S1389" s="5">
        <f>'90.1 Data-SI'!S1389/Convert!$B$5/$D1389</f>
        <v>0</v>
      </c>
      <c r="T1389" s="5">
        <f>'90.1 Data-SI'!T1389/Convert!$B$5/$D1389</f>
        <v>8.3891993145121848</v>
      </c>
      <c r="U1389" s="5">
        <f>'90.1 Data-SI'!U1389/Convert!$B$5/$D1389</f>
        <v>0</v>
      </c>
      <c r="V1389" s="5">
        <f>'90.1 Data-SI'!V1389/Convert!$B$5/$D1389</f>
        <v>0</v>
      </c>
      <c r="W1389" s="5">
        <f t="shared" si="107"/>
        <v>193.85654934279069</v>
      </c>
      <c r="X1389" s="5">
        <f t="shared" si="108"/>
        <v>0</v>
      </c>
      <c r="Y1389" s="5">
        <f t="shared" si="109"/>
        <v>193.85654934279069</v>
      </c>
      <c r="Z1389" s="5">
        <f>'90.1 Data-SI'!Y1389/Convert!$B$5/$D1389</f>
        <v>332.10624848508041</v>
      </c>
      <c r="AA1389" s="5">
        <f>'90.1 Data-SI'!Z1389/Convert!$B$5/$D1389</f>
        <v>0</v>
      </c>
      <c r="AB1389" s="5">
        <f t="shared" si="110"/>
        <v>332.10624848508041</v>
      </c>
    </row>
    <row r="1390" spans="1:28" x14ac:dyDescent="0.25">
      <c r="A1390" s="95">
        <v>2007</v>
      </c>
      <c r="B1390" s="95" t="s">
        <v>62</v>
      </c>
      <c r="C1390" s="52" t="s">
        <v>6</v>
      </c>
      <c r="D1390" s="5">
        <f>VLOOKUP(B1390,SWH!$A$4:$C$19,3,FALSE)</f>
        <v>2090.3200000000002</v>
      </c>
      <c r="E1390" s="5">
        <f>'90.1 Data-SI'!E1390/Convert!$B$5/$D1390</f>
        <v>0</v>
      </c>
      <c r="F1390" s="5">
        <f>'90.1 Data-SI'!F1390/Convert!$B$5/$D1390</f>
        <v>0</v>
      </c>
      <c r="G1390" s="5">
        <f>'90.1 Data-SI'!G1390/Convert!$B$5/$D1390</f>
        <v>123.60680555024004</v>
      </c>
      <c r="H1390" s="5">
        <f>'90.1 Data-SI'!H1390/Convert!$B$5/$D1390</f>
        <v>90.533719451779831</v>
      </c>
      <c r="I1390" s="5">
        <f>'90.1 Data-SI'!I1390/Convert!$B$5/$D1390</f>
        <v>22.224135804831583</v>
      </c>
      <c r="J1390" s="5">
        <f>'90.1 Data-SI'!J1390/Convert!$B$5/$D1390</f>
        <v>17.105302324790248</v>
      </c>
      <c r="K1390" s="5">
        <f>'90.1 Data-SI'!K1390/Convert!$B$5/$D1390</f>
        <v>0</v>
      </c>
      <c r="L1390" s="5">
        <f>'90.1 Data-SI'!L1390/Convert!$B$5/$D1390</f>
        <v>0</v>
      </c>
      <c r="M1390" s="5">
        <f>'90.1 Data-SI'!M1390/Convert!$B$5/$D1390</f>
        <v>48.038896755839616</v>
      </c>
      <c r="N1390" s="5">
        <f>'90.1 Data-SI'!N1390/Convert!$B$5/$D1390</f>
        <v>0</v>
      </c>
      <c r="O1390" s="5">
        <f>'90.1 Data-SI'!O1390/Convert!$B$5/$D1390</f>
        <v>0</v>
      </c>
      <c r="P1390" s="5">
        <f t="shared" si="106"/>
        <v>0</v>
      </c>
      <c r="Q1390" s="5">
        <f>'90.1 Data-SI'!Q1390/Convert!$B$5/$D1390</f>
        <v>0</v>
      </c>
      <c r="R1390" s="5">
        <f>'90.1 Data-SI'!R1390/Convert!$B$5/$D1390</f>
        <v>0</v>
      </c>
      <c r="S1390" s="5">
        <f>'90.1 Data-SI'!S1390/Convert!$B$5/$D1390</f>
        <v>0</v>
      </c>
      <c r="T1390" s="5">
        <f>'90.1 Data-SI'!T1390/Convert!$B$5/$D1390</f>
        <v>8.3200977202852506</v>
      </c>
      <c r="U1390" s="5">
        <f>'90.1 Data-SI'!U1390/Convert!$B$5/$D1390</f>
        <v>0</v>
      </c>
      <c r="V1390" s="5">
        <f>'90.1 Data-SI'!V1390/Convert!$B$5/$D1390</f>
        <v>0</v>
      </c>
      <c r="W1390" s="5">
        <f t="shared" si="107"/>
        <v>171.64570230607967</v>
      </c>
      <c r="X1390" s="5">
        <f t="shared" si="108"/>
        <v>0</v>
      </c>
      <c r="Y1390" s="5">
        <f t="shared" si="109"/>
        <v>171.64570230607967</v>
      </c>
      <c r="Z1390" s="5">
        <f>'90.1 Data-SI'!Y1390/Convert!$B$5/$D1390</f>
        <v>309.83028648457866</v>
      </c>
      <c r="AA1390" s="5">
        <f>'90.1 Data-SI'!Z1390/Convert!$B$5/$D1390</f>
        <v>0</v>
      </c>
      <c r="AB1390" s="5">
        <f t="shared" si="110"/>
        <v>309.83028648457866</v>
      </c>
    </row>
    <row r="1391" spans="1:28" x14ac:dyDescent="0.25">
      <c r="A1391" s="95">
        <v>2007</v>
      </c>
      <c r="B1391" s="95" t="s">
        <v>62</v>
      </c>
      <c r="C1391" s="52" t="s">
        <v>11</v>
      </c>
      <c r="D1391" s="5">
        <f>VLOOKUP(B1391,SWH!$A$4:$C$19,3,FALSE)</f>
        <v>2090.3200000000002</v>
      </c>
      <c r="E1391" s="5">
        <f>'90.1 Data-SI'!E1391/Convert!$B$5/$D1391</f>
        <v>0</v>
      </c>
      <c r="F1391" s="5">
        <f>'90.1 Data-SI'!F1391/Convert!$B$5/$D1391</f>
        <v>0</v>
      </c>
      <c r="G1391" s="5">
        <f>'90.1 Data-SI'!G1391/Convert!$B$5/$D1391</f>
        <v>100.91224735394049</v>
      </c>
      <c r="H1391" s="5">
        <f>'90.1 Data-SI'!H1391/Convert!$B$5/$D1391</f>
        <v>90.533719451779831</v>
      </c>
      <c r="I1391" s="5">
        <f>'90.1 Data-SI'!I1391/Convert!$B$5/$D1391</f>
        <v>22.226793558455693</v>
      </c>
      <c r="J1391" s="5">
        <f>'90.1 Data-SI'!J1391/Convert!$B$5/$D1391</f>
        <v>17.105302324790248</v>
      </c>
      <c r="K1391" s="5">
        <f>'90.1 Data-SI'!K1391/Convert!$B$5/$D1391</f>
        <v>0</v>
      </c>
      <c r="L1391" s="5">
        <f>'90.1 Data-SI'!L1391/Convert!$B$5/$D1391</f>
        <v>0</v>
      </c>
      <c r="M1391" s="5">
        <f>'90.1 Data-SI'!M1391/Convert!$B$5/$D1391</f>
        <v>38.942734977313414</v>
      </c>
      <c r="N1391" s="5">
        <f>'90.1 Data-SI'!N1391/Convert!$B$5/$D1391</f>
        <v>0</v>
      </c>
      <c r="O1391" s="5">
        <f>'90.1 Data-SI'!O1391/Convert!$B$5/$D1391</f>
        <v>0</v>
      </c>
      <c r="P1391" s="5">
        <f t="shared" si="106"/>
        <v>0</v>
      </c>
      <c r="Q1391" s="5">
        <f>'90.1 Data-SI'!Q1391/Convert!$B$5/$D1391</f>
        <v>0</v>
      </c>
      <c r="R1391" s="5">
        <f>'90.1 Data-SI'!R1391/Convert!$B$5/$D1391</f>
        <v>0</v>
      </c>
      <c r="S1391" s="5">
        <f>'90.1 Data-SI'!S1391/Convert!$B$5/$D1391</f>
        <v>0</v>
      </c>
      <c r="T1391" s="5">
        <f>'90.1 Data-SI'!T1391/Convert!$B$5/$D1391</f>
        <v>8.5194292420937128</v>
      </c>
      <c r="U1391" s="5">
        <f>'90.1 Data-SI'!U1391/Convert!$B$5/$D1391</f>
        <v>0</v>
      </c>
      <c r="V1391" s="5">
        <f>'90.1 Data-SI'!V1391/Convert!$B$5/$D1391</f>
        <v>0</v>
      </c>
      <c r="W1391" s="5">
        <f t="shared" si="107"/>
        <v>139.85498233125389</v>
      </c>
      <c r="X1391" s="5">
        <f t="shared" si="108"/>
        <v>0</v>
      </c>
      <c r="Y1391" s="5">
        <f t="shared" si="109"/>
        <v>139.85498233125389</v>
      </c>
      <c r="Z1391" s="5">
        <f>'90.1 Data-SI'!Y1391/Convert!$B$5/$D1391</f>
        <v>278.24022690837342</v>
      </c>
      <c r="AA1391" s="5">
        <f>'90.1 Data-SI'!Z1391/Convert!$B$5/$D1391</f>
        <v>0</v>
      </c>
      <c r="AB1391" s="5">
        <f t="shared" si="110"/>
        <v>278.24022690837342</v>
      </c>
    </row>
    <row r="1392" spans="1:28" x14ac:dyDescent="0.25">
      <c r="A1392" s="95">
        <v>2007</v>
      </c>
      <c r="B1392" s="95" t="s">
        <v>62</v>
      </c>
      <c r="C1392" s="52" t="s">
        <v>13</v>
      </c>
      <c r="D1392" s="5">
        <f>VLOOKUP(B1392,SWH!$A$4:$C$19,3,FALSE)</f>
        <v>2090.3200000000002</v>
      </c>
      <c r="E1392" s="5">
        <f>'90.1 Data-SI'!E1392/Convert!$B$5/$D1392</f>
        <v>0</v>
      </c>
      <c r="F1392" s="5">
        <f>'90.1 Data-SI'!F1392/Convert!$B$5/$D1392</f>
        <v>0.20597590586874526</v>
      </c>
      <c r="G1392" s="5">
        <f>'90.1 Data-SI'!G1392/Convert!$B$5/$D1392</f>
        <v>100.78467517998307</v>
      </c>
      <c r="H1392" s="5">
        <f>'90.1 Data-SI'!H1392/Convert!$B$5/$D1392</f>
        <v>90.533719451779831</v>
      </c>
      <c r="I1392" s="5">
        <f>'90.1 Data-SI'!I1392/Convert!$B$5/$D1392</f>
        <v>22.198887145402512</v>
      </c>
      <c r="J1392" s="5">
        <f>'90.1 Data-SI'!J1392/Convert!$B$5/$D1392</f>
        <v>17.105302324790248</v>
      </c>
      <c r="K1392" s="5">
        <f>'90.1 Data-SI'!K1392/Convert!$B$5/$D1392</f>
        <v>0</v>
      </c>
      <c r="L1392" s="5">
        <f>'90.1 Data-SI'!L1392/Convert!$B$5/$D1392</f>
        <v>0</v>
      </c>
      <c r="M1392" s="5">
        <f>'90.1 Data-SI'!M1392/Convert!$B$5/$D1392</f>
        <v>46.369827479896749</v>
      </c>
      <c r="N1392" s="5">
        <f>'90.1 Data-SI'!N1392/Convert!$B$5/$D1392</f>
        <v>0</v>
      </c>
      <c r="O1392" s="5">
        <f>'90.1 Data-SI'!O1392/Convert!$B$5/$D1392</f>
        <v>0</v>
      </c>
      <c r="P1392" s="5">
        <f t="shared" si="106"/>
        <v>0</v>
      </c>
      <c r="Q1392" s="5">
        <f>'90.1 Data-SI'!Q1392/Convert!$B$5/$D1392</f>
        <v>0</v>
      </c>
      <c r="R1392" s="5">
        <f>'90.1 Data-SI'!R1392/Convert!$B$5/$D1392</f>
        <v>0</v>
      </c>
      <c r="S1392" s="5">
        <f>'90.1 Data-SI'!S1392/Convert!$B$5/$D1392</f>
        <v>0</v>
      </c>
      <c r="T1392" s="5">
        <f>'90.1 Data-SI'!T1392/Convert!$B$5/$D1392</f>
        <v>8.4795629377320214</v>
      </c>
      <c r="U1392" s="5">
        <f>'90.1 Data-SI'!U1392/Convert!$B$5/$D1392</f>
        <v>0</v>
      </c>
      <c r="V1392" s="5">
        <f>'90.1 Data-SI'!V1392/Convert!$B$5/$D1392</f>
        <v>0</v>
      </c>
      <c r="W1392" s="5">
        <f t="shared" si="107"/>
        <v>147.15450265987982</v>
      </c>
      <c r="X1392" s="5">
        <f t="shared" si="108"/>
        <v>0.20597590586874526</v>
      </c>
      <c r="Y1392" s="5">
        <f t="shared" si="109"/>
        <v>147.36047856574856</v>
      </c>
      <c r="Z1392" s="5">
        <f>'90.1 Data-SI'!Y1392/Convert!$B$5/$D1392</f>
        <v>285.47330339639655</v>
      </c>
      <c r="AA1392" s="5">
        <f>'90.1 Data-SI'!Z1392/Convert!$B$5/$D1392</f>
        <v>0.20597590586874526</v>
      </c>
      <c r="AB1392" s="5">
        <f t="shared" si="110"/>
        <v>285.67927930226529</v>
      </c>
    </row>
    <row r="1393" spans="1:28" x14ac:dyDescent="0.25">
      <c r="A1393" s="95">
        <v>2007</v>
      </c>
      <c r="B1393" s="95" t="s">
        <v>62</v>
      </c>
      <c r="C1393" s="52" t="s">
        <v>19</v>
      </c>
      <c r="D1393" s="5">
        <f>VLOOKUP(B1393,SWH!$A$4:$C$19,3,FALSE)</f>
        <v>2090.3200000000002</v>
      </c>
      <c r="E1393" s="5">
        <f>'90.1 Data-SI'!E1393/Convert!$B$5/$D1393</f>
        <v>0</v>
      </c>
      <c r="F1393" s="5">
        <f>'90.1 Data-SI'!F1393/Convert!$B$5/$D1393</f>
        <v>1.3846896381627904</v>
      </c>
      <c r="G1393" s="5">
        <f>'90.1 Data-SI'!G1393/Convert!$B$5/$D1393</f>
        <v>84.51656524678836</v>
      </c>
      <c r="H1393" s="5">
        <f>'90.1 Data-SI'!H1393/Convert!$B$5/$D1393</f>
        <v>90.533719451779831</v>
      </c>
      <c r="I1393" s="5">
        <f>'90.1 Data-SI'!I1393/Convert!$B$5/$D1393</f>
        <v>22.190913884530175</v>
      </c>
      <c r="J1393" s="5">
        <f>'90.1 Data-SI'!J1393/Convert!$B$5/$D1393</f>
        <v>17.105302324790248</v>
      </c>
      <c r="K1393" s="5">
        <f>'90.1 Data-SI'!K1393/Convert!$B$5/$D1393</f>
        <v>0</v>
      </c>
      <c r="L1393" s="5">
        <f>'90.1 Data-SI'!L1393/Convert!$B$5/$D1393</f>
        <v>0</v>
      </c>
      <c r="M1393" s="5">
        <f>'90.1 Data-SI'!M1393/Convert!$B$5/$D1393</f>
        <v>39.269638673079292</v>
      </c>
      <c r="N1393" s="5">
        <f>'90.1 Data-SI'!N1393/Convert!$B$5/$D1393</f>
        <v>0</v>
      </c>
      <c r="O1393" s="5">
        <f>'90.1 Data-SI'!O1393/Convert!$B$5/$D1393</f>
        <v>0</v>
      </c>
      <c r="P1393" s="5">
        <f t="shared" si="106"/>
        <v>0</v>
      </c>
      <c r="Q1393" s="5">
        <f>'90.1 Data-SI'!Q1393/Convert!$B$5/$D1393</f>
        <v>0</v>
      </c>
      <c r="R1393" s="5">
        <f>'90.1 Data-SI'!R1393/Convert!$B$5/$D1393</f>
        <v>0</v>
      </c>
      <c r="S1393" s="5">
        <f>'90.1 Data-SI'!S1393/Convert!$B$5/$D1393</f>
        <v>0</v>
      </c>
      <c r="T1393" s="5">
        <f>'90.1 Data-SI'!T1393/Convert!$B$5/$D1393</f>
        <v>8.6788944595404853</v>
      </c>
      <c r="U1393" s="5">
        <f>'90.1 Data-SI'!U1393/Convert!$B$5/$D1393</f>
        <v>0</v>
      </c>
      <c r="V1393" s="5">
        <f>'90.1 Data-SI'!V1393/Convert!$B$5/$D1393</f>
        <v>0</v>
      </c>
      <c r="W1393" s="5">
        <f t="shared" si="107"/>
        <v>123.78620391986766</v>
      </c>
      <c r="X1393" s="5">
        <f t="shared" si="108"/>
        <v>1.3846896381627904</v>
      </c>
      <c r="Y1393" s="5">
        <f t="shared" si="109"/>
        <v>125.17089355803046</v>
      </c>
      <c r="Z1393" s="5">
        <f>'90.1 Data-SI'!Y1393/Convert!$B$5/$D1393</f>
        <v>262.2976917941325</v>
      </c>
      <c r="AA1393" s="5">
        <f>'90.1 Data-SI'!Z1393/Convert!$B$5/$D1393</f>
        <v>1.3846896381627904</v>
      </c>
      <c r="AB1393" s="5">
        <f t="shared" si="110"/>
        <v>263.6823814322953</v>
      </c>
    </row>
    <row r="1394" spans="1:28" x14ac:dyDescent="0.25">
      <c r="A1394" s="95">
        <v>2007</v>
      </c>
      <c r="B1394" s="95" t="s">
        <v>62</v>
      </c>
      <c r="C1394" s="52" t="s">
        <v>20</v>
      </c>
      <c r="D1394" s="5">
        <f>VLOOKUP(B1394,SWH!$A$4:$C$19,3,FALSE)</f>
        <v>2090.3200000000002</v>
      </c>
      <c r="E1394" s="5">
        <f>'90.1 Data-SI'!E1394/Convert!$B$5/$D1394</f>
        <v>0</v>
      </c>
      <c r="F1394" s="5">
        <f>'90.1 Data-SI'!F1394/Convert!$B$5/$D1394</f>
        <v>0.34816572475878227</v>
      </c>
      <c r="G1394" s="5">
        <f>'90.1 Data-SI'!G1394/Convert!$B$5/$D1394</f>
        <v>65.908303247562316</v>
      </c>
      <c r="H1394" s="5">
        <f>'90.1 Data-SI'!H1394/Convert!$B$5/$D1394</f>
        <v>90.533719451779831</v>
      </c>
      <c r="I1394" s="5">
        <f>'90.1 Data-SI'!I1394/Convert!$B$5/$D1394</f>
        <v>22.206860406274853</v>
      </c>
      <c r="J1394" s="5">
        <f>'90.1 Data-SI'!J1394/Convert!$B$5/$D1394</f>
        <v>17.105302324790248</v>
      </c>
      <c r="K1394" s="5">
        <f>'90.1 Data-SI'!K1394/Convert!$B$5/$D1394</f>
        <v>0</v>
      </c>
      <c r="L1394" s="5">
        <f>'90.1 Data-SI'!L1394/Convert!$B$5/$D1394</f>
        <v>0</v>
      </c>
      <c r="M1394" s="5">
        <f>'90.1 Data-SI'!M1394/Convert!$B$5/$D1394</f>
        <v>45.193771501226813</v>
      </c>
      <c r="N1394" s="5">
        <f>'90.1 Data-SI'!N1394/Convert!$B$5/$D1394</f>
        <v>0</v>
      </c>
      <c r="O1394" s="5">
        <f>'90.1 Data-SI'!O1394/Convert!$B$5/$D1394</f>
        <v>0</v>
      </c>
      <c r="P1394" s="5">
        <f t="shared" si="106"/>
        <v>0</v>
      </c>
      <c r="Q1394" s="5">
        <f>'90.1 Data-SI'!Q1394/Convert!$B$5/$D1394</f>
        <v>0</v>
      </c>
      <c r="R1394" s="5">
        <f>'90.1 Data-SI'!R1394/Convert!$B$5/$D1394</f>
        <v>0</v>
      </c>
      <c r="S1394" s="5">
        <f>'90.1 Data-SI'!S1394/Convert!$B$5/$D1394</f>
        <v>0</v>
      </c>
      <c r="T1394" s="5">
        <f>'90.1 Data-SI'!T1394/Convert!$B$5/$D1394</f>
        <v>8.6523169232993578</v>
      </c>
      <c r="U1394" s="5">
        <f>'90.1 Data-SI'!U1394/Convert!$B$5/$D1394</f>
        <v>0</v>
      </c>
      <c r="V1394" s="5">
        <f>'90.1 Data-SI'!V1394/Convert!$B$5/$D1394</f>
        <v>0</v>
      </c>
      <c r="W1394" s="5">
        <f t="shared" si="107"/>
        <v>111.10207474878914</v>
      </c>
      <c r="X1394" s="5">
        <f t="shared" si="108"/>
        <v>0.34816572475878227</v>
      </c>
      <c r="Y1394" s="5">
        <f t="shared" si="109"/>
        <v>111.45024047354792</v>
      </c>
      <c r="Z1394" s="5">
        <f>'90.1 Data-SI'!Y1394/Convert!$B$5/$D1394</f>
        <v>249.60160273174549</v>
      </c>
      <c r="AA1394" s="5">
        <f>'90.1 Data-SI'!Z1394/Convert!$B$5/$D1394</f>
        <v>0.34816572475878227</v>
      </c>
      <c r="AB1394" s="5">
        <f t="shared" si="110"/>
        <v>249.94976845650427</v>
      </c>
    </row>
    <row r="1395" spans="1:28" x14ac:dyDescent="0.25">
      <c r="A1395" s="95">
        <v>2007</v>
      </c>
      <c r="B1395" s="95" t="s">
        <v>62</v>
      </c>
      <c r="C1395" s="52" t="s">
        <v>3</v>
      </c>
      <c r="D1395" s="5">
        <f>VLOOKUP(B1395,SWH!$A$4:$C$19,3,FALSE)</f>
        <v>2090.3200000000002</v>
      </c>
      <c r="E1395" s="5">
        <f>'90.1 Data-SI'!E1395/Convert!$B$5/$D1395</f>
        <v>0</v>
      </c>
      <c r="F1395" s="5">
        <f>'90.1 Data-SI'!F1395/Convert!$B$5/$D1395</f>
        <v>18.743807434055817</v>
      </c>
      <c r="G1395" s="5">
        <f>'90.1 Data-SI'!G1395/Convert!$B$5/$D1395</f>
        <v>45.767846284035194</v>
      </c>
      <c r="H1395" s="5">
        <f>'90.1 Data-SI'!H1395/Convert!$B$5/$D1395</f>
        <v>90.533719451779831</v>
      </c>
      <c r="I1395" s="5">
        <f>'90.1 Data-SI'!I1395/Convert!$B$5/$D1395</f>
        <v>22.202873775838682</v>
      </c>
      <c r="J1395" s="5">
        <f>'90.1 Data-SI'!J1395/Convert!$B$5/$D1395</f>
        <v>17.105302324790248</v>
      </c>
      <c r="K1395" s="5">
        <f>'90.1 Data-SI'!K1395/Convert!$B$5/$D1395</f>
        <v>0</v>
      </c>
      <c r="L1395" s="5">
        <f>'90.1 Data-SI'!L1395/Convert!$B$5/$D1395</f>
        <v>0</v>
      </c>
      <c r="M1395" s="5">
        <f>'90.1 Data-SI'!M1395/Convert!$B$5/$D1395</f>
        <v>35.224537657179553</v>
      </c>
      <c r="N1395" s="5">
        <f>'90.1 Data-SI'!N1395/Convert!$B$5/$D1395</f>
        <v>0</v>
      </c>
      <c r="O1395" s="5">
        <f>'90.1 Data-SI'!O1395/Convert!$B$5/$D1395</f>
        <v>0</v>
      </c>
      <c r="P1395" s="5">
        <f t="shared" si="106"/>
        <v>0</v>
      </c>
      <c r="Q1395" s="5">
        <f>'90.1 Data-SI'!Q1395/Convert!$B$5/$D1395</f>
        <v>0</v>
      </c>
      <c r="R1395" s="5">
        <f>'90.1 Data-SI'!R1395/Convert!$B$5/$D1395</f>
        <v>0</v>
      </c>
      <c r="S1395" s="5">
        <f>'90.1 Data-SI'!S1395/Convert!$B$5/$D1395</f>
        <v>0</v>
      </c>
      <c r="T1395" s="5">
        <f>'90.1 Data-SI'!T1395/Convert!$B$5/$D1395</f>
        <v>8.9699184813808408</v>
      </c>
      <c r="U1395" s="5">
        <f>'90.1 Data-SI'!U1395/Convert!$B$5/$D1395</f>
        <v>0</v>
      </c>
      <c r="V1395" s="5">
        <f>'90.1 Data-SI'!V1395/Convert!$B$5/$D1395</f>
        <v>0</v>
      </c>
      <c r="W1395" s="5">
        <f t="shared" si="107"/>
        <v>80.99238394121474</v>
      </c>
      <c r="X1395" s="5">
        <f t="shared" si="108"/>
        <v>18.743807434055817</v>
      </c>
      <c r="Y1395" s="5">
        <f t="shared" si="109"/>
        <v>99.73619137527055</v>
      </c>
      <c r="Z1395" s="5">
        <f>'90.1 Data-SI'!Y1395/Convert!$B$5/$D1395</f>
        <v>219.80552685181638</v>
      </c>
      <c r="AA1395" s="5">
        <f>'90.1 Data-SI'!Z1395/Convert!$B$5/$D1395</f>
        <v>18.743807434055817</v>
      </c>
      <c r="AB1395" s="5">
        <f t="shared" si="110"/>
        <v>238.54933428587219</v>
      </c>
    </row>
    <row r="1396" spans="1:28" x14ac:dyDescent="0.25">
      <c r="A1396" s="95">
        <v>2007</v>
      </c>
      <c r="B1396" s="95" t="s">
        <v>62</v>
      </c>
      <c r="C1396" s="52" t="s">
        <v>7</v>
      </c>
      <c r="D1396" s="5">
        <f>VLOOKUP(B1396,SWH!$A$4:$C$19,3,FALSE)</f>
        <v>2090.3200000000002</v>
      </c>
      <c r="E1396" s="5">
        <f>'90.1 Data-SI'!E1396/Convert!$B$5/$D1396</f>
        <v>0</v>
      </c>
      <c r="F1396" s="5">
        <f>'90.1 Data-SI'!F1396/Convert!$B$5/$D1396</f>
        <v>1.7873393122158858</v>
      </c>
      <c r="G1396" s="5">
        <f>'90.1 Data-SI'!G1396/Convert!$B$5/$D1396</f>
        <v>38.956023745433974</v>
      </c>
      <c r="H1396" s="5">
        <f>'90.1 Data-SI'!H1396/Convert!$B$5/$D1396</f>
        <v>90.533719451779831</v>
      </c>
      <c r="I1396" s="5">
        <f>'90.1 Data-SI'!I1396/Convert!$B$5/$D1396</f>
        <v>22.202873775838682</v>
      </c>
      <c r="J1396" s="5">
        <f>'90.1 Data-SI'!J1396/Convert!$B$5/$D1396</f>
        <v>17.105302324790248</v>
      </c>
      <c r="K1396" s="5">
        <f>'90.1 Data-SI'!K1396/Convert!$B$5/$D1396</f>
        <v>0</v>
      </c>
      <c r="L1396" s="5">
        <f>'90.1 Data-SI'!L1396/Convert!$B$5/$D1396</f>
        <v>0</v>
      </c>
      <c r="M1396" s="5">
        <f>'90.1 Data-SI'!M1396/Convert!$B$5/$D1396</f>
        <v>40.5745957025187</v>
      </c>
      <c r="N1396" s="5">
        <f>'90.1 Data-SI'!N1396/Convert!$B$5/$D1396</f>
        <v>0</v>
      </c>
      <c r="O1396" s="5">
        <f>'90.1 Data-SI'!O1396/Convert!$B$5/$D1396</f>
        <v>0</v>
      </c>
      <c r="P1396" s="5">
        <f t="shared" si="106"/>
        <v>0</v>
      </c>
      <c r="Q1396" s="5">
        <f>'90.1 Data-SI'!Q1396/Convert!$B$5/$D1396</f>
        <v>0</v>
      </c>
      <c r="R1396" s="5">
        <f>'90.1 Data-SI'!R1396/Convert!$B$5/$D1396</f>
        <v>0</v>
      </c>
      <c r="S1396" s="5">
        <f>'90.1 Data-SI'!S1396/Convert!$B$5/$D1396</f>
        <v>0</v>
      </c>
      <c r="T1396" s="5">
        <f>'90.1 Data-SI'!T1396/Convert!$B$5/$D1396</f>
        <v>8.8569639523560451</v>
      </c>
      <c r="U1396" s="5">
        <f>'90.1 Data-SI'!U1396/Convert!$B$5/$D1396</f>
        <v>0</v>
      </c>
      <c r="V1396" s="5">
        <f>'90.1 Data-SI'!V1396/Convert!$B$5/$D1396</f>
        <v>0</v>
      </c>
      <c r="W1396" s="5">
        <f t="shared" si="107"/>
        <v>79.530619447952674</v>
      </c>
      <c r="X1396" s="5">
        <f t="shared" si="108"/>
        <v>1.7873393122158858</v>
      </c>
      <c r="Y1396" s="5">
        <f t="shared" si="109"/>
        <v>81.317958760168565</v>
      </c>
      <c r="Z1396" s="5">
        <f>'90.1 Data-SI'!Y1396/Convert!$B$5/$D1396</f>
        <v>218.22947895271747</v>
      </c>
      <c r="AA1396" s="5">
        <f>'90.1 Data-SI'!Z1396/Convert!$B$5/$D1396</f>
        <v>1.7873393122158858</v>
      </c>
      <c r="AB1396" s="5">
        <f t="shared" si="110"/>
        <v>220.01681826493336</v>
      </c>
    </row>
    <row r="1397" spans="1:28" x14ac:dyDescent="0.25">
      <c r="A1397" s="95">
        <v>2007</v>
      </c>
      <c r="B1397" s="95" t="s">
        <v>62</v>
      </c>
      <c r="C1397" s="52" t="s">
        <v>17</v>
      </c>
      <c r="D1397" s="5">
        <f>VLOOKUP(B1397,SWH!$A$4:$C$19,3,FALSE)</f>
        <v>2090.3200000000002</v>
      </c>
      <c r="E1397" s="5">
        <f>'90.1 Data-SI'!E1397/Convert!$B$5/$D1397</f>
        <v>0</v>
      </c>
      <c r="F1397" s="5">
        <f>'90.1 Data-SI'!F1397/Convert!$B$5/$D1397</f>
        <v>0.32557481895382318</v>
      </c>
      <c r="G1397" s="5">
        <f>'90.1 Data-SI'!G1397/Convert!$B$5/$D1397</f>
        <v>20.792935478246818</v>
      </c>
      <c r="H1397" s="5">
        <f>'90.1 Data-SI'!H1397/Convert!$B$5/$D1397</f>
        <v>90.533719451779831</v>
      </c>
      <c r="I1397" s="5">
        <f>'90.1 Data-SI'!I1397/Convert!$B$5/$D1397</f>
        <v>22.198887145402512</v>
      </c>
      <c r="J1397" s="5">
        <f>'90.1 Data-SI'!J1397/Convert!$B$5/$D1397</f>
        <v>17.105302324790248</v>
      </c>
      <c r="K1397" s="5">
        <f>'90.1 Data-SI'!K1397/Convert!$B$5/$D1397</f>
        <v>0</v>
      </c>
      <c r="L1397" s="5">
        <f>'90.1 Data-SI'!L1397/Convert!$B$5/$D1397</f>
        <v>0</v>
      </c>
      <c r="M1397" s="5">
        <f>'90.1 Data-SI'!M1397/Convert!$B$5/$D1397</f>
        <v>32.376754648942637</v>
      </c>
      <c r="N1397" s="5">
        <f>'90.1 Data-SI'!N1397/Convert!$B$5/$D1397</f>
        <v>0</v>
      </c>
      <c r="O1397" s="5">
        <f>'90.1 Data-SI'!O1397/Convert!$B$5/$D1397</f>
        <v>0</v>
      </c>
      <c r="P1397" s="5">
        <f t="shared" si="106"/>
        <v>0</v>
      </c>
      <c r="Q1397" s="5">
        <f>'90.1 Data-SI'!Q1397/Convert!$B$5/$D1397</f>
        <v>0</v>
      </c>
      <c r="R1397" s="5">
        <f>'90.1 Data-SI'!R1397/Convert!$B$5/$D1397</f>
        <v>0</v>
      </c>
      <c r="S1397" s="5">
        <f>'90.1 Data-SI'!S1397/Convert!$B$5/$D1397</f>
        <v>0</v>
      </c>
      <c r="T1397" s="5">
        <f>'90.1 Data-SI'!T1397/Convert!$B$5/$D1397</f>
        <v>8.9632740973205589</v>
      </c>
      <c r="U1397" s="5">
        <f>'90.1 Data-SI'!U1397/Convert!$B$5/$D1397</f>
        <v>0</v>
      </c>
      <c r="V1397" s="5">
        <f>'90.1 Data-SI'!V1397/Convert!$B$5/$D1397</f>
        <v>0</v>
      </c>
      <c r="W1397" s="5">
        <f t="shared" si="107"/>
        <v>53.169690127189455</v>
      </c>
      <c r="X1397" s="5">
        <f t="shared" si="108"/>
        <v>0.32557481895382318</v>
      </c>
      <c r="Y1397" s="5">
        <f t="shared" si="109"/>
        <v>53.49526494614328</v>
      </c>
      <c r="Z1397" s="5">
        <f>'90.1 Data-SI'!Y1397/Convert!$B$5/$D1397</f>
        <v>191.97220202329464</v>
      </c>
      <c r="AA1397" s="5">
        <f>'90.1 Data-SI'!Z1397/Convert!$B$5/$D1397</f>
        <v>0.32557481895382318</v>
      </c>
      <c r="AB1397" s="5">
        <f t="shared" si="110"/>
        <v>192.29777684224845</v>
      </c>
    </row>
    <row r="1398" spans="1:28" x14ac:dyDescent="0.25">
      <c r="A1398" s="95">
        <v>2007</v>
      </c>
      <c r="B1398" s="95" t="s">
        <v>62</v>
      </c>
      <c r="C1398" s="52" t="s">
        <v>14</v>
      </c>
      <c r="D1398" s="5">
        <f>VLOOKUP(B1398,SWH!$A$4:$C$19,3,FALSE)</f>
        <v>2090.3200000000002</v>
      </c>
      <c r="E1398" s="5">
        <f>'90.1 Data-SI'!E1398/Convert!$B$5/$D1398</f>
        <v>0</v>
      </c>
      <c r="F1398" s="5">
        <f>'90.1 Data-SI'!F1398/Convert!$B$5/$D1398</f>
        <v>52.794946866189548</v>
      </c>
      <c r="G1398" s="5">
        <f>'90.1 Data-SI'!G1398/Convert!$B$5/$D1398</f>
        <v>29.04658935792925</v>
      </c>
      <c r="H1398" s="5">
        <f>'90.1 Data-SI'!H1398/Convert!$B$5/$D1398</f>
        <v>90.533719451779831</v>
      </c>
      <c r="I1398" s="5">
        <f>'90.1 Data-SI'!I1398/Convert!$B$5/$D1398</f>
        <v>22.169651855537271</v>
      </c>
      <c r="J1398" s="5">
        <f>'90.1 Data-SI'!J1398/Convert!$B$5/$D1398</f>
        <v>17.105302324790248</v>
      </c>
      <c r="K1398" s="5">
        <f>'90.1 Data-SI'!K1398/Convert!$B$5/$D1398</f>
        <v>0</v>
      </c>
      <c r="L1398" s="5">
        <f>'90.1 Data-SI'!L1398/Convert!$B$5/$D1398</f>
        <v>0</v>
      </c>
      <c r="M1398" s="5">
        <f>'90.1 Data-SI'!M1398/Convert!$B$5/$D1398</f>
        <v>32.876412330275848</v>
      </c>
      <c r="N1398" s="5">
        <f>'90.1 Data-SI'!N1398/Convert!$B$5/$D1398</f>
        <v>0</v>
      </c>
      <c r="O1398" s="5">
        <f>'90.1 Data-SI'!O1398/Convert!$B$5/$D1398</f>
        <v>0</v>
      </c>
      <c r="P1398" s="5">
        <f t="shared" si="106"/>
        <v>0</v>
      </c>
      <c r="Q1398" s="5">
        <f>'90.1 Data-SI'!Q1398/Convert!$B$5/$D1398</f>
        <v>0</v>
      </c>
      <c r="R1398" s="5">
        <f>'90.1 Data-SI'!R1398/Convert!$B$5/$D1398</f>
        <v>0</v>
      </c>
      <c r="S1398" s="5">
        <f>'90.1 Data-SI'!S1398/Convert!$B$5/$D1398</f>
        <v>0</v>
      </c>
      <c r="T1398" s="5">
        <f>'90.1 Data-SI'!T1398/Convert!$B$5/$D1398</f>
        <v>9.2104451843630528</v>
      </c>
      <c r="U1398" s="5">
        <f>'90.1 Data-SI'!U1398/Convert!$B$5/$D1398</f>
        <v>0</v>
      </c>
      <c r="V1398" s="5">
        <f>'90.1 Data-SI'!V1398/Convert!$B$5/$D1398</f>
        <v>0</v>
      </c>
      <c r="W1398" s="5">
        <f t="shared" si="107"/>
        <v>61.923001688205098</v>
      </c>
      <c r="X1398" s="5">
        <f t="shared" si="108"/>
        <v>52.794946866189548</v>
      </c>
      <c r="Y1398" s="5">
        <f t="shared" si="109"/>
        <v>114.71794855439464</v>
      </c>
      <c r="Z1398" s="5">
        <f>'90.1 Data-SI'!Y1398/Convert!$B$5/$D1398</f>
        <v>200.9421205046755</v>
      </c>
      <c r="AA1398" s="5">
        <f>'90.1 Data-SI'!Z1398/Convert!$B$5/$D1398</f>
        <v>52.794946866189548</v>
      </c>
      <c r="AB1398" s="5">
        <f t="shared" si="110"/>
        <v>253.73706737086505</v>
      </c>
    </row>
    <row r="1399" spans="1:28" x14ac:dyDescent="0.25">
      <c r="A1399" s="95">
        <v>2007</v>
      </c>
      <c r="B1399" s="95" t="s">
        <v>62</v>
      </c>
      <c r="C1399" s="52" t="s">
        <v>2</v>
      </c>
      <c r="D1399" s="5">
        <f>VLOOKUP(B1399,SWH!$A$4:$C$19,3,FALSE)</f>
        <v>2090.3200000000002</v>
      </c>
      <c r="E1399" s="5">
        <f>'90.1 Data-SI'!E1399/Convert!$B$5/$D1399</f>
        <v>0</v>
      </c>
      <c r="F1399" s="5">
        <f>'90.1 Data-SI'!F1399/Convert!$B$5/$D1399</f>
        <v>8.700156488533386</v>
      </c>
      <c r="G1399" s="5">
        <f>'90.1 Data-SI'!G1399/Convert!$B$5/$D1399</f>
        <v>25.220753016018811</v>
      </c>
      <c r="H1399" s="5">
        <f>'90.1 Data-SI'!H1399/Convert!$B$5/$D1399</f>
        <v>90.533719451779831</v>
      </c>
      <c r="I1399" s="5">
        <f>'90.1 Data-SI'!I1399/Convert!$B$5/$D1399</f>
        <v>22.185598377281945</v>
      </c>
      <c r="J1399" s="5">
        <f>'90.1 Data-SI'!J1399/Convert!$B$5/$D1399</f>
        <v>17.105302324790248</v>
      </c>
      <c r="K1399" s="5">
        <f>'90.1 Data-SI'!K1399/Convert!$B$5/$D1399</f>
        <v>0</v>
      </c>
      <c r="L1399" s="5">
        <f>'90.1 Data-SI'!L1399/Convert!$B$5/$D1399</f>
        <v>0</v>
      </c>
      <c r="M1399" s="5">
        <f>'90.1 Data-SI'!M1399/Convert!$B$5/$D1399</f>
        <v>40.747349688086032</v>
      </c>
      <c r="N1399" s="5">
        <f>'90.1 Data-SI'!N1399/Convert!$B$5/$D1399</f>
        <v>0</v>
      </c>
      <c r="O1399" s="5">
        <f>'90.1 Data-SI'!O1399/Convert!$B$5/$D1399</f>
        <v>0</v>
      </c>
      <c r="P1399" s="5">
        <f t="shared" si="106"/>
        <v>0</v>
      </c>
      <c r="Q1399" s="5">
        <f>'90.1 Data-SI'!Q1399/Convert!$B$5/$D1399</f>
        <v>0</v>
      </c>
      <c r="R1399" s="5">
        <f>'90.1 Data-SI'!R1399/Convert!$B$5/$D1399</f>
        <v>0</v>
      </c>
      <c r="S1399" s="5">
        <f>'90.1 Data-SI'!S1399/Convert!$B$5/$D1399</f>
        <v>0</v>
      </c>
      <c r="T1399" s="5">
        <f>'90.1 Data-SI'!T1399/Convert!$B$5/$D1399</f>
        <v>9.116094930707046</v>
      </c>
      <c r="U1399" s="5">
        <f>'90.1 Data-SI'!U1399/Convert!$B$5/$D1399</f>
        <v>0</v>
      </c>
      <c r="V1399" s="5">
        <f>'90.1 Data-SI'!V1399/Convert!$B$5/$D1399</f>
        <v>0</v>
      </c>
      <c r="W1399" s="5">
        <f t="shared" si="107"/>
        <v>65.968102704104837</v>
      </c>
      <c r="X1399" s="5">
        <f t="shared" si="108"/>
        <v>8.700156488533386</v>
      </c>
      <c r="Y1399" s="5">
        <f t="shared" si="109"/>
        <v>74.668259192638217</v>
      </c>
      <c r="Z1399" s="5">
        <f>'90.1 Data-SI'!Y1399/Convert!$B$5/$D1399</f>
        <v>204.91014666547599</v>
      </c>
      <c r="AA1399" s="5">
        <f>'90.1 Data-SI'!Z1399/Convert!$B$5/$D1399</f>
        <v>8.700156488533386</v>
      </c>
      <c r="AB1399" s="5">
        <f t="shared" si="110"/>
        <v>213.61030315400939</v>
      </c>
    </row>
    <row r="1400" spans="1:28" x14ac:dyDescent="0.25">
      <c r="A1400" s="95">
        <v>2007</v>
      </c>
      <c r="B1400" s="95" t="s">
        <v>62</v>
      </c>
      <c r="C1400" s="52" t="s">
        <v>18</v>
      </c>
      <c r="D1400" s="5">
        <f>VLOOKUP(B1400,SWH!$A$4:$C$19,3,FALSE)</f>
        <v>2090.3200000000002</v>
      </c>
      <c r="E1400" s="5">
        <f>'90.1 Data-SI'!E1400/Convert!$B$5/$D1400</f>
        <v>0</v>
      </c>
      <c r="F1400" s="5">
        <f>'90.1 Data-SI'!F1400/Convert!$B$5/$D1400</f>
        <v>32.348848235889456</v>
      </c>
      <c r="G1400" s="5">
        <f>'90.1 Data-SI'!G1400/Convert!$B$5/$D1400</f>
        <v>8.7692580827603201</v>
      </c>
      <c r="H1400" s="5">
        <f>'90.1 Data-SI'!H1400/Convert!$B$5/$D1400</f>
        <v>90.533719451779831</v>
      </c>
      <c r="I1400" s="5">
        <f>'90.1 Data-SI'!I1400/Convert!$B$5/$D1400</f>
        <v>22.144403196108193</v>
      </c>
      <c r="J1400" s="5">
        <f>'90.1 Data-SI'!J1400/Convert!$B$5/$D1400</f>
        <v>17.105302324790248</v>
      </c>
      <c r="K1400" s="5">
        <f>'90.1 Data-SI'!K1400/Convert!$B$5/$D1400</f>
        <v>0</v>
      </c>
      <c r="L1400" s="5">
        <f>'90.1 Data-SI'!L1400/Convert!$B$5/$D1400</f>
        <v>0</v>
      </c>
      <c r="M1400" s="5">
        <f>'90.1 Data-SI'!M1400/Convert!$B$5/$D1400</f>
        <v>31.136912583293999</v>
      </c>
      <c r="N1400" s="5">
        <f>'90.1 Data-SI'!N1400/Convert!$B$5/$D1400</f>
        <v>0</v>
      </c>
      <c r="O1400" s="5">
        <f>'90.1 Data-SI'!O1400/Convert!$B$5/$D1400</f>
        <v>0</v>
      </c>
      <c r="P1400" s="5">
        <f t="shared" si="106"/>
        <v>0</v>
      </c>
      <c r="Q1400" s="5">
        <f>'90.1 Data-SI'!Q1400/Convert!$B$5/$D1400</f>
        <v>0</v>
      </c>
      <c r="R1400" s="5">
        <f>'90.1 Data-SI'!R1400/Convert!$B$5/$D1400</f>
        <v>0</v>
      </c>
      <c r="S1400" s="5">
        <f>'90.1 Data-SI'!S1400/Convert!$B$5/$D1400</f>
        <v>0</v>
      </c>
      <c r="T1400" s="5">
        <f>'90.1 Data-SI'!T1400/Convert!$B$5/$D1400</f>
        <v>9.2689157640935349</v>
      </c>
      <c r="U1400" s="5">
        <f>'90.1 Data-SI'!U1400/Convert!$B$5/$D1400</f>
        <v>0</v>
      </c>
      <c r="V1400" s="5">
        <f>'90.1 Data-SI'!V1400/Convert!$B$5/$D1400</f>
        <v>0</v>
      </c>
      <c r="W1400" s="5">
        <f t="shared" si="107"/>
        <v>39.906170666054322</v>
      </c>
      <c r="X1400" s="5">
        <f t="shared" si="108"/>
        <v>32.348848235889456</v>
      </c>
      <c r="Y1400" s="5">
        <f t="shared" si="109"/>
        <v>72.255018901943771</v>
      </c>
      <c r="Z1400" s="5">
        <f>'90.1 Data-SI'!Y1400/Convert!$B$5/$D1400</f>
        <v>178.95851140282613</v>
      </c>
      <c r="AA1400" s="5">
        <f>'90.1 Data-SI'!Z1400/Convert!$B$5/$D1400</f>
        <v>32.348848235889456</v>
      </c>
      <c r="AB1400" s="5">
        <f t="shared" si="110"/>
        <v>211.30735963871558</v>
      </c>
    </row>
    <row r="1401" spans="1:28" x14ac:dyDescent="0.25">
      <c r="A1401" s="95">
        <v>2007</v>
      </c>
      <c r="B1401" s="95" t="s">
        <v>62</v>
      </c>
      <c r="C1401" s="52" t="s">
        <v>4</v>
      </c>
      <c r="D1401" s="5">
        <f>VLOOKUP(B1401,SWH!$A$4:$C$19,3,FALSE)</f>
        <v>2090.3200000000002</v>
      </c>
      <c r="E1401" s="5">
        <f>'90.1 Data-SI'!E1401/Convert!$B$5/$D1401</f>
        <v>0</v>
      </c>
      <c r="F1401" s="5">
        <f>'90.1 Data-SI'!F1401/Convert!$B$5/$D1401</f>
        <v>87.631452494248634</v>
      </c>
      <c r="G1401" s="5">
        <f>'90.1 Data-SI'!G1401/Convert!$B$5/$D1401</f>
        <v>17.042845114623596</v>
      </c>
      <c r="H1401" s="5">
        <f>'90.1 Data-SI'!H1401/Convert!$B$5/$D1401</f>
        <v>90.533719451779831</v>
      </c>
      <c r="I1401" s="5">
        <f>'90.1 Data-SI'!I1401/Convert!$B$5/$D1401</f>
        <v>22.176296239597551</v>
      </c>
      <c r="J1401" s="5">
        <f>'90.1 Data-SI'!J1401/Convert!$B$5/$D1401</f>
        <v>17.105302324790248</v>
      </c>
      <c r="K1401" s="5">
        <f>'90.1 Data-SI'!K1401/Convert!$B$5/$D1401</f>
        <v>0</v>
      </c>
      <c r="L1401" s="5">
        <f>'90.1 Data-SI'!L1401/Convert!$B$5/$D1401</f>
        <v>0</v>
      </c>
      <c r="M1401" s="5">
        <f>'90.1 Data-SI'!M1401/Convert!$B$5/$D1401</f>
        <v>31.042562329637992</v>
      </c>
      <c r="N1401" s="5">
        <f>'90.1 Data-SI'!N1401/Convert!$B$5/$D1401</f>
        <v>0</v>
      </c>
      <c r="O1401" s="5">
        <f>'90.1 Data-SI'!O1401/Convert!$B$5/$D1401</f>
        <v>0</v>
      </c>
      <c r="P1401" s="5">
        <f t="shared" si="106"/>
        <v>0</v>
      </c>
      <c r="Q1401" s="5">
        <f>'90.1 Data-SI'!Q1401/Convert!$B$5/$D1401</f>
        <v>0</v>
      </c>
      <c r="R1401" s="5">
        <f>'90.1 Data-SI'!R1401/Convert!$B$5/$D1401</f>
        <v>0</v>
      </c>
      <c r="S1401" s="5">
        <f>'90.1 Data-SI'!S1401/Convert!$B$5/$D1401</f>
        <v>0</v>
      </c>
      <c r="T1401" s="5">
        <f>'90.1 Data-SI'!T1401/Convert!$B$5/$D1401</f>
        <v>9.4031323221112348</v>
      </c>
      <c r="U1401" s="5">
        <f>'90.1 Data-SI'!U1401/Convert!$B$5/$D1401</f>
        <v>0</v>
      </c>
      <c r="V1401" s="5">
        <f>'90.1 Data-SI'!V1401/Convert!$B$5/$D1401</f>
        <v>0</v>
      </c>
      <c r="W1401" s="5">
        <f t="shared" si="107"/>
        <v>48.085407444261591</v>
      </c>
      <c r="X1401" s="5">
        <f t="shared" si="108"/>
        <v>87.631452494248634</v>
      </c>
      <c r="Y1401" s="5">
        <f t="shared" si="109"/>
        <v>135.71685993851023</v>
      </c>
      <c r="Z1401" s="5">
        <f>'90.1 Data-SI'!Y1401/Convert!$B$5/$D1401</f>
        <v>187.30385778254046</v>
      </c>
      <c r="AA1401" s="5">
        <f>'90.1 Data-SI'!Z1401/Convert!$B$5/$D1401</f>
        <v>87.631452494248634</v>
      </c>
      <c r="AB1401" s="5">
        <f t="shared" si="110"/>
        <v>274.9353102767891</v>
      </c>
    </row>
    <row r="1402" spans="1:28" x14ac:dyDescent="0.25">
      <c r="A1402" s="95">
        <v>2007</v>
      </c>
      <c r="B1402" s="95" t="s">
        <v>62</v>
      </c>
      <c r="C1402" s="52" t="s">
        <v>5</v>
      </c>
      <c r="D1402" s="5">
        <f>VLOOKUP(B1402,SWH!$A$4:$C$19,3,FALSE)</f>
        <v>2090.3200000000002</v>
      </c>
      <c r="E1402" s="5">
        <f>'90.1 Data-SI'!E1402/Convert!$B$5/$D1402</f>
        <v>0</v>
      </c>
      <c r="F1402" s="5">
        <f>'90.1 Data-SI'!F1402/Convert!$B$5/$D1402</f>
        <v>38.727456933760273</v>
      </c>
      <c r="G1402" s="5">
        <f>'90.1 Data-SI'!G1402/Convert!$B$5/$D1402</f>
        <v>21.308539681324707</v>
      </c>
      <c r="H1402" s="5">
        <f>'90.1 Data-SI'!H1402/Convert!$B$5/$D1402</f>
        <v>90.533719451779831</v>
      </c>
      <c r="I1402" s="5">
        <f>'90.1 Data-SI'!I1402/Convert!$B$5/$D1402</f>
        <v>22.176296239597551</v>
      </c>
      <c r="J1402" s="5">
        <f>'90.1 Data-SI'!J1402/Convert!$B$5/$D1402</f>
        <v>17.105302324790248</v>
      </c>
      <c r="K1402" s="5">
        <f>'90.1 Data-SI'!K1402/Convert!$B$5/$D1402</f>
        <v>0</v>
      </c>
      <c r="L1402" s="5">
        <f>'90.1 Data-SI'!L1402/Convert!$B$5/$D1402</f>
        <v>0</v>
      </c>
      <c r="M1402" s="5">
        <f>'90.1 Data-SI'!M1402/Convert!$B$5/$D1402</f>
        <v>38.016507839310087</v>
      </c>
      <c r="N1402" s="5">
        <f>'90.1 Data-SI'!N1402/Convert!$B$5/$D1402</f>
        <v>0</v>
      </c>
      <c r="O1402" s="5">
        <f>'90.1 Data-SI'!O1402/Convert!$B$5/$D1402</f>
        <v>0</v>
      </c>
      <c r="P1402" s="5">
        <f t="shared" si="106"/>
        <v>0</v>
      </c>
      <c r="Q1402" s="5">
        <f>'90.1 Data-SI'!Q1402/Convert!$B$5/$D1402</f>
        <v>0</v>
      </c>
      <c r="R1402" s="5">
        <f>'90.1 Data-SI'!R1402/Convert!$B$5/$D1402</f>
        <v>0</v>
      </c>
      <c r="S1402" s="5">
        <f>'90.1 Data-SI'!S1402/Convert!$B$5/$D1402</f>
        <v>0</v>
      </c>
      <c r="T1402" s="5">
        <f>'90.1 Data-SI'!T1402/Convert!$B$5/$D1402</f>
        <v>9.3273863438240188</v>
      </c>
      <c r="U1402" s="5">
        <f>'90.1 Data-SI'!U1402/Convert!$B$5/$D1402</f>
        <v>0</v>
      </c>
      <c r="V1402" s="5">
        <f>'90.1 Data-SI'!V1402/Convert!$B$5/$D1402</f>
        <v>0</v>
      </c>
      <c r="W1402" s="5">
        <f t="shared" si="107"/>
        <v>59.325047520634797</v>
      </c>
      <c r="X1402" s="5">
        <f t="shared" si="108"/>
        <v>38.727456933760273</v>
      </c>
      <c r="Y1402" s="5">
        <f t="shared" si="109"/>
        <v>98.052504454395063</v>
      </c>
      <c r="Z1402" s="5">
        <f>'90.1 Data-SI'!Y1402/Convert!$B$5/$D1402</f>
        <v>198.46908075743849</v>
      </c>
      <c r="AA1402" s="5">
        <f>'90.1 Data-SI'!Z1402/Convert!$B$5/$D1402</f>
        <v>38.727456933760273</v>
      </c>
      <c r="AB1402" s="5">
        <f t="shared" si="110"/>
        <v>237.19653769119876</v>
      </c>
    </row>
    <row r="1403" spans="1:28" x14ac:dyDescent="0.25">
      <c r="A1403" s="95">
        <v>2007</v>
      </c>
      <c r="B1403" s="95" t="s">
        <v>62</v>
      </c>
      <c r="C1403" s="52" t="s">
        <v>15</v>
      </c>
      <c r="D1403" s="5">
        <f>VLOOKUP(B1403,SWH!$A$4:$C$19,3,FALSE)</f>
        <v>2090.3200000000002</v>
      </c>
      <c r="E1403" s="5">
        <f>'90.1 Data-SI'!E1403/Convert!$B$5/$D1403</f>
        <v>0</v>
      </c>
      <c r="F1403" s="5">
        <f>'90.1 Data-SI'!F1403/Convert!$B$5/$D1403</f>
        <v>39.548702803611143</v>
      </c>
      <c r="G1403" s="5">
        <f>'90.1 Data-SI'!G1403/Convert!$B$5/$D1403</f>
        <v>4.2577213058287722</v>
      </c>
      <c r="H1403" s="5">
        <f>'90.1 Data-SI'!H1403/Convert!$B$5/$D1403</f>
        <v>90.533719451779831</v>
      </c>
      <c r="I1403" s="5">
        <f>'90.1 Data-SI'!I1403/Convert!$B$5/$D1403</f>
        <v>22.141745442484083</v>
      </c>
      <c r="J1403" s="5">
        <f>'90.1 Data-SI'!J1403/Convert!$B$5/$D1403</f>
        <v>17.105302324790248</v>
      </c>
      <c r="K1403" s="5">
        <f>'90.1 Data-SI'!K1403/Convert!$B$5/$D1403</f>
        <v>0</v>
      </c>
      <c r="L1403" s="5">
        <f>'90.1 Data-SI'!L1403/Convert!$B$5/$D1403</f>
        <v>0</v>
      </c>
      <c r="M1403" s="5">
        <f>'90.1 Data-SI'!M1403/Convert!$B$5/$D1403</f>
        <v>29.778800481372336</v>
      </c>
      <c r="N1403" s="5">
        <f>'90.1 Data-SI'!N1403/Convert!$B$5/$D1403</f>
        <v>0</v>
      </c>
      <c r="O1403" s="5">
        <f>'90.1 Data-SI'!O1403/Convert!$B$5/$D1403</f>
        <v>0</v>
      </c>
      <c r="P1403" s="5">
        <f t="shared" si="106"/>
        <v>0</v>
      </c>
      <c r="Q1403" s="5">
        <f>'90.1 Data-SI'!Q1403/Convert!$B$5/$D1403</f>
        <v>0</v>
      </c>
      <c r="R1403" s="5">
        <f>'90.1 Data-SI'!R1403/Convert!$B$5/$D1403</f>
        <v>0</v>
      </c>
      <c r="S1403" s="5">
        <f>'90.1 Data-SI'!S1403/Convert!$B$5/$D1403</f>
        <v>0</v>
      </c>
      <c r="T1403" s="5">
        <f>'90.1 Data-SI'!T1403/Convert!$B$5/$D1403</f>
        <v>9.3778836626821622</v>
      </c>
      <c r="U1403" s="5">
        <f>'90.1 Data-SI'!U1403/Convert!$B$5/$D1403</f>
        <v>0</v>
      </c>
      <c r="V1403" s="5">
        <f>'90.1 Data-SI'!V1403/Convert!$B$5/$D1403</f>
        <v>0</v>
      </c>
      <c r="W1403" s="5">
        <f t="shared" si="107"/>
        <v>34.03652178720111</v>
      </c>
      <c r="X1403" s="5">
        <f t="shared" si="108"/>
        <v>39.548702803611143</v>
      </c>
      <c r="Y1403" s="5">
        <f t="shared" si="109"/>
        <v>73.58522459081226</v>
      </c>
      <c r="Z1403" s="5">
        <f>'90.1 Data-SI'!Y1403/Convert!$B$5/$D1403</f>
        <v>173.1965015457495</v>
      </c>
      <c r="AA1403" s="5">
        <f>'90.1 Data-SI'!Z1403/Convert!$B$5/$D1403</f>
        <v>39.548702803611143</v>
      </c>
      <c r="AB1403" s="5">
        <f t="shared" si="110"/>
        <v>212.74520434936065</v>
      </c>
    </row>
    <row r="1404" spans="1:28" x14ac:dyDescent="0.25">
      <c r="A1404" s="95">
        <v>2007</v>
      </c>
      <c r="B1404" s="95" t="s">
        <v>62</v>
      </c>
      <c r="C1404" s="52" t="s">
        <v>16</v>
      </c>
      <c r="D1404" s="5">
        <f>VLOOKUP(B1404,SWH!$A$4:$C$19,3,FALSE)</f>
        <v>2090.3200000000002</v>
      </c>
      <c r="E1404" s="5">
        <f>'90.1 Data-SI'!E1404/Convert!$B$5/$D1404</f>
        <v>0</v>
      </c>
      <c r="F1404" s="5">
        <f>'90.1 Data-SI'!F1404/Convert!$B$5/$D1404</f>
        <v>124.62073855783909</v>
      </c>
      <c r="G1404" s="5">
        <f>'90.1 Data-SI'!G1404/Convert!$B$5/$D1404</f>
        <v>19.418876854580475</v>
      </c>
      <c r="H1404" s="5">
        <f>'90.1 Data-SI'!H1404/Convert!$B$5/$D1404</f>
        <v>90.533719451779831</v>
      </c>
      <c r="I1404" s="5">
        <f>'90.1 Data-SI'!I1404/Convert!$B$5/$D1404</f>
        <v>22.165665225101101</v>
      </c>
      <c r="J1404" s="5">
        <f>'90.1 Data-SI'!J1404/Convert!$B$5/$D1404</f>
        <v>17.105302324790248</v>
      </c>
      <c r="K1404" s="5">
        <f>'90.1 Data-SI'!K1404/Convert!$B$5/$D1404</f>
        <v>0</v>
      </c>
      <c r="L1404" s="5">
        <f>'90.1 Data-SI'!L1404/Convert!$B$5/$D1404</f>
        <v>0</v>
      </c>
      <c r="M1404" s="5">
        <f>'90.1 Data-SI'!M1404/Convert!$B$5/$D1404</f>
        <v>32.973420337555972</v>
      </c>
      <c r="N1404" s="5">
        <f>'90.1 Data-SI'!N1404/Convert!$B$5/$D1404</f>
        <v>0</v>
      </c>
      <c r="O1404" s="5">
        <f>'90.1 Data-SI'!O1404/Convert!$B$5/$D1404</f>
        <v>0</v>
      </c>
      <c r="P1404" s="5">
        <f t="shared" si="106"/>
        <v>0</v>
      </c>
      <c r="Q1404" s="5">
        <f>'90.1 Data-SI'!Q1404/Convert!$B$5/$D1404</f>
        <v>0</v>
      </c>
      <c r="R1404" s="5">
        <f>'90.1 Data-SI'!R1404/Convert!$B$5/$D1404</f>
        <v>0</v>
      </c>
      <c r="S1404" s="5">
        <f>'90.1 Data-SI'!S1404/Convert!$B$5/$D1404</f>
        <v>0</v>
      </c>
      <c r="T1404" s="5">
        <f>'90.1 Data-SI'!T1404/Convert!$B$5/$D1404</f>
        <v>9.5413355105651014</v>
      </c>
      <c r="U1404" s="5">
        <f>'90.1 Data-SI'!U1404/Convert!$B$5/$D1404</f>
        <v>0</v>
      </c>
      <c r="V1404" s="5">
        <f>'90.1 Data-SI'!V1404/Convert!$B$5/$D1404</f>
        <v>0</v>
      </c>
      <c r="W1404" s="5">
        <f t="shared" si="107"/>
        <v>52.392297192136446</v>
      </c>
      <c r="X1404" s="5">
        <f t="shared" si="108"/>
        <v>124.62073855783909</v>
      </c>
      <c r="Y1404" s="5">
        <f t="shared" si="109"/>
        <v>177.01303574997553</v>
      </c>
      <c r="Z1404" s="5">
        <f>'90.1 Data-SI'!Y1404/Convert!$B$5/$D1404</f>
        <v>191.73964858118478</v>
      </c>
      <c r="AA1404" s="5">
        <f>'90.1 Data-SI'!Z1404/Convert!$B$5/$D1404</f>
        <v>124.62073855783909</v>
      </c>
      <c r="AB1404" s="5">
        <f t="shared" si="110"/>
        <v>316.36038713902389</v>
      </c>
    </row>
    <row r="1405" spans="1:28" x14ac:dyDescent="0.25">
      <c r="A1405" s="95">
        <v>2007</v>
      </c>
      <c r="B1405" s="95" t="s">
        <v>62</v>
      </c>
      <c r="C1405" s="52" t="s">
        <v>9</v>
      </c>
      <c r="D1405" s="5">
        <f>VLOOKUP(B1405,SWH!$A$4:$C$19,3,FALSE)</f>
        <v>2090.3200000000002</v>
      </c>
      <c r="E1405" s="5">
        <f>'90.1 Data-SI'!E1405/Convert!$B$5/$D1405</f>
        <v>0</v>
      </c>
      <c r="F1405" s="5">
        <f>'90.1 Data-SI'!F1405/Convert!$B$5/$D1405</f>
        <v>78.025002019892753</v>
      </c>
      <c r="G1405" s="5">
        <f>'90.1 Data-SI'!G1405/Convert!$B$5/$D1405</f>
        <v>13.985099570081772</v>
      </c>
      <c r="H1405" s="5">
        <f>'90.1 Data-SI'!H1405/Convert!$B$5/$D1405</f>
        <v>90.533719451779831</v>
      </c>
      <c r="I1405" s="5">
        <f>'90.1 Data-SI'!I1405/Convert!$B$5/$D1405</f>
        <v>22.149718703356424</v>
      </c>
      <c r="J1405" s="5">
        <f>'90.1 Data-SI'!J1405/Convert!$B$5/$D1405</f>
        <v>17.105302324790248</v>
      </c>
      <c r="K1405" s="5">
        <f>'90.1 Data-SI'!K1405/Convert!$B$5/$D1405</f>
        <v>0</v>
      </c>
      <c r="L1405" s="5">
        <f>'90.1 Data-SI'!L1405/Convert!$B$5/$D1405</f>
        <v>0</v>
      </c>
      <c r="M1405" s="5">
        <f>'90.1 Data-SI'!M1405/Convert!$B$5/$D1405</f>
        <v>36.288967983636738</v>
      </c>
      <c r="N1405" s="5">
        <f>'90.1 Data-SI'!N1405/Convert!$B$5/$D1405</f>
        <v>0</v>
      </c>
      <c r="O1405" s="5">
        <f>'90.1 Data-SI'!O1405/Convert!$B$5/$D1405</f>
        <v>0</v>
      </c>
      <c r="P1405" s="5">
        <f t="shared" si="106"/>
        <v>0</v>
      </c>
      <c r="Q1405" s="5">
        <f>'90.1 Data-SI'!Q1405/Convert!$B$5/$D1405</f>
        <v>0</v>
      </c>
      <c r="R1405" s="5">
        <f>'90.1 Data-SI'!R1405/Convert!$B$5/$D1405</f>
        <v>0</v>
      </c>
      <c r="S1405" s="5">
        <f>'90.1 Data-SI'!S1405/Convert!$B$5/$D1405</f>
        <v>0</v>
      </c>
      <c r="T1405" s="5">
        <f>'90.1 Data-SI'!T1405/Convert!$B$5/$D1405</f>
        <v>9.4988114525792966</v>
      </c>
      <c r="U1405" s="5">
        <f>'90.1 Data-SI'!U1405/Convert!$B$5/$D1405</f>
        <v>0</v>
      </c>
      <c r="V1405" s="5">
        <f>'90.1 Data-SI'!V1405/Convert!$B$5/$D1405</f>
        <v>0</v>
      </c>
      <c r="W1405" s="5">
        <f t="shared" si="107"/>
        <v>50.27406755371851</v>
      </c>
      <c r="X1405" s="5">
        <f t="shared" si="108"/>
        <v>78.025002019892753</v>
      </c>
      <c r="Y1405" s="5">
        <f t="shared" si="109"/>
        <v>128.29906957361126</v>
      </c>
      <c r="Z1405" s="5">
        <f>'90.1 Data-SI'!Y1405/Convert!$B$5/$D1405</f>
        <v>189.56161948622432</v>
      </c>
      <c r="AA1405" s="5">
        <f>'90.1 Data-SI'!Z1405/Convert!$B$5/$D1405</f>
        <v>78.025002019892753</v>
      </c>
      <c r="AB1405" s="5">
        <f t="shared" si="110"/>
        <v>267.58662150611707</v>
      </c>
    </row>
    <row r="1406" spans="1:28" x14ac:dyDescent="0.25">
      <c r="A1406" s="95">
        <v>2007</v>
      </c>
      <c r="B1406" s="95" t="s">
        <v>62</v>
      </c>
      <c r="C1406" s="52" t="s">
        <v>12</v>
      </c>
      <c r="D1406" s="5">
        <f>VLOOKUP(B1406,SWH!$A$4:$C$19,3,FALSE)</f>
        <v>2090.3200000000002</v>
      </c>
      <c r="E1406" s="5">
        <f>'90.1 Data-SI'!E1406/Convert!$B$5/$D1406</f>
        <v>0</v>
      </c>
      <c r="F1406" s="5">
        <f>'90.1 Data-SI'!F1406/Convert!$B$5/$D1406</f>
        <v>154.35701498122563</v>
      </c>
      <c r="G1406" s="5">
        <f>'90.1 Data-SI'!G1406/Convert!$B$5/$D1406</f>
        <v>14.553858845641921</v>
      </c>
      <c r="H1406" s="5">
        <f>'90.1 Data-SI'!H1406/Convert!$B$5/$D1406</f>
        <v>90.533719451779831</v>
      </c>
      <c r="I1406" s="5">
        <f>'90.1 Data-SI'!I1406/Convert!$B$5/$D1406</f>
        <v>22.13642993523586</v>
      </c>
      <c r="J1406" s="5">
        <f>'90.1 Data-SI'!J1406/Convert!$B$5/$D1406</f>
        <v>17.105302324790248</v>
      </c>
      <c r="K1406" s="5">
        <f>'90.1 Data-SI'!K1406/Convert!$B$5/$D1406</f>
        <v>0</v>
      </c>
      <c r="L1406" s="5">
        <f>'90.1 Data-SI'!L1406/Convert!$B$5/$D1406</f>
        <v>0</v>
      </c>
      <c r="M1406" s="5">
        <f>'90.1 Data-SI'!M1406/Convert!$B$5/$D1406</f>
        <v>33.124912294130404</v>
      </c>
      <c r="N1406" s="5">
        <f>'90.1 Data-SI'!N1406/Convert!$B$5/$D1406</f>
        <v>0</v>
      </c>
      <c r="O1406" s="5">
        <f>'90.1 Data-SI'!O1406/Convert!$B$5/$D1406</f>
        <v>0</v>
      </c>
      <c r="P1406" s="5">
        <f t="shared" si="106"/>
        <v>0</v>
      </c>
      <c r="Q1406" s="5">
        <f>'90.1 Data-SI'!Q1406/Convert!$B$5/$D1406</f>
        <v>0</v>
      </c>
      <c r="R1406" s="5">
        <f>'90.1 Data-SI'!R1406/Convert!$B$5/$D1406</f>
        <v>0</v>
      </c>
      <c r="S1406" s="5">
        <f>'90.1 Data-SI'!S1406/Convert!$B$5/$D1406</f>
        <v>0</v>
      </c>
      <c r="T1406" s="5">
        <f>'90.1 Data-SI'!T1406/Convert!$B$5/$D1406</f>
        <v>9.7008007280118722</v>
      </c>
      <c r="U1406" s="5">
        <f>'90.1 Data-SI'!U1406/Convert!$B$5/$D1406</f>
        <v>0</v>
      </c>
      <c r="V1406" s="5">
        <f>'90.1 Data-SI'!V1406/Convert!$B$5/$D1406</f>
        <v>0</v>
      </c>
      <c r="W1406" s="5">
        <f t="shared" si="107"/>
        <v>47.678771139772323</v>
      </c>
      <c r="X1406" s="5">
        <f t="shared" si="108"/>
        <v>154.35701498122563</v>
      </c>
      <c r="Y1406" s="5">
        <f t="shared" si="109"/>
        <v>202.03578612099795</v>
      </c>
      <c r="Z1406" s="5">
        <f>'90.1 Data-SI'!Y1406/Convert!$B$5/$D1406</f>
        <v>187.15502357959014</v>
      </c>
      <c r="AA1406" s="5">
        <f>'90.1 Data-SI'!Z1406/Convert!$B$5/$D1406</f>
        <v>154.35701498122563</v>
      </c>
      <c r="AB1406" s="5">
        <f t="shared" si="110"/>
        <v>341.51203856081577</v>
      </c>
    </row>
    <row r="1407" spans="1:28" x14ac:dyDescent="0.25">
      <c r="A1407" s="95">
        <v>2007</v>
      </c>
      <c r="B1407" s="95" t="s">
        <v>62</v>
      </c>
      <c r="C1407" s="52" t="s">
        <v>8</v>
      </c>
      <c r="D1407" s="5">
        <f>VLOOKUP(B1407,SWH!$A$4:$C$19,3,FALSE)</f>
        <v>2090.3200000000002</v>
      </c>
      <c r="E1407" s="5">
        <f>'90.1 Data-SI'!E1407/Convert!$B$5/$D1407</f>
        <v>0</v>
      </c>
      <c r="F1407" s="5">
        <f>'90.1 Data-SI'!F1407/Convert!$B$5/$D1407</f>
        <v>232.26640471846946</v>
      </c>
      <c r="G1407" s="5">
        <f>'90.1 Data-SI'!G1407/Convert!$B$5/$D1407</f>
        <v>7.1187930821862464</v>
      </c>
      <c r="H1407" s="5">
        <f>'90.1 Data-SI'!H1407/Convert!$B$5/$D1407</f>
        <v>90.533719451779831</v>
      </c>
      <c r="I1407" s="5">
        <f>'90.1 Data-SI'!I1407/Convert!$B$5/$D1407</f>
        <v>22.014173268526665</v>
      </c>
      <c r="J1407" s="5">
        <f>'90.1 Data-SI'!J1407/Convert!$B$5/$D1407</f>
        <v>17.105302324790248</v>
      </c>
      <c r="K1407" s="5">
        <f>'90.1 Data-SI'!K1407/Convert!$B$5/$D1407</f>
        <v>0</v>
      </c>
      <c r="L1407" s="5">
        <f>'90.1 Data-SI'!L1407/Convert!$B$5/$D1407</f>
        <v>0</v>
      </c>
      <c r="M1407" s="5">
        <f>'90.1 Data-SI'!M1407/Convert!$B$5/$D1407</f>
        <v>35.915553599448884</v>
      </c>
      <c r="N1407" s="5">
        <f>'90.1 Data-SI'!N1407/Convert!$B$5/$D1407</f>
        <v>0</v>
      </c>
      <c r="O1407" s="5">
        <f>'90.1 Data-SI'!O1407/Convert!$B$5/$D1407</f>
        <v>0</v>
      </c>
      <c r="P1407" s="5">
        <f t="shared" si="106"/>
        <v>0</v>
      </c>
      <c r="Q1407" s="5">
        <f>'90.1 Data-SI'!Q1407/Convert!$B$5/$D1407</f>
        <v>0</v>
      </c>
      <c r="R1407" s="5">
        <f>'90.1 Data-SI'!R1407/Convert!$B$5/$D1407</f>
        <v>0</v>
      </c>
      <c r="S1407" s="5">
        <f>'90.1 Data-SI'!S1407/Convert!$B$5/$D1407</f>
        <v>0</v>
      </c>
      <c r="T1407" s="5">
        <f>'90.1 Data-SI'!T1407/Convert!$B$5/$D1407</f>
        <v>9.925380909249407</v>
      </c>
      <c r="U1407" s="5">
        <f>'90.1 Data-SI'!U1407/Convert!$B$5/$D1407</f>
        <v>0</v>
      </c>
      <c r="V1407" s="5">
        <f>'90.1 Data-SI'!V1407/Convert!$B$5/$D1407</f>
        <v>0</v>
      </c>
      <c r="W1407" s="5">
        <f t="shared" si="107"/>
        <v>43.034346681635128</v>
      </c>
      <c r="X1407" s="5">
        <f t="shared" si="108"/>
        <v>232.26640471846946</v>
      </c>
      <c r="Y1407" s="5">
        <f t="shared" si="109"/>
        <v>275.30075140010456</v>
      </c>
      <c r="Z1407" s="5">
        <f>'90.1 Data-SI'!Y1407/Convert!$B$5/$D1407</f>
        <v>182.61425151279337</v>
      </c>
      <c r="AA1407" s="5">
        <f>'90.1 Data-SI'!Z1407/Convert!$B$5/$D1407</f>
        <v>232.26640471846946</v>
      </c>
      <c r="AB1407" s="5">
        <f t="shared" si="110"/>
        <v>414.88065623126283</v>
      </c>
    </row>
    <row r="1408" spans="1:28" x14ac:dyDescent="0.25">
      <c r="A1408" s="95">
        <v>2010</v>
      </c>
      <c r="B1408" s="95" t="s">
        <v>62</v>
      </c>
      <c r="C1408" s="52" t="s">
        <v>10</v>
      </c>
      <c r="D1408" s="5">
        <f>VLOOKUP(B1408,SWH!$A$4:$C$19,3,FALSE)</f>
        <v>2090.3200000000002</v>
      </c>
      <c r="E1408" s="5">
        <f>'90.1 Data-SI'!E1408/Convert!$B$5/$D1408</f>
        <v>0</v>
      </c>
      <c r="F1408" s="5">
        <f>'90.1 Data-SI'!F1408/Convert!$B$5/$D1408</f>
        <v>0</v>
      </c>
      <c r="G1408" s="5">
        <f>'90.1 Data-SI'!G1408/Convert!$B$5/$D1408</f>
        <v>112.67546489426392</v>
      </c>
      <c r="H1408" s="5">
        <f>'90.1 Data-SI'!H1408/Convert!$B$5/$D1408</f>
        <v>81.109325100675719</v>
      </c>
      <c r="I1408" s="5">
        <f>'90.1 Data-SI'!I1408/Convert!$B$5/$D1408</f>
        <v>12.223008917294958</v>
      </c>
      <c r="J1408" s="5">
        <f>'90.1 Data-SI'!J1408/Convert!$B$5/$D1408</f>
        <v>17.029556346503036</v>
      </c>
      <c r="K1408" s="5">
        <f>'90.1 Data-SI'!K1408/Convert!$B$5/$D1408</f>
        <v>0</v>
      </c>
      <c r="L1408" s="5">
        <f>'90.1 Data-SI'!L1408/Convert!$B$5/$D1408</f>
        <v>0</v>
      </c>
      <c r="M1408" s="5">
        <f>'90.1 Data-SI'!M1408/Convert!$B$5/$D1408</f>
        <v>34.41126504820101</v>
      </c>
      <c r="N1408" s="5">
        <f>'90.1 Data-SI'!N1408/Convert!$B$5/$D1408</f>
        <v>0</v>
      </c>
      <c r="O1408" s="5">
        <f>'90.1 Data-SI'!O1408/Convert!$B$5/$D1408</f>
        <v>0</v>
      </c>
      <c r="P1408" s="5">
        <f t="shared" si="106"/>
        <v>0</v>
      </c>
      <c r="Q1408" s="5">
        <f>'90.1 Data-SI'!Q1408/Convert!$B$5/$D1408</f>
        <v>0</v>
      </c>
      <c r="R1408" s="5">
        <f>'90.1 Data-SI'!R1408/Convert!$B$5/$D1408</f>
        <v>0</v>
      </c>
      <c r="S1408" s="5">
        <f>'90.1 Data-SI'!S1408/Convert!$B$5/$D1408</f>
        <v>0</v>
      </c>
      <c r="T1408" s="5">
        <f>'90.1 Data-SI'!T1408/Convert!$B$5/$D1408</f>
        <v>7.6769213432499432</v>
      </c>
      <c r="U1408" s="5">
        <f>'90.1 Data-SI'!U1408/Convert!$B$5/$D1408</f>
        <v>0</v>
      </c>
      <c r="V1408" s="5">
        <f>'90.1 Data-SI'!V1408/Convert!$B$5/$D1408</f>
        <v>0</v>
      </c>
      <c r="W1408" s="5">
        <f t="shared" si="107"/>
        <v>147.08672994246493</v>
      </c>
      <c r="X1408" s="5">
        <f t="shared" si="108"/>
        <v>0</v>
      </c>
      <c r="Y1408" s="5">
        <f t="shared" si="109"/>
        <v>147.08672994246493</v>
      </c>
      <c r="Z1408" s="5">
        <f>'90.1 Data-SI'!Y1408/Convert!$B$5/$D1408</f>
        <v>265.12687052700062</v>
      </c>
      <c r="AA1408" s="5">
        <f>'90.1 Data-SI'!Z1408/Convert!$B$5/$D1408</f>
        <v>0</v>
      </c>
      <c r="AB1408" s="5">
        <f t="shared" si="110"/>
        <v>265.12687052700062</v>
      </c>
    </row>
    <row r="1409" spans="1:28" x14ac:dyDescent="0.25">
      <c r="A1409" s="95">
        <v>2010</v>
      </c>
      <c r="B1409" s="95" t="s">
        <v>62</v>
      </c>
      <c r="C1409" s="52" t="s">
        <v>6</v>
      </c>
      <c r="D1409" s="5">
        <f>VLOOKUP(B1409,SWH!$A$4:$C$19,3,FALSE)</f>
        <v>2090.3200000000002</v>
      </c>
      <c r="E1409" s="5">
        <f>'90.1 Data-SI'!E1409/Convert!$B$5/$D1409</f>
        <v>0</v>
      </c>
      <c r="F1409" s="5">
        <f>'90.1 Data-SI'!F1409/Convert!$B$5/$D1409</f>
        <v>0</v>
      </c>
      <c r="G1409" s="5">
        <f>'90.1 Data-SI'!G1409/Convert!$B$5/$D1409</f>
        <v>91.251312930290297</v>
      </c>
      <c r="H1409" s="5">
        <f>'90.1 Data-SI'!H1409/Convert!$B$5/$D1409</f>
        <v>81.109325100675719</v>
      </c>
      <c r="I1409" s="5">
        <f>'90.1 Data-SI'!I1409/Convert!$B$5/$D1409</f>
        <v>12.220351163670845</v>
      </c>
      <c r="J1409" s="5">
        <f>'90.1 Data-SI'!J1409/Convert!$B$5/$D1409</f>
        <v>17.029556346503036</v>
      </c>
      <c r="K1409" s="5">
        <f>'90.1 Data-SI'!K1409/Convert!$B$5/$D1409</f>
        <v>0</v>
      </c>
      <c r="L1409" s="5">
        <f>'90.1 Data-SI'!L1409/Convert!$B$5/$D1409</f>
        <v>0</v>
      </c>
      <c r="M1409" s="5">
        <f>'90.1 Data-SI'!M1409/Convert!$B$5/$D1409</f>
        <v>34.231866678573404</v>
      </c>
      <c r="N1409" s="5">
        <f>'90.1 Data-SI'!N1409/Convert!$B$5/$D1409</f>
        <v>0</v>
      </c>
      <c r="O1409" s="5">
        <f>'90.1 Data-SI'!O1409/Convert!$B$5/$D1409</f>
        <v>0</v>
      </c>
      <c r="P1409" s="5">
        <f t="shared" si="106"/>
        <v>0</v>
      </c>
      <c r="Q1409" s="5">
        <f>'90.1 Data-SI'!Q1409/Convert!$B$5/$D1409</f>
        <v>0</v>
      </c>
      <c r="R1409" s="5">
        <f>'90.1 Data-SI'!R1409/Convert!$B$5/$D1409</f>
        <v>0</v>
      </c>
      <c r="S1409" s="5">
        <f>'90.1 Data-SI'!S1409/Convert!$B$5/$D1409</f>
        <v>0</v>
      </c>
      <c r="T1409" s="5">
        <f>'90.1 Data-SI'!T1409/Convert!$B$5/$D1409</f>
        <v>7.6330684084520808</v>
      </c>
      <c r="U1409" s="5">
        <f>'90.1 Data-SI'!U1409/Convert!$B$5/$D1409</f>
        <v>0</v>
      </c>
      <c r="V1409" s="5">
        <f>'90.1 Data-SI'!V1409/Convert!$B$5/$D1409</f>
        <v>0</v>
      </c>
      <c r="W1409" s="5">
        <f t="shared" si="107"/>
        <v>125.48317960886371</v>
      </c>
      <c r="X1409" s="5">
        <f t="shared" si="108"/>
        <v>0</v>
      </c>
      <c r="Y1409" s="5">
        <f t="shared" si="109"/>
        <v>125.48317960886371</v>
      </c>
      <c r="Z1409" s="5">
        <f>'90.1 Data-SI'!Y1409/Convert!$B$5/$D1409</f>
        <v>243.47415175135333</v>
      </c>
      <c r="AA1409" s="5">
        <f>'90.1 Data-SI'!Z1409/Convert!$B$5/$D1409</f>
        <v>0</v>
      </c>
      <c r="AB1409" s="5">
        <f t="shared" si="110"/>
        <v>243.47415175135333</v>
      </c>
    </row>
    <row r="1410" spans="1:28" x14ac:dyDescent="0.25">
      <c r="A1410" s="95">
        <v>2010</v>
      </c>
      <c r="B1410" s="95" t="s">
        <v>62</v>
      </c>
      <c r="C1410" s="52" t="s">
        <v>11</v>
      </c>
      <c r="D1410" s="5">
        <f>VLOOKUP(B1410,SWH!$A$4:$C$19,3,FALSE)</f>
        <v>2090.3200000000002</v>
      </c>
      <c r="E1410" s="5">
        <f>'90.1 Data-SI'!E1410/Convert!$B$5/$D1410</f>
        <v>0</v>
      </c>
      <c r="F1410" s="5">
        <f>'90.1 Data-SI'!F1410/Convert!$B$5/$D1410</f>
        <v>0</v>
      </c>
      <c r="G1410" s="5">
        <f>'90.1 Data-SI'!G1410/Convert!$B$5/$D1410</f>
        <v>71.999874554028935</v>
      </c>
      <c r="H1410" s="5">
        <f>'90.1 Data-SI'!H1410/Convert!$B$5/$D1410</f>
        <v>81.109325100675719</v>
      </c>
      <c r="I1410" s="5">
        <f>'90.1 Data-SI'!I1410/Convert!$B$5/$D1410</f>
        <v>12.221680040482902</v>
      </c>
      <c r="J1410" s="5">
        <f>'90.1 Data-SI'!J1410/Convert!$B$5/$D1410</f>
        <v>17.029556346503036</v>
      </c>
      <c r="K1410" s="5">
        <f>'90.1 Data-SI'!K1410/Convert!$B$5/$D1410</f>
        <v>0</v>
      </c>
      <c r="L1410" s="5">
        <f>'90.1 Data-SI'!L1410/Convert!$B$5/$D1410</f>
        <v>0</v>
      </c>
      <c r="M1410" s="5">
        <f>'90.1 Data-SI'!M1410/Convert!$B$5/$D1410</f>
        <v>29.260538524670331</v>
      </c>
      <c r="N1410" s="5">
        <f>'90.1 Data-SI'!N1410/Convert!$B$5/$D1410</f>
        <v>0</v>
      </c>
      <c r="O1410" s="5">
        <f>'90.1 Data-SI'!O1410/Convert!$B$5/$D1410</f>
        <v>0</v>
      </c>
      <c r="P1410" s="5">
        <f t="shared" si="106"/>
        <v>0</v>
      </c>
      <c r="Q1410" s="5">
        <f>'90.1 Data-SI'!Q1410/Convert!$B$5/$D1410</f>
        <v>0</v>
      </c>
      <c r="R1410" s="5">
        <f>'90.1 Data-SI'!R1410/Convert!$B$5/$D1410</f>
        <v>0</v>
      </c>
      <c r="S1410" s="5">
        <f>'90.1 Data-SI'!S1410/Convert!$B$5/$D1410</f>
        <v>0</v>
      </c>
      <c r="T1410" s="5">
        <f>'90.1 Data-SI'!T1410/Convert!$B$5/$D1410</f>
        <v>7.807151270831473</v>
      </c>
      <c r="U1410" s="5">
        <f>'90.1 Data-SI'!U1410/Convert!$B$5/$D1410</f>
        <v>0</v>
      </c>
      <c r="V1410" s="5">
        <f>'90.1 Data-SI'!V1410/Convert!$B$5/$D1410</f>
        <v>0</v>
      </c>
      <c r="W1410" s="5">
        <f t="shared" si="107"/>
        <v>101.26041307869926</v>
      </c>
      <c r="X1410" s="5">
        <f t="shared" si="108"/>
        <v>0</v>
      </c>
      <c r="Y1410" s="5">
        <f t="shared" si="109"/>
        <v>101.26041307869926</v>
      </c>
      <c r="Z1410" s="5">
        <f>'90.1 Data-SI'!Y1410/Convert!$B$5/$D1410</f>
        <v>219.42812583719237</v>
      </c>
      <c r="AA1410" s="5">
        <f>'90.1 Data-SI'!Z1410/Convert!$B$5/$D1410</f>
        <v>0</v>
      </c>
      <c r="AB1410" s="5">
        <f t="shared" si="110"/>
        <v>219.42812583719237</v>
      </c>
    </row>
    <row r="1411" spans="1:28" x14ac:dyDescent="0.25">
      <c r="A1411" s="95">
        <v>2010</v>
      </c>
      <c r="B1411" s="95" t="s">
        <v>62</v>
      </c>
      <c r="C1411" s="52" t="s">
        <v>13</v>
      </c>
      <c r="D1411" s="5">
        <f>VLOOKUP(B1411,SWH!$A$4:$C$19,3,FALSE)</f>
        <v>2090.3200000000002</v>
      </c>
      <c r="E1411" s="5">
        <f>'90.1 Data-SI'!E1411/Convert!$B$5/$D1411</f>
        <v>0</v>
      </c>
      <c r="F1411" s="5">
        <f>'90.1 Data-SI'!F1411/Convert!$B$5/$D1411</f>
        <v>0.45979137697152161</v>
      </c>
      <c r="G1411" s="5">
        <f>'90.1 Data-SI'!G1411/Convert!$B$5/$D1411</f>
        <v>73.397852960312306</v>
      </c>
      <c r="H1411" s="5">
        <f>'90.1 Data-SI'!H1411/Convert!$B$5/$D1411</f>
        <v>81.109325100675719</v>
      </c>
      <c r="I1411" s="5">
        <f>'90.1 Data-SI'!I1411/Convert!$B$5/$D1411</f>
        <v>12.203075765114113</v>
      </c>
      <c r="J1411" s="5">
        <f>'90.1 Data-SI'!J1411/Convert!$B$5/$D1411</f>
        <v>17.029556346503036</v>
      </c>
      <c r="K1411" s="5">
        <f>'90.1 Data-SI'!K1411/Convert!$B$5/$D1411</f>
        <v>0</v>
      </c>
      <c r="L1411" s="5">
        <f>'90.1 Data-SI'!L1411/Convert!$B$5/$D1411</f>
        <v>0</v>
      </c>
      <c r="M1411" s="5">
        <f>'90.1 Data-SI'!M1411/Convert!$B$5/$D1411</f>
        <v>34.932184758527136</v>
      </c>
      <c r="N1411" s="5">
        <f>'90.1 Data-SI'!N1411/Convert!$B$5/$D1411</f>
        <v>0</v>
      </c>
      <c r="O1411" s="5">
        <f>'90.1 Data-SI'!O1411/Convert!$B$5/$D1411</f>
        <v>0</v>
      </c>
      <c r="P1411" s="5">
        <f t="shared" ref="P1411:P1474" si="111">N1411-O1411</f>
        <v>0</v>
      </c>
      <c r="Q1411" s="5">
        <f>'90.1 Data-SI'!Q1411/Convert!$B$5/$D1411</f>
        <v>0</v>
      </c>
      <c r="R1411" s="5">
        <f>'90.1 Data-SI'!R1411/Convert!$B$5/$D1411</f>
        <v>0</v>
      </c>
      <c r="S1411" s="5">
        <f>'90.1 Data-SI'!S1411/Convert!$B$5/$D1411</f>
        <v>0</v>
      </c>
      <c r="T1411" s="5">
        <f>'90.1 Data-SI'!T1411/Convert!$B$5/$D1411</f>
        <v>7.7872181186506264</v>
      </c>
      <c r="U1411" s="5">
        <f>'90.1 Data-SI'!U1411/Convert!$B$5/$D1411</f>
        <v>0</v>
      </c>
      <c r="V1411" s="5">
        <f>'90.1 Data-SI'!V1411/Convert!$B$5/$D1411</f>
        <v>0</v>
      </c>
      <c r="W1411" s="5">
        <f t="shared" ref="W1411:W1474" si="112">E1411+G1411+M1411+SUM(P1411:S1411)</f>
        <v>108.33003771883944</v>
      </c>
      <c r="X1411" s="5">
        <f t="shared" ref="X1411:X1474" si="113">F1411</f>
        <v>0.45979137697152161</v>
      </c>
      <c r="Y1411" s="5">
        <f t="shared" ref="Y1411:Y1474" si="114">SUM(W1411:X1411)</f>
        <v>108.78982909581096</v>
      </c>
      <c r="Z1411" s="5">
        <f>'90.1 Data-SI'!Y1411/Convert!$B$5/$D1411</f>
        <v>226.4592130497829</v>
      </c>
      <c r="AA1411" s="5">
        <f>'90.1 Data-SI'!Z1411/Convert!$B$5/$D1411</f>
        <v>0.45979137697152161</v>
      </c>
      <c r="AB1411" s="5">
        <f t="shared" ref="AB1411:AB1474" si="115">SUM(Z1411:AA1411)</f>
        <v>226.91900442675441</v>
      </c>
    </row>
    <row r="1412" spans="1:28" x14ac:dyDescent="0.25">
      <c r="A1412" s="95">
        <v>2010</v>
      </c>
      <c r="B1412" s="95" t="s">
        <v>62</v>
      </c>
      <c r="C1412" s="52" t="s">
        <v>19</v>
      </c>
      <c r="D1412" s="5">
        <f>VLOOKUP(B1412,SWH!$A$4:$C$19,3,FALSE)</f>
        <v>2090.3200000000002</v>
      </c>
      <c r="E1412" s="5">
        <f>'90.1 Data-SI'!E1412/Convert!$B$5/$D1412</f>
        <v>0</v>
      </c>
      <c r="F1412" s="5">
        <f>'90.1 Data-SI'!F1412/Convert!$B$5/$D1412</f>
        <v>1.3421655801769852</v>
      </c>
      <c r="G1412" s="5">
        <f>'90.1 Data-SI'!G1412/Convert!$B$5/$D1412</f>
        <v>57.003499729972226</v>
      </c>
      <c r="H1412" s="5">
        <f>'90.1 Data-SI'!H1412/Convert!$B$5/$D1412</f>
        <v>81.109325100675719</v>
      </c>
      <c r="I1412" s="5">
        <f>'90.1 Data-SI'!I1412/Convert!$B$5/$D1412</f>
        <v>12.199089134677942</v>
      </c>
      <c r="J1412" s="5">
        <f>'90.1 Data-SI'!J1412/Convert!$B$5/$D1412</f>
        <v>17.029556346503036</v>
      </c>
      <c r="K1412" s="5">
        <f>'90.1 Data-SI'!K1412/Convert!$B$5/$D1412</f>
        <v>0</v>
      </c>
      <c r="L1412" s="5">
        <f>'90.1 Data-SI'!L1412/Convert!$B$5/$D1412</f>
        <v>0</v>
      </c>
      <c r="M1412" s="5">
        <f>'90.1 Data-SI'!M1412/Convert!$B$5/$D1412</f>
        <v>29.544918162450404</v>
      </c>
      <c r="N1412" s="5">
        <f>'90.1 Data-SI'!N1412/Convert!$B$5/$D1412</f>
        <v>0</v>
      </c>
      <c r="O1412" s="5">
        <f>'90.1 Data-SI'!O1412/Convert!$B$5/$D1412</f>
        <v>0</v>
      </c>
      <c r="P1412" s="5">
        <f t="shared" si="111"/>
        <v>0</v>
      </c>
      <c r="Q1412" s="5">
        <f>'90.1 Data-SI'!Q1412/Convert!$B$5/$D1412</f>
        <v>0</v>
      </c>
      <c r="R1412" s="5">
        <f>'90.1 Data-SI'!R1412/Convert!$B$5/$D1412</f>
        <v>0</v>
      </c>
      <c r="S1412" s="5">
        <f>'90.1 Data-SI'!S1412/Convert!$B$5/$D1412</f>
        <v>0</v>
      </c>
      <c r="T1412" s="5">
        <f>'90.1 Data-SI'!T1412/Convert!$B$5/$D1412</f>
        <v>7.9639587346541303</v>
      </c>
      <c r="U1412" s="5">
        <f>'90.1 Data-SI'!U1412/Convert!$B$5/$D1412</f>
        <v>0</v>
      </c>
      <c r="V1412" s="5">
        <f>'90.1 Data-SI'!V1412/Convert!$B$5/$D1412</f>
        <v>0</v>
      </c>
      <c r="W1412" s="5">
        <f t="shared" si="112"/>
        <v>86.548417892422634</v>
      </c>
      <c r="X1412" s="5">
        <f t="shared" si="113"/>
        <v>1.3421655801769852</v>
      </c>
      <c r="Y1412" s="5">
        <f t="shared" si="114"/>
        <v>87.890583472599616</v>
      </c>
      <c r="Z1412" s="5">
        <f>'90.1 Data-SI'!Y1412/Convert!$B$5/$D1412</f>
        <v>204.85034720893344</v>
      </c>
      <c r="AA1412" s="5">
        <f>'90.1 Data-SI'!Z1412/Convert!$B$5/$D1412</f>
        <v>1.3421655801769852</v>
      </c>
      <c r="AB1412" s="5">
        <f t="shared" si="115"/>
        <v>206.19251278911042</v>
      </c>
    </row>
    <row r="1413" spans="1:28" x14ac:dyDescent="0.25">
      <c r="A1413" s="95">
        <v>2010</v>
      </c>
      <c r="B1413" s="95" t="s">
        <v>62</v>
      </c>
      <c r="C1413" s="52" t="s">
        <v>20</v>
      </c>
      <c r="D1413" s="5">
        <f>VLOOKUP(B1413,SWH!$A$4:$C$19,3,FALSE)</f>
        <v>2090.3200000000002</v>
      </c>
      <c r="E1413" s="5">
        <f>'90.1 Data-SI'!E1413/Convert!$B$5/$D1413</f>
        <v>0</v>
      </c>
      <c r="F1413" s="5">
        <f>'90.1 Data-SI'!F1413/Convert!$B$5/$D1413</f>
        <v>0.20198927543257597</v>
      </c>
      <c r="G1413" s="5">
        <f>'90.1 Data-SI'!G1413/Convert!$B$5/$D1413</f>
        <v>43.144643457035819</v>
      </c>
      <c r="H1413" s="5">
        <f>'90.1 Data-SI'!H1413/Convert!$B$5/$D1413</f>
        <v>81.109325100675719</v>
      </c>
      <c r="I1413" s="5">
        <f>'90.1 Data-SI'!I1413/Convert!$B$5/$D1413</f>
        <v>12.209720149174395</v>
      </c>
      <c r="J1413" s="5">
        <f>'90.1 Data-SI'!J1413/Convert!$B$5/$D1413</f>
        <v>17.029556346503036</v>
      </c>
      <c r="K1413" s="5">
        <f>'90.1 Data-SI'!K1413/Convert!$B$5/$D1413</f>
        <v>0</v>
      </c>
      <c r="L1413" s="5">
        <f>'90.1 Data-SI'!L1413/Convert!$B$5/$D1413</f>
        <v>0</v>
      </c>
      <c r="M1413" s="5">
        <f>'90.1 Data-SI'!M1413/Convert!$B$5/$D1413</f>
        <v>33.623241098651562</v>
      </c>
      <c r="N1413" s="5">
        <f>'90.1 Data-SI'!N1413/Convert!$B$5/$D1413</f>
        <v>0</v>
      </c>
      <c r="O1413" s="5">
        <f>'90.1 Data-SI'!O1413/Convert!$B$5/$D1413</f>
        <v>0</v>
      </c>
      <c r="P1413" s="5">
        <f t="shared" si="111"/>
        <v>0</v>
      </c>
      <c r="Q1413" s="5">
        <f>'90.1 Data-SI'!Q1413/Convert!$B$5/$D1413</f>
        <v>0</v>
      </c>
      <c r="R1413" s="5">
        <f>'90.1 Data-SI'!R1413/Convert!$B$5/$D1413</f>
        <v>0</v>
      </c>
      <c r="S1413" s="5">
        <f>'90.1 Data-SI'!S1413/Convert!$B$5/$D1413</f>
        <v>0</v>
      </c>
      <c r="T1413" s="5">
        <f>'90.1 Data-SI'!T1413/Convert!$B$5/$D1413</f>
        <v>7.9519988433456223</v>
      </c>
      <c r="U1413" s="5">
        <f>'90.1 Data-SI'!U1413/Convert!$B$5/$D1413</f>
        <v>0</v>
      </c>
      <c r="V1413" s="5">
        <f>'90.1 Data-SI'!V1413/Convert!$B$5/$D1413</f>
        <v>0</v>
      </c>
      <c r="W1413" s="5">
        <f t="shared" si="112"/>
        <v>76.767884555687374</v>
      </c>
      <c r="X1413" s="5">
        <f t="shared" si="113"/>
        <v>0.20198927543257597</v>
      </c>
      <c r="Y1413" s="5">
        <f t="shared" si="114"/>
        <v>76.969873831119955</v>
      </c>
      <c r="Z1413" s="5">
        <f>'90.1 Data-SI'!Y1413/Convert!$B$5/$D1413</f>
        <v>195.06848499538611</v>
      </c>
      <c r="AA1413" s="5">
        <f>'90.1 Data-SI'!Z1413/Convert!$B$5/$D1413</f>
        <v>0.20198927543257597</v>
      </c>
      <c r="AB1413" s="5">
        <f t="shared" si="115"/>
        <v>195.27047427081868</v>
      </c>
    </row>
    <row r="1414" spans="1:28" x14ac:dyDescent="0.25">
      <c r="A1414" s="95">
        <v>2010</v>
      </c>
      <c r="B1414" s="95" t="s">
        <v>62</v>
      </c>
      <c r="C1414" s="52" t="s">
        <v>3</v>
      </c>
      <c r="D1414" s="5">
        <f>VLOOKUP(B1414,SWH!$A$4:$C$19,3,FALSE)</f>
        <v>2090.3200000000002</v>
      </c>
      <c r="E1414" s="5">
        <f>'90.1 Data-SI'!E1414/Convert!$B$5/$D1414</f>
        <v>0</v>
      </c>
      <c r="F1414" s="5">
        <f>'90.1 Data-SI'!F1414/Convert!$B$5/$D1414</f>
        <v>18.99895178197065</v>
      </c>
      <c r="G1414" s="5">
        <f>'90.1 Data-SI'!G1414/Convert!$B$5/$D1414</f>
        <v>29.150241749269647</v>
      </c>
      <c r="H1414" s="5">
        <f>'90.1 Data-SI'!H1414/Convert!$B$5/$D1414</f>
        <v>81.109325100675719</v>
      </c>
      <c r="I1414" s="5">
        <f>'90.1 Data-SI'!I1414/Convert!$B$5/$D1414</f>
        <v>12.207062395550283</v>
      </c>
      <c r="J1414" s="5">
        <f>'90.1 Data-SI'!J1414/Convert!$B$5/$D1414</f>
        <v>17.029556346503036</v>
      </c>
      <c r="K1414" s="5">
        <f>'90.1 Data-SI'!K1414/Convert!$B$5/$D1414</f>
        <v>0</v>
      </c>
      <c r="L1414" s="5">
        <f>'90.1 Data-SI'!L1414/Convert!$B$5/$D1414</f>
        <v>0</v>
      </c>
      <c r="M1414" s="5">
        <f>'90.1 Data-SI'!M1414/Convert!$B$5/$D1414</f>
        <v>25.91309783510021</v>
      </c>
      <c r="N1414" s="5">
        <f>'90.1 Data-SI'!N1414/Convert!$B$5/$D1414</f>
        <v>0</v>
      </c>
      <c r="O1414" s="5">
        <f>'90.1 Data-SI'!O1414/Convert!$B$5/$D1414</f>
        <v>0</v>
      </c>
      <c r="P1414" s="5">
        <f t="shared" si="111"/>
        <v>0</v>
      </c>
      <c r="Q1414" s="5">
        <f>'90.1 Data-SI'!Q1414/Convert!$B$5/$D1414</f>
        <v>0</v>
      </c>
      <c r="R1414" s="5">
        <f>'90.1 Data-SI'!R1414/Convert!$B$5/$D1414</f>
        <v>0</v>
      </c>
      <c r="S1414" s="5">
        <f>'90.1 Data-SI'!S1414/Convert!$B$5/$D1414</f>
        <v>0</v>
      </c>
      <c r="T1414" s="5">
        <f>'90.1 Data-SI'!T1414/Convert!$B$5/$D1414</f>
        <v>8.2416939883739211</v>
      </c>
      <c r="U1414" s="5">
        <f>'90.1 Data-SI'!U1414/Convert!$B$5/$D1414</f>
        <v>0</v>
      </c>
      <c r="V1414" s="5">
        <f>'90.1 Data-SI'!V1414/Convert!$B$5/$D1414</f>
        <v>0</v>
      </c>
      <c r="W1414" s="5">
        <f t="shared" si="112"/>
        <v>55.063339584369857</v>
      </c>
      <c r="X1414" s="5">
        <f t="shared" si="113"/>
        <v>18.99895178197065</v>
      </c>
      <c r="Y1414" s="5">
        <f t="shared" si="114"/>
        <v>74.062291366340503</v>
      </c>
      <c r="Z1414" s="5">
        <f>'90.1 Data-SI'!Y1414/Convert!$B$5/$D1414</f>
        <v>173.65097741547279</v>
      </c>
      <c r="AA1414" s="5">
        <f>'90.1 Data-SI'!Z1414/Convert!$B$5/$D1414</f>
        <v>18.99895178197065</v>
      </c>
      <c r="AB1414" s="5">
        <f t="shared" si="115"/>
        <v>192.64992919744344</v>
      </c>
    </row>
    <row r="1415" spans="1:28" x14ac:dyDescent="0.25">
      <c r="A1415" s="95">
        <v>2010</v>
      </c>
      <c r="B1415" s="95" t="s">
        <v>62</v>
      </c>
      <c r="C1415" s="52" t="s">
        <v>7</v>
      </c>
      <c r="D1415" s="5">
        <f>VLOOKUP(B1415,SWH!$A$4:$C$19,3,FALSE)</f>
        <v>2090.3200000000002</v>
      </c>
      <c r="E1415" s="5">
        <f>'90.1 Data-SI'!E1415/Convert!$B$5/$D1415</f>
        <v>0</v>
      </c>
      <c r="F1415" s="5">
        <f>'90.1 Data-SI'!F1415/Convert!$B$5/$D1415</f>
        <v>3.4696973562793145</v>
      </c>
      <c r="G1415" s="5">
        <f>'90.1 Data-SI'!G1415/Convert!$B$5/$D1415</f>
        <v>26.953608378940384</v>
      </c>
      <c r="H1415" s="5">
        <f>'90.1 Data-SI'!H1415/Convert!$B$5/$D1415</f>
        <v>81.109325100675719</v>
      </c>
      <c r="I1415" s="5">
        <f>'90.1 Data-SI'!I1415/Convert!$B$5/$D1415</f>
        <v>12.205733518738224</v>
      </c>
      <c r="J1415" s="5">
        <f>'90.1 Data-SI'!J1415/Convert!$B$5/$D1415</f>
        <v>17.029556346503036</v>
      </c>
      <c r="K1415" s="5">
        <f>'90.1 Data-SI'!K1415/Convert!$B$5/$D1415</f>
        <v>0</v>
      </c>
      <c r="L1415" s="5">
        <f>'90.1 Data-SI'!L1415/Convert!$B$5/$D1415</f>
        <v>0</v>
      </c>
      <c r="M1415" s="5">
        <f>'90.1 Data-SI'!M1415/Convert!$B$5/$D1415</f>
        <v>29.167517147826381</v>
      </c>
      <c r="N1415" s="5">
        <f>'90.1 Data-SI'!N1415/Convert!$B$5/$D1415</f>
        <v>0</v>
      </c>
      <c r="O1415" s="5">
        <f>'90.1 Data-SI'!O1415/Convert!$B$5/$D1415</f>
        <v>0</v>
      </c>
      <c r="P1415" s="5">
        <f t="shared" si="111"/>
        <v>0</v>
      </c>
      <c r="Q1415" s="5">
        <f>'90.1 Data-SI'!Q1415/Convert!$B$5/$D1415</f>
        <v>0</v>
      </c>
      <c r="R1415" s="5">
        <f>'90.1 Data-SI'!R1415/Convert!$B$5/$D1415</f>
        <v>0</v>
      </c>
      <c r="S1415" s="5">
        <f>'90.1 Data-SI'!S1415/Convert!$B$5/$D1415</f>
        <v>0</v>
      </c>
      <c r="T1415" s="5">
        <f>'90.1 Data-SI'!T1415/Convert!$B$5/$D1415</f>
        <v>8.152659241966143</v>
      </c>
      <c r="U1415" s="5">
        <f>'90.1 Data-SI'!U1415/Convert!$B$5/$D1415</f>
        <v>0</v>
      </c>
      <c r="V1415" s="5">
        <f>'90.1 Data-SI'!V1415/Convert!$B$5/$D1415</f>
        <v>0</v>
      </c>
      <c r="W1415" s="5">
        <f t="shared" si="112"/>
        <v>56.121125526766761</v>
      </c>
      <c r="X1415" s="5">
        <f t="shared" si="113"/>
        <v>3.4696973562793145</v>
      </c>
      <c r="Y1415" s="5">
        <f t="shared" si="114"/>
        <v>59.590822883046073</v>
      </c>
      <c r="Z1415" s="5">
        <f>'90.1 Data-SI'!Y1415/Convert!$B$5/$D1415</f>
        <v>174.6170708578378</v>
      </c>
      <c r="AA1415" s="5">
        <f>'90.1 Data-SI'!Z1415/Convert!$B$5/$D1415</f>
        <v>3.4696973562793145</v>
      </c>
      <c r="AB1415" s="5">
        <f t="shared" si="115"/>
        <v>178.08676821411711</v>
      </c>
    </row>
    <row r="1416" spans="1:28" x14ac:dyDescent="0.25">
      <c r="A1416" s="95">
        <v>2010</v>
      </c>
      <c r="B1416" s="95" t="s">
        <v>62</v>
      </c>
      <c r="C1416" s="52" t="s">
        <v>17</v>
      </c>
      <c r="D1416" s="5">
        <f>VLOOKUP(B1416,SWH!$A$4:$C$19,3,FALSE)</f>
        <v>2090.3200000000002</v>
      </c>
      <c r="E1416" s="5">
        <f>'90.1 Data-SI'!E1416/Convert!$B$5/$D1416</f>
        <v>0</v>
      </c>
      <c r="F1416" s="5">
        <f>'90.1 Data-SI'!F1416/Convert!$B$5/$D1416</f>
        <v>0.34152134069850015</v>
      </c>
      <c r="G1416" s="5">
        <f>'90.1 Data-SI'!G1416/Convert!$B$5/$D1416</f>
        <v>10.759915547220841</v>
      </c>
      <c r="H1416" s="5">
        <f>'90.1 Data-SI'!H1416/Convert!$B$5/$D1416</f>
        <v>81.109325100675719</v>
      </c>
      <c r="I1416" s="5">
        <f>'90.1 Data-SI'!I1416/Convert!$B$5/$D1416</f>
        <v>12.226995547731129</v>
      </c>
      <c r="J1416" s="5">
        <f>'90.1 Data-SI'!J1416/Convert!$B$5/$D1416</f>
        <v>17.029556346503036</v>
      </c>
      <c r="K1416" s="5">
        <f>'90.1 Data-SI'!K1416/Convert!$B$5/$D1416</f>
        <v>0</v>
      </c>
      <c r="L1416" s="5">
        <f>'90.1 Data-SI'!L1416/Convert!$B$5/$D1416</f>
        <v>0</v>
      </c>
      <c r="M1416" s="5">
        <f>'90.1 Data-SI'!M1416/Convert!$B$5/$D1416</f>
        <v>29.171503778262551</v>
      </c>
      <c r="N1416" s="5">
        <f>'90.1 Data-SI'!N1416/Convert!$B$5/$D1416</f>
        <v>0</v>
      </c>
      <c r="O1416" s="5">
        <f>'90.1 Data-SI'!O1416/Convert!$B$5/$D1416</f>
        <v>0</v>
      </c>
      <c r="P1416" s="5">
        <f t="shared" si="111"/>
        <v>0</v>
      </c>
      <c r="Q1416" s="5">
        <f>'90.1 Data-SI'!Q1416/Convert!$B$5/$D1416</f>
        <v>0</v>
      </c>
      <c r="R1416" s="5">
        <f>'90.1 Data-SI'!R1416/Convert!$B$5/$D1416</f>
        <v>0</v>
      </c>
      <c r="S1416" s="5">
        <f>'90.1 Data-SI'!S1416/Convert!$B$5/$D1416</f>
        <v>0</v>
      </c>
      <c r="T1416" s="5">
        <f>'90.1 Data-SI'!T1416/Convert!$B$5/$D1416</f>
        <v>8.2496672492462615</v>
      </c>
      <c r="U1416" s="5">
        <f>'90.1 Data-SI'!U1416/Convert!$B$5/$D1416</f>
        <v>0</v>
      </c>
      <c r="V1416" s="5">
        <f>'90.1 Data-SI'!V1416/Convert!$B$5/$D1416</f>
        <v>0</v>
      </c>
      <c r="W1416" s="5">
        <f t="shared" si="112"/>
        <v>39.93141932548339</v>
      </c>
      <c r="X1416" s="5">
        <f t="shared" si="113"/>
        <v>0.34152134069850015</v>
      </c>
      <c r="Y1416" s="5">
        <f t="shared" si="114"/>
        <v>40.272940666181889</v>
      </c>
      <c r="Z1416" s="5">
        <f>'90.1 Data-SI'!Y1416/Convert!$B$5/$D1416</f>
        <v>158.5469635696395</v>
      </c>
      <c r="AA1416" s="5">
        <f>'90.1 Data-SI'!Z1416/Convert!$B$5/$D1416</f>
        <v>0.34152134069850015</v>
      </c>
      <c r="AB1416" s="5">
        <f t="shared" si="115"/>
        <v>158.88848491033801</v>
      </c>
    </row>
    <row r="1417" spans="1:28" x14ac:dyDescent="0.25">
      <c r="A1417" s="95">
        <v>2010</v>
      </c>
      <c r="B1417" s="95" t="s">
        <v>62</v>
      </c>
      <c r="C1417" s="52" t="s">
        <v>14</v>
      </c>
      <c r="D1417" s="5">
        <f>VLOOKUP(B1417,SWH!$A$4:$C$19,3,FALSE)</f>
        <v>2090.3200000000002</v>
      </c>
      <c r="E1417" s="5">
        <f>'90.1 Data-SI'!E1417/Convert!$B$5/$D1417</f>
        <v>0</v>
      </c>
      <c r="F1417" s="5">
        <f>'90.1 Data-SI'!F1417/Convert!$B$5/$D1417</f>
        <v>51.274711793197</v>
      </c>
      <c r="G1417" s="5">
        <f>'90.1 Data-SI'!G1417/Convert!$B$5/$D1417</f>
        <v>18.572382325300534</v>
      </c>
      <c r="H1417" s="5">
        <f>'90.1 Data-SI'!H1417/Convert!$B$5/$D1417</f>
        <v>81.109325100675719</v>
      </c>
      <c r="I1417" s="5">
        <f>'90.1 Data-SI'!I1417/Convert!$B$5/$D1417</f>
        <v>12.230982178167297</v>
      </c>
      <c r="J1417" s="5">
        <f>'90.1 Data-SI'!J1417/Convert!$B$5/$D1417</f>
        <v>17.029556346503036</v>
      </c>
      <c r="K1417" s="5">
        <f>'90.1 Data-SI'!K1417/Convert!$B$5/$D1417</f>
        <v>0</v>
      </c>
      <c r="L1417" s="5">
        <f>'90.1 Data-SI'!L1417/Convert!$B$5/$D1417</f>
        <v>0</v>
      </c>
      <c r="M1417" s="5">
        <f>'90.1 Data-SI'!M1417/Convert!$B$5/$D1417</f>
        <v>25.210122001522361</v>
      </c>
      <c r="N1417" s="5">
        <f>'90.1 Data-SI'!N1417/Convert!$B$5/$D1417</f>
        <v>0</v>
      </c>
      <c r="O1417" s="5">
        <f>'90.1 Data-SI'!O1417/Convert!$B$5/$D1417</f>
        <v>0</v>
      </c>
      <c r="P1417" s="5">
        <f t="shared" si="111"/>
        <v>0</v>
      </c>
      <c r="Q1417" s="5">
        <f>'90.1 Data-SI'!Q1417/Convert!$B$5/$D1417</f>
        <v>0</v>
      </c>
      <c r="R1417" s="5">
        <f>'90.1 Data-SI'!R1417/Convert!$B$5/$D1417</f>
        <v>0</v>
      </c>
      <c r="S1417" s="5">
        <f>'90.1 Data-SI'!S1417/Convert!$B$5/$D1417</f>
        <v>0</v>
      </c>
      <c r="T1417" s="5">
        <f>'90.1 Data-SI'!T1417/Convert!$B$5/$D1417</f>
        <v>8.4662741696114576</v>
      </c>
      <c r="U1417" s="5">
        <f>'90.1 Data-SI'!U1417/Convert!$B$5/$D1417</f>
        <v>0</v>
      </c>
      <c r="V1417" s="5">
        <f>'90.1 Data-SI'!V1417/Convert!$B$5/$D1417</f>
        <v>0</v>
      </c>
      <c r="W1417" s="5">
        <f t="shared" si="112"/>
        <v>43.782504326822895</v>
      </c>
      <c r="X1417" s="5">
        <f t="shared" si="113"/>
        <v>51.274711793197</v>
      </c>
      <c r="Y1417" s="5">
        <f t="shared" si="114"/>
        <v>95.057216120019888</v>
      </c>
      <c r="Z1417" s="5">
        <f>'90.1 Data-SI'!Y1417/Convert!$B$5/$D1417</f>
        <v>162.61997099859246</v>
      </c>
      <c r="AA1417" s="5">
        <f>'90.1 Data-SI'!Z1417/Convert!$B$5/$D1417</f>
        <v>51.274711793197</v>
      </c>
      <c r="AB1417" s="5">
        <f t="shared" si="115"/>
        <v>213.89468279178948</v>
      </c>
    </row>
    <row r="1418" spans="1:28" x14ac:dyDescent="0.25">
      <c r="A1418" s="95">
        <v>2010</v>
      </c>
      <c r="B1418" s="95" t="s">
        <v>62</v>
      </c>
      <c r="C1418" s="52" t="s">
        <v>2</v>
      </c>
      <c r="D1418" s="5">
        <f>VLOOKUP(B1418,SWH!$A$4:$C$19,3,FALSE)</f>
        <v>2090.3200000000002</v>
      </c>
      <c r="E1418" s="5">
        <f>'90.1 Data-SI'!E1418/Convert!$B$5/$D1418</f>
        <v>0</v>
      </c>
      <c r="F1418" s="5">
        <f>'90.1 Data-SI'!F1418/Convert!$B$5/$D1418</f>
        <v>11.412394061940542</v>
      </c>
      <c r="G1418" s="5">
        <f>'90.1 Data-SI'!G1418/Convert!$B$5/$D1418</f>
        <v>18.935165694991944</v>
      </c>
      <c r="H1418" s="5">
        <f>'90.1 Data-SI'!H1418/Convert!$B$5/$D1418</f>
        <v>81.109325100675719</v>
      </c>
      <c r="I1418" s="5">
        <f>'90.1 Data-SI'!I1418/Convert!$B$5/$D1418</f>
        <v>12.201746888302056</v>
      </c>
      <c r="J1418" s="5">
        <f>'90.1 Data-SI'!J1418/Convert!$B$5/$D1418</f>
        <v>17.029556346503036</v>
      </c>
      <c r="K1418" s="5">
        <f>'90.1 Data-SI'!K1418/Convert!$B$5/$D1418</f>
        <v>0</v>
      </c>
      <c r="L1418" s="5">
        <f>'90.1 Data-SI'!L1418/Convert!$B$5/$D1418</f>
        <v>0</v>
      </c>
      <c r="M1418" s="5">
        <f>'90.1 Data-SI'!M1418/Convert!$B$5/$D1418</f>
        <v>30.989407257155733</v>
      </c>
      <c r="N1418" s="5">
        <f>'90.1 Data-SI'!N1418/Convert!$B$5/$D1418</f>
        <v>0</v>
      </c>
      <c r="O1418" s="5">
        <f>'90.1 Data-SI'!O1418/Convert!$B$5/$D1418</f>
        <v>0</v>
      </c>
      <c r="P1418" s="5">
        <f t="shared" si="111"/>
        <v>0</v>
      </c>
      <c r="Q1418" s="5">
        <f>'90.1 Data-SI'!Q1418/Convert!$B$5/$D1418</f>
        <v>0</v>
      </c>
      <c r="R1418" s="5">
        <f>'90.1 Data-SI'!R1418/Convert!$B$5/$D1418</f>
        <v>0</v>
      </c>
      <c r="S1418" s="5">
        <f>'90.1 Data-SI'!S1418/Convert!$B$5/$D1418</f>
        <v>0</v>
      </c>
      <c r="T1418" s="5">
        <f>'90.1 Data-SI'!T1418/Convert!$B$5/$D1418</f>
        <v>8.3905281913242415</v>
      </c>
      <c r="U1418" s="5">
        <f>'90.1 Data-SI'!U1418/Convert!$B$5/$D1418</f>
        <v>0</v>
      </c>
      <c r="V1418" s="5">
        <f>'90.1 Data-SI'!V1418/Convert!$B$5/$D1418</f>
        <v>0</v>
      </c>
      <c r="W1418" s="5">
        <f t="shared" si="112"/>
        <v>49.924572952147678</v>
      </c>
      <c r="X1418" s="5">
        <f t="shared" si="113"/>
        <v>11.412394061940542</v>
      </c>
      <c r="Y1418" s="5">
        <f t="shared" si="114"/>
        <v>61.336967014088216</v>
      </c>
      <c r="Z1418" s="5">
        <f>'90.1 Data-SI'!Y1418/Convert!$B$5/$D1418</f>
        <v>168.65572947895274</v>
      </c>
      <c r="AA1418" s="5">
        <f>'90.1 Data-SI'!Z1418/Convert!$B$5/$D1418</f>
        <v>11.412394061940542</v>
      </c>
      <c r="AB1418" s="5">
        <f t="shared" si="115"/>
        <v>180.06812354089328</v>
      </c>
    </row>
    <row r="1419" spans="1:28" x14ac:dyDescent="0.25">
      <c r="A1419" s="95">
        <v>2010</v>
      </c>
      <c r="B1419" s="95" t="s">
        <v>62</v>
      </c>
      <c r="C1419" s="52" t="s">
        <v>18</v>
      </c>
      <c r="D1419" s="5">
        <f>VLOOKUP(B1419,SWH!$A$4:$C$19,3,FALSE)</f>
        <v>2090.3200000000002</v>
      </c>
      <c r="E1419" s="5">
        <f>'90.1 Data-SI'!E1419/Convert!$B$5/$D1419</f>
        <v>0</v>
      </c>
      <c r="F1419" s="5">
        <f>'90.1 Data-SI'!F1419/Convert!$B$5/$D1419</f>
        <v>31.5515221486556</v>
      </c>
      <c r="G1419" s="5">
        <f>'90.1 Data-SI'!G1419/Convert!$B$5/$D1419</f>
        <v>5.2703254366157646</v>
      </c>
      <c r="H1419" s="5">
        <f>'90.1 Data-SI'!H1419/Convert!$B$5/$D1419</f>
        <v>81.109325100675719</v>
      </c>
      <c r="I1419" s="5">
        <f>'90.1 Data-SI'!I1419/Convert!$B$5/$D1419</f>
        <v>12.229653301355242</v>
      </c>
      <c r="J1419" s="5">
        <f>'90.1 Data-SI'!J1419/Convert!$B$5/$D1419</f>
        <v>17.029556346503036</v>
      </c>
      <c r="K1419" s="5">
        <f>'90.1 Data-SI'!K1419/Convert!$B$5/$D1419</f>
        <v>0</v>
      </c>
      <c r="L1419" s="5">
        <f>'90.1 Data-SI'!L1419/Convert!$B$5/$D1419</f>
        <v>0</v>
      </c>
      <c r="M1419" s="5">
        <f>'90.1 Data-SI'!M1419/Convert!$B$5/$D1419</f>
        <v>29.319009104400813</v>
      </c>
      <c r="N1419" s="5">
        <f>'90.1 Data-SI'!N1419/Convert!$B$5/$D1419</f>
        <v>0</v>
      </c>
      <c r="O1419" s="5">
        <f>'90.1 Data-SI'!O1419/Convert!$B$5/$D1419</f>
        <v>0</v>
      </c>
      <c r="P1419" s="5">
        <f t="shared" si="111"/>
        <v>0</v>
      </c>
      <c r="Q1419" s="5">
        <f>'90.1 Data-SI'!Q1419/Convert!$B$5/$D1419</f>
        <v>0</v>
      </c>
      <c r="R1419" s="5">
        <f>'90.1 Data-SI'!R1419/Convert!$B$5/$D1419</f>
        <v>0</v>
      </c>
      <c r="S1419" s="5">
        <f>'90.1 Data-SI'!S1419/Convert!$B$5/$D1419</f>
        <v>0</v>
      </c>
      <c r="T1419" s="5">
        <f>'90.1 Data-SI'!T1419/Convert!$B$5/$D1419</f>
        <v>8.5274025029660532</v>
      </c>
      <c r="U1419" s="5">
        <f>'90.1 Data-SI'!U1419/Convert!$B$5/$D1419</f>
        <v>0</v>
      </c>
      <c r="V1419" s="5">
        <f>'90.1 Data-SI'!V1419/Convert!$B$5/$D1419</f>
        <v>0</v>
      </c>
      <c r="W1419" s="5">
        <f t="shared" si="112"/>
        <v>34.589334541016576</v>
      </c>
      <c r="X1419" s="5">
        <f t="shared" si="113"/>
        <v>31.5515221486556</v>
      </c>
      <c r="Y1419" s="5">
        <f t="shared" si="114"/>
        <v>66.140856689672177</v>
      </c>
      <c r="Z1419" s="5">
        <f>'90.1 Data-SI'!Y1419/Convert!$B$5/$D1419</f>
        <v>153.48527179251658</v>
      </c>
      <c r="AA1419" s="5">
        <f>'90.1 Data-SI'!Z1419/Convert!$B$5/$D1419</f>
        <v>31.5515221486556</v>
      </c>
      <c r="AB1419" s="5">
        <f t="shared" si="115"/>
        <v>185.03679394117219</v>
      </c>
    </row>
    <row r="1420" spans="1:28" x14ac:dyDescent="0.25">
      <c r="A1420" s="95">
        <v>2010</v>
      </c>
      <c r="B1420" s="95" t="s">
        <v>62</v>
      </c>
      <c r="C1420" s="52" t="s">
        <v>4</v>
      </c>
      <c r="D1420" s="5">
        <f>VLOOKUP(B1420,SWH!$A$4:$C$19,3,FALSE)</f>
        <v>2090.3200000000002</v>
      </c>
      <c r="E1420" s="5">
        <f>'90.1 Data-SI'!E1420/Convert!$B$5/$D1420</f>
        <v>0</v>
      </c>
      <c r="F1420" s="5">
        <f>'90.1 Data-SI'!F1420/Convert!$B$5/$D1420</f>
        <v>84.771709594703196</v>
      </c>
      <c r="G1420" s="5">
        <f>'90.1 Data-SI'!G1420/Convert!$B$5/$D1420</f>
        <v>10.159263228171339</v>
      </c>
      <c r="H1420" s="5">
        <f>'90.1 Data-SI'!H1420/Convert!$B$5/$D1420</f>
        <v>81.109325100675719</v>
      </c>
      <c r="I1420" s="5">
        <f>'90.1 Data-SI'!I1420/Convert!$B$5/$D1420</f>
        <v>12.211049025986451</v>
      </c>
      <c r="J1420" s="5">
        <f>'90.1 Data-SI'!J1420/Convert!$B$5/$D1420</f>
        <v>17.029556346503036</v>
      </c>
      <c r="K1420" s="5">
        <f>'90.1 Data-SI'!K1420/Convert!$B$5/$D1420</f>
        <v>0</v>
      </c>
      <c r="L1420" s="5">
        <f>'90.1 Data-SI'!L1420/Convert!$B$5/$D1420</f>
        <v>0</v>
      </c>
      <c r="M1420" s="5">
        <f>'90.1 Data-SI'!M1420/Convert!$B$5/$D1420</f>
        <v>23.800183703930497</v>
      </c>
      <c r="N1420" s="5">
        <f>'90.1 Data-SI'!N1420/Convert!$B$5/$D1420</f>
        <v>0</v>
      </c>
      <c r="O1420" s="5">
        <f>'90.1 Data-SI'!O1420/Convert!$B$5/$D1420</f>
        <v>0</v>
      </c>
      <c r="P1420" s="5">
        <f t="shared" si="111"/>
        <v>0</v>
      </c>
      <c r="Q1420" s="5">
        <f>'90.1 Data-SI'!Q1420/Convert!$B$5/$D1420</f>
        <v>0</v>
      </c>
      <c r="R1420" s="5">
        <f>'90.1 Data-SI'!R1420/Convert!$B$5/$D1420</f>
        <v>0</v>
      </c>
      <c r="S1420" s="5">
        <f>'90.1 Data-SI'!S1420/Convert!$B$5/$D1420</f>
        <v>0</v>
      </c>
      <c r="T1420" s="5">
        <f>'90.1 Data-SI'!T1420/Convert!$B$5/$D1420</f>
        <v>8.6509880464872992</v>
      </c>
      <c r="U1420" s="5">
        <f>'90.1 Data-SI'!U1420/Convert!$B$5/$D1420</f>
        <v>0</v>
      </c>
      <c r="V1420" s="5">
        <f>'90.1 Data-SI'!V1420/Convert!$B$5/$D1420</f>
        <v>0</v>
      </c>
      <c r="W1420" s="5">
        <f t="shared" si="112"/>
        <v>33.959446932101834</v>
      </c>
      <c r="X1420" s="5">
        <f t="shared" si="113"/>
        <v>84.771709594703196</v>
      </c>
      <c r="Y1420" s="5">
        <f t="shared" si="114"/>
        <v>118.73115652680502</v>
      </c>
      <c r="Z1420" s="5">
        <f>'90.1 Data-SI'!Y1420/Convert!$B$5/$D1420</f>
        <v>152.96036545175431</v>
      </c>
      <c r="AA1420" s="5">
        <f>'90.1 Data-SI'!Z1420/Convert!$B$5/$D1420</f>
        <v>84.771709594703196</v>
      </c>
      <c r="AB1420" s="5">
        <f t="shared" si="115"/>
        <v>237.73207504645751</v>
      </c>
    </row>
    <row r="1421" spans="1:28" x14ac:dyDescent="0.25">
      <c r="A1421" s="95">
        <v>2010</v>
      </c>
      <c r="B1421" s="95" t="s">
        <v>62</v>
      </c>
      <c r="C1421" s="52" t="s">
        <v>5</v>
      </c>
      <c r="D1421" s="5">
        <f>VLOOKUP(B1421,SWH!$A$4:$C$19,3,FALSE)</f>
        <v>2090.3200000000002</v>
      </c>
      <c r="E1421" s="5">
        <f>'90.1 Data-SI'!E1421/Convert!$B$5/$D1421</f>
        <v>0</v>
      </c>
      <c r="F1421" s="5">
        <f>'90.1 Data-SI'!F1421/Convert!$B$5/$D1421</f>
        <v>41.758624942060969</v>
      </c>
      <c r="G1421" s="5">
        <f>'90.1 Data-SI'!G1421/Convert!$B$5/$D1421</f>
        <v>12.967179932046554</v>
      </c>
      <c r="H1421" s="5">
        <f>'90.1 Data-SI'!H1421/Convert!$B$5/$D1421</f>
        <v>81.109325100675719</v>
      </c>
      <c r="I1421" s="5">
        <f>'90.1 Data-SI'!I1421/Convert!$B$5/$D1421</f>
        <v>12.224337794107015</v>
      </c>
      <c r="J1421" s="5">
        <f>'90.1 Data-SI'!J1421/Convert!$B$5/$D1421</f>
        <v>17.029556346503036</v>
      </c>
      <c r="K1421" s="5">
        <f>'90.1 Data-SI'!K1421/Convert!$B$5/$D1421</f>
        <v>0</v>
      </c>
      <c r="L1421" s="5">
        <f>'90.1 Data-SI'!L1421/Convert!$B$5/$D1421</f>
        <v>0</v>
      </c>
      <c r="M1421" s="5">
        <f>'90.1 Data-SI'!M1421/Convert!$B$5/$D1421</f>
        <v>28.946923597025016</v>
      </c>
      <c r="N1421" s="5">
        <f>'90.1 Data-SI'!N1421/Convert!$B$5/$D1421</f>
        <v>0</v>
      </c>
      <c r="O1421" s="5">
        <f>'90.1 Data-SI'!O1421/Convert!$B$5/$D1421</f>
        <v>0</v>
      </c>
      <c r="P1421" s="5">
        <f t="shared" si="111"/>
        <v>0</v>
      </c>
      <c r="Q1421" s="5">
        <f>'90.1 Data-SI'!Q1421/Convert!$B$5/$D1421</f>
        <v>0</v>
      </c>
      <c r="R1421" s="5">
        <f>'90.1 Data-SI'!R1421/Convert!$B$5/$D1421</f>
        <v>0</v>
      </c>
      <c r="S1421" s="5">
        <f>'90.1 Data-SI'!S1421/Convert!$B$5/$D1421</f>
        <v>0</v>
      </c>
      <c r="T1421" s="5">
        <f>'90.1 Data-SI'!T1421/Convert!$B$5/$D1421</f>
        <v>8.588530836320647</v>
      </c>
      <c r="U1421" s="5">
        <f>'90.1 Data-SI'!U1421/Convert!$B$5/$D1421</f>
        <v>0</v>
      </c>
      <c r="V1421" s="5">
        <f>'90.1 Data-SI'!V1421/Convert!$B$5/$D1421</f>
        <v>0</v>
      </c>
      <c r="W1421" s="5">
        <f t="shared" si="112"/>
        <v>41.914103529071568</v>
      </c>
      <c r="X1421" s="5">
        <f t="shared" si="113"/>
        <v>41.758624942060969</v>
      </c>
      <c r="Y1421" s="5">
        <f t="shared" si="114"/>
        <v>83.67272847113253</v>
      </c>
      <c r="Z1421" s="5">
        <f>'90.1 Data-SI'!Y1421/Convert!$B$5/$D1421</f>
        <v>160.86585360667797</v>
      </c>
      <c r="AA1421" s="5">
        <f>'90.1 Data-SI'!Z1421/Convert!$B$5/$D1421</f>
        <v>41.758624942060969</v>
      </c>
      <c r="AB1421" s="5">
        <f t="shared" si="115"/>
        <v>202.62447854873895</v>
      </c>
    </row>
    <row r="1422" spans="1:28" x14ac:dyDescent="0.25">
      <c r="A1422" s="95">
        <v>2010</v>
      </c>
      <c r="B1422" s="95" t="s">
        <v>62</v>
      </c>
      <c r="C1422" s="52" t="s">
        <v>15</v>
      </c>
      <c r="D1422" s="5">
        <f>VLOOKUP(B1422,SWH!$A$4:$C$19,3,FALSE)</f>
        <v>2090.3200000000002</v>
      </c>
      <c r="E1422" s="5">
        <f>'90.1 Data-SI'!E1422/Convert!$B$5/$D1422</f>
        <v>0</v>
      </c>
      <c r="F1422" s="5">
        <f>'90.1 Data-SI'!F1422/Convert!$B$5/$D1422</f>
        <v>40.844357695366149</v>
      </c>
      <c r="G1422" s="5">
        <f>'90.1 Data-SI'!G1422/Convert!$B$5/$D1422</f>
        <v>1.9906574644605184</v>
      </c>
      <c r="H1422" s="5">
        <f>'90.1 Data-SI'!H1422/Convert!$B$5/$D1422</f>
        <v>81.109325100675719</v>
      </c>
      <c r="I1422" s="5">
        <f>'90.1 Data-SI'!I1422/Convert!$B$5/$D1422</f>
        <v>12.223008917294958</v>
      </c>
      <c r="J1422" s="5">
        <f>'90.1 Data-SI'!J1422/Convert!$B$5/$D1422</f>
        <v>17.029556346503036</v>
      </c>
      <c r="K1422" s="5">
        <f>'90.1 Data-SI'!K1422/Convert!$B$5/$D1422</f>
        <v>0</v>
      </c>
      <c r="L1422" s="5">
        <f>'90.1 Data-SI'!L1422/Convert!$B$5/$D1422</f>
        <v>0</v>
      </c>
      <c r="M1422" s="5">
        <f>'90.1 Data-SI'!M1422/Convert!$B$5/$D1422</f>
        <v>27.801431785032381</v>
      </c>
      <c r="N1422" s="5">
        <f>'90.1 Data-SI'!N1422/Convert!$B$5/$D1422</f>
        <v>0</v>
      </c>
      <c r="O1422" s="5">
        <f>'90.1 Data-SI'!O1422/Convert!$B$5/$D1422</f>
        <v>0</v>
      </c>
      <c r="P1422" s="5">
        <f t="shared" si="111"/>
        <v>0</v>
      </c>
      <c r="Q1422" s="5">
        <f>'90.1 Data-SI'!Q1422/Convert!$B$5/$D1422</f>
        <v>0</v>
      </c>
      <c r="R1422" s="5">
        <f>'90.1 Data-SI'!R1422/Convert!$B$5/$D1422</f>
        <v>0</v>
      </c>
      <c r="S1422" s="5">
        <f>'90.1 Data-SI'!S1422/Convert!$B$5/$D1422</f>
        <v>0</v>
      </c>
      <c r="T1422" s="5">
        <f>'90.1 Data-SI'!T1422/Convert!$B$5/$D1422</f>
        <v>8.633712647930567</v>
      </c>
      <c r="U1422" s="5">
        <f>'90.1 Data-SI'!U1422/Convert!$B$5/$D1422</f>
        <v>0</v>
      </c>
      <c r="V1422" s="5">
        <f>'90.1 Data-SI'!V1422/Convert!$B$5/$D1422</f>
        <v>0</v>
      </c>
      <c r="W1422" s="5">
        <f t="shared" si="112"/>
        <v>29.7920892494929</v>
      </c>
      <c r="X1422" s="5">
        <f t="shared" si="113"/>
        <v>40.844357695366149</v>
      </c>
      <c r="Y1422" s="5">
        <f t="shared" si="114"/>
        <v>70.636446944859046</v>
      </c>
      <c r="Z1422" s="5">
        <f>'90.1 Data-SI'!Y1422/Convert!$B$5/$D1422</f>
        <v>148.78902113870922</v>
      </c>
      <c r="AA1422" s="5">
        <f>'90.1 Data-SI'!Z1422/Convert!$B$5/$D1422</f>
        <v>40.844357695366149</v>
      </c>
      <c r="AB1422" s="5">
        <f t="shared" si="115"/>
        <v>189.63337883407536</v>
      </c>
    </row>
    <row r="1423" spans="1:28" x14ac:dyDescent="0.25">
      <c r="A1423" s="95">
        <v>2010</v>
      </c>
      <c r="B1423" s="95" t="s">
        <v>62</v>
      </c>
      <c r="C1423" s="52" t="s">
        <v>16</v>
      </c>
      <c r="D1423" s="5">
        <f>VLOOKUP(B1423,SWH!$A$4:$C$19,3,FALSE)</f>
        <v>2090.3200000000002</v>
      </c>
      <c r="E1423" s="5">
        <f>'90.1 Data-SI'!E1423/Convert!$B$5/$D1423</f>
        <v>0</v>
      </c>
      <c r="F1423" s="5">
        <f>'90.1 Data-SI'!F1423/Convert!$B$5/$D1423</f>
        <v>119.4155280850141</v>
      </c>
      <c r="G1423" s="5">
        <f>'90.1 Data-SI'!G1423/Convert!$B$5/$D1423</f>
        <v>12.17516935206093</v>
      </c>
      <c r="H1423" s="5">
        <f>'90.1 Data-SI'!H1423/Convert!$B$5/$D1423</f>
        <v>81.109325100675719</v>
      </c>
      <c r="I1423" s="5">
        <f>'90.1 Data-SI'!I1423/Convert!$B$5/$D1423</f>
        <v>12.217693410046733</v>
      </c>
      <c r="J1423" s="5">
        <f>'90.1 Data-SI'!J1423/Convert!$B$5/$D1423</f>
        <v>17.029556346503036</v>
      </c>
      <c r="K1423" s="5">
        <f>'90.1 Data-SI'!K1423/Convert!$B$5/$D1423</f>
        <v>0</v>
      </c>
      <c r="L1423" s="5">
        <f>'90.1 Data-SI'!L1423/Convert!$B$5/$D1423</f>
        <v>0</v>
      </c>
      <c r="M1423" s="5">
        <f>'90.1 Data-SI'!M1423/Convert!$B$5/$D1423</f>
        <v>25.454635334940743</v>
      </c>
      <c r="N1423" s="5">
        <f>'90.1 Data-SI'!N1423/Convert!$B$5/$D1423</f>
        <v>0</v>
      </c>
      <c r="O1423" s="5">
        <f>'90.1 Data-SI'!O1423/Convert!$B$5/$D1423</f>
        <v>0</v>
      </c>
      <c r="P1423" s="5">
        <f t="shared" si="111"/>
        <v>0</v>
      </c>
      <c r="Q1423" s="5">
        <f>'90.1 Data-SI'!Q1423/Convert!$B$5/$D1423</f>
        <v>0</v>
      </c>
      <c r="R1423" s="5">
        <f>'90.1 Data-SI'!R1423/Convert!$B$5/$D1423</f>
        <v>0</v>
      </c>
      <c r="S1423" s="5">
        <f>'90.1 Data-SI'!S1423/Convert!$B$5/$D1423</f>
        <v>0</v>
      </c>
      <c r="T1423" s="5">
        <f>'90.1 Data-SI'!T1423/Convert!$B$5/$D1423</f>
        <v>8.7852046045049992</v>
      </c>
      <c r="U1423" s="5">
        <f>'90.1 Data-SI'!U1423/Convert!$B$5/$D1423</f>
        <v>0</v>
      </c>
      <c r="V1423" s="5">
        <f>'90.1 Data-SI'!V1423/Convert!$B$5/$D1423</f>
        <v>0</v>
      </c>
      <c r="W1423" s="5">
        <f t="shared" si="112"/>
        <v>37.629804687001673</v>
      </c>
      <c r="X1423" s="5">
        <f t="shared" si="113"/>
        <v>119.4155280850141</v>
      </c>
      <c r="Y1423" s="5">
        <f t="shared" si="114"/>
        <v>157.04533277201577</v>
      </c>
      <c r="Z1423" s="5">
        <f>'90.1 Data-SI'!Y1423/Convert!$B$5/$D1423</f>
        <v>156.7729130255442</v>
      </c>
      <c r="AA1423" s="5">
        <f>'90.1 Data-SI'!Z1423/Convert!$B$5/$D1423</f>
        <v>119.4155280850141</v>
      </c>
      <c r="AB1423" s="5">
        <f t="shared" si="115"/>
        <v>276.1884411105583</v>
      </c>
    </row>
    <row r="1424" spans="1:28" x14ac:dyDescent="0.25">
      <c r="A1424" s="95">
        <v>2010</v>
      </c>
      <c r="B1424" s="95" t="s">
        <v>62</v>
      </c>
      <c r="C1424" s="52" t="s">
        <v>9</v>
      </c>
      <c r="D1424" s="5">
        <f>VLOOKUP(B1424,SWH!$A$4:$C$19,3,FALSE)</f>
        <v>2090.3200000000002</v>
      </c>
      <c r="E1424" s="5">
        <f>'90.1 Data-SI'!E1424/Convert!$B$5/$D1424</f>
        <v>0</v>
      </c>
      <c r="F1424" s="5">
        <f>'90.1 Data-SI'!F1424/Convert!$B$5/$D1424</f>
        <v>79.493410897215099</v>
      </c>
      <c r="G1424" s="5">
        <f>'90.1 Data-SI'!G1424/Convert!$B$5/$D1424</f>
        <v>8.2164453289448502</v>
      </c>
      <c r="H1424" s="5">
        <f>'90.1 Data-SI'!H1424/Convert!$B$5/$D1424</f>
        <v>81.109325100675719</v>
      </c>
      <c r="I1424" s="5">
        <f>'90.1 Data-SI'!I1424/Convert!$B$5/$D1424</f>
        <v>12.203075765114113</v>
      </c>
      <c r="J1424" s="5">
        <f>'90.1 Data-SI'!J1424/Convert!$B$5/$D1424</f>
        <v>17.029556346503036</v>
      </c>
      <c r="K1424" s="5">
        <f>'90.1 Data-SI'!K1424/Convert!$B$5/$D1424</f>
        <v>0</v>
      </c>
      <c r="L1424" s="5">
        <f>'90.1 Data-SI'!L1424/Convert!$B$5/$D1424</f>
        <v>0</v>
      </c>
      <c r="M1424" s="5">
        <f>'90.1 Data-SI'!M1424/Convert!$B$5/$D1424</f>
        <v>28.169530661972008</v>
      </c>
      <c r="N1424" s="5">
        <f>'90.1 Data-SI'!N1424/Convert!$B$5/$D1424</f>
        <v>0</v>
      </c>
      <c r="O1424" s="5">
        <f>'90.1 Data-SI'!O1424/Convert!$B$5/$D1424</f>
        <v>0</v>
      </c>
      <c r="P1424" s="5">
        <f t="shared" si="111"/>
        <v>0</v>
      </c>
      <c r="Q1424" s="5">
        <f>'90.1 Data-SI'!Q1424/Convert!$B$5/$D1424</f>
        <v>0</v>
      </c>
      <c r="R1424" s="5">
        <f>'90.1 Data-SI'!R1424/Convert!$B$5/$D1424</f>
        <v>0</v>
      </c>
      <c r="S1424" s="5">
        <f>'90.1 Data-SI'!S1424/Convert!$B$5/$D1424</f>
        <v>0</v>
      </c>
      <c r="T1424" s="5">
        <f>'90.1 Data-SI'!T1424/Convert!$B$5/$D1424</f>
        <v>8.7479960537674177</v>
      </c>
      <c r="U1424" s="5">
        <f>'90.1 Data-SI'!U1424/Convert!$B$5/$D1424</f>
        <v>0</v>
      </c>
      <c r="V1424" s="5">
        <f>'90.1 Data-SI'!V1424/Convert!$B$5/$D1424</f>
        <v>0</v>
      </c>
      <c r="W1424" s="5">
        <f t="shared" si="112"/>
        <v>36.385975990916862</v>
      </c>
      <c r="X1424" s="5">
        <f t="shared" si="113"/>
        <v>79.493410897215099</v>
      </c>
      <c r="Y1424" s="5">
        <f t="shared" si="114"/>
        <v>115.87938688813196</v>
      </c>
      <c r="Z1424" s="5">
        <f>'90.1 Data-SI'!Y1424/Convert!$B$5/$D1424</f>
        <v>155.47592925697711</v>
      </c>
      <c r="AA1424" s="5">
        <f>'90.1 Data-SI'!Z1424/Convert!$B$5/$D1424</f>
        <v>79.493410897215099</v>
      </c>
      <c r="AB1424" s="5">
        <f t="shared" si="115"/>
        <v>234.9693401541922</v>
      </c>
    </row>
    <row r="1425" spans="1:28" x14ac:dyDescent="0.25">
      <c r="A1425" s="95">
        <v>2010</v>
      </c>
      <c r="B1425" s="95" t="s">
        <v>62</v>
      </c>
      <c r="C1425" s="52" t="s">
        <v>12</v>
      </c>
      <c r="D1425" s="5">
        <f>VLOOKUP(B1425,SWH!$A$4:$C$19,3,FALSE)</f>
        <v>2090.3200000000002</v>
      </c>
      <c r="E1425" s="5">
        <f>'90.1 Data-SI'!E1425/Convert!$B$5/$D1425</f>
        <v>0</v>
      </c>
      <c r="F1425" s="5">
        <f>'90.1 Data-SI'!F1425/Convert!$B$5/$D1425</f>
        <v>148.12724048630514</v>
      </c>
      <c r="G1425" s="5">
        <f>'90.1 Data-SI'!G1425/Convert!$B$5/$D1425</f>
        <v>8.0808998941150953</v>
      </c>
      <c r="H1425" s="5">
        <f>'90.1 Data-SI'!H1425/Convert!$B$5/$D1425</f>
        <v>81.109325100675719</v>
      </c>
      <c r="I1425" s="5">
        <f>'90.1 Data-SI'!I1425/Convert!$B$5/$D1425</f>
        <v>12.224337794107015</v>
      </c>
      <c r="J1425" s="5">
        <f>'90.1 Data-SI'!J1425/Convert!$B$5/$D1425</f>
        <v>17.029556346503036</v>
      </c>
      <c r="K1425" s="5">
        <f>'90.1 Data-SI'!K1425/Convert!$B$5/$D1425</f>
        <v>0</v>
      </c>
      <c r="L1425" s="5">
        <f>'90.1 Data-SI'!L1425/Convert!$B$5/$D1425</f>
        <v>0</v>
      </c>
      <c r="M1425" s="5">
        <f>'90.1 Data-SI'!M1425/Convert!$B$5/$D1425</f>
        <v>25.946319755401614</v>
      </c>
      <c r="N1425" s="5">
        <f>'90.1 Data-SI'!N1425/Convert!$B$5/$D1425</f>
        <v>0</v>
      </c>
      <c r="O1425" s="5">
        <f>'90.1 Data-SI'!O1425/Convert!$B$5/$D1425</f>
        <v>0</v>
      </c>
      <c r="P1425" s="5">
        <f t="shared" si="111"/>
        <v>0</v>
      </c>
      <c r="Q1425" s="5">
        <f>'90.1 Data-SI'!Q1425/Convert!$B$5/$D1425</f>
        <v>0</v>
      </c>
      <c r="R1425" s="5">
        <f>'90.1 Data-SI'!R1425/Convert!$B$5/$D1425</f>
        <v>0</v>
      </c>
      <c r="S1425" s="5">
        <f>'90.1 Data-SI'!S1425/Convert!$B$5/$D1425</f>
        <v>0</v>
      </c>
      <c r="T1425" s="5">
        <f>'90.1 Data-SI'!T1425/Convert!$B$5/$D1425</f>
        <v>8.9420120683276565</v>
      </c>
      <c r="U1425" s="5">
        <f>'90.1 Data-SI'!U1425/Convert!$B$5/$D1425</f>
        <v>0</v>
      </c>
      <c r="V1425" s="5">
        <f>'90.1 Data-SI'!V1425/Convert!$B$5/$D1425</f>
        <v>0</v>
      </c>
      <c r="W1425" s="5">
        <f t="shared" si="112"/>
        <v>34.027219649516709</v>
      </c>
      <c r="X1425" s="5">
        <f t="shared" si="113"/>
        <v>148.12724048630514</v>
      </c>
      <c r="Y1425" s="5">
        <f t="shared" si="114"/>
        <v>182.15446013582186</v>
      </c>
      <c r="Z1425" s="5">
        <f>'90.1 Data-SI'!Y1425/Convert!$B$5/$D1425</f>
        <v>153.33245095913011</v>
      </c>
      <c r="AA1425" s="5">
        <f>'90.1 Data-SI'!Z1425/Convert!$B$5/$D1425</f>
        <v>148.12724048630514</v>
      </c>
      <c r="AB1425" s="5">
        <f t="shared" si="115"/>
        <v>301.45969144543528</v>
      </c>
    </row>
    <row r="1426" spans="1:28" x14ac:dyDescent="0.25">
      <c r="A1426" s="95">
        <v>2010</v>
      </c>
      <c r="B1426" s="95" t="s">
        <v>62</v>
      </c>
      <c r="C1426" s="52" t="s">
        <v>8</v>
      </c>
      <c r="D1426" s="5">
        <f>VLOOKUP(B1426,SWH!$A$4:$C$19,3,FALSE)</f>
        <v>2090.3200000000002</v>
      </c>
      <c r="E1426" s="5">
        <f>'90.1 Data-SI'!E1426/Convert!$B$5/$D1426</f>
        <v>0</v>
      </c>
      <c r="F1426" s="5">
        <f>'90.1 Data-SI'!F1426/Convert!$B$5/$D1426</f>
        <v>224.02736848371964</v>
      </c>
      <c r="G1426" s="5">
        <f>'90.1 Data-SI'!G1426/Convert!$B$5/$D1426</f>
        <v>2.6471226096163907</v>
      </c>
      <c r="H1426" s="5">
        <f>'90.1 Data-SI'!H1426/Convert!$B$5/$D1426</f>
        <v>81.109325100675719</v>
      </c>
      <c r="I1426" s="5">
        <f>'90.1 Data-SI'!I1426/Convert!$B$5/$D1426</f>
        <v>12.308057033266572</v>
      </c>
      <c r="J1426" s="5">
        <f>'90.1 Data-SI'!J1426/Convert!$B$5/$D1426</f>
        <v>17.029556346503036</v>
      </c>
      <c r="K1426" s="5">
        <f>'90.1 Data-SI'!K1426/Convert!$B$5/$D1426</f>
        <v>0</v>
      </c>
      <c r="L1426" s="5">
        <f>'90.1 Data-SI'!L1426/Convert!$B$5/$D1426</f>
        <v>0</v>
      </c>
      <c r="M1426" s="5">
        <f>'90.1 Data-SI'!M1426/Convert!$B$5/$D1426</f>
        <v>29.14891287245759</v>
      </c>
      <c r="N1426" s="5">
        <f>'90.1 Data-SI'!N1426/Convert!$B$5/$D1426</f>
        <v>0</v>
      </c>
      <c r="O1426" s="5">
        <f>'90.1 Data-SI'!O1426/Convert!$B$5/$D1426</f>
        <v>0</v>
      </c>
      <c r="P1426" s="5">
        <f t="shared" si="111"/>
        <v>0</v>
      </c>
      <c r="Q1426" s="5">
        <f>'90.1 Data-SI'!Q1426/Convert!$B$5/$D1426</f>
        <v>0</v>
      </c>
      <c r="R1426" s="5">
        <f>'90.1 Data-SI'!R1426/Convert!$B$5/$D1426</f>
        <v>0</v>
      </c>
      <c r="S1426" s="5">
        <f>'90.1 Data-SI'!S1426/Convert!$B$5/$D1426</f>
        <v>0</v>
      </c>
      <c r="T1426" s="5">
        <f>'90.1 Data-SI'!T1426/Convert!$B$5/$D1426</f>
        <v>9.1586189886928526</v>
      </c>
      <c r="U1426" s="5">
        <f>'90.1 Data-SI'!U1426/Convert!$B$5/$D1426</f>
        <v>0</v>
      </c>
      <c r="V1426" s="5">
        <f>'90.1 Data-SI'!V1426/Convert!$B$5/$D1426</f>
        <v>0</v>
      </c>
      <c r="W1426" s="5">
        <f t="shared" si="112"/>
        <v>31.796035482073982</v>
      </c>
      <c r="X1426" s="5">
        <f t="shared" si="113"/>
        <v>224.02736848371964</v>
      </c>
      <c r="Y1426" s="5">
        <f t="shared" si="114"/>
        <v>255.82340396579363</v>
      </c>
      <c r="Z1426" s="5">
        <f>'90.1 Data-SI'!Y1426/Convert!$B$5/$D1426</f>
        <v>151.4029218280242</v>
      </c>
      <c r="AA1426" s="5">
        <f>'90.1 Data-SI'!Z1426/Convert!$B$5/$D1426</f>
        <v>224.02736848371964</v>
      </c>
      <c r="AB1426" s="5">
        <f t="shared" si="115"/>
        <v>375.43029031174387</v>
      </c>
    </row>
    <row r="1427" spans="1:28" x14ac:dyDescent="0.25">
      <c r="A1427" s="95">
        <v>2013</v>
      </c>
      <c r="B1427" s="95" t="s">
        <v>62</v>
      </c>
      <c r="C1427" s="52" t="s">
        <v>10</v>
      </c>
      <c r="D1427" s="5">
        <f>VLOOKUP(B1427,SWH!$A$4:$C$19,3,FALSE)</f>
        <v>2090.3200000000002</v>
      </c>
      <c r="E1427" s="5">
        <f>'90.1 Data-SI'!E1427/Convert!$B$5/$D1427</f>
        <v>0</v>
      </c>
      <c r="F1427" s="5">
        <f>'90.1 Data-SI'!F1427/Convert!$B$5/$D1427</f>
        <v>0</v>
      </c>
      <c r="G1427" s="5">
        <f>'90.1 Data-SI'!G1427/Convert!$B$5/$D1427</f>
        <v>97.942207678994393</v>
      </c>
      <c r="H1427" s="5">
        <f>'90.1 Data-SI'!H1427/Convert!$B$5/$D1427</f>
        <v>73.201179192127952</v>
      </c>
      <c r="I1427" s="5">
        <f>'90.1 Data-SI'!I1427/Convert!$B$5/$D1427</f>
        <v>12.223008917294958</v>
      </c>
      <c r="J1427" s="5">
        <f>'90.1 Data-SI'!J1427/Convert!$B$5/$D1427</f>
        <v>17.029556346503036</v>
      </c>
      <c r="K1427" s="5">
        <f>'90.1 Data-SI'!K1427/Convert!$B$5/$D1427</f>
        <v>0</v>
      </c>
      <c r="L1427" s="5">
        <f>'90.1 Data-SI'!L1427/Convert!$B$5/$D1427</f>
        <v>0</v>
      </c>
      <c r="M1427" s="5">
        <f>'90.1 Data-SI'!M1427/Convert!$B$5/$D1427</f>
        <v>16.345184788293974</v>
      </c>
      <c r="N1427" s="5">
        <f>'90.1 Data-SI'!N1427/Convert!$B$5/$D1427</f>
        <v>0</v>
      </c>
      <c r="O1427" s="5">
        <f>'90.1 Data-SI'!O1427/Convert!$B$5/$D1427</f>
        <v>0</v>
      </c>
      <c r="P1427" s="5">
        <f t="shared" si="111"/>
        <v>0</v>
      </c>
      <c r="Q1427" s="5">
        <f>'90.1 Data-SI'!Q1427/Convert!$B$5/$D1427</f>
        <v>0</v>
      </c>
      <c r="R1427" s="5">
        <f>'90.1 Data-SI'!R1427/Convert!$B$5/$D1427</f>
        <v>0</v>
      </c>
      <c r="S1427" s="5">
        <f>'90.1 Data-SI'!S1427/Convert!$B$5/$D1427</f>
        <v>0</v>
      </c>
      <c r="T1427" s="5">
        <f>'90.1 Data-SI'!T1427/Convert!$B$5/$D1427</f>
        <v>7.6410416693244203</v>
      </c>
      <c r="U1427" s="5">
        <f>'90.1 Data-SI'!U1427/Convert!$B$5/$D1427</f>
        <v>0</v>
      </c>
      <c r="V1427" s="5">
        <f>'90.1 Data-SI'!V1427/Convert!$B$5/$D1427</f>
        <v>0</v>
      </c>
      <c r="W1427" s="5">
        <f t="shared" si="112"/>
        <v>114.28739246728837</v>
      </c>
      <c r="X1427" s="5">
        <f t="shared" si="113"/>
        <v>0</v>
      </c>
      <c r="Y1427" s="5">
        <f t="shared" si="114"/>
        <v>114.28739246728837</v>
      </c>
      <c r="Z1427" s="5">
        <f>'90.1 Data-SI'!Y1427/Convert!$B$5/$D1427</f>
        <v>224.38217859253871</v>
      </c>
      <c r="AA1427" s="5">
        <f>'90.1 Data-SI'!Z1427/Convert!$B$5/$D1427</f>
        <v>0</v>
      </c>
      <c r="AB1427" s="5">
        <f t="shared" si="115"/>
        <v>224.38217859253871</v>
      </c>
    </row>
    <row r="1428" spans="1:28" x14ac:dyDescent="0.25">
      <c r="A1428" s="95">
        <v>2013</v>
      </c>
      <c r="B1428" s="95" t="s">
        <v>62</v>
      </c>
      <c r="C1428" s="52" t="s">
        <v>6</v>
      </c>
      <c r="D1428" s="5">
        <f>VLOOKUP(B1428,SWH!$A$4:$C$19,3,FALSE)</f>
        <v>2090.3200000000002</v>
      </c>
      <c r="E1428" s="5">
        <f>'90.1 Data-SI'!E1428/Convert!$B$5/$D1428</f>
        <v>0</v>
      </c>
      <c r="F1428" s="5">
        <f>'90.1 Data-SI'!F1428/Convert!$B$5/$D1428</f>
        <v>0</v>
      </c>
      <c r="G1428" s="5">
        <f>'90.1 Data-SI'!G1428/Convert!$B$5/$D1428</f>
        <v>85.020209558557738</v>
      </c>
      <c r="H1428" s="5">
        <f>'90.1 Data-SI'!H1428/Convert!$B$5/$D1428</f>
        <v>73.201179192127952</v>
      </c>
      <c r="I1428" s="5">
        <f>'90.1 Data-SI'!I1428/Convert!$B$5/$D1428</f>
        <v>12.220351163670845</v>
      </c>
      <c r="J1428" s="5">
        <f>'90.1 Data-SI'!J1428/Convert!$B$5/$D1428</f>
        <v>17.029556346503036</v>
      </c>
      <c r="K1428" s="5">
        <f>'90.1 Data-SI'!K1428/Convert!$B$5/$D1428</f>
        <v>0</v>
      </c>
      <c r="L1428" s="5">
        <f>'90.1 Data-SI'!L1428/Convert!$B$5/$D1428</f>
        <v>0</v>
      </c>
      <c r="M1428" s="5">
        <f>'90.1 Data-SI'!M1428/Convert!$B$5/$D1428</f>
        <v>19.596946347396038</v>
      </c>
      <c r="N1428" s="5">
        <f>'90.1 Data-SI'!N1428/Convert!$B$5/$D1428</f>
        <v>0</v>
      </c>
      <c r="O1428" s="5">
        <f>'90.1 Data-SI'!O1428/Convert!$B$5/$D1428</f>
        <v>0</v>
      </c>
      <c r="P1428" s="5">
        <f t="shared" si="111"/>
        <v>0</v>
      </c>
      <c r="Q1428" s="5">
        <f>'90.1 Data-SI'!Q1428/Convert!$B$5/$D1428</f>
        <v>0</v>
      </c>
      <c r="R1428" s="5">
        <f>'90.1 Data-SI'!R1428/Convert!$B$5/$D1428</f>
        <v>0</v>
      </c>
      <c r="S1428" s="5">
        <f>'90.1 Data-SI'!S1428/Convert!$B$5/$D1428</f>
        <v>0</v>
      </c>
      <c r="T1428" s="5">
        <f>'90.1 Data-SI'!T1428/Convert!$B$5/$D1428</f>
        <v>7.6343972852641375</v>
      </c>
      <c r="U1428" s="5">
        <f>'90.1 Data-SI'!U1428/Convert!$B$5/$D1428</f>
        <v>0</v>
      </c>
      <c r="V1428" s="5">
        <f>'90.1 Data-SI'!V1428/Convert!$B$5/$D1428</f>
        <v>0</v>
      </c>
      <c r="W1428" s="5">
        <f t="shared" si="112"/>
        <v>104.61715590595378</v>
      </c>
      <c r="X1428" s="5">
        <f t="shared" si="113"/>
        <v>0</v>
      </c>
      <c r="Y1428" s="5">
        <f t="shared" si="114"/>
        <v>104.61715590595378</v>
      </c>
      <c r="Z1428" s="5">
        <f>'90.1 Data-SI'!Y1428/Convert!$B$5/$D1428</f>
        <v>214.70396877033181</v>
      </c>
      <c r="AA1428" s="5">
        <f>'90.1 Data-SI'!Z1428/Convert!$B$5/$D1428</f>
        <v>0</v>
      </c>
      <c r="AB1428" s="5">
        <f t="shared" si="115"/>
        <v>214.70396877033181</v>
      </c>
    </row>
    <row r="1429" spans="1:28" x14ac:dyDescent="0.25">
      <c r="A1429" s="95">
        <v>2013</v>
      </c>
      <c r="B1429" s="95" t="s">
        <v>62</v>
      </c>
      <c r="C1429" s="52" t="s">
        <v>11</v>
      </c>
      <c r="D1429" s="5">
        <f>VLOOKUP(B1429,SWH!$A$4:$C$19,3,FALSE)</f>
        <v>2090.3200000000002</v>
      </c>
      <c r="E1429" s="5">
        <f>'90.1 Data-SI'!E1429/Convert!$B$5/$D1429</f>
        <v>0</v>
      </c>
      <c r="F1429" s="5">
        <f>'90.1 Data-SI'!F1429/Convert!$B$5/$D1429</f>
        <v>0</v>
      </c>
      <c r="G1429" s="5">
        <f>'90.1 Data-SI'!G1429/Convert!$B$5/$D1429</f>
        <v>63.019325058151651</v>
      </c>
      <c r="H1429" s="5">
        <f>'90.1 Data-SI'!H1429/Convert!$B$5/$D1429</f>
        <v>73.201179192127952</v>
      </c>
      <c r="I1429" s="5">
        <f>'90.1 Data-SI'!I1429/Convert!$B$5/$D1429</f>
        <v>12.221680040482902</v>
      </c>
      <c r="J1429" s="5">
        <f>'90.1 Data-SI'!J1429/Convert!$B$5/$D1429</f>
        <v>17.029556346503036</v>
      </c>
      <c r="K1429" s="5">
        <f>'90.1 Data-SI'!K1429/Convert!$B$5/$D1429</f>
        <v>0</v>
      </c>
      <c r="L1429" s="5">
        <f>'90.1 Data-SI'!L1429/Convert!$B$5/$D1429</f>
        <v>0</v>
      </c>
      <c r="M1429" s="5">
        <f>'90.1 Data-SI'!M1429/Convert!$B$5/$D1429</f>
        <v>12.983126453791233</v>
      </c>
      <c r="N1429" s="5">
        <f>'90.1 Data-SI'!N1429/Convert!$B$5/$D1429</f>
        <v>0</v>
      </c>
      <c r="O1429" s="5">
        <f>'90.1 Data-SI'!O1429/Convert!$B$5/$D1429</f>
        <v>0</v>
      </c>
      <c r="P1429" s="5">
        <f t="shared" si="111"/>
        <v>0</v>
      </c>
      <c r="Q1429" s="5">
        <f>'90.1 Data-SI'!Q1429/Convert!$B$5/$D1429</f>
        <v>0</v>
      </c>
      <c r="R1429" s="5">
        <f>'90.1 Data-SI'!R1429/Convert!$B$5/$D1429</f>
        <v>0</v>
      </c>
      <c r="S1429" s="5">
        <f>'90.1 Data-SI'!S1429/Convert!$B$5/$D1429</f>
        <v>0</v>
      </c>
      <c r="T1429" s="5">
        <f>'90.1 Data-SI'!T1429/Convert!$B$5/$D1429</f>
        <v>7.7805737345903436</v>
      </c>
      <c r="U1429" s="5">
        <f>'90.1 Data-SI'!U1429/Convert!$B$5/$D1429</f>
        <v>0</v>
      </c>
      <c r="V1429" s="5">
        <f>'90.1 Data-SI'!V1429/Convert!$B$5/$D1429</f>
        <v>0</v>
      </c>
      <c r="W1429" s="5">
        <f t="shared" si="112"/>
        <v>76.00245151194288</v>
      </c>
      <c r="X1429" s="5">
        <f t="shared" si="113"/>
        <v>0</v>
      </c>
      <c r="Y1429" s="5">
        <f t="shared" si="114"/>
        <v>76.00245151194288</v>
      </c>
      <c r="Z1429" s="5">
        <f>'90.1 Data-SI'!Y1429/Convert!$B$5/$D1429</f>
        <v>186.23676970245916</v>
      </c>
      <c r="AA1429" s="5">
        <f>'90.1 Data-SI'!Z1429/Convert!$B$5/$D1429</f>
        <v>0</v>
      </c>
      <c r="AB1429" s="5">
        <f t="shared" si="115"/>
        <v>186.23676970245916</v>
      </c>
    </row>
    <row r="1430" spans="1:28" x14ac:dyDescent="0.25">
      <c r="A1430" s="95">
        <v>2013</v>
      </c>
      <c r="B1430" s="95" t="s">
        <v>62</v>
      </c>
      <c r="C1430" s="52" t="s">
        <v>13</v>
      </c>
      <c r="D1430" s="5">
        <f>VLOOKUP(B1430,SWH!$A$4:$C$19,3,FALSE)</f>
        <v>2090.3200000000002</v>
      </c>
      <c r="E1430" s="5">
        <f>'90.1 Data-SI'!E1430/Convert!$B$5/$D1430</f>
        <v>0</v>
      </c>
      <c r="F1430" s="5">
        <f>'90.1 Data-SI'!F1430/Convert!$B$5/$D1430</f>
        <v>0.59666568861333302</v>
      </c>
      <c r="G1430" s="5">
        <f>'90.1 Data-SI'!G1430/Convert!$B$5/$D1430</f>
        <v>67.731522233703714</v>
      </c>
      <c r="H1430" s="5">
        <f>'90.1 Data-SI'!H1430/Convert!$B$5/$D1430</f>
        <v>73.201179192127952</v>
      </c>
      <c r="I1430" s="5">
        <f>'90.1 Data-SI'!I1430/Convert!$B$5/$D1430</f>
        <v>12.203075765114113</v>
      </c>
      <c r="J1430" s="5">
        <f>'90.1 Data-SI'!J1430/Convert!$B$5/$D1430</f>
        <v>17.029556346503036</v>
      </c>
      <c r="K1430" s="5">
        <f>'90.1 Data-SI'!K1430/Convert!$B$5/$D1430</f>
        <v>0</v>
      </c>
      <c r="L1430" s="5">
        <f>'90.1 Data-SI'!L1430/Convert!$B$5/$D1430</f>
        <v>0</v>
      </c>
      <c r="M1430" s="5">
        <f>'90.1 Data-SI'!M1430/Convert!$B$5/$D1430</f>
        <v>18.519227252818283</v>
      </c>
      <c r="N1430" s="5">
        <f>'90.1 Data-SI'!N1430/Convert!$B$5/$D1430</f>
        <v>0</v>
      </c>
      <c r="O1430" s="5">
        <f>'90.1 Data-SI'!O1430/Convert!$B$5/$D1430</f>
        <v>0</v>
      </c>
      <c r="P1430" s="5">
        <f t="shared" si="111"/>
        <v>0</v>
      </c>
      <c r="Q1430" s="5">
        <f>'90.1 Data-SI'!Q1430/Convert!$B$5/$D1430</f>
        <v>0</v>
      </c>
      <c r="R1430" s="5">
        <f>'90.1 Data-SI'!R1430/Convert!$B$5/$D1430</f>
        <v>0</v>
      </c>
      <c r="S1430" s="5">
        <f>'90.1 Data-SI'!S1430/Convert!$B$5/$D1430</f>
        <v>0</v>
      </c>
      <c r="T1430" s="5">
        <f>'90.1 Data-SI'!T1430/Convert!$B$5/$D1430</f>
        <v>7.7885469954626831</v>
      </c>
      <c r="U1430" s="5">
        <f>'90.1 Data-SI'!U1430/Convert!$B$5/$D1430</f>
        <v>0</v>
      </c>
      <c r="V1430" s="5">
        <f>'90.1 Data-SI'!V1430/Convert!$B$5/$D1430</f>
        <v>0</v>
      </c>
      <c r="W1430" s="5">
        <f t="shared" si="112"/>
        <v>86.250749486521997</v>
      </c>
      <c r="X1430" s="5">
        <f t="shared" si="113"/>
        <v>0.59666568861333302</v>
      </c>
      <c r="Y1430" s="5">
        <f t="shared" si="114"/>
        <v>86.847415175135325</v>
      </c>
      <c r="Z1430" s="5">
        <f>'90.1 Data-SI'!Y1430/Convert!$B$5/$D1430</f>
        <v>196.47443666254182</v>
      </c>
      <c r="AA1430" s="5">
        <f>'90.1 Data-SI'!Z1430/Convert!$B$5/$D1430</f>
        <v>0.59666568861333302</v>
      </c>
      <c r="AB1430" s="5">
        <f t="shared" si="115"/>
        <v>197.07110235115516</v>
      </c>
    </row>
    <row r="1431" spans="1:28" x14ac:dyDescent="0.25">
      <c r="A1431" s="95">
        <v>2013</v>
      </c>
      <c r="B1431" s="95" t="s">
        <v>62</v>
      </c>
      <c r="C1431" s="52" t="s">
        <v>19</v>
      </c>
      <c r="D1431" s="5">
        <f>VLOOKUP(B1431,SWH!$A$4:$C$19,3,FALSE)</f>
        <v>2090.3200000000002</v>
      </c>
      <c r="E1431" s="5">
        <f>'90.1 Data-SI'!E1431/Convert!$B$5/$D1431</f>
        <v>0</v>
      </c>
      <c r="F1431" s="5">
        <f>'90.1 Data-SI'!F1431/Convert!$B$5/$D1431</f>
        <v>1.7169088411768958</v>
      </c>
      <c r="G1431" s="5">
        <f>'90.1 Data-SI'!G1431/Convert!$B$5/$D1431</f>
        <v>50.680703858207778</v>
      </c>
      <c r="H1431" s="5">
        <f>'90.1 Data-SI'!H1431/Convert!$B$5/$D1431</f>
        <v>73.201179192127952</v>
      </c>
      <c r="I1431" s="5">
        <f>'90.1 Data-SI'!I1431/Convert!$B$5/$D1431</f>
        <v>12.199089134677942</v>
      </c>
      <c r="J1431" s="5">
        <f>'90.1 Data-SI'!J1431/Convert!$B$5/$D1431</f>
        <v>17.029556346503036</v>
      </c>
      <c r="K1431" s="5">
        <f>'90.1 Data-SI'!K1431/Convert!$B$5/$D1431</f>
        <v>0</v>
      </c>
      <c r="L1431" s="5">
        <f>'90.1 Data-SI'!L1431/Convert!$B$5/$D1431</f>
        <v>0</v>
      </c>
      <c r="M1431" s="5">
        <f>'90.1 Data-SI'!M1431/Convert!$B$5/$D1431</f>
        <v>13.476139751064164</v>
      </c>
      <c r="N1431" s="5">
        <f>'90.1 Data-SI'!N1431/Convert!$B$5/$D1431</f>
        <v>0</v>
      </c>
      <c r="O1431" s="5">
        <f>'90.1 Data-SI'!O1431/Convert!$B$5/$D1431</f>
        <v>0</v>
      </c>
      <c r="P1431" s="5">
        <f t="shared" si="111"/>
        <v>0</v>
      </c>
      <c r="Q1431" s="5">
        <f>'90.1 Data-SI'!Q1431/Convert!$B$5/$D1431</f>
        <v>0</v>
      </c>
      <c r="R1431" s="5">
        <f>'90.1 Data-SI'!R1431/Convert!$B$5/$D1431</f>
        <v>0</v>
      </c>
      <c r="S1431" s="5">
        <f>'90.1 Data-SI'!S1431/Convert!$B$5/$D1431</f>
        <v>0</v>
      </c>
      <c r="T1431" s="5">
        <f>'90.1 Data-SI'!T1431/Convert!$B$5/$D1431</f>
        <v>7.9440255824732828</v>
      </c>
      <c r="U1431" s="5">
        <f>'90.1 Data-SI'!U1431/Convert!$B$5/$D1431</f>
        <v>0</v>
      </c>
      <c r="V1431" s="5">
        <f>'90.1 Data-SI'!V1431/Convert!$B$5/$D1431</f>
        <v>0</v>
      </c>
      <c r="W1431" s="5">
        <f t="shared" si="112"/>
        <v>64.156843609271945</v>
      </c>
      <c r="X1431" s="5">
        <f t="shared" si="113"/>
        <v>1.7169088411768958</v>
      </c>
      <c r="Y1431" s="5">
        <f t="shared" si="114"/>
        <v>65.873752450448848</v>
      </c>
      <c r="Z1431" s="5">
        <f>'90.1 Data-SI'!Y1431/Convert!$B$5/$D1431</f>
        <v>174.53069386505413</v>
      </c>
      <c r="AA1431" s="5">
        <f>'90.1 Data-SI'!Z1431/Convert!$B$5/$D1431</f>
        <v>1.7169088411768958</v>
      </c>
      <c r="AB1431" s="5">
        <f t="shared" si="115"/>
        <v>176.24760270623102</v>
      </c>
    </row>
    <row r="1432" spans="1:28" x14ac:dyDescent="0.25">
      <c r="A1432" s="95">
        <v>2013</v>
      </c>
      <c r="B1432" s="95" t="s">
        <v>62</v>
      </c>
      <c r="C1432" s="52" t="s">
        <v>20</v>
      </c>
      <c r="D1432" s="5">
        <f>VLOOKUP(B1432,SWH!$A$4:$C$19,3,FALSE)</f>
        <v>2090.3200000000002</v>
      </c>
      <c r="E1432" s="5">
        <f>'90.1 Data-SI'!E1432/Convert!$B$5/$D1432</f>
        <v>0</v>
      </c>
      <c r="F1432" s="5">
        <f>'90.1 Data-SI'!F1432/Convert!$B$5/$D1432</f>
        <v>0.32956144938999238</v>
      </c>
      <c r="G1432" s="5">
        <f>'90.1 Data-SI'!G1432/Convert!$B$5/$D1432</f>
        <v>39.313491607877147</v>
      </c>
      <c r="H1432" s="5">
        <f>'90.1 Data-SI'!H1432/Convert!$B$5/$D1432</f>
        <v>73.201179192127952</v>
      </c>
      <c r="I1432" s="5">
        <f>'90.1 Data-SI'!I1432/Convert!$B$5/$D1432</f>
        <v>12.209720149174395</v>
      </c>
      <c r="J1432" s="5">
        <f>'90.1 Data-SI'!J1432/Convert!$B$5/$D1432</f>
        <v>17.029556346503036</v>
      </c>
      <c r="K1432" s="5">
        <f>'90.1 Data-SI'!K1432/Convert!$B$5/$D1432</f>
        <v>0</v>
      </c>
      <c r="L1432" s="5">
        <f>'90.1 Data-SI'!L1432/Convert!$B$5/$D1432</f>
        <v>0</v>
      </c>
      <c r="M1432" s="5">
        <f>'90.1 Data-SI'!M1432/Convert!$B$5/$D1432</f>
        <v>16.424917397017364</v>
      </c>
      <c r="N1432" s="5">
        <f>'90.1 Data-SI'!N1432/Convert!$B$5/$D1432</f>
        <v>0</v>
      </c>
      <c r="O1432" s="5">
        <f>'90.1 Data-SI'!O1432/Convert!$B$5/$D1432</f>
        <v>0</v>
      </c>
      <c r="P1432" s="5">
        <f t="shared" si="111"/>
        <v>0</v>
      </c>
      <c r="Q1432" s="5">
        <f>'90.1 Data-SI'!Q1432/Convert!$B$5/$D1432</f>
        <v>0</v>
      </c>
      <c r="R1432" s="5">
        <f>'90.1 Data-SI'!R1432/Convert!$B$5/$D1432</f>
        <v>0</v>
      </c>
      <c r="S1432" s="5">
        <f>'90.1 Data-SI'!S1432/Convert!$B$5/$D1432</f>
        <v>0</v>
      </c>
      <c r="T1432" s="5">
        <f>'90.1 Data-SI'!T1432/Convert!$B$5/$D1432</f>
        <v>7.9533277201576782</v>
      </c>
      <c r="U1432" s="5">
        <f>'90.1 Data-SI'!U1432/Convert!$B$5/$D1432</f>
        <v>0</v>
      </c>
      <c r="V1432" s="5">
        <f>'90.1 Data-SI'!V1432/Convert!$B$5/$D1432</f>
        <v>0</v>
      </c>
      <c r="W1432" s="5">
        <f t="shared" si="112"/>
        <v>55.738409004894507</v>
      </c>
      <c r="X1432" s="5">
        <f t="shared" si="113"/>
        <v>0.32956144938999238</v>
      </c>
      <c r="Y1432" s="5">
        <f t="shared" si="114"/>
        <v>56.067970454284499</v>
      </c>
      <c r="Z1432" s="5">
        <f>'90.1 Data-SI'!Y1432/Convert!$B$5/$D1432</f>
        <v>166.13219241285759</v>
      </c>
      <c r="AA1432" s="5">
        <f>'90.1 Data-SI'!Z1432/Convert!$B$5/$D1432</f>
        <v>0.32956144938999238</v>
      </c>
      <c r="AB1432" s="5">
        <f t="shared" si="115"/>
        <v>166.46175386224758</v>
      </c>
    </row>
    <row r="1433" spans="1:28" x14ac:dyDescent="0.25">
      <c r="A1433" s="95">
        <v>2013</v>
      </c>
      <c r="B1433" s="95" t="s">
        <v>62</v>
      </c>
      <c r="C1433" s="52" t="s">
        <v>3</v>
      </c>
      <c r="D1433" s="5">
        <f>VLOOKUP(B1433,SWH!$A$4:$C$19,3,FALSE)</f>
        <v>2090.3200000000002</v>
      </c>
      <c r="E1433" s="5">
        <f>'90.1 Data-SI'!E1433/Convert!$B$5/$D1433</f>
        <v>0</v>
      </c>
      <c r="F1433" s="5">
        <f>'90.1 Data-SI'!F1433/Convert!$B$5/$D1433</f>
        <v>21.359037000182852</v>
      </c>
      <c r="G1433" s="5">
        <f>'90.1 Data-SI'!G1433/Convert!$B$5/$D1433</f>
        <v>26.242659284490198</v>
      </c>
      <c r="H1433" s="5">
        <f>'90.1 Data-SI'!H1433/Convert!$B$5/$D1433</f>
        <v>73.201179192127952</v>
      </c>
      <c r="I1433" s="5">
        <f>'90.1 Data-SI'!I1433/Convert!$B$5/$D1433</f>
        <v>12.207062395550283</v>
      </c>
      <c r="J1433" s="5">
        <f>'90.1 Data-SI'!J1433/Convert!$B$5/$D1433</f>
        <v>17.029556346503036</v>
      </c>
      <c r="K1433" s="5">
        <f>'90.1 Data-SI'!K1433/Convert!$B$5/$D1433</f>
        <v>0</v>
      </c>
      <c r="L1433" s="5">
        <f>'90.1 Data-SI'!L1433/Convert!$B$5/$D1433</f>
        <v>0</v>
      </c>
      <c r="M1433" s="5">
        <f>'90.1 Data-SI'!M1433/Convert!$B$5/$D1433</f>
        <v>12.331976815883586</v>
      </c>
      <c r="N1433" s="5">
        <f>'90.1 Data-SI'!N1433/Convert!$B$5/$D1433</f>
        <v>0</v>
      </c>
      <c r="O1433" s="5">
        <f>'90.1 Data-SI'!O1433/Convert!$B$5/$D1433</f>
        <v>0</v>
      </c>
      <c r="P1433" s="5">
        <f t="shared" si="111"/>
        <v>0</v>
      </c>
      <c r="Q1433" s="5">
        <f>'90.1 Data-SI'!Q1433/Convert!$B$5/$D1433</f>
        <v>0</v>
      </c>
      <c r="R1433" s="5">
        <f>'90.1 Data-SI'!R1433/Convert!$B$5/$D1433</f>
        <v>0</v>
      </c>
      <c r="S1433" s="5">
        <f>'90.1 Data-SI'!S1433/Convert!$B$5/$D1433</f>
        <v>0</v>
      </c>
      <c r="T1433" s="5">
        <f>'90.1 Data-SI'!T1433/Convert!$B$5/$D1433</f>
        <v>8.2323918506895275</v>
      </c>
      <c r="U1433" s="5">
        <f>'90.1 Data-SI'!U1433/Convert!$B$5/$D1433</f>
        <v>0</v>
      </c>
      <c r="V1433" s="5">
        <f>'90.1 Data-SI'!V1433/Convert!$B$5/$D1433</f>
        <v>0</v>
      </c>
      <c r="W1433" s="5">
        <f t="shared" si="112"/>
        <v>38.57463610037378</v>
      </c>
      <c r="X1433" s="5">
        <f t="shared" si="113"/>
        <v>21.359037000182852</v>
      </c>
      <c r="Y1433" s="5">
        <f t="shared" si="114"/>
        <v>59.933673100556632</v>
      </c>
      <c r="Z1433" s="5">
        <f>'90.1 Data-SI'!Y1433/Convert!$B$5/$D1433</f>
        <v>149.24349700843248</v>
      </c>
      <c r="AA1433" s="5">
        <f>'90.1 Data-SI'!Z1433/Convert!$B$5/$D1433</f>
        <v>21.359037000182852</v>
      </c>
      <c r="AB1433" s="5">
        <f t="shared" si="115"/>
        <v>170.60253400861535</v>
      </c>
    </row>
    <row r="1434" spans="1:28" x14ac:dyDescent="0.25">
      <c r="A1434" s="95">
        <v>2013</v>
      </c>
      <c r="B1434" s="95" t="s">
        <v>62</v>
      </c>
      <c r="C1434" s="52" t="s">
        <v>7</v>
      </c>
      <c r="D1434" s="5">
        <f>VLOOKUP(B1434,SWH!$A$4:$C$19,3,FALSE)</f>
        <v>2090.3200000000002</v>
      </c>
      <c r="E1434" s="5">
        <f>'90.1 Data-SI'!E1434/Convert!$B$5/$D1434</f>
        <v>0</v>
      </c>
      <c r="F1434" s="5">
        <f>'90.1 Data-SI'!F1434/Convert!$B$5/$D1434</f>
        <v>5.2663388061795962</v>
      </c>
      <c r="G1434" s="5">
        <f>'90.1 Data-SI'!G1434/Convert!$B$5/$D1434</f>
        <v>24.913782472433777</v>
      </c>
      <c r="H1434" s="5">
        <f>'90.1 Data-SI'!H1434/Convert!$B$5/$D1434</f>
        <v>73.201179192127952</v>
      </c>
      <c r="I1434" s="5">
        <f>'90.1 Data-SI'!I1434/Convert!$B$5/$D1434</f>
        <v>12.205733518738224</v>
      </c>
      <c r="J1434" s="5">
        <f>'90.1 Data-SI'!J1434/Convert!$B$5/$D1434</f>
        <v>17.029556346503036</v>
      </c>
      <c r="K1434" s="5">
        <f>'90.1 Data-SI'!K1434/Convert!$B$5/$D1434</f>
        <v>0</v>
      </c>
      <c r="L1434" s="5">
        <f>'90.1 Data-SI'!L1434/Convert!$B$5/$D1434</f>
        <v>0</v>
      </c>
      <c r="M1434" s="5">
        <f>'90.1 Data-SI'!M1434/Convert!$B$5/$D1434</f>
        <v>14.047556780248424</v>
      </c>
      <c r="N1434" s="5">
        <f>'90.1 Data-SI'!N1434/Convert!$B$5/$D1434</f>
        <v>0</v>
      </c>
      <c r="O1434" s="5">
        <f>'90.1 Data-SI'!O1434/Convert!$B$5/$D1434</f>
        <v>0</v>
      </c>
      <c r="P1434" s="5">
        <f t="shared" si="111"/>
        <v>0</v>
      </c>
      <c r="Q1434" s="5">
        <f>'90.1 Data-SI'!Q1434/Convert!$B$5/$D1434</f>
        <v>0</v>
      </c>
      <c r="R1434" s="5">
        <f>'90.1 Data-SI'!R1434/Convert!$B$5/$D1434</f>
        <v>0</v>
      </c>
      <c r="S1434" s="5">
        <f>'90.1 Data-SI'!S1434/Convert!$B$5/$D1434</f>
        <v>0</v>
      </c>
      <c r="T1434" s="5">
        <f>'90.1 Data-SI'!T1434/Convert!$B$5/$D1434</f>
        <v>8.1553169955902547</v>
      </c>
      <c r="U1434" s="5">
        <f>'90.1 Data-SI'!U1434/Convert!$B$5/$D1434</f>
        <v>0</v>
      </c>
      <c r="V1434" s="5">
        <f>'90.1 Data-SI'!V1434/Convert!$B$5/$D1434</f>
        <v>0</v>
      </c>
      <c r="W1434" s="5">
        <f t="shared" si="112"/>
        <v>38.961339252682201</v>
      </c>
      <c r="X1434" s="5">
        <f t="shared" si="113"/>
        <v>5.2663388061795962</v>
      </c>
      <c r="Y1434" s="5">
        <f t="shared" si="114"/>
        <v>44.227678058861798</v>
      </c>
      <c r="Z1434" s="5">
        <f>'90.1 Data-SI'!Y1434/Convert!$B$5/$D1434</f>
        <v>149.55445418245372</v>
      </c>
      <c r="AA1434" s="5">
        <f>'90.1 Data-SI'!Z1434/Convert!$B$5/$D1434</f>
        <v>5.2663388061795962</v>
      </c>
      <c r="AB1434" s="5">
        <f t="shared" si="115"/>
        <v>154.82079298863331</v>
      </c>
    </row>
    <row r="1435" spans="1:28" x14ac:dyDescent="0.25">
      <c r="A1435" s="95">
        <v>2013</v>
      </c>
      <c r="B1435" s="95" t="s">
        <v>62</v>
      </c>
      <c r="C1435" s="52" t="s">
        <v>17</v>
      </c>
      <c r="D1435" s="5">
        <f>VLOOKUP(B1435,SWH!$A$4:$C$19,3,FALSE)</f>
        <v>2090.3200000000002</v>
      </c>
      <c r="E1435" s="5">
        <f>'90.1 Data-SI'!E1435/Convert!$B$5/$D1435</f>
        <v>0</v>
      </c>
      <c r="F1435" s="5">
        <f>'90.1 Data-SI'!F1435/Convert!$B$5/$D1435</f>
        <v>0.52224858713817346</v>
      </c>
      <c r="G1435" s="5">
        <f>'90.1 Data-SI'!G1435/Convert!$B$5/$D1435</f>
        <v>10.201787286157142</v>
      </c>
      <c r="H1435" s="5">
        <f>'90.1 Data-SI'!H1435/Convert!$B$5/$D1435</f>
        <v>73.201179192127952</v>
      </c>
      <c r="I1435" s="5">
        <f>'90.1 Data-SI'!I1435/Convert!$B$5/$D1435</f>
        <v>12.226995547731129</v>
      </c>
      <c r="J1435" s="5">
        <f>'90.1 Data-SI'!J1435/Convert!$B$5/$D1435</f>
        <v>17.029556346503036</v>
      </c>
      <c r="K1435" s="5">
        <f>'90.1 Data-SI'!K1435/Convert!$B$5/$D1435</f>
        <v>0</v>
      </c>
      <c r="L1435" s="5">
        <f>'90.1 Data-SI'!L1435/Convert!$B$5/$D1435</f>
        <v>0</v>
      </c>
      <c r="M1435" s="5">
        <f>'90.1 Data-SI'!M1435/Convert!$B$5/$D1435</f>
        <v>21.781619826416794</v>
      </c>
      <c r="N1435" s="5">
        <f>'90.1 Data-SI'!N1435/Convert!$B$5/$D1435</f>
        <v>0</v>
      </c>
      <c r="O1435" s="5">
        <f>'90.1 Data-SI'!O1435/Convert!$B$5/$D1435</f>
        <v>0</v>
      </c>
      <c r="P1435" s="5">
        <f t="shared" si="111"/>
        <v>0</v>
      </c>
      <c r="Q1435" s="5">
        <f>'90.1 Data-SI'!Q1435/Convert!$B$5/$D1435</f>
        <v>0</v>
      </c>
      <c r="R1435" s="5">
        <f>'90.1 Data-SI'!R1435/Convert!$B$5/$D1435</f>
        <v>0</v>
      </c>
      <c r="S1435" s="5">
        <f>'90.1 Data-SI'!S1435/Convert!$B$5/$D1435</f>
        <v>0</v>
      </c>
      <c r="T1435" s="5">
        <f>'90.1 Data-SI'!T1435/Convert!$B$5/$D1435</f>
        <v>8.2456806188100895</v>
      </c>
      <c r="U1435" s="5">
        <f>'90.1 Data-SI'!U1435/Convert!$B$5/$D1435</f>
        <v>0</v>
      </c>
      <c r="V1435" s="5">
        <f>'90.1 Data-SI'!V1435/Convert!$B$5/$D1435</f>
        <v>0</v>
      </c>
      <c r="W1435" s="5">
        <f t="shared" si="112"/>
        <v>31.983407112573936</v>
      </c>
      <c r="X1435" s="5">
        <f t="shared" si="113"/>
        <v>0.52224858713817346</v>
      </c>
      <c r="Y1435" s="5">
        <f t="shared" si="114"/>
        <v>32.505655699712108</v>
      </c>
      <c r="Z1435" s="5">
        <f>'90.1 Data-SI'!Y1435/Convert!$B$5/$D1435</f>
        <v>142.68681881774614</v>
      </c>
      <c r="AA1435" s="5">
        <f>'90.1 Data-SI'!Z1435/Convert!$B$5/$D1435</f>
        <v>0.52224858713817346</v>
      </c>
      <c r="AB1435" s="5">
        <f t="shared" si="115"/>
        <v>143.20906740488431</v>
      </c>
    </row>
    <row r="1436" spans="1:28" x14ac:dyDescent="0.25">
      <c r="A1436" s="95">
        <v>2013</v>
      </c>
      <c r="B1436" s="95" t="s">
        <v>62</v>
      </c>
      <c r="C1436" s="52" t="s">
        <v>14</v>
      </c>
      <c r="D1436" s="5">
        <f>VLOOKUP(B1436,SWH!$A$4:$C$19,3,FALSE)</f>
        <v>2090.3200000000002</v>
      </c>
      <c r="E1436" s="5">
        <f>'90.1 Data-SI'!E1436/Convert!$B$5/$D1436</f>
        <v>0</v>
      </c>
      <c r="F1436" s="5">
        <f>'90.1 Data-SI'!F1436/Convert!$B$5/$D1436</f>
        <v>52.583655453072573</v>
      </c>
      <c r="G1436" s="5">
        <f>'90.1 Data-SI'!G1436/Convert!$B$5/$D1436</f>
        <v>17.081382542173234</v>
      </c>
      <c r="H1436" s="5">
        <f>'90.1 Data-SI'!H1436/Convert!$B$5/$D1436</f>
        <v>73.201179192127952</v>
      </c>
      <c r="I1436" s="5">
        <f>'90.1 Data-SI'!I1436/Convert!$B$5/$D1436</f>
        <v>12.230982178167297</v>
      </c>
      <c r="J1436" s="5">
        <f>'90.1 Data-SI'!J1436/Convert!$B$5/$D1436</f>
        <v>17.029556346503036</v>
      </c>
      <c r="K1436" s="5">
        <f>'90.1 Data-SI'!K1436/Convert!$B$5/$D1436</f>
        <v>0</v>
      </c>
      <c r="L1436" s="5">
        <f>'90.1 Data-SI'!L1436/Convert!$B$5/$D1436</f>
        <v>0</v>
      </c>
      <c r="M1436" s="5">
        <f>'90.1 Data-SI'!M1436/Convert!$B$5/$D1436</f>
        <v>12.428984823163706</v>
      </c>
      <c r="N1436" s="5">
        <f>'90.1 Data-SI'!N1436/Convert!$B$5/$D1436</f>
        <v>0</v>
      </c>
      <c r="O1436" s="5">
        <f>'90.1 Data-SI'!O1436/Convert!$B$5/$D1436</f>
        <v>0</v>
      </c>
      <c r="P1436" s="5">
        <f t="shared" si="111"/>
        <v>0</v>
      </c>
      <c r="Q1436" s="5">
        <f>'90.1 Data-SI'!Q1436/Convert!$B$5/$D1436</f>
        <v>0</v>
      </c>
      <c r="R1436" s="5">
        <f>'90.1 Data-SI'!R1436/Convert!$B$5/$D1436</f>
        <v>0</v>
      </c>
      <c r="S1436" s="5">
        <f>'90.1 Data-SI'!S1436/Convert!$B$5/$D1436</f>
        <v>0</v>
      </c>
      <c r="T1436" s="5">
        <f>'90.1 Data-SI'!T1436/Convert!$B$5/$D1436</f>
        <v>8.4556431551150055</v>
      </c>
      <c r="U1436" s="5">
        <f>'90.1 Data-SI'!U1436/Convert!$B$5/$D1436</f>
        <v>0</v>
      </c>
      <c r="V1436" s="5">
        <f>'90.1 Data-SI'!V1436/Convert!$B$5/$D1436</f>
        <v>0</v>
      </c>
      <c r="W1436" s="5">
        <f t="shared" si="112"/>
        <v>29.51036736533694</v>
      </c>
      <c r="X1436" s="5">
        <f t="shared" si="113"/>
        <v>52.583655453072573</v>
      </c>
      <c r="Y1436" s="5">
        <f t="shared" si="114"/>
        <v>82.094022818409513</v>
      </c>
      <c r="Z1436" s="5">
        <f>'90.1 Data-SI'!Y1436/Convert!$B$5/$D1436</f>
        <v>140.42905711406229</v>
      </c>
      <c r="AA1436" s="5">
        <f>'90.1 Data-SI'!Z1436/Convert!$B$5/$D1436</f>
        <v>52.583655453072573</v>
      </c>
      <c r="AB1436" s="5">
        <f t="shared" si="115"/>
        <v>193.01271256713486</v>
      </c>
    </row>
    <row r="1437" spans="1:28" x14ac:dyDescent="0.25">
      <c r="A1437" s="95">
        <v>2013</v>
      </c>
      <c r="B1437" s="95" t="s">
        <v>62</v>
      </c>
      <c r="C1437" s="52" t="s">
        <v>2</v>
      </c>
      <c r="D1437" s="5">
        <f>VLOOKUP(B1437,SWH!$A$4:$C$19,3,FALSE)</f>
        <v>2090.3200000000002</v>
      </c>
      <c r="E1437" s="5">
        <f>'90.1 Data-SI'!E1437/Convert!$B$5/$D1437</f>
        <v>0</v>
      </c>
      <c r="F1437" s="5">
        <f>'90.1 Data-SI'!F1437/Convert!$B$5/$D1437</f>
        <v>10.891474351614423</v>
      </c>
      <c r="G1437" s="5">
        <f>'90.1 Data-SI'!G1437/Convert!$B$5/$D1437</f>
        <v>16.650826455066952</v>
      </c>
      <c r="H1437" s="5">
        <f>'90.1 Data-SI'!H1437/Convert!$B$5/$D1437</f>
        <v>73.201179192127952</v>
      </c>
      <c r="I1437" s="5">
        <f>'90.1 Data-SI'!I1437/Convert!$B$5/$D1437</f>
        <v>12.201746888302056</v>
      </c>
      <c r="J1437" s="5">
        <f>'90.1 Data-SI'!J1437/Convert!$B$5/$D1437</f>
        <v>17.029556346503036</v>
      </c>
      <c r="K1437" s="5">
        <f>'90.1 Data-SI'!K1437/Convert!$B$5/$D1437</f>
        <v>0</v>
      </c>
      <c r="L1437" s="5">
        <f>'90.1 Data-SI'!L1437/Convert!$B$5/$D1437</f>
        <v>0</v>
      </c>
      <c r="M1437" s="5">
        <f>'90.1 Data-SI'!M1437/Convert!$B$5/$D1437</f>
        <v>20.164376746144132</v>
      </c>
      <c r="N1437" s="5">
        <f>'90.1 Data-SI'!N1437/Convert!$B$5/$D1437</f>
        <v>0</v>
      </c>
      <c r="O1437" s="5">
        <f>'90.1 Data-SI'!O1437/Convert!$B$5/$D1437</f>
        <v>0</v>
      </c>
      <c r="P1437" s="5">
        <f t="shared" si="111"/>
        <v>0</v>
      </c>
      <c r="Q1437" s="5">
        <f>'90.1 Data-SI'!Q1437/Convert!$B$5/$D1437</f>
        <v>0</v>
      </c>
      <c r="R1437" s="5">
        <f>'90.1 Data-SI'!R1437/Convert!$B$5/$D1437</f>
        <v>0</v>
      </c>
      <c r="S1437" s="5">
        <f>'90.1 Data-SI'!S1437/Convert!$B$5/$D1437</f>
        <v>0</v>
      </c>
      <c r="T1437" s="5">
        <f>'90.1 Data-SI'!T1437/Convert!$B$5/$D1437</f>
        <v>8.3772394232036778</v>
      </c>
      <c r="U1437" s="5">
        <f>'90.1 Data-SI'!U1437/Convert!$B$5/$D1437</f>
        <v>0</v>
      </c>
      <c r="V1437" s="5">
        <f>'90.1 Data-SI'!V1437/Convert!$B$5/$D1437</f>
        <v>0</v>
      </c>
      <c r="W1437" s="5">
        <f t="shared" si="112"/>
        <v>36.815203201211084</v>
      </c>
      <c r="X1437" s="5">
        <f t="shared" si="113"/>
        <v>10.891474351614423</v>
      </c>
      <c r="Y1437" s="5">
        <f t="shared" si="114"/>
        <v>47.706677552825511</v>
      </c>
      <c r="Z1437" s="5">
        <f>'90.1 Data-SI'!Y1437/Convert!$B$5/$D1437</f>
        <v>147.62492505134782</v>
      </c>
      <c r="AA1437" s="5">
        <f>'90.1 Data-SI'!Z1437/Convert!$B$5/$D1437</f>
        <v>10.891474351614423</v>
      </c>
      <c r="AB1437" s="5">
        <f t="shared" si="115"/>
        <v>158.51639940296224</v>
      </c>
    </row>
    <row r="1438" spans="1:28" x14ac:dyDescent="0.25">
      <c r="A1438" s="95">
        <v>2013</v>
      </c>
      <c r="B1438" s="95" t="s">
        <v>62</v>
      </c>
      <c r="C1438" s="52" t="s">
        <v>18</v>
      </c>
      <c r="D1438" s="5">
        <f>VLOOKUP(B1438,SWH!$A$4:$C$19,3,FALSE)</f>
        <v>2090.3200000000002</v>
      </c>
      <c r="E1438" s="5">
        <f>'90.1 Data-SI'!E1438/Convert!$B$5/$D1438</f>
        <v>0</v>
      </c>
      <c r="F1438" s="5">
        <f>'90.1 Data-SI'!F1438/Convert!$B$5/$D1438</f>
        <v>31.014655916584804</v>
      </c>
      <c r="G1438" s="5">
        <f>'90.1 Data-SI'!G1438/Convert!$B$5/$D1438</f>
        <v>4.8583736248782747</v>
      </c>
      <c r="H1438" s="5">
        <f>'90.1 Data-SI'!H1438/Convert!$B$5/$D1438</f>
        <v>73.201179192127952</v>
      </c>
      <c r="I1438" s="5">
        <f>'90.1 Data-SI'!I1438/Convert!$B$5/$D1438</f>
        <v>12.229653301355242</v>
      </c>
      <c r="J1438" s="5">
        <f>'90.1 Data-SI'!J1438/Convert!$B$5/$D1438</f>
        <v>17.029556346503036</v>
      </c>
      <c r="K1438" s="5">
        <f>'90.1 Data-SI'!K1438/Convert!$B$5/$D1438</f>
        <v>0</v>
      </c>
      <c r="L1438" s="5">
        <f>'90.1 Data-SI'!L1438/Convert!$B$5/$D1438</f>
        <v>0</v>
      </c>
      <c r="M1438" s="5">
        <f>'90.1 Data-SI'!M1438/Convert!$B$5/$D1438</f>
        <v>22.027462036647233</v>
      </c>
      <c r="N1438" s="5">
        <f>'90.1 Data-SI'!N1438/Convert!$B$5/$D1438</f>
        <v>0</v>
      </c>
      <c r="O1438" s="5">
        <f>'90.1 Data-SI'!O1438/Convert!$B$5/$D1438</f>
        <v>0</v>
      </c>
      <c r="P1438" s="5">
        <f t="shared" si="111"/>
        <v>0</v>
      </c>
      <c r="Q1438" s="5">
        <f>'90.1 Data-SI'!Q1438/Convert!$B$5/$D1438</f>
        <v>0</v>
      </c>
      <c r="R1438" s="5">
        <f>'90.1 Data-SI'!R1438/Convert!$B$5/$D1438</f>
        <v>0</v>
      </c>
      <c r="S1438" s="5">
        <f>'90.1 Data-SI'!S1438/Convert!$B$5/$D1438</f>
        <v>0</v>
      </c>
      <c r="T1438" s="5">
        <f>'90.1 Data-SI'!T1438/Convert!$B$5/$D1438</f>
        <v>8.5194292420937128</v>
      </c>
      <c r="U1438" s="5">
        <f>'90.1 Data-SI'!U1438/Convert!$B$5/$D1438</f>
        <v>0</v>
      </c>
      <c r="V1438" s="5">
        <f>'90.1 Data-SI'!V1438/Convert!$B$5/$D1438</f>
        <v>0</v>
      </c>
      <c r="W1438" s="5">
        <f t="shared" si="112"/>
        <v>26.885835661525508</v>
      </c>
      <c r="X1438" s="5">
        <f t="shared" si="113"/>
        <v>31.014655916584804</v>
      </c>
      <c r="Y1438" s="5">
        <f t="shared" si="114"/>
        <v>57.900491578110312</v>
      </c>
      <c r="Z1438" s="5">
        <f>'90.1 Data-SI'!Y1438/Convert!$B$5/$D1438</f>
        <v>137.8669826204175</v>
      </c>
      <c r="AA1438" s="5">
        <f>'90.1 Data-SI'!Z1438/Convert!$B$5/$D1438</f>
        <v>31.014655916584804</v>
      </c>
      <c r="AB1438" s="5">
        <f t="shared" si="115"/>
        <v>168.88163853700232</v>
      </c>
    </row>
    <row r="1439" spans="1:28" x14ac:dyDescent="0.25">
      <c r="A1439" s="95">
        <v>2013</v>
      </c>
      <c r="B1439" s="95" t="s">
        <v>62</v>
      </c>
      <c r="C1439" s="52" t="s">
        <v>4</v>
      </c>
      <c r="D1439" s="5">
        <f>VLOOKUP(B1439,SWH!$A$4:$C$19,3,FALSE)</f>
        <v>2090.3200000000002</v>
      </c>
      <c r="E1439" s="5">
        <f>'90.1 Data-SI'!E1439/Convert!$B$5/$D1439</f>
        <v>0</v>
      </c>
      <c r="F1439" s="5">
        <f>'90.1 Data-SI'!F1439/Convert!$B$5/$D1439</f>
        <v>81.18507107896292</v>
      </c>
      <c r="G1439" s="5">
        <f>'90.1 Data-SI'!G1439/Convert!$B$5/$D1439</f>
        <v>9.4350253656005876</v>
      </c>
      <c r="H1439" s="5">
        <f>'90.1 Data-SI'!H1439/Convert!$B$5/$D1439</f>
        <v>73.201179192127952</v>
      </c>
      <c r="I1439" s="5">
        <f>'90.1 Data-SI'!I1439/Convert!$B$5/$D1439</f>
        <v>12.211049025986451</v>
      </c>
      <c r="J1439" s="5">
        <f>'90.1 Data-SI'!J1439/Convert!$B$5/$D1439</f>
        <v>17.029556346503036</v>
      </c>
      <c r="K1439" s="5">
        <f>'90.1 Data-SI'!K1439/Convert!$B$5/$D1439</f>
        <v>0</v>
      </c>
      <c r="L1439" s="5">
        <f>'90.1 Data-SI'!L1439/Convert!$B$5/$D1439</f>
        <v>0</v>
      </c>
      <c r="M1439" s="5">
        <f>'90.1 Data-SI'!M1439/Convert!$B$5/$D1439</f>
        <v>15.518623411194882</v>
      </c>
      <c r="N1439" s="5">
        <f>'90.1 Data-SI'!N1439/Convert!$B$5/$D1439</f>
        <v>0</v>
      </c>
      <c r="O1439" s="5">
        <f>'90.1 Data-SI'!O1439/Convert!$B$5/$D1439</f>
        <v>0</v>
      </c>
      <c r="P1439" s="5">
        <f t="shared" si="111"/>
        <v>0</v>
      </c>
      <c r="Q1439" s="5">
        <f>'90.1 Data-SI'!Q1439/Convert!$B$5/$D1439</f>
        <v>0</v>
      </c>
      <c r="R1439" s="5">
        <f>'90.1 Data-SI'!R1439/Convert!$B$5/$D1439</f>
        <v>0</v>
      </c>
      <c r="S1439" s="5">
        <f>'90.1 Data-SI'!S1439/Convert!$B$5/$D1439</f>
        <v>0</v>
      </c>
      <c r="T1439" s="5">
        <f>'90.1 Data-SI'!T1439/Convert!$B$5/$D1439</f>
        <v>8.6416859088029057</v>
      </c>
      <c r="U1439" s="5">
        <f>'90.1 Data-SI'!U1439/Convert!$B$5/$D1439</f>
        <v>0</v>
      </c>
      <c r="V1439" s="5">
        <f>'90.1 Data-SI'!V1439/Convert!$B$5/$D1439</f>
        <v>0</v>
      </c>
      <c r="W1439" s="5">
        <f t="shared" si="112"/>
        <v>24.953648776795468</v>
      </c>
      <c r="X1439" s="5">
        <f t="shared" si="113"/>
        <v>81.18507107896292</v>
      </c>
      <c r="Y1439" s="5">
        <f t="shared" si="114"/>
        <v>106.13871985575838</v>
      </c>
      <c r="Z1439" s="5">
        <f>'90.1 Data-SI'!Y1439/Convert!$B$5/$D1439</f>
        <v>136.0371192502158</v>
      </c>
      <c r="AA1439" s="5">
        <f>'90.1 Data-SI'!Z1439/Convert!$B$5/$D1439</f>
        <v>81.18507107896292</v>
      </c>
      <c r="AB1439" s="5">
        <f t="shared" si="115"/>
        <v>217.22219032917872</v>
      </c>
    </row>
    <row r="1440" spans="1:28" x14ac:dyDescent="0.25">
      <c r="A1440" s="95">
        <v>2013</v>
      </c>
      <c r="B1440" s="95" t="s">
        <v>62</v>
      </c>
      <c r="C1440" s="52" t="s">
        <v>5</v>
      </c>
      <c r="D1440" s="5">
        <f>VLOOKUP(B1440,SWH!$A$4:$C$19,3,FALSE)</f>
        <v>2090.3200000000002</v>
      </c>
      <c r="E1440" s="5">
        <f>'90.1 Data-SI'!E1440/Convert!$B$5/$D1440</f>
        <v>0</v>
      </c>
      <c r="F1440" s="5">
        <f>'90.1 Data-SI'!F1440/Convert!$B$5/$D1440</f>
        <v>38.643737694600716</v>
      </c>
      <c r="G1440" s="5">
        <f>'90.1 Data-SI'!G1440/Convert!$B$5/$D1440</f>
        <v>11.917367250521982</v>
      </c>
      <c r="H1440" s="5">
        <f>'90.1 Data-SI'!H1440/Convert!$B$5/$D1440</f>
        <v>73.201179192127952</v>
      </c>
      <c r="I1440" s="5">
        <f>'90.1 Data-SI'!I1440/Convert!$B$5/$D1440</f>
        <v>12.224337794107015</v>
      </c>
      <c r="J1440" s="5">
        <f>'90.1 Data-SI'!J1440/Convert!$B$5/$D1440</f>
        <v>17.029556346503036</v>
      </c>
      <c r="K1440" s="5">
        <f>'90.1 Data-SI'!K1440/Convert!$B$5/$D1440</f>
        <v>0</v>
      </c>
      <c r="L1440" s="5">
        <f>'90.1 Data-SI'!L1440/Convert!$B$5/$D1440</f>
        <v>0</v>
      </c>
      <c r="M1440" s="5">
        <f>'90.1 Data-SI'!M1440/Convert!$B$5/$D1440</f>
        <v>19.717874137293173</v>
      </c>
      <c r="N1440" s="5">
        <f>'90.1 Data-SI'!N1440/Convert!$B$5/$D1440</f>
        <v>0</v>
      </c>
      <c r="O1440" s="5">
        <f>'90.1 Data-SI'!O1440/Convert!$B$5/$D1440</f>
        <v>0</v>
      </c>
      <c r="P1440" s="5">
        <f t="shared" si="111"/>
        <v>0</v>
      </c>
      <c r="Q1440" s="5">
        <f>'90.1 Data-SI'!Q1440/Convert!$B$5/$D1440</f>
        <v>0</v>
      </c>
      <c r="R1440" s="5">
        <f>'90.1 Data-SI'!R1440/Convert!$B$5/$D1440</f>
        <v>0</v>
      </c>
      <c r="S1440" s="5">
        <f>'90.1 Data-SI'!S1440/Convert!$B$5/$D1440</f>
        <v>0</v>
      </c>
      <c r="T1440" s="5">
        <f>'90.1 Data-SI'!T1440/Convert!$B$5/$D1440</f>
        <v>8.5765709450121417</v>
      </c>
      <c r="U1440" s="5">
        <f>'90.1 Data-SI'!U1440/Convert!$B$5/$D1440</f>
        <v>0</v>
      </c>
      <c r="V1440" s="5">
        <f>'90.1 Data-SI'!V1440/Convert!$B$5/$D1440</f>
        <v>0</v>
      </c>
      <c r="W1440" s="5">
        <f t="shared" si="112"/>
        <v>31.635241387815157</v>
      </c>
      <c r="X1440" s="5">
        <f t="shared" si="113"/>
        <v>38.643737694600716</v>
      </c>
      <c r="Y1440" s="5">
        <f t="shared" si="114"/>
        <v>70.278979082415873</v>
      </c>
      <c r="Z1440" s="5">
        <f>'90.1 Data-SI'!Y1440/Convert!$B$5/$D1440</f>
        <v>142.66821454237731</v>
      </c>
      <c r="AA1440" s="5">
        <f>'90.1 Data-SI'!Z1440/Convert!$B$5/$D1440</f>
        <v>38.643737694600716</v>
      </c>
      <c r="AB1440" s="5">
        <f t="shared" si="115"/>
        <v>181.31195223697802</v>
      </c>
    </row>
    <row r="1441" spans="1:28" x14ac:dyDescent="0.25">
      <c r="A1441" s="95">
        <v>2013</v>
      </c>
      <c r="B1441" s="95" t="s">
        <v>62</v>
      </c>
      <c r="C1441" s="52" t="s">
        <v>15</v>
      </c>
      <c r="D1441" s="5">
        <f>VLOOKUP(B1441,SWH!$A$4:$C$19,3,FALSE)</f>
        <v>2090.3200000000002</v>
      </c>
      <c r="E1441" s="5">
        <f>'90.1 Data-SI'!E1441/Convert!$B$5/$D1441</f>
        <v>0</v>
      </c>
      <c r="F1441" s="5">
        <f>'90.1 Data-SI'!F1441/Convert!$B$5/$D1441</f>
        <v>38.299558600278104</v>
      </c>
      <c r="G1441" s="5">
        <f>'90.1 Data-SI'!G1441/Convert!$B$5/$D1441</f>
        <v>2.5168926820348609</v>
      </c>
      <c r="H1441" s="5">
        <f>'90.1 Data-SI'!H1441/Convert!$B$5/$D1441</f>
        <v>73.201179192127952</v>
      </c>
      <c r="I1441" s="5">
        <f>'90.1 Data-SI'!I1441/Convert!$B$5/$D1441</f>
        <v>12.223008917294958</v>
      </c>
      <c r="J1441" s="5">
        <f>'90.1 Data-SI'!J1441/Convert!$B$5/$D1441</f>
        <v>17.029556346503036</v>
      </c>
      <c r="K1441" s="5">
        <f>'90.1 Data-SI'!K1441/Convert!$B$5/$D1441</f>
        <v>0</v>
      </c>
      <c r="L1441" s="5">
        <f>'90.1 Data-SI'!L1441/Convert!$B$5/$D1441</f>
        <v>0</v>
      </c>
      <c r="M1441" s="5">
        <f>'90.1 Data-SI'!M1441/Convert!$B$5/$D1441</f>
        <v>21.66467866695583</v>
      </c>
      <c r="N1441" s="5">
        <f>'90.1 Data-SI'!N1441/Convert!$B$5/$D1441</f>
        <v>0</v>
      </c>
      <c r="O1441" s="5">
        <f>'90.1 Data-SI'!O1441/Convert!$B$5/$D1441</f>
        <v>0</v>
      </c>
      <c r="P1441" s="5">
        <f t="shared" si="111"/>
        <v>0</v>
      </c>
      <c r="Q1441" s="5">
        <f>'90.1 Data-SI'!Q1441/Convert!$B$5/$D1441</f>
        <v>0</v>
      </c>
      <c r="R1441" s="5">
        <f>'90.1 Data-SI'!R1441/Convert!$B$5/$D1441</f>
        <v>0</v>
      </c>
      <c r="S1441" s="5">
        <f>'90.1 Data-SI'!S1441/Convert!$B$5/$D1441</f>
        <v>0</v>
      </c>
      <c r="T1441" s="5">
        <f>'90.1 Data-SI'!T1441/Convert!$B$5/$D1441</f>
        <v>8.6257393870582266</v>
      </c>
      <c r="U1441" s="5">
        <f>'90.1 Data-SI'!U1441/Convert!$B$5/$D1441</f>
        <v>0</v>
      </c>
      <c r="V1441" s="5">
        <f>'90.1 Data-SI'!V1441/Convert!$B$5/$D1441</f>
        <v>0</v>
      </c>
      <c r="W1441" s="5">
        <f t="shared" si="112"/>
        <v>24.18157134899069</v>
      </c>
      <c r="X1441" s="5">
        <f t="shared" si="113"/>
        <v>38.299558600278104</v>
      </c>
      <c r="Y1441" s="5">
        <f t="shared" si="114"/>
        <v>62.481129949268791</v>
      </c>
      <c r="Z1441" s="5">
        <f>'90.1 Data-SI'!Y1441/Convert!$B$5/$D1441</f>
        <v>135.26238406878693</v>
      </c>
      <c r="AA1441" s="5">
        <f>'90.1 Data-SI'!Z1441/Convert!$B$5/$D1441</f>
        <v>38.299558600278104</v>
      </c>
      <c r="AB1441" s="5">
        <f t="shared" si="115"/>
        <v>173.56194266906505</v>
      </c>
    </row>
    <row r="1442" spans="1:28" x14ac:dyDescent="0.25">
      <c r="A1442" s="95">
        <v>2013</v>
      </c>
      <c r="B1442" s="95" t="s">
        <v>62</v>
      </c>
      <c r="C1442" s="52" t="s">
        <v>16</v>
      </c>
      <c r="D1442" s="5">
        <f>VLOOKUP(B1442,SWH!$A$4:$C$19,3,FALSE)</f>
        <v>2090.3200000000002</v>
      </c>
      <c r="E1442" s="5">
        <f>'90.1 Data-SI'!E1442/Convert!$B$5/$D1442</f>
        <v>0</v>
      </c>
      <c r="F1442" s="5">
        <f>'90.1 Data-SI'!F1442/Convert!$B$5/$D1442</f>
        <v>115.93387083742626</v>
      </c>
      <c r="G1442" s="5">
        <f>'90.1 Data-SI'!G1442/Convert!$B$5/$D1442</f>
        <v>11.072201598054097</v>
      </c>
      <c r="H1442" s="5">
        <f>'90.1 Data-SI'!H1442/Convert!$B$5/$D1442</f>
        <v>73.201179192127952</v>
      </c>
      <c r="I1442" s="5">
        <f>'90.1 Data-SI'!I1442/Convert!$B$5/$D1442</f>
        <v>12.217693410046733</v>
      </c>
      <c r="J1442" s="5">
        <f>'90.1 Data-SI'!J1442/Convert!$B$5/$D1442</f>
        <v>17.029556346503036</v>
      </c>
      <c r="K1442" s="5">
        <f>'90.1 Data-SI'!K1442/Convert!$B$5/$D1442</f>
        <v>0</v>
      </c>
      <c r="L1442" s="5">
        <f>'90.1 Data-SI'!L1442/Convert!$B$5/$D1442</f>
        <v>0</v>
      </c>
      <c r="M1442" s="5">
        <f>'90.1 Data-SI'!M1442/Convert!$B$5/$D1442</f>
        <v>13.133289533553606</v>
      </c>
      <c r="N1442" s="5">
        <f>'90.1 Data-SI'!N1442/Convert!$B$5/$D1442</f>
        <v>0</v>
      </c>
      <c r="O1442" s="5">
        <f>'90.1 Data-SI'!O1442/Convert!$B$5/$D1442</f>
        <v>0</v>
      </c>
      <c r="P1442" s="5">
        <f t="shared" si="111"/>
        <v>0</v>
      </c>
      <c r="Q1442" s="5">
        <f>'90.1 Data-SI'!Q1442/Convert!$B$5/$D1442</f>
        <v>0</v>
      </c>
      <c r="R1442" s="5">
        <f>'90.1 Data-SI'!R1442/Convert!$B$5/$D1442</f>
        <v>0</v>
      </c>
      <c r="S1442" s="5">
        <f>'90.1 Data-SI'!S1442/Convert!$B$5/$D1442</f>
        <v>0</v>
      </c>
      <c r="T1442" s="5">
        <f>'90.1 Data-SI'!T1442/Convert!$B$5/$D1442</f>
        <v>8.7759024668206038</v>
      </c>
      <c r="U1442" s="5">
        <f>'90.1 Data-SI'!U1442/Convert!$B$5/$D1442</f>
        <v>0</v>
      </c>
      <c r="V1442" s="5">
        <f>'90.1 Data-SI'!V1442/Convert!$B$5/$D1442</f>
        <v>0</v>
      </c>
      <c r="W1442" s="5">
        <f t="shared" si="112"/>
        <v>24.205491131607701</v>
      </c>
      <c r="X1442" s="5">
        <f t="shared" si="113"/>
        <v>115.93387083742626</v>
      </c>
      <c r="Y1442" s="5">
        <f t="shared" si="114"/>
        <v>140.13936196903396</v>
      </c>
      <c r="Z1442" s="5">
        <f>'90.1 Data-SI'!Y1442/Convert!$B$5/$D1442</f>
        <v>135.43115142391807</v>
      </c>
      <c r="AA1442" s="5">
        <f>'90.1 Data-SI'!Z1442/Convert!$B$5/$D1442</f>
        <v>115.93387083742626</v>
      </c>
      <c r="AB1442" s="5">
        <f t="shared" si="115"/>
        <v>251.36502226134434</v>
      </c>
    </row>
    <row r="1443" spans="1:28" x14ac:dyDescent="0.25">
      <c r="A1443" s="95">
        <v>2013</v>
      </c>
      <c r="B1443" s="95" t="s">
        <v>62</v>
      </c>
      <c r="C1443" s="52" t="s">
        <v>9</v>
      </c>
      <c r="D1443" s="5">
        <f>VLOOKUP(B1443,SWH!$A$4:$C$19,3,FALSE)</f>
        <v>2090.3200000000002</v>
      </c>
      <c r="E1443" s="5">
        <f>'90.1 Data-SI'!E1443/Convert!$B$5/$D1443</f>
        <v>0</v>
      </c>
      <c r="F1443" s="5">
        <f>'90.1 Data-SI'!F1443/Convert!$B$5/$D1443</f>
        <v>71.881604517755918</v>
      </c>
      <c r="G1443" s="5">
        <f>'90.1 Data-SI'!G1443/Convert!$B$5/$D1443</f>
        <v>7.0031807995373381</v>
      </c>
      <c r="H1443" s="5">
        <f>'90.1 Data-SI'!H1443/Convert!$B$5/$D1443</f>
        <v>73.201179192127952</v>
      </c>
      <c r="I1443" s="5">
        <f>'90.1 Data-SI'!I1443/Convert!$B$5/$D1443</f>
        <v>12.203075765114113</v>
      </c>
      <c r="J1443" s="5">
        <f>'90.1 Data-SI'!J1443/Convert!$B$5/$D1443</f>
        <v>17.029556346503036</v>
      </c>
      <c r="K1443" s="5">
        <f>'90.1 Data-SI'!K1443/Convert!$B$5/$D1443</f>
        <v>0</v>
      </c>
      <c r="L1443" s="5">
        <f>'90.1 Data-SI'!L1443/Convert!$B$5/$D1443</f>
        <v>0</v>
      </c>
      <c r="M1443" s="5">
        <f>'90.1 Data-SI'!M1443/Convert!$B$5/$D1443</f>
        <v>25.156966929040106</v>
      </c>
      <c r="N1443" s="5">
        <f>'90.1 Data-SI'!N1443/Convert!$B$5/$D1443</f>
        <v>0</v>
      </c>
      <c r="O1443" s="5">
        <f>'90.1 Data-SI'!O1443/Convert!$B$5/$D1443</f>
        <v>0</v>
      </c>
      <c r="P1443" s="5">
        <f t="shared" si="111"/>
        <v>0</v>
      </c>
      <c r="Q1443" s="5">
        <f>'90.1 Data-SI'!Q1443/Convert!$B$5/$D1443</f>
        <v>0</v>
      </c>
      <c r="R1443" s="5">
        <f>'90.1 Data-SI'!R1443/Convert!$B$5/$D1443</f>
        <v>0</v>
      </c>
      <c r="S1443" s="5">
        <f>'90.1 Data-SI'!S1443/Convert!$B$5/$D1443</f>
        <v>0</v>
      </c>
      <c r="T1443" s="5">
        <f>'90.1 Data-SI'!T1443/Convert!$B$5/$D1443</f>
        <v>8.7360361624589089</v>
      </c>
      <c r="U1443" s="5">
        <f>'90.1 Data-SI'!U1443/Convert!$B$5/$D1443</f>
        <v>0</v>
      </c>
      <c r="V1443" s="5">
        <f>'90.1 Data-SI'!V1443/Convert!$B$5/$D1443</f>
        <v>0</v>
      </c>
      <c r="W1443" s="5">
        <f t="shared" si="112"/>
        <v>32.160147728577442</v>
      </c>
      <c r="X1443" s="5">
        <f t="shared" si="113"/>
        <v>71.881604517755918</v>
      </c>
      <c r="Y1443" s="5">
        <f t="shared" si="114"/>
        <v>104.04175224633336</v>
      </c>
      <c r="Z1443" s="5">
        <f>'90.1 Data-SI'!Y1443/Convert!$B$5/$D1443</f>
        <v>143.33132407159349</v>
      </c>
      <c r="AA1443" s="5">
        <f>'90.1 Data-SI'!Z1443/Convert!$B$5/$D1443</f>
        <v>71.881604517755918</v>
      </c>
      <c r="AB1443" s="5">
        <f t="shared" si="115"/>
        <v>215.21292858934942</v>
      </c>
    </row>
    <row r="1444" spans="1:28" x14ac:dyDescent="0.25">
      <c r="A1444" s="95">
        <v>2013</v>
      </c>
      <c r="B1444" s="95" t="s">
        <v>62</v>
      </c>
      <c r="C1444" s="52" t="s">
        <v>12</v>
      </c>
      <c r="D1444" s="5">
        <f>VLOOKUP(B1444,SWH!$A$4:$C$19,3,FALSE)</f>
        <v>2090.3200000000002</v>
      </c>
      <c r="E1444" s="5">
        <f>'90.1 Data-SI'!E1444/Convert!$B$5/$D1444</f>
        <v>0</v>
      </c>
      <c r="F1444" s="5">
        <f>'90.1 Data-SI'!F1444/Convert!$B$5/$D1444</f>
        <v>139.72608128048444</v>
      </c>
      <c r="G1444" s="5">
        <f>'90.1 Data-SI'!G1444/Convert!$B$5/$D1444</f>
        <v>7.4696165605691416</v>
      </c>
      <c r="H1444" s="5">
        <f>'90.1 Data-SI'!H1444/Convert!$B$5/$D1444</f>
        <v>73.201179192127952</v>
      </c>
      <c r="I1444" s="5">
        <f>'90.1 Data-SI'!I1444/Convert!$B$5/$D1444</f>
        <v>12.224337794107015</v>
      </c>
      <c r="J1444" s="5">
        <f>'90.1 Data-SI'!J1444/Convert!$B$5/$D1444</f>
        <v>17.029556346503036</v>
      </c>
      <c r="K1444" s="5">
        <f>'90.1 Data-SI'!K1444/Convert!$B$5/$D1444</f>
        <v>0</v>
      </c>
      <c r="L1444" s="5">
        <f>'90.1 Data-SI'!L1444/Convert!$B$5/$D1444</f>
        <v>0</v>
      </c>
      <c r="M1444" s="5">
        <f>'90.1 Data-SI'!M1444/Convert!$B$5/$D1444</f>
        <v>13.498730656869123</v>
      </c>
      <c r="N1444" s="5">
        <f>'90.1 Data-SI'!N1444/Convert!$B$5/$D1444</f>
        <v>0</v>
      </c>
      <c r="O1444" s="5">
        <f>'90.1 Data-SI'!O1444/Convert!$B$5/$D1444</f>
        <v>0</v>
      </c>
      <c r="P1444" s="5">
        <f t="shared" si="111"/>
        <v>0</v>
      </c>
      <c r="Q1444" s="5">
        <f>'90.1 Data-SI'!Q1444/Convert!$B$5/$D1444</f>
        <v>0</v>
      </c>
      <c r="R1444" s="5">
        <f>'90.1 Data-SI'!R1444/Convert!$B$5/$D1444</f>
        <v>0</v>
      </c>
      <c r="S1444" s="5">
        <f>'90.1 Data-SI'!S1444/Convert!$B$5/$D1444</f>
        <v>0</v>
      </c>
      <c r="T1444" s="5">
        <f>'90.1 Data-SI'!T1444/Convert!$B$5/$D1444</f>
        <v>8.9313810538312026</v>
      </c>
      <c r="U1444" s="5">
        <f>'90.1 Data-SI'!U1444/Convert!$B$5/$D1444</f>
        <v>0</v>
      </c>
      <c r="V1444" s="5">
        <f>'90.1 Data-SI'!V1444/Convert!$B$5/$D1444</f>
        <v>0</v>
      </c>
      <c r="W1444" s="5">
        <f t="shared" si="112"/>
        <v>20.968347217438264</v>
      </c>
      <c r="X1444" s="5">
        <f t="shared" si="113"/>
        <v>139.72608128048444</v>
      </c>
      <c r="Y1444" s="5">
        <f t="shared" si="114"/>
        <v>160.6944284979227</v>
      </c>
      <c r="Z1444" s="5">
        <f>'90.1 Data-SI'!Y1444/Convert!$B$5/$D1444</f>
        <v>132.3534727271954</v>
      </c>
      <c r="AA1444" s="5">
        <f>'90.1 Data-SI'!Z1444/Convert!$B$5/$D1444</f>
        <v>139.72608128048444</v>
      </c>
      <c r="AB1444" s="5">
        <f t="shared" si="115"/>
        <v>272.0795540076798</v>
      </c>
    </row>
    <row r="1445" spans="1:28" x14ac:dyDescent="0.25">
      <c r="A1445" s="95">
        <v>2013</v>
      </c>
      <c r="B1445" s="95" t="s">
        <v>62</v>
      </c>
      <c r="C1445" s="52" t="s">
        <v>8</v>
      </c>
      <c r="D1445" s="5">
        <f>VLOOKUP(B1445,SWH!$A$4:$C$19,3,FALSE)</f>
        <v>2090.3200000000002</v>
      </c>
      <c r="E1445" s="5">
        <f>'90.1 Data-SI'!E1445/Convert!$B$5/$D1445</f>
        <v>0</v>
      </c>
      <c r="F1445" s="5">
        <f>'90.1 Data-SI'!F1445/Convert!$B$5/$D1445</f>
        <v>165.42921657927974</v>
      </c>
      <c r="G1445" s="5">
        <f>'90.1 Data-SI'!G1445/Convert!$B$5/$D1445</f>
        <v>2.3640718486483729</v>
      </c>
      <c r="H1445" s="5">
        <f>'90.1 Data-SI'!H1445/Convert!$B$5/$D1445</f>
        <v>73.201179192127952</v>
      </c>
      <c r="I1445" s="5">
        <f>'90.1 Data-SI'!I1445/Convert!$B$5/$D1445</f>
        <v>12.308057033266572</v>
      </c>
      <c r="J1445" s="5">
        <f>'90.1 Data-SI'!J1445/Convert!$B$5/$D1445</f>
        <v>17.029556346503036</v>
      </c>
      <c r="K1445" s="5">
        <f>'90.1 Data-SI'!K1445/Convert!$B$5/$D1445</f>
        <v>0</v>
      </c>
      <c r="L1445" s="5">
        <f>'90.1 Data-SI'!L1445/Convert!$B$5/$D1445</f>
        <v>0</v>
      </c>
      <c r="M1445" s="5">
        <f>'90.1 Data-SI'!M1445/Convert!$B$5/$D1445</f>
        <v>24.06994569677795</v>
      </c>
      <c r="N1445" s="5">
        <f>'90.1 Data-SI'!N1445/Convert!$B$5/$D1445</f>
        <v>0</v>
      </c>
      <c r="O1445" s="5">
        <f>'90.1 Data-SI'!O1445/Convert!$B$5/$D1445</f>
        <v>0</v>
      </c>
      <c r="P1445" s="5">
        <f t="shared" si="111"/>
        <v>0</v>
      </c>
      <c r="Q1445" s="5">
        <f>'90.1 Data-SI'!Q1445/Convert!$B$5/$D1445</f>
        <v>0</v>
      </c>
      <c r="R1445" s="5">
        <f>'90.1 Data-SI'!R1445/Convert!$B$5/$D1445</f>
        <v>0</v>
      </c>
      <c r="S1445" s="5">
        <f>'90.1 Data-SI'!S1445/Convert!$B$5/$D1445</f>
        <v>1.2185800366557378</v>
      </c>
      <c r="T1445" s="5">
        <f>'90.1 Data-SI'!T1445/Convert!$B$5/$D1445</f>
        <v>9.1386858365120052</v>
      </c>
      <c r="U1445" s="5">
        <f>'90.1 Data-SI'!U1445/Convert!$B$5/$D1445</f>
        <v>0</v>
      </c>
      <c r="V1445" s="5">
        <f>'90.1 Data-SI'!V1445/Convert!$B$5/$D1445</f>
        <v>0</v>
      </c>
      <c r="W1445" s="5">
        <f t="shared" si="112"/>
        <v>27.652597582082059</v>
      </c>
      <c r="X1445" s="5">
        <f t="shared" si="113"/>
        <v>165.42921657927974</v>
      </c>
      <c r="Y1445" s="5">
        <f t="shared" si="114"/>
        <v>193.08181416136179</v>
      </c>
      <c r="Z1445" s="5">
        <f>'90.1 Data-SI'!Y1445/Convert!$B$5/$D1445</f>
        <v>139.33007599049159</v>
      </c>
      <c r="AA1445" s="5">
        <f>'90.1 Data-SI'!Z1445/Convert!$B$5/$D1445</f>
        <v>165.42921657927974</v>
      </c>
      <c r="AB1445" s="5">
        <f t="shared" si="115"/>
        <v>304.75929256977133</v>
      </c>
    </row>
    <row r="1446" spans="1:28" x14ac:dyDescent="0.25">
      <c r="A1446" s="95">
        <v>2016</v>
      </c>
      <c r="B1446" s="95" t="s">
        <v>62</v>
      </c>
      <c r="C1446" s="52" t="s">
        <v>10</v>
      </c>
      <c r="D1446" s="5">
        <f>VLOOKUP(B1446,SWH!$A$4:$C$19,3,FALSE)</f>
        <v>2090.3200000000002</v>
      </c>
      <c r="E1446" s="5">
        <f>'90.1 Data-SI'!E1446/Convert!$B$5/$D1446</f>
        <v>0</v>
      </c>
      <c r="F1446" s="5">
        <f>'90.1 Data-SI'!F1446/Convert!$B$5/$D1446</f>
        <v>0</v>
      </c>
      <c r="G1446" s="5">
        <f>'90.1 Data-SI'!G1446/Convert!$B$5/$D1446</f>
        <v>92.828689706201274</v>
      </c>
      <c r="H1446" s="5">
        <f>'90.1 Data-SI'!H1446/Convert!$B$5/$D1446</f>
        <v>59.917726578811958</v>
      </c>
      <c r="I1446" s="5">
        <f>'90.1 Data-SI'!I1446/Convert!$B$5/$D1446</f>
        <v>7.9041592781115915</v>
      </c>
      <c r="J1446" s="5">
        <f>'90.1 Data-SI'!J1446/Convert!$B$5/$D1446</f>
        <v>17.029556346503036</v>
      </c>
      <c r="K1446" s="5">
        <f>'90.1 Data-SI'!K1446/Convert!$B$5/$D1446</f>
        <v>0</v>
      </c>
      <c r="L1446" s="5">
        <f>'90.1 Data-SI'!L1446/Convert!$B$5/$D1446</f>
        <v>0</v>
      </c>
      <c r="M1446" s="5">
        <f>'90.1 Data-SI'!M1446/Convert!$B$5/$D1446</f>
        <v>15.559818592368632</v>
      </c>
      <c r="N1446" s="5">
        <f>'90.1 Data-SI'!N1446/Convert!$B$5/$D1446</f>
        <v>0</v>
      </c>
      <c r="O1446" s="5">
        <f>'90.1 Data-SI'!O1446/Convert!$B$5/$D1446</f>
        <v>0</v>
      </c>
      <c r="P1446" s="5">
        <f t="shared" si="111"/>
        <v>0</v>
      </c>
      <c r="Q1446" s="5">
        <f>'90.1 Data-SI'!Q1446/Convert!$B$5/$D1446</f>
        <v>0</v>
      </c>
      <c r="R1446" s="5">
        <f>'90.1 Data-SI'!R1446/Convert!$B$5/$D1446</f>
        <v>0</v>
      </c>
      <c r="S1446" s="5">
        <f>'90.1 Data-SI'!S1446/Convert!$B$5/$D1446</f>
        <v>0</v>
      </c>
      <c r="T1446" s="5">
        <f>'90.1 Data-SI'!T1446/Convert!$B$5/$D1446</f>
        <v>7.6436994229485329</v>
      </c>
      <c r="U1446" s="5">
        <f>'90.1 Data-SI'!U1446/Convert!$B$5/$D1446</f>
        <v>0</v>
      </c>
      <c r="V1446" s="5">
        <f>'90.1 Data-SI'!V1446/Convert!$B$5/$D1446</f>
        <v>0</v>
      </c>
      <c r="W1446" s="5">
        <f t="shared" si="112"/>
        <v>108.3885082985699</v>
      </c>
      <c r="X1446" s="5">
        <f t="shared" si="113"/>
        <v>0</v>
      </c>
      <c r="Y1446" s="5">
        <f t="shared" si="114"/>
        <v>108.3885082985699</v>
      </c>
      <c r="Z1446" s="5">
        <f>'90.1 Data-SI'!Y1446/Convert!$B$5/$D1446</f>
        <v>200.88497880175709</v>
      </c>
      <c r="AA1446" s="5">
        <f>'90.1 Data-SI'!Z1446/Convert!$B$5/$D1446</f>
        <v>0</v>
      </c>
      <c r="AB1446" s="5">
        <f t="shared" si="115"/>
        <v>200.88497880175709</v>
      </c>
    </row>
    <row r="1447" spans="1:28" x14ac:dyDescent="0.25">
      <c r="A1447" s="95">
        <v>2016</v>
      </c>
      <c r="B1447" s="95" t="s">
        <v>62</v>
      </c>
      <c r="C1447" s="52" t="s">
        <v>6</v>
      </c>
      <c r="D1447" s="5">
        <f>VLOOKUP(B1447,SWH!$A$4:$C$19,3,FALSE)</f>
        <v>2090.3200000000002</v>
      </c>
      <c r="E1447" s="5">
        <f>'90.1 Data-SI'!E1447/Convert!$B$5/$D1447</f>
        <v>0</v>
      </c>
      <c r="F1447" s="5">
        <f>'90.1 Data-SI'!F1447/Convert!$B$5/$D1447</f>
        <v>0</v>
      </c>
      <c r="G1447" s="5">
        <f>'90.1 Data-SI'!G1447/Convert!$B$5/$D1447</f>
        <v>80.458175462768054</v>
      </c>
      <c r="H1447" s="5">
        <f>'90.1 Data-SI'!H1447/Convert!$B$5/$D1447</f>
        <v>59.917726578811958</v>
      </c>
      <c r="I1447" s="5">
        <f>'90.1 Data-SI'!I1447/Convert!$B$5/$D1447</f>
        <v>7.8988437708633645</v>
      </c>
      <c r="J1447" s="5">
        <f>'90.1 Data-SI'!J1447/Convert!$B$5/$D1447</f>
        <v>17.029556346503036</v>
      </c>
      <c r="K1447" s="5">
        <f>'90.1 Data-SI'!K1447/Convert!$B$5/$D1447</f>
        <v>0</v>
      </c>
      <c r="L1447" s="5">
        <f>'90.1 Data-SI'!L1447/Convert!$B$5/$D1447</f>
        <v>0</v>
      </c>
      <c r="M1447" s="5">
        <f>'90.1 Data-SI'!M1447/Convert!$B$5/$D1447</f>
        <v>18.948454463112505</v>
      </c>
      <c r="N1447" s="5">
        <f>'90.1 Data-SI'!N1447/Convert!$B$5/$D1447</f>
        <v>0</v>
      </c>
      <c r="O1447" s="5">
        <f>'90.1 Data-SI'!O1447/Convert!$B$5/$D1447</f>
        <v>0</v>
      </c>
      <c r="P1447" s="5">
        <f t="shared" si="111"/>
        <v>0</v>
      </c>
      <c r="Q1447" s="5">
        <f>'90.1 Data-SI'!Q1447/Convert!$B$5/$D1447</f>
        <v>0</v>
      </c>
      <c r="R1447" s="5">
        <f>'90.1 Data-SI'!R1447/Convert!$B$5/$D1447</f>
        <v>0</v>
      </c>
      <c r="S1447" s="5">
        <f>'90.1 Data-SI'!S1447/Convert!$B$5/$D1447</f>
        <v>0</v>
      </c>
      <c r="T1447" s="5">
        <f>'90.1 Data-SI'!T1447/Convert!$B$5/$D1447</f>
        <v>7.6383839157003068</v>
      </c>
      <c r="U1447" s="5">
        <f>'90.1 Data-SI'!U1447/Convert!$B$5/$D1447</f>
        <v>0</v>
      </c>
      <c r="V1447" s="5">
        <f>'90.1 Data-SI'!V1447/Convert!$B$5/$D1447</f>
        <v>0</v>
      </c>
      <c r="W1447" s="5">
        <f t="shared" si="112"/>
        <v>99.406629925880566</v>
      </c>
      <c r="X1447" s="5">
        <f t="shared" si="113"/>
        <v>0</v>
      </c>
      <c r="Y1447" s="5">
        <f t="shared" si="114"/>
        <v>99.406629925880566</v>
      </c>
      <c r="Z1447" s="5">
        <f>'90.1 Data-SI'!Y1447/Convert!$B$5/$D1447</f>
        <v>191.89246941457128</v>
      </c>
      <c r="AA1447" s="5">
        <f>'90.1 Data-SI'!Z1447/Convert!$B$5/$D1447</f>
        <v>0</v>
      </c>
      <c r="AB1447" s="5">
        <f t="shared" si="115"/>
        <v>191.89246941457128</v>
      </c>
    </row>
    <row r="1448" spans="1:28" x14ac:dyDescent="0.25">
      <c r="A1448" s="95">
        <v>2016</v>
      </c>
      <c r="B1448" s="95" t="s">
        <v>62</v>
      </c>
      <c r="C1448" s="52" t="s">
        <v>11</v>
      </c>
      <c r="D1448" s="5">
        <f>VLOOKUP(B1448,SWH!$A$4:$C$19,3,FALSE)</f>
        <v>2090.3200000000002</v>
      </c>
      <c r="E1448" s="5">
        <f>'90.1 Data-SI'!E1448/Convert!$B$5/$D1448</f>
        <v>0</v>
      </c>
      <c r="F1448" s="5">
        <f>'90.1 Data-SI'!F1448/Convert!$B$5/$D1448</f>
        <v>0</v>
      </c>
      <c r="G1448" s="5">
        <f>'90.1 Data-SI'!G1448/Convert!$B$5/$D1448</f>
        <v>59.366242701808545</v>
      </c>
      <c r="H1448" s="5">
        <f>'90.1 Data-SI'!H1448/Convert!$B$5/$D1448</f>
        <v>59.917726578811958</v>
      </c>
      <c r="I1448" s="5">
        <f>'90.1 Data-SI'!I1448/Convert!$B$5/$D1448</f>
        <v>7.9001726476754222</v>
      </c>
      <c r="J1448" s="5">
        <f>'90.1 Data-SI'!J1448/Convert!$B$5/$D1448</f>
        <v>17.029556346503036</v>
      </c>
      <c r="K1448" s="5">
        <f>'90.1 Data-SI'!K1448/Convert!$B$5/$D1448</f>
        <v>0</v>
      </c>
      <c r="L1448" s="5">
        <f>'90.1 Data-SI'!L1448/Convert!$B$5/$D1448</f>
        <v>0</v>
      </c>
      <c r="M1448" s="5">
        <f>'90.1 Data-SI'!M1448/Convert!$B$5/$D1448</f>
        <v>12.345265584004151</v>
      </c>
      <c r="N1448" s="5">
        <f>'90.1 Data-SI'!N1448/Convert!$B$5/$D1448</f>
        <v>0</v>
      </c>
      <c r="O1448" s="5">
        <f>'90.1 Data-SI'!O1448/Convert!$B$5/$D1448</f>
        <v>0</v>
      </c>
      <c r="P1448" s="5">
        <f t="shared" si="111"/>
        <v>0</v>
      </c>
      <c r="Q1448" s="5">
        <f>'90.1 Data-SI'!Q1448/Convert!$B$5/$D1448</f>
        <v>0</v>
      </c>
      <c r="R1448" s="5">
        <f>'90.1 Data-SI'!R1448/Convert!$B$5/$D1448</f>
        <v>0</v>
      </c>
      <c r="S1448" s="5">
        <f>'90.1 Data-SI'!S1448/Convert!$B$5/$D1448</f>
        <v>0</v>
      </c>
      <c r="T1448" s="5">
        <f>'90.1 Data-SI'!T1448/Convert!$B$5/$D1448</f>
        <v>7.7832314882144571</v>
      </c>
      <c r="U1448" s="5">
        <f>'90.1 Data-SI'!U1448/Convert!$B$5/$D1448</f>
        <v>0</v>
      </c>
      <c r="V1448" s="5">
        <f>'90.1 Data-SI'!V1448/Convert!$B$5/$D1448</f>
        <v>0</v>
      </c>
      <c r="W1448" s="5">
        <f t="shared" si="112"/>
        <v>71.711508285812698</v>
      </c>
      <c r="X1448" s="5">
        <f t="shared" si="113"/>
        <v>0</v>
      </c>
      <c r="Y1448" s="5">
        <f t="shared" si="114"/>
        <v>71.711508285812698</v>
      </c>
      <c r="Z1448" s="5">
        <f>'90.1 Data-SI'!Y1448/Convert!$B$5/$D1448</f>
        <v>164.34352422382963</v>
      </c>
      <c r="AA1448" s="5">
        <f>'90.1 Data-SI'!Z1448/Convert!$B$5/$D1448</f>
        <v>0</v>
      </c>
      <c r="AB1448" s="5">
        <f t="shared" si="115"/>
        <v>164.34352422382963</v>
      </c>
    </row>
    <row r="1449" spans="1:28" x14ac:dyDescent="0.25">
      <c r="A1449" s="95">
        <v>2016</v>
      </c>
      <c r="B1449" s="95" t="s">
        <v>62</v>
      </c>
      <c r="C1449" s="52" t="s">
        <v>13</v>
      </c>
      <c r="D1449" s="5">
        <f>VLOOKUP(B1449,SWH!$A$4:$C$19,3,FALSE)</f>
        <v>2090.3200000000002</v>
      </c>
      <c r="E1449" s="5">
        <f>'90.1 Data-SI'!E1449/Convert!$B$5/$D1449</f>
        <v>0</v>
      </c>
      <c r="F1449" s="5">
        <f>'90.1 Data-SI'!F1449/Convert!$B$5/$D1449</f>
        <v>0.87971644958135065</v>
      </c>
      <c r="G1449" s="5">
        <f>'90.1 Data-SI'!G1449/Convert!$B$5/$D1449</f>
        <v>64.134252703466984</v>
      </c>
      <c r="H1449" s="5">
        <f>'90.1 Data-SI'!H1449/Convert!$B$5/$D1449</f>
        <v>59.917726578811958</v>
      </c>
      <c r="I1449" s="5">
        <f>'90.1 Data-SI'!I1449/Convert!$B$5/$D1449</f>
        <v>7.8868838795548584</v>
      </c>
      <c r="J1449" s="5">
        <f>'90.1 Data-SI'!J1449/Convert!$B$5/$D1449</f>
        <v>17.029556346503036</v>
      </c>
      <c r="K1449" s="5">
        <f>'90.1 Data-SI'!K1449/Convert!$B$5/$D1449</f>
        <v>0</v>
      </c>
      <c r="L1449" s="5">
        <f>'90.1 Data-SI'!L1449/Convert!$B$5/$D1449</f>
        <v>0</v>
      </c>
      <c r="M1449" s="5">
        <f>'90.1 Data-SI'!M1449/Convert!$B$5/$D1449</f>
        <v>17.764425223570235</v>
      </c>
      <c r="N1449" s="5">
        <f>'90.1 Data-SI'!N1449/Convert!$B$5/$D1449</f>
        <v>0</v>
      </c>
      <c r="O1449" s="5">
        <f>'90.1 Data-SI'!O1449/Convert!$B$5/$D1449</f>
        <v>0</v>
      </c>
      <c r="P1449" s="5">
        <f t="shared" si="111"/>
        <v>0</v>
      </c>
      <c r="Q1449" s="5">
        <f>'90.1 Data-SI'!Q1449/Convert!$B$5/$D1449</f>
        <v>0</v>
      </c>
      <c r="R1449" s="5">
        <f>'90.1 Data-SI'!R1449/Convert!$B$5/$D1449</f>
        <v>0</v>
      </c>
      <c r="S1449" s="5">
        <f>'90.1 Data-SI'!S1449/Convert!$B$5/$D1449</f>
        <v>0</v>
      </c>
      <c r="T1449" s="5">
        <f>'90.1 Data-SI'!T1449/Convert!$B$5/$D1449</f>
        <v>7.7925336258988516</v>
      </c>
      <c r="U1449" s="5">
        <f>'90.1 Data-SI'!U1449/Convert!$B$5/$D1449</f>
        <v>0</v>
      </c>
      <c r="V1449" s="5">
        <f>'90.1 Data-SI'!V1449/Convert!$B$5/$D1449</f>
        <v>0</v>
      </c>
      <c r="W1449" s="5">
        <f t="shared" si="112"/>
        <v>81.898677927037227</v>
      </c>
      <c r="X1449" s="5">
        <f t="shared" si="113"/>
        <v>0.87971644958135065</v>
      </c>
      <c r="Y1449" s="5">
        <f t="shared" si="114"/>
        <v>82.778394376618579</v>
      </c>
      <c r="Z1449" s="5">
        <f>'90.1 Data-SI'!Y1449/Convert!$B$5/$D1449</f>
        <v>174.52537835780592</v>
      </c>
      <c r="AA1449" s="5">
        <f>'90.1 Data-SI'!Z1449/Convert!$B$5/$D1449</f>
        <v>0.87971644958135065</v>
      </c>
      <c r="AB1449" s="5">
        <f t="shared" si="115"/>
        <v>175.40509480738726</v>
      </c>
    </row>
    <row r="1450" spans="1:28" x14ac:dyDescent="0.25">
      <c r="A1450" s="95">
        <v>2016</v>
      </c>
      <c r="B1450" s="95" t="s">
        <v>62</v>
      </c>
      <c r="C1450" s="52" t="s">
        <v>19</v>
      </c>
      <c r="D1450" s="5">
        <f>VLOOKUP(B1450,SWH!$A$4:$C$19,3,FALSE)</f>
        <v>2090.3200000000002</v>
      </c>
      <c r="E1450" s="5">
        <f>'90.1 Data-SI'!E1450/Convert!$B$5/$D1450</f>
        <v>0</v>
      </c>
      <c r="F1450" s="5">
        <f>'90.1 Data-SI'!F1450/Convert!$B$5/$D1450</f>
        <v>2.4052670298221219</v>
      </c>
      <c r="G1450" s="5">
        <f>'90.1 Data-SI'!G1450/Convert!$B$5/$D1450</f>
        <v>47.276121465719228</v>
      </c>
      <c r="H1450" s="5">
        <f>'90.1 Data-SI'!H1450/Convert!$B$5/$D1450</f>
        <v>59.917726578811958</v>
      </c>
      <c r="I1450" s="5">
        <f>'90.1 Data-SI'!I1450/Convert!$B$5/$D1450</f>
        <v>7.8828972491186882</v>
      </c>
      <c r="J1450" s="5">
        <f>'90.1 Data-SI'!J1450/Convert!$B$5/$D1450</f>
        <v>17.029556346503036</v>
      </c>
      <c r="K1450" s="5">
        <f>'90.1 Data-SI'!K1450/Convert!$B$5/$D1450</f>
        <v>0</v>
      </c>
      <c r="L1450" s="5">
        <f>'90.1 Data-SI'!L1450/Convert!$B$5/$D1450</f>
        <v>0</v>
      </c>
      <c r="M1450" s="5">
        <f>'90.1 Data-SI'!M1450/Convert!$B$5/$D1450</f>
        <v>12.822332359532405</v>
      </c>
      <c r="N1450" s="5">
        <f>'90.1 Data-SI'!N1450/Convert!$B$5/$D1450</f>
        <v>0</v>
      </c>
      <c r="O1450" s="5">
        <f>'90.1 Data-SI'!O1450/Convert!$B$5/$D1450</f>
        <v>0</v>
      </c>
      <c r="P1450" s="5">
        <f t="shared" si="111"/>
        <v>0</v>
      </c>
      <c r="Q1450" s="5">
        <f>'90.1 Data-SI'!Q1450/Convert!$B$5/$D1450</f>
        <v>0</v>
      </c>
      <c r="R1450" s="5">
        <f>'90.1 Data-SI'!R1450/Convert!$B$5/$D1450</f>
        <v>0</v>
      </c>
      <c r="S1450" s="5">
        <f>'90.1 Data-SI'!S1450/Convert!$B$5/$D1450</f>
        <v>0</v>
      </c>
      <c r="T1450" s="5">
        <f>'90.1 Data-SI'!T1450/Convert!$B$5/$D1450</f>
        <v>7.9493410897215098</v>
      </c>
      <c r="U1450" s="5">
        <f>'90.1 Data-SI'!U1450/Convert!$B$5/$D1450</f>
        <v>0</v>
      </c>
      <c r="V1450" s="5">
        <f>'90.1 Data-SI'!V1450/Convert!$B$5/$D1450</f>
        <v>0</v>
      </c>
      <c r="W1450" s="5">
        <f t="shared" si="112"/>
        <v>60.098453825251632</v>
      </c>
      <c r="X1450" s="5">
        <f t="shared" si="113"/>
        <v>2.4052670298221219</v>
      </c>
      <c r="Y1450" s="5">
        <f t="shared" si="114"/>
        <v>62.503720855073752</v>
      </c>
      <c r="Z1450" s="5">
        <f>'90.1 Data-SI'!Y1450/Convert!$B$5/$D1450</f>
        <v>152.87797508940685</v>
      </c>
      <c r="AA1450" s="5">
        <f>'90.1 Data-SI'!Z1450/Convert!$B$5/$D1450</f>
        <v>2.4052670298221219</v>
      </c>
      <c r="AB1450" s="5">
        <f t="shared" si="115"/>
        <v>155.28324211922896</v>
      </c>
    </row>
    <row r="1451" spans="1:28" x14ac:dyDescent="0.25">
      <c r="A1451" s="95">
        <v>2016</v>
      </c>
      <c r="B1451" s="95" t="s">
        <v>62</v>
      </c>
      <c r="C1451" s="52" t="s">
        <v>20</v>
      </c>
      <c r="D1451" s="5">
        <f>VLOOKUP(B1451,SWH!$A$4:$C$19,3,FALSE)</f>
        <v>2090.3200000000002</v>
      </c>
      <c r="E1451" s="5">
        <f>'90.1 Data-SI'!E1451/Convert!$B$5/$D1451</f>
        <v>0</v>
      </c>
      <c r="F1451" s="5">
        <f>'90.1 Data-SI'!F1451/Convert!$B$5/$D1451</f>
        <v>0.60995445673389714</v>
      </c>
      <c r="G1451" s="5">
        <f>'90.1 Data-SI'!G1451/Convert!$B$5/$D1451</f>
        <v>36.852411751948658</v>
      </c>
      <c r="H1451" s="5">
        <f>'90.1 Data-SI'!H1451/Convert!$B$5/$D1451</f>
        <v>59.917726578811958</v>
      </c>
      <c r="I1451" s="5">
        <f>'90.1 Data-SI'!I1451/Convert!$B$5/$D1451</f>
        <v>7.8908705099910268</v>
      </c>
      <c r="J1451" s="5">
        <f>'90.1 Data-SI'!J1451/Convert!$B$5/$D1451</f>
        <v>17.029556346503036</v>
      </c>
      <c r="K1451" s="5">
        <f>'90.1 Data-SI'!K1451/Convert!$B$5/$D1451</f>
        <v>0</v>
      </c>
      <c r="L1451" s="5">
        <f>'90.1 Data-SI'!L1451/Convert!$B$5/$D1451</f>
        <v>0</v>
      </c>
      <c r="M1451" s="5">
        <f>'90.1 Data-SI'!M1451/Convert!$B$5/$D1451</f>
        <v>15.675430875017538</v>
      </c>
      <c r="N1451" s="5">
        <f>'90.1 Data-SI'!N1451/Convert!$B$5/$D1451</f>
        <v>0</v>
      </c>
      <c r="O1451" s="5">
        <f>'90.1 Data-SI'!O1451/Convert!$B$5/$D1451</f>
        <v>0</v>
      </c>
      <c r="P1451" s="5">
        <f t="shared" si="111"/>
        <v>0</v>
      </c>
      <c r="Q1451" s="5">
        <f>'90.1 Data-SI'!Q1451/Convert!$B$5/$D1451</f>
        <v>0</v>
      </c>
      <c r="R1451" s="5">
        <f>'90.1 Data-SI'!R1451/Convert!$B$5/$D1451</f>
        <v>0</v>
      </c>
      <c r="S1451" s="5">
        <f>'90.1 Data-SI'!S1451/Convert!$B$5/$D1451</f>
        <v>0</v>
      </c>
      <c r="T1451" s="5">
        <f>'90.1 Data-SI'!T1451/Convert!$B$5/$D1451</f>
        <v>7.9586432274059051</v>
      </c>
      <c r="U1451" s="5">
        <f>'90.1 Data-SI'!U1451/Convert!$B$5/$D1451</f>
        <v>0</v>
      </c>
      <c r="V1451" s="5">
        <f>'90.1 Data-SI'!V1451/Convert!$B$5/$D1451</f>
        <v>0</v>
      </c>
      <c r="W1451" s="5">
        <f t="shared" si="112"/>
        <v>52.527842626966198</v>
      </c>
      <c r="X1451" s="5">
        <f t="shared" si="113"/>
        <v>0.60995445673389714</v>
      </c>
      <c r="Y1451" s="5">
        <f t="shared" si="114"/>
        <v>53.137797083700093</v>
      </c>
      <c r="Z1451" s="5">
        <f>'90.1 Data-SI'!Y1451/Convert!$B$5/$D1451</f>
        <v>145.32596816649016</v>
      </c>
      <c r="AA1451" s="5">
        <f>'90.1 Data-SI'!Z1451/Convert!$B$5/$D1451</f>
        <v>0.60995445673389714</v>
      </c>
      <c r="AB1451" s="5">
        <f t="shared" si="115"/>
        <v>145.93592262322406</v>
      </c>
    </row>
    <row r="1452" spans="1:28" x14ac:dyDescent="0.25">
      <c r="A1452" s="95">
        <v>2016</v>
      </c>
      <c r="B1452" s="95" t="s">
        <v>62</v>
      </c>
      <c r="C1452" s="52" t="s">
        <v>3</v>
      </c>
      <c r="D1452" s="5">
        <f>VLOOKUP(B1452,SWH!$A$4:$C$19,3,FALSE)</f>
        <v>2090.3200000000002</v>
      </c>
      <c r="E1452" s="5">
        <f>'90.1 Data-SI'!E1452/Convert!$B$5/$D1452</f>
        <v>0</v>
      </c>
      <c r="F1452" s="5">
        <f>'90.1 Data-SI'!F1452/Convert!$B$5/$D1452</f>
        <v>24.120443015636095</v>
      </c>
      <c r="G1452" s="5">
        <f>'90.1 Data-SI'!G1452/Convert!$B$5/$D1452</f>
        <v>24.151007182313393</v>
      </c>
      <c r="H1452" s="5">
        <f>'90.1 Data-SI'!H1452/Convert!$B$5/$D1452</f>
        <v>59.917726578811958</v>
      </c>
      <c r="I1452" s="5">
        <f>'90.1 Data-SI'!I1452/Convert!$B$5/$D1452</f>
        <v>7.8882127563669151</v>
      </c>
      <c r="J1452" s="5">
        <f>'90.1 Data-SI'!J1452/Convert!$B$5/$D1452</f>
        <v>17.029556346503036</v>
      </c>
      <c r="K1452" s="5">
        <f>'90.1 Data-SI'!K1452/Convert!$B$5/$D1452</f>
        <v>0</v>
      </c>
      <c r="L1452" s="5">
        <f>'90.1 Data-SI'!L1452/Convert!$B$5/$D1452</f>
        <v>0</v>
      </c>
      <c r="M1452" s="5">
        <f>'90.1 Data-SI'!M1452/Convert!$B$5/$D1452</f>
        <v>11.663551779419205</v>
      </c>
      <c r="N1452" s="5">
        <f>'90.1 Data-SI'!N1452/Convert!$B$5/$D1452</f>
        <v>0</v>
      </c>
      <c r="O1452" s="5">
        <f>'90.1 Data-SI'!O1452/Convert!$B$5/$D1452</f>
        <v>0</v>
      </c>
      <c r="P1452" s="5">
        <f t="shared" si="111"/>
        <v>0</v>
      </c>
      <c r="Q1452" s="5">
        <f>'90.1 Data-SI'!Q1452/Convert!$B$5/$D1452</f>
        <v>0</v>
      </c>
      <c r="R1452" s="5">
        <f>'90.1 Data-SI'!R1452/Convert!$B$5/$D1452</f>
        <v>0</v>
      </c>
      <c r="S1452" s="5">
        <f>'90.1 Data-SI'!S1452/Convert!$B$5/$D1452</f>
        <v>0</v>
      </c>
      <c r="T1452" s="5">
        <f>'90.1 Data-SI'!T1452/Convert!$B$5/$D1452</f>
        <v>8.2377073579377527</v>
      </c>
      <c r="U1452" s="5">
        <f>'90.1 Data-SI'!U1452/Convert!$B$5/$D1452</f>
        <v>0</v>
      </c>
      <c r="V1452" s="5">
        <f>'90.1 Data-SI'!V1452/Convert!$B$5/$D1452</f>
        <v>0</v>
      </c>
      <c r="W1452" s="5">
        <f t="shared" si="112"/>
        <v>35.814558961732601</v>
      </c>
      <c r="X1452" s="5">
        <f t="shared" si="113"/>
        <v>24.120443015636095</v>
      </c>
      <c r="Y1452" s="5">
        <f t="shared" si="114"/>
        <v>59.935001977368699</v>
      </c>
      <c r="Z1452" s="5">
        <f>'90.1 Data-SI'!Y1452/Convert!$B$5/$D1452</f>
        <v>128.88776200135226</v>
      </c>
      <c r="AA1452" s="5">
        <f>'90.1 Data-SI'!Z1452/Convert!$B$5/$D1452</f>
        <v>24.120443015636095</v>
      </c>
      <c r="AB1452" s="5">
        <f t="shared" si="115"/>
        <v>153.00820501698834</v>
      </c>
    </row>
    <row r="1453" spans="1:28" x14ac:dyDescent="0.25">
      <c r="A1453" s="95">
        <v>2016</v>
      </c>
      <c r="B1453" s="95" t="s">
        <v>62</v>
      </c>
      <c r="C1453" s="52" t="s">
        <v>7</v>
      </c>
      <c r="D1453" s="5">
        <f>VLOOKUP(B1453,SWH!$A$4:$C$19,3,FALSE)</f>
        <v>2090.3200000000002</v>
      </c>
      <c r="E1453" s="5">
        <f>'90.1 Data-SI'!E1453/Convert!$B$5/$D1453</f>
        <v>0</v>
      </c>
      <c r="F1453" s="5">
        <f>'90.1 Data-SI'!F1453/Convert!$B$5/$D1453</f>
        <v>6.1314376108283266</v>
      </c>
      <c r="G1453" s="5">
        <f>'90.1 Data-SI'!G1453/Convert!$B$5/$D1453</f>
        <v>22.706518087608064</v>
      </c>
      <c r="H1453" s="5">
        <f>'90.1 Data-SI'!H1453/Convert!$B$5/$D1453</f>
        <v>59.917726578811958</v>
      </c>
      <c r="I1453" s="5">
        <f>'90.1 Data-SI'!I1453/Convert!$B$5/$D1453</f>
        <v>7.8882127563669151</v>
      </c>
      <c r="J1453" s="5">
        <f>'90.1 Data-SI'!J1453/Convert!$B$5/$D1453</f>
        <v>17.029556346503036</v>
      </c>
      <c r="K1453" s="5">
        <f>'90.1 Data-SI'!K1453/Convert!$B$5/$D1453</f>
        <v>0</v>
      </c>
      <c r="L1453" s="5">
        <f>'90.1 Data-SI'!L1453/Convert!$B$5/$D1453</f>
        <v>0</v>
      </c>
      <c r="M1453" s="5">
        <f>'90.1 Data-SI'!M1453/Convert!$B$5/$D1453</f>
        <v>17.511938629279513</v>
      </c>
      <c r="N1453" s="5">
        <f>'90.1 Data-SI'!N1453/Convert!$B$5/$D1453</f>
        <v>0</v>
      </c>
      <c r="O1453" s="5">
        <f>'90.1 Data-SI'!O1453/Convert!$B$5/$D1453</f>
        <v>0</v>
      </c>
      <c r="P1453" s="5">
        <f t="shared" si="111"/>
        <v>0</v>
      </c>
      <c r="Q1453" s="5">
        <f>'90.1 Data-SI'!Q1453/Convert!$B$5/$D1453</f>
        <v>0</v>
      </c>
      <c r="R1453" s="5">
        <f>'90.1 Data-SI'!R1453/Convert!$B$5/$D1453</f>
        <v>0</v>
      </c>
      <c r="S1453" s="5">
        <f>'90.1 Data-SI'!S1453/Convert!$B$5/$D1453</f>
        <v>0</v>
      </c>
      <c r="T1453" s="5">
        <f>'90.1 Data-SI'!T1453/Convert!$B$5/$D1453</f>
        <v>8.1606325028384799</v>
      </c>
      <c r="U1453" s="5">
        <f>'90.1 Data-SI'!U1453/Convert!$B$5/$D1453</f>
        <v>0</v>
      </c>
      <c r="V1453" s="5">
        <f>'90.1 Data-SI'!V1453/Convert!$B$5/$D1453</f>
        <v>0</v>
      </c>
      <c r="W1453" s="5">
        <f t="shared" si="112"/>
        <v>40.218456716887573</v>
      </c>
      <c r="X1453" s="5">
        <f t="shared" si="113"/>
        <v>6.1314376108283266</v>
      </c>
      <c r="Y1453" s="5">
        <f t="shared" si="114"/>
        <v>46.349894327715901</v>
      </c>
      <c r="Z1453" s="5">
        <f>'90.1 Data-SI'!Y1453/Convert!$B$5/$D1453</f>
        <v>133.21591377822</v>
      </c>
      <c r="AA1453" s="5">
        <f>'90.1 Data-SI'!Z1453/Convert!$B$5/$D1453</f>
        <v>6.1314376108283266</v>
      </c>
      <c r="AB1453" s="5">
        <f t="shared" si="115"/>
        <v>139.34735138904833</v>
      </c>
    </row>
    <row r="1454" spans="1:28" x14ac:dyDescent="0.25">
      <c r="A1454" s="95">
        <v>2016</v>
      </c>
      <c r="B1454" s="95" t="s">
        <v>62</v>
      </c>
      <c r="C1454" s="52" t="s">
        <v>17</v>
      </c>
      <c r="D1454" s="5">
        <f>VLOOKUP(B1454,SWH!$A$4:$C$19,3,FALSE)</f>
        <v>2090.3200000000002</v>
      </c>
      <c r="E1454" s="5">
        <f>'90.1 Data-SI'!E1454/Convert!$B$5/$D1454</f>
        <v>0</v>
      </c>
      <c r="F1454" s="5">
        <f>'90.1 Data-SI'!F1454/Convert!$B$5/$D1454</f>
        <v>0.91958275394304323</v>
      </c>
      <c r="G1454" s="5">
        <f>'90.1 Data-SI'!G1454/Convert!$B$5/$D1454</f>
        <v>9.5187446047601423</v>
      </c>
      <c r="H1454" s="5">
        <f>'90.1 Data-SI'!H1454/Convert!$B$5/$D1454</f>
        <v>59.917726578811958</v>
      </c>
      <c r="I1454" s="5">
        <f>'90.1 Data-SI'!I1454/Convert!$B$5/$D1454</f>
        <v>7.9147902926080427</v>
      </c>
      <c r="J1454" s="5">
        <f>'90.1 Data-SI'!J1454/Convert!$B$5/$D1454</f>
        <v>17.029556346503036</v>
      </c>
      <c r="K1454" s="5">
        <f>'90.1 Data-SI'!K1454/Convert!$B$5/$D1454</f>
        <v>0</v>
      </c>
      <c r="L1454" s="5">
        <f>'90.1 Data-SI'!L1454/Convert!$B$5/$D1454</f>
        <v>0</v>
      </c>
      <c r="M1454" s="5">
        <f>'90.1 Data-SI'!M1454/Convert!$B$5/$D1454</f>
        <v>20.889943485526935</v>
      </c>
      <c r="N1454" s="5">
        <f>'90.1 Data-SI'!N1454/Convert!$B$5/$D1454</f>
        <v>0</v>
      </c>
      <c r="O1454" s="5">
        <f>'90.1 Data-SI'!O1454/Convert!$B$5/$D1454</f>
        <v>0</v>
      </c>
      <c r="P1454" s="5">
        <f t="shared" si="111"/>
        <v>0</v>
      </c>
      <c r="Q1454" s="5">
        <f>'90.1 Data-SI'!Q1454/Convert!$B$5/$D1454</f>
        <v>0</v>
      </c>
      <c r="R1454" s="5">
        <f>'90.1 Data-SI'!R1454/Convert!$B$5/$D1454</f>
        <v>0</v>
      </c>
      <c r="S1454" s="5">
        <f>'90.1 Data-SI'!S1454/Convert!$B$5/$D1454</f>
        <v>0</v>
      </c>
      <c r="T1454" s="5">
        <f>'90.1 Data-SI'!T1454/Convert!$B$5/$D1454</f>
        <v>8.2509961260583164</v>
      </c>
      <c r="U1454" s="5">
        <f>'90.1 Data-SI'!U1454/Convert!$B$5/$D1454</f>
        <v>0</v>
      </c>
      <c r="V1454" s="5">
        <f>'90.1 Data-SI'!V1454/Convert!$B$5/$D1454</f>
        <v>0</v>
      </c>
      <c r="W1454" s="5">
        <f t="shared" si="112"/>
        <v>30.408688090287079</v>
      </c>
      <c r="X1454" s="5">
        <f t="shared" si="113"/>
        <v>0.91958275394304323</v>
      </c>
      <c r="Y1454" s="5">
        <f t="shared" si="114"/>
        <v>31.328270844230122</v>
      </c>
      <c r="Z1454" s="5">
        <f>'90.1 Data-SI'!Y1454/Convert!$B$5/$D1454</f>
        <v>123.52308631108049</v>
      </c>
      <c r="AA1454" s="5">
        <f>'90.1 Data-SI'!Z1454/Convert!$B$5/$D1454</f>
        <v>0.91958275394304323</v>
      </c>
      <c r="AB1454" s="5">
        <f t="shared" si="115"/>
        <v>124.44266906502354</v>
      </c>
    </row>
    <row r="1455" spans="1:28" x14ac:dyDescent="0.25">
      <c r="A1455" s="95">
        <v>2016</v>
      </c>
      <c r="B1455" s="95" t="s">
        <v>62</v>
      </c>
      <c r="C1455" s="52" t="s">
        <v>14</v>
      </c>
      <c r="D1455" s="5">
        <f>VLOOKUP(B1455,SWH!$A$4:$C$19,3,FALSE)</f>
        <v>2090.3200000000002</v>
      </c>
      <c r="E1455" s="5">
        <f>'90.1 Data-SI'!E1455/Convert!$B$5/$D1455</f>
        <v>0</v>
      </c>
      <c r="F1455" s="5">
        <f>'90.1 Data-SI'!F1455/Convert!$B$5/$D1455</f>
        <v>59.250630419159634</v>
      </c>
      <c r="G1455" s="5">
        <f>'90.1 Data-SI'!G1455/Convert!$B$5/$D1455</f>
        <v>15.357829316936055</v>
      </c>
      <c r="H1455" s="5">
        <f>'90.1 Data-SI'!H1455/Convert!$B$5/$D1455</f>
        <v>59.917726578811958</v>
      </c>
      <c r="I1455" s="5">
        <f>'90.1 Data-SI'!I1455/Convert!$B$5/$D1455</f>
        <v>7.9294079375406632</v>
      </c>
      <c r="J1455" s="5">
        <f>'90.1 Data-SI'!J1455/Convert!$B$5/$D1455</f>
        <v>17.029556346503036</v>
      </c>
      <c r="K1455" s="5">
        <f>'90.1 Data-SI'!K1455/Convert!$B$5/$D1455</f>
        <v>0</v>
      </c>
      <c r="L1455" s="5">
        <f>'90.1 Data-SI'!L1455/Convert!$B$5/$D1455</f>
        <v>0</v>
      </c>
      <c r="M1455" s="5">
        <f>'90.1 Data-SI'!M1455/Convert!$B$5/$D1455</f>
        <v>11.678169424351825</v>
      </c>
      <c r="N1455" s="5">
        <f>'90.1 Data-SI'!N1455/Convert!$B$5/$D1455</f>
        <v>0</v>
      </c>
      <c r="O1455" s="5">
        <f>'90.1 Data-SI'!O1455/Convert!$B$5/$D1455</f>
        <v>0</v>
      </c>
      <c r="P1455" s="5">
        <f t="shared" si="111"/>
        <v>0</v>
      </c>
      <c r="Q1455" s="5">
        <f>'90.1 Data-SI'!Q1455/Convert!$B$5/$D1455</f>
        <v>0</v>
      </c>
      <c r="R1455" s="5">
        <f>'90.1 Data-SI'!R1455/Convert!$B$5/$D1455</f>
        <v>0</v>
      </c>
      <c r="S1455" s="5">
        <f>'90.1 Data-SI'!S1455/Convert!$B$5/$D1455</f>
        <v>0</v>
      </c>
      <c r="T1455" s="5">
        <f>'90.1 Data-SI'!T1455/Convert!$B$5/$D1455</f>
        <v>8.4622875391752892</v>
      </c>
      <c r="U1455" s="5">
        <f>'90.1 Data-SI'!U1455/Convert!$B$5/$D1455</f>
        <v>0</v>
      </c>
      <c r="V1455" s="5">
        <f>'90.1 Data-SI'!V1455/Convert!$B$5/$D1455</f>
        <v>0</v>
      </c>
      <c r="W1455" s="5">
        <f t="shared" si="112"/>
        <v>27.03599874128788</v>
      </c>
      <c r="X1455" s="5">
        <f t="shared" si="113"/>
        <v>59.250630419159634</v>
      </c>
      <c r="Y1455" s="5">
        <f t="shared" si="114"/>
        <v>86.286629160447518</v>
      </c>
      <c r="Z1455" s="5">
        <f>'90.1 Data-SI'!Y1455/Convert!$B$5/$D1455</f>
        <v>120.37497714331883</v>
      </c>
      <c r="AA1455" s="5">
        <f>'90.1 Data-SI'!Z1455/Convert!$B$5/$D1455</f>
        <v>59.250630419159634</v>
      </c>
      <c r="AB1455" s="5">
        <f t="shared" si="115"/>
        <v>179.62560756247848</v>
      </c>
    </row>
    <row r="1456" spans="1:28" x14ac:dyDescent="0.25">
      <c r="A1456" s="95">
        <v>2016</v>
      </c>
      <c r="B1456" s="95" t="s">
        <v>62</v>
      </c>
      <c r="C1456" s="52" t="s">
        <v>2</v>
      </c>
      <c r="D1456" s="5">
        <f>VLOOKUP(B1456,SWH!$A$4:$C$19,3,FALSE)</f>
        <v>2090.3200000000002</v>
      </c>
      <c r="E1456" s="5">
        <f>'90.1 Data-SI'!E1456/Convert!$B$5/$D1456</f>
        <v>0</v>
      </c>
      <c r="F1456" s="5">
        <f>'90.1 Data-SI'!F1456/Convert!$B$5/$D1456</f>
        <v>15.146537903819086</v>
      </c>
      <c r="G1456" s="5">
        <f>'90.1 Data-SI'!G1456/Convert!$B$5/$D1456</f>
        <v>14.835580729797883</v>
      </c>
      <c r="H1456" s="5">
        <f>'90.1 Data-SI'!H1456/Convert!$B$5/$D1456</f>
        <v>59.917726578811958</v>
      </c>
      <c r="I1456" s="5">
        <f>'90.1 Data-SI'!I1456/Convert!$B$5/$D1456</f>
        <v>7.8882127563669151</v>
      </c>
      <c r="J1456" s="5">
        <f>'90.1 Data-SI'!J1456/Convert!$B$5/$D1456</f>
        <v>17.029556346503036</v>
      </c>
      <c r="K1456" s="5">
        <f>'90.1 Data-SI'!K1456/Convert!$B$5/$D1456</f>
        <v>0</v>
      </c>
      <c r="L1456" s="5">
        <f>'90.1 Data-SI'!L1456/Convert!$B$5/$D1456</f>
        <v>0</v>
      </c>
      <c r="M1456" s="5">
        <f>'90.1 Data-SI'!M1456/Convert!$B$5/$D1456</f>
        <v>20.641443521672386</v>
      </c>
      <c r="N1456" s="5">
        <f>'90.1 Data-SI'!N1456/Convert!$B$5/$D1456</f>
        <v>0</v>
      </c>
      <c r="O1456" s="5">
        <f>'90.1 Data-SI'!O1456/Convert!$B$5/$D1456</f>
        <v>0</v>
      </c>
      <c r="P1456" s="5">
        <f t="shared" si="111"/>
        <v>0</v>
      </c>
      <c r="Q1456" s="5">
        <f>'90.1 Data-SI'!Q1456/Convert!$B$5/$D1456</f>
        <v>0</v>
      </c>
      <c r="R1456" s="5">
        <f>'90.1 Data-SI'!R1456/Convert!$B$5/$D1456</f>
        <v>0</v>
      </c>
      <c r="S1456" s="5">
        <f>'90.1 Data-SI'!S1456/Convert!$B$5/$D1456</f>
        <v>0</v>
      </c>
      <c r="T1456" s="5">
        <f>'90.1 Data-SI'!T1456/Convert!$B$5/$D1456</f>
        <v>8.3852126840760146</v>
      </c>
      <c r="U1456" s="5">
        <f>'90.1 Data-SI'!U1456/Convert!$B$5/$D1456</f>
        <v>0</v>
      </c>
      <c r="V1456" s="5">
        <f>'90.1 Data-SI'!V1456/Convert!$B$5/$D1456</f>
        <v>0</v>
      </c>
      <c r="W1456" s="5">
        <f t="shared" si="112"/>
        <v>35.477024251470269</v>
      </c>
      <c r="X1456" s="5">
        <f t="shared" si="113"/>
        <v>15.146537903819086</v>
      </c>
      <c r="Y1456" s="5">
        <f t="shared" si="114"/>
        <v>50.623562155289356</v>
      </c>
      <c r="Z1456" s="5">
        <f>'90.1 Data-SI'!Y1456/Convert!$B$5/$D1456</f>
        <v>128.69773261722818</v>
      </c>
      <c r="AA1456" s="5">
        <f>'90.1 Data-SI'!Z1456/Convert!$B$5/$D1456</f>
        <v>15.146537903819086</v>
      </c>
      <c r="AB1456" s="5">
        <f t="shared" si="115"/>
        <v>143.84427052104726</v>
      </c>
    </row>
    <row r="1457" spans="1:28" x14ac:dyDescent="0.25">
      <c r="A1457" s="95">
        <v>2016</v>
      </c>
      <c r="B1457" s="95" t="s">
        <v>62</v>
      </c>
      <c r="C1457" s="52" t="s">
        <v>18</v>
      </c>
      <c r="D1457" s="5">
        <f>VLOOKUP(B1457,SWH!$A$4:$C$19,3,FALSE)</f>
        <v>2090.3200000000002</v>
      </c>
      <c r="E1457" s="5">
        <f>'90.1 Data-SI'!E1457/Convert!$B$5/$D1457</f>
        <v>0</v>
      </c>
      <c r="F1457" s="5">
        <f>'90.1 Data-SI'!F1457/Convert!$B$5/$D1457</f>
        <v>37.718839433409443</v>
      </c>
      <c r="G1457" s="5">
        <f>'90.1 Data-SI'!G1457/Convert!$B$5/$D1457</f>
        <v>4.4530661972010668</v>
      </c>
      <c r="H1457" s="5">
        <f>'90.1 Data-SI'!H1457/Convert!$B$5/$D1457</f>
        <v>59.917726578811958</v>
      </c>
      <c r="I1457" s="5">
        <f>'90.1 Data-SI'!I1457/Convert!$B$5/$D1457</f>
        <v>7.9347234447888892</v>
      </c>
      <c r="J1457" s="5">
        <f>'90.1 Data-SI'!J1457/Convert!$B$5/$D1457</f>
        <v>17.029556346503036</v>
      </c>
      <c r="K1457" s="5">
        <f>'90.1 Data-SI'!K1457/Convert!$B$5/$D1457</f>
        <v>0</v>
      </c>
      <c r="L1457" s="5">
        <f>'90.1 Data-SI'!L1457/Convert!$B$5/$D1457</f>
        <v>0</v>
      </c>
      <c r="M1457" s="5">
        <f>'90.1 Data-SI'!M1457/Convert!$B$5/$D1457</f>
        <v>21.006884644987903</v>
      </c>
      <c r="N1457" s="5">
        <f>'90.1 Data-SI'!N1457/Convert!$B$5/$D1457</f>
        <v>0</v>
      </c>
      <c r="O1457" s="5">
        <f>'90.1 Data-SI'!O1457/Convert!$B$5/$D1457</f>
        <v>0</v>
      </c>
      <c r="P1457" s="5">
        <f t="shared" si="111"/>
        <v>0</v>
      </c>
      <c r="Q1457" s="5">
        <f>'90.1 Data-SI'!Q1457/Convert!$B$5/$D1457</f>
        <v>0</v>
      </c>
      <c r="R1457" s="5">
        <f>'90.1 Data-SI'!R1457/Convert!$B$5/$D1457</f>
        <v>0</v>
      </c>
      <c r="S1457" s="5">
        <f>'90.1 Data-SI'!S1457/Convert!$B$5/$D1457</f>
        <v>0</v>
      </c>
      <c r="T1457" s="5">
        <f>'90.1 Data-SI'!T1457/Convert!$B$5/$D1457</f>
        <v>8.5287313797781099</v>
      </c>
      <c r="U1457" s="5">
        <f>'90.1 Data-SI'!U1457/Convert!$B$5/$D1457</f>
        <v>0</v>
      </c>
      <c r="V1457" s="5">
        <f>'90.1 Data-SI'!V1457/Convert!$B$5/$D1457</f>
        <v>0</v>
      </c>
      <c r="W1457" s="5">
        <f t="shared" si="112"/>
        <v>25.45995084218897</v>
      </c>
      <c r="X1457" s="5">
        <f t="shared" si="113"/>
        <v>37.718839433409443</v>
      </c>
      <c r="Y1457" s="5">
        <f t="shared" si="114"/>
        <v>63.178790275598416</v>
      </c>
      <c r="Z1457" s="5">
        <f>'90.1 Data-SI'!Y1457/Convert!$B$5/$D1457</f>
        <v>118.87068859207096</v>
      </c>
      <c r="AA1457" s="5">
        <f>'90.1 Data-SI'!Z1457/Convert!$B$5/$D1457</f>
        <v>37.718839433409443</v>
      </c>
      <c r="AB1457" s="5">
        <f t="shared" si="115"/>
        <v>156.5895280254804</v>
      </c>
    </row>
    <row r="1458" spans="1:28" x14ac:dyDescent="0.25">
      <c r="A1458" s="95">
        <v>2016</v>
      </c>
      <c r="B1458" s="95" t="s">
        <v>62</v>
      </c>
      <c r="C1458" s="52" t="s">
        <v>4</v>
      </c>
      <c r="D1458" s="5">
        <f>VLOOKUP(B1458,SWH!$A$4:$C$19,3,FALSE)</f>
        <v>2090.3200000000002</v>
      </c>
      <c r="E1458" s="5">
        <f>'90.1 Data-SI'!E1458/Convert!$B$5/$D1458</f>
        <v>0</v>
      </c>
      <c r="F1458" s="5">
        <f>'90.1 Data-SI'!F1458/Convert!$B$5/$D1458</f>
        <v>87.54507550146495</v>
      </c>
      <c r="G1458" s="5">
        <f>'90.1 Data-SI'!G1458/Convert!$B$5/$D1458</f>
        <v>8.2177742057569088</v>
      </c>
      <c r="H1458" s="5">
        <f>'90.1 Data-SI'!H1458/Convert!$B$5/$D1458</f>
        <v>59.917726578811958</v>
      </c>
      <c r="I1458" s="5">
        <f>'90.1 Data-SI'!I1458/Convert!$B$5/$D1458</f>
        <v>7.9015015244874789</v>
      </c>
      <c r="J1458" s="5">
        <f>'90.1 Data-SI'!J1458/Convert!$B$5/$D1458</f>
        <v>17.029556346503036</v>
      </c>
      <c r="K1458" s="5">
        <f>'90.1 Data-SI'!K1458/Convert!$B$5/$D1458</f>
        <v>0</v>
      </c>
      <c r="L1458" s="5">
        <f>'90.1 Data-SI'!L1458/Convert!$B$5/$D1458</f>
        <v>0</v>
      </c>
      <c r="M1458" s="5">
        <f>'90.1 Data-SI'!M1458/Convert!$B$5/$D1458</f>
        <v>15.89868217944302</v>
      </c>
      <c r="N1458" s="5">
        <f>'90.1 Data-SI'!N1458/Convert!$B$5/$D1458</f>
        <v>0</v>
      </c>
      <c r="O1458" s="5">
        <f>'90.1 Data-SI'!O1458/Convert!$B$5/$D1458</f>
        <v>0</v>
      </c>
      <c r="P1458" s="5">
        <f t="shared" si="111"/>
        <v>0</v>
      </c>
      <c r="Q1458" s="5">
        <f>'90.1 Data-SI'!Q1458/Convert!$B$5/$D1458</f>
        <v>0</v>
      </c>
      <c r="R1458" s="5">
        <f>'90.1 Data-SI'!R1458/Convert!$B$5/$D1458</f>
        <v>0</v>
      </c>
      <c r="S1458" s="5">
        <f>'90.1 Data-SI'!S1458/Convert!$B$5/$D1458</f>
        <v>0</v>
      </c>
      <c r="T1458" s="5">
        <f>'90.1 Data-SI'!T1458/Convert!$B$5/$D1458</f>
        <v>8.6470014160511308</v>
      </c>
      <c r="U1458" s="5">
        <f>'90.1 Data-SI'!U1458/Convert!$B$5/$D1458</f>
        <v>0</v>
      </c>
      <c r="V1458" s="5">
        <f>'90.1 Data-SI'!V1458/Convert!$B$5/$D1458</f>
        <v>0</v>
      </c>
      <c r="W1458" s="5">
        <f t="shared" si="112"/>
        <v>24.116456385199928</v>
      </c>
      <c r="X1458" s="5">
        <f t="shared" si="113"/>
        <v>87.54507550146495</v>
      </c>
      <c r="Y1458" s="5">
        <f t="shared" si="114"/>
        <v>111.66153188666487</v>
      </c>
      <c r="Z1458" s="5">
        <f>'90.1 Data-SI'!Y1458/Convert!$B$5/$D1458</f>
        <v>117.61224225105352</v>
      </c>
      <c r="AA1458" s="5">
        <f>'90.1 Data-SI'!Z1458/Convert!$B$5/$D1458</f>
        <v>87.54507550146495</v>
      </c>
      <c r="AB1458" s="5">
        <f t="shared" si="115"/>
        <v>205.15731775251845</v>
      </c>
    </row>
    <row r="1459" spans="1:28" x14ac:dyDescent="0.25">
      <c r="A1459" s="95">
        <v>2016</v>
      </c>
      <c r="B1459" s="95" t="s">
        <v>62</v>
      </c>
      <c r="C1459" s="52" t="s">
        <v>5</v>
      </c>
      <c r="D1459" s="5">
        <f>VLOOKUP(B1459,SWH!$A$4:$C$19,3,FALSE)</f>
        <v>2090.3200000000002</v>
      </c>
      <c r="E1459" s="5">
        <f>'90.1 Data-SI'!E1459/Convert!$B$5/$D1459</f>
        <v>0</v>
      </c>
      <c r="F1459" s="5">
        <f>'90.1 Data-SI'!F1459/Convert!$B$5/$D1459</f>
        <v>41.932707804440362</v>
      </c>
      <c r="G1459" s="5">
        <f>'90.1 Data-SI'!G1459/Convert!$B$5/$D1459</f>
        <v>10.491482431185444</v>
      </c>
      <c r="H1459" s="5">
        <f>'90.1 Data-SI'!H1459/Convert!$B$5/$D1459</f>
        <v>59.917726578811958</v>
      </c>
      <c r="I1459" s="5">
        <f>'90.1 Data-SI'!I1459/Convert!$B$5/$D1459</f>
        <v>7.9187769230442111</v>
      </c>
      <c r="J1459" s="5">
        <f>'90.1 Data-SI'!J1459/Convert!$B$5/$D1459</f>
        <v>17.029556346503036</v>
      </c>
      <c r="K1459" s="5">
        <f>'90.1 Data-SI'!K1459/Convert!$B$5/$D1459</f>
        <v>0</v>
      </c>
      <c r="L1459" s="5">
        <f>'90.1 Data-SI'!L1459/Convert!$B$5/$D1459</f>
        <v>0</v>
      </c>
      <c r="M1459" s="5">
        <f>'90.1 Data-SI'!M1459/Convert!$B$5/$D1459</f>
        <v>24.921755733306117</v>
      </c>
      <c r="N1459" s="5">
        <f>'90.1 Data-SI'!N1459/Convert!$B$5/$D1459</f>
        <v>0</v>
      </c>
      <c r="O1459" s="5">
        <f>'90.1 Data-SI'!O1459/Convert!$B$5/$D1459</f>
        <v>0</v>
      </c>
      <c r="P1459" s="5">
        <f t="shared" si="111"/>
        <v>0</v>
      </c>
      <c r="Q1459" s="5">
        <f>'90.1 Data-SI'!Q1459/Convert!$B$5/$D1459</f>
        <v>0</v>
      </c>
      <c r="R1459" s="5">
        <f>'90.1 Data-SI'!R1459/Convert!$B$5/$D1459</f>
        <v>0</v>
      </c>
      <c r="S1459" s="5">
        <f>'90.1 Data-SI'!S1459/Convert!$B$5/$D1459</f>
        <v>0</v>
      </c>
      <c r="T1459" s="5">
        <f>'90.1 Data-SI'!T1459/Convert!$B$5/$D1459</f>
        <v>8.5818864522603668</v>
      </c>
      <c r="U1459" s="5">
        <f>'90.1 Data-SI'!U1459/Convert!$B$5/$D1459</f>
        <v>0</v>
      </c>
      <c r="V1459" s="5">
        <f>'90.1 Data-SI'!V1459/Convert!$B$5/$D1459</f>
        <v>0</v>
      </c>
      <c r="W1459" s="5">
        <f t="shared" si="112"/>
        <v>35.41323816449156</v>
      </c>
      <c r="X1459" s="5">
        <f t="shared" si="113"/>
        <v>41.932707804440362</v>
      </c>
      <c r="Y1459" s="5">
        <f t="shared" si="114"/>
        <v>77.345945968931915</v>
      </c>
      <c r="Z1459" s="5">
        <f>'90.1 Data-SI'!Y1459/Convert!$B$5/$D1459</f>
        <v>128.8598555882991</v>
      </c>
      <c r="AA1459" s="5">
        <f>'90.1 Data-SI'!Z1459/Convert!$B$5/$D1459</f>
        <v>41.932707804440362</v>
      </c>
      <c r="AB1459" s="5">
        <f t="shared" si="115"/>
        <v>170.79256339273945</v>
      </c>
    </row>
    <row r="1460" spans="1:28" x14ac:dyDescent="0.25">
      <c r="A1460" s="95">
        <v>2016</v>
      </c>
      <c r="B1460" s="95" t="s">
        <v>62</v>
      </c>
      <c r="C1460" s="52" t="s">
        <v>15</v>
      </c>
      <c r="D1460" s="5">
        <f>VLOOKUP(B1460,SWH!$A$4:$C$19,3,FALSE)</f>
        <v>2090.3200000000002</v>
      </c>
      <c r="E1460" s="5">
        <f>'90.1 Data-SI'!E1460/Convert!$B$5/$D1460</f>
        <v>0</v>
      </c>
      <c r="F1460" s="5">
        <f>'90.1 Data-SI'!F1460/Convert!$B$5/$D1460</f>
        <v>46.389760632077589</v>
      </c>
      <c r="G1460" s="5">
        <f>'90.1 Data-SI'!G1460/Convert!$B$5/$D1460</f>
        <v>1.8790318122477792</v>
      </c>
      <c r="H1460" s="5">
        <f>'90.1 Data-SI'!H1460/Convert!$B$5/$D1460</f>
        <v>59.917726578811958</v>
      </c>
      <c r="I1460" s="5">
        <f>'90.1 Data-SI'!I1460/Convert!$B$5/$D1460</f>
        <v>7.9267501839165506</v>
      </c>
      <c r="J1460" s="5">
        <f>'90.1 Data-SI'!J1460/Convert!$B$5/$D1460</f>
        <v>17.029556346503036</v>
      </c>
      <c r="K1460" s="5">
        <f>'90.1 Data-SI'!K1460/Convert!$B$5/$D1460</f>
        <v>0</v>
      </c>
      <c r="L1460" s="5">
        <f>'90.1 Data-SI'!L1460/Convert!$B$5/$D1460</f>
        <v>0</v>
      </c>
      <c r="M1460" s="5">
        <f>'90.1 Data-SI'!M1460/Convert!$B$5/$D1460</f>
        <v>20.137799209903001</v>
      </c>
      <c r="N1460" s="5">
        <f>'90.1 Data-SI'!N1460/Convert!$B$5/$D1460</f>
        <v>0</v>
      </c>
      <c r="O1460" s="5">
        <f>'90.1 Data-SI'!O1460/Convert!$B$5/$D1460</f>
        <v>0</v>
      </c>
      <c r="P1460" s="5">
        <f t="shared" si="111"/>
        <v>0</v>
      </c>
      <c r="Q1460" s="5">
        <f>'90.1 Data-SI'!Q1460/Convert!$B$5/$D1460</f>
        <v>0</v>
      </c>
      <c r="R1460" s="5">
        <f>'90.1 Data-SI'!R1460/Convert!$B$5/$D1460</f>
        <v>0</v>
      </c>
      <c r="S1460" s="5">
        <f>'90.1 Data-SI'!S1460/Convert!$B$5/$D1460</f>
        <v>0</v>
      </c>
      <c r="T1460" s="5">
        <f>'90.1 Data-SI'!T1460/Convert!$B$5/$D1460</f>
        <v>8.635041524742622</v>
      </c>
      <c r="U1460" s="5">
        <f>'90.1 Data-SI'!U1460/Convert!$B$5/$D1460</f>
        <v>0</v>
      </c>
      <c r="V1460" s="5">
        <f>'90.1 Data-SI'!V1460/Convert!$B$5/$D1460</f>
        <v>0</v>
      </c>
      <c r="W1460" s="5">
        <f t="shared" si="112"/>
        <v>22.016831022150779</v>
      </c>
      <c r="X1460" s="5">
        <f t="shared" si="113"/>
        <v>46.389760632077589</v>
      </c>
      <c r="Y1460" s="5">
        <f t="shared" si="114"/>
        <v>68.406591654228365</v>
      </c>
      <c r="Z1460" s="5">
        <f>'90.1 Data-SI'!Y1460/Convert!$B$5/$D1460</f>
        <v>115.52590565612495</v>
      </c>
      <c r="AA1460" s="5">
        <f>'90.1 Data-SI'!Z1460/Convert!$B$5/$D1460</f>
        <v>46.389760632077589</v>
      </c>
      <c r="AB1460" s="5">
        <f t="shared" si="115"/>
        <v>161.91566628820254</v>
      </c>
    </row>
    <row r="1461" spans="1:28" x14ac:dyDescent="0.25">
      <c r="A1461" s="95">
        <v>2016</v>
      </c>
      <c r="B1461" s="95" t="s">
        <v>62</v>
      </c>
      <c r="C1461" s="52" t="s">
        <v>16</v>
      </c>
      <c r="D1461" s="5">
        <f>VLOOKUP(B1461,SWH!$A$4:$C$19,3,FALSE)</f>
        <v>2090.3200000000002</v>
      </c>
      <c r="E1461" s="5">
        <f>'90.1 Data-SI'!E1461/Convert!$B$5/$D1461</f>
        <v>0</v>
      </c>
      <c r="F1461" s="5">
        <f>'90.1 Data-SI'!F1461/Convert!$B$5/$D1461</f>
        <v>121.91647424530429</v>
      </c>
      <c r="G1461" s="5">
        <f>'90.1 Data-SI'!G1461/Convert!$B$5/$D1461</f>
        <v>9.9625894599869866</v>
      </c>
      <c r="H1461" s="5">
        <f>'90.1 Data-SI'!H1461/Convert!$B$5/$D1461</f>
        <v>59.917726578811958</v>
      </c>
      <c r="I1461" s="5">
        <f>'90.1 Data-SI'!I1461/Convert!$B$5/$D1461</f>
        <v>7.9134614157959868</v>
      </c>
      <c r="J1461" s="5">
        <f>'90.1 Data-SI'!J1461/Convert!$B$5/$D1461</f>
        <v>17.029556346503036</v>
      </c>
      <c r="K1461" s="5">
        <f>'90.1 Data-SI'!K1461/Convert!$B$5/$D1461</f>
        <v>0</v>
      </c>
      <c r="L1461" s="5">
        <f>'90.1 Data-SI'!L1461/Convert!$B$5/$D1461</f>
        <v>0</v>
      </c>
      <c r="M1461" s="5">
        <f>'90.1 Data-SI'!M1461/Convert!$B$5/$D1461</f>
        <v>12.498086417390638</v>
      </c>
      <c r="N1461" s="5">
        <f>'90.1 Data-SI'!N1461/Convert!$B$5/$D1461</f>
        <v>0</v>
      </c>
      <c r="O1461" s="5">
        <f>'90.1 Data-SI'!O1461/Convert!$B$5/$D1461</f>
        <v>0</v>
      </c>
      <c r="P1461" s="5">
        <f t="shared" si="111"/>
        <v>0</v>
      </c>
      <c r="Q1461" s="5">
        <f>'90.1 Data-SI'!Q1461/Convert!$B$5/$D1461</f>
        <v>0</v>
      </c>
      <c r="R1461" s="5">
        <f>'90.1 Data-SI'!R1461/Convert!$B$5/$D1461</f>
        <v>0</v>
      </c>
      <c r="S1461" s="5">
        <f>'90.1 Data-SI'!S1461/Convert!$B$5/$D1461</f>
        <v>0</v>
      </c>
      <c r="T1461" s="5">
        <f>'90.1 Data-SI'!T1461/Convert!$B$5/$D1461</f>
        <v>8.781217974068829</v>
      </c>
      <c r="U1461" s="5">
        <f>'90.1 Data-SI'!U1461/Convert!$B$5/$D1461</f>
        <v>0</v>
      </c>
      <c r="V1461" s="5">
        <f>'90.1 Data-SI'!V1461/Convert!$B$5/$D1461</f>
        <v>0</v>
      </c>
      <c r="W1461" s="5">
        <f t="shared" si="112"/>
        <v>22.460675877377625</v>
      </c>
      <c r="X1461" s="5">
        <f t="shared" si="113"/>
        <v>121.91647424530429</v>
      </c>
      <c r="Y1461" s="5">
        <f t="shared" si="114"/>
        <v>144.37715012268191</v>
      </c>
      <c r="Z1461" s="5">
        <f>'90.1 Data-SI'!Y1461/Convert!$B$5/$D1461</f>
        <v>116.10529594618156</v>
      </c>
      <c r="AA1461" s="5">
        <f>'90.1 Data-SI'!Z1461/Convert!$B$5/$D1461</f>
        <v>121.91647424530429</v>
      </c>
      <c r="AB1461" s="5">
        <f t="shared" si="115"/>
        <v>238.02177019148584</v>
      </c>
    </row>
    <row r="1462" spans="1:28" x14ac:dyDescent="0.25">
      <c r="A1462" s="95">
        <v>2016</v>
      </c>
      <c r="B1462" s="95" t="s">
        <v>62</v>
      </c>
      <c r="C1462" s="52" t="s">
        <v>9</v>
      </c>
      <c r="D1462" s="5">
        <f>VLOOKUP(B1462,SWH!$A$4:$C$19,3,FALSE)</f>
        <v>2090.3200000000002</v>
      </c>
      <c r="E1462" s="5">
        <f>'90.1 Data-SI'!E1462/Convert!$B$5/$D1462</f>
        <v>0</v>
      </c>
      <c r="F1462" s="5">
        <f>'90.1 Data-SI'!F1462/Convert!$B$5/$D1462</f>
        <v>78.015699882208352</v>
      </c>
      <c r="G1462" s="5">
        <f>'90.1 Data-SI'!G1462/Convert!$B$5/$D1462</f>
        <v>6.5978733718601292</v>
      </c>
      <c r="H1462" s="5">
        <f>'90.1 Data-SI'!H1462/Convert!$B$5/$D1462</f>
        <v>59.917726578811958</v>
      </c>
      <c r="I1462" s="5">
        <f>'90.1 Data-SI'!I1462/Convert!$B$5/$D1462</f>
        <v>7.9001726476754222</v>
      </c>
      <c r="J1462" s="5">
        <f>'90.1 Data-SI'!J1462/Convert!$B$5/$D1462</f>
        <v>17.029556346503036</v>
      </c>
      <c r="K1462" s="5">
        <f>'90.1 Data-SI'!K1462/Convert!$B$5/$D1462</f>
        <v>0</v>
      </c>
      <c r="L1462" s="5">
        <f>'90.1 Data-SI'!L1462/Convert!$B$5/$D1462</f>
        <v>0</v>
      </c>
      <c r="M1462" s="5">
        <f>'90.1 Data-SI'!M1462/Convert!$B$5/$D1462</f>
        <v>23.80284145755461</v>
      </c>
      <c r="N1462" s="5">
        <f>'90.1 Data-SI'!N1462/Convert!$B$5/$D1462</f>
        <v>0</v>
      </c>
      <c r="O1462" s="5">
        <f>'90.1 Data-SI'!O1462/Convert!$B$5/$D1462</f>
        <v>0</v>
      </c>
      <c r="P1462" s="5">
        <f t="shared" si="111"/>
        <v>0</v>
      </c>
      <c r="Q1462" s="5">
        <f>'90.1 Data-SI'!Q1462/Convert!$B$5/$D1462</f>
        <v>0</v>
      </c>
      <c r="R1462" s="5">
        <f>'90.1 Data-SI'!R1462/Convert!$B$5/$D1462</f>
        <v>0</v>
      </c>
      <c r="S1462" s="5">
        <f>'90.1 Data-SI'!S1462/Convert!$B$5/$D1462</f>
        <v>0</v>
      </c>
      <c r="T1462" s="5">
        <f>'90.1 Data-SI'!T1462/Convert!$B$5/$D1462</f>
        <v>8.7426805465191944</v>
      </c>
      <c r="U1462" s="5">
        <f>'90.1 Data-SI'!U1462/Convert!$B$5/$D1462</f>
        <v>0</v>
      </c>
      <c r="V1462" s="5">
        <f>'90.1 Data-SI'!V1462/Convert!$B$5/$D1462</f>
        <v>0</v>
      </c>
      <c r="W1462" s="5">
        <f t="shared" si="112"/>
        <v>30.400714829414738</v>
      </c>
      <c r="X1462" s="5">
        <f t="shared" si="113"/>
        <v>78.015699882208352</v>
      </c>
      <c r="Y1462" s="5">
        <f t="shared" si="114"/>
        <v>108.41641471162309</v>
      </c>
      <c r="Z1462" s="5">
        <f>'90.1 Data-SI'!Y1462/Convert!$B$5/$D1462</f>
        <v>123.99085094892435</v>
      </c>
      <c r="AA1462" s="5">
        <f>'90.1 Data-SI'!Z1462/Convert!$B$5/$D1462</f>
        <v>78.015699882208352</v>
      </c>
      <c r="AB1462" s="5">
        <f t="shared" si="115"/>
        <v>202.0065508311327</v>
      </c>
    </row>
    <row r="1463" spans="1:28" x14ac:dyDescent="0.25">
      <c r="A1463" s="95">
        <v>2016</v>
      </c>
      <c r="B1463" s="95" t="s">
        <v>62</v>
      </c>
      <c r="C1463" s="52" t="s">
        <v>12</v>
      </c>
      <c r="D1463" s="5">
        <f>VLOOKUP(B1463,SWH!$A$4:$C$19,3,FALSE)</f>
        <v>2090.3200000000002</v>
      </c>
      <c r="E1463" s="5">
        <f>'90.1 Data-SI'!E1463/Convert!$B$5/$D1463</f>
        <v>0</v>
      </c>
      <c r="F1463" s="5">
        <f>'90.1 Data-SI'!F1463/Convert!$B$5/$D1463</f>
        <v>143.08149523092689</v>
      </c>
      <c r="G1463" s="5">
        <f>'90.1 Data-SI'!G1463/Convert!$B$5/$D1463</f>
        <v>6.2776140601545318</v>
      </c>
      <c r="H1463" s="5">
        <f>'90.1 Data-SI'!H1463/Convert!$B$5/$D1463</f>
        <v>59.917726578811958</v>
      </c>
      <c r="I1463" s="5">
        <f>'90.1 Data-SI'!I1463/Convert!$B$5/$D1463</f>
        <v>7.9294079375406632</v>
      </c>
      <c r="J1463" s="5">
        <f>'90.1 Data-SI'!J1463/Convert!$B$5/$D1463</f>
        <v>17.029556346503036</v>
      </c>
      <c r="K1463" s="5">
        <f>'90.1 Data-SI'!K1463/Convert!$B$5/$D1463</f>
        <v>0</v>
      </c>
      <c r="L1463" s="5">
        <f>'90.1 Data-SI'!L1463/Convert!$B$5/$D1463</f>
        <v>0</v>
      </c>
      <c r="M1463" s="5">
        <f>'90.1 Data-SI'!M1463/Convert!$B$5/$D1463</f>
        <v>17.627550911928424</v>
      </c>
      <c r="N1463" s="5">
        <f>'90.1 Data-SI'!N1463/Convert!$B$5/$D1463</f>
        <v>0</v>
      </c>
      <c r="O1463" s="5">
        <f>'90.1 Data-SI'!O1463/Convert!$B$5/$D1463</f>
        <v>0</v>
      </c>
      <c r="P1463" s="5">
        <f t="shared" si="111"/>
        <v>0</v>
      </c>
      <c r="Q1463" s="5">
        <f>'90.1 Data-SI'!Q1463/Convert!$B$5/$D1463</f>
        <v>0</v>
      </c>
      <c r="R1463" s="5">
        <f>'90.1 Data-SI'!R1463/Convert!$B$5/$D1463</f>
        <v>0</v>
      </c>
      <c r="S1463" s="5">
        <f>'90.1 Data-SI'!S1463/Convert!$B$5/$D1463</f>
        <v>0</v>
      </c>
      <c r="T1463" s="5">
        <f>'90.1 Data-SI'!T1463/Convert!$B$5/$D1463</f>
        <v>8.9353676842673728</v>
      </c>
      <c r="U1463" s="5">
        <f>'90.1 Data-SI'!U1463/Convert!$B$5/$D1463</f>
        <v>0</v>
      </c>
      <c r="V1463" s="5">
        <f>'90.1 Data-SI'!V1463/Convert!$B$5/$D1463</f>
        <v>0</v>
      </c>
      <c r="W1463" s="5">
        <f t="shared" si="112"/>
        <v>23.905164972082957</v>
      </c>
      <c r="X1463" s="5">
        <f t="shared" si="113"/>
        <v>143.08149523092689</v>
      </c>
      <c r="Y1463" s="5">
        <f t="shared" si="114"/>
        <v>166.98666020300985</v>
      </c>
      <c r="Z1463" s="5">
        <f>'90.1 Data-SI'!Y1463/Convert!$B$5/$D1463</f>
        <v>117.71722351920599</v>
      </c>
      <c r="AA1463" s="5">
        <f>'90.1 Data-SI'!Z1463/Convert!$B$5/$D1463</f>
        <v>143.08149523092689</v>
      </c>
      <c r="AB1463" s="5">
        <f t="shared" si="115"/>
        <v>260.79871875013288</v>
      </c>
    </row>
    <row r="1464" spans="1:28" x14ac:dyDescent="0.25">
      <c r="A1464" s="95">
        <v>2016</v>
      </c>
      <c r="B1464" s="95" t="s">
        <v>62</v>
      </c>
      <c r="C1464" s="52" t="s">
        <v>8</v>
      </c>
      <c r="D1464" s="5">
        <f>VLOOKUP(B1464,SWH!$A$4:$C$19,3,FALSE)</f>
        <v>2090.3200000000002</v>
      </c>
      <c r="E1464" s="5">
        <f>'90.1 Data-SI'!E1464/Convert!$B$5/$D1464</f>
        <v>0</v>
      </c>
      <c r="F1464" s="5">
        <f>'90.1 Data-SI'!F1464/Convert!$B$5/$D1464</f>
        <v>168.48696212382154</v>
      </c>
      <c r="G1464" s="5">
        <f>'90.1 Data-SI'!G1464/Convert!$B$5/$D1464</f>
        <v>2.0318526456342672</v>
      </c>
      <c r="H1464" s="5">
        <f>'90.1 Data-SI'!H1464/Convert!$B$5/$D1464</f>
        <v>59.917726578811958</v>
      </c>
      <c r="I1464" s="5">
        <f>'90.1 Data-SI'!I1464/Convert!$B$5/$D1464</f>
        <v>8.153988118778198</v>
      </c>
      <c r="J1464" s="5">
        <f>'90.1 Data-SI'!J1464/Convert!$B$5/$D1464</f>
        <v>17.029556346503036</v>
      </c>
      <c r="K1464" s="5">
        <f>'90.1 Data-SI'!K1464/Convert!$B$5/$D1464</f>
        <v>0</v>
      </c>
      <c r="L1464" s="5">
        <f>'90.1 Data-SI'!L1464/Convert!$B$5/$D1464</f>
        <v>0</v>
      </c>
      <c r="M1464" s="5">
        <f>'90.1 Data-SI'!M1464/Convert!$B$5/$D1464</f>
        <v>25.123745008738695</v>
      </c>
      <c r="N1464" s="5">
        <f>'90.1 Data-SI'!N1464/Convert!$B$5/$D1464</f>
        <v>0</v>
      </c>
      <c r="O1464" s="5">
        <f>'90.1 Data-SI'!O1464/Convert!$B$5/$D1464</f>
        <v>0</v>
      </c>
      <c r="P1464" s="5">
        <f t="shared" si="111"/>
        <v>0</v>
      </c>
      <c r="Q1464" s="5">
        <f>'90.1 Data-SI'!Q1464/Convert!$B$5/$D1464</f>
        <v>0</v>
      </c>
      <c r="R1464" s="5">
        <f>'90.1 Data-SI'!R1464/Convert!$B$5/$D1464</f>
        <v>0</v>
      </c>
      <c r="S1464" s="5">
        <f>'90.1 Data-SI'!S1464/Convert!$B$5/$D1464</f>
        <v>1.2664196018897691</v>
      </c>
      <c r="T1464" s="5">
        <f>'90.1 Data-SI'!T1464/Convert!$B$5/$D1464</f>
        <v>9.1413435901361204</v>
      </c>
      <c r="U1464" s="5">
        <f>'90.1 Data-SI'!U1464/Convert!$B$5/$D1464</f>
        <v>0</v>
      </c>
      <c r="V1464" s="5">
        <f>'90.1 Data-SI'!V1464/Convert!$B$5/$D1464</f>
        <v>0</v>
      </c>
      <c r="W1464" s="5">
        <f t="shared" si="112"/>
        <v>28.42201725626273</v>
      </c>
      <c r="X1464" s="5">
        <f t="shared" si="113"/>
        <v>168.48696212382154</v>
      </c>
      <c r="Y1464" s="5">
        <f t="shared" si="114"/>
        <v>196.90897938008428</v>
      </c>
      <c r="Z1464" s="5">
        <f>'90.1 Data-SI'!Y1464/Convert!$B$5/$D1464</f>
        <v>122.6659607673041</v>
      </c>
      <c r="AA1464" s="5">
        <f>'90.1 Data-SI'!Z1464/Convert!$B$5/$D1464</f>
        <v>168.48696212382154</v>
      </c>
      <c r="AB1464" s="5">
        <f t="shared" si="115"/>
        <v>291.15292289112563</v>
      </c>
    </row>
    <row r="1465" spans="1:28" x14ac:dyDescent="0.25">
      <c r="A1465" s="95">
        <v>2019</v>
      </c>
      <c r="B1465" s="95" t="s">
        <v>62</v>
      </c>
      <c r="C1465" s="52" t="s">
        <v>10</v>
      </c>
      <c r="D1465" s="5">
        <f>VLOOKUP(B1465,SWH!$A$4:$C$19,3,FALSE)</f>
        <v>2090.3200000000002</v>
      </c>
      <c r="E1465" s="5">
        <f>'90.1 Data-SI'!E1465/Convert!$B$5/$D1465</f>
        <v>0</v>
      </c>
      <c r="F1465" s="5">
        <f>'90.1 Data-SI'!F1465/Convert!$B$5/$D1465</f>
        <v>0</v>
      </c>
      <c r="G1465" s="5">
        <f>'90.1 Data-SI'!G1465/Convert!$B$5/$D1465</f>
        <v>90.786206046070561</v>
      </c>
      <c r="H1465" s="5">
        <f>'90.1 Data-SI'!H1465/Convert!$B$5/$D1465</f>
        <v>53.495264946143273</v>
      </c>
      <c r="I1465" s="5">
        <f>'90.1 Data-SI'!I1465/Convert!$B$5/$D1465</f>
        <v>7.9041592781115915</v>
      </c>
      <c r="J1465" s="5">
        <f>'90.1 Data-SI'!J1465/Convert!$B$5/$D1465</f>
        <v>17.029556346503036</v>
      </c>
      <c r="K1465" s="5">
        <f>'90.1 Data-SI'!K1465/Convert!$B$5/$D1465</f>
        <v>0</v>
      </c>
      <c r="L1465" s="5">
        <f>'90.1 Data-SI'!L1465/Convert!$B$5/$D1465</f>
        <v>0</v>
      </c>
      <c r="M1465" s="5">
        <f>'90.1 Data-SI'!M1465/Convert!$B$5/$D1465</f>
        <v>15.2528480487836</v>
      </c>
      <c r="N1465" s="5">
        <f>'90.1 Data-SI'!N1465/Convert!$B$5/$D1465</f>
        <v>0</v>
      </c>
      <c r="O1465" s="5">
        <f>'90.1 Data-SI'!O1465/Convert!$B$5/$D1465</f>
        <v>0</v>
      </c>
      <c r="P1465" s="5">
        <f t="shared" si="111"/>
        <v>0</v>
      </c>
      <c r="Q1465" s="5">
        <f>'90.1 Data-SI'!Q1465/Convert!$B$5/$D1465</f>
        <v>0</v>
      </c>
      <c r="R1465" s="5">
        <f>'90.1 Data-SI'!R1465/Convert!$B$5/$D1465</f>
        <v>0</v>
      </c>
      <c r="S1465" s="5">
        <f>'90.1 Data-SI'!S1465/Convert!$B$5/$D1465</f>
        <v>0</v>
      </c>
      <c r="T1465" s="5">
        <f>'90.1 Data-SI'!T1465/Convert!$B$5/$D1465</f>
        <v>7.6450282997605896</v>
      </c>
      <c r="U1465" s="5">
        <f>'90.1 Data-SI'!U1465/Convert!$B$5/$D1465</f>
        <v>0</v>
      </c>
      <c r="V1465" s="5">
        <f>'90.1 Data-SI'!V1465/Convert!$B$5/$D1465</f>
        <v>0</v>
      </c>
      <c r="W1465" s="5">
        <f t="shared" si="112"/>
        <v>106.03905409485417</v>
      </c>
      <c r="X1465" s="5">
        <f t="shared" si="113"/>
        <v>0</v>
      </c>
      <c r="Y1465" s="5">
        <f t="shared" si="114"/>
        <v>106.03905409485417</v>
      </c>
      <c r="Z1465" s="5">
        <f>'90.1 Data-SI'!Y1465/Convert!$B$5/$D1465</f>
        <v>192.11306296537265</v>
      </c>
      <c r="AA1465" s="5">
        <f>'90.1 Data-SI'!Z1465/Convert!$B$5/$D1465</f>
        <v>0</v>
      </c>
      <c r="AB1465" s="5">
        <f t="shared" si="115"/>
        <v>192.11306296537265</v>
      </c>
    </row>
    <row r="1466" spans="1:28" x14ac:dyDescent="0.25">
      <c r="A1466" s="95">
        <v>2019</v>
      </c>
      <c r="B1466" s="95" t="s">
        <v>62</v>
      </c>
      <c r="C1466" s="52" t="s">
        <v>6</v>
      </c>
      <c r="D1466" s="5">
        <f>VLOOKUP(B1466,SWH!$A$4:$C$19,3,FALSE)</f>
        <v>2090.3200000000002</v>
      </c>
      <c r="E1466" s="5">
        <f>'90.1 Data-SI'!E1466/Convert!$B$5/$D1466</f>
        <v>0</v>
      </c>
      <c r="F1466" s="5">
        <f>'90.1 Data-SI'!F1466/Convert!$B$5/$D1466</f>
        <v>0</v>
      </c>
      <c r="G1466" s="5">
        <f>'90.1 Data-SI'!G1466/Convert!$B$5/$D1466</f>
        <v>78.67216502736423</v>
      </c>
      <c r="H1466" s="5">
        <f>'90.1 Data-SI'!H1466/Convert!$B$5/$D1466</f>
        <v>53.495264946143273</v>
      </c>
      <c r="I1466" s="5">
        <f>'90.1 Data-SI'!I1466/Convert!$B$5/$D1466</f>
        <v>7.8988437708633645</v>
      </c>
      <c r="J1466" s="5">
        <f>'90.1 Data-SI'!J1466/Convert!$B$5/$D1466</f>
        <v>17.029556346503036</v>
      </c>
      <c r="K1466" s="5">
        <f>'90.1 Data-SI'!K1466/Convert!$B$5/$D1466</f>
        <v>0</v>
      </c>
      <c r="L1466" s="5">
        <f>'90.1 Data-SI'!L1466/Convert!$B$5/$D1466</f>
        <v>0</v>
      </c>
      <c r="M1466" s="5">
        <f>'90.1 Data-SI'!M1466/Convert!$B$5/$D1466</f>
        <v>18.594973231105495</v>
      </c>
      <c r="N1466" s="5">
        <f>'90.1 Data-SI'!N1466/Convert!$B$5/$D1466</f>
        <v>0</v>
      </c>
      <c r="O1466" s="5">
        <f>'90.1 Data-SI'!O1466/Convert!$B$5/$D1466</f>
        <v>0</v>
      </c>
      <c r="P1466" s="5">
        <f t="shared" si="111"/>
        <v>0</v>
      </c>
      <c r="Q1466" s="5">
        <f>'90.1 Data-SI'!Q1466/Convert!$B$5/$D1466</f>
        <v>0</v>
      </c>
      <c r="R1466" s="5">
        <f>'90.1 Data-SI'!R1466/Convert!$B$5/$D1466</f>
        <v>0</v>
      </c>
      <c r="S1466" s="5">
        <f>'90.1 Data-SI'!S1466/Convert!$B$5/$D1466</f>
        <v>0</v>
      </c>
      <c r="T1466" s="5">
        <f>'90.1 Data-SI'!T1466/Convert!$B$5/$D1466</f>
        <v>7.6397127925123636</v>
      </c>
      <c r="U1466" s="5">
        <f>'90.1 Data-SI'!U1466/Convert!$B$5/$D1466</f>
        <v>0</v>
      </c>
      <c r="V1466" s="5">
        <f>'90.1 Data-SI'!V1466/Convert!$B$5/$D1466</f>
        <v>0</v>
      </c>
      <c r="W1466" s="5">
        <f t="shared" si="112"/>
        <v>97.267138258469728</v>
      </c>
      <c r="X1466" s="5">
        <f t="shared" si="113"/>
        <v>0</v>
      </c>
      <c r="Y1466" s="5">
        <f t="shared" si="114"/>
        <v>97.267138258469728</v>
      </c>
      <c r="Z1466" s="5">
        <f>'90.1 Data-SI'!Y1466/Convert!$B$5/$D1466</f>
        <v>183.32918723767969</v>
      </c>
      <c r="AA1466" s="5">
        <f>'90.1 Data-SI'!Z1466/Convert!$B$5/$D1466</f>
        <v>0</v>
      </c>
      <c r="AB1466" s="5">
        <f t="shared" si="115"/>
        <v>183.32918723767969</v>
      </c>
    </row>
    <row r="1467" spans="1:28" x14ac:dyDescent="0.25">
      <c r="A1467" s="95">
        <v>2019</v>
      </c>
      <c r="B1467" s="95" t="s">
        <v>62</v>
      </c>
      <c r="C1467" s="52" t="s">
        <v>11</v>
      </c>
      <c r="D1467" s="5">
        <f>VLOOKUP(B1467,SWH!$A$4:$C$19,3,FALSE)</f>
        <v>2090.3200000000002</v>
      </c>
      <c r="E1467" s="5">
        <f>'90.1 Data-SI'!E1467/Convert!$B$5/$D1467</f>
        <v>0</v>
      </c>
      <c r="F1467" s="5">
        <f>'90.1 Data-SI'!F1467/Convert!$B$5/$D1467</f>
        <v>0</v>
      </c>
      <c r="G1467" s="5">
        <f>'90.1 Data-SI'!G1467/Convert!$B$5/$D1467</f>
        <v>57.226751034397708</v>
      </c>
      <c r="H1467" s="5">
        <f>'90.1 Data-SI'!H1467/Convert!$B$5/$D1467</f>
        <v>53.495264946143273</v>
      </c>
      <c r="I1467" s="5">
        <f>'90.1 Data-SI'!I1467/Convert!$B$5/$D1467</f>
        <v>7.9001726476754222</v>
      </c>
      <c r="J1467" s="5">
        <f>'90.1 Data-SI'!J1467/Convert!$B$5/$D1467</f>
        <v>17.029556346503036</v>
      </c>
      <c r="K1467" s="5">
        <f>'90.1 Data-SI'!K1467/Convert!$B$5/$D1467</f>
        <v>0</v>
      </c>
      <c r="L1467" s="5">
        <f>'90.1 Data-SI'!L1467/Convert!$B$5/$D1467</f>
        <v>0</v>
      </c>
      <c r="M1467" s="5">
        <f>'90.1 Data-SI'!M1467/Convert!$B$5/$D1467</f>
        <v>11.880158699784403</v>
      </c>
      <c r="N1467" s="5">
        <f>'90.1 Data-SI'!N1467/Convert!$B$5/$D1467</f>
        <v>0</v>
      </c>
      <c r="O1467" s="5">
        <f>'90.1 Data-SI'!O1467/Convert!$B$5/$D1467</f>
        <v>0</v>
      </c>
      <c r="P1467" s="5">
        <f t="shared" si="111"/>
        <v>0</v>
      </c>
      <c r="Q1467" s="5">
        <f>'90.1 Data-SI'!Q1467/Convert!$B$5/$D1467</f>
        <v>0</v>
      </c>
      <c r="R1467" s="5">
        <f>'90.1 Data-SI'!R1467/Convert!$B$5/$D1467</f>
        <v>0</v>
      </c>
      <c r="S1467" s="5">
        <f>'90.1 Data-SI'!S1467/Convert!$B$5/$D1467</f>
        <v>0</v>
      </c>
      <c r="T1467" s="5">
        <f>'90.1 Data-SI'!T1467/Convert!$B$5/$D1467</f>
        <v>7.7845603650265129</v>
      </c>
      <c r="U1467" s="5">
        <f>'90.1 Data-SI'!U1467/Convert!$B$5/$D1467</f>
        <v>0</v>
      </c>
      <c r="V1467" s="5">
        <f>'90.1 Data-SI'!V1467/Convert!$B$5/$D1467</f>
        <v>0</v>
      </c>
      <c r="W1467" s="5">
        <f t="shared" si="112"/>
        <v>69.106909734182111</v>
      </c>
      <c r="X1467" s="5">
        <f t="shared" si="113"/>
        <v>0</v>
      </c>
      <c r="Y1467" s="5">
        <f t="shared" si="114"/>
        <v>69.106909734182111</v>
      </c>
      <c r="Z1467" s="5">
        <f>'90.1 Data-SI'!Y1467/Convert!$B$5/$D1467</f>
        <v>155.3177929163424</v>
      </c>
      <c r="AA1467" s="5">
        <f>'90.1 Data-SI'!Z1467/Convert!$B$5/$D1467</f>
        <v>0</v>
      </c>
      <c r="AB1467" s="5">
        <f t="shared" si="115"/>
        <v>155.3177929163424</v>
      </c>
    </row>
    <row r="1468" spans="1:28" x14ac:dyDescent="0.25">
      <c r="A1468" s="95">
        <v>2019</v>
      </c>
      <c r="B1468" s="95" t="s">
        <v>62</v>
      </c>
      <c r="C1468" s="52" t="s">
        <v>13</v>
      </c>
      <c r="D1468" s="5">
        <f>VLOOKUP(B1468,SWH!$A$4:$C$19,3,FALSE)</f>
        <v>2090.3200000000002</v>
      </c>
      <c r="E1468" s="5">
        <f>'90.1 Data-SI'!E1468/Convert!$B$5/$D1468</f>
        <v>0</v>
      </c>
      <c r="F1468" s="5">
        <f>'90.1 Data-SI'!F1468/Convert!$B$5/$D1468</f>
        <v>1.0511415583366288</v>
      </c>
      <c r="G1468" s="5">
        <f>'90.1 Data-SI'!G1468/Convert!$B$5/$D1468</f>
        <v>62.075822521591583</v>
      </c>
      <c r="H1468" s="5">
        <f>'90.1 Data-SI'!H1468/Convert!$B$5/$D1468</f>
        <v>53.495264946143273</v>
      </c>
      <c r="I1468" s="5">
        <f>'90.1 Data-SI'!I1468/Convert!$B$5/$D1468</f>
        <v>7.8868838795548584</v>
      </c>
      <c r="J1468" s="5">
        <f>'90.1 Data-SI'!J1468/Convert!$B$5/$D1468</f>
        <v>17.029556346503036</v>
      </c>
      <c r="K1468" s="5">
        <f>'90.1 Data-SI'!K1468/Convert!$B$5/$D1468</f>
        <v>0</v>
      </c>
      <c r="L1468" s="5">
        <f>'90.1 Data-SI'!L1468/Convert!$B$5/$D1468</f>
        <v>0</v>
      </c>
      <c r="M1468" s="5">
        <f>'90.1 Data-SI'!M1468/Convert!$B$5/$D1468</f>
        <v>17.33519801327601</v>
      </c>
      <c r="N1468" s="5">
        <f>'90.1 Data-SI'!N1468/Convert!$B$5/$D1468</f>
        <v>0</v>
      </c>
      <c r="O1468" s="5">
        <f>'90.1 Data-SI'!O1468/Convert!$B$5/$D1468</f>
        <v>0</v>
      </c>
      <c r="P1468" s="5">
        <f t="shared" si="111"/>
        <v>0</v>
      </c>
      <c r="Q1468" s="5">
        <f>'90.1 Data-SI'!Q1468/Convert!$B$5/$D1468</f>
        <v>0</v>
      </c>
      <c r="R1468" s="5">
        <f>'90.1 Data-SI'!R1468/Convert!$B$5/$D1468</f>
        <v>0</v>
      </c>
      <c r="S1468" s="5">
        <f>'90.1 Data-SI'!S1468/Convert!$B$5/$D1468</f>
        <v>0</v>
      </c>
      <c r="T1468" s="5">
        <f>'90.1 Data-SI'!T1468/Convert!$B$5/$D1468</f>
        <v>7.7951913795229641</v>
      </c>
      <c r="U1468" s="5">
        <f>'90.1 Data-SI'!U1468/Convert!$B$5/$D1468</f>
        <v>0</v>
      </c>
      <c r="V1468" s="5">
        <f>'90.1 Data-SI'!V1468/Convert!$B$5/$D1468</f>
        <v>0</v>
      </c>
      <c r="W1468" s="5">
        <f t="shared" si="112"/>
        <v>79.411020534867589</v>
      </c>
      <c r="X1468" s="5">
        <f t="shared" si="113"/>
        <v>1.0511415583366288</v>
      </c>
      <c r="Y1468" s="5">
        <f t="shared" si="114"/>
        <v>80.462162093204213</v>
      </c>
      <c r="Z1468" s="5">
        <f>'90.1 Data-SI'!Y1468/Convert!$B$5/$D1468</f>
        <v>165.61658820977968</v>
      </c>
      <c r="AA1468" s="5">
        <f>'90.1 Data-SI'!Z1468/Convert!$B$5/$D1468</f>
        <v>1.0511415583366288</v>
      </c>
      <c r="AB1468" s="5">
        <f t="shared" si="115"/>
        <v>166.66772976811632</v>
      </c>
    </row>
    <row r="1469" spans="1:28" x14ac:dyDescent="0.25">
      <c r="A1469" s="95">
        <v>2019</v>
      </c>
      <c r="B1469" s="95" t="s">
        <v>62</v>
      </c>
      <c r="C1469" s="52" t="s">
        <v>19</v>
      </c>
      <c r="D1469" s="5">
        <f>VLOOKUP(B1469,SWH!$A$4:$C$19,3,FALSE)</f>
        <v>2090.3200000000002</v>
      </c>
      <c r="E1469" s="5">
        <f>'90.1 Data-SI'!E1469/Convert!$B$5/$D1469</f>
        <v>0</v>
      </c>
      <c r="F1469" s="5">
        <f>'90.1 Data-SI'!F1469/Convert!$B$5/$D1469</f>
        <v>2.7255263415277193</v>
      </c>
      <c r="G1469" s="5">
        <f>'90.1 Data-SI'!G1469/Convert!$B$5/$D1469</f>
        <v>45.559212624542326</v>
      </c>
      <c r="H1469" s="5">
        <f>'90.1 Data-SI'!H1469/Convert!$B$5/$D1469</f>
        <v>53.495264946143273</v>
      </c>
      <c r="I1469" s="5">
        <f>'90.1 Data-SI'!I1469/Convert!$B$5/$D1469</f>
        <v>7.8828972491186882</v>
      </c>
      <c r="J1469" s="5">
        <f>'90.1 Data-SI'!J1469/Convert!$B$5/$D1469</f>
        <v>17.029556346503036</v>
      </c>
      <c r="K1469" s="5">
        <f>'90.1 Data-SI'!K1469/Convert!$B$5/$D1469</f>
        <v>0</v>
      </c>
      <c r="L1469" s="5">
        <f>'90.1 Data-SI'!L1469/Convert!$B$5/$D1469</f>
        <v>0</v>
      </c>
      <c r="M1469" s="5">
        <f>'90.1 Data-SI'!M1469/Convert!$B$5/$D1469</f>
        <v>12.468851127525397</v>
      </c>
      <c r="N1469" s="5">
        <f>'90.1 Data-SI'!N1469/Convert!$B$5/$D1469</f>
        <v>0</v>
      </c>
      <c r="O1469" s="5">
        <f>'90.1 Data-SI'!O1469/Convert!$B$5/$D1469</f>
        <v>0</v>
      </c>
      <c r="P1469" s="5">
        <f t="shared" si="111"/>
        <v>0</v>
      </c>
      <c r="Q1469" s="5">
        <f>'90.1 Data-SI'!Q1469/Convert!$B$5/$D1469</f>
        <v>0</v>
      </c>
      <c r="R1469" s="5">
        <f>'90.1 Data-SI'!R1469/Convert!$B$5/$D1469</f>
        <v>0</v>
      </c>
      <c r="S1469" s="5">
        <f>'90.1 Data-SI'!S1469/Convert!$B$5/$D1469</f>
        <v>0</v>
      </c>
      <c r="T1469" s="5">
        <f>'90.1 Data-SI'!T1469/Convert!$B$5/$D1469</f>
        <v>7.9506699665335665</v>
      </c>
      <c r="U1469" s="5">
        <f>'90.1 Data-SI'!U1469/Convert!$B$5/$D1469</f>
        <v>0</v>
      </c>
      <c r="V1469" s="5">
        <f>'90.1 Data-SI'!V1469/Convert!$B$5/$D1469</f>
        <v>0</v>
      </c>
      <c r="W1469" s="5">
        <f t="shared" si="112"/>
        <v>58.028063752067723</v>
      </c>
      <c r="X1469" s="5">
        <f t="shared" si="113"/>
        <v>2.7255263415277193</v>
      </c>
      <c r="Y1469" s="5">
        <f t="shared" si="114"/>
        <v>60.753590093595442</v>
      </c>
      <c r="Z1469" s="5">
        <f>'90.1 Data-SI'!Y1469/Convert!$B$5/$D1469</f>
        <v>144.38512338355423</v>
      </c>
      <c r="AA1469" s="5">
        <f>'90.1 Data-SI'!Z1469/Convert!$B$5/$D1469</f>
        <v>2.7255263415277193</v>
      </c>
      <c r="AB1469" s="5">
        <f t="shared" si="115"/>
        <v>147.11064972508194</v>
      </c>
    </row>
    <row r="1470" spans="1:28" x14ac:dyDescent="0.25">
      <c r="A1470" s="95">
        <v>2019</v>
      </c>
      <c r="B1470" s="95" t="s">
        <v>62</v>
      </c>
      <c r="C1470" s="52" t="s">
        <v>20</v>
      </c>
      <c r="D1470" s="5">
        <f>VLOOKUP(B1470,SWH!$A$4:$C$19,3,FALSE)</f>
        <v>2090.3200000000002</v>
      </c>
      <c r="E1470" s="5">
        <f>'90.1 Data-SI'!E1470/Convert!$B$5/$D1470</f>
        <v>0</v>
      </c>
      <c r="F1470" s="5">
        <f>'90.1 Data-SI'!F1470/Convert!$B$5/$D1470</f>
        <v>0.76410416693244199</v>
      </c>
      <c r="G1470" s="5">
        <f>'90.1 Data-SI'!G1470/Convert!$B$5/$D1470</f>
        <v>35.567387874690098</v>
      </c>
      <c r="H1470" s="5">
        <f>'90.1 Data-SI'!H1470/Convert!$B$5/$D1470</f>
        <v>53.495264946143273</v>
      </c>
      <c r="I1470" s="5">
        <f>'90.1 Data-SI'!I1470/Convert!$B$5/$D1470</f>
        <v>7.8908705099910268</v>
      </c>
      <c r="J1470" s="5">
        <f>'90.1 Data-SI'!J1470/Convert!$B$5/$D1470</f>
        <v>17.029556346503036</v>
      </c>
      <c r="K1470" s="5">
        <f>'90.1 Data-SI'!K1470/Convert!$B$5/$D1470</f>
        <v>0</v>
      </c>
      <c r="L1470" s="5">
        <f>'90.1 Data-SI'!L1470/Convert!$B$5/$D1470</f>
        <v>0</v>
      </c>
      <c r="M1470" s="5">
        <f>'90.1 Data-SI'!M1470/Convert!$B$5/$D1470</f>
        <v>15.216968374858077</v>
      </c>
      <c r="N1470" s="5">
        <f>'90.1 Data-SI'!N1470/Convert!$B$5/$D1470</f>
        <v>0</v>
      </c>
      <c r="O1470" s="5">
        <f>'90.1 Data-SI'!O1470/Convert!$B$5/$D1470</f>
        <v>0</v>
      </c>
      <c r="P1470" s="5">
        <f t="shared" si="111"/>
        <v>0</v>
      </c>
      <c r="Q1470" s="5">
        <f>'90.1 Data-SI'!Q1470/Convert!$B$5/$D1470</f>
        <v>0</v>
      </c>
      <c r="R1470" s="5">
        <f>'90.1 Data-SI'!R1470/Convert!$B$5/$D1470</f>
        <v>0</v>
      </c>
      <c r="S1470" s="5">
        <f>'90.1 Data-SI'!S1470/Convert!$B$5/$D1470</f>
        <v>0</v>
      </c>
      <c r="T1470" s="5">
        <f>'90.1 Data-SI'!T1470/Convert!$B$5/$D1470</f>
        <v>7.9613009810300177</v>
      </c>
      <c r="U1470" s="5">
        <f>'90.1 Data-SI'!U1470/Convert!$B$5/$D1470</f>
        <v>0</v>
      </c>
      <c r="V1470" s="5">
        <f>'90.1 Data-SI'!V1470/Convert!$B$5/$D1470</f>
        <v>0</v>
      </c>
      <c r="W1470" s="5">
        <f t="shared" si="112"/>
        <v>50.784356249548175</v>
      </c>
      <c r="X1470" s="5">
        <f t="shared" si="113"/>
        <v>0.76410416693244199</v>
      </c>
      <c r="Y1470" s="5">
        <f t="shared" si="114"/>
        <v>51.548460416480616</v>
      </c>
      <c r="Z1470" s="5">
        <f>'90.1 Data-SI'!Y1470/Convert!$B$5/$D1470</f>
        <v>137.16134903321554</v>
      </c>
      <c r="AA1470" s="5">
        <f>'90.1 Data-SI'!Z1470/Convert!$B$5/$D1470</f>
        <v>0.76410416693244199</v>
      </c>
      <c r="AB1470" s="5">
        <f t="shared" si="115"/>
        <v>137.92545320014798</v>
      </c>
    </row>
    <row r="1471" spans="1:28" x14ac:dyDescent="0.25">
      <c r="A1471" s="95">
        <v>2019</v>
      </c>
      <c r="B1471" s="95" t="s">
        <v>62</v>
      </c>
      <c r="C1471" s="52" t="s">
        <v>3</v>
      </c>
      <c r="D1471" s="5">
        <f>VLOOKUP(B1471,SWH!$A$4:$C$19,3,FALSE)</f>
        <v>2090.3200000000002</v>
      </c>
      <c r="E1471" s="5">
        <f>'90.1 Data-SI'!E1471/Convert!$B$5/$D1471</f>
        <v>0</v>
      </c>
      <c r="F1471" s="5">
        <f>'90.1 Data-SI'!F1471/Convert!$B$5/$D1471</f>
        <v>25.410782400142878</v>
      </c>
      <c r="G1471" s="5">
        <f>'90.1 Data-SI'!G1471/Convert!$B$5/$D1471</f>
        <v>23.037408413810116</v>
      </c>
      <c r="H1471" s="5">
        <f>'90.1 Data-SI'!H1471/Convert!$B$5/$D1471</f>
        <v>53.495264946143273</v>
      </c>
      <c r="I1471" s="5">
        <f>'90.1 Data-SI'!I1471/Convert!$B$5/$D1471</f>
        <v>7.8882127563669151</v>
      </c>
      <c r="J1471" s="5">
        <f>'90.1 Data-SI'!J1471/Convert!$B$5/$D1471</f>
        <v>17.029556346503036</v>
      </c>
      <c r="K1471" s="5">
        <f>'90.1 Data-SI'!K1471/Convert!$B$5/$D1471</f>
        <v>0</v>
      </c>
      <c r="L1471" s="5">
        <f>'90.1 Data-SI'!L1471/Convert!$B$5/$D1471</f>
        <v>0</v>
      </c>
      <c r="M1471" s="5">
        <f>'90.1 Data-SI'!M1471/Convert!$B$5/$D1471</f>
        <v>11.502757685160379</v>
      </c>
      <c r="N1471" s="5">
        <f>'90.1 Data-SI'!N1471/Convert!$B$5/$D1471</f>
        <v>0</v>
      </c>
      <c r="O1471" s="5">
        <f>'90.1 Data-SI'!O1471/Convert!$B$5/$D1471</f>
        <v>0</v>
      </c>
      <c r="P1471" s="5">
        <f t="shared" si="111"/>
        <v>0</v>
      </c>
      <c r="Q1471" s="5">
        <f>'90.1 Data-SI'!Q1471/Convert!$B$5/$D1471</f>
        <v>0</v>
      </c>
      <c r="R1471" s="5">
        <f>'90.1 Data-SI'!R1471/Convert!$B$5/$D1471</f>
        <v>0</v>
      </c>
      <c r="S1471" s="5">
        <f>'90.1 Data-SI'!S1471/Convert!$B$5/$D1471</f>
        <v>0</v>
      </c>
      <c r="T1471" s="5">
        <f>'90.1 Data-SI'!T1471/Convert!$B$5/$D1471</f>
        <v>8.2403651115618661</v>
      </c>
      <c r="U1471" s="5">
        <f>'90.1 Data-SI'!U1471/Convert!$B$5/$D1471</f>
        <v>0</v>
      </c>
      <c r="V1471" s="5">
        <f>'90.1 Data-SI'!V1471/Convert!$B$5/$D1471</f>
        <v>0</v>
      </c>
      <c r="W1471" s="5">
        <f t="shared" si="112"/>
        <v>34.540166098970495</v>
      </c>
      <c r="X1471" s="5">
        <f t="shared" si="113"/>
        <v>25.410782400142878</v>
      </c>
      <c r="Y1471" s="5">
        <f t="shared" si="114"/>
        <v>59.950948499113373</v>
      </c>
      <c r="Z1471" s="5">
        <f>'90.1 Data-SI'!Y1471/Convert!$B$5/$D1471</f>
        <v>121.19356525954558</v>
      </c>
      <c r="AA1471" s="5">
        <f>'90.1 Data-SI'!Z1471/Convert!$B$5/$D1471</f>
        <v>25.410782400142878</v>
      </c>
      <c r="AB1471" s="5">
        <f t="shared" si="115"/>
        <v>146.60434765968847</v>
      </c>
    </row>
    <row r="1472" spans="1:28" x14ac:dyDescent="0.25">
      <c r="A1472" s="95">
        <v>2019</v>
      </c>
      <c r="B1472" s="95" t="s">
        <v>62</v>
      </c>
      <c r="C1472" s="52" t="s">
        <v>7</v>
      </c>
      <c r="D1472" s="5">
        <f>VLOOKUP(B1472,SWH!$A$4:$C$19,3,FALSE)</f>
        <v>2090.3200000000002</v>
      </c>
      <c r="E1472" s="5">
        <f>'90.1 Data-SI'!E1472/Convert!$B$5/$D1472</f>
        <v>0</v>
      </c>
      <c r="F1472" s="5">
        <f>'90.1 Data-SI'!F1472/Convert!$B$5/$D1472</f>
        <v>7.255667393828058</v>
      </c>
      <c r="G1472" s="5">
        <f>'90.1 Data-SI'!G1472/Convert!$B$5/$D1472</f>
        <v>21.688598449572847</v>
      </c>
      <c r="H1472" s="5">
        <f>'90.1 Data-SI'!H1472/Convert!$B$5/$D1472</f>
        <v>53.495264946143273</v>
      </c>
      <c r="I1472" s="5">
        <f>'90.1 Data-SI'!I1472/Convert!$B$5/$D1472</f>
        <v>7.8882127563669151</v>
      </c>
      <c r="J1472" s="5">
        <f>'90.1 Data-SI'!J1472/Convert!$B$5/$D1472</f>
        <v>17.029556346503036</v>
      </c>
      <c r="K1472" s="5">
        <f>'90.1 Data-SI'!K1472/Convert!$B$5/$D1472</f>
        <v>0</v>
      </c>
      <c r="L1472" s="5">
        <f>'90.1 Data-SI'!L1472/Convert!$B$5/$D1472</f>
        <v>0</v>
      </c>
      <c r="M1472" s="5">
        <f>'90.1 Data-SI'!M1472/Convert!$B$5/$D1472</f>
        <v>16.87939326674066</v>
      </c>
      <c r="N1472" s="5">
        <f>'90.1 Data-SI'!N1472/Convert!$B$5/$D1472</f>
        <v>0</v>
      </c>
      <c r="O1472" s="5">
        <f>'90.1 Data-SI'!O1472/Convert!$B$5/$D1472</f>
        <v>0</v>
      </c>
      <c r="P1472" s="5">
        <f t="shared" si="111"/>
        <v>0</v>
      </c>
      <c r="Q1472" s="5">
        <f>'90.1 Data-SI'!Q1472/Convert!$B$5/$D1472</f>
        <v>0</v>
      </c>
      <c r="R1472" s="5">
        <f>'90.1 Data-SI'!R1472/Convert!$B$5/$D1472</f>
        <v>0</v>
      </c>
      <c r="S1472" s="5">
        <f>'90.1 Data-SI'!S1472/Convert!$B$5/$D1472</f>
        <v>0</v>
      </c>
      <c r="T1472" s="5">
        <f>'90.1 Data-SI'!T1472/Convert!$B$5/$D1472</f>
        <v>8.1632902564625933</v>
      </c>
      <c r="U1472" s="5">
        <f>'90.1 Data-SI'!U1472/Convert!$B$5/$D1472</f>
        <v>0</v>
      </c>
      <c r="V1472" s="5">
        <f>'90.1 Data-SI'!V1472/Convert!$B$5/$D1472</f>
        <v>0</v>
      </c>
      <c r="W1472" s="5">
        <f t="shared" si="112"/>
        <v>38.567991716313507</v>
      </c>
      <c r="X1472" s="5">
        <f t="shared" si="113"/>
        <v>7.255667393828058</v>
      </c>
      <c r="Y1472" s="5">
        <f t="shared" si="114"/>
        <v>45.823659110141563</v>
      </c>
      <c r="Z1472" s="5">
        <f>'90.1 Data-SI'!Y1472/Convert!$B$5/$D1472</f>
        <v>125.14431602178932</v>
      </c>
      <c r="AA1472" s="5">
        <f>'90.1 Data-SI'!Z1472/Convert!$B$5/$D1472</f>
        <v>7.255667393828058</v>
      </c>
      <c r="AB1472" s="5">
        <f t="shared" si="115"/>
        <v>132.39998341561738</v>
      </c>
    </row>
    <row r="1473" spans="1:28" x14ac:dyDescent="0.25">
      <c r="A1473" s="95">
        <v>2019</v>
      </c>
      <c r="B1473" s="95" t="s">
        <v>62</v>
      </c>
      <c r="C1473" s="52" t="s">
        <v>17</v>
      </c>
      <c r="D1473" s="5">
        <f>VLOOKUP(B1473,SWH!$A$4:$C$19,3,FALSE)</f>
        <v>2090.3200000000002</v>
      </c>
      <c r="E1473" s="5">
        <f>'90.1 Data-SI'!E1473/Convert!$B$5/$D1473</f>
        <v>0</v>
      </c>
      <c r="F1473" s="5">
        <f>'90.1 Data-SI'!F1473/Convert!$B$5/$D1473</f>
        <v>1.2637618482656561</v>
      </c>
      <c r="G1473" s="5">
        <f>'90.1 Data-SI'!G1473/Convert!$B$5/$D1473</f>
        <v>8.5034827203490373</v>
      </c>
      <c r="H1473" s="5">
        <f>'90.1 Data-SI'!H1473/Convert!$B$5/$D1473</f>
        <v>53.495264946143273</v>
      </c>
      <c r="I1473" s="5">
        <f>'90.1 Data-SI'!I1473/Convert!$B$5/$D1473</f>
        <v>7.9147902926080427</v>
      </c>
      <c r="J1473" s="5">
        <f>'90.1 Data-SI'!J1473/Convert!$B$5/$D1473</f>
        <v>17.029556346503036</v>
      </c>
      <c r="K1473" s="5">
        <f>'90.1 Data-SI'!K1473/Convert!$B$5/$D1473</f>
        <v>0</v>
      </c>
      <c r="L1473" s="5">
        <f>'90.1 Data-SI'!L1473/Convert!$B$5/$D1473</f>
        <v>0</v>
      </c>
      <c r="M1473" s="5">
        <f>'90.1 Data-SI'!M1473/Convert!$B$5/$D1473</f>
        <v>19.889299246048452</v>
      </c>
      <c r="N1473" s="5">
        <f>'90.1 Data-SI'!N1473/Convert!$B$5/$D1473</f>
        <v>0</v>
      </c>
      <c r="O1473" s="5">
        <f>'90.1 Data-SI'!O1473/Convert!$B$5/$D1473</f>
        <v>0</v>
      </c>
      <c r="P1473" s="5">
        <f t="shared" si="111"/>
        <v>0</v>
      </c>
      <c r="Q1473" s="5">
        <f>'90.1 Data-SI'!Q1473/Convert!$B$5/$D1473</f>
        <v>0</v>
      </c>
      <c r="R1473" s="5">
        <f>'90.1 Data-SI'!R1473/Convert!$B$5/$D1473</f>
        <v>0</v>
      </c>
      <c r="S1473" s="5">
        <f>'90.1 Data-SI'!S1473/Convert!$B$5/$D1473</f>
        <v>0</v>
      </c>
      <c r="T1473" s="5">
        <f>'90.1 Data-SI'!T1473/Convert!$B$5/$D1473</f>
        <v>8.2549827564944849</v>
      </c>
      <c r="U1473" s="5">
        <f>'90.1 Data-SI'!U1473/Convert!$B$5/$D1473</f>
        <v>0</v>
      </c>
      <c r="V1473" s="5">
        <f>'90.1 Data-SI'!V1473/Convert!$B$5/$D1473</f>
        <v>0</v>
      </c>
      <c r="W1473" s="5">
        <f t="shared" si="112"/>
        <v>28.392781966397489</v>
      </c>
      <c r="X1473" s="5">
        <f t="shared" si="113"/>
        <v>1.2637618482656561</v>
      </c>
      <c r="Y1473" s="5">
        <f t="shared" si="114"/>
        <v>29.656543814663145</v>
      </c>
      <c r="Z1473" s="5">
        <f>'90.1 Data-SI'!Y1473/Convert!$B$5/$D1473</f>
        <v>115.08737630814632</v>
      </c>
      <c r="AA1473" s="5">
        <f>'90.1 Data-SI'!Z1473/Convert!$B$5/$D1473</f>
        <v>1.2637618482656561</v>
      </c>
      <c r="AB1473" s="5">
        <f t="shared" si="115"/>
        <v>116.35113815641198</v>
      </c>
    </row>
    <row r="1474" spans="1:28" x14ac:dyDescent="0.25">
      <c r="A1474" s="95">
        <v>2019</v>
      </c>
      <c r="B1474" s="95" t="s">
        <v>62</v>
      </c>
      <c r="C1474" s="52" t="s">
        <v>14</v>
      </c>
      <c r="D1474" s="5">
        <f>VLOOKUP(B1474,SWH!$A$4:$C$19,3,FALSE)</f>
        <v>2090.3200000000002</v>
      </c>
      <c r="E1474" s="5">
        <f>'90.1 Data-SI'!E1474/Convert!$B$5/$D1474</f>
        <v>0</v>
      </c>
      <c r="F1474" s="5">
        <f>'90.1 Data-SI'!F1474/Convert!$B$5/$D1474</f>
        <v>60.260576796322525</v>
      </c>
      <c r="G1474" s="5">
        <f>'90.1 Data-SI'!G1474/Convert!$B$5/$D1474</f>
        <v>14.335923048464668</v>
      </c>
      <c r="H1474" s="5">
        <f>'90.1 Data-SI'!H1474/Convert!$B$5/$D1474</f>
        <v>53.495264946143273</v>
      </c>
      <c r="I1474" s="5">
        <f>'90.1 Data-SI'!I1474/Convert!$B$5/$D1474</f>
        <v>7.9294079375406632</v>
      </c>
      <c r="J1474" s="5">
        <f>'90.1 Data-SI'!J1474/Convert!$B$5/$D1474</f>
        <v>17.029556346503036</v>
      </c>
      <c r="K1474" s="5">
        <f>'90.1 Data-SI'!K1474/Convert!$B$5/$D1474</f>
        <v>0</v>
      </c>
      <c r="L1474" s="5">
        <f>'90.1 Data-SI'!L1474/Convert!$B$5/$D1474</f>
        <v>0</v>
      </c>
      <c r="M1474" s="5">
        <f>'90.1 Data-SI'!M1474/Convert!$B$5/$D1474</f>
        <v>13.624973954014484</v>
      </c>
      <c r="N1474" s="5">
        <f>'90.1 Data-SI'!N1474/Convert!$B$5/$D1474</f>
        <v>0</v>
      </c>
      <c r="O1474" s="5">
        <f>'90.1 Data-SI'!O1474/Convert!$B$5/$D1474</f>
        <v>0</v>
      </c>
      <c r="P1474" s="5">
        <f t="shared" si="111"/>
        <v>0</v>
      </c>
      <c r="Q1474" s="5">
        <f>'90.1 Data-SI'!Q1474/Convert!$B$5/$D1474</f>
        <v>0</v>
      </c>
      <c r="R1474" s="5">
        <f>'90.1 Data-SI'!R1474/Convert!$B$5/$D1474</f>
        <v>0</v>
      </c>
      <c r="S1474" s="5">
        <f>'90.1 Data-SI'!S1474/Convert!$B$5/$D1474</f>
        <v>0</v>
      </c>
      <c r="T1474" s="5">
        <f>'90.1 Data-SI'!T1474/Convert!$B$5/$D1474</f>
        <v>8.4636164159873442</v>
      </c>
      <c r="U1474" s="5">
        <f>'90.1 Data-SI'!U1474/Convert!$B$5/$D1474</f>
        <v>0</v>
      </c>
      <c r="V1474" s="5">
        <f>'90.1 Data-SI'!V1474/Convert!$B$5/$D1474</f>
        <v>0</v>
      </c>
      <c r="W1474" s="5">
        <f t="shared" si="112"/>
        <v>27.96089700247915</v>
      </c>
      <c r="X1474" s="5">
        <f t="shared" si="113"/>
        <v>60.260576796322525</v>
      </c>
      <c r="Y1474" s="5">
        <f t="shared" si="114"/>
        <v>88.221473798801668</v>
      </c>
      <c r="Z1474" s="5">
        <f>'90.1 Data-SI'!Y1474/Convert!$B$5/$D1474</f>
        <v>114.87874264865347</v>
      </c>
      <c r="AA1474" s="5">
        <f>'90.1 Data-SI'!Z1474/Convert!$B$5/$D1474</f>
        <v>60.260576796322525</v>
      </c>
      <c r="AB1474" s="5">
        <f t="shared" si="115"/>
        <v>175.139319444976</v>
      </c>
    </row>
    <row r="1475" spans="1:28" x14ac:dyDescent="0.25">
      <c r="A1475" s="95">
        <v>2019</v>
      </c>
      <c r="B1475" s="95" t="s">
        <v>62</v>
      </c>
      <c r="C1475" s="52" t="s">
        <v>2</v>
      </c>
      <c r="D1475" s="5">
        <f>VLOOKUP(B1475,SWH!$A$4:$C$19,3,FALSE)</f>
        <v>2090.3200000000002</v>
      </c>
      <c r="E1475" s="5">
        <f>'90.1 Data-SI'!E1475/Convert!$B$5/$D1475</f>
        <v>0</v>
      </c>
      <c r="F1475" s="5">
        <f>'90.1 Data-SI'!F1475/Convert!$B$5/$D1475</f>
        <v>15.620946925723226</v>
      </c>
      <c r="G1475" s="5">
        <f>'90.1 Data-SI'!G1475/Convert!$B$5/$D1475</f>
        <v>13.869487287432865</v>
      </c>
      <c r="H1475" s="5">
        <f>'90.1 Data-SI'!H1475/Convert!$B$5/$D1475</f>
        <v>53.495264946143273</v>
      </c>
      <c r="I1475" s="5">
        <f>'90.1 Data-SI'!I1475/Convert!$B$5/$D1475</f>
        <v>7.8882127563669151</v>
      </c>
      <c r="J1475" s="5">
        <f>'90.1 Data-SI'!J1475/Convert!$B$5/$D1475</f>
        <v>17.029556346503036</v>
      </c>
      <c r="K1475" s="5">
        <f>'90.1 Data-SI'!K1475/Convert!$B$5/$D1475</f>
        <v>0</v>
      </c>
      <c r="L1475" s="5">
        <f>'90.1 Data-SI'!L1475/Convert!$B$5/$D1475</f>
        <v>0</v>
      </c>
      <c r="M1475" s="5">
        <f>'90.1 Data-SI'!M1475/Convert!$B$5/$D1475</f>
        <v>24.689202291196242</v>
      </c>
      <c r="N1475" s="5">
        <f>'90.1 Data-SI'!N1475/Convert!$B$5/$D1475</f>
        <v>0</v>
      </c>
      <c r="O1475" s="5">
        <f>'90.1 Data-SI'!O1475/Convert!$B$5/$D1475</f>
        <v>0</v>
      </c>
      <c r="P1475" s="5">
        <f t="shared" ref="P1475:P1538" si="116">N1475-O1475</f>
        <v>0</v>
      </c>
      <c r="Q1475" s="5">
        <f>'90.1 Data-SI'!Q1475/Convert!$B$5/$D1475</f>
        <v>0</v>
      </c>
      <c r="R1475" s="5">
        <f>'90.1 Data-SI'!R1475/Convert!$B$5/$D1475</f>
        <v>0</v>
      </c>
      <c r="S1475" s="5">
        <f>'90.1 Data-SI'!S1475/Convert!$B$5/$D1475</f>
        <v>0</v>
      </c>
      <c r="T1475" s="5">
        <f>'90.1 Data-SI'!T1475/Convert!$B$5/$D1475</f>
        <v>8.3865415608880713</v>
      </c>
      <c r="U1475" s="5">
        <f>'90.1 Data-SI'!U1475/Convert!$B$5/$D1475</f>
        <v>0</v>
      </c>
      <c r="V1475" s="5">
        <f>'90.1 Data-SI'!V1475/Convert!$B$5/$D1475</f>
        <v>0</v>
      </c>
      <c r="W1475" s="5">
        <f t="shared" ref="W1475:W1538" si="117">E1475+G1475+M1475+SUM(P1475:S1475)</f>
        <v>38.558689578629107</v>
      </c>
      <c r="X1475" s="5">
        <f t="shared" ref="X1475:X1538" si="118">F1475</f>
        <v>15.620946925723226</v>
      </c>
      <c r="Y1475" s="5">
        <f t="shared" ref="Y1475:Y1538" si="119">SUM(W1475:X1475)</f>
        <v>54.179636504352331</v>
      </c>
      <c r="Z1475" s="5">
        <f>'90.1 Data-SI'!Y1475/Convert!$B$5/$D1475</f>
        <v>125.35826518853041</v>
      </c>
      <c r="AA1475" s="5">
        <f>'90.1 Data-SI'!Z1475/Convert!$B$5/$D1475</f>
        <v>15.620946925723226</v>
      </c>
      <c r="AB1475" s="5">
        <f t="shared" ref="AB1475:AB1538" si="120">SUM(Z1475:AA1475)</f>
        <v>140.97921211425364</v>
      </c>
    </row>
    <row r="1476" spans="1:28" x14ac:dyDescent="0.25">
      <c r="A1476" s="95">
        <v>2019</v>
      </c>
      <c r="B1476" s="95" t="s">
        <v>62</v>
      </c>
      <c r="C1476" s="52" t="s">
        <v>18</v>
      </c>
      <c r="D1476" s="5">
        <f>VLOOKUP(B1476,SWH!$A$4:$C$19,3,FALSE)</f>
        <v>2090.3200000000002</v>
      </c>
      <c r="E1476" s="5">
        <f>'90.1 Data-SI'!E1476/Convert!$B$5/$D1476</f>
        <v>0</v>
      </c>
      <c r="F1476" s="5">
        <f>'90.1 Data-SI'!F1476/Convert!$B$5/$D1476</f>
        <v>40.807149144628568</v>
      </c>
      <c r="G1476" s="5">
        <f>'90.1 Data-SI'!G1476/Convert!$B$5/$D1476</f>
        <v>3.9879593129813191</v>
      </c>
      <c r="H1476" s="5">
        <f>'90.1 Data-SI'!H1476/Convert!$B$5/$D1476</f>
        <v>53.495264946143273</v>
      </c>
      <c r="I1476" s="5">
        <f>'90.1 Data-SI'!I1476/Convert!$B$5/$D1476</f>
        <v>7.9347234447888892</v>
      </c>
      <c r="J1476" s="5">
        <f>'90.1 Data-SI'!J1476/Convert!$B$5/$D1476</f>
        <v>17.029556346503036</v>
      </c>
      <c r="K1476" s="5">
        <f>'90.1 Data-SI'!K1476/Convert!$B$5/$D1476</f>
        <v>0</v>
      </c>
      <c r="L1476" s="5">
        <f>'90.1 Data-SI'!L1476/Convert!$B$5/$D1476</f>
        <v>0</v>
      </c>
      <c r="M1476" s="5">
        <f>'90.1 Data-SI'!M1476/Convert!$B$5/$D1476</f>
        <v>20.062053231615785</v>
      </c>
      <c r="N1476" s="5">
        <f>'90.1 Data-SI'!N1476/Convert!$B$5/$D1476</f>
        <v>0</v>
      </c>
      <c r="O1476" s="5">
        <f>'90.1 Data-SI'!O1476/Convert!$B$5/$D1476</f>
        <v>0</v>
      </c>
      <c r="P1476" s="5">
        <f t="shared" si="116"/>
        <v>0</v>
      </c>
      <c r="Q1476" s="5">
        <f>'90.1 Data-SI'!Q1476/Convert!$B$5/$D1476</f>
        <v>0</v>
      </c>
      <c r="R1476" s="5">
        <f>'90.1 Data-SI'!R1476/Convert!$B$5/$D1476</f>
        <v>0</v>
      </c>
      <c r="S1476" s="5">
        <f>'90.1 Data-SI'!S1476/Convert!$B$5/$D1476</f>
        <v>0</v>
      </c>
      <c r="T1476" s="5">
        <f>'90.1 Data-SI'!T1476/Convert!$B$5/$D1476</f>
        <v>8.5313891334022234</v>
      </c>
      <c r="U1476" s="5">
        <f>'90.1 Data-SI'!U1476/Convert!$B$5/$D1476</f>
        <v>0</v>
      </c>
      <c r="V1476" s="5">
        <f>'90.1 Data-SI'!V1476/Convert!$B$5/$D1476</f>
        <v>0</v>
      </c>
      <c r="W1476" s="5">
        <f t="shared" si="117"/>
        <v>24.050012544597102</v>
      </c>
      <c r="X1476" s="5">
        <f t="shared" si="118"/>
        <v>40.807149144628568</v>
      </c>
      <c r="Y1476" s="5">
        <f t="shared" si="119"/>
        <v>64.857161689225677</v>
      </c>
      <c r="Z1476" s="5">
        <f>'90.1 Data-SI'!Y1476/Convert!$B$5/$D1476</f>
        <v>111.04094641543453</v>
      </c>
      <c r="AA1476" s="5">
        <f>'90.1 Data-SI'!Z1476/Convert!$B$5/$D1476</f>
        <v>40.807149144628568</v>
      </c>
      <c r="AB1476" s="5">
        <f t="shared" si="120"/>
        <v>151.84809556006309</v>
      </c>
    </row>
    <row r="1477" spans="1:28" x14ac:dyDescent="0.25">
      <c r="A1477" s="95">
        <v>2019</v>
      </c>
      <c r="B1477" s="95" t="s">
        <v>62</v>
      </c>
      <c r="C1477" s="52" t="s">
        <v>4</v>
      </c>
      <c r="D1477" s="5">
        <f>VLOOKUP(B1477,SWH!$A$4:$C$19,3,FALSE)</f>
        <v>2090.3200000000002</v>
      </c>
      <c r="E1477" s="5">
        <f>'90.1 Data-SI'!E1477/Convert!$B$5/$D1477</f>
        <v>0</v>
      </c>
      <c r="F1477" s="5">
        <f>'90.1 Data-SI'!F1477/Convert!$B$5/$D1477</f>
        <v>89.554337241294249</v>
      </c>
      <c r="G1477" s="5">
        <f>'90.1 Data-SI'!G1477/Convert!$B$5/$D1477</f>
        <v>7.4736031910053109</v>
      </c>
      <c r="H1477" s="5">
        <f>'90.1 Data-SI'!H1477/Convert!$B$5/$D1477</f>
        <v>53.495264946143273</v>
      </c>
      <c r="I1477" s="5">
        <f>'90.1 Data-SI'!I1477/Convert!$B$5/$D1477</f>
        <v>7.9015015244874789</v>
      </c>
      <c r="J1477" s="5">
        <f>'90.1 Data-SI'!J1477/Convert!$B$5/$D1477</f>
        <v>17.029556346503036</v>
      </c>
      <c r="K1477" s="5">
        <f>'90.1 Data-SI'!K1477/Convert!$B$5/$D1477</f>
        <v>0</v>
      </c>
      <c r="L1477" s="5">
        <f>'90.1 Data-SI'!L1477/Convert!$B$5/$D1477</f>
        <v>0</v>
      </c>
      <c r="M1477" s="5">
        <f>'90.1 Data-SI'!M1477/Convert!$B$5/$D1477</f>
        <v>16.486045730371956</v>
      </c>
      <c r="N1477" s="5">
        <f>'90.1 Data-SI'!N1477/Convert!$B$5/$D1477</f>
        <v>0</v>
      </c>
      <c r="O1477" s="5">
        <f>'90.1 Data-SI'!O1477/Convert!$B$5/$D1477</f>
        <v>0</v>
      </c>
      <c r="P1477" s="5">
        <f t="shared" si="116"/>
        <v>0</v>
      </c>
      <c r="Q1477" s="5">
        <f>'90.1 Data-SI'!Q1477/Convert!$B$5/$D1477</f>
        <v>0</v>
      </c>
      <c r="R1477" s="5">
        <f>'90.1 Data-SI'!R1477/Convert!$B$5/$D1477</f>
        <v>0</v>
      </c>
      <c r="S1477" s="5">
        <f>'90.1 Data-SI'!S1477/Convert!$B$5/$D1477</f>
        <v>0</v>
      </c>
      <c r="T1477" s="5">
        <f>'90.1 Data-SI'!T1477/Convert!$B$5/$D1477</f>
        <v>8.6496591696752443</v>
      </c>
      <c r="U1477" s="5">
        <f>'90.1 Data-SI'!U1477/Convert!$B$5/$D1477</f>
        <v>0</v>
      </c>
      <c r="V1477" s="5">
        <f>'90.1 Data-SI'!V1477/Convert!$B$5/$D1477</f>
        <v>0</v>
      </c>
      <c r="W1477" s="5">
        <f t="shared" si="117"/>
        <v>23.959648921377266</v>
      </c>
      <c r="X1477" s="5">
        <f t="shared" si="118"/>
        <v>89.554337241294249</v>
      </c>
      <c r="Y1477" s="5">
        <f t="shared" si="119"/>
        <v>113.51398616267151</v>
      </c>
      <c r="Z1477" s="5">
        <f>'90.1 Data-SI'!Y1477/Convert!$B$5/$D1477</f>
        <v>111.03695978499837</v>
      </c>
      <c r="AA1477" s="5">
        <f>'90.1 Data-SI'!Z1477/Convert!$B$5/$D1477</f>
        <v>89.554337241294249</v>
      </c>
      <c r="AB1477" s="5">
        <f t="shared" si="120"/>
        <v>200.59129702629264</v>
      </c>
    </row>
    <row r="1478" spans="1:28" x14ac:dyDescent="0.25">
      <c r="A1478" s="95">
        <v>2019</v>
      </c>
      <c r="B1478" s="95" t="s">
        <v>62</v>
      </c>
      <c r="C1478" s="52" t="s">
        <v>5</v>
      </c>
      <c r="D1478" s="5">
        <f>VLOOKUP(B1478,SWH!$A$4:$C$19,3,FALSE)</f>
        <v>2090.3200000000002</v>
      </c>
      <c r="E1478" s="5">
        <f>'90.1 Data-SI'!E1478/Convert!$B$5/$D1478</f>
        <v>0</v>
      </c>
      <c r="F1478" s="5">
        <f>'90.1 Data-SI'!F1478/Convert!$B$5/$D1478</f>
        <v>44.45757374734756</v>
      </c>
      <c r="G1478" s="5">
        <f>'90.1 Data-SI'!G1478/Convert!$B$5/$D1478</f>
        <v>10.119396923809646</v>
      </c>
      <c r="H1478" s="5">
        <f>'90.1 Data-SI'!H1478/Convert!$B$5/$D1478</f>
        <v>53.495264946143273</v>
      </c>
      <c r="I1478" s="5">
        <f>'90.1 Data-SI'!I1478/Convert!$B$5/$D1478</f>
        <v>7.9187769230442111</v>
      </c>
      <c r="J1478" s="5">
        <f>'90.1 Data-SI'!J1478/Convert!$B$5/$D1478</f>
        <v>17.029556346503036</v>
      </c>
      <c r="K1478" s="5">
        <f>'90.1 Data-SI'!K1478/Convert!$B$5/$D1478</f>
        <v>0</v>
      </c>
      <c r="L1478" s="5">
        <f>'90.1 Data-SI'!L1478/Convert!$B$5/$D1478</f>
        <v>0</v>
      </c>
      <c r="M1478" s="5">
        <f>'90.1 Data-SI'!M1478/Convert!$B$5/$D1478</f>
        <v>23.780250551749649</v>
      </c>
      <c r="N1478" s="5">
        <f>'90.1 Data-SI'!N1478/Convert!$B$5/$D1478</f>
        <v>0</v>
      </c>
      <c r="O1478" s="5">
        <f>'90.1 Data-SI'!O1478/Convert!$B$5/$D1478</f>
        <v>0</v>
      </c>
      <c r="P1478" s="5">
        <f t="shared" si="116"/>
        <v>0</v>
      </c>
      <c r="Q1478" s="5">
        <f>'90.1 Data-SI'!Q1478/Convert!$B$5/$D1478</f>
        <v>0</v>
      </c>
      <c r="R1478" s="5">
        <f>'90.1 Data-SI'!R1478/Convert!$B$5/$D1478</f>
        <v>0</v>
      </c>
      <c r="S1478" s="5">
        <f>'90.1 Data-SI'!S1478/Convert!$B$5/$D1478</f>
        <v>0</v>
      </c>
      <c r="T1478" s="5">
        <f>'90.1 Data-SI'!T1478/Convert!$B$5/$D1478</f>
        <v>8.5845442058844768</v>
      </c>
      <c r="U1478" s="5">
        <f>'90.1 Data-SI'!U1478/Convert!$B$5/$D1478</f>
        <v>0</v>
      </c>
      <c r="V1478" s="5">
        <f>'90.1 Data-SI'!V1478/Convert!$B$5/$D1478</f>
        <v>0</v>
      </c>
      <c r="W1478" s="5">
        <f t="shared" si="117"/>
        <v>33.899647475559291</v>
      </c>
      <c r="X1478" s="5">
        <f t="shared" si="118"/>
        <v>44.45757374734756</v>
      </c>
      <c r="Y1478" s="5">
        <f t="shared" si="119"/>
        <v>78.357221222906844</v>
      </c>
      <c r="Z1478" s="5">
        <f>'90.1 Data-SI'!Y1478/Convert!$B$5/$D1478</f>
        <v>120.92778989713429</v>
      </c>
      <c r="AA1478" s="5">
        <f>'90.1 Data-SI'!Z1478/Convert!$B$5/$D1478</f>
        <v>44.45757374734756</v>
      </c>
      <c r="AB1478" s="5">
        <f t="shared" si="120"/>
        <v>165.38536364448186</v>
      </c>
    </row>
    <row r="1479" spans="1:28" x14ac:dyDescent="0.25">
      <c r="A1479" s="95">
        <v>2019</v>
      </c>
      <c r="B1479" s="95" t="s">
        <v>62</v>
      </c>
      <c r="C1479" s="52" t="s">
        <v>15</v>
      </c>
      <c r="D1479" s="5">
        <f>VLOOKUP(B1479,SWH!$A$4:$C$19,3,FALSE)</f>
        <v>2090.3200000000002</v>
      </c>
      <c r="E1479" s="5">
        <f>'90.1 Data-SI'!E1479/Convert!$B$5/$D1479</f>
        <v>0</v>
      </c>
      <c r="F1479" s="5">
        <f>'90.1 Data-SI'!F1479/Convert!$B$5/$D1479</f>
        <v>50.093340307278837</v>
      </c>
      <c r="G1479" s="5">
        <f>'90.1 Data-SI'!G1479/Convert!$B$5/$D1479</f>
        <v>2.17935797177253</v>
      </c>
      <c r="H1479" s="5">
        <f>'90.1 Data-SI'!H1479/Convert!$B$5/$D1479</f>
        <v>53.495264946143273</v>
      </c>
      <c r="I1479" s="5">
        <f>'90.1 Data-SI'!I1479/Convert!$B$5/$D1479</f>
        <v>7.9267501839165506</v>
      </c>
      <c r="J1479" s="5">
        <f>'90.1 Data-SI'!J1479/Convert!$B$5/$D1479</f>
        <v>17.029556346503036</v>
      </c>
      <c r="K1479" s="5">
        <f>'90.1 Data-SI'!K1479/Convert!$B$5/$D1479</f>
        <v>0</v>
      </c>
      <c r="L1479" s="5">
        <f>'90.1 Data-SI'!L1479/Convert!$B$5/$D1479</f>
        <v>0</v>
      </c>
      <c r="M1479" s="5">
        <f>'90.1 Data-SI'!M1479/Convert!$B$5/$D1479</f>
        <v>19.219545332772014</v>
      </c>
      <c r="N1479" s="5">
        <f>'90.1 Data-SI'!N1479/Convert!$B$5/$D1479</f>
        <v>0</v>
      </c>
      <c r="O1479" s="5">
        <f>'90.1 Data-SI'!O1479/Convert!$B$5/$D1479</f>
        <v>0</v>
      </c>
      <c r="P1479" s="5">
        <f t="shared" si="116"/>
        <v>0</v>
      </c>
      <c r="Q1479" s="5">
        <f>'90.1 Data-SI'!Q1479/Convert!$B$5/$D1479</f>
        <v>0</v>
      </c>
      <c r="R1479" s="5">
        <f>'90.1 Data-SI'!R1479/Convert!$B$5/$D1479</f>
        <v>0</v>
      </c>
      <c r="S1479" s="5">
        <f>'90.1 Data-SI'!S1479/Convert!$B$5/$D1479</f>
        <v>0</v>
      </c>
      <c r="T1479" s="5">
        <f>'90.1 Data-SI'!T1479/Convert!$B$5/$D1479</f>
        <v>8.6390281551787922</v>
      </c>
      <c r="U1479" s="5">
        <f>'90.1 Data-SI'!U1479/Convert!$B$5/$D1479</f>
        <v>0</v>
      </c>
      <c r="V1479" s="5">
        <f>'90.1 Data-SI'!V1479/Convert!$B$5/$D1479</f>
        <v>0</v>
      </c>
      <c r="W1479" s="5">
        <f t="shared" si="117"/>
        <v>21.398903304544543</v>
      </c>
      <c r="X1479" s="5">
        <f t="shared" si="118"/>
        <v>50.093340307278837</v>
      </c>
      <c r="Y1479" s="5">
        <f t="shared" si="119"/>
        <v>71.492243611823383</v>
      </c>
      <c r="Z1479" s="5">
        <f>'90.1 Data-SI'!Y1479/Convert!$B$5/$D1479</f>
        <v>108.4895029362862</v>
      </c>
      <c r="AA1479" s="5">
        <f>'90.1 Data-SI'!Z1479/Convert!$B$5/$D1479</f>
        <v>50.093340307278837</v>
      </c>
      <c r="AB1479" s="5">
        <f t="shared" si="120"/>
        <v>158.58284324356504</v>
      </c>
    </row>
    <row r="1480" spans="1:28" x14ac:dyDescent="0.25">
      <c r="A1480" s="95">
        <v>2019</v>
      </c>
      <c r="B1480" s="95" t="s">
        <v>62</v>
      </c>
      <c r="C1480" s="52" t="s">
        <v>16</v>
      </c>
      <c r="D1480" s="5">
        <f>VLOOKUP(B1480,SWH!$A$4:$C$19,3,FALSE)</f>
        <v>2090.3200000000002</v>
      </c>
      <c r="E1480" s="5">
        <f>'90.1 Data-SI'!E1480/Convert!$B$5/$D1480</f>
        <v>0</v>
      </c>
      <c r="F1480" s="5">
        <f>'90.1 Data-SI'!F1480/Convert!$B$5/$D1480</f>
        <v>124.50246852156607</v>
      </c>
      <c r="G1480" s="5">
        <f>'90.1 Data-SI'!G1480/Convert!$B$5/$D1480</f>
        <v>9.1586189886928526</v>
      </c>
      <c r="H1480" s="5">
        <f>'90.1 Data-SI'!H1480/Convert!$B$5/$D1480</f>
        <v>53.495264946143273</v>
      </c>
      <c r="I1480" s="5">
        <f>'90.1 Data-SI'!I1480/Convert!$B$5/$D1480</f>
        <v>7.9134614157959868</v>
      </c>
      <c r="J1480" s="5">
        <f>'90.1 Data-SI'!J1480/Convert!$B$5/$D1480</f>
        <v>17.029556346503036</v>
      </c>
      <c r="K1480" s="5">
        <f>'90.1 Data-SI'!K1480/Convert!$B$5/$D1480</f>
        <v>0</v>
      </c>
      <c r="L1480" s="5">
        <f>'90.1 Data-SI'!L1480/Convert!$B$5/$D1480</f>
        <v>0</v>
      </c>
      <c r="M1480" s="5">
        <f>'90.1 Data-SI'!M1480/Convert!$B$5/$D1480</f>
        <v>12.600409931918982</v>
      </c>
      <c r="N1480" s="5">
        <f>'90.1 Data-SI'!N1480/Convert!$B$5/$D1480</f>
        <v>0</v>
      </c>
      <c r="O1480" s="5">
        <f>'90.1 Data-SI'!O1480/Convert!$B$5/$D1480</f>
        <v>0</v>
      </c>
      <c r="P1480" s="5">
        <f t="shared" si="116"/>
        <v>0</v>
      </c>
      <c r="Q1480" s="5">
        <f>'90.1 Data-SI'!Q1480/Convert!$B$5/$D1480</f>
        <v>0</v>
      </c>
      <c r="R1480" s="5">
        <f>'90.1 Data-SI'!R1480/Convert!$B$5/$D1480</f>
        <v>0</v>
      </c>
      <c r="S1480" s="5">
        <f>'90.1 Data-SI'!S1480/Convert!$B$5/$D1480</f>
        <v>0</v>
      </c>
      <c r="T1480" s="5">
        <f>'90.1 Data-SI'!T1480/Convert!$B$5/$D1480</f>
        <v>8.7852046045049992</v>
      </c>
      <c r="U1480" s="5">
        <f>'90.1 Data-SI'!U1480/Convert!$B$5/$D1480</f>
        <v>0</v>
      </c>
      <c r="V1480" s="5">
        <f>'90.1 Data-SI'!V1480/Convert!$B$5/$D1480</f>
        <v>0</v>
      </c>
      <c r="W1480" s="5">
        <f t="shared" si="117"/>
        <v>21.759028920611833</v>
      </c>
      <c r="X1480" s="5">
        <f t="shared" si="118"/>
        <v>124.50246852156607</v>
      </c>
      <c r="Y1480" s="5">
        <f t="shared" si="119"/>
        <v>146.2614974421779</v>
      </c>
      <c r="Z1480" s="5">
        <f>'90.1 Data-SI'!Y1480/Convert!$B$5/$D1480</f>
        <v>108.98251623355914</v>
      </c>
      <c r="AA1480" s="5">
        <f>'90.1 Data-SI'!Z1480/Convert!$B$5/$D1480</f>
        <v>124.50246852156607</v>
      </c>
      <c r="AB1480" s="5">
        <f t="shared" si="120"/>
        <v>233.4849847551252</v>
      </c>
    </row>
    <row r="1481" spans="1:28" x14ac:dyDescent="0.25">
      <c r="A1481" s="95">
        <v>2019</v>
      </c>
      <c r="B1481" s="95" t="s">
        <v>62</v>
      </c>
      <c r="C1481" s="52" t="s">
        <v>9</v>
      </c>
      <c r="D1481" s="5">
        <f>VLOOKUP(B1481,SWH!$A$4:$C$19,3,FALSE)</f>
        <v>2090.3200000000002</v>
      </c>
      <c r="E1481" s="5">
        <f>'90.1 Data-SI'!E1481/Convert!$B$5/$D1481</f>
        <v>0</v>
      </c>
      <c r="F1481" s="5">
        <f>'90.1 Data-SI'!F1481/Convert!$B$5/$D1481</f>
        <v>81.208990861579935</v>
      </c>
      <c r="G1481" s="5">
        <f>'90.1 Data-SI'!G1481/Convert!$B$5/$D1481</f>
        <v>6.1141622122715917</v>
      </c>
      <c r="H1481" s="5">
        <f>'90.1 Data-SI'!H1481/Convert!$B$5/$D1481</f>
        <v>53.495264946143273</v>
      </c>
      <c r="I1481" s="5">
        <f>'90.1 Data-SI'!I1481/Convert!$B$5/$D1481</f>
        <v>7.9001726476754222</v>
      </c>
      <c r="J1481" s="5">
        <f>'90.1 Data-SI'!J1481/Convert!$B$5/$D1481</f>
        <v>17.029556346503036</v>
      </c>
      <c r="K1481" s="5">
        <f>'90.1 Data-SI'!K1481/Convert!$B$5/$D1481</f>
        <v>0</v>
      </c>
      <c r="L1481" s="5">
        <f>'90.1 Data-SI'!L1481/Convert!$B$5/$D1481</f>
        <v>0</v>
      </c>
      <c r="M1481" s="5">
        <f>'90.1 Data-SI'!M1481/Convert!$B$5/$D1481</f>
        <v>23.610154319806426</v>
      </c>
      <c r="N1481" s="5">
        <f>'90.1 Data-SI'!N1481/Convert!$B$5/$D1481</f>
        <v>0</v>
      </c>
      <c r="O1481" s="5">
        <f>'90.1 Data-SI'!O1481/Convert!$B$5/$D1481</f>
        <v>0</v>
      </c>
      <c r="P1481" s="5">
        <f t="shared" si="116"/>
        <v>0</v>
      </c>
      <c r="Q1481" s="5">
        <f>'90.1 Data-SI'!Q1481/Convert!$B$5/$D1481</f>
        <v>0</v>
      </c>
      <c r="R1481" s="5">
        <f>'90.1 Data-SI'!R1481/Convert!$B$5/$D1481</f>
        <v>0</v>
      </c>
      <c r="S1481" s="5">
        <f>'90.1 Data-SI'!S1481/Convert!$B$5/$D1481</f>
        <v>0</v>
      </c>
      <c r="T1481" s="5">
        <f>'90.1 Data-SI'!T1481/Convert!$B$5/$D1481</f>
        <v>8.745338300143306</v>
      </c>
      <c r="U1481" s="5">
        <f>'90.1 Data-SI'!U1481/Convert!$B$5/$D1481</f>
        <v>0</v>
      </c>
      <c r="V1481" s="5">
        <f>'90.1 Data-SI'!V1481/Convert!$B$5/$D1481</f>
        <v>0</v>
      </c>
      <c r="W1481" s="5">
        <f t="shared" si="117"/>
        <v>29.724316532078017</v>
      </c>
      <c r="X1481" s="5">
        <f t="shared" si="118"/>
        <v>81.208990861579935</v>
      </c>
      <c r="Y1481" s="5">
        <f t="shared" si="119"/>
        <v>110.93330739365796</v>
      </c>
      <c r="Z1481" s="5">
        <f>'90.1 Data-SI'!Y1481/Convert!$B$5/$D1481</f>
        <v>116.89464877254305</v>
      </c>
      <c r="AA1481" s="5">
        <f>'90.1 Data-SI'!Z1481/Convert!$B$5/$D1481</f>
        <v>81.208990861579935</v>
      </c>
      <c r="AB1481" s="5">
        <f t="shared" si="120"/>
        <v>198.103639634123</v>
      </c>
    </row>
    <row r="1482" spans="1:28" x14ac:dyDescent="0.25">
      <c r="A1482" s="95">
        <v>2019</v>
      </c>
      <c r="B1482" s="95" t="s">
        <v>62</v>
      </c>
      <c r="C1482" s="52" t="s">
        <v>12</v>
      </c>
      <c r="D1482" s="5">
        <f>VLOOKUP(B1482,SWH!$A$4:$C$19,3,FALSE)</f>
        <v>2090.3200000000002</v>
      </c>
      <c r="E1482" s="5">
        <f>'90.1 Data-SI'!E1482/Convert!$B$5/$D1482</f>
        <v>0</v>
      </c>
      <c r="F1482" s="5">
        <f>'90.1 Data-SI'!F1482/Convert!$B$5/$D1482</f>
        <v>146.28940385523106</v>
      </c>
      <c r="G1482" s="5">
        <f>'90.1 Data-SI'!G1482/Convert!$B$5/$D1482</f>
        <v>5.5945713787575322</v>
      </c>
      <c r="H1482" s="5">
        <f>'90.1 Data-SI'!H1482/Convert!$B$5/$D1482</f>
        <v>53.495264946143273</v>
      </c>
      <c r="I1482" s="5">
        <f>'90.1 Data-SI'!I1482/Convert!$B$5/$D1482</f>
        <v>7.9294079375406632</v>
      </c>
      <c r="J1482" s="5">
        <f>'90.1 Data-SI'!J1482/Convert!$B$5/$D1482</f>
        <v>17.029556346503036</v>
      </c>
      <c r="K1482" s="5">
        <f>'90.1 Data-SI'!K1482/Convert!$B$5/$D1482</f>
        <v>0</v>
      </c>
      <c r="L1482" s="5">
        <f>'90.1 Data-SI'!L1482/Convert!$B$5/$D1482</f>
        <v>0</v>
      </c>
      <c r="M1482" s="5">
        <f>'90.1 Data-SI'!M1482/Convert!$B$5/$D1482</f>
        <v>17.224901237875326</v>
      </c>
      <c r="N1482" s="5">
        <f>'90.1 Data-SI'!N1482/Convert!$B$5/$D1482</f>
        <v>0</v>
      </c>
      <c r="O1482" s="5">
        <f>'90.1 Data-SI'!O1482/Convert!$B$5/$D1482</f>
        <v>0</v>
      </c>
      <c r="P1482" s="5">
        <f t="shared" si="116"/>
        <v>0</v>
      </c>
      <c r="Q1482" s="5">
        <f>'90.1 Data-SI'!Q1482/Convert!$B$5/$D1482</f>
        <v>0</v>
      </c>
      <c r="R1482" s="5">
        <f>'90.1 Data-SI'!R1482/Convert!$B$5/$D1482</f>
        <v>0</v>
      </c>
      <c r="S1482" s="5">
        <f>'90.1 Data-SI'!S1482/Convert!$B$5/$D1482</f>
        <v>0</v>
      </c>
      <c r="T1482" s="5">
        <f>'90.1 Data-SI'!T1482/Convert!$B$5/$D1482</f>
        <v>8.9380254378914881</v>
      </c>
      <c r="U1482" s="5">
        <f>'90.1 Data-SI'!U1482/Convert!$B$5/$D1482</f>
        <v>0</v>
      </c>
      <c r="V1482" s="5">
        <f>'90.1 Data-SI'!V1482/Convert!$B$5/$D1482</f>
        <v>0</v>
      </c>
      <c r="W1482" s="5">
        <f t="shared" si="117"/>
        <v>22.819472616632858</v>
      </c>
      <c r="X1482" s="5">
        <f t="shared" si="118"/>
        <v>146.28940385523106</v>
      </c>
      <c r="Y1482" s="5">
        <f t="shared" si="119"/>
        <v>169.10887647186391</v>
      </c>
      <c r="Z1482" s="5">
        <f>'90.1 Data-SI'!Y1482/Convert!$B$5/$D1482</f>
        <v>110.21172728471132</v>
      </c>
      <c r="AA1482" s="5">
        <f>'90.1 Data-SI'!Z1482/Convert!$B$5/$D1482</f>
        <v>146.28940385523106</v>
      </c>
      <c r="AB1482" s="5">
        <f t="shared" si="120"/>
        <v>256.50113113994234</v>
      </c>
    </row>
    <row r="1483" spans="1:28" x14ac:dyDescent="0.25">
      <c r="A1483" s="95">
        <v>2019</v>
      </c>
      <c r="B1483" s="95" t="s">
        <v>62</v>
      </c>
      <c r="C1483" s="52" t="s">
        <v>8</v>
      </c>
      <c r="D1483" s="5">
        <f>VLOOKUP(B1483,SWH!$A$4:$C$19,3,FALSE)</f>
        <v>2090.3200000000002</v>
      </c>
      <c r="E1483" s="5">
        <f>'90.1 Data-SI'!E1483/Convert!$B$5/$D1483</f>
        <v>0</v>
      </c>
      <c r="F1483" s="5">
        <f>'90.1 Data-SI'!F1483/Convert!$B$5/$D1483</f>
        <v>171.44371303064707</v>
      </c>
      <c r="G1483" s="5">
        <f>'90.1 Data-SI'!G1483/Convert!$B$5/$D1483</f>
        <v>1.7208954716130649</v>
      </c>
      <c r="H1483" s="5">
        <f>'90.1 Data-SI'!H1483/Convert!$B$5/$D1483</f>
        <v>53.495264946143273</v>
      </c>
      <c r="I1483" s="5">
        <f>'90.1 Data-SI'!I1483/Convert!$B$5/$D1483</f>
        <v>8.153988118778198</v>
      </c>
      <c r="J1483" s="5">
        <f>'90.1 Data-SI'!J1483/Convert!$B$5/$D1483</f>
        <v>17.029556346503036</v>
      </c>
      <c r="K1483" s="5">
        <f>'90.1 Data-SI'!K1483/Convert!$B$5/$D1483</f>
        <v>0</v>
      </c>
      <c r="L1483" s="5">
        <f>'90.1 Data-SI'!L1483/Convert!$B$5/$D1483</f>
        <v>0</v>
      </c>
      <c r="M1483" s="5">
        <f>'90.1 Data-SI'!M1483/Convert!$B$5/$D1483</f>
        <v>24.920426856494061</v>
      </c>
      <c r="N1483" s="5">
        <f>'90.1 Data-SI'!N1483/Convert!$B$5/$D1483</f>
        <v>0</v>
      </c>
      <c r="O1483" s="5">
        <f>'90.1 Data-SI'!O1483/Convert!$B$5/$D1483</f>
        <v>0</v>
      </c>
      <c r="P1483" s="5">
        <f t="shared" si="116"/>
        <v>0</v>
      </c>
      <c r="Q1483" s="5">
        <f>'90.1 Data-SI'!Q1483/Convert!$B$5/$D1483</f>
        <v>0</v>
      </c>
      <c r="R1483" s="5">
        <f>'90.1 Data-SI'!R1483/Convert!$B$5/$D1483</f>
        <v>0</v>
      </c>
      <c r="S1483" s="5">
        <f>'90.1 Data-SI'!S1483/Convert!$B$5/$D1483</f>
        <v>1.2969837685670669</v>
      </c>
      <c r="T1483" s="5">
        <f>'90.1 Data-SI'!T1483/Convert!$B$5/$D1483</f>
        <v>9.1453302205722871</v>
      </c>
      <c r="U1483" s="5">
        <f>'90.1 Data-SI'!U1483/Convert!$B$5/$D1483</f>
        <v>0</v>
      </c>
      <c r="V1483" s="5">
        <f>'90.1 Data-SI'!V1483/Convert!$B$5/$D1483</f>
        <v>0</v>
      </c>
      <c r="W1483" s="5">
        <f t="shared" si="117"/>
        <v>27.938306096674193</v>
      </c>
      <c r="X1483" s="5">
        <f t="shared" si="118"/>
        <v>171.44371303064707</v>
      </c>
      <c r="Y1483" s="5">
        <f t="shared" si="119"/>
        <v>199.38201912732126</v>
      </c>
      <c r="Z1483" s="5">
        <f>'90.1 Data-SI'!Y1483/Convert!$B$5/$D1483</f>
        <v>115.76244572867098</v>
      </c>
      <c r="AA1483" s="5">
        <f>'90.1 Data-SI'!Z1483/Convert!$B$5/$D1483</f>
        <v>171.44371303064707</v>
      </c>
      <c r="AB1483" s="5">
        <f t="shared" si="120"/>
        <v>287.20615875931804</v>
      </c>
    </row>
    <row r="1484" spans="1:28" x14ac:dyDescent="0.25">
      <c r="A1484" s="95">
        <v>2004</v>
      </c>
      <c r="B1484" s="95" t="s">
        <v>56</v>
      </c>
      <c r="C1484" s="52" t="s">
        <v>10</v>
      </c>
      <c r="D1484" s="5">
        <f>VLOOKUP(B1484,SWH!$A$4:$C$19,3,FALSE)</f>
        <v>6871</v>
      </c>
      <c r="E1484" s="5">
        <f>'90.1 Data-SI'!E1484/Convert!$B$5/$D1484</f>
        <v>0</v>
      </c>
      <c r="F1484" s="5">
        <f>'90.1 Data-SI'!F1484/Convert!$B$5/$D1484</f>
        <v>1.414964666310904E-2</v>
      </c>
      <c r="G1484" s="5">
        <f>'90.1 Data-SI'!G1484/Convert!$B$5/$D1484</f>
        <v>185.13599831821344</v>
      </c>
      <c r="H1484" s="5">
        <f>'90.1 Data-SI'!H1484/Convert!$B$5/$D1484</f>
        <v>48.931095263506847</v>
      </c>
      <c r="I1484" s="5">
        <f>'90.1 Data-SI'!I1484/Convert!$B$5/$D1484</f>
        <v>3.3704458351525739</v>
      </c>
      <c r="J1484" s="5">
        <f>'90.1 Data-SI'!J1484/Convert!$B$5/$D1484</f>
        <v>52.788693219489318</v>
      </c>
      <c r="K1484" s="5">
        <f>'90.1 Data-SI'!K1484/Convert!$B$5/$D1484</f>
        <v>14.59556267080645</v>
      </c>
      <c r="L1484" s="5">
        <f>'90.1 Data-SI'!L1484/Convert!$B$5/$D1484</f>
        <v>1.9417357977975067</v>
      </c>
      <c r="M1484" s="5">
        <f>'90.1 Data-SI'!M1484/Convert!$B$5/$D1484</f>
        <v>38.620449877908761</v>
      </c>
      <c r="N1484" s="5">
        <f>'90.1 Data-SI'!N1484/Convert!$B$5/$D1484</f>
        <v>6.0641342841895891E-3</v>
      </c>
      <c r="O1484" s="5">
        <f>'90.1 Data-SI'!O1484/Convert!$B$5/$D1484</f>
        <v>5.9263167256909076E-3</v>
      </c>
      <c r="P1484" s="5">
        <f t="shared" si="116"/>
        <v>1.3781755849868148E-4</v>
      </c>
      <c r="Q1484" s="5">
        <f>'90.1 Data-SI'!Q1484/Convert!$B$5/$D1484</f>
        <v>0</v>
      </c>
      <c r="R1484" s="5">
        <f>'90.1 Data-SI'!R1484/Convert!$B$5/$D1484</f>
        <v>0</v>
      </c>
      <c r="S1484" s="5">
        <f>'90.1 Data-SI'!S1484/Convert!$B$5/$D1484</f>
        <v>1.9025210627597471</v>
      </c>
      <c r="T1484" s="5">
        <f>'90.1 Data-SI'!T1484/Convert!$B$5/$D1484</f>
        <v>1.1279289768592635</v>
      </c>
      <c r="U1484" s="5">
        <f>'90.1 Data-SI'!U1484/Convert!$B$5/$D1484</f>
        <v>3.3870211355293587</v>
      </c>
      <c r="V1484" s="5">
        <f>'90.1 Data-SI'!V1484/Convert!$B$5/$D1484</f>
        <v>3.2119697925257524</v>
      </c>
      <c r="W1484" s="5">
        <f t="shared" si="117"/>
        <v>225.65910707644045</v>
      </c>
      <c r="X1484" s="5">
        <f t="shared" si="118"/>
        <v>1.414964666310904E-2</v>
      </c>
      <c r="Y1484" s="5">
        <f t="shared" si="119"/>
        <v>225.67325672310355</v>
      </c>
      <c r="Z1484" s="5">
        <f>'90.1 Data-SI'!Y1484/Convert!$B$5/$D1484</f>
        <v>337.03690227849739</v>
      </c>
      <c r="AA1484" s="5">
        <f>'90.1 Data-SI'!Z1484/Convert!$B$5/$D1484</f>
        <v>17.997137728617865</v>
      </c>
      <c r="AB1484" s="5">
        <f t="shared" si="120"/>
        <v>355.03404000711527</v>
      </c>
    </row>
    <row r="1485" spans="1:28" x14ac:dyDescent="0.25">
      <c r="A1485" s="95">
        <v>2004</v>
      </c>
      <c r="B1485" s="95" t="s">
        <v>56</v>
      </c>
      <c r="C1485" s="52" t="s">
        <v>6</v>
      </c>
      <c r="D1485" s="5">
        <f>VLOOKUP(B1485,SWH!$A$4:$C$19,3,FALSE)</f>
        <v>6871</v>
      </c>
      <c r="E1485" s="5">
        <f>'90.1 Data-SI'!E1485/Convert!$B$5/$D1485</f>
        <v>0</v>
      </c>
      <c r="F1485" s="5">
        <f>'90.1 Data-SI'!F1485/Convert!$B$5/$D1485</f>
        <v>0.20901049499506782</v>
      </c>
      <c r="G1485" s="5">
        <f>'90.1 Data-SI'!G1485/Convert!$B$5/$D1485</f>
        <v>132.32224001034945</v>
      </c>
      <c r="H1485" s="5">
        <f>'90.1 Data-SI'!H1485/Convert!$B$5/$D1485</f>
        <v>48.931095263506847</v>
      </c>
      <c r="I1485" s="5">
        <f>'90.1 Data-SI'!I1485/Convert!$B$5/$D1485</f>
        <v>3.3712543863904658</v>
      </c>
      <c r="J1485" s="5">
        <f>'90.1 Data-SI'!J1485/Convert!$B$5/$D1485</f>
        <v>52.788693219489318</v>
      </c>
      <c r="K1485" s="5">
        <f>'90.1 Data-SI'!K1485/Convert!$B$5/$D1485</f>
        <v>14.59556267080645</v>
      </c>
      <c r="L1485" s="5">
        <f>'90.1 Data-SI'!L1485/Convert!$B$5/$D1485</f>
        <v>1.9417357977975067</v>
      </c>
      <c r="M1485" s="5">
        <f>'90.1 Data-SI'!M1485/Convert!$B$5/$D1485</f>
        <v>33.449360435970831</v>
      </c>
      <c r="N1485" s="5">
        <f>'90.1 Data-SI'!N1485/Convert!$B$5/$D1485</f>
        <v>6.872685522081535E-3</v>
      </c>
      <c r="O1485" s="5">
        <f>'90.1 Data-SI'!O1485/Convert!$B$5/$D1485</f>
        <v>5.9263167256909076E-3</v>
      </c>
      <c r="P1485" s="5">
        <f t="shared" si="116"/>
        <v>9.4636879639062744E-4</v>
      </c>
      <c r="Q1485" s="5">
        <f>'90.1 Data-SI'!Q1485/Convert!$B$5/$D1485</f>
        <v>0</v>
      </c>
      <c r="R1485" s="5">
        <f>'90.1 Data-SI'!R1485/Convert!$B$5/$D1485</f>
        <v>0</v>
      </c>
      <c r="S1485" s="5">
        <f>'90.1 Data-SI'!S1485/Convert!$B$5/$D1485</f>
        <v>1.8329856563010398</v>
      </c>
      <c r="T1485" s="5">
        <f>'90.1 Data-SI'!T1485/Convert!$B$5/$D1485</f>
        <v>1.1283332524782097</v>
      </c>
      <c r="U1485" s="5">
        <f>'90.1 Data-SI'!U1485/Convert!$B$5/$D1485</f>
        <v>3.4711104642701209</v>
      </c>
      <c r="V1485" s="5">
        <f>'90.1 Data-SI'!V1485/Convert!$B$5/$D1485</f>
        <v>3.1808405698669127</v>
      </c>
      <c r="W1485" s="5">
        <f t="shared" si="117"/>
        <v>167.60553247141772</v>
      </c>
      <c r="X1485" s="5">
        <f t="shared" si="118"/>
        <v>0.20901049499506782</v>
      </c>
      <c r="Y1485" s="5">
        <f t="shared" si="119"/>
        <v>167.81454296641277</v>
      </c>
      <c r="Z1485" s="5">
        <f>'90.1 Data-SI'!Y1485/Convert!$B$5/$D1485</f>
        <v>278.95381555329163</v>
      </c>
      <c r="AA1485" s="5">
        <f>'90.1 Data-SI'!Z1485/Convert!$B$5/$D1485</f>
        <v>18.27568363007164</v>
      </c>
      <c r="AB1485" s="5">
        <f t="shared" si="120"/>
        <v>297.22949918336326</v>
      </c>
    </row>
    <row r="1486" spans="1:28" x14ac:dyDescent="0.25">
      <c r="A1486" s="95">
        <v>2004</v>
      </c>
      <c r="B1486" s="95" t="s">
        <v>56</v>
      </c>
      <c r="C1486" s="52" t="s">
        <v>11</v>
      </c>
      <c r="D1486" s="5">
        <f>VLOOKUP(B1486,SWH!$A$4:$C$19,3,FALSE)</f>
        <v>6871</v>
      </c>
      <c r="E1486" s="5">
        <f>'90.1 Data-SI'!E1486/Convert!$B$5/$D1486</f>
        <v>0</v>
      </c>
      <c r="F1486" s="5">
        <f>'90.1 Data-SI'!F1486/Convert!$B$5/$D1486</f>
        <v>0.83806335807500132</v>
      </c>
      <c r="G1486" s="5">
        <f>'90.1 Data-SI'!G1486/Convert!$B$5/$D1486</f>
        <v>100.96015459499669</v>
      </c>
      <c r="H1486" s="5">
        <f>'90.1 Data-SI'!H1486/Convert!$B$5/$D1486</f>
        <v>48.931095263506847</v>
      </c>
      <c r="I1486" s="5">
        <f>'90.1 Data-SI'!I1486/Convert!$B$5/$D1486</f>
        <v>3.3712543863904658</v>
      </c>
      <c r="J1486" s="5">
        <f>'90.1 Data-SI'!J1486/Convert!$B$5/$D1486</f>
        <v>52.788693219489318</v>
      </c>
      <c r="K1486" s="5">
        <f>'90.1 Data-SI'!K1486/Convert!$B$5/$D1486</f>
        <v>14.59556267080645</v>
      </c>
      <c r="L1486" s="5">
        <f>'90.1 Data-SI'!L1486/Convert!$B$5/$D1486</f>
        <v>1.9417357977975067</v>
      </c>
      <c r="M1486" s="5">
        <f>'90.1 Data-SI'!M1486/Convert!$B$5/$D1486</f>
        <v>31.378256440110611</v>
      </c>
      <c r="N1486" s="5">
        <f>'90.1 Data-SI'!N1486/Convert!$B$5/$D1486</f>
        <v>8.8940636168113978E-3</v>
      </c>
      <c r="O1486" s="5">
        <f>'90.1 Data-SI'!O1486/Convert!$B$5/$D1486</f>
        <v>5.9263167256909076E-3</v>
      </c>
      <c r="P1486" s="5">
        <f t="shared" si="116"/>
        <v>2.9677468911204902E-3</v>
      </c>
      <c r="Q1486" s="5">
        <f>'90.1 Data-SI'!Q1486/Convert!$B$5/$D1486</f>
        <v>0</v>
      </c>
      <c r="R1486" s="5">
        <f>'90.1 Data-SI'!R1486/Convert!$B$5/$D1486</f>
        <v>0</v>
      </c>
      <c r="S1486" s="5">
        <f>'90.1 Data-SI'!S1486/Convert!$B$5/$D1486</f>
        <v>8.1979010009864322</v>
      </c>
      <c r="T1486" s="5">
        <f>'90.1 Data-SI'!T1486/Convert!$B$5/$D1486</f>
        <v>1.1295460793350476</v>
      </c>
      <c r="U1486" s="5">
        <f>'90.1 Data-SI'!U1486/Convert!$B$5/$D1486</f>
        <v>3.6506088390821323</v>
      </c>
      <c r="V1486" s="5">
        <f>'90.1 Data-SI'!V1486/Convert!$B$5/$D1486</f>
        <v>3.1537541033975325</v>
      </c>
      <c r="W1486" s="5">
        <f t="shared" si="117"/>
        <v>140.53927978298486</v>
      </c>
      <c r="X1486" s="5">
        <f t="shared" si="118"/>
        <v>0.83806335807500132</v>
      </c>
      <c r="Y1486" s="5">
        <f t="shared" si="119"/>
        <v>141.37734314105987</v>
      </c>
      <c r="Z1486" s="5">
        <f>'90.1 Data-SI'!Y1486/Convert!$B$5/$D1486</f>
        <v>251.86168922524621</v>
      </c>
      <c r="AA1486" s="5">
        <f>'90.1 Data-SI'!Z1486/Convert!$B$5/$D1486</f>
        <v>19.084234867963584</v>
      </c>
      <c r="AB1486" s="5">
        <f t="shared" si="120"/>
        <v>270.94592409320978</v>
      </c>
    </row>
    <row r="1487" spans="1:28" x14ac:dyDescent="0.25">
      <c r="A1487" s="95">
        <v>2004</v>
      </c>
      <c r="B1487" s="95" t="s">
        <v>56</v>
      </c>
      <c r="C1487" s="52" t="s">
        <v>13</v>
      </c>
      <c r="D1487" s="5">
        <f>VLOOKUP(B1487,SWH!$A$4:$C$19,3,FALSE)</f>
        <v>6871</v>
      </c>
      <c r="E1487" s="5">
        <f>'90.1 Data-SI'!E1487/Convert!$B$5/$D1487</f>
        <v>0</v>
      </c>
      <c r="F1487" s="5">
        <f>'90.1 Data-SI'!F1487/Convert!$B$5/$D1487</f>
        <v>2.5562347385953843</v>
      </c>
      <c r="G1487" s="5">
        <f>'90.1 Data-SI'!G1487/Convert!$B$5/$D1487</f>
        <v>108.40246446417311</v>
      </c>
      <c r="H1487" s="5">
        <f>'90.1 Data-SI'!H1487/Convert!$B$5/$D1487</f>
        <v>48.931095263506847</v>
      </c>
      <c r="I1487" s="5">
        <f>'90.1 Data-SI'!I1487/Convert!$B$5/$D1487</f>
        <v>3.3672116302010062</v>
      </c>
      <c r="J1487" s="5">
        <f>'90.1 Data-SI'!J1487/Convert!$B$5/$D1487</f>
        <v>52.788693219489318</v>
      </c>
      <c r="K1487" s="5">
        <f>'90.1 Data-SI'!K1487/Convert!$B$5/$D1487</f>
        <v>14.59556267080645</v>
      </c>
      <c r="L1487" s="5">
        <f>'90.1 Data-SI'!L1487/Convert!$B$5/$D1487</f>
        <v>1.9417357977975067</v>
      </c>
      <c r="M1487" s="5">
        <f>'90.1 Data-SI'!M1487/Convert!$B$5/$D1487</f>
        <v>28.292016365077057</v>
      </c>
      <c r="N1487" s="5">
        <f>'90.1 Data-SI'!N1487/Convert!$B$5/$D1487</f>
        <v>1.6171024757838905E-2</v>
      </c>
      <c r="O1487" s="5">
        <f>'90.1 Data-SI'!O1487/Convert!$B$5/$D1487</f>
        <v>5.9263167256909076E-3</v>
      </c>
      <c r="P1487" s="5">
        <f t="shared" si="116"/>
        <v>1.0244708032147998E-2</v>
      </c>
      <c r="Q1487" s="5">
        <f>'90.1 Data-SI'!Q1487/Convert!$B$5/$D1487</f>
        <v>0</v>
      </c>
      <c r="R1487" s="5">
        <f>'90.1 Data-SI'!R1487/Convert!$B$5/$D1487</f>
        <v>0</v>
      </c>
      <c r="S1487" s="5">
        <f>'90.1 Data-SI'!S1487/Convert!$B$5/$D1487</f>
        <v>1.6991704264299228</v>
      </c>
      <c r="T1487" s="5">
        <f>'90.1 Data-SI'!T1487/Convert!$B$5/$D1487</f>
        <v>1.1291418037161014</v>
      </c>
      <c r="U1487" s="5">
        <f>'90.1 Data-SI'!U1487/Convert!$B$5/$D1487</f>
        <v>3.7731043516227625</v>
      </c>
      <c r="V1487" s="5">
        <f>'90.1 Data-SI'!V1487/Convert!$B$5/$D1487</f>
        <v>3.1569883083491002</v>
      </c>
      <c r="W1487" s="5">
        <f t="shared" si="117"/>
        <v>138.40389596371222</v>
      </c>
      <c r="X1487" s="5">
        <f t="shared" si="118"/>
        <v>2.5562347385953843</v>
      </c>
      <c r="Y1487" s="5">
        <f t="shared" si="119"/>
        <v>140.96013070230759</v>
      </c>
      <c r="Z1487" s="5">
        <f>'90.1 Data-SI'!Y1487/Convert!$B$5/$D1487</f>
        <v>249.72509257911676</v>
      </c>
      <c r="AA1487" s="5">
        <f>'90.1 Data-SI'!Z1487/Convert!$B$5/$D1487</f>
        <v>20.924497485405652</v>
      </c>
      <c r="AB1487" s="5">
        <f t="shared" si="120"/>
        <v>270.64959006452239</v>
      </c>
    </row>
    <row r="1488" spans="1:28" x14ac:dyDescent="0.25">
      <c r="A1488" s="95">
        <v>2004</v>
      </c>
      <c r="B1488" s="95" t="s">
        <v>56</v>
      </c>
      <c r="C1488" s="52" t="s">
        <v>19</v>
      </c>
      <c r="D1488" s="5">
        <f>VLOOKUP(B1488,SWH!$A$4:$C$19,3,FALSE)</f>
        <v>6871</v>
      </c>
      <c r="E1488" s="5">
        <f>'90.1 Data-SI'!E1488/Convert!$B$5/$D1488</f>
        <v>0</v>
      </c>
      <c r="F1488" s="5">
        <f>'90.1 Data-SI'!F1488/Convert!$B$5/$D1488</f>
        <v>6.3843205743947991</v>
      </c>
      <c r="G1488" s="5">
        <f>'90.1 Data-SI'!G1488/Convert!$B$5/$D1488</f>
        <v>85.259706657610877</v>
      </c>
      <c r="H1488" s="5">
        <f>'90.1 Data-SI'!H1488/Convert!$B$5/$D1488</f>
        <v>48.931095263506847</v>
      </c>
      <c r="I1488" s="5">
        <f>'90.1 Data-SI'!I1488/Convert!$B$5/$D1488</f>
        <v>3.3659988033441683</v>
      </c>
      <c r="J1488" s="5">
        <f>'90.1 Data-SI'!J1488/Convert!$B$5/$D1488</f>
        <v>52.788693219489318</v>
      </c>
      <c r="K1488" s="5">
        <f>'90.1 Data-SI'!K1488/Convert!$B$5/$D1488</f>
        <v>14.59556267080645</v>
      </c>
      <c r="L1488" s="5">
        <f>'90.1 Data-SI'!L1488/Convert!$B$5/$D1488</f>
        <v>1.9417357977975067</v>
      </c>
      <c r="M1488" s="5">
        <f>'90.1 Data-SI'!M1488/Convert!$B$5/$D1488</f>
        <v>26.2249551254063</v>
      </c>
      <c r="N1488" s="5">
        <f>'90.1 Data-SI'!N1488/Convert!$B$5/$D1488</f>
        <v>3.1533498277785864E-2</v>
      </c>
      <c r="O1488" s="5">
        <f>'90.1 Data-SI'!O1488/Convert!$B$5/$D1488</f>
        <v>5.9263167256909076E-3</v>
      </c>
      <c r="P1488" s="5">
        <f t="shared" si="116"/>
        <v>2.5607181552094956E-2</v>
      </c>
      <c r="Q1488" s="5">
        <f>'90.1 Data-SI'!Q1488/Convert!$B$5/$D1488</f>
        <v>0</v>
      </c>
      <c r="R1488" s="5">
        <f>'90.1 Data-SI'!R1488/Convert!$B$5/$D1488</f>
        <v>0</v>
      </c>
      <c r="S1488" s="5">
        <f>'90.1 Data-SI'!S1488/Convert!$B$5/$D1488</f>
        <v>7.4863759116415212</v>
      </c>
      <c r="T1488" s="5">
        <f>'90.1 Data-SI'!T1488/Convert!$B$5/$D1488</f>
        <v>1.1299503549539933</v>
      </c>
      <c r="U1488" s="5">
        <f>'90.1 Data-SI'!U1488/Convert!$B$5/$D1488</f>
        <v>4.0079884862303725</v>
      </c>
      <c r="V1488" s="5">
        <f>'90.1 Data-SI'!V1488/Convert!$B$5/$D1488</f>
        <v>3.1472856934943967</v>
      </c>
      <c r="W1488" s="5">
        <f t="shared" si="117"/>
        <v>118.99664487621079</v>
      </c>
      <c r="X1488" s="5">
        <f t="shared" si="118"/>
        <v>6.3843205743947991</v>
      </c>
      <c r="Y1488" s="5">
        <f t="shared" si="119"/>
        <v>125.3809654506056</v>
      </c>
      <c r="Z1488" s="5">
        <f>'90.1 Data-SI'!Y1488/Convert!$B$5/$D1488</f>
        <v>230.30773460114168</v>
      </c>
      <c r="AA1488" s="5">
        <f>'90.1 Data-SI'!Z1488/Convert!$B$5/$D1488</f>
        <v>24.987871731431625</v>
      </c>
      <c r="AB1488" s="5">
        <f t="shared" si="120"/>
        <v>255.2956063325733</v>
      </c>
    </row>
    <row r="1489" spans="1:28" x14ac:dyDescent="0.25">
      <c r="A1489" s="95">
        <v>2004</v>
      </c>
      <c r="B1489" s="95" t="s">
        <v>56</v>
      </c>
      <c r="C1489" s="52" t="s">
        <v>20</v>
      </c>
      <c r="D1489" s="5">
        <f>VLOOKUP(B1489,SWH!$A$4:$C$19,3,FALSE)</f>
        <v>6871</v>
      </c>
      <c r="E1489" s="5">
        <f>'90.1 Data-SI'!E1489/Convert!$B$5/$D1489</f>
        <v>0</v>
      </c>
      <c r="F1489" s="5">
        <f>'90.1 Data-SI'!F1489/Convert!$B$5/$D1489</f>
        <v>5.1795792299358014</v>
      </c>
      <c r="G1489" s="5">
        <f>'90.1 Data-SI'!G1489/Convert!$B$5/$D1489</f>
        <v>60.401203124241988</v>
      </c>
      <c r="H1489" s="5">
        <f>'90.1 Data-SI'!H1489/Convert!$B$5/$D1489</f>
        <v>48.931095263506847</v>
      </c>
      <c r="I1489" s="5">
        <f>'90.1 Data-SI'!I1489/Convert!$B$5/$D1489</f>
        <v>3.3684244570578432</v>
      </c>
      <c r="J1489" s="5">
        <f>'90.1 Data-SI'!J1489/Convert!$B$5/$D1489</f>
        <v>52.788693219489318</v>
      </c>
      <c r="K1489" s="5">
        <f>'90.1 Data-SI'!K1489/Convert!$B$5/$D1489</f>
        <v>14.59556267080645</v>
      </c>
      <c r="L1489" s="5">
        <f>'90.1 Data-SI'!L1489/Convert!$B$5/$D1489</f>
        <v>1.9417357977975067</v>
      </c>
      <c r="M1489" s="5">
        <f>'90.1 Data-SI'!M1489/Convert!$B$5/$D1489</f>
        <v>23.095053283526578</v>
      </c>
      <c r="N1489" s="5">
        <f>'90.1 Data-SI'!N1489/Convert!$B$5/$D1489</f>
        <v>2.789501770727211E-2</v>
      </c>
      <c r="O1489" s="5">
        <f>'90.1 Data-SI'!O1489/Convert!$B$5/$D1489</f>
        <v>5.9263167256909076E-3</v>
      </c>
      <c r="P1489" s="5">
        <f t="shared" si="116"/>
        <v>2.1968700981581202E-2</v>
      </c>
      <c r="Q1489" s="5">
        <f>'90.1 Data-SI'!Q1489/Convert!$B$5/$D1489</f>
        <v>0</v>
      </c>
      <c r="R1489" s="5">
        <f>'90.1 Data-SI'!R1489/Convert!$B$5/$D1489</f>
        <v>0</v>
      </c>
      <c r="S1489" s="5">
        <f>'90.1 Data-SI'!S1489/Convert!$B$5/$D1489</f>
        <v>0.91285434758000605</v>
      </c>
      <c r="T1489" s="5">
        <f>'90.1 Data-SI'!T1489/Convert!$B$5/$D1489</f>
        <v>1.1303546305729395</v>
      </c>
      <c r="U1489" s="5">
        <f>'90.1 Data-SI'!U1489/Convert!$B$5/$D1489</f>
        <v>4.0585229385986192</v>
      </c>
      <c r="V1489" s="5">
        <f>'90.1 Data-SI'!V1489/Convert!$B$5/$D1489</f>
        <v>3.0935170361745823</v>
      </c>
      <c r="W1489" s="5">
        <f t="shared" si="117"/>
        <v>84.431079456330153</v>
      </c>
      <c r="X1489" s="5">
        <f t="shared" si="118"/>
        <v>5.1795792299358014</v>
      </c>
      <c r="Y1489" s="5">
        <f t="shared" si="119"/>
        <v>89.61065868626595</v>
      </c>
      <c r="Z1489" s="5">
        <f>'90.1 Data-SI'!Y1489/Convert!$B$5/$D1489</f>
        <v>195.69042190203595</v>
      </c>
      <c r="AA1489" s="5">
        <f>'90.1 Data-SI'!Z1489/Convert!$B$5/$D1489</f>
        <v>23.833260563721925</v>
      </c>
      <c r="AB1489" s="5">
        <f t="shared" si="120"/>
        <v>219.52368246575787</v>
      </c>
    </row>
    <row r="1490" spans="1:28" x14ac:dyDescent="0.25">
      <c r="A1490" s="95">
        <v>2004</v>
      </c>
      <c r="B1490" s="95" t="s">
        <v>56</v>
      </c>
      <c r="C1490" s="52" t="s">
        <v>3</v>
      </c>
      <c r="D1490" s="5">
        <f>VLOOKUP(B1490,SWH!$A$4:$C$19,3,FALSE)</f>
        <v>6871</v>
      </c>
      <c r="E1490" s="5">
        <f>'90.1 Data-SI'!E1490/Convert!$B$5/$D1490</f>
        <v>0</v>
      </c>
      <c r="F1490" s="5">
        <f>'90.1 Data-SI'!F1490/Convert!$B$5/$D1490</f>
        <v>26.102459612865669</v>
      </c>
      <c r="G1490" s="5">
        <f>'90.1 Data-SI'!G1490/Convert!$B$5/$D1490</f>
        <v>47.529471692621172</v>
      </c>
      <c r="H1490" s="5">
        <f>'90.1 Data-SI'!H1490/Convert!$B$5/$D1490</f>
        <v>48.931095263506847</v>
      </c>
      <c r="I1490" s="5">
        <f>'90.1 Data-SI'!I1490/Convert!$B$5/$D1490</f>
        <v>3.3680201814388981</v>
      </c>
      <c r="J1490" s="5">
        <f>'90.1 Data-SI'!J1490/Convert!$B$5/$D1490</f>
        <v>52.788693219489318</v>
      </c>
      <c r="K1490" s="5">
        <f>'90.1 Data-SI'!K1490/Convert!$B$5/$D1490</f>
        <v>14.59556267080645</v>
      </c>
      <c r="L1490" s="5">
        <f>'90.1 Data-SI'!L1490/Convert!$B$5/$D1490</f>
        <v>1.9417357977975067</v>
      </c>
      <c r="M1490" s="5">
        <f>'90.1 Data-SI'!M1490/Convert!$B$5/$D1490</f>
        <v>24.277963744562491</v>
      </c>
      <c r="N1490" s="5">
        <f>'90.1 Data-SI'!N1490/Convert!$B$5/$D1490</f>
        <v>0.10875014149646663</v>
      </c>
      <c r="O1490" s="5">
        <f>'90.1 Data-SI'!O1490/Convert!$B$5/$D1490</f>
        <v>5.9263167256909076E-3</v>
      </c>
      <c r="P1490" s="5">
        <f t="shared" si="116"/>
        <v>0.10282382477077572</v>
      </c>
      <c r="Q1490" s="5">
        <f>'90.1 Data-SI'!Q1490/Convert!$B$5/$D1490</f>
        <v>0</v>
      </c>
      <c r="R1490" s="5">
        <f>'90.1 Data-SI'!R1490/Convert!$B$5/$D1490</f>
        <v>0</v>
      </c>
      <c r="S1490" s="5">
        <f>'90.1 Data-SI'!S1490/Convert!$B$5/$D1490</f>
        <v>6.6640793027054128</v>
      </c>
      <c r="T1490" s="5">
        <f>'90.1 Data-SI'!T1490/Convert!$B$5/$D1490</f>
        <v>1.1311631818108314</v>
      </c>
      <c r="U1490" s="5">
        <f>'90.1 Data-SI'!U1490/Convert!$B$5/$D1490</f>
        <v>4.5481007131421922</v>
      </c>
      <c r="V1490" s="5">
        <f>'90.1 Data-SI'!V1490/Convert!$B$5/$D1490</f>
        <v>3.1088795096945296</v>
      </c>
      <c r="W1490" s="5">
        <f t="shared" si="117"/>
        <v>78.574338564659854</v>
      </c>
      <c r="X1490" s="5">
        <f t="shared" si="118"/>
        <v>26.102459612865669</v>
      </c>
      <c r="Y1490" s="5">
        <f t="shared" si="119"/>
        <v>104.67679817752553</v>
      </c>
      <c r="Z1490" s="5">
        <f>'90.1 Data-SI'!Y1490/Convert!$B$5/$D1490</f>
        <v>189.8494477595045</v>
      </c>
      <c r="AA1490" s="5">
        <f>'90.1 Data-SI'!Z1490/Convert!$B$5/$D1490</f>
        <v>45.246122996814307</v>
      </c>
      <c r="AB1490" s="5">
        <f t="shared" si="120"/>
        <v>235.09557075631881</v>
      </c>
    </row>
    <row r="1491" spans="1:28" x14ac:dyDescent="0.25">
      <c r="A1491" s="95">
        <v>2004</v>
      </c>
      <c r="B1491" s="95" t="s">
        <v>56</v>
      </c>
      <c r="C1491" s="52" t="s">
        <v>7</v>
      </c>
      <c r="D1491" s="5">
        <f>VLOOKUP(B1491,SWH!$A$4:$C$19,3,FALSE)</f>
        <v>6871</v>
      </c>
      <c r="E1491" s="5">
        <f>'90.1 Data-SI'!E1491/Convert!$B$5/$D1491</f>
        <v>0</v>
      </c>
      <c r="F1491" s="5">
        <f>'90.1 Data-SI'!F1491/Convert!$B$5/$D1491</f>
        <v>10.73392195863452</v>
      </c>
      <c r="G1491" s="5">
        <f>'90.1 Data-SI'!G1491/Convert!$B$5/$D1491</f>
        <v>37.805025954494738</v>
      </c>
      <c r="H1491" s="5">
        <f>'90.1 Data-SI'!H1491/Convert!$B$5/$D1491</f>
        <v>48.931095263506847</v>
      </c>
      <c r="I1491" s="5">
        <f>'90.1 Data-SI'!I1491/Convert!$B$5/$D1491</f>
        <v>3.3676159058199522</v>
      </c>
      <c r="J1491" s="5">
        <f>'90.1 Data-SI'!J1491/Convert!$B$5/$D1491</f>
        <v>52.788693219489318</v>
      </c>
      <c r="K1491" s="5">
        <f>'90.1 Data-SI'!K1491/Convert!$B$5/$D1491</f>
        <v>14.59556267080645</v>
      </c>
      <c r="L1491" s="5">
        <f>'90.1 Data-SI'!L1491/Convert!$B$5/$D1491</f>
        <v>1.9417357977975067</v>
      </c>
      <c r="M1491" s="5">
        <f>'90.1 Data-SI'!M1491/Convert!$B$5/$D1491</f>
        <v>21.898397451446495</v>
      </c>
      <c r="N1491" s="5">
        <f>'90.1 Data-SI'!N1491/Convert!$B$5/$D1491</f>
        <v>6.6301201507139501E-2</v>
      </c>
      <c r="O1491" s="5">
        <f>'90.1 Data-SI'!O1491/Convert!$B$5/$D1491</f>
        <v>5.9263167256909076E-3</v>
      </c>
      <c r="P1491" s="5">
        <f t="shared" si="116"/>
        <v>6.037488478144859E-2</v>
      </c>
      <c r="Q1491" s="5">
        <f>'90.1 Data-SI'!Q1491/Convert!$B$5/$D1491</f>
        <v>0</v>
      </c>
      <c r="R1491" s="5">
        <f>'90.1 Data-SI'!R1491/Convert!$B$5/$D1491</f>
        <v>0</v>
      </c>
      <c r="S1491" s="5">
        <f>'90.1 Data-SI'!S1491/Convert!$B$5/$D1491</f>
        <v>4.7061724801500668</v>
      </c>
      <c r="T1491" s="5">
        <f>'90.1 Data-SI'!T1491/Convert!$B$5/$D1491</f>
        <v>1.1311631818108314</v>
      </c>
      <c r="U1491" s="5">
        <f>'90.1 Data-SI'!U1491/Convert!$B$5/$D1491</f>
        <v>4.4142854832710752</v>
      </c>
      <c r="V1491" s="5">
        <f>'90.1 Data-SI'!V1491/Convert!$B$5/$D1491</f>
        <v>3.0757289089409596</v>
      </c>
      <c r="W1491" s="5">
        <f t="shared" si="117"/>
        <v>64.469970770872749</v>
      </c>
      <c r="X1491" s="5">
        <f t="shared" si="118"/>
        <v>10.73392195863452</v>
      </c>
      <c r="Y1491" s="5">
        <f t="shared" si="119"/>
        <v>75.203892729507274</v>
      </c>
      <c r="Z1491" s="5">
        <f>'90.1 Data-SI'!Y1491/Convert!$B$5/$D1491</f>
        <v>175.71192936496388</v>
      </c>
      <c r="AA1491" s="5">
        <f>'90.1 Data-SI'!Z1491/Convert!$B$5/$D1491</f>
        <v>29.743770112712046</v>
      </c>
      <c r="AB1491" s="5">
        <f t="shared" si="120"/>
        <v>205.45569947767592</v>
      </c>
    </row>
    <row r="1492" spans="1:28" x14ac:dyDescent="0.25">
      <c r="A1492" s="95">
        <v>2004</v>
      </c>
      <c r="B1492" s="95" t="s">
        <v>56</v>
      </c>
      <c r="C1492" s="52" t="s">
        <v>17</v>
      </c>
      <c r="D1492" s="5">
        <f>VLOOKUP(B1492,SWH!$A$4:$C$19,3,FALSE)</f>
        <v>6871</v>
      </c>
      <c r="E1492" s="5">
        <f>'90.1 Data-SI'!E1492/Convert!$B$5/$D1492</f>
        <v>0</v>
      </c>
      <c r="F1492" s="5">
        <f>'90.1 Data-SI'!F1492/Convert!$B$5/$D1492</f>
        <v>12.023156907453226</v>
      </c>
      <c r="G1492" s="5">
        <f>'90.1 Data-SI'!G1492/Convert!$B$5/$D1492</f>
        <v>34.217484111968176</v>
      </c>
      <c r="H1492" s="5">
        <f>'90.1 Data-SI'!H1492/Convert!$B$5/$D1492</f>
        <v>48.931095263506847</v>
      </c>
      <c r="I1492" s="5">
        <f>'90.1 Data-SI'!I1492/Convert!$B$5/$D1492</f>
        <v>3.3672116302010062</v>
      </c>
      <c r="J1492" s="5">
        <f>'90.1 Data-SI'!J1492/Convert!$B$5/$D1492</f>
        <v>52.788693219489318</v>
      </c>
      <c r="K1492" s="5">
        <f>'90.1 Data-SI'!K1492/Convert!$B$5/$D1492</f>
        <v>14.59556267080645</v>
      </c>
      <c r="L1492" s="5">
        <f>'90.1 Data-SI'!L1492/Convert!$B$5/$D1492</f>
        <v>1.9417357977975067</v>
      </c>
      <c r="M1492" s="5">
        <f>'90.1 Data-SI'!M1492/Convert!$B$5/$D1492</f>
        <v>22.521790455861193</v>
      </c>
      <c r="N1492" s="5">
        <f>'90.1 Data-SI'!N1492/Convert!$B$5/$D1492</f>
        <v>4.8917349892462679E-2</v>
      </c>
      <c r="O1492" s="5">
        <f>'90.1 Data-SI'!O1492/Convert!$B$5/$D1492</f>
        <v>5.9263167256909076E-3</v>
      </c>
      <c r="P1492" s="5">
        <f t="shared" si="116"/>
        <v>4.2991033166771775E-2</v>
      </c>
      <c r="Q1492" s="5">
        <f>'90.1 Data-SI'!Q1492/Convert!$B$5/$D1492</f>
        <v>0</v>
      </c>
      <c r="R1492" s="5">
        <f>'90.1 Data-SI'!R1492/Convert!$B$5/$D1492</f>
        <v>0</v>
      </c>
      <c r="S1492" s="5">
        <f>'90.1 Data-SI'!S1492/Convert!$B$5/$D1492</f>
        <v>0</v>
      </c>
      <c r="T1492" s="5">
        <f>'90.1 Data-SI'!T1492/Convert!$B$5/$D1492</f>
        <v>1.1307589061918855</v>
      </c>
      <c r="U1492" s="5">
        <f>'90.1 Data-SI'!U1492/Convert!$B$5/$D1492</f>
        <v>4.5092902537233792</v>
      </c>
      <c r="V1492" s="5">
        <f>'90.1 Data-SI'!V1492/Convert!$B$5/$D1492</f>
        <v>3.1125179902650428</v>
      </c>
      <c r="W1492" s="5">
        <f t="shared" si="117"/>
        <v>56.782265600996141</v>
      </c>
      <c r="X1492" s="5">
        <f t="shared" si="118"/>
        <v>12.023156907453226</v>
      </c>
      <c r="Y1492" s="5">
        <f t="shared" si="119"/>
        <v>68.805422508449368</v>
      </c>
      <c r="Z1492" s="5">
        <f>'90.1 Data-SI'!Y1492/Convert!$B$5/$D1492</f>
        <v>168.0598004495545</v>
      </c>
      <c r="AA1492" s="5">
        <f>'90.1 Data-SI'!Z1492/Convert!$B$5/$D1492</f>
        <v>31.128009831983054</v>
      </c>
      <c r="AB1492" s="5">
        <f t="shared" si="120"/>
        <v>199.18781028153757</v>
      </c>
    </row>
    <row r="1493" spans="1:28" x14ac:dyDescent="0.25">
      <c r="A1493" s="95">
        <v>2004</v>
      </c>
      <c r="B1493" s="95" t="s">
        <v>56</v>
      </c>
      <c r="C1493" s="52" t="s">
        <v>14</v>
      </c>
      <c r="D1493" s="5">
        <f>VLOOKUP(B1493,SWH!$A$4:$C$19,3,FALSE)</f>
        <v>6871</v>
      </c>
      <c r="E1493" s="5">
        <f>'90.1 Data-SI'!E1493/Convert!$B$5/$D1493</f>
        <v>0</v>
      </c>
      <c r="F1493" s="5">
        <f>'90.1 Data-SI'!F1493/Convert!$B$5/$D1493</f>
        <v>60.715325280163007</v>
      </c>
      <c r="G1493" s="5">
        <f>'90.1 Data-SI'!G1493/Convert!$B$5/$D1493</f>
        <v>32.53246333220136</v>
      </c>
      <c r="H1493" s="5">
        <f>'90.1 Data-SI'!H1493/Convert!$B$5/$D1493</f>
        <v>48.931095263506847</v>
      </c>
      <c r="I1493" s="5">
        <f>'90.1 Data-SI'!I1493/Convert!$B$5/$D1493</f>
        <v>3.3627645983926007</v>
      </c>
      <c r="J1493" s="5">
        <f>'90.1 Data-SI'!J1493/Convert!$B$5/$D1493</f>
        <v>52.788693219489318</v>
      </c>
      <c r="K1493" s="5">
        <f>'90.1 Data-SI'!K1493/Convert!$B$5/$D1493</f>
        <v>14.59556267080645</v>
      </c>
      <c r="L1493" s="5">
        <f>'90.1 Data-SI'!L1493/Convert!$B$5/$D1493</f>
        <v>1.9417357977975067</v>
      </c>
      <c r="M1493" s="5">
        <f>'90.1 Data-SI'!M1493/Convert!$B$5/$D1493</f>
        <v>24.797862190527017</v>
      </c>
      <c r="N1493" s="5">
        <f>'90.1 Data-SI'!N1493/Convert!$B$5/$D1493</f>
        <v>0.23852261517812387</v>
      </c>
      <c r="O1493" s="5">
        <f>'90.1 Data-SI'!O1493/Convert!$B$5/$D1493</f>
        <v>5.9263167256909076E-3</v>
      </c>
      <c r="P1493" s="5">
        <f t="shared" si="116"/>
        <v>0.23259629845243296</v>
      </c>
      <c r="Q1493" s="5">
        <f>'90.1 Data-SI'!Q1493/Convert!$B$5/$D1493</f>
        <v>0</v>
      </c>
      <c r="R1493" s="5">
        <f>'90.1 Data-SI'!R1493/Convert!$B$5/$D1493</f>
        <v>0</v>
      </c>
      <c r="S1493" s="5">
        <f>'90.1 Data-SI'!S1493/Convert!$B$5/$D1493</f>
        <v>6.595352447484597</v>
      </c>
      <c r="T1493" s="5">
        <f>'90.1 Data-SI'!T1493/Convert!$B$5/$D1493</f>
        <v>1.1319717330487233</v>
      </c>
      <c r="U1493" s="5">
        <f>'90.1 Data-SI'!U1493/Convert!$B$5/$D1493</f>
        <v>4.9491421271365965</v>
      </c>
      <c r="V1493" s="5">
        <f>'90.1 Data-SI'!V1493/Convert!$B$5/$D1493</f>
        <v>3.096346965507204</v>
      </c>
      <c r="W1493" s="5">
        <f t="shared" si="117"/>
        <v>64.158274268665409</v>
      </c>
      <c r="X1493" s="5">
        <f t="shared" si="118"/>
        <v>60.715325280163007</v>
      </c>
      <c r="Y1493" s="5">
        <f t="shared" si="119"/>
        <v>124.87359954882842</v>
      </c>
      <c r="Z1493" s="5">
        <f>'90.1 Data-SI'!Y1493/Convert!$B$5/$D1493</f>
        <v>175.41640388751435</v>
      </c>
      <c r="AA1493" s="5">
        <f>'90.1 Data-SI'!Z1493/Convert!$B$5/$D1493</f>
        <v>80.260030078106041</v>
      </c>
      <c r="AB1493" s="5">
        <f t="shared" si="120"/>
        <v>255.67643396562039</v>
      </c>
    </row>
    <row r="1494" spans="1:28" x14ac:dyDescent="0.25">
      <c r="A1494" s="95">
        <v>2004</v>
      </c>
      <c r="B1494" s="95" t="s">
        <v>56</v>
      </c>
      <c r="C1494" s="52" t="s">
        <v>2</v>
      </c>
      <c r="D1494" s="5">
        <f>VLOOKUP(B1494,SWH!$A$4:$C$19,3,FALSE)</f>
        <v>6871</v>
      </c>
      <c r="E1494" s="5">
        <f>'90.1 Data-SI'!E1494/Convert!$B$5/$D1494</f>
        <v>0</v>
      </c>
      <c r="F1494" s="5">
        <f>'90.1 Data-SI'!F1494/Convert!$B$5/$D1494</f>
        <v>23.022283672116306</v>
      </c>
      <c r="G1494" s="5">
        <f>'90.1 Data-SI'!G1494/Convert!$B$5/$D1494</f>
        <v>27.508125939940811</v>
      </c>
      <c r="H1494" s="5">
        <f>'90.1 Data-SI'!H1494/Convert!$B$5/$D1494</f>
        <v>48.931095263506847</v>
      </c>
      <c r="I1494" s="5">
        <f>'90.1 Data-SI'!I1494/Convert!$B$5/$D1494</f>
        <v>3.365190252106276</v>
      </c>
      <c r="J1494" s="5">
        <f>'90.1 Data-SI'!J1494/Convert!$B$5/$D1494</f>
        <v>52.788693219489318</v>
      </c>
      <c r="K1494" s="5">
        <f>'90.1 Data-SI'!K1494/Convert!$B$5/$D1494</f>
        <v>14.59556267080645</v>
      </c>
      <c r="L1494" s="5">
        <f>'90.1 Data-SI'!L1494/Convert!$B$5/$D1494</f>
        <v>1.9417357977975067</v>
      </c>
      <c r="M1494" s="5">
        <f>'90.1 Data-SI'!M1494/Convert!$B$5/$D1494</f>
        <v>21.528889535729878</v>
      </c>
      <c r="N1494" s="5">
        <f>'90.1 Data-SI'!N1494/Convert!$B$5/$D1494</f>
        <v>0.14230501786898236</v>
      </c>
      <c r="O1494" s="5">
        <f>'90.1 Data-SI'!O1494/Convert!$B$5/$D1494</f>
        <v>5.9263167256909076E-3</v>
      </c>
      <c r="P1494" s="5">
        <f t="shared" si="116"/>
        <v>0.13637870114329145</v>
      </c>
      <c r="Q1494" s="5">
        <f>'90.1 Data-SI'!Q1494/Convert!$B$5/$D1494</f>
        <v>0</v>
      </c>
      <c r="R1494" s="5">
        <f>'90.1 Data-SI'!R1494/Convert!$B$5/$D1494</f>
        <v>0</v>
      </c>
      <c r="S1494" s="5">
        <f>'90.1 Data-SI'!S1494/Convert!$B$5/$D1494</f>
        <v>4.7017254483416613</v>
      </c>
      <c r="T1494" s="5">
        <f>'90.1 Data-SI'!T1494/Convert!$B$5/$D1494</f>
        <v>1.1315674574297774</v>
      </c>
      <c r="U1494" s="5">
        <f>'90.1 Data-SI'!U1494/Convert!$B$5/$D1494</f>
        <v>4.8266466145959672</v>
      </c>
      <c r="V1494" s="5">
        <f>'90.1 Data-SI'!V1494/Convert!$B$5/$D1494</f>
        <v>3.0656220184673106</v>
      </c>
      <c r="W1494" s="5">
        <f t="shared" si="117"/>
        <v>53.875119625155641</v>
      </c>
      <c r="X1494" s="5">
        <f t="shared" si="118"/>
        <v>23.022283672116306</v>
      </c>
      <c r="Y1494" s="5">
        <f t="shared" si="119"/>
        <v>76.89740329727195</v>
      </c>
      <c r="Z1494" s="5">
        <f>'90.1 Data-SI'!Y1494/Convert!$B$5/$D1494</f>
        <v>165.10494995067836</v>
      </c>
      <c r="AA1494" s="5">
        <f>'90.1 Data-SI'!Z1494/Convert!$B$5/$D1494</f>
        <v>42.444492957518719</v>
      </c>
      <c r="AB1494" s="5">
        <f t="shared" si="120"/>
        <v>207.54944290819708</v>
      </c>
    </row>
    <row r="1495" spans="1:28" x14ac:dyDescent="0.25">
      <c r="A1495" s="95">
        <v>2004</v>
      </c>
      <c r="B1495" s="95" t="s">
        <v>56</v>
      </c>
      <c r="C1495" s="52" t="s">
        <v>18</v>
      </c>
      <c r="D1495" s="5">
        <f>VLOOKUP(B1495,SWH!$A$4:$C$19,3,FALSE)</f>
        <v>6871</v>
      </c>
      <c r="E1495" s="5">
        <f>'90.1 Data-SI'!E1495/Convert!$B$5/$D1495</f>
        <v>0</v>
      </c>
      <c r="F1495" s="5">
        <f>'90.1 Data-SI'!F1495/Convert!$B$5/$D1495</f>
        <v>46.463801161079573</v>
      </c>
      <c r="G1495" s="5">
        <f>'90.1 Data-SI'!G1495/Convert!$B$5/$D1495</f>
        <v>12.941671113698474</v>
      </c>
      <c r="H1495" s="5">
        <f>'90.1 Data-SI'!H1495/Convert!$B$5/$D1495</f>
        <v>48.931095263506847</v>
      </c>
      <c r="I1495" s="5">
        <f>'90.1 Data-SI'!I1495/Convert!$B$5/$D1495</f>
        <v>3.3587218422031402</v>
      </c>
      <c r="J1495" s="5">
        <f>'90.1 Data-SI'!J1495/Convert!$B$5/$D1495</f>
        <v>52.788693219489318</v>
      </c>
      <c r="K1495" s="5">
        <f>'90.1 Data-SI'!K1495/Convert!$B$5/$D1495</f>
        <v>14.59556267080645</v>
      </c>
      <c r="L1495" s="5">
        <f>'90.1 Data-SI'!L1495/Convert!$B$5/$D1495</f>
        <v>1.9417357977975067</v>
      </c>
      <c r="M1495" s="5">
        <f>'90.1 Data-SI'!M1495/Convert!$B$5/$D1495</f>
        <v>22.755057487993014</v>
      </c>
      <c r="N1495" s="5">
        <f>'90.1 Data-SI'!N1495/Convert!$B$5/$D1495</f>
        <v>0.21709600737398729</v>
      </c>
      <c r="O1495" s="5">
        <f>'90.1 Data-SI'!O1495/Convert!$B$5/$D1495</f>
        <v>5.9263167256909076E-3</v>
      </c>
      <c r="P1495" s="5">
        <f t="shared" si="116"/>
        <v>0.21116969064829638</v>
      </c>
      <c r="Q1495" s="5">
        <f>'90.1 Data-SI'!Q1495/Convert!$B$5/$D1495</f>
        <v>0</v>
      </c>
      <c r="R1495" s="5">
        <f>'90.1 Data-SI'!R1495/Convert!$B$5/$D1495</f>
        <v>0</v>
      </c>
      <c r="S1495" s="5">
        <f>'90.1 Data-SI'!S1495/Convert!$B$5/$D1495</f>
        <v>4.8023900774592088</v>
      </c>
      <c r="T1495" s="5">
        <f>'90.1 Data-SI'!T1495/Convert!$B$5/$D1495</f>
        <v>1.1323760086676695</v>
      </c>
      <c r="U1495" s="5">
        <f>'90.1 Data-SI'!U1495/Convert!$B$5/$D1495</f>
        <v>5.0073578162648165</v>
      </c>
      <c r="V1495" s="5">
        <f>'90.1 Data-SI'!V1495/Convert!$B$5/$D1495</f>
        <v>3.082197318844095</v>
      </c>
      <c r="W1495" s="5">
        <f t="shared" si="117"/>
        <v>40.710288369798995</v>
      </c>
      <c r="X1495" s="5">
        <f t="shared" si="118"/>
        <v>46.463801161079573</v>
      </c>
      <c r="Y1495" s="5">
        <f t="shared" si="119"/>
        <v>87.174089530878575</v>
      </c>
      <c r="Z1495" s="5">
        <f>'90.1 Data-SI'!Y1495/Convert!$B$5/$D1495</f>
        <v>151.95143841265221</v>
      </c>
      <c r="AA1495" s="5">
        <f>'90.1 Data-SI'!Z1495/Convert!$B$5/$D1495</f>
        <v>66.066721648150846</v>
      </c>
      <c r="AB1495" s="5">
        <f t="shared" si="120"/>
        <v>218.01816006080304</v>
      </c>
    </row>
    <row r="1496" spans="1:28" x14ac:dyDescent="0.25">
      <c r="A1496" s="95">
        <v>2004</v>
      </c>
      <c r="B1496" s="95" t="s">
        <v>56</v>
      </c>
      <c r="C1496" s="52" t="s">
        <v>4</v>
      </c>
      <c r="D1496" s="5">
        <f>VLOOKUP(B1496,SWH!$A$4:$C$19,3,FALSE)</f>
        <v>6871</v>
      </c>
      <c r="E1496" s="5">
        <f>'90.1 Data-SI'!E1496/Convert!$B$5/$D1496</f>
        <v>0</v>
      </c>
      <c r="F1496" s="5">
        <f>'90.1 Data-SI'!F1496/Convert!$B$5/$D1496</f>
        <v>83.991089765358439</v>
      </c>
      <c r="G1496" s="5">
        <f>'90.1 Data-SI'!G1496/Convert!$B$5/$D1496</f>
        <v>19.195814938792669</v>
      </c>
      <c r="H1496" s="5">
        <f>'90.1 Data-SI'!H1496/Convert!$B$5/$D1496</f>
        <v>48.931095263506847</v>
      </c>
      <c r="I1496" s="5">
        <f>'90.1 Data-SI'!I1496/Convert!$B$5/$D1496</f>
        <v>3.3635731496304926</v>
      </c>
      <c r="J1496" s="5">
        <f>'90.1 Data-SI'!J1496/Convert!$B$5/$D1496</f>
        <v>52.788693219489318</v>
      </c>
      <c r="K1496" s="5">
        <f>'90.1 Data-SI'!K1496/Convert!$B$5/$D1496</f>
        <v>14.59556267080645</v>
      </c>
      <c r="L1496" s="5">
        <f>'90.1 Data-SI'!L1496/Convert!$B$5/$D1496</f>
        <v>1.9417357977975067</v>
      </c>
      <c r="M1496" s="5">
        <f>'90.1 Data-SI'!M1496/Convert!$B$5/$D1496</f>
        <v>26.529778942091561</v>
      </c>
      <c r="N1496" s="5">
        <f>'90.1 Data-SI'!N1496/Convert!$B$5/$D1496</f>
        <v>0.36263523019453747</v>
      </c>
      <c r="O1496" s="5">
        <f>'90.1 Data-SI'!O1496/Convert!$B$5/$D1496</f>
        <v>5.9263167256909076E-3</v>
      </c>
      <c r="P1496" s="5">
        <f t="shared" si="116"/>
        <v>0.35670891346884659</v>
      </c>
      <c r="Q1496" s="5">
        <f>'90.1 Data-SI'!Q1496/Convert!$B$5/$D1496</f>
        <v>0</v>
      </c>
      <c r="R1496" s="5">
        <f>'90.1 Data-SI'!R1496/Convert!$B$5/$D1496</f>
        <v>0</v>
      </c>
      <c r="S1496" s="5">
        <f>'90.1 Data-SI'!S1496/Convert!$B$5/$D1496</f>
        <v>4.7130451656721482</v>
      </c>
      <c r="T1496" s="5">
        <f>'90.1 Data-SI'!T1496/Convert!$B$5/$D1496</f>
        <v>1.1323760086676695</v>
      </c>
      <c r="U1496" s="5">
        <f>'90.1 Data-SI'!U1496/Convert!$B$5/$D1496</f>
        <v>5.2757968272449425</v>
      </c>
      <c r="V1496" s="5">
        <f>'90.1 Data-SI'!V1496/Convert!$B$5/$D1496</f>
        <v>3.0781545626546354</v>
      </c>
      <c r="W1496" s="5">
        <f t="shared" si="117"/>
        <v>50.795347960025225</v>
      </c>
      <c r="X1496" s="5">
        <f t="shared" si="118"/>
        <v>83.991089765358439</v>
      </c>
      <c r="Y1496" s="5">
        <f t="shared" si="119"/>
        <v>134.78643772538368</v>
      </c>
      <c r="Z1496" s="5">
        <f>'90.1 Data-SI'!Y1496/Convert!$B$5/$D1496</f>
        <v>162.03690227849739</v>
      </c>
      <c r="AA1496" s="5">
        <f>'90.1 Data-SI'!Z1496/Convert!$B$5/$D1496</f>
        <v>103.86244926340981</v>
      </c>
      <c r="AB1496" s="5">
        <f t="shared" si="120"/>
        <v>265.89935154190721</v>
      </c>
    </row>
    <row r="1497" spans="1:28" x14ac:dyDescent="0.25">
      <c r="A1497" s="95">
        <v>2004</v>
      </c>
      <c r="B1497" s="95" t="s">
        <v>56</v>
      </c>
      <c r="C1497" s="52" t="s">
        <v>5</v>
      </c>
      <c r="D1497" s="5">
        <f>VLOOKUP(B1497,SWH!$A$4:$C$19,3,FALSE)</f>
        <v>6871</v>
      </c>
      <c r="E1497" s="5">
        <f>'90.1 Data-SI'!E1497/Convert!$B$5/$D1497</f>
        <v>0</v>
      </c>
      <c r="F1497" s="5">
        <f>'90.1 Data-SI'!F1497/Convert!$B$5/$D1497</f>
        <v>47.772037063988748</v>
      </c>
      <c r="G1497" s="5">
        <f>'90.1 Data-SI'!G1497/Convert!$B$5/$D1497</f>
        <v>20.628567732337196</v>
      </c>
      <c r="H1497" s="5">
        <f>'90.1 Data-SI'!H1497/Convert!$B$5/$D1497</f>
        <v>48.931095263506847</v>
      </c>
      <c r="I1497" s="5">
        <f>'90.1 Data-SI'!I1497/Convert!$B$5/$D1497</f>
        <v>3.3639774252494377</v>
      </c>
      <c r="J1497" s="5">
        <f>'90.1 Data-SI'!J1497/Convert!$B$5/$D1497</f>
        <v>52.788693219489318</v>
      </c>
      <c r="K1497" s="5">
        <f>'90.1 Data-SI'!K1497/Convert!$B$5/$D1497</f>
        <v>14.59556267080645</v>
      </c>
      <c r="L1497" s="5">
        <f>'90.1 Data-SI'!L1497/Convert!$B$5/$D1497</f>
        <v>1.9417357977975067</v>
      </c>
      <c r="M1497" s="5">
        <f>'90.1 Data-SI'!M1497/Convert!$B$5/$D1497</f>
        <v>21.735070101392324</v>
      </c>
      <c r="N1497" s="5">
        <f>'90.1 Data-SI'!N1497/Convert!$B$5/$D1497</f>
        <v>0.27005611345590969</v>
      </c>
      <c r="O1497" s="5">
        <f>'90.1 Data-SI'!O1497/Convert!$B$5/$D1497</f>
        <v>5.9263167256909076E-3</v>
      </c>
      <c r="P1497" s="5">
        <f t="shared" si="116"/>
        <v>0.2641297967302188</v>
      </c>
      <c r="Q1497" s="5">
        <f>'90.1 Data-SI'!Q1497/Convert!$B$5/$D1497</f>
        <v>0</v>
      </c>
      <c r="R1497" s="5">
        <f>'90.1 Data-SI'!R1497/Convert!$B$5/$D1497</f>
        <v>0</v>
      </c>
      <c r="S1497" s="5">
        <f>'90.1 Data-SI'!S1497/Convert!$B$5/$D1497</f>
        <v>4.7106195119584733</v>
      </c>
      <c r="T1497" s="5">
        <f>'90.1 Data-SI'!T1497/Convert!$B$5/$D1497</f>
        <v>1.1319717330487233</v>
      </c>
      <c r="U1497" s="5">
        <f>'90.1 Data-SI'!U1497/Convert!$B$5/$D1497</f>
        <v>5.1706851663189903</v>
      </c>
      <c r="V1497" s="5">
        <f>'90.1 Data-SI'!V1497/Convert!$B$5/$D1497</f>
        <v>3.0692604990378243</v>
      </c>
      <c r="W1497" s="5">
        <f t="shared" si="117"/>
        <v>47.338387142418213</v>
      </c>
      <c r="X1497" s="5">
        <f t="shared" si="118"/>
        <v>47.772037063988748</v>
      </c>
      <c r="Y1497" s="5">
        <f t="shared" si="119"/>
        <v>95.110424206406961</v>
      </c>
      <c r="Z1497" s="5">
        <f>'90.1 Data-SI'!Y1497/Convert!$B$5/$D1497</f>
        <v>158.57064312165463</v>
      </c>
      <c r="AA1497" s="5">
        <f>'90.1 Data-SI'!Z1497/Convert!$B$5/$D1497</f>
        <v>67.538284901114181</v>
      </c>
      <c r="AB1497" s="5">
        <f t="shared" si="120"/>
        <v>226.10892802276879</v>
      </c>
    </row>
    <row r="1498" spans="1:28" x14ac:dyDescent="0.25">
      <c r="A1498" s="95">
        <v>2004</v>
      </c>
      <c r="B1498" s="95" t="s">
        <v>56</v>
      </c>
      <c r="C1498" s="52" t="s">
        <v>15</v>
      </c>
      <c r="D1498" s="5">
        <f>VLOOKUP(B1498,SWH!$A$4:$C$19,3,FALSE)</f>
        <v>6871</v>
      </c>
      <c r="E1498" s="5">
        <f>'90.1 Data-SI'!E1498/Convert!$B$5/$D1498</f>
        <v>0</v>
      </c>
      <c r="F1498" s="5">
        <f>'90.1 Data-SI'!F1498/Convert!$B$5/$D1498</f>
        <v>51.876243147528264</v>
      </c>
      <c r="G1498" s="5">
        <f>'90.1 Data-SI'!G1498/Convert!$B$5/$D1498</f>
        <v>8.4166141108362034</v>
      </c>
      <c r="H1498" s="5">
        <f>'90.1 Data-SI'!H1498/Convert!$B$5/$D1498</f>
        <v>48.931095263506847</v>
      </c>
      <c r="I1498" s="5">
        <f>'90.1 Data-SI'!I1498/Convert!$B$5/$D1498</f>
        <v>3.3587218422031402</v>
      </c>
      <c r="J1498" s="5">
        <f>'90.1 Data-SI'!J1498/Convert!$B$5/$D1498</f>
        <v>52.788693219489318</v>
      </c>
      <c r="K1498" s="5">
        <f>'90.1 Data-SI'!K1498/Convert!$B$5/$D1498</f>
        <v>14.59556267080645</v>
      </c>
      <c r="L1498" s="5">
        <f>'90.1 Data-SI'!L1498/Convert!$B$5/$D1498</f>
        <v>1.9417357977975067</v>
      </c>
      <c r="M1498" s="5">
        <f>'90.1 Data-SI'!M1498/Convert!$B$5/$D1498</f>
        <v>22.973366322223839</v>
      </c>
      <c r="N1498" s="5">
        <f>'90.1 Data-SI'!N1498/Convert!$B$5/$D1498</f>
        <v>0.20658484128139201</v>
      </c>
      <c r="O1498" s="5">
        <f>'90.1 Data-SI'!O1498/Convert!$B$5/$D1498</f>
        <v>5.9263167256909076E-3</v>
      </c>
      <c r="P1498" s="5">
        <f t="shared" si="116"/>
        <v>0.2006585245557011</v>
      </c>
      <c r="Q1498" s="5">
        <f>'90.1 Data-SI'!Q1498/Convert!$B$5/$D1498</f>
        <v>0</v>
      </c>
      <c r="R1498" s="5">
        <f>'90.1 Data-SI'!R1498/Convert!$B$5/$D1498</f>
        <v>0</v>
      </c>
      <c r="S1498" s="5">
        <f>'90.1 Data-SI'!S1498/Convert!$B$5/$D1498</f>
        <v>4.7510470738530701</v>
      </c>
      <c r="T1498" s="5">
        <f>'90.1 Data-SI'!T1498/Convert!$B$5/$D1498</f>
        <v>1.1323760086676695</v>
      </c>
      <c r="U1498" s="5">
        <f>'90.1 Data-SI'!U1498/Convert!$B$5/$D1498</f>
        <v>5.1820048836494781</v>
      </c>
      <c r="V1498" s="5">
        <f>'90.1 Data-SI'!V1498/Convert!$B$5/$D1498</f>
        <v>3.0781545626546354</v>
      </c>
      <c r="W1498" s="5">
        <f t="shared" si="117"/>
        <v>36.341686031468811</v>
      </c>
      <c r="X1498" s="5">
        <f t="shared" si="118"/>
        <v>51.876243147528264</v>
      </c>
      <c r="Y1498" s="5">
        <f t="shared" si="119"/>
        <v>88.217929178997082</v>
      </c>
      <c r="Z1498" s="5">
        <f>'90.1 Data-SI'!Y1498/Convert!$B$5/$D1498</f>
        <v>147.57838904251363</v>
      </c>
      <c r="AA1498" s="5">
        <f>'90.1 Data-SI'!Z1498/Convert!$B$5/$D1498</f>
        <v>71.653810701984185</v>
      </c>
      <c r="AB1498" s="5">
        <f t="shared" si="120"/>
        <v>219.23219974449782</v>
      </c>
    </row>
    <row r="1499" spans="1:28" x14ac:dyDescent="0.25">
      <c r="A1499" s="95">
        <v>2004</v>
      </c>
      <c r="B1499" s="95" t="s">
        <v>56</v>
      </c>
      <c r="C1499" s="52" t="s">
        <v>16</v>
      </c>
      <c r="D1499" s="5">
        <f>VLOOKUP(B1499,SWH!$A$4:$C$19,3,FALSE)</f>
        <v>6871</v>
      </c>
      <c r="E1499" s="5">
        <f>'90.1 Data-SI'!E1499/Convert!$B$5/$D1499</f>
        <v>0</v>
      </c>
      <c r="F1499" s="5">
        <f>'90.1 Data-SI'!F1499/Convert!$B$5/$D1499</f>
        <v>126.10286388848461</v>
      </c>
      <c r="G1499" s="5">
        <f>'90.1 Data-SI'!G1499/Convert!$B$5/$D1499</f>
        <v>19.83740034605993</v>
      </c>
      <c r="H1499" s="5">
        <f>'90.1 Data-SI'!H1499/Convert!$B$5/$D1499</f>
        <v>48.931095263506847</v>
      </c>
      <c r="I1499" s="5">
        <f>'90.1 Data-SI'!I1499/Convert!$B$5/$D1499</f>
        <v>3.3623603227736543</v>
      </c>
      <c r="J1499" s="5">
        <f>'90.1 Data-SI'!J1499/Convert!$B$5/$D1499</f>
        <v>52.788693219489318</v>
      </c>
      <c r="K1499" s="5">
        <f>'90.1 Data-SI'!K1499/Convert!$B$5/$D1499</f>
        <v>14.59556267080645</v>
      </c>
      <c r="L1499" s="5">
        <f>'90.1 Data-SI'!L1499/Convert!$B$5/$D1499</f>
        <v>1.9417357977975067</v>
      </c>
      <c r="M1499" s="5">
        <f>'90.1 Data-SI'!M1499/Convert!$B$5/$D1499</f>
        <v>27.066252688432865</v>
      </c>
      <c r="N1499" s="5">
        <f>'90.1 Data-SI'!N1499/Convert!$B$5/$D1499</f>
        <v>0.56315593719173984</v>
      </c>
      <c r="O1499" s="5">
        <f>'90.1 Data-SI'!O1499/Convert!$B$5/$D1499</f>
        <v>5.9263167256909076E-3</v>
      </c>
      <c r="P1499" s="5">
        <f t="shared" si="116"/>
        <v>0.55722962046604896</v>
      </c>
      <c r="Q1499" s="5">
        <f>'90.1 Data-SI'!Q1499/Convert!$B$5/$D1499</f>
        <v>0</v>
      </c>
      <c r="R1499" s="5">
        <f>'90.1 Data-SI'!R1499/Convert!$B$5/$D1499</f>
        <v>0</v>
      </c>
      <c r="S1499" s="5">
        <f>'90.1 Data-SI'!S1499/Convert!$B$5/$D1499</f>
        <v>4.7498342469962322</v>
      </c>
      <c r="T1499" s="5">
        <f>'90.1 Data-SI'!T1499/Convert!$B$5/$D1499</f>
        <v>1.1335888355245072</v>
      </c>
      <c r="U1499" s="5">
        <f>'90.1 Data-SI'!U1499/Convert!$B$5/$D1499</f>
        <v>5.5426187357492847</v>
      </c>
      <c r="V1499" s="5">
        <f>'90.1 Data-SI'!V1499/Convert!$B$5/$D1499</f>
        <v>3.0619835378967961</v>
      </c>
      <c r="W1499" s="5">
        <f t="shared" si="117"/>
        <v>52.210716901955074</v>
      </c>
      <c r="X1499" s="5">
        <f t="shared" si="118"/>
        <v>126.10286388848461</v>
      </c>
      <c r="Y1499" s="5">
        <f t="shared" si="119"/>
        <v>178.31358079043969</v>
      </c>
      <c r="Z1499" s="5">
        <f>'90.1 Data-SI'!Y1499/Convert!$B$5/$D1499</f>
        <v>163.43569592005048</v>
      </c>
      <c r="AA1499" s="5">
        <f>'90.1 Data-SI'!Z1499/Convert!$B$5/$D1499</f>
        <v>146.24104529504035</v>
      </c>
      <c r="AB1499" s="5">
        <f t="shared" si="120"/>
        <v>309.67674121509083</v>
      </c>
    </row>
    <row r="1500" spans="1:28" x14ac:dyDescent="0.25">
      <c r="A1500" s="95">
        <v>2004</v>
      </c>
      <c r="B1500" s="95" t="s">
        <v>56</v>
      </c>
      <c r="C1500" s="52" t="s">
        <v>9</v>
      </c>
      <c r="D1500" s="5">
        <f>VLOOKUP(B1500,SWH!$A$4:$C$19,3,FALSE)</f>
        <v>6871</v>
      </c>
      <c r="E1500" s="5">
        <f>'90.1 Data-SI'!E1500/Convert!$B$5/$D1500</f>
        <v>0</v>
      </c>
      <c r="F1500" s="5">
        <f>'90.1 Data-SI'!F1500/Convert!$B$5/$D1500</f>
        <v>89.316208218114781</v>
      </c>
      <c r="G1500" s="5">
        <f>'90.1 Data-SI'!G1500/Convert!$B$5/$D1500</f>
        <v>13.534743446692218</v>
      </c>
      <c r="H1500" s="5">
        <f>'90.1 Data-SI'!H1500/Convert!$B$5/$D1500</f>
        <v>48.931095263506847</v>
      </c>
      <c r="I1500" s="5">
        <f>'90.1 Data-SI'!I1500/Convert!$B$5/$D1500</f>
        <v>3.3599346690599785</v>
      </c>
      <c r="J1500" s="5">
        <f>'90.1 Data-SI'!J1500/Convert!$B$5/$D1500</f>
        <v>52.788693219489318</v>
      </c>
      <c r="K1500" s="5">
        <f>'90.1 Data-SI'!K1500/Convert!$B$5/$D1500</f>
        <v>14.59556267080645</v>
      </c>
      <c r="L1500" s="5">
        <f>'90.1 Data-SI'!L1500/Convert!$B$5/$D1500</f>
        <v>1.9417357977975067</v>
      </c>
      <c r="M1500" s="5">
        <f>'90.1 Data-SI'!M1500/Convert!$B$5/$D1500</f>
        <v>22.618008053170332</v>
      </c>
      <c r="N1500" s="5">
        <f>'90.1 Data-SI'!N1500/Convert!$B$5/$D1500</f>
        <v>0.44793738579213765</v>
      </c>
      <c r="O1500" s="5">
        <f>'90.1 Data-SI'!O1500/Convert!$B$5/$D1500</f>
        <v>5.9263167256909076E-3</v>
      </c>
      <c r="P1500" s="5">
        <f t="shared" si="116"/>
        <v>0.44201106906644677</v>
      </c>
      <c r="Q1500" s="5">
        <f>'90.1 Data-SI'!Q1500/Convert!$B$5/$D1500</f>
        <v>0</v>
      </c>
      <c r="R1500" s="5">
        <f>'90.1 Data-SI'!R1500/Convert!$B$5/$D1500</f>
        <v>0</v>
      </c>
      <c r="S1500" s="5">
        <f>'90.1 Data-SI'!S1500/Convert!$B$5/$D1500</f>
        <v>4.7316418441436641</v>
      </c>
      <c r="T1500" s="5">
        <f>'90.1 Data-SI'!T1500/Convert!$B$5/$D1500</f>
        <v>1.1327802842866153</v>
      </c>
      <c r="U1500" s="5">
        <f>'90.1 Data-SI'!U1500/Convert!$B$5/$D1500</f>
        <v>5.4662106437684956</v>
      </c>
      <c r="V1500" s="5">
        <f>'90.1 Data-SI'!V1500/Convert!$B$5/$D1500</f>
        <v>3.0543023011368229</v>
      </c>
      <c r="W1500" s="5">
        <f t="shared" si="117"/>
        <v>41.326404413072659</v>
      </c>
      <c r="X1500" s="5">
        <f t="shared" si="118"/>
        <v>89.316208218114781</v>
      </c>
      <c r="Y1500" s="5">
        <f t="shared" si="119"/>
        <v>130.64261263118743</v>
      </c>
      <c r="Z1500" s="5">
        <f>'90.1 Data-SI'!Y1500/Convert!$B$5/$D1500</f>
        <v>152.54046798945649</v>
      </c>
      <c r="AA1500" s="5">
        <f>'90.1 Data-SI'!Z1500/Convert!$B$5/$D1500</f>
        <v>109.37798153268974</v>
      </c>
      <c r="AB1500" s="5">
        <f t="shared" si="120"/>
        <v>261.91844952214626</v>
      </c>
    </row>
    <row r="1501" spans="1:28" x14ac:dyDescent="0.25">
      <c r="A1501" s="95">
        <v>2004</v>
      </c>
      <c r="B1501" s="95" t="s">
        <v>56</v>
      </c>
      <c r="C1501" s="52" t="s">
        <v>12</v>
      </c>
      <c r="D1501" s="5">
        <f>VLOOKUP(B1501,SWH!$A$4:$C$19,3,FALSE)</f>
        <v>6871</v>
      </c>
      <c r="E1501" s="5">
        <f>'90.1 Data-SI'!E1501/Convert!$B$5/$D1501</f>
        <v>0</v>
      </c>
      <c r="F1501" s="5">
        <f>'90.1 Data-SI'!F1501/Convert!$B$5/$D1501</f>
        <v>152.57523569268585</v>
      </c>
      <c r="G1501" s="5">
        <f>'90.1 Data-SI'!G1501/Convert!$B$5/$D1501</f>
        <v>16.043677937870925</v>
      </c>
      <c r="H1501" s="5">
        <f>'90.1 Data-SI'!H1501/Convert!$B$5/$D1501</f>
        <v>48.931095263506847</v>
      </c>
      <c r="I1501" s="5">
        <f>'90.1 Data-SI'!I1501/Convert!$B$5/$D1501</f>
        <v>3.3575090153463027</v>
      </c>
      <c r="J1501" s="5">
        <f>'90.1 Data-SI'!J1501/Convert!$B$5/$D1501</f>
        <v>52.788693219489318</v>
      </c>
      <c r="K1501" s="5">
        <f>'90.1 Data-SI'!K1501/Convert!$B$5/$D1501</f>
        <v>14.59556267080645</v>
      </c>
      <c r="L1501" s="5">
        <f>'90.1 Data-SI'!L1501/Convert!$B$5/$D1501</f>
        <v>1.9417357977975067</v>
      </c>
      <c r="M1501" s="5">
        <f>'90.1 Data-SI'!M1501/Convert!$B$5/$D1501</f>
        <v>26.264978411681948</v>
      </c>
      <c r="N1501" s="5">
        <f>'90.1 Data-SI'!N1501/Convert!$B$5/$D1501</f>
        <v>0.69090703277866727</v>
      </c>
      <c r="O1501" s="5">
        <f>'90.1 Data-SI'!O1501/Convert!$B$5/$D1501</f>
        <v>5.9263167256909076E-3</v>
      </c>
      <c r="P1501" s="5">
        <f t="shared" si="116"/>
        <v>0.68498071605297639</v>
      </c>
      <c r="Q1501" s="5">
        <f>'90.1 Data-SI'!Q1501/Convert!$B$5/$D1501</f>
        <v>0</v>
      </c>
      <c r="R1501" s="5">
        <f>'90.1 Data-SI'!R1501/Convert!$B$5/$D1501</f>
        <v>0</v>
      </c>
      <c r="S1501" s="5">
        <f>'90.1 Data-SI'!S1501/Convert!$B$5/$D1501</f>
        <v>4.7409401833794211</v>
      </c>
      <c r="T1501" s="5">
        <f>'90.1 Data-SI'!T1501/Convert!$B$5/$D1501</f>
        <v>1.1339931111434531</v>
      </c>
      <c r="U1501" s="5">
        <f>'90.1 Data-SI'!U1501/Convert!$B$5/$D1501</f>
        <v>5.8304629764388167</v>
      </c>
      <c r="V1501" s="5">
        <f>'90.1 Data-SI'!V1501/Convert!$B$5/$D1501</f>
        <v>3.0510680961852557</v>
      </c>
      <c r="W1501" s="5">
        <f t="shared" si="117"/>
        <v>47.734577248985275</v>
      </c>
      <c r="X1501" s="5">
        <f t="shared" si="118"/>
        <v>152.57523569268585</v>
      </c>
      <c r="Y1501" s="5">
        <f t="shared" si="119"/>
        <v>200.30981294167111</v>
      </c>
      <c r="Z1501" s="5">
        <f>'90.1 Data-SI'!Y1501/Convert!$B$5/$D1501</f>
        <v>158.94459806917968</v>
      </c>
      <c r="AA1501" s="5">
        <f>'90.1 Data-SI'!Z1501/Convert!$B$5/$D1501</f>
        <v>173.00126133993112</v>
      </c>
      <c r="AB1501" s="5">
        <f t="shared" si="120"/>
        <v>331.94585940911077</v>
      </c>
    </row>
    <row r="1502" spans="1:28" x14ac:dyDescent="0.25">
      <c r="A1502" s="95">
        <v>2004</v>
      </c>
      <c r="B1502" s="95" t="s">
        <v>56</v>
      </c>
      <c r="C1502" s="52" t="s">
        <v>8</v>
      </c>
      <c r="D1502" s="5">
        <f>VLOOKUP(B1502,SWH!$A$4:$C$19,3,FALSE)</f>
        <v>6871</v>
      </c>
      <c r="E1502" s="5">
        <f>'90.1 Data-SI'!E1502/Convert!$B$5/$D1502</f>
        <v>0</v>
      </c>
      <c r="F1502" s="5">
        <f>'90.1 Data-SI'!F1502/Convert!$B$5/$D1502</f>
        <v>214.60445673442325</v>
      </c>
      <c r="G1502" s="5">
        <f>'90.1 Data-SI'!G1502/Convert!$B$5/$D1502</f>
        <v>8.264606478112519</v>
      </c>
      <c r="H1502" s="5">
        <f>'90.1 Data-SI'!H1502/Convert!$B$5/$D1502</f>
        <v>48.931095263506847</v>
      </c>
      <c r="I1502" s="5">
        <f>'90.1 Data-SI'!I1502/Convert!$B$5/$D1502</f>
        <v>3.3393166124937337</v>
      </c>
      <c r="J1502" s="5">
        <f>'90.1 Data-SI'!J1502/Convert!$B$5/$D1502</f>
        <v>52.788693219489318</v>
      </c>
      <c r="K1502" s="5">
        <f>'90.1 Data-SI'!K1502/Convert!$B$5/$D1502</f>
        <v>14.59556267080645</v>
      </c>
      <c r="L1502" s="5">
        <f>'90.1 Data-SI'!L1502/Convert!$B$5/$D1502</f>
        <v>1.9417357977975067</v>
      </c>
      <c r="M1502" s="5">
        <f>'90.1 Data-SI'!M1502/Convert!$B$5/$D1502</f>
        <v>28.125859085690262</v>
      </c>
      <c r="N1502" s="5">
        <f>'90.1 Data-SI'!N1502/Convert!$B$5/$D1502</f>
        <v>0.8898106373000858</v>
      </c>
      <c r="O1502" s="5">
        <f>'90.1 Data-SI'!O1502/Convert!$B$5/$D1502</f>
        <v>5.9263167256909076E-3</v>
      </c>
      <c r="P1502" s="5">
        <f t="shared" si="116"/>
        <v>0.88388432057439492</v>
      </c>
      <c r="Q1502" s="5">
        <f>'90.1 Data-SI'!Q1502/Convert!$B$5/$D1502</f>
        <v>0</v>
      </c>
      <c r="R1502" s="5">
        <f>'90.1 Data-SI'!R1502/Convert!$B$5/$D1502</f>
        <v>0</v>
      </c>
      <c r="S1502" s="5">
        <f>'90.1 Data-SI'!S1502/Convert!$B$5/$D1502</f>
        <v>4.7567069325183136</v>
      </c>
      <c r="T1502" s="5">
        <f>'90.1 Data-SI'!T1502/Convert!$B$5/$D1502</f>
        <v>1.1343973867623991</v>
      </c>
      <c r="U1502" s="5">
        <f>'90.1 Data-SI'!U1502/Convert!$B$5/$D1502</f>
        <v>6.181374213683922</v>
      </c>
      <c r="V1502" s="5">
        <f>'90.1 Data-SI'!V1502/Convert!$B$5/$D1502</f>
        <v>3.0369184495221462</v>
      </c>
      <c r="W1502" s="5">
        <f t="shared" si="117"/>
        <v>42.031056816895486</v>
      </c>
      <c r="X1502" s="5">
        <f t="shared" si="118"/>
        <v>214.60445673442325</v>
      </c>
      <c r="Y1502" s="5">
        <f t="shared" si="119"/>
        <v>256.63551355131875</v>
      </c>
      <c r="Z1502" s="5">
        <f>'90.1 Data-SI'!Y1502/Convert!$B$5/$D1502</f>
        <v>153.20913986319314</v>
      </c>
      <c r="AA1502" s="5">
        <f>'90.1 Data-SI'!Z1502/Convert!$B$5/$D1502</f>
        <v>235.38179789453261</v>
      </c>
      <c r="AB1502" s="5">
        <f t="shared" si="120"/>
        <v>388.59093775772578</v>
      </c>
    </row>
    <row r="1503" spans="1:28" x14ac:dyDescent="0.25">
      <c r="A1503" s="95">
        <v>2007</v>
      </c>
      <c r="B1503" s="95" t="s">
        <v>56</v>
      </c>
      <c r="C1503" s="52" t="s">
        <v>10</v>
      </c>
      <c r="D1503" s="5">
        <f>VLOOKUP(B1503,SWH!$A$4:$C$19,3,FALSE)</f>
        <v>6871</v>
      </c>
      <c r="E1503" s="5">
        <f>'90.1 Data-SI'!E1503/Convert!$B$5/$D1503</f>
        <v>0</v>
      </c>
      <c r="F1503" s="5">
        <f>'90.1 Data-SI'!F1503/Convert!$B$5/$D1503</f>
        <v>1.8596678471514742E-2</v>
      </c>
      <c r="G1503" s="5">
        <f>'90.1 Data-SI'!G1503/Convert!$B$5/$D1503</f>
        <v>177.72805187664744</v>
      </c>
      <c r="H1503" s="5">
        <f>'90.1 Data-SI'!H1503/Convert!$B$5/$D1503</f>
        <v>48.931095263506847</v>
      </c>
      <c r="I1503" s="5">
        <f>'90.1 Data-SI'!I1503/Convert!$B$5/$D1503</f>
        <v>3.3704458351525739</v>
      </c>
      <c r="J1503" s="5">
        <f>'90.1 Data-SI'!J1503/Convert!$B$5/$D1503</f>
        <v>52.788693219489318</v>
      </c>
      <c r="K1503" s="5">
        <f>'90.1 Data-SI'!K1503/Convert!$B$5/$D1503</f>
        <v>14.59556267080645</v>
      </c>
      <c r="L1503" s="5">
        <f>'90.1 Data-SI'!L1503/Convert!$B$5/$D1503</f>
        <v>1.9417357977975067</v>
      </c>
      <c r="M1503" s="5">
        <f>'90.1 Data-SI'!M1503/Convert!$B$5/$D1503</f>
        <v>32.631915134462069</v>
      </c>
      <c r="N1503" s="5">
        <f>'90.1 Data-SI'!N1503/Convert!$B$5/$D1503</f>
        <v>6.0641342841895891E-3</v>
      </c>
      <c r="O1503" s="5">
        <f>'90.1 Data-SI'!O1503/Convert!$B$5/$D1503</f>
        <v>5.9263167256909076E-3</v>
      </c>
      <c r="P1503" s="5">
        <f t="shared" si="116"/>
        <v>1.3781755849868148E-4</v>
      </c>
      <c r="Q1503" s="5">
        <f>'90.1 Data-SI'!Q1503/Convert!$B$5/$D1503</f>
        <v>0</v>
      </c>
      <c r="R1503" s="5">
        <f>'90.1 Data-SI'!R1503/Convert!$B$5/$D1503</f>
        <v>0</v>
      </c>
      <c r="S1503" s="5">
        <f>'90.1 Data-SI'!S1503/Convert!$B$5/$D1503</f>
        <v>0</v>
      </c>
      <c r="T1503" s="5">
        <f>'90.1 Data-SI'!T1503/Convert!$B$5/$D1503</f>
        <v>1.1279289768592635</v>
      </c>
      <c r="U1503" s="5">
        <f>'90.1 Data-SI'!U1503/Convert!$B$5/$D1503</f>
        <v>3.3870211355293587</v>
      </c>
      <c r="V1503" s="5">
        <f>'90.1 Data-SI'!V1503/Convert!$B$5/$D1503</f>
        <v>3.2119697925257524</v>
      </c>
      <c r="W1503" s="5">
        <f t="shared" si="117"/>
        <v>210.36010482866803</v>
      </c>
      <c r="X1503" s="5">
        <f t="shared" si="118"/>
        <v>1.8596678471514742E-2</v>
      </c>
      <c r="Y1503" s="5">
        <f t="shared" si="119"/>
        <v>210.37870150713954</v>
      </c>
      <c r="Z1503" s="5">
        <f>'90.1 Data-SI'!Y1503/Convert!$B$5/$D1503</f>
        <v>321.73790003072492</v>
      </c>
      <c r="AA1503" s="5">
        <f>'90.1 Data-SI'!Z1503/Convert!$B$5/$D1503</f>
        <v>18.001180484807321</v>
      </c>
      <c r="AB1503" s="5">
        <f t="shared" si="120"/>
        <v>339.73908051553224</v>
      </c>
    </row>
    <row r="1504" spans="1:28" x14ac:dyDescent="0.25">
      <c r="A1504" s="95">
        <v>2007</v>
      </c>
      <c r="B1504" s="95" t="s">
        <v>56</v>
      </c>
      <c r="C1504" s="52" t="s">
        <v>6</v>
      </c>
      <c r="D1504" s="5">
        <f>VLOOKUP(B1504,SWH!$A$4:$C$19,3,FALSE)</f>
        <v>6871</v>
      </c>
      <c r="E1504" s="5">
        <f>'90.1 Data-SI'!E1504/Convert!$B$5/$D1504</f>
        <v>0</v>
      </c>
      <c r="F1504" s="5">
        <f>'90.1 Data-SI'!F1504/Convert!$B$5/$D1504</f>
        <v>0.17343424052782225</v>
      </c>
      <c r="G1504" s="5">
        <f>'90.1 Data-SI'!G1504/Convert!$B$5/$D1504</f>
        <v>126.17280357056227</v>
      </c>
      <c r="H1504" s="5">
        <f>'90.1 Data-SI'!H1504/Convert!$B$5/$D1504</f>
        <v>48.931095263506847</v>
      </c>
      <c r="I1504" s="5">
        <f>'90.1 Data-SI'!I1504/Convert!$B$5/$D1504</f>
        <v>3.3712543863904658</v>
      </c>
      <c r="J1504" s="5">
        <f>'90.1 Data-SI'!J1504/Convert!$B$5/$D1504</f>
        <v>52.788693219489318</v>
      </c>
      <c r="K1504" s="5">
        <f>'90.1 Data-SI'!K1504/Convert!$B$5/$D1504</f>
        <v>14.59556267080645</v>
      </c>
      <c r="L1504" s="5">
        <f>'90.1 Data-SI'!L1504/Convert!$B$5/$D1504</f>
        <v>1.9417357977975067</v>
      </c>
      <c r="M1504" s="5">
        <f>'90.1 Data-SI'!M1504/Convert!$B$5/$D1504</f>
        <v>28.238651983376187</v>
      </c>
      <c r="N1504" s="5">
        <f>'90.1 Data-SI'!N1504/Convert!$B$5/$D1504</f>
        <v>6.872685522081535E-3</v>
      </c>
      <c r="O1504" s="5">
        <f>'90.1 Data-SI'!O1504/Convert!$B$5/$D1504</f>
        <v>5.9263167256909076E-3</v>
      </c>
      <c r="P1504" s="5">
        <f t="shared" si="116"/>
        <v>9.4636879639062744E-4</v>
      </c>
      <c r="Q1504" s="5">
        <f>'90.1 Data-SI'!Q1504/Convert!$B$5/$D1504</f>
        <v>0</v>
      </c>
      <c r="R1504" s="5">
        <f>'90.1 Data-SI'!R1504/Convert!$B$5/$D1504</f>
        <v>0</v>
      </c>
      <c r="S1504" s="5">
        <f>'90.1 Data-SI'!S1504/Convert!$B$5/$D1504</f>
        <v>0</v>
      </c>
      <c r="T1504" s="5">
        <f>'90.1 Data-SI'!T1504/Convert!$B$5/$D1504</f>
        <v>1.1283332524782097</v>
      </c>
      <c r="U1504" s="5">
        <f>'90.1 Data-SI'!U1504/Convert!$B$5/$D1504</f>
        <v>3.4711104642701209</v>
      </c>
      <c r="V1504" s="5">
        <f>'90.1 Data-SI'!V1504/Convert!$B$5/$D1504</f>
        <v>3.1808405698669127</v>
      </c>
      <c r="W1504" s="5">
        <f t="shared" si="117"/>
        <v>154.41240192273483</v>
      </c>
      <c r="X1504" s="5">
        <f t="shared" si="118"/>
        <v>0.17343424052782225</v>
      </c>
      <c r="Y1504" s="5">
        <f t="shared" si="119"/>
        <v>154.58583616326266</v>
      </c>
      <c r="Z1504" s="5">
        <f>'90.1 Data-SI'!Y1504/Convert!$B$5/$D1504</f>
        <v>265.76068500460877</v>
      </c>
      <c r="AA1504" s="5">
        <f>'90.1 Data-SI'!Z1504/Convert!$B$5/$D1504</f>
        <v>18.239703099985448</v>
      </c>
      <c r="AB1504" s="5">
        <f t="shared" si="120"/>
        <v>284.00038810459421</v>
      </c>
    </row>
    <row r="1505" spans="1:28" x14ac:dyDescent="0.25">
      <c r="A1505" s="95">
        <v>2007</v>
      </c>
      <c r="B1505" s="95" t="s">
        <v>56</v>
      </c>
      <c r="C1505" s="52" t="s">
        <v>11</v>
      </c>
      <c r="D1505" s="5">
        <f>VLOOKUP(B1505,SWH!$A$4:$C$19,3,FALSE)</f>
        <v>6871</v>
      </c>
      <c r="E1505" s="5">
        <f>'90.1 Data-SI'!E1505/Convert!$B$5/$D1505</f>
        <v>0</v>
      </c>
      <c r="F1505" s="5">
        <f>'90.1 Data-SI'!F1505/Convert!$B$5/$D1505</f>
        <v>0.70465240382283034</v>
      </c>
      <c r="G1505" s="5">
        <f>'90.1 Data-SI'!G1505/Convert!$B$5/$D1505</f>
        <v>95.288571936803635</v>
      </c>
      <c r="H1505" s="5">
        <f>'90.1 Data-SI'!H1505/Convert!$B$5/$D1505</f>
        <v>48.931095263506847</v>
      </c>
      <c r="I1505" s="5">
        <f>'90.1 Data-SI'!I1505/Convert!$B$5/$D1505</f>
        <v>3.3712543863904658</v>
      </c>
      <c r="J1505" s="5">
        <f>'90.1 Data-SI'!J1505/Convert!$B$5/$D1505</f>
        <v>52.788693219489318</v>
      </c>
      <c r="K1505" s="5">
        <f>'90.1 Data-SI'!K1505/Convert!$B$5/$D1505</f>
        <v>14.59556267080645</v>
      </c>
      <c r="L1505" s="5">
        <f>'90.1 Data-SI'!L1505/Convert!$B$5/$D1505</f>
        <v>1.9417357977975067</v>
      </c>
      <c r="M1505" s="5">
        <f>'90.1 Data-SI'!M1505/Convert!$B$5/$D1505</f>
        <v>26.534630249518916</v>
      </c>
      <c r="N1505" s="5">
        <f>'90.1 Data-SI'!N1505/Convert!$B$5/$D1505</f>
        <v>8.4897879978654243E-3</v>
      </c>
      <c r="O1505" s="5">
        <f>'90.1 Data-SI'!O1505/Convert!$B$5/$D1505</f>
        <v>5.9263167256909076E-3</v>
      </c>
      <c r="P1505" s="5">
        <f t="shared" si="116"/>
        <v>2.5634712721745168E-3</v>
      </c>
      <c r="Q1505" s="5">
        <f>'90.1 Data-SI'!Q1505/Convert!$B$5/$D1505</f>
        <v>0</v>
      </c>
      <c r="R1505" s="5">
        <f>'90.1 Data-SI'!R1505/Convert!$B$5/$D1505</f>
        <v>0</v>
      </c>
      <c r="S1505" s="5">
        <f>'90.1 Data-SI'!S1505/Convert!$B$5/$D1505</f>
        <v>6.4393020585714522</v>
      </c>
      <c r="T1505" s="5">
        <f>'90.1 Data-SI'!T1505/Convert!$B$5/$D1505</f>
        <v>1.1295460793350476</v>
      </c>
      <c r="U1505" s="5">
        <f>'90.1 Data-SI'!U1505/Convert!$B$5/$D1505</f>
        <v>3.6506088390821323</v>
      </c>
      <c r="V1505" s="5">
        <f>'90.1 Data-SI'!V1505/Convert!$B$5/$D1505</f>
        <v>3.1537541033975325</v>
      </c>
      <c r="W1505" s="5">
        <f t="shared" si="117"/>
        <v>128.26506771616619</v>
      </c>
      <c r="X1505" s="5">
        <f t="shared" si="118"/>
        <v>0.70465240382283034</v>
      </c>
      <c r="Y1505" s="5">
        <f t="shared" si="119"/>
        <v>128.96972011998901</v>
      </c>
      <c r="Z1505" s="5">
        <f>'90.1 Data-SI'!Y1505/Convert!$B$5/$D1505</f>
        <v>239.58788143404649</v>
      </c>
      <c r="AA1505" s="5">
        <f>'90.1 Data-SI'!Z1505/Convert!$B$5/$D1505</f>
        <v>18.95082391371141</v>
      </c>
      <c r="AB1505" s="5">
        <f t="shared" si="120"/>
        <v>258.53870534775791</v>
      </c>
    </row>
    <row r="1506" spans="1:28" x14ac:dyDescent="0.25">
      <c r="A1506" s="95">
        <v>2007</v>
      </c>
      <c r="B1506" s="95" t="s">
        <v>56</v>
      </c>
      <c r="C1506" s="52" t="s">
        <v>13</v>
      </c>
      <c r="D1506" s="5">
        <f>VLOOKUP(B1506,SWH!$A$4:$C$19,3,FALSE)</f>
        <v>6871</v>
      </c>
      <c r="E1506" s="5">
        <f>'90.1 Data-SI'!E1506/Convert!$B$5/$D1506</f>
        <v>0</v>
      </c>
      <c r="F1506" s="5">
        <f>'90.1 Data-SI'!F1506/Convert!$B$5/$D1506</f>
        <v>2.2235159042028494</v>
      </c>
      <c r="G1506" s="5">
        <f>'90.1 Data-SI'!G1506/Convert!$B$5/$D1506</f>
        <v>104.62329597826616</v>
      </c>
      <c r="H1506" s="5">
        <f>'90.1 Data-SI'!H1506/Convert!$B$5/$D1506</f>
        <v>48.931095263506847</v>
      </c>
      <c r="I1506" s="5">
        <f>'90.1 Data-SI'!I1506/Convert!$B$5/$D1506</f>
        <v>3.3672116302010062</v>
      </c>
      <c r="J1506" s="5">
        <f>'90.1 Data-SI'!J1506/Convert!$B$5/$D1506</f>
        <v>52.788693219489318</v>
      </c>
      <c r="K1506" s="5">
        <f>'90.1 Data-SI'!K1506/Convert!$B$5/$D1506</f>
        <v>14.59556267080645</v>
      </c>
      <c r="L1506" s="5">
        <f>'90.1 Data-SI'!L1506/Convert!$B$5/$D1506</f>
        <v>1.9417357977975067</v>
      </c>
      <c r="M1506" s="5">
        <f>'90.1 Data-SI'!M1506/Convert!$B$5/$D1506</f>
        <v>24.771584275295528</v>
      </c>
      <c r="N1506" s="5">
        <f>'90.1 Data-SI'!N1506/Convert!$B$5/$D1506</f>
        <v>1.5362473519946959E-2</v>
      </c>
      <c r="O1506" s="5">
        <f>'90.1 Data-SI'!O1506/Convert!$B$5/$D1506</f>
        <v>5.9263167256909076E-3</v>
      </c>
      <c r="P1506" s="5">
        <f t="shared" si="116"/>
        <v>9.4361567942560509E-3</v>
      </c>
      <c r="Q1506" s="5">
        <f>'90.1 Data-SI'!Q1506/Convert!$B$5/$D1506</f>
        <v>0</v>
      </c>
      <c r="R1506" s="5">
        <f>'90.1 Data-SI'!R1506/Convert!$B$5/$D1506</f>
        <v>0</v>
      </c>
      <c r="S1506" s="5">
        <f>'90.1 Data-SI'!S1506/Convert!$B$5/$D1506</f>
        <v>0</v>
      </c>
      <c r="T1506" s="5">
        <f>'90.1 Data-SI'!T1506/Convert!$B$5/$D1506</f>
        <v>1.1291418037161014</v>
      </c>
      <c r="U1506" s="5">
        <f>'90.1 Data-SI'!U1506/Convert!$B$5/$D1506</f>
        <v>3.7718915247659246</v>
      </c>
      <c r="V1506" s="5">
        <f>'90.1 Data-SI'!V1506/Convert!$B$5/$D1506</f>
        <v>3.1569883083491002</v>
      </c>
      <c r="W1506" s="5">
        <f t="shared" si="117"/>
        <v>129.40431641035596</v>
      </c>
      <c r="X1506" s="5">
        <f t="shared" si="118"/>
        <v>2.2235159042028494</v>
      </c>
      <c r="Y1506" s="5">
        <f t="shared" si="119"/>
        <v>131.62783231455882</v>
      </c>
      <c r="Z1506" s="5">
        <f>'90.1 Data-SI'!Y1506/Convert!$B$5/$D1506</f>
        <v>240.72510875014149</v>
      </c>
      <c r="AA1506" s="5">
        <f>'90.1 Data-SI'!Z1506/Convert!$B$5/$D1506</f>
        <v>20.590970099775223</v>
      </c>
      <c r="AB1506" s="5">
        <f t="shared" si="120"/>
        <v>261.31607884991672</v>
      </c>
    </row>
    <row r="1507" spans="1:28" x14ac:dyDescent="0.25">
      <c r="A1507" s="95">
        <v>2007</v>
      </c>
      <c r="B1507" s="95" t="s">
        <v>56</v>
      </c>
      <c r="C1507" s="52" t="s">
        <v>19</v>
      </c>
      <c r="D1507" s="5">
        <f>VLOOKUP(B1507,SWH!$A$4:$C$19,3,FALSE)</f>
        <v>6871</v>
      </c>
      <c r="E1507" s="5">
        <f>'90.1 Data-SI'!E1507/Convert!$B$5/$D1507</f>
        <v>0</v>
      </c>
      <c r="F1507" s="5">
        <f>'90.1 Data-SI'!F1507/Convert!$B$5/$D1507</f>
        <v>4.3063438930124995</v>
      </c>
      <c r="G1507" s="5">
        <f>'90.1 Data-SI'!G1507/Convert!$B$5/$D1507</f>
        <v>79.392858875466942</v>
      </c>
      <c r="H1507" s="5">
        <f>'90.1 Data-SI'!H1507/Convert!$B$5/$D1507</f>
        <v>48.931095263506847</v>
      </c>
      <c r="I1507" s="5">
        <f>'90.1 Data-SI'!I1507/Convert!$B$5/$D1507</f>
        <v>3.3659988033441683</v>
      </c>
      <c r="J1507" s="5">
        <f>'90.1 Data-SI'!J1507/Convert!$B$5/$D1507</f>
        <v>52.788693219489318</v>
      </c>
      <c r="K1507" s="5">
        <f>'90.1 Data-SI'!K1507/Convert!$B$5/$D1507</f>
        <v>14.59556267080645</v>
      </c>
      <c r="L1507" s="5">
        <f>'90.1 Data-SI'!L1507/Convert!$B$5/$D1507</f>
        <v>1.9417357977975067</v>
      </c>
      <c r="M1507" s="5">
        <f>'90.1 Data-SI'!M1507/Convert!$B$5/$D1507</f>
        <v>24.266644027232008</v>
      </c>
      <c r="N1507" s="5">
        <f>'90.1 Data-SI'!N1507/Convert!$B$5/$D1507</f>
        <v>2.3852261517812383E-2</v>
      </c>
      <c r="O1507" s="5">
        <f>'90.1 Data-SI'!O1507/Convert!$B$5/$D1507</f>
        <v>5.9263167256909076E-3</v>
      </c>
      <c r="P1507" s="5">
        <f t="shared" si="116"/>
        <v>1.7925944792121475E-2</v>
      </c>
      <c r="Q1507" s="5">
        <f>'90.1 Data-SI'!Q1507/Convert!$B$5/$D1507</f>
        <v>0</v>
      </c>
      <c r="R1507" s="5">
        <f>'90.1 Data-SI'!R1507/Convert!$B$5/$D1507</f>
        <v>0</v>
      </c>
      <c r="S1507" s="5">
        <f>'90.1 Data-SI'!S1507/Convert!$B$5/$D1507</f>
        <v>5.8134834004430864</v>
      </c>
      <c r="T1507" s="5">
        <f>'90.1 Data-SI'!T1507/Convert!$B$5/$D1507</f>
        <v>1.1299503549539933</v>
      </c>
      <c r="U1507" s="5">
        <f>'90.1 Data-SI'!U1507/Convert!$B$5/$D1507</f>
        <v>4.0055628325166968</v>
      </c>
      <c r="V1507" s="5">
        <f>'90.1 Data-SI'!V1507/Convert!$B$5/$D1507</f>
        <v>3.1464771422565048</v>
      </c>
      <c r="W1507" s="5">
        <f t="shared" si="117"/>
        <v>109.49091224793415</v>
      </c>
      <c r="X1507" s="5">
        <f t="shared" si="118"/>
        <v>4.3063438930124995</v>
      </c>
      <c r="Y1507" s="5">
        <f t="shared" si="119"/>
        <v>113.79725614094664</v>
      </c>
      <c r="Z1507" s="5">
        <f>'90.1 Data-SI'!Y1507/Convert!$B$5/$D1507</f>
        <v>220.80078914600819</v>
      </c>
      <c r="AA1507" s="5">
        <f>'90.1 Data-SI'!Z1507/Convert!$B$5/$D1507</f>
        <v>22.907469396335646</v>
      </c>
      <c r="AB1507" s="5">
        <f t="shared" si="120"/>
        <v>243.70825854234383</v>
      </c>
    </row>
    <row r="1508" spans="1:28" x14ac:dyDescent="0.25">
      <c r="A1508" s="95">
        <v>2007</v>
      </c>
      <c r="B1508" s="95" t="s">
        <v>56</v>
      </c>
      <c r="C1508" s="52" t="s">
        <v>20</v>
      </c>
      <c r="D1508" s="5">
        <f>VLOOKUP(B1508,SWH!$A$4:$C$19,3,FALSE)</f>
        <v>6871</v>
      </c>
      <c r="E1508" s="5">
        <f>'90.1 Data-SI'!E1508/Convert!$B$5/$D1508</f>
        <v>0</v>
      </c>
      <c r="F1508" s="5">
        <f>'90.1 Data-SI'!F1508/Convert!$B$5/$D1508</f>
        <v>3.2139911706204822</v>
      </c>
      <c r="G1508" s="5">
        <f>'90.1 Data-SI'!G1508/Convert!$B$5/$D1508</f>
        <v>50.471385371691014</v>
      </c>
      <c r="H1508" s="5">
        <f>'90.1 Data-SI'!H1508/Convert!$B$5/$D1508</f>
        <v>48.931095263506847</v>
      </c>
      <c r="I1508" s="5">
        <f>'90.1 Data-SI'!I1508/Convert!$B$5/$D1508</f>
        <v>3.3684244570578432</v>
      </c>
      <c r="J1508" s="5">
        <f>'90.1 Data-SI'!J1508/Convert!$B$5/$D1508</f>
        <v>52.788693219489318</v>
      </c>
      <c r="K1508" s="5">
        <f>'90.1 Data-SI'!K1508/Convert!$B$5/$D1508</f>
        <v>14.59556267080645</v>
      </c>
      <c r="L1508" s="5">
        <f>'90.1 Data-SI'!L1508/Convert!$B$5/$D1508</f>
        <v>1.9417357977975067</v>
      </c>
      <c r="M1508" s="5">
        <f>'90.1 Data-SI'!M1508/Convert!$B$5/$D1508</f>
        <v>20.391257944015912</v>
      </c>
      <c r="N1508" s="5">
        <f>'90.1 Data-SI'!N1508/Convert!$B$5/$D1508</f>
        <v>2.1830883423082519E-2</v>
      </c>
      <c r="O1508" s="5">
        <f>'90.1 Data-SI'!O1508/Convert!$B$5/$D1508</f>
        <v>5.9263167256909076E-3</v>
      </c>
      <c r="P1508" s="5">
        <f t="shared" si="116"/>
        <v>1.5904566697391612E-2</v>
      </c>
      <c r="Q1508" s="5">
        <f>'90.1 Data-SI'!Q1508/Convert!$B$5/$D1508</f>
        <v>0</v>
      </c>
      <c r="R1508" s="5">
        <f>'90.1 Data-SI'!R1508/Convert!$B$5/$D1508</f>
        <v>0</v>
      </c>
      <c r="S1508" s="5">
        <f>'90.1 Data-SI'!S1508/Convert!$B$5/$D1508</f>
        <v>3.6971005352609199</v>
      </c>
      <c r="T1508" s="5">
        <f>'90.1 Data-SI'!T1508/Convert!$B$5/$D1508</f>
        <v>1.1303546305729395</v>
      </c>
      <c r="U1508" s="5">
        <f>'90.1 Data-SI'!U1508/Convert!$B$5/$D1508</f>
        <v>4.0552887336470516</v>
      </c>
      <c r="V1508" s="5">
        <f>'90.1 Data-SI'!V1508/Convert!$B$5/$D1508</f>
        <v>3.0927084849366904</v>
      </c>
      <c r="W1508" s="5">
        <f t="shared" si="117"/>
        <v>74.575648417665235</v>
      </c>
      <c r="X1508" s="5">
        <f t="shared" si="118"/>
        <v>3.2139911706204822</v>
      </c>
      <c r="Y1508" s="5">
        <f t="shared" si="119"/>
        <v>77.789639588285723</v>
      </c>
      <c r="Z1508" s="5">
        <f>'90.1 Data-SI'!Y1508/Convert!$B$5/$D1508</f>
        <v>185.83458658775203</v>
      </c>
      <c r="AA1508" s="5">
        <f>'90.1 Data-SI'!Z1508/Convert!$B$5/$D1508</f>
        <v>21.864842575073983</v>
      </c>
      <c r="AB1508" s="5">
        <f t="shared" si="120"/>
        <v>207.69942916282602</v>
      </c>
    </row>
    <row r="1509" spans="1:28" x14ac:dyDescent="0.25">
      <c r="A1509" s="95">
        <v>2007</v>
      </c>
      <c r="B1509" s="95" t="s">
        <v>56</v>
      </c>
      <c r="C1509" s="52" t="s">
        <v>3</v>
      </c>
      <c r="D1509" s="5">
        <f>VLOOKUP(B1509,SWH!$A$4:$C$19,3,FALSE)</f>
        <v>6871</v>
      </c>
      <c r="E1509" s="5">
        <f>'90.1 Data-SI'!E1509/Convert!$B$5/$D1509</f>
        <v>0</v>
      </c>
      <c r="F1509" s="5">
        <f>'90.1 Data-SI'!F1509/Convert!$B$5/$D1509</f>
        <v>19.036126069309013</v>
      </c>
      <c r="G1509" s="5">
        <f>'90.1 Data-SI'!G1509/Convert!$B$5/$D1509</f>
        <v>44.749268261129714</v>
      </c>
      <c r="H1509" s="5">
        <f>'90.1 Data-SI'!H1509/Convert!$B$5/$D1509</f>
        <v>48.931095263506847</v>
      </c>
      <c r="I1509" s="5">
        <f>'90.1 Data-SI'!I1509/Convert!$B$5/$D1509</f>
        <v>3.3680201814388981</v>
      </c>
      <c r="J1509" s="5">
        <f>'90.1 Data-SI'!J1509/Convert!$B$5/$D1509</f>
        <v>52.788693219489318</v>
      </c>
      <c r="K1509" s="5">
        <f>'90.1 Data-SI'!K1509/Convert!$B$5/$D1509</f>
        <v>14.59556267080645</v>
      </c>
      <c r="L1509" s="5">
        <f>'90.1 Data-SI'!L1509/Convert!$B$5/$D1509</f>
        <v>1.9417357977975067</v>
      </c>
      <c r="M1509" s="5">
        <f>'90.1 Data-SI'!M1509/Convert!$B$5/$D1509</f>
        <v>21.728601691489192</v>
      </c>
      <c r="N1509" s="5">
        <f>'90.1 Data-SI'!N1509/Convert!$B$5/$D1509</f>
        <v>8.125939940814049E-2</v>
      </c>
      <c r="O1509" s="5">
        <f>'90.1 Data-SI'!O1509/Convert!$B$5/$D1509</f>
        <v>5.9263167256909076E-3</v>
      </c>
      <c r="P1509" s="5">
        <f t="shared" si="116"/>
        <v>7.5333082682449579E-2</v>
      </c>
      <c r="Q1509" s="5">
        <f>'90.1 Data-SI'!Q1509/Convert!$B$5/$D1509</f>
        <v>0</v>
      </c>
      <c r="R1509" s="5">
        <f>'90.1 Data-SI'!R1509/Convert!$B$5/$D1509</f>
        <v>0</v>
      </c>
      <c r="S1509" s="5">
        <f>'90.1 Data-SI'!S1509/Convert!$B$5/$D1509</f>
        <v>5.0655735053930364</v>
      </c>
      <c r="T1509" s="5">
        <f>'90.1 Data-SI'!T1509/Convert!$B$5/$D1509</f>
        <v>1.1307589061918855</v>
      </c>
      <c r="U1509" s="5">
        <f>'90.1 Data-SI'!U1509/Convert!$B$5/$D1509</f>
        <v>4.5440579569527326</v>
      </c>
      <c r="V1509" s="5">
        <f>'90.1 Data-SI'!V1509/Convert!$B$5/$D1509</f>
        <v>3.1076666828376918</v>
      </c>
      <c r="W1509" s="5">
        <f t="shared" si="117"/>
        <v>71.618776540694384</v>
      </c>
      <c r="X1509" s="5">
        <f t="shared" si="118"/>
        <v>19.036126069309013</v>
      </c>
      <c r="Y1509" s="5">
        <f t="shared" si="119"/>
        <v>90.654902610003404</v>
      </c>
      <c r="Z1509" s="5">
        <f>'90.1 Data-SI'!Y1509/Convert!$B$5/$D1509</f>
        <v>182.89267290868221</v>
      </c>
      <c r="AA1509" s="5">
        <f>'90.1 Data-SI'!Z1509/Convert!$B$5/$D1509</f>
        <v>38.175746697068192</v>
      </c>
      <c r="AB1509" s="5">
        <f t="shared" si="120"/>
        <v>221.06841960575042</v>
      </c>
    </row>
    <row r="1510" spans="1:28" x14ac:dyDescent="0.25">
      <c r="A1510" s="95">
        <v>2007</v>
      </c>
      <c r="B1510" s="95" t="s">
        <v>56</v>
      </c>
      <c r="C1510" s="52" t="s">
        <v>7</v>
      </c>
      <c r="D1510" s="5">
        <f>VLOOKUP(B1510,SWH!$A$4:$C$19,3,FALSE)</f>
        <v>6871</v>
      </c>
      <c r="E1510" s="5">
        <f>'90.1 Data-SI'!E1510/Convert!$B$5/$D1510</f>
        <v>0</v>
      </c>
      <c r="F1510" s="5">
        <f>'90.1 Data-SI'!F1510/Convert!$B$5/$D1510</f>
        <v>7.3897540387134333</v>
      </c>
      <c r="G1510" s="5">
        <f>'90.1 Data-SI'!G1510/Convert!$B$5/$D1510</f>
        <v>35.21281068581316</v>
      </c>
      <c r="H1510" s="5">
        <f>'90.1 Data-SI'!H1510/Convert!$B$5/$D1510</f>
        <v>48.931095263506847</v>
      </c>
      <c r="I1510" s="5">
        <f>'90.1 Data-SI'!I1510/Convert!$B$5/$D1510</f>
        <v>3.3676159058199522</v>
      </c>
      <c r="J1510" s="5">
        <f>'90.1 Data-SI'!J1510/Convert!$B$5/$D1510</f>
        <v>52.788693219489318</v>
      </c>
      <c r="K1510" s="5">
        <f>'90.1 Data-SI'!K1510/Convert!$B$5/$D1510</f>
        <v>14.59556267080645</v>
      </c>
      <c r="L1510" s="5">
        <f>'90.1 Data-SI'!L1510/Convert!$B$5/$D1510</f>
        <v>1.9417357977975067</v>
      </c>
      <c r="M1510" s="5">
        <f>'90.1 Data-SI'!M1510/Convert!$B$5/$D1510</f>
        <v>19.372079108653118</v>
      </c>
      <c r="N1510" s="5">
        <f>'90.1 Data-SI'!N1510/Convert!$B$5/$D1510</f>
        <v>5.2151554844030473E-2</v>
      </c>
      <c r="O1510" s="5">
        <f>'90.1 Data-SI'!O1510/Convert!$B$5/$D1510</f>
        <v>5.9263167256909076E-3</v>
      </c>
      <c r="P1510" s="5">
        <f t="shared" si="116"/>
        <v>4.6225238118339562E-2</v>
      </c>
      <c r="Q1510" s="5">
        <f>'90.1 Data-SI'!Q1510/Convert!$B$5/$D1510</f>
        <v>0</v>
      </c>
      <c r="R1510" s="5">
        <f>'90.1 Data-SI'!R1510/Convert!$B$5/$D1510</f>
        <v>0</v>
      </c>
      <c r="S1510" s="5">
        <f>'90.1 Data-SI'!S1510/Convert!$B$5/$D1510</f>
        <v>3.6748653762188916</v>
      </c>
      <c r="T1510" s="5">
        <f>'90.1 Data-SI'!T1510/Convert!$B$5/$D1510</f>
        <v>1.1311631818108314</v>
      </c>
      <c r="U1510" s="5">
        <f>'90.1 Data-SI'!U1510/Convert!$B$5/$D1510</f>
        <v>4.4094341758437237</v>
      </c>
      <c r="V1510" s="5">
        <f>'90.1 Data-SI'!V1510/Convert!$B$5/$D1510</f>
        <v>3.0745160820841217</v>
      </c>
      <c r="W1510" s="5">
        <f t="shared" si="117"/>
        <v>58.305980408803507</v>
      </c>
      <c r="X1510" s="5">
        <f t="shared" si="118"/>
        <v>7.3897540387134333</v>
      </c>
      <c r="Y1510" s="5">
        <f t="shared" si="119"/>
        <v>65.695734447516941</v>
      </c>
      <c r="Z1510" s="5">
        <f>'90.1 Data-SI'!Y1510/Convert!$B$5/$D1510</f>
        <v>169.54672617603779</v>
      </c>
      <c r="AA1510" s="5">
        <f>'90.1 Data-SI'!Z1510/Convert!$B$5/$D1510</f>
        <v>26.394750885363607</v>
      </c>
      <c r="AB1510" s="5">
        <f t="shared" si="120"/>
        <v>195.9414770614014</v>
      </c>
    </row>
    <row r="1511" spans="1:28" x14ac:dyDescent="0.25">
      <c r="A1511" s="95">
        <v>2007</v>
      </c>
      <c r="B1511" s="95" t="s">
        <v>56</v>
      </c>
      <c r="C1511" s="52" t="s">
        <v>17</v>
      </c>
      <c r="D1511" s="5">
        <f>VLOOKUP(B1511,SWH!$A$4:$C$19,3,FALSE)</f>
        <v>6871</v>
      </c>
      <c r="E1511" s="5">
        <f>'90.1 Data-SI'!E1511/Convert!$B$5/$D1511</f>
        <v>0</v>
      </c>
      <c r="F1511" s="5">
        <f>'90.1 Data-SI'!F1511/Convert!$B$5/$D1511</f>
        <v>6.0596872523811829</v>
      </c>
      <c r="G1511" s="5">
        <f>'90.1 Data-SI'!G1511/Convert!$B$5/$D1511</f>
        <v>32.190850434192015</v>
      </c>
      <c r="H1511" s="5">
        <f>'90.1 Data-SI'!H1511/Convert!$B$5/$D1511</f>
        <v>48.931095263506847</v>
      </c>
      <c r="I1511" s="5">
        <f>'90.1 Data-SI'!I1511/Convert!$B$5/$D1511</f>
        <v>3.3672116302010062</v>
      </c>
      <c r="J1511" s="5">
        <f>'90.1 Data-SI'!J1511/Convert!$B$5/$D1511</f>
        <v>52.788693219489318</v>
      </c>
      <c r="K1511" s="5">
        <f>'90.1 Data-SI'!K1511/Convert!$B$5/$D1511</f>
        <v>14.59556267080645</v>
      </c>
      <c r="L1511" s="5">
        <f>'90.1 Data-SI'!L1511/Convert!$B$5/$D1511</f>
        <v>1.9417357977975067</v>
      </c>
      <c r="M1511" s="5">
        <f>'90.1 Data-SI'!M1511/Convert!$B$5/$D1511</f>
        <v>21.707579359303999</v>
      </c>
      <c r="N1511" s="5">
        <f>'90.1 Data-SI'!N1511/Convert!$B$5/$D1511</f>
        <v>3.112922265883989E-2</v>
      </c>
      <c r="O1511" s="5">
        <f>'90.1 Data-SI'!O1511/Convert!$B$5/$D1511</f>
        <v>5.9263167256909076E-3</v>
      </c>
      <c r="P1511" s="5">
        <f t="shared" si="116"/>
        <v>2.5202905933148983E-2</v>
      </c>
      <c r="Q1511" s="5">
        <f>'90.1 Data-SI'!Q1511/Convert!$B$5/$D1511</f>
        <v>0</v>
      </c>
      <c r="R1511" s="5">
        <f>'90.1 Data-SI'!R1511/Convert!$B$5/$D1511</f>
        <v>0</v>
      </c>
      <c r="S1511" s="5">
        <f>'90.1 Data-SI'!S1511/Convert!$B$5/$D1511</f>
        <v>0</v>
      </c>
      <c r="T1511" s="5">
        <f>'90.1 Data-SI'!T1511/Convert!$B$5/$D1511</f>
        <v>1.1307589061918855</v>
      </c>
      <c r="U1511" s="5">
        <f>'90.1 Data-SI'!U1511/Convert!$B$5/$D1511</f>
        <v>4.5052474975339187</v>
      </c>
      <c r="V1511" s="5">
        <f>'90.1 Data-SI'!V1511/Convert!$B$5/$D1511</f>
        <v>3.1121137146460973</v>
      </c>
      <c r="W1511" s="5">
        <f t="shared" si="117"/>
        <v>53.923632699429163</v>
      </c>
      <c r="X1511" s="5">
        <f t="shared" si="118"/>
        <v>6.0596872523811829</v>
      </c>
      <c r="Y1511" s="5">
        <f t="shared" si="119"/>
        <v>59.983319951810344</v>
      </c>
      <c r="Z1511" s="5">
        <f>'90.1 Data-SI'!Y1511/Convert!$B$5/$D1511</f>
        <v>165.20157182360646</v>
      </c>
      <c r="AA1511" s="5">
        <f>'90.1 Data-SI'!Z1511/Convert!$B$5/$D1511</f>
        <v>25.160497420721551</v>
      </c>
      <c r="AB1511" s="5">
        <f t="shared" si="120"/>
        <v>190.36206924432801</v>
      </c>
    </row>
    <row r="1512" spans="1:28" x14ac:dyDescent="0.25">
      <c r="A1512" s="95">
        <v>2007</v>
      </c>
      <c r="B1512" s="95" t="s">
        <v>56</v>
      </c>
      <c r="C1512" s="52" t="s">
        <v>14</v>
      </c>
      <c r="D1512" s="5">
        <f>VLOOKUP(B1512,SWH!$A$4:$C$19,3,FALSE)</f>
        <v>6871</v>
      </c>
      <c r="E1512" s="5">
        <f>'90.1 Data-SI'!E1512/Convert!$B$5/$D1512</f>
        <v>0</v>
      </c>
      <c r="F1512" s="5">
        <f>'90.1 Data-SI'!F1512/Convert!$B$5/$D1512</f>
        <v>41.476252850143119</v>
      </c>
      <c r="G1512" s="5">
        <f>'90.1 Data-SI'!G1512/Convert!$B$5/$D1512</f>
        <v>31.093646404372645</v>
      </c>
      <c r="H1512" s="5">
        <f>'90.1 Data-SI'!H1512/Convert!$B$5/$D1512</f>
        <v>48.931095263506847</v>
      </c>
      <c r="I1512" s="5">
        <f>'90.1 Data-SI'!I1512/Convert!$B$5/$D1512</f>
        <v>3.3627645983926007</v>
      </c>
      <c r="J1512" s="5">
        <f>'90.1 Data-SI'!J1512/Convert!$B$5/$D1512</f>
        <v>52.788693219489318</v>
      </c>
      <c r="K1512" s="5">
        <f>'90.1 Data-SI'!K1512/Convert!$B$5/$D1512</f>
        <v>14.59556267080645</v>
      </c>
      <c r="L1512" s="5">
        <f>'90.1 Data-SI'!L1512/Convert!$B$5/$D1512</f>
        <v>1.9417357977975067</v>
      </c>
      <c r="M1512" s="5">
        <f>'90.1 Data-SI'!M1512/Convert!$B$5/$D1512</f>
        <v>22.091236921683731</v>
      </c>
      <c r="N1512" s="5">
        <f>'90.1 Data-SI'!N1512/Convert!$B$5/$D1512</f>
        <v>0.16575300376784877</v>
      </c>
      <c r="O1512" s="5">
        <f>'90.1 Data-SI'!O1512/Convert!$B$5/$D1512</f>
        <v>5.9263167256909076E-3</v>
      </c>
      <c r="P1512" s="5">
        <f t="shared" si="116"/>
        <v>0.15982668704215786</v>
      </c>
      <c r="Q1512" s="5">
        <f>'90.1 Data-SI'!Q1512/Convert!$B$5/$D1512</f>
        <v>0</v>
      </c>
      <c r="R1512" s="5">
        <f>'90.1 Data-SI'!R1512/Convert!$B$5/$D1512</f>
        <v>0</v>
      </c>
      <c r="S1512" s="5">
        <f>'90.1 Data-SI'!S1512/Convert!$B$5/$D1512</f>
        <v>4.9220556606672163</v>
      </c>
      <c r="T1512" s="5">
        <f>'90.1 Data-SI'!T1512/Convert!$B$5/$D1512</f>
        <v>1.1315674574297774</v>
      </c>
      <c r="U1512" s="5">
        <f>'90.1 Data-SI'!U1512/Convert!$B$5/$D1512</f>
        <v>4.9414608903766233</v>
      </c>
      <c r="V1512" s="5">
        <f>'90.1 Data-SI'!V1512/Convert!$B$5/$D1512</f>
        <v>3.0947298630314202</v>
      </c>
      <c r="W1512" s="5">
        <f t="shared" si="117"/>
        <v>58.266765673765754</v>
      </c>
      <c r="X1512" s="5">
        <f t="shared" si="118"/>
        <v>41.476252850143119</v>
      </c>
      <c r="Y1512" s="5">
        <f t="shared" si="119"/>
        <v>99.743018523908873</v>
      </c>
      <c r="Z1512" s="5">
        <f>'90.1 Data-SI'!Y1512/Convert!$B$5/$D1512</f>
        <v>169.52327819013891</v>
      </c>
      <c r="AA1512" s="5">
        <f>'90.1 Data-SI'!Z1512/Convert!$B$5/$D1512</f>
        <v>61.013276411326189</v>
      </c>
      <c r="AB1512" s="5">
        <f t="shared" si="120"/>
        <v>230.5365546014651</v>
      </c>
    </row>
    <row r="1513" spans="1:28" x14ac:dyDescent="0.25">
      <c r="A1513" s="95">
        <v>2007</v>
      </c>
      <c r="B1513" s="95" t="s">
        <v>56</v>
      </c>
      <c r="C1513" s="52" t="s">
        <v>2</v>
      </c>
      <c r="D1513" s="5">
        <f>VLOOKUP(B1513,SWH!$A$4:$C$19,3,FALSE)</f>
        <v>6871</v>
      </c>
      <c r="E1513" s="5">
        <f>'90.1 Data-SI'!E1513/Convert!$B$5/$D1513</f>
        <v>0</v>
      </c>
      <c r="F1513" s="5">
        <f>'90.1 Data-SI'!F1513/Convert!$B$5/$D1513</f>
        <v>14.105176345024983</v>
      </c>
      <c r="G1513" s="5">
        <f>'90.1 Data-SI'!G1513/Convert!$B$5/$D1513</f>
        <v>26.303384595481816</v>
      </c>
      <c r="H1513" s="5">
        <f>'90.1 Data-SI'!H1513/Convert!$B$5/$D1513</f>
        <v>48.931095263506847</v>
      </c>
      <c r="I1513" s="5">
        <f>'90.1 Data-SI'!I1513/Convert!$B$5/$D1513</f>
        <v>3.365190252106276</v>
      </c>
      <c r="J1513" s="5">
        <f>'90.1 Data-SI'!J1513/Convert!$B$5/$D1513</f>
        <v>52.788693219489318</v>
      </c>
      <c r="K1513" s="5">
        <f>'90.1 Data-SI'!K1513/Convert!$B$5/$D1513</f>
        <v>14.59556267080645</v>
      </c>
      <c r="L1513" s="5">
        <f>'90.1 Data-SI'!L1513/Convert!$B$5/$D1513</f>
        <v>1.9417357977975067</v>
      </c>
      <c r="M1513" s="5">
        <f>'90.1 Data-SI'!M1513/Convert!$B$5/$D1513</f>
        <v>19.672455893529971</v>
      </c>
      <c r="N1513" s="5">
        <f>'90.1 Data-SI'!N1513/Convert!$B$5/$D1513</f>
        <v>0.11158007082908844</v>
      </c>
      <c r="O1513" s="5">
        <f>'90.1 Data-SI'!O1513/Convert!$B$5/$D1513</f>
        <v>5.9263167256909076E-3</v>
      </c>
      <c r="P1513" s="5">
        <f t="shared" si="116"/>
        <v>0.10565375410339753</v>
      </c>
      <c r="Q1513" s="5">
        <f>'90.1 Data-SI'!Q1513/Convert!$B$5/$D1513</f>
        <v>0</v>
      </c>
      <c r="R1513" s="5">
        <f>'90.1 Data-SI'!R1513/Convert!$B$5/$D1513</f>
        <v>0</v>
      </c>
      <c r="S1513" s="5">
        <f>'90.1 Data-SI'!S1513/Convert!$B$5/$D1513</f>
        <v>3.6489917366063489</v>
      </c>
      <c r="T1513" s="5">
        <f>'90.1 Data-SI'!T1513/Convert!$B$5/$D1513</f>
        <v>1.1315674574297774</v>
      </c>
      <c r="U1513" s="5">
        <f>'90.1 Data-SI'!U1513/Convert!$B$5/$D1513</f>
        <v>4.8201782046928319</v>
      </c>
      <c r="V1513" s="5">
        <f>'90.1 Data-SI'!V1513/Convert!$B$5/$D1513</f>
        <v>3.0627920891346885</v>
      </c>
      <c r="W1513" s="5">
        <f t="shared" si="117"/>
        <v>49.730485979721536</v>
      </c>
      <c r="X1513" s="5">
        <f t="shared" si="118"/>
        <v>14.105176345024983</v>
      </c>
      <c r="Y1513" s="5">
        <f t="shared" si="119"/>
        <v>63.835662324746522</v>
      </c>
      <c r="Z1513" s="5">
        <f>'90.1 Data-SI'!Y1513/Convert!$B$5/$D1513</f>
        <v>160.95789065153059</v>
      </c>
      <c r="AA1513" s="5">
        <f>'90.1 Data-SI'!Z1513/Convert!$B$5/$D1513</f>
        <v>33.520917220524261</v>
      </c>
      <c r="AB1513" s="5">
        <f t="shared" si="120"/>
        <v>194.47880787205486</v>
      </c>
    </row>
    <row r="1514" spans="1:28" x14ac:dyDescent="0.25">
      <c r="A1514" s="95">
        <v>2007</v>
      </c>
      <c r="B1514" s="95" t="s">
        <v>56</v>
      </c>
      <c r="C1514" s="52" t="s">
        <v>18</v>
      </c>
      <c r="D1514" s="5">
        <f>VLOOKUP(B1514,SWH!$A$4:$C$19,3,FALSE)</f>
        <v>6871</v>
      </c>
      <c r="E1514" s="5">
        <f>'90.1 Data-SI'!E1514/Convert!$B$5/$D1514</f>
        <v>0</v>
      </c>
      <c r="F1514" s="5">
        <f>'90.1 Data-SI'!F1514/Convert!$B$5/$D1514</f>
        <v>31.797490256957584</v>
      </c>
      <c r="G1514" s="5">
        <f>'90.1 Data-SI'!G1514/Convert!$B$5/$D1514</f>
        <v>12.774301007454843</v>
      </c>
      <c r="H1514" s="5">
        <f>'90.1 Data-SI'!H1514/Convert!$B$5/$D1514</f>
        <v>48.931095263506847</v>
      </c>
      <c r="I1514" s="5">
        <f>'90.1 Data-SI'!I1514/Convert!$B$5/$D1514</f>
        <v>3.3587218422031402</v>
      </c>
      <c r="J1514" s="5">
        <f>'90.1 Data-SI'!J1514/Convert!$B$5/$D1514</f>
        <v>52.788693219489318</v>
      </c>
      <c r="K1514" s="5">
        <f>'90.1 Data-SI'!K1514/Convert!$B$5/$D1514</f>
        <v>14.59556267080645</v>
      </c>
      <c r="L1514" s="5">
        <f>'90.1 Data-SI'!L1514/Convert!$B$5/$D1514</f>
        <v>1.9417357977975067</v>
      </c>
      <c r="M1514" s="5">
        <f>'90.1 Data-SI'!M1514/Convert!$B$5/$D1514</f>
        <v>20.102605152088486</v>
      </c>
      <c r="N1514" s="5">
        <f>'90.1 Data-SI'!N1514/Convert!$B$5/$D1514</f>
        <v>0.13987936415530652</v>
      </c>
      <c r="O1514" s="5">
        <f>'90.1 Data-SI'!O1514/Convert!$B$5/$D1514</f>
        <v>5.9263167256909076E-3</v>
      </c>
      <c r="P1514" s="5">
        <f t="shared" si="116"/>
        <v>0.13395304742961561</v>
      </c>
      <c r="Q1514" s="5">
        <f>'90.1 Data-SI'!Q1514/Convert!$B$5/$D1514</f>
        <v>0</v>
      </c>
      <c r="R1514" s="5">
        <f>'90.1 Data-SI'!R1514/Convert!$B$5/$D1514</f>
        <v>0</v>
      </c>
      <c r="S1514" s="5">
        <f>'90.1 Data-SI'!S1514/Convert!$B$5/$D1514</f>
        <v>3.6692055175536478</v>
      </c>
      <c r="T1514" s="5">
        <f>'90.1 Data-SI'!T1514/Convert!$B$5/$D1514</f>
        <v>1.1319717330487233</v>
      </c>
      <c r="U1514" s="5">
        <f>'90.1 Data-SI'!U1514/Convert!$B$5/$D1514</f>
        <v>5.0008894063616811</v>
      </c>
      <c r="V1514" s="5">
        <f>'90.1 Data-SI'!V1514/Convert!$B$5/$D1514</f>
        <v>3.0777502870356894</v>
      </c>
      <c r="W1514" s="5">
        <f t="shared" si="117"/>
        <v>36.680064724526595</v>
      </c>
      <c r="X1514" s="5">
        <f t="shared" si="118"/>
        <v>31.797490256957584</v>
      </c>
      <c r="Y1514" s="5">
        <f t="shared" si="119"/>
        <v>68.477554981484175</v>
      </c>
      <c r="Z1514" s="5">
        <f>'90.1 Data-SI'!Y1514/Convert!$B$5/$D1514</f>
        <v>147.91595918433353</v>
      </c>
      <c r="AA1514" s="5">
        <f>'90.1 Data-SI'!Z1514/Convert!$B$5/$D1514</f>
        <v>51.394346609744659</v>
      </c>
      <c r="AB1514" s="5">
        <f t="shared" si="120"/>
        <v>199.3103057940782</v>
      </c>
    </row>
    <row r="1515" spans="1:28" x14ac:dyDescent="0.25">
      <c r="A1515" s="95">
        <v>2007</v>
      </c>
      <c r="B1515" s="95" t="s">
        <v>56</v>
      </c>
      <c r="C1515" s="52" t="s">
        <v>4</v>
      </c>
      <c r="D1515" s="5">
        <f>VLOOKUP(B1515,SWH!$A$4:$C$19,3,FALSE)</f>
        <v>6871</v>
      </c>
      <c r="E1515" s="5">
        <f>'90.1 Data-SI'!E1515/Convert!$B$5/$D1515</f>
        <v>0</v>
      </c>
      <c r="F1515" s="5">
        <f>'90.1 Data-SI'!F1515/Convert!$B$5/$D1515</f>
        <v>75.407105548278594</v>
      </c>
      <c r="G1515" s="5">
        <f>'90.1 Data-SI'!G1515/Convert!$B$5/$D1515</f>
        <v>18.67995924901761</v>
      </c>
      <c r="H1515" s="5">
        <f>'90.1 Data-SI'!H1515/Convert!$B$5/$D1515</f>
        <v>48.931095263506847</v>
      </c>
      <c r="I1515" s="5">
        <f>'90.1 Data-SI'!I1515/Convert!$B$5/$D1515</f>
        <v>3.3635731496304926</v>
      </c>
      <c r="J1515" s="5">
        <f>'90.1 Data-SI'!J1515/Convert!$B$5/$D1515</f>
        <v>52.788693219489318</v>
      </c>
      <c r="K1515" s="5">
        <f>'90.1 Data-SI'!K1515/Convert!$B$5/$D1515</f>
        <v>14.59556267080645</v>
      </c>
      <c r="L1515" s="5">
        <f>'90.1 Data-SI'!L1515/Convert!$B$5/$D1515</f>
        <v>1.9417357977975067</v>
      </c>
      <c r="M1515" s="5">
        <f>'90.1 Data-SI'!M1515/Convert!$B$5/$D1515</f>
        <v>21.918611232393797</v>
      </c>
      <c r="N1515" s="5">
        <f>'90.1 Data-SI'!N1515/Convert!$B$5/$D1515</f>
        <v>0.2983554067821278</v>
      </c>
      <c r="O1515" s="5">
        <f>'90.1 Data-SI'!O1515/Convert!$B$5/$D1515</f>
        <v>5.9263167256909076E-3</v>
      </c>
      <c r="P1515" s="5">
        <f t="shared" si="116"/>
        <v>0.29242909005643691</v>
      </c>
      <c r="Q1515" s="5">
        <f>'90.1 Data-SI'!Q1515/Convert!$B$5/$D1515</f>
        <v>0</v>
      </c>
      <c r="R1515" s="5">
        <f>'90.1 Data-SI'!R1515/Convert!$B$5/$D1515</f>
        <v>0</v>
      </c>
      <c r="S1515" s="5">
        <f>'90.1 Data-SI'!S1515/Convert!$B$5/$D1515</f>
        <v>2.9948737851517651</v>
      </c>
      <c r="T1515" s="5">
        <f>'90.1 Data-SI'!T1515/Convert!$B$5/$D1515</f>
        <v>1.1319717330487233</v>
      </c>
      <c r="U1515" s="5">
        <f>'90.1 Data-SI'!U1515/Convert!$B$5/$D1515</f>
        <v>5.2685198661039152</v>
      </c>
      <c r="V1515" s="5">
        <f>'90.1 Data-SI'!V1515/Convert!$B$5/$D1515</f>
        <v>3.0801759407493656</v>
      </c>
      <c r="W1515" s="5">
        <f t="shared" si="117"/>
        <v>43.885873356619612</v>
      </c>
      <c r="X1515" s="5">
        <f t="shared" si="118"/>
        <v>75.407105548278594</v>
      </c>
      <c r="Y1515" s="5">
        <f t="shared" si="119"/>
        <v>119.29297890489821</v>
      </c>
      <c r="Z1515" s="5">
        <f>'90.1 Data-SI'!Y1515/Convert!$B$5/$D1515</f>
        <v>155.12985332880544</v>
      </c>
      <c r="AA1515" s="5">
        <f>'90.1 Data-SI'!Z1515/Convert!$B$5/$D1515</f>
        <v>95.270783809570005</v>
      </c>
      <c r="AB1515" s="5">
        <f t="shared" si="120"/>
        <v>250.40063713837543</v>
      </c>
    </row>
    <row r="1516" spans="1:28" x14ac:dyDescent="0.25">
      <c r="A1516" s="95">
        <v>2007</v>
      </c>
      <c r="B1516" s="95" t="s">
        <v>56</v>
      </c>
      <c r="C1516" s="52" t="s">
        <v>5</v>
      </c>
      <c r="D1516" s="5">
        <f>VLOOKUP(B1516,SWH!$A$4:$C$19,3,FALSE)</f>
        <v>6871</v>
      </c>
      <c r="E1516" s="5">
        <f>'90.1 Data-SI'!E1516/Convert!$B$5/$D1516</f>
        <v>0</v>
      </c>
      <c r="F1516" s="5">
        <f>'90.1 Data-SI'!F1516/Convert!$B$5/$D1516</f>
        <v>33.174857290706512</v>
      </c>
      <c r="G1516" s="5">
        <f>'90.1 Data-SI'!G1516/Convert!$B$5/$D1516</f>
        <v>20.338702113552934</v>
      </c>
      <c r="H1516" s="5">
        <f>'90.1 Data-SI'!H1516/Convert!$B$5/$D1516</f>
        <v>48.931095263506847</v>
      </c>
      <c r="I1516" s="5">
        <f>'90.1 Data-SI'!I1516/Convert!$B$5/$D1516</f>
        <v>3.3639774252494377</v>
      </c>
      <c r="J1516" s="5">
        <f>'90.1 Data-SI'!J1516/Convert!$B$5/$D1516</f>
        <v>52.788693219489318</v>
      </c>
      <c r="K1516" s="5">
        <f>'90.1 Data-SI'!K1516/Convert!$B$5/$D1516</f>
        <v>14.59556267080645</v>
      </c>
      <c r="L1516" s="5">
        <f>'90.1 Data-SI'!L1516/Convert!$B$5/$D1516</f>
        <v>1.9417357977975067</v>
      </c>
      <c r="M1516" s="5">
        <f>'90.1 Data-SI'!M1516/Convert!$B$5/$D1516</f>
        <v>19.3534824301816</v>
      </c>
      <c r="N1516" s="5">
        <f>'90.1 Data-SI'!N1516/Convert!$B$5/$D1516</f>
        <v>0.21911738546871717</v>
      </c>
      <c r="O1516" s="5">
        <f>'90.1 Data-SI'!O1516/Convert!$B$5/$D1516</f>
        <v>5.9263167256909076E-3</v>
      </c>
      <c r="P1516" s="5">
        <f t="shared" si="116"/>
        <v>0.21319106874302626</v>
      </c>
      <c r="Q1516" s="5">
        <f>'90.1 Data-SI'!Q1516/Convert!$B$5/$D1516</f>
        <v>0</v>
      </c>
      <c r="R1516" s="5">
        <f>'90.1 Data-SI'!R1516/Convert!$B$5/$D1516</f>
        <v>0</v>
      </c>
      <c r="S1516" s="5">
        <f>'90.1 Data-SI'!S1516/Convert!$B$5/$D1516</f>
        <v>3.6861850935493785</v>
      </c>
      <c r="T1516" s="5">
        <f>'90.1 Data-SI'!T1516/Convert!$B$5/$D1516</f>
        <v>1.1315674574297774</v>
      </c>
      <c r="U1516" s="5">
        <f>'90.1 Data-SI'!U1516/Convert!$B$5/$D1516</f>
        <v>5.1638124807969081</v>
      </c>
      <c r="V1516" s="5">
        <f>'90.1 Data-SI'!V1516/Convert!$B$5/$D1516</f>
        <v>3.068047672180986</v>
      </c>
      <c r="W1516" s="5">
        <f t="shared" si="117"/>
        <v>43.591560706026939</v>
      </c>
      <c r="X1516" s="5">
        <f t="shared" si="118"/>
        <v>33.174857290706512</v>
      </c>
      <c r="Y1516" s="5">
        <f t="shared" si="119"/>
        <v>76.766417996733452</v>
      </c>
      <c r="Z1516" s="5">
        <f>'90.1 Data-SI'!Y1516/Convert!$B$5/$D1516</f>
        <v>154.8217953071686</v>
      </c>
      <c r="AA1516" s="5">
        <f>'90.1 Data-SI'!Z1516/Convert!$B$5/$D1516</f>
        <v>52.934232442309863</v>
      </c>
      <c r="AB1516" s="5">
        <f t="shared" si="120"/>
        <v>207.75602774947845</v>
      </c>
    </row>
    <row r="1517" spans="1:28" x14ac:dyDescent="0.25">
      <c r="A1517" s="95">
        <v>2007</v>
      </c>
      <c r="B1517" s="95" t="s">
        <v>56</v>
      </c>
      <c r="C1517" s="52" t="s">
        <v>15</v>
      </c>
      <c r="D1517" s="5">
        <f>VLOOKUP(B1517,SWH!$A$4:$C$19,3,FALSE)</f>
        <v>6871</v>
      </c>
      <c r="E1517" s="5">
        <f>'90.1 Data-SI'!E1517/Convert!$B$5/$D1517</f>
        <v>0</v>
      </c>
      <c r="F1517" s="5">
        <f>'90.1 Data-SI'!F1517/Convert!$B$5/$D1517</f>
        <v>35.026843901098012</v>
      </c>
      <c r="G1517" s="5">
        <f>'90.1 Data-SI'!G1517/Convert!$B$5/$D1517</f>
        <v>8.3729523439900397</v>
      </c>
      <c r="H1517" s="5">
        <f>'90.1 Data-SI'!H1517/Convert!$B$5/$D1517</f>
        <v>48.931095263506847</v>
      </c>
      <c r="I1517" s="5">
        <f>'90.1 Data-SI'!I1517/Convert!$B$5/$D1517</f>
        <v>3.3587218422031402</v>
      </c>
      <c r="J1517" s="5">
        <f>'90.1 Data-SI'!J1517/Convert!$B$5/$D1517</f>
        <v>52.788693219489318</v>
      </c>
      <c r="K1517" s="5">
        <f>'90.1 Data-SI'!K1517/Convert!$B$5/$D1517</f>
        <v>14.59556267080645</v>
      </c>
      <c r="L1517" s="5">
        <f>'90.1 Data-SI'!L1517/Convert!$B$5/$D1517</f>
        <v>1.9417357977975067</v>
      </c>
      <c r="M1517" s="5">
        <f>'90.1 Data-SI'!M1517/Convert!$B$5/$D1517</f>
        <v>19.213603066026291</v>
      </c>
      <c r="N1517" s="5">
        <f>'90.1 Data-SI'!N1517/Convert!$B$5/$D1517</f>
        <v>0.14432639596371222</v>
      </c>
      <c r="O1517" s="5">
        <f>'90.1 Data-SI'!O1517/Convert!$B$5/$D1517</f>
        <v>5.9263167256909076E-3</v>
      </c>
      <c r="P1517" s="5">
        <f t="shared" si="116"/>
        <v>0.13840007923802131</v>
      </c>
      <c r="Q1517" s="5">
        <f>'90.1 Data-SI'!Q1517/Convert!$B$5/$D1517</f>
        <v>0</v>
      </c>
      <c r="R1517" s="5">
        <f>'90.1 Data-SI'!R1517/Convert!$B$5/$D1517</f>
        <v>0</v>
      </c>
      <c r="S1517" s="5">
        <f>'90.1 Data-SI'!S1517/Convert!$B$5/$D1517</f>
        <v>3.5042610650236909</v>
      </c>
      <c r="T1517" s="5">
        <f>'90.1 Data-SI'!T1517/Convert!$B$5/$D1517</f>
        <v>1.1323760086676695</v>
      </c>
      <c r="U1517" s="5">
        <f>'90.1 Data-SI'!U1517/Convert!$B$5/$D1517</f>
        <v>5.1755364737463418</v>
      </c>
      <c r="V1517" s="5">
        <f>'90.1 Data-SI'!V1517/Convert!$B$5/$D1517</f>
        <v>3.0720904283704455</v>
      </c>
      <c r="W1517" s="5">
        <f t="shared" si="117"/>
        <v>31.229216554278043</v>
      </c>
      <c r="X1517" s="5">
        <f t="shared" si="118"/>
        <v>35.026843901098012</v>
      </c>
      <c r="Y1517" s="5">
        <f t="shared" si="119"/>
        <v>66.256060455376058</v>
      </c>
      <c r="Z1517" s="5">
        <f>'90.1 Data-SI'!Y1517/Convert!$B$5/$D1517</f>
        <v>142.45985543103865</v>
      </c>
      <c r="AA1517" s="5">
        <f>'90.1 Data-SI'!Z1517/Convert!$B$5/$D1517</f>
        <v>54.797943045650804</v>
      </c>
      <c r="AB1517" s="5">
        <f t="shared" si="120"/>
        <v>197.25779847668946</v>
      </c>
    </row>
    <row r="1518" spans="1:28" x14ac:dyDescent="0.25">
      <c r="A1518" s="95">
        <v>2007</v>
      </c>
      <c r="B1518" s="95" t="s">
        <v>56</v>
      </c>
      <c r="C1518" s="52" t="s">
        <v>16</v>
      </c>
      <c r="D1518" s="5">
        <f>VLOOKUP(B1518,SWH!$A$4:$C$19,3,FALSE)</f>
        <v>6871</v>
      </c>
      <c r="E1518" s="5">
        <f>'90.1 Data-SI'!E1518/Convert!$B$5/$D1518</f>
        <v>0</v>
      </c>
      <c r="F1518" s="5">
        <f>'90.1 Data-SI'!F1518/Convert!$B$5/$D1518</f>
        <v>95.757531654780962</v>
      </c>
      <c r="G1518" s="5">
        <f>'90.1 Data-SI'!G1518/Convert!$B$5/$D1518</f>
        <v>19.764226459030709</v>
      </c>
      <c r="H1518" s="5">
        <f>'90.1 Data-SI'!H1518/Convert!$B$5/$D1518</f>
        <v>48.931095263506847</v>
      </c>
      <c r="I1518" s="5">
        <f>'90.1 Data-SI'!I1518/Convert!$B$5/$D1518</f>
        <v>3.3623603227736543</v>
      </c>
      <c r="J1518" s="5">
        <f>'90.1 Data-SI'!J1518/Convert!$B$5/$D1518</f>
        <v>52.788693219489318</v>
      </c>
      <c r="K1518" s="5">
        <f>'90.1 Data-SI'!K1518/Convert!$B$5/$D1518</f>
        <v>14.59556267080645</v>
      </c>
      <c r="L1518" s="5">
        <f>'90.1 Data-SI'!L1518/Convert!$B$5/$D1518</f>
        <v>1.9417357977975067</v>
      </c>
      <c r="M1518" s="5">
        <f>'90.1 Data-SI'!M1518/Convert!$B$5/$D1518</f>
        <v>23.03562476754152</v>
      </c>
      <c r="N1518" s="5">
        <f>'90.1 Data-SI'!N1518/Convert!$B$5/$D1518</f>
        <v>0.46329985931208462</v>
      </c>
      <c r="O1518" s="5">
        <f>'90.1 Data-SI'!O1518/Convert!$B$5/$D1518</f>
        <v>5.9263167256909076E-3</v>
      </c>
      <c r="P1518" s="5">
        <f t="shared" si="116"/>
        <v>0.45737354258639373</v>
      </c>
      <c r="Q1518" s="5">
        <f>'90.1 Data-SI'!Q1518/Convert!$B$5/$D1518</f>
        <v>0</v>
      </c>
      <c r="R1518" s="5">
        <f>'90.1 Data-SI'!R1518/Convert!$B$5/$D1518</f>
        <v>0</v>
      </c>
      <c r="S1518" s="5">
        <f>'90.1 Data-SI'!S1518/Convert!$B$5/$D1518</f>
        <v>3.6934620546904058</v>
      </c>
      <c r="T1518" s="5">
        <f>'90.1 Data-SI'!T1518/Convert!$B$5/$D1518</f>
        <v>1.1327802842866153</v>
      </c>
      <c r="U1518" s="5">
        <f>'90.1 Data-SI'!U1518/Convert!$B$5/$D1518</f>
        <v>5.5357460502272033</v>
      </c>
      <c r="V1518" s="5">
        <f>'90.1 Data-SI'!V1518/Convert!$B$5/$D1518</f>
        <v>3.0708776015136081</v>
      </c>
      <c r="W1518" s="5">
        <f t="shared" si="117"/>
        <v>46.950686823849026</v>
      </c>
      <c r="X1518" s="5">
        <f t="shared" si="118"/>
        <v>95.757531654780962</v>
      </c>
      <c r="Y1518" s="5">
        <f t="shared" si="119"/>
        <v>142.70821847862999</v>
      </c>
      <c r="Z1518" s="5">
        <f>'90.1 Data-SI'!Y1518/Convert!$B$5/$D1518</f>
        <v>158.1841556299423</v>
      </c>
      <c r="AA1518" s="5">
        <f>'90.1 Data-SI'!Z1518/Convert!$B$5/$D1518</f>
        <v>115.88884037581462</v>
      </c>
      <c r="AB1518" s="5">
        <f t="shared" si="120"/>
        <v>274.07299600575692</v>
      </c>
    </row>
    <row r="1519" spans="1:28" x14ac:dyDescent="0.25">
      <c r="A1519" s="95">
        <v>2007</v>
      </c>
      <c r="B1519" s="95" t="s">
        <v>56</v>
      </c>
      <c r="C1519" s="52" t="s">
        <v>9</v>
      </c>
      <c r="D1519" s="5">
        <f>VLOOKUP(B1519,SWH!$A$4:$C$19,3,FALSE)</f>
        <v>6871</v>
      </c>
      <c r="E1519" s="5">
        <f>'90.1 Data-SI'!E1519/Convert!$B$5/$D1519</f>
        <v>0</v>
      </c>
      <c r="F1519" s="5">
        <f>'90.1 Data-SI'!F1519/Convert!$B$5/$D1519</f>
        <v>63.533530619835375</v>
      </c>
      <c r="G1519" s="5">
        <f>'90.1 Data-SI'!G1519/Convert!$B$5/$D1519</f>
        <v>13.86463235175213</v>
      </c>
      <c r="H1519" s="5">
        <f>'90.1 Data-SI'!H1519/Convert!$B$5/$D1519</f>
        <v>48.931095263506847</v>
      </c>
      <c r="I1519" s="5">
        <f>'90.1 Data-SI'!I1519/Convert!$B$5/$D1519</f>
        <v>3.3599346690599785</v>
      </c>
      <c r="J1519" s="5">
        <f>'90.1 Data-SI'!J1519/Convert!$B$5/$D1519</f>
        <v>52.788693219489318</v>
      </c>
      <c r="K1519" s="5">
        <f>'90.1 Data-SI'!K1519/Convert!$B$5/$D1519</f>
        <v>14.59556267080645</v>
      </c>
      <c r="L1519" s="5">
        <f>'90.1 Data-SI'!L1519/Convert!$B$5/$D1519</f>
        <v>1.9417357977975067</v>
      </c>
      <c r="M1519" s="5">
        <f>'90.1 Data-SI'!M1519/Convert!$B$5/$D1519</f>
        <v>19.385420204078333</v>
      </c>
      <c r="N1519" s="5">
        <f>'90.1 Data-SI'!N1519/Convert!$B$5/$D1519</f>
        <v>0.35737964714823978</v>
      </c>
      <c r="O1519" s="5">
        <f>'90.1 Data-SI'!O1519/Convert!$B$5/$D1519</f>
        <v>5.9263167256909076E-3</v>
      </c>
      <c r="P1519" s="5">
        <f t="shared" si="116"/>
        <v>0.35145333042254889</v>
      </c>
      <c r="Q1519" s="5">
        <f>'90.1 Data-SI'!Q1519/Convert!$B$5/$D1519</f>
        <v>0</v>
      </c>
      <c r="R1519" s="5">
        <f>'90.1 Data-SI'!R1519/Convert!$B$5/$D1519</f>
        <v>0</v>
      </c>
      <c r="S1519" s="5">
        <f>'90.1 Data-SI'!S1519/Convert!$B$5/$D1519</f>
        <v>3.6861850935493785</v>
      </c>
      <c r="T1519" s="5">
        <f>'90.1 Data-SI'!T1519/Convert!$B$5/$D1519</f>
        <v>1.1323760086676695</v>
      </c>
      <c r="U1519" s="5">
        <f>'90.1 Data-SI'!U1519/Convert!$B$5/$D1519</f>
        <v>5.4577208557706305</v>
      </c>
      <c r="V1519" s="5">
        <f>'90.1 Data-SI'!V1519/Convert!$B$5/$D1519</f>
        <v>3.057940781707337</v>
      </c>
      <c r="W1519" s="5">
        <f t="shared" si="117"/>
        <v>37.287690979802392</v>
      </c>
      <c r="X1519" s="5">
        <f t="shared" si="118"/>
        <v>63.533530619835375</v>
      </c>
      <c r="Y1519" s="5">
        <f t="shared" si="119"/>
        <v>100.82122159963777</v>
      </c>
      <c r="Z1519" s="5">
        <f>'90.1 Data-SI'!Y1519/Convert!$B$5/$D1519</f>
        <v>148.50539303675674</v>
      </c>
      <c r="AA1519" s="5">
        <f>'90.1 Data-SI'!Z1519/Convert!$B$5/$D1519</f>
        <v>83.586409870793517</v>
      </c>
      <c r="AB1519" s="5">
        <f t="shared" si="120"/>
        <v>232.09180290755026</v>
      </c>
    </row>
    <row r="1520" spans="1:28" x14ac:dyDescent="0.25">
      <c r="A1520" s="95">
        <v>2007</v>
      </c>
      <c r="B1520" s="95" t="s">
        <v>56</v>
      </c>
      <c r="C1520" s="52" t="s">
        <v>12</v>
      </c>
      <c r="D1520" s="5">
        <f>VLOOKUP(B1520,SWH!$A$4:$C$19,3,FALSE)</f>
        <v>6871</v>
      </c>
      <c r="E1520" s="5">
        <f>'90.1 Data-SI'!E1520/Convert!$B$5/$D1520</f>
        <v>0</v>
      </c>
      <c r="F1520" s="5">
        <f>'90.1 Data-SI'!F1520/Convert!$B$5/$D1520</f>
        <v>113.85452546127848</v>
      </c>
      <c r="G1520" s="5">
        <f>'90.1 Data-SI'!G1520/Convert!$B$5/$D1520</f>
        <v>16.183961577645174</v>
      </c>
      <c r="H1520" s="5">
        <f>'90.1 Data-SI'!H1520/Convert!$B$5/$D1520</f>
        <v>48.931095263506847</v>
      </c>
      <c r="I1520" s="5">
        <f>'90.1 Data-SI'!I1520/Convert!$B$5/$D1520</f>
        <v>3.3575090153463027</v>
      </c>
      <c r="J1520" s="5">
        <f>'90.1 Data-SI'!J1520/Convert!$B$5/$D1520</f>
        <v>52.788693219489318</v>
      </c>
      <c r="K1520" s="5">
        <f>'90.1 Data-SI'!K1520/Convert!$B$5/$D1520</f>
        <v>14.59556267080645</v>
      </c>
      <c r="L1520" s="5">
        <f>'90.1 Data-SI'!L1520/Convert!$B$5/$D1520</f>
        <v>1.9417357977975067</v>
      </c>
      <c r="M1520" s="5">
        <f>'90.1 Data-SI'!M1520/Convert!$B$5/$D1520</f>
        <v>22.919193389285081</v>
      </c>
      <c r="N1520" s="5">
        <f>'90.1 Data-SI'!N1520/Convert!$B$5/$D1520</f>
        <v>0.53930367567392745</v>
      </c>
      <c r="O1520" s="5">
        <f>'90.1 Data-SI'!O1520/Convert!$B$5/$D1520</f>
        <v>5.9263167256909076E-3</v>
      </c>
      <c r="P1520" s="5">
        <f t="shared" si="116"/>
        <v>0.53337735894823657</v>
      </c>
      <c r="Q1520" s="5">
        <f>'90.1 Data-SI'!Q1520/Convert!$B$5/$D1520</f>
        <v>0</v>
      </c>
      <c r="R1520" s="5">
        <f>'90.1 Data-SI'!R1520/Convert!$B$5/$D1520</f>
        <v>0</v>
      </c>
      <c r="S1520" s="5">
        <f>'90.1 Data-SI'!S1520/Convert!$B$5/$D1520</f>
        <v>3.6975048108798654</v>
      </c>
      <c r="T1520" s="5">
        <f>'90.1 Data-SI'!T1520/Convert!$B$5/$D1520</f>
        <v>1.1331845599055612</v>
      </c>
      <c r="U1520" s="5">
        <f>'90.1 Data-SI'!U1520/Convert!$B$5/$D1520</f>
        <v>5.8227817396788435</v>
      </c>
      <c r="V1520" s="5">
        <f>'90.1 Data-SI'!V1520/Convert!$B$5/$D1520</f>
        <v>3.0636006403725804</v>
      </c>
      <c r="W1520" s="5">
        <f t="shared" si="117"/>
        <v>43.334037136758354</v>
      </c>
      <c r="X1520" s="5">
        <f t="shared" si="118"/>
        <v>113.85452546127848</v>
      </c>
      <c r="Y1520" s="5">
        <f t="shared" si="119"/>
        <v>157.18856259803684</v>
      </c>
      <c r="Z1520" s="5">
        <f>'90.1 Data-SI'!Y1520/Convert!$B$5/$D1520</f>
        <v>154.55578194990215</v>
      </c>
      <c r="AA1520" s="5">
        <f>'90.1 Data-SI'!Z1520/Convert!$B$5/$D1520</f>
        <v>134.27286987176379</v>
      </c>
      <c r="AB1520" s="5">
        <f t="shared" si="120"/>
        <v>288.82865182166597</v>
      </c>
    </row>
    <row r="1521" spans="1:28" x14ac:dyDescent="0.25">
      <c r="A1521" s="95">
        <v>2007</v>
      </c>
      <c r="B1521" s="95" t="s">
        <v>56</v>
      </c>
      <c r="C1521" s="52" t="s">
        <v>8</v>
      </c>
      <c r="D1521" s="5">
        <f>VLOOKUP(B1521,SWH!$A$4:$C$19,3,FALSE)</f>
        <v>6871</v>
      </c>
      <c r="E1521" s="5">
        <f>'90.1 Data-SI'!E1521/Convert!$B$5/$D1521</f>
        <v>0</v>
      </c>
      <c r="F1521" s="5">
        <f>'90.1 Data-SI'!F1521/Convert!$B$5/$D1521</f>
        <v>188.67017577903911</v>
      </c>
      <c r="G1521" s="5">
        <f>'90.1 Data-SI'!G1521/Convert!$B$5/$D1521</f>
        <v>8.390336195604716</v>
      </c>
      <c r="H1521" s="5">
        <f>'90.1 Data-SI'!H1521/Convert!$B$5/$D1521</f>
        <v>48.931095263506847</v>
      </c>
      <c r="I1521" s="5">
        <f>'90.1 Data-SI'!I1521/Convert!$B$5/$D1521</f>
        <v>3.3393166124937337</v>
      </c>
      <c r="J1521" s="5">
        <f>'90.1 Data-SI'!J1521/Convert!$B$5/$D1521</f>
        <v>52.788693219489318</v>
      </c>
      <c r="K1521" s="5">
        <f>'90.1 Data-SI'!K1521/Convert!$B$5/$D1521</f>
        <v>14.59556267080645</v>
      </c>
      <c r="L1521" s="5">
        <f>'90.1 Data-SI'!L1521/Convert!$B$5/$D1521</f>
        <v>1.9417357977975067</v>
      </c>
      <c r="M1521" s="5">
        <f>'90.1 Data-SI'!M1521/Convert!$B$5/$D1521</f>
        <v>22.81367745274018</v>
      </c>
      <c r="N1521" s="5">
        <f>'90.1 Data-SI'!N1521/Convert!$B$5/$D1521</f>
        <v>0.83321205064764958</v>
      </c>
      <c r="O1521" s="5">
        <f>'90.1 Data-SI'!O1521/Convert!$B$5/$D1521</f>
        <v>5.9263167256909076E-3</v>
      </c>
      <c r="P1521" s="5">
        <f t="shared" si="116"/>
        <v>0.8272857339219587</v>
      </c>
      <c r="Q1521" s="5">
        <f>'90.1 Data-SI'!Q1521/Convert!$B$5/$D1521</f>
        <v>0</v>
      </c>
      <c r="R1521" s="5">
        <f>'90.1 Data-SI'!R1521/Convert!$B$5/$D1521</f>
        <v>0</v>
      </c>
      <c r="S1521" s="5">
        <f>'90.1 Data-SI'!S1521/Convert!$B$5/$D1521</f>
        <v>3.691440676595676</v>
      </c>
      <c r="T1521" s="5">
        <f>'90.1 Data-SI'!T1521/Convert!$B$5/$D1521</f>
        <v>1.1343973867623991</v>
      </c>
      <c r="U1521" s="5">
        <f>'90.1 Data-SI'!U1521/Convert!$B$5/$D1521</f>
        <v>6.1789485599702454</v>
      </c>
      <c r="V1521" s="5">
        <f>'90.1 Data-SI'!V1521/Convert!$B$5/$D1521</f>
        <v>3.0389398276168764</v>
      </c>
      <c r="W1521" s="5">
        <f t="shared" si="117"/>
        <v>35.722740058862534</v>
      </c>
      <c r="X1521" s="5">
        <f t="shared" si="118"/>
        <v>188.67017577903911</v>
      </c>
      <c r="Y1521" s="5">
        <f t="shared" si="119"/>
        <v>224.39291583790165</v>
      </c>
      <c r="Z1521" s="5">
        <f>'90.1 Data-SI'!Y1521/Convert!$B$5/$D1521</f>
        <v>146.90244020763595</v>
      </c>
      <c r="AA1521" s="5">
        <f>'90.1 Data-SI'!Z1521/Convert!$B$5/$D1521</f>
        <v>209.44468700981582</v>
      </c>
      <c r="AB1521" s="5">
        <f t="shared" si="120"/>
        <v>356.34712721745177</v>
      </c>
    </row>
    <row r="1522" spans="1:28" x14ac:dyDescent="0.25">
      <c r="A1522" s="95">
        <v>2010</v>
      </c>
      <c r="B1522" s="95" t="s">
        <v>56</v>
      </c>
      <c r="C1522" s="52" t="s">
        <v>10</v>
      </c>
      <c r="D1522" s="5">
        <f>VLOOKUP(B1522,SWH!$A$4:$C$19,3,FALSE)</f>
        <v>6871</v>
      </c>
      <c r="E1522" s="5">
        <f>'90.1 Data-SI'!E1522/Convert!$B$5/$D1522</f>
        <v>0</v>
      </c>
      <c r="F1522" s="5">
        <f>'90.1 Data-SI'!F1522/Convert!$B$5/$D1522</f>
        <v>0.4738110254046799</v>
      </c>
      <c r="G1522" s="5">
        <f>'90.1 Data-SI'!G1522/Convert!$B$5/$D1522</f>
        <v>107.92541923381684</v>
      </c>
      <c r="H1522" s="5">
        <f>'90.1 Data-SI'!H1522/Convert!$B$5/$D1522</f>
        <v>31.166820291401866</v>
      </c>
      <c r="I1522" s="5">
        <f>'90.1 Data-SI'!I1522/Convert!$B$5/$D1522</f>
        <v>1.7953880237390645</v>
      </c>
      <c r="J1522" s="5">
        <f>'90.1 Data-SI'!J1522/Convert!$B$5/$D1522</f>
        <v>52.309222335419399</v>
      </c>
      <c r="K1522" s="5">
        <f>'90.1 Data-SI'!K1522/Convert!$B$5/$D1522</f>
        <v>14.59556267080645</v>
      </c>
      <c r="L1522" s="5">
        <f>'90.1 Data-SI'!L1522/Convert!$B$5/$D1522</f>
        <v>1.0959912029625318</v>
      </c>
      <c r="M1522" s="5">
        <f>'90.1 Data-SI'!M1522/Convert!$B$5/$D1522</f>
        <v>20.280082148805768</v>
      </c>
      <c r="N1522" s="5">
        <f>'90.1 Data-SI'!N1522/Convert!$B$5/$D1522</f>
        <v>7.6812367599734793E-3</v>
      </c>
      <c r="O1522" s="5">
        <f>'90.1 Data-SI'!O1522/Convert!$B$5/$D1522</f>
        <v>5.9263167256909076E-3</v>
      </c>
      <c r="P1522" s="5">
        <f t="shared" si="116"/>
        <v>1.7549200342825717E-3</v>
      </c>
      <c r="Q1522" s="5">
        <f>'90.1 Data-SI'!Q1522/Convert!$B$5/$D1522</f>
        <v>0</v>
      </c>
      <c r="R1522" s="5">
        <f>'90.1 Data-SI'!R1522/Convert!$B$5/$D1522</f>
        <v>0</v>
      </c>
      <c r="S1522" s="5">
        <f>'90.1 Data-SI'!S1522/Convert!$B$5/$D1522</f>
        <v>7.9690810006630119</v>
      </c>
      <c r="T1522" s="5">
        <f>'90.1 Data-SI'!T1522/Convert!$B$5/$D1522</f>
        <v>1.0442439237374472</v>
      </c>
      <c r="U1522" s="5">
        <f>'90.1 Data-SI'!U1522/Convert!$B$5/$D1522</f>
        <v>3.3526577079189512</v>
      </c>
      <c r="V1522" s="5">
        <f>'90.1 Data-SI'!V1522/Convert!$B$5/$D1522</f>
        <v>3.1788191917721824</v>
      </c>
      <c r="W1522" s="5">
        <f t="shared" si="117"/>
        <v>136.17633730331988</v>
      </c>
      <c r="X1522" s="5">
        <f t="shared" si="118"/>
        <v>0.4738110254046799</v>
      </c>
      <c r="Y1522" s="5">
        <f t="shared" si="119"/>
        <v>136.65014832872455</v>
      </c>
      <c r="Z1522" s="5">
        <f>'90.1 Data-SI'!Y1522/Convert!$B$5/$D1522</f>
        <v>226.77315286469701</v>
      </c>
      <c r="AA1522" s="5">
        <f>'90.1 Data-SI'!Z1522/Convert!$B$5/$D1522</f>
        <v>18.421627128511137</v>
      </c>
      <c r="AB1522" s="5">
        <f t="shared" si="120"/>
        <v>245.19477999320816</v>
      </c>
    </row>
    <row r="1523" spans="1:28" x14ac:dyDescent="0.25">
      <c r="A1523" s="95">
        <v>2010</v>
      </c>
      <c r="B1523" s="95" t="s">
        <v>56</v>
      </c>
      <c r="C1523" s="52" t="s">
        <v>6</v>
      </c>
      <c r="D1523" s="5">
        <f>VLOOKUP(B1523,SWH!$A$4:$C$19,3,FALSE)</f>
        <v>6871</v>
      </c>
      <c r="E1523" s="5">
        <f>'90.1 Data-SI'!E1523/Convert!$B$5/$D1523</f>
        <v>0</v>
      </c>
      <c r="F1523" s="5">
        <f>'90.1 Data-SI'!F1523/Convert!$B$5/$D1523</f>
        <v>0.45844855188473294</v>
      </c>
      <c r="G1523" s="5">
        <f>'90.1 Data-SI'!G1523/Convert!$B$5/$D1523</f>
        <v>86.521046588722328</v>
      </c>
      <c r="H1523" s="5">
        <f>'90.1 Data-SI'!H1523/Convert!$B$5/$D1523</f>
        <v>31.314785167936094</v>
      </c>
      <c r="I1523" s="5">
        <f>'90.1 Data-SI'!I1523/Convert!$B$5/$D1523</f>
        <v>1.7949837481201185</v>
      </c>
      <c r="J1523" s="5">
        <f>'90.1 Data-SI'!J1523/Convert!$B$5/$D1523</f>
        <v>52.309222335419399</v>
      </c>
      <c r="K1523" s="5">
        <f>'90.1 Data-SI'!K1523/Convert!$B$5/$D1523</f>
        <v>14.59556267080645</v>
      </c>
      <c r="L1523" s="5">
        <f>'90.1 Data-SI'!L1523/Convert!$B$5/$D1523</f>
        <v>1.0959912029625318</v>
      </c>
      <c r="M1523" s="5">
        <f>'90.1 Data-SI'!M1523/Convert!$B$5/$D1523</f>
        <v>20.681527838419122</v>
      </c>
      <c r="N1523" s="5">
        <f>'90.1 Data-SI'!N1523/Convert!$B$5/$D1523</f>
        <v>7.6812367599734793E-3</v>
      </c>
      <c r="O1523" s="5">
        <f>'90.1 Data-SI'!O1523/Convert!$B$5/$D1523</f>
        <v>5.9263167256909076E-3</v>
      </c>
      <c r="P1523" s="5">
        <f t="shared" si="116"/>
        <v>1.7549200342825717E-3</v>
      </c>
      <c r="Q1523" s="5">
        <f>'90.1 Data-SI'!Q1523/Convert!$B$5/$D1523</f>
        <v>0</v>
      </c>
      <c r="R1523" s="5">
        <f>'90.1 Data-SI'!R1523/Convert!$B$5/$D1523</f>
        <v>0</v>
      </c>
      <c r="S1523" s="5">
        <f>'90.1 Data-SI'!S1523/Convert!$B$5/$D1523</f>
        <v>5.308138876760621</v>
      </c>
      <c r="T1523" s="5">
        <f>'90.1 Data-SI'!T1523/Convert!$B$5/$D1523</f>
        <v>1.0442439237374472</v>
      </c>
      <c r="U1523" s="5">
        <f>'90.1 Data-SI'!U1523/Convert!$B$5/$D1523</f>
        <v>3.4351299341839292</v>
      </c>
      <c r="V1523" s="5">
        <f>'90.1 Data-SI'!V1523/Convert!$B$5/$D1523</f>
        <v>3.1610310645385598</v>
      </c>
      <c r="W1523" s="5">
        <f t="shared" si="117"/>
        <v>112.51246822393637</v>
      </c>
      <c r="X1523" s="5">
        <f t="shared" si="118"/>
        <v>0.45844855188473294</v>
      </c>
      <c r="Y1523" s="5">
        <f t="shared" si="119"/>
        <v>112.9709167758211</v>
      </c>
      <c r="Z1523" s="5">
        <f>'90.1 Data-SI'!Y1523/Convert!$B$5/$D1523</f>
        <v>203.23865198337617</v>
      </c>
      <c r="AA1523" s="5">
        <f>'90.1 Data-SI'!Z1523/Convert!$B$5/$D1523</f>
        <v>18.488736881256166</v>
      </c>
      <c r="AB1523" s="5">
        <f t="shared" si="120"/>
        <v>221.72738886463233</v>
      </c>
    </row>
    <row r="1524" spans="1:28" x14ac:dyDescent="0.25">
      <c r="A1524" s="95">
        <v>2010</v>
      </c>
      <c r="B1524" s="95" t="s">
        <v>56</v>
      </c>
      <c r="C1524" s="52" t="s">
        <v>11</v>
      </c>
      <c r="D1524" s="5">
        <f>VLOOKUP(B1524,SWH!$A$4:$C$19,3,FALSE)</f>
        <v>6871</v>
      </c>
      <c r="E1524" s="5">
        <f>'90.1 Data-SI'!E1524/Convert!$B$5/$D1524</f>
        <v>0</v>
      </c>
      <c r="F1524" s="5">
        <f>'90.1 Data-SI'!F1524/Convert!$B$5/$D1524</f>
        <v>1.1194391888613981</v>
      </c>
      <c r="G1524" s="5">
        <f>'90.1 Data-SI'!G1524/Convert!$B$5/$D1524</f>
        <v>75.628244311842039</v>
      </c>
      <c r="H1524" s="5">
        <f>'90.1 Data-SI'!H1524/Convert!$B$5/$D1524</f>
        <v>31.564223224825756</v>
      </c>
      <c r="I1524" s="5">
        <f>'90.1 Data-SI'!I1524/Convert!$B$5/$D1524</f>
        <v>1.7953880237390645</v>
      </c>
      <c r="J1524" s="5">
        <f>'90.1 Data-SI'!J1524/Convert!$B$5/$D1524</f>
        <v>52.309222335419399</v>
      </c>
      <c r="K1524" s="5">
        <f>'90.1 Data-SI'!K1524/Convert!$B$5/$D1524</f>
        <v>14.59556267080645</v>
      </c>
      <c r="L1524" s="5">
        <f>'90.1 Data-SI'!L1524/Convert!$B$5/$D1524</f>
        <v>1.0963954785814778</v>
      </c>
      <c r="M1524" s="5">
        <f>'90.1 Data-SI'!M1524/Convert!$B$5/$D1524</f>
        <v>26.254467245589353</v>
      </c>
      <c r="N1524" s="5">
        <f>'90.1 Data-SI'!N1524/Convert!$B$5/$D1524</f>
        <v>1.0511166092595288E-2</v>
      </c>
      <c r="O1524" s="5">
        <f>'90.1 Data-SI'!O1524/Convert!$B$5/$D1524</f>
        <v>5.9263167256909076E-3</v>
      </c>
      <c r="P1524" s="5">
        <f t="shared" si="116"/>
        <v>4.5848493669043804E-3</v>
      </c>
      <c r="Q1524" s="5">
        <f>'90.1 Data-SI'!Q1524/Convert!$B$5/$D1524</f>
        <v>0</v>
      </c>
      <c r="R1524" s="5">
        <f>'90.1 Data-SI'!R1524/Convert!$B$5/$D1524</f>
        <v>0</v>
      </c>
      <c r="S1524" s="5">
        <f>'90.1 Data-SI'!S1524/Convert!$B$5/$D1524</f>
        <v>7.2789825191222368</v>
      </c>
      <c r="T1524" s="5">
        <f>'90.1 Data-SI'!T1524/Convert!$B$5/$D1524</f>
        <v>1.0442439237374472</v>
      </c>
      <c r="U1524" s="5">
        <f>'90.1 Data-SI'!U1524/Convert!$B$5/$D1524</f>
        <v>3.614628308995941</v>
      </c>
      <c r="V1524" s="5">
        <f>'90.1 Data-SI'!V1524/Convert!$B$5/$D1524</f>
        <v>3.1577968595869921</v>
      </c>
      <c r="W1524" s="5">
        <f t="shared" si="117"/>
        <v>109.16627892592054</v>
      </c>
      <c r="X1524" s="5">
        <f t="shared" si="118"/>
        <v>1.1194391888613981</v>
      </c>
      <c r="Y1524" s="5">
        <f t="shared" si="119"/>
        <v>110.28571811478193</v>
      </c>
      <c r="Z1524" s="5">
        <f>'90.1 Data-SI'!Y1524/Convert!$B$5/$D1524</f>
        <v>200.13947508853636</v>
      </c>
      <c r="AA1524" s="5">
        <f>'90.1 Data-SI'!Z1524/Convert!$B$5/$D1524</f>
        <v>19.32963016866379</v>
      </c>
      <c r="AB1524" s="5">
        <f t="shared" si="120"/>
        <v>219.46910525720014</v>
      </c>
    </row>
    <row r="1525" spans="1:28" x14ac:dyDescent="0.25">
      <c r="A1525" s="95">
        <v>2010</v>
      </c>
      <c r="B1525" s="95" t="s">
        <v>56</v>
      </c>
      <c r="C1525" s="52" t="s">
        <v>13</v>
      </c>
      <c r="D1525" s="5">
        <f>VLOOKUP(B1525,SWH!$A$4:$C$19,3,FALSE)</f>
        <v>6871</v>
      </c>
      <c r="E1525" s="5">
        <f>'90.1 Data-SI'!E1525/Convert!$B$5/$D1525</f>
        <v>0</v>
      </c>
      <c r="F1525" s="5">
        <f>'90.1 Data-SI'!F1525/Convert!$B$5/$D1525</f>
        <v>2.2732418053332037</v>
      </c>
      <c r="G1525" s="5">
        <f>'90.1 Data-SI'!G1525/Convert!$B$5/$D1525</f>
        <v>70.364575753165482</v>
      </c>
      <c r="H1525" s="5">
        <f>'90.1 Data-SI'!H1525/Convert!$B$5/$D1525</f>
        <v>31.531072624072191</v>
      </c>
      <c r="I1525" s="5">
        <f>'90.1 Data-SI'!I1525/Convert!$B$5/$D1525</f>
        <v>1.7925580944064428</v>
      </c>
      <c r="J1525" s="5">
        <f>'90.1 Data-SI'!J1525/Convert!$B$5/$D1525</f>
        <v>52.309222335419399</v>
      </c>
      <c r="K1525" s="5">
        <f>'90.1 Data-SI'!K1525/Convert!$B$5/$D1525</f>
        <v>14.59556267080645</v>
      </c>
      <c r="L1525" s="5">
        <f>'90.1 Data-SI'!L1525/Convert!$B$5/$D1525</f>
        <v>1.0959912029625318</v>
      </c>
      <c r="M1525" s="5">
        <f>'90.1 Data-SI'!M1525/Convert!$B$5/$D1525</f>
        <v>17.744465466776632</v>
      </c>
      <c r="N1525" s="5">
        <f>'90.1 Data-SI'!N1525/Convert!$B$5/$D1525</f>
        <v>1.4958197901000987E-2</v>
      </c>
      <c r="O1525" s="5">
        <f>'90.1 Data-SI'!O1525/Convert!$B$5/$D1525</f>
        <v>5.9263167256909076E-3</v>
      </c>
      <c r="P1525" s="5">
        <f t="shared" si="116"/>
        <v>9.0318811753100792E-3</v>
      </c>
      <c r="Q1525" s="5">
        <f>'90.1 Data-SI'!Q1525/Convert!$B$5/$D1525</f>
        <v>0</v>
      </c>
      <c r="R1525" s="5">
        <f>'90.1 Data-SI'!R1525/Convert!$B$5/$D1525</f>
        <v>0</v>
      </c>
      <c r="S1525" s="5">
        <f>'90.1 Data-SI'!S1525/Convert!$B$5/$D1525</f>
        <v>4.9624832225618141</v>
      </c>
      <c r="T1525" s="5">
        <f>'90.1 Data-SI'!T1525/Convert!$B$5/$D1525</f>
        <v>1.0442439237374472</v>
      </c>
      <c r="U1525" s="5">
        <f>'90.1 Data-SI'!U1525/Convert!$B$5/$D1525</f>
        <v>3.7371238215365707</v>
      </c>
      <c r="V1525" s="5">
        <f>'90.1 Data-SI'!V1525/Convert!$B$5/$D1525</f>
        <v>3.1472856934943967</v>
      </c>
      <c r="W1525" s="5">
        <f t="shared" si="117"/>
        <v>93.080556323679232</v>
      </c>
      <c r="X1525" s="5">
        <f t="shared" si="118"/>
        <v>2.2732418053332037</v>
      </c>
      <c r="Y1525" s="5">
        <f t="shared" si="119"/>
        <v>95.353798129012432</v>
      </c>
      <c r="Z1525" s="5">
        <f>'90.1 Data-SI'!Y1525/Convert!$B$5/$D1525</f>
        <v>184.00685651449734</v>
      </c>
      <c r="AA1525" s="5">
        <f>'90.1 Data-SI'!Z1525/Convert!$B$5/$D1525</f>
        <v>20.605928297676225</v>
      </c>
      <c r="AB1525" s="5">
        <f t="shared" si="120"/>
        <v>204.61278481217357</v>
      </c>
    </row>
    <row r="1526" spans="1:28" x14ac:dyDescent="0.25">
      <c r="A1526" s="95">
        <v>2010</v>
      </c>
      <c r="B1526" s="95" t="s">
        <v>56</v>
      </c>
      <c r="C1526" s="52" t="s">
        <v>19</v>
      </c>
      <c r="D1526" s="5">
        <f>VLOOKUP(B1526,SWH!$A$4:$C$19,3,FALSE)</f>
        <v>6871</v>
      </c>
      <c r="E1526" s="5">
        <f>'90.1 Data-SI'!E1526/Convert!$B$5/$D1526</f>
        <v>0</v>
      </c>
      <c r="F1526" s="5">
        <f>'90.1 Data-SI'!F1526/Convert!$B$5/$D1526</f>
        <v>4.5759957308494643</v>
      </c>
      <c r="G1526" s="5">
        <f>'90.1 Data-SI'!G1526/Convert!$B$5/$D1526</f>
        <v>53.948155694626372</v>
      </c>
      <c r="H1526" s="5">
        <f>'90.1 Data-SI'!H1526/Convert!$B$5/$D1526</f>
        <v>31.602629408625628</v>
      </c>
      <c r="I1526" s="5">
        <f>'90.1 Data-SI'!I1526/Convert!$B$5/$D1526</f>
        <v>1.7917495431685506</v>
      </c>
      <c r="J1526" s="5">
        <f>'90.1 Data-SI'!J1526/Convert!$B$5/$D1526</f>
        <v>52.309222335419399</v>
      </c>
      <c r="K1526" s="5">
        <f>'90.1 Data-SI'!K1526/Convert!$B$5/$D1526</f>
        <v>14.59556267080645</v>
      </c>
      <c r="L1526" s="5">
        <f>'90.1 Data-SI'!L1526/Convert!$B$5/$D1526</f>
        <v>1.0963954785814778</v>
      </c>
      <c r="M1526" s="5">
        <f>'90.1 Data-SI'!M1526/Convert!$B$5/$D1526</f>
        <v>23.178334061029449</v>
      </c>
      <c r="N1526" s="5">
        <f>'90.1 Data-SI'!N1526/Convert!$B$5/$D1526</f>
        <v>2.789501770727211E-2</v>
      </c>
      <c r="O1526" s="5">
        <f>'90.1 Data-SI'!O1526/Convert!$B$5/$D1526</f>
        <v>5.9263167256909076E-3</v>
      </c>
      <c r="P1526" s="5">
        <f t="shared" si="116"/>
        <v>2.1968700981581202E-2</v>
      </c>
      <c r="Q1526" s="5">
        <f>'90.1 Data-SI'!Q1526/Convert!$B$5/$D1526</f>
        <v>0</v>
      </c>
      <c r="R1526" s="5">
        <f>'90.1 Data-SI'!R1526/Convert!$B$5/$D1526</f>
        <v>0</v>
      </c>
      <c r="S1526" s="5">
        <f>'90.1 Data-SI'!S1526/Convert!$B$5/$D1526</f>
        <v>3.7031646695451093</v>
      </c>
      <c r="T1526" s="5">
        <f>'90.1 Data-SI'!T1526/Convert!$B$5/$D1526</f>
        <v>1.0442439237374472</v>
      </c>
      <c r="U1526" s="5">
        <f>'90.1 Data-SI'!U1526/Convert!$B$5/$D1526</f>
        <v>3.9687737511926131</v>
      </c>
      <c r="V1526" s="5">
        <f>'90.1 Data-SI'!V1526/Convert!$B$5/$D1526</f>
        <v>3.1513284496838563</v>
      </c>
      <c r="W1526" s="5">
        <f t="shared" si="117"/>
        <v>80.851623126182517</v>
      </c>
      <c r="X1526" s="5">
        <f t="shared" si="118"/>
        <v>4.5759957308494643</v>
      </c>
      <c r="Y1526" s="5">
        <f t="shared" si="119"/>
        <v>85.427618857031987</v>
      </c>
      <c r="Z1526" s="5">
        <f>'90.1 Data-SI'!Y1526/Convert!$B$5/$D1526</f>
        <v>171.85311858212458</v>
      </c>
      <c r="AA1526" s="5">
        <f>'90.1 Data-SI'!Z1526/Convert!$B$5/$D1526</f>
        <v>23.140332152848526</v>
      </c>
      <c r="AB1526" s="5">
        <f t="shared" si="120"/>
        <v>194.99345073497309</v>
      </c>
    </row>
    <row r="1527" spans="1:28" x14ac:dyDescent="0.25">
      <c r="A1527" s="95">
        <v>2010</v>
      </c>
      <c r="B1527" s="95" t="s">
        <v>56</v>
      </c>
      <c r="C1527" s="52" t="s">
        <v>20</v>
      </c>
      <c r="D1527" s="5">
        <f>VLOOKUP(B1527,SWH!$A$4:$C$19,3,FALSE)</f>
        <v>6871</v>
      </c>
      <c r="E1527" s="5">
        <f>'90.1 Data-SI'!E1527/Convert!$B$5/$D1527</f>
        <v>0</v>
      </c>
      <c r="F1527" s="5">
        <f>'90.1 Data-SI'!F1527/Convert!$B$5/$D1527</f>
        <v>2.6374941380035253</v>
      </c>
      <c r="G1527" s="5">
        <f>'90.1 Data-SI'!G1527/Convert!$B$5/$D1527</f>
        <v>39.454066204175355</v>
      </c>
      <c r="H1527" s="5">
        <f>'90.1 Data-SI'!H1527/Convert!$B$5/$D1527</f>
        <v>31.801533013147044</v>
      </c>
      <c r="I1527" s="5">
        <f>'90.1 Data-SI'!I1527/Convert!$B$5/$D1527</f>
        <v>1.7933666456443345</v>
      </c>
      <c r="J1527" s="5">
        <f>'90.1 Data-SI'!J1527/Convert!$B$5/$D1527</f>
        <v>52.309222335419399</v>
      </c>
      <c r="K1527" s="5">
        <f>'90.1 Data-SI'!K1527/Convert!$B$5/$D1527</f>
        <v>14.59556267080645</v>
      </c>
      <c r="L1527" s="5">
        <f>'90.1 Data-SI'!L1527/Convert!$B$5/$D1527</f>
        <v>1.0963954785814778</v>
      </c>
      <c r="M1527" s="5">
        <f>'90.1 Data-SI'!M1527/Convert!$B$5/$D1527</f>
        <v>19.542279144229369</v>
      </c>
      <c r="N1527" s="5">
        <f>'90.1 Data-SI'!N1527/Convert!$B$5/$D1527</f>
        <v>2.0213780947298629E-2</v>
      </c>
      <c r="O1527" s="5">
        <f>'90.1 Data-SI'!O1527/Convert!$B$5/$D1527</f>
        <v>5.9263167256909076E-3</v>
      </c>
      <c r="P1527" s="5">
        <f t="shared" si="116"/>
        <v>1.4287464221607721E-2</v>
      </c>
      <c r="Q1527" s="5">
        <f>'90.1 Data-SI'!Q1527/Convert!$B$5/$D1527</f>
        <v>0</v>
      </c>
      <c r="R1527" s="5">
        <f>'90.1 Data-SI'!R1527/Convert!$B$5/$D1527</f>
        <v>0</v>
      </c>
      <c r="S1527" s="5">
        <f>'90.1 Data-SI'!S1527/Convert!$B$5/$D1527</f>
        <v>2.9176571419330846</v>
      </c>
      <c r="T1527" s="5">
        <f>'90.1 Data-SI'!T1527/Convert!$B$5/$D1527</f>
        <v>1.0446481993563932</v>
      </c>
      <c r="U1527" s="5">
        <f>'90.1 Data-SI'!U1527/Convert!$B$5/$D1527</f>
        <v>4.0221381328934811</v>
      </c>
      <c r="V1527" s="5">
        <f>'90.1 Data-SI'!V1527/Convert!$B$5/$D1527</f>
        <v>3.0991768948398262</v>
      </c>
      <c r="W1527" s="5">
        <f t="shared" si="117"/>
        <v>61.928289954559418</v>
      </c>
      <c r="X1527" s="5">
        <f t="shared" si="118"/>
        <v>2.6374941380035253</v>
      </c>
      <c r="Y1527" s="5">
        <f t="shared" si="119"/>
        <v>64.56578409256295</v>
      </c>
      <c r="Z1527" s="5">
        <f>'90.1 Data-SI'!Y1527/Convert!$B$5/$D1527</f>
        <v>153.07855883827358</v>
      </c>
      <c r="AA1527" s="5">
        <f>'90.1 Data-SI'!Z1527/Convert!$B$5/$D1527</f>
        <v>21.255194941703454</v>
      </c>
      <c r="AB1527" s="5">
        <f t="shared" si="120"/>
        <v>174.33375377997703</v>
      </c>
    </row>
    <row r="1528" spans="1:28" x14ac:dyDescent="0.25">
      <c r="A1528" s="95">
        <v>2010</v>
      </c>
      <c r="B1528" s="95" t="s">
        <v>56</v>
      </c>
      <c r="C1528" s="52" t="s">
        <v>3</v>
      </c>
      <c r="D1528" s="5">
        <f>VLOOKUP(B1528,SWH!$A$4:$C$19,3,FALSE)</f>
        <v>6871</v>
      </c>
      <c r="E1528" s="5">
        <f>'90.1 Data-SI'!E1528/Convert!$B$5/$D1528</f>
        <v>0</v>
      </c>
      <c r="F1528" s="5">
        <f>'90.1 Data-SI'!F1528/Convert!$B$5/$D1528</f>
        <v>14.638011610795777</v>
      </c>
      <c r="G1528" s="5">
        <f>'90.1 Data-SI'!G1528/Convert!$B$5/$D1528</f>
        <v>30.895551351089122</v>
      </c>
      <c r="H1528" s="5">
        <f>'90.1 Data-SI'!H1528/Convert!$B$5/$D1528</f>
        <v>31.824172447808021</v>
      </c>
      <c r="I1528" s="5">
        <f>'90.1 Data-SI'!I1528/Convert!$B$5/$D1528</f>
        <v>1.7929623700253887</v>
      </c>
      <c r="J1528" s="5">
        <f>'90.1 Data-SI'!J1528/Convert!$B$5/$D1528</f>
        <v>52.309222335419399</v>
      </c>
      <c r="K1528" s="5">
        <f>'90.1 Data-SI'!K1528/Convert!$B$5/$D1528</f>
        <v>14.59556267080645</v>
      </c>
      <c r="L1528" s="5">
        <f>'90.1 Data-SI'!L1528/Convert!$B$5/$D1528</f>
        <v>1.0963954785814778</v>
      </c>
      <c r="M1528" s="5">
        <f>'90.1 Data-SI'!M1528/Convert!$B$5/$D1528</f>
        <v>18.998528436747037</v>
      </c>
      <c r="N1528" s="5">
        <f>'90.1 Data-SI'!N1528/Convert!$B$5/$D1528</f>
        <v>7.842947007551869E-2</v>
      </c>
      <c r="O1528" s="5">
        <f>'90.1 Data-SI'!O1528/Convert!$B$5/$D1528</f>
        <v>5.9263167256909076E-3</v>
      </c>
      <c r="P1528" s="5">
        <f t="shared" si="116"/>
        <v>7.2503153349827779E-2</v>
      </c>
      <c r="Q1528" s="5">
        <f>'90.1 Data-SI'!Q1528/Convert!$B$5/$D1528</f>
        <v>0</v>
      </c>
      <c r="R1528" s="5">
        <f>'90.1 Data-SI'!R1528/Convert!$B$5/$D1528</f>
        <v>0</v>
      </c>
      <c r="S1528" s="5">
        <f>'90.1 Data-SI'!S1528/Convert!$B$5/$D1528</f>
        <v>2.9079545270783815</v>
      </c>
      <c r="T1528" s="5">
        <f>'90.1 Data-SI'!T1528/Convert!$B$5/$D1528</f>
        <v>1.0446481993563932</v>
      </c>
      <c r="U1528" s="5">
        <f>'90.1 Data-SI'!U1528/Convert!$B$5/$D1528</f>
        <v>4.5117159074370541</v>
      </c>
      <c r="V1528" s="5">
        <f>'90.1 Data-SI'!V1528/Convert!$B$5/$D1528</f>
        <v>3.1278804637849902</v>
      </c>
      <c r="W1528" s="5">
        <f t="shared" si="117"/>
        <v>52.874537468264371</v>
      </c>
      <c r="X1528" s="5">
        <f t="shared" si="118"/>
        <v>14.638011610795777</v>
      </c>
      <c r="Y1528" s="5">
        <f t="shared" si="119"/>
        <v>67.51254907906015</v>
      </c>
      <c r="Z1528" s="5">
        <f>'90.1 Data-SI'!Y1528/Convert!$B$5/$D1528</f>
        <v>144.07574507996571</v>
      </c>
      <c r="AA1528" s="5">
        <f>'90.1 Data-SI'!Z1528/Convert!$B$5/$D1528</f>
        <v>33.745290189039281</v>
      </c>
      <c r="AB1528" s="5">
        <f t="shared" si="120"/>
        <v>177.82103526900499</v>
      </c>
    </row>
    <row r="1529" spans="1:28" x14ac:dyDescent="0.25">
      <c r="A1529" s="95">
        <v>2010</v>
      </c>
      <c r="B1529" s="95" t="s">
        <v>56</v>
      </c>
      <c r="C1529" s="52" t="s">
        <v>7</v>
      </c>
      <c r="D1529" s="5">
        <f>VLOOKUP(B1529,SWH!$A$4:$C$19,3,FALSE)</f>
        <v>6871</v>
      </c>
      <c r="E1529" s="5">
        <f>'90.1 Data-SI'!E1529/Convert!$B$5/$D1529</f>
        <v>0</v>
      </c>
      <c r="F1529" s="5">
        <f>'90.1 Data-SI'!F1529/Convert!$B$5/$D1529</f>
        <v>5.4003137178803033</v>
      </c>
      <c r="G1529" s="5">
        <f>'90.1 Data-SI'!G1529/Convert!$B$5/$D1529</f>
        <v>27.653260887142419</v>
      </c>
      <c r="H1529" s="5">
        <f>'90.1 Data-SI'!H1529/Convert!$B$5/$D1529</f>
        <v>31.770808066107147</v>
      </c>
      <c r="I1529" s="5">
        <f>'90.1 Data-SI'!I1529/Convert!$B$5/$D1529</f>
        <v>1.7929623700253887</v>
      </c>
      <c r="J1529" s="5">
        <f>'90.1 Data-SI'!J1529/Convert!$B$5/$D1529</f>
        <v>52.309222335419399</v>
      </c>
      <c r="K1529" s="5">
        <f>'90.1 Data-SI'!K1529/Convert!$B$5/$D1529</f>
        <v>14.59556267080645</v>
      </c>
      <c r="L1529" s="5">
        <f>'90.1 Data-SI'!L1529/Convert!$B$5/$D1529</f>
        <v>1.0963954785814778</v>
      </c>
      <c r="M1529" s="5">
        <f>'90.1 Data-SI'!M1529/Convert!$B$5/$D1529</f>
        <v>19.331651546758518</v>
      </c>
      <c r="N1529" s="5">
        <f>'90.1 Data-SI'!N1529/Convert!$B$5/$D1529</f>
        <v>4.5278869321948939E-2</v>
      </c>
      <c r="O1529" s="5">
        <f>'90.1 Data-SI'!O1529/Convert!$B$5/$D1529</f>
        <v>5.9263167256909076E-3</v>
      </c>
      <c r="P1529" s="5">
        <f t="shared" si="116"/>
        <v>3.9352552596258028E-2</v>
      </c>
      <c r="Q1529" s="5">
        <f>'90.1 Data-SI'!Q1529/Convert!$B$5/$D1529</f>
        <v>0</v>
      </c>
      <c r="R1529" s="5">
        <f>'90.1 Data-SI'!R1529/Convert!$B$5/$D1529</f>
        <v>0</v>
      </c>
      <c r="S1529" s="5">
        <f>'90.1 Data-SI'!S1529/Convert!$B$5/$D1529</f>
        <v>2.9491906402108703</v>
      </c>
      <c r="T1529" s="5">
        <f>'90.1 Data-SI'!T1529/Convert!$B$5/$D1529</f>
        <v>1.0446481993563932</v>
      </c>
      <c r="U1529" s="5">
        <f>'90.1 Data-SI'!U1529/Convert!$B$5/$D1529</f>
        <v>4.3766878507091</v>
      </c>
      <c r="V1529" s="5">
        <f>'90.1 Data-SI'!V1529/Convert!$B$5/$D1529</f>
        <v>3.09675124112615</v>
      </c>
      <c r="W1529" s="5">
        <f t="shared" si="117"/>
        <v>49.973455626708066</v>
      </c>
      <c r="X1529" s="5">
        <f t="shared" si="118"/>
        <v>5.4003137178803033</v>
      </c>
      <c r="Y1529" s="5">
        <f t="shared" si="119"/>
        <v>55.373769344588368</v>
      </c>
      <c r="Z1529" s="5">
        <f>'90.1 Data-SI'!Y1529/Convert!$B$5/$D1529</f>
        <v>141.09016963404972</v>
      </c>
      <c r="AA1529" s="5">
        <f>'90.1 Data-SI'!Z1529/Convert!$B$5/$D1529</f>
        <v>24.372564239395853</v>
      </c>
      <c r="AB1529" s="5">
        <f t="shared" si="120"/>
        <v>165.46273387344556</v>
      </c>
    </row>
    <row r="1530" spans="1:28" x14ac:dyDescent="0.25">
      <c r="A1530" s="95">
        <v>2010</v>
      </c>
      <c r="B1530" s="95" t="s">
        <v>56</v>
      </c>
      <c r="C1530" s="52" t="s">
        <v>17</v>
      </c>
      <c r="D1530" s="5">
        <f>VLOOKUP(B1530,SWH!$A$4:$C$19,3,FALSE)</f>
        <v>6871</v>
      </c>
      <c r="E1530" s="5">
        <f>'90.1 Data-SI'!E1530/Convert!$B$5/$D1530</f>
        <v>0</v>
      </c>
      <c r="F1530" s="5">
        <f>'90.1 Data-SI'!F1530/Convert!$B$5/$D1530</f>
        <v>3.3457850223968695</v>
      </c>
      <c r="G1530" s="5">
        <f>'90.1 Data-SI'!G1530/Convert!$B$5/$D1530</f>
        <v>19.503468684810557</v>
      </c>
      <c r="H1530" s="5">
        <f>'90.1 Data-SI'!H1530/Convert!$B$5/$D1530</f>
        <v>31.725529196785203</v>
      </c>
      <c r="I1530" s="5">
        <f>'90.1 Data-SI'!I1530/Convert!$B$5/$D1530</f>
        <v>1.7957922993580107</v>
      </c>
      <c r="J1530" s="5">
        <f>'90.1 Data-SI'!J1530/Convert!$B$5/$D1530</f>
        <v>52.309222335419399</v>
      </c>
      <c r="K1530" s="5">
        <f>'90.1 Data-SI'!K1530/Convert!$B$5/$D1530</f>
        <v>14.59556267080645</v>
      </c>
      <c r="L1530" s="5">
        <f>'90.1 Data-SI'!L1530/Convert!$B$5/$D1530</f>
        <v>1.0963954785814778</v>
      </c>
      <c r="M1530" s="5">
        <f>'90.1 Data-SI'!M1530/Convert!$B$5/$D1530</f>
        <v>16.995342744869742</v>
      </c>
      <c r="N1530" s="5">
        <f>'90.1 Data-SI'!N1530/Convert!$B$5/$D1530</f>
        <v>2.3852261517812383E-2</v>
      </c>
      <c r="O1530" s="5">
        <f>'90.1 Data-SI'!O1530/Convert!$B$5/$D1530</f>
        <v>5.9263167256909076E-3</v>
      </c>
      <c r="P1530" s="5">
        <f t="shared" si="116"/>
        <v>1.7925944792121475E-2</v>
      </c>
      <c r="Q1530" s="5">
        <f>'90.1 Data-SI'!Q1530/Convert!$B$5/$D1530</f>
        <v>0</v>
      </c>
      <c r="R1530" s="5">
        <f>'90.1 Data-SI'!R1530/Convert!$B$5/$D1530</f>
        <v>0</v>
      </c>
      <c r="S1530" s="5">
        <f>'90.1 Data-SI'!S1530/Convert!$B$5/$D1530</f>
        <v>1.9760992254079144</v>
      </c>
      <c r="T1530" s="5">
        <f>'90.1 Data-SI'!T1530/Convert!$B$5/$D1530</f>
        <v>1.0446481993563932</v>
      </c>
      <c r="U1530" s="5">
        <f>'90.1 Data-SI'!U1530/Convert!$B$5/$D1530</f>
        <v>4.4797781335403233</v>
      </c>
      <c r="V1530" s="5">
        <f>'90.1 Data-SI'!V1530/Convert!$B$5/$D1530</f>
        <v>3.1266676369281523</v>
      </c>
      <c r="W1530" s="5">
        <f t="shared" si="117"/>
        <v>38.492836599880334</v>
      </c>
      <c r="X1530" s="5">
        <f t="shared" si="118"/>
        <v>3.3457850223968695</v>
      </c>
      <c r="Y1530" s="5">
        <f t="shared" si="119"/>
        <v>41.838621622277202</v>
      </c>
      <c r="Z1530" s="5">
        <f>'90.1 Data-SI'!Y1530/Convert!$B$5/$D1530</f>
        <v>129.59661378741572</v>
      </c>
      <c r="AA1530" s="5">
        <f>'90.1 Data-SI'!Z1530/Convert!$B$5/$D1530</f>
        <v>22.421125826743641</v>
      </c>
      <c r="AB1530" s="5">
        <f t="shared" si="120"/>
        <v>152.01773961415935</v>
      </c>
    </row>
    <row r="1531" spans="1:28" x14ac:dyDescent="0.25">
      <c r="A1531" s="95">
        <v>2010</v>
      </c>
      <c r="B1531" s="95" t="s">
        <v>56</v>
      </c>
      <c r="C1531" s="52" t="s">
        <v>14</v>
      </c>
      <c r="D1531" s="5">
        <f>VLOOKUP(B1531,SWH!$A$4:$C$19,3,FALSE)</f>
        <v>6871</v>
      </c>
      <c r="E1531" s="5">
        <f>'90.1 Data-SI'!E1531/Convert!$B$5/$D1531</f>
        <v>0</v>
      </c>
      <c r="F1531" s="5">
        <f>'90.1 Data-SI'!F1531/Convert!$B$5/$D1531</f>
        <v>19.049467164734228</v>
      </c>
      <c r="G1531" s="5">
        <f>'90.1 Data-SI'!G1531/Convert!$B$5/$D1531</f>
        <v>21.635618299131615</v>
      </c>
      <c r="H1531" s="5">
        <f>'90.1 Data-SI'!H1531/Convert!$B$5/$D1531</f>
        <v>31.495900645223891</v>
      </c>
      <c r="I1531" s="5">
        <f>'90.1 Data-SI'!I1531/Convert!$B$5/$D1531</f>
        <v>1.7966008505959021</v>
      </c>
      <c r="J1531" s="5">
        <f>'90.1 Data-SI'!J1531/Convert!$B$5/$D1531</f>
        <v>52.309222335419399</v>
      </c>
      <c r="K1531" s="5">
        <f>'90.1 Data-SI'!K1531/Convert!$B$5/$D1531</f>
        <v>14.59556267080645</v>
      </c>
      <c r="L1531" s="5">
        <f>'90.1 Data-SI'!L1531/Convert!$B$5/$D1531</f>
        <v>1.0963954785814778</v>
      </c>
      <c r="M1531" s="5">
        <f>'90.1 Data-SI'!M1531/Convert!$B$5/$D1531</f>
        <v>18.807710344604541</v>
      </c>
      <c r="N1531" s="5">
        <f>'90.1 Data-SI'!N1531/Convert!$B$5/$D1531</f>
        <v>0.10672876340173677</v>
      </c>
      <c r="O1531" s="5">
        <f>'90.1 Data-SI'!O1531/Convert!$B$5/$D1531</f>
        <v>5.9263167256909076E-3</v>
      </c>
      <c r="P1531" s="5">
        <f t="shared" si="116"/>
        <v>0.10080244667604586</v>
      </c>
      <c r="Q1531" s="5">
        <f>'90.1 Data-SI'!Q1531/Convert!$B$5/$D1531</f>
        <v>0</v>
      </c>
      <c r="R1531" s="5">
        <f>'90.1 Data-SI'!R1531/Convert!$B$5/$D1531</f>
        <v>0</v>
      </c>
      <c r="S1531" s="5">
        <f>'90.1 Data-SI'!S1531/Convert!$B$5/$D1531</f>
        <v>3.2580572130855936</v>
      </c>
      <c r="T1531" s="5">
        <f>'90.1 Data-SI'!T1531/Convert!$B$5/$D1531</f>
        <v>1.0446481993563932</v>
      </c>
      <c r="U1531" s="5">
        <f>'90.1 Data-SI'!U1531/Convert!$B$5/$D1531</f>
        <v>4.9083102896230537</v>
      </c>
      <c r="V1531" s="5">
        <f>'90.1 Data-SI'!V1531/Convert!$B$5/$D1531</f>
        <v>3.1250505344523685</v>
      </c>
      <c r="W1531" s="5">
        <f t="shared" si="117"/>
        <v>43.802188303497793</v>
      </c>
      <c r="X1531" s="5">
        <f t="shared" si="118"/>
        <v>19.049467164734228</v>
      </c>
      <c r="Y1531" s="5">
        <f t="shared" si="119"/>
        <v>62.851655468232025</v>
      </c>
      <c r="Z1531" s="5">
        <f>'90.1 Data-SI'!Y1531/Convert!$B$5/$D1531</f>
        <v>134.67633693947187</v>
      </c>
      <c r="AA1531" s="5">
        <f>'90.1 Data-SI'!Z1531/Convert!$B$5/$D1531</f>
        <v>38.553340125163729</v>
      </c>
      <c r="AB1531" s="5">
        <f t="shared" si="120"/>
        <v>173.22967706463561</v>
      </c>
    </row>
    <row r="1532" spans="1:28" x14ac:dyDescent="0.25">
      <c r="A1532" s="95">
        <v>2010</v>
      </c>
      <c r="B1532" s="95" t="s">
        <v>56</v>
      </c>
      <c r="C1532" s="52" t="s">
        <v>2</v>
      </c>
      <c r="D1532" s="5">
        <f>VLOOKUP(B1532,SWH!$A$4:$C$19,3,FALSE)</f>
        <v>6871</v>
      </c>
      <c r="E1532" s="5">
        <f>'90.1 Data-SI'!E1532/Convert!$B$5/$D1532</f>
        <v>0</v>
      </c>
      <c r="F1532" s="5">
        <f>'90.1 Data-SI'!F1532/Convert!$B$5/$D1532</f>
        <v>8.5399181746147264</v>
      </c>
      <c r="G1532" s="5">
        <f>'90.1 Data-SI'!G1532/Convert!$B$5/$D1532</f>
        <v>20.576820453112116</v>
      </c>
      <c r="H1532" s="5">
        <f>'90.1 Data-SI'!H1532/Convert!$B$5/$D1532</f>
        <v>31.404534355342093</v>
      </c>
      <c r="I1532" s="5">
        <f>'90.1 Data-SI'!I1532/Convert!$B$5/$D1532</f>
        <v>1.7921538187874966</v>
      </c>
      <c r="J1532" s="5">
        <f>'90.1 Data-SI'!J1532/Convert!$B$5/$D1532</f>
        <v>52.309222335419399</v>
      </c>
      <c r="K1532" s="5">
        <f>'90.1 Data-SI'!K1532/Convert!$B$5/$D1532</f>
        <v>14.59556267080645</v>
      </c>
      <c r="L1532" s="5">
        <f>'90.1 Data-SI'!L1532/Convert!$B$5/$D1532</f>
        <v>1.0959912029625318</v>
      </c>
      <c r="M1532" s="5">
        <f>'90.1 Data-SI'!M1532/Convert!$B$5/$D1532</f>
        <v>19.769077766458061</v>
      </c>
      <c r="N1532" s="5">
        <f>'90.1 Data-SI'!N1532/Convert!$B$5/$D1532</f>
        <v>7.6408091980788823E-2</v>
      </c>
      <c r="O1532" s="5">
        <f>'90.1 Data-SI'!O1532/Convert!$B$5/$D1532</f>
        <v>5.9263167256909076E-3</v>
      </c>
      <c r="P1532" s="5">
        <f t="shared" si="116"/>
        <v>7.0481775255097912E-2</v>
      </c>
      <c r="Q1532" s="5">
        <f>'90.1 Data-SI'!Q1532/Convert!$B$5/$D1532</f>
        <v>0</v>
      </c>
      <c r="R1532" s="5">
        <f>'90.1 Data-SI'!R1532/Convert!$B$5/$D1532</f>
        <v>0</v>
      </c>
      <c r="S1532" s="5">
        <f>'90.1 Data-SI'!S1532/Convert!$B$5/$D1532</f>
        <v>3.0118533611474962</v>
      </c>
      <c r="T1532" s="5">
        <f>'90.1 Data-SI'!T1532/Convert!$B$5/$D1532</f>
        <v>1.0446481993563932</v>
      </c>
      <c r="U1532" s="5">
        <f>'90.1 Data-SI'!U1532/Convert!$B$5/$D1532</f>
        <v>4.7870276039392614</v>
      </c>
      <c r="V1532" s="5">
        <f>'90.1 Data-SI'!V1532/Convert!$B$5/$D1532</f>
        <v>3.0931127605556368</v>
      </c>
      <c r="W1532" s="5">
        <f t="shared" si="117"/>
        <v>43.428233355972765</v>
      </c>
      <c r="X1532" s="5">
        <f t="shared" si="118"/>
        <v>8.5399181746147264</v>
      </c>
      <c r="Y1532" s="5">
        <f t="shared" si="119"/>
        <v>51.968151530587491</v>
      </c>
      <c r="Z1532" s="5">
        <f>'90.1 Data-SI'!Y1532/Convert!$B$5/$D1532</f>
        <v>134.17422662074097</v>
      </c>
      <c r="AA1532" s="5">
        <f>'90.1 Data-SI'!Z1532/Convert!$B$5/$D1532</f>
        <v>27.922508449360432</v>
      </c>
      <c r="AB1532" s="5">
        <f t="shared" si="120"/>
        <v>162.0967350701014</v>
      </c>
    </row>
    <row r="1533" spans="1:28" x14ac:dyDescent="0.25">
      <c r="A1533" s="95">
        <v>2010</v>
      </c>
      <c r="B1533" s="95" t="s">
        <v>56</v>
      </c>
      <c r="C1533" s="52" t="s">
        <v>18</v>
      </c>
      <c r="D1533" s="5">
        <f>VLOOKUP(B1533,SWH!$A$4:$C$19,3,FALSE)</f>
        <v>6871</v>
      </c>
      <c r="E1533" s="5">
        <f>'90.1 Data-SI'!E1533/Convert!$B$5/$D1533</f>
        <v>0</v>
      </c>
      <c r="F1533" s="5">
        <f>'90.1 Data-SI'!F1533/Convert!$B$5/$D1533</f>
        <v>17.964391403483241</v>
      </c>
      <c r="G1533" s="5">
        <f>'90.1 Data-SI'!G1533/Convert!$B$5/$D1533</f>
        <v>8.1485793754750233</v>
      </c>
      <c r="H1533" s="5">
        <f>'90.1 Data-SI'!H1533/Convert!$B$5/$D1533</f>
        <v>31.758275521919821</v>
      </c>
      <c r="I1533" s="5">
        <f>'90.1 Data-SI'!I1533/Convert!$B$5/$D1533</f>
        <v>1.7961965749769562</v>
      </c>
      <c r="J1533" s="5">
        <f>'90.1 Data-SI'!J1533/Convert!$B$5/$D1533</f>
        <v>52.309222335419399</v>
      </c>
      <c r="K1533" s="5">
        <f>'90.1 Data-SI'!K1533/Convert!$B$5/$D1533</f>
        <v>14.59556267080645</v>
      </c>
      <c r="L1533" s="5">
        <f>'90.1 Data-SI'!L1533/Convert!$B$5/$D1533</f>
        <v>1.0963954785814778</v>
      </c>
      <c r="M1533" s="5">
        <f>'90.1 Data-SI'!M1533/Convert!$B$5/$D1533</f>
        <v>17.552434547777292</v>
      </c>
      <c r="N1533" s="5">
        <f>'90.1 Data-SI'!N1533/Convert!$B$5/$D1533</f>
        <v>0.10470738530700691</v>
      </c>
      <c r="O1533" s="5">
        <f>'90.1 Data-SI'!O1533/Convert!$B$5/$D1533</f>
        <v>5.9263167256909076E-3</v>
      </c>
      <c r="P1533" s="5">
        <f t="shared" si="116"/>
        <v>9.8781068581315995E-2</v>
      </c>
      <c r="Q1533" s="5">
        <f>'90.1 Data-SI'!Q1533/Convert!$B$5/$D1533</f>
        <v>0</v>
      </c>
      <c r="R1533" s="5">
        <f>'90.1 Data-SI'!R1533/Convert!$B$5/$D1533</f>
        <v>0</v>
      </c>
      <c r="S1533" s="5">
        <f>'90.1 Data-SI'!S1533/Convert!$B$5/$D1533</f>
        <v>2.457995763191513</v>
      </c>
      <c r="T1533" s="5">
        <f>'90.1 Data-SI'!T1533/Convert!$B$5/$D1533</f>
        <v>1.0446481993563932</v>
      </c>
      <c r="U1533" s="5">
        <f>'90.1 Data-SI'!U1533/Convert!$B$5/$D1533</f>
        <v>4.9657174275133817</v>
      </c>
      <c r="V1533" s="5">
        <f>'90.1 Data-SI'!V1533/Convert!$B$5/$D1533</f>
        <v>3.1185821245492327</v>
      </c>
      <c r="W1533" s="5">
        <f t="shared" si="117"/>
        <v>28.257790755025145</v>
      </c>
      <c r="X1533" s="5">
        <f t="shared" si="118"/>
        <v>17.964391403483241</v>
      </c>
      <c r="Y1533" s="5">
        <f t="shared" si="119"/>
        <v>46.222182158508389</v>
      </c>
      <c r="Z1533" s="5">
        <f>'90.1 Data-SI'!Y1533/Convert!$B$5/$D1533</f>
        <v>119.38703730655412</v>
      </c>
      <c r="AA1533" s="5">
        <f>'90.1 Data-SI'!Z1533/Convert!$B$5/$D1533</f>
        <v>37.526075777422015</v>
      </c>
      <c r="AB1533" s="5">
        <f t="shared" si="120"/>
        <v>156.91311308397613</v>
      </c>
    </row>
    <row r="1534" spans="1:28" x14ac:dyDescent="0.25">
      <c r="A1534" s="95">
        <v>2010</v>
      </c>
      <c r="B1534" s="95" t="s">
        <v>56</v>
      </c>
      <c r="C1534" s="52" t="s">
        <v>4</v>
      </c>
      <c r="D1534" s="5">
        <f>VLOOKUP(B1534,SWH!$A$4:$C$19,3,FALSE)</f>
        <v>6871</v>
      </c>
      <c r="E1534" s="5">
        <f>'90.1 Data-SI'!E1534/Convert!$B$5/$D1534</f>
        <v>0</v>
      </c>
      <c r="F1534" s="5">
        <f>'90.1 Data-SI'!F1534/Convert!$B$5/$D1534</f>
        <v>32.662235805883022</v>
      </c>
      <c r="G1534" s="5">
        <f>'90.1 Data-SI'!G1534/Convert!$B$5/$D1534</f>
        <v>13.179789453257651</v>
      </c>
      <c r="H1534" s="5">
        <f>'90.1 Data-SI'!H1534/Convert!$B$5/$D1534</f>
        <v>31.510050291886998</v>
      </c>
      <c r="I1534" s="5">
        <f>'90.1 Data-SI'!I1534/Convert!$B$5/$D1534</f>
        <v>1.7933666456443345</v>
      </c>
      <c r="J1534" s="5">
        <f>'90.1 Data-SI'!J1534/Convert!$B$5/$D1534</f>
        <v>52.309222335419399</v>
      </c>
      <c r="K1534" s="5">
        <f>'90.1 Data-SI'!K1534/Convert!$B$5/$D1534</f>
        <v>14.59556267080645</v>
      </c>
      <c r="L1534" s="5">
        <f>'90.1 Data-SI'!L1534/Convert!$B$5/$D1534</f>
        <v>1.0963954785814778</v>
      </c>
      <c r="M1534" s="5">
        <f>'90.1 Data-SI'!M1534/Convert!$B$5/$D1534</f>
        <v>18.106696421352222</v>
      </c>
      <c r="N1534" s="5">
        <f>'90.1 Data-SI'!N1534/Convert!$B$5/$D1534</f>
        <v>0.16171024757838903</v>
      </c>
      <c r="O1534" s="5">
        <f>'90.1 Data-SI'!O1534/Convert!$B$5/$D1534</f>
        <v>5.9263167256909076E-3</v>
      </c>
      <c r="P1534" s="5">
        <f t="shared" si="116"/>
        <v>0.15578393085269812</v>
      </c>
      <c r="Q1534" s="5">
        <f>'90.1 Data-SI'!Q1534/Convert!$B$5/$D1534</f>
        <v>0</v>
      </c>
      <c r="R1534" s="5">
        <f>'90.1 Data-SI'!R1534/Convert!$B$5/$D1534</f>
        <v>0</v>
      </c>
      <c r="S1534" s="5">
        <f>'90.1 Data-SI'!S1534/Convert!$B$5/$D1534</f>
        <v>2.9900224777244131</v>
      </c>
      <c r="T1534" s="5">
        <f>'90.1 Data-SI'!T1534/Convert!$B$5/$D1534</f>
        <v>1.0446481993563932</v>
      </c>
      <c r="U1534" s="5">
        <f>'90.1 Data-SI'!U1534/Convert!$B$5/$D1534</f>
        <v>5.2345607141124528</v>
      </c>
      <c r="V1534" s="5">
        <f>'90.1 Data-SI'!V1534/Convert!$B$5/$D1534</f>
        <v>3.1218163295008003</v>
      </c>
      <c r="W1534" s="5">
        <f t="shared" si="117"/>
        <v>34.432292283186982</v>
      </c>
      <c r="X1534" s="5">
        <f t="shared" si="118"/>
        <v>32.662235805883022</v>
      </c>
      <c r="Y1534" s="5">
        <f t="shared" si="119"/>
        <v>67.094528089069996</v>
      </c>
      <c r="Z1534" s="5">
        <f>'90.1 Data-SI'!Y1534/Convert!$B$5/$D1534</f>
        <v>125.31412215592101</v>
      </c>
      <c r="AA1534" s="5">
        <f>'90.1 Data-SI'!Z1534/Convert!$B$5/$D1534</f>
        <v>52.49235919080192</v>
      </c>
      <c r="AB1534" s="5">
        <f t="shared" si="120"/>
        <v>177.80648134672293</v>
      </c>
    </row>
    <row r="1535" spans="1:28" x14ac:dyDescent="0.25">
      <c r="A1535" s="95">
        <v>2010</v>
      </c>
      <c r="B1535" s="95" t="s">
        <v>56</v>
      </c>
      <c r="C1535" s="52" t="s">
        <v>5</v>
      </c>
      <c r="D1535" s="5">
        <f>VLOOKUP(B1535,SWH!$A$4:$C$19,3,FALSE)</f>
        <v>6871</v>
      </c>
      <c r="E1535" s="5">
        <f>'90.1 Data-SI'!E1535/Convert!$B$5/$D1535</f>
        <v>0</v>
      </c>
      <c r="F1535" s="5">
        <f>'90.1 Data-SI'!F1535/Convert!$B$5/$D1535</f>
        <v>21.468248192887984</v>
      </c>
      <c r="G1535" s="5">
        <f>'90.1 Data-SI'!G1535/Convert!$B$5/$D1535</f>
        <v>15.007923802131343</v>
      </c>
      <c r="H1535" s="5">
        <f>'90.1 Data-SI'!H1535/Convert!$B$5/$D1535</f>
        <v>31.496304920842835</v>
      </c>
      <c r="I1535" s="5">
        <f>'90.1 Data-SI'!I1535/Convert!$B$5/$D1535</f>
        <v>1.7953880237390645</v>
      </c>
      <c r="J1535" s="5">
        <f>'90.1 Data-SI'!J1535/Convert!$B$5/$D1535</f>
        <v>52.309222335419399</v>
      </c>
      <c r="K1535" s="5">
        <f>'90.1 Data-SI'!K1535/Convert!$B$5/$D1535</f>
        <v>14.59556267080645</v>
      </c>
      <c r="L1535" s="5">
        <f>'90.1 Data-SI'!L1535/Convert!$B$5/$D1535</f>
        <v>1.0963954785814778</v>
      </c>
      <c r="M1535" s="5">
        <f>'90.1 Data-SI'!M1535/Convert!$B$5/$D1535</f>
        <v>19.927958084703828</v>
      </c>
      <c r="N1535" s="5">
        <f>'90.1 Data-SI'!N1535/Convert!$B$5/$D1535</f>
        <v>0.14998625462895585</v>
      </c>
      <c r="O1535" s="5">
        <f>'90.1 Data-SI'!O1535/Convert!$B$5/$D1535</f>
        <v>5.9263167256909076E-3</v>
      </c>
      <c r="P1535" s="5">
        <f t="shared" si="116"/>
        <v>0.14405993790326493</v>
      </c>
      <c r="Q1535" s="5">
        <f>'90.1 Data-SI'!Q1535/Convert!$B$5/$D1535</f>
        <v>0</v>
      </c>
      <c r="R1535" s="5">
        <f>'90.1 Data-SI'!R1535/Convert!$B$5/$D1535</f>
        <v>0</v>
      </c>
      <c r="S1535" s="5">
        <f>'90.1 Data-SI'!S1535/Convert!$B$5/$D1535</f>
        <v>3.3328482025905983</v>
      </c>
      <c r="T1535" s="5">
        <f>'90.1 Data-SI'!T1535/Convert!$B$5/$D1535</f>
        <v>1.0446481993563932</v>
      </c>
      <c r="U1535" s="5">
        <f>'90.1 Data-SI'!U1535/Convert!$B$5/$D1535</f>
        <v>5.1294490531865007</v>
      </c>
      <c r="V1535" s="5">
        <f>'90.1 Data-SI'!V1535/Convert!$B$5/$D1535</f>
        <v>3.0991768948398262</v>
      </c>
      <c r="W1535" s="5">
        <f t="shared" si="117"/>
        <v>38.412790027329031</v>
      </c>
      <c r="X1535" s="5">
        <f t="shared" si="118"/>
        <v>21.468248192887984</v>
      </c>
      <c r="Y1535" s="5">
        <f t="shared" si="119"/>
        <v>59.881038220217015</v>
      </c>
      <c r="Z1535" s="5">
        <f>'90.1 Data-SI'!Y1535/Convert!$B$5/$D1535</f>
        <v>129.25944792121476</v>
      </c>
      <c r="AA1535" s="5">
        <f>'90.1 Data-SI'!Z1535/Convert!$B$5/$D1535</f>
        <v>41.19325991688094</v>
      </c>
      <c r="AB1535" s="5">
        <f t="shared" si="120"/>
        <v>170.45270783809571</v>
      </c>
    </row>
    <row r="1536" spans="1:28" x14ac:dyDescent="0.25">
      <c r="A1536" s="95">
        <v>2010</v>
      </c>
      <c r="B1536" s="95" t="s">
        <v>56</v>
      </c>
      <c r="C1536" s="52" t="s">
        <v>15</v>
      </c>
      <c r="D1536" s="5">
        <f>VLOOKUP(B1536,SWH!$A$4:$C$19,3,FALSE)</f>
        <v>6871</v>
      </c>
      <c r="E1536" s="5">
        <f>'90.1 Data-SI'!E1536/Convert!$B$5/$D1536</f>
        <v>0</v>
      </c>
      <c r="F1536" s="5">
        <f>'90.1 Data-SI'!F1536/Convert!$B$5/$D1536</f>
        <v>23.775044874593704</v>
      </c>
      <c r="G1536" s="5">
        <f>'90.1 Data-SI'!G1536/Convert!$B$5/$D1536</f>
        <v>4.4336907129804821</v>
      </c>
      <c r="H1536" s="5">
        <f>'90.1 Data-SI'!H1536/Convert!$B$5/$D1536</f>
        <v>31.699251281553714</v>
      </c>
      <c r="I1536" s="5">
        <f>'90.1 Data-SI'!I1536/Convert!$B$5/$D1536</f>
        <v>1.7949837481201185</v>
      </c>
      <c r="J1536" s="5">
        <f>'90.1 Data-SI'!J1536/Convert!$B$5/$D1536</f>
        <v>52.309222335419399</v>
      </c>
      <c r="K1536" s="5">
        <f>'90.1 Data-SI'!K1536/Convert!$B$5/$D1536</f>
        <v>14.59556267080645</v>
      </c>
      <c r="L1536" s="5">
        <f>'90.1 Data-SI'!L1536/Convert!$B$5/$D1536</f>
        <v>1.0963954785814778</v>
      </c>
      <c r="M1536" s="5">
        <f>'90.1 Data-SI'!M1536/Convert!$B$5/$D1536</f>
        <v>16.530425783081874</v>
      </c>
      <c r="N1536" s="5">
        <f>'90.1 Data-SI'!N1536/Convert!$B$5/$D1536</f>
        <v>0.13866653729846862</v>
      </c>
      <c r="O1536" s="5">
        <f>'90.1 Data-SI'!O1536/Convert!$B$5/$D1536</f>
        <v>5.9263167256909076E-3</v>
      </c>
      <c r="P1536" s="5">
        <f t="shared" si="116"/>
        <v>0.13274022057277771</v>
      </c>
      <c r="Q1536" s="5">
        <f>'90.1 Data-SI'!Q1536/Convert!$B$5/$D1536</f>
        <v>0</v>
      </c>
      <c r="R1536" s="5">
        <f>'90.1 Data-SI'!R1536/Convert!$B$5/$D1536</f>
        <v>0</v>
      </c>
      <c r="S1536" s="5">
        <f>'90.1 Data-SI'!S1536/Convert!$B$5/$D1536</f>
        <v>2.3403515580782357</v>
      </c>
      <c r="T1536" s="5">
        <f>'90.1 Data-SI'!T1536/Convert!$B$5/$D1536</f>
        <v>1.0446481993563932</v>
      </c>
      <c r="U1536" s="5">
        <f>'90.1 Data-SI'!U1536/Convert!$B$5/$D1536</f>
        <v>5.1484500072769608</v>
      </c>
      <c r="V1536" s="5">
        <f>'90.1 Data-SI'!V1536/Convert!$B$5/$D1536</f>
        <v>3.119794951406071</v>
      </c>
      <c r="W1536" s="5">
        <f t="shared" si="117"/>
        <v>23.43720827471337</v>
      </c>
      <c r="X1536" s="5">
        <f t="shared" si="118"/>
        <v>23.775044874593704</v>
      </c>
      <c r="Y1536" s="5">
        <f t="shared" si="119"/>
        <v>47.212253149307074</v>
      </c>
      <c r="Z1536" s="5">
        <f>'90.1 Data-SI'!Y1536/Convert!$B$5/$D1536</f>
        <v>114.50743058587622</v>
      </c>
      <c r="AA1536" s="5">
        <f>'90.1 Data-SI'!Z1536/Convert!$B$5/$D1536</f>
        <v>43.519057552677111</v>
      </c>
      <c r="AB1536" s="5">
        <f t="shared" si="120"/>
        <v>158.02648813855333</v>
      </c>
    </row>
    <row r="1537" spans="1:28" x14ac:dyDescent="0.25">
      <c r="A1537" s="95">
        <v>2010</v>
      </c>
      <c r="B1537" s="95" t="s">
        <v>56</v>
      </c>
      <c r="C1537" s="52" t="s">
        <v>16</v>
      </c>
      <c r="D1537" s="5">
        <f>VLOOKUP(B1537,SWH!$A$4:$C$19,3,FALSE)</f>
        <v>6871</v>
      </c>
      <c r="E1537" s="5">
        <f>'90.1 Data-SI'!E1537/Convert!$B$5/$D1537</f>
        <v>0</v>
      </c>
      <c r="F1537" s="5">
        <f>'90.1 Data-SI'!F1537/Convert!$B$5/$D1537</f>
        <v>58.727097786186718</v>
      </c>
      <c r="G1537" s="5">
        <f>'90.1 Data-SI'!G1537/Convert!$B$5/$D1537</f>
        <v>14.684099031355618</v>
      </c>
      <c r="H1537" s="5">
        <f>'90.1 Data-SI'!H1537/Convert!$B$5/$D1537</f>
        <v>31.554520609971057</v>
      </c>
      <c r="I1537" s="5">
        <f>'90.1 Data-SI'!I1537/Convert!$B$5/$D1537</f>
        <v>1.7945794725011726</v>
      </c>
      <c r="J1537" s="5">
        <f>'90.1 Data-SI'!J1537/Convert!$B$5/$D1537</f>
        <v>52.309222335419399</v>
      </c>
      <c r="K1537" s="5">
        <f>'90.1 Data-SI'!K1537/Convert!$B$5/$D1537</f>
        <v>14.59556267080645</v>
      </c>
      <c r="L1537" s="5">
        <f>'90.1 Data-SI'!L1537/Convert!$B$5/$D1537</f>
        <v>1.0963954785814778</v>
      </c>
      <c r="M1537" s="5">
        <f>'90.1 Data-SI'!M1537/Convert!$B$5/$D1537</f>
        <v>20.133734374747327</v>
      </c>
      <c r="N1537" s="5">
        <f>'90.1 Data-SI'!N1537/Convert!$B$5/$D1537</f>
        <v>0.26277915231488219</v>
      </c>
      <c r="O1537" s="5">
        <f>'90.1 Data-SI'!O1537/Convert!$B$5/$D1537</f>
        <v>5.9263167256909076E-3</v>
      </c>
      <c r="P1537" s="5">
        <f t="shared" si="116"/>
        <v>0.25685283558919131</v>
      </c>
      <c r="Q1537" s="5">
        <f>'90.1 Data-SI'!Q1537/Convert!$B$5/$D1537</f>
        <v>0</v>
      </c>
      <c r="R1537" s="5">
        <f>'90.1 Data-SI'!R1537/Convert!$B$5/$D1537</f>
        <v>0</v>
      </c>
      <c r="S1537" s="5">
        <f>'90.1 Data-SI'!S1537/Convert!$B$5/$D1537</f>
        <v>3.5131551286405021</v>
      </c>
      <c r="T1537" s="5">
        <f>'90.1 Data-SI'!T1537/Convert!$B$5/$D1537</f>
        <v>1.0450524749753394</v>
      </c>
      <c r="U1537" s="5">
        <f>'90.1 Data-SI'!U1537/Convert!$B$5/$D1537</f>
        <v>5.5025954494736338</v>
      </c>
      <c r="V1537" s="5">
        <f>'90.1 Data-SI'!V1537/Convert!$B$5/$D1537</f>
        <v>3.1173692976923948</v>
      </c>
      <c r="W1537" s="5">
        <f t="shared" si="117"/>
        <v>38.58784137033264</v>
      </c>
      <c r="X1537" s="5">
        <f t="shared" si="118"/>
        <v>58.727097786186718</v>
      </c>
      <c r="Y1537" s="5">
        <f t="shared" si="119"/>
        <v>97.314939156519358</v>
      </c>
      <c r="Z1537" s="5">
        <f>'90.1 Data-SI'!Y1537/Convert!$B$5/$D1537</f>
        <v>129.50969452934234</v>
      </c>
      <c r="AA1537" s="5">
        <f>'90.1 Data-SI'!Z1537/Convert!$B$5/$D1537</f>
        <v>78.825255906466793</v>
      </c>
      <c r="AB1537" s="5">
        <f t="shared" si="120"/>
        <v>208.33495043580913</v>
      </c>
    </row>
    <row r="1538" spans="1:28" x14ac:dyDescent="0.25">
      <c r="A1538" s="95">
        <v>2010</v>
      </c>
      <c r="B1538" s="95" t="s">
        <v>56</v>
      </c>
      <c r="C1538" s="52" t="s">
        <v>9</v>
      </c>
      <c r="D1538" s="5">
        <f>VLOOKUP(B1538,SWH!$A$4:$C$19,3,FALSE)</f>
        <v>6871</v>
      </c>
      <c r="E1538" s="5">
        <f>'90.1 Data-SI'!E1538/Convert!$B$5/$D1538</f>
        <v>0</v>
      </c>
      <c r="F1538" s="5">
        <f>'90.1 Data-SI'!F1538/Convert!$B$5/$D1538</f>
        <v>43.95082391371141</v>
      </c>
      <c r="G1538" s="5">
        <f>'90.1 Data-SI'!G1538/Convert!$B$5/$D1538</f>
        <v>10.096783583175666</v>
      </c>
      <c r="H1538" s="5">
        <f>'90.1 Data-SI'!H1538/Convert!$B$5/$D1538</f>
        <v>31.600608030530896</v>
      </c>
      <c r="I1538" s="5">
        <f>'90.1 Data-SI'!I1538/Convert!$B$5/$D1538</f>
        <v>1.7925580944064428</v>
      </c>
      <c r="J1538" s="5">
        <f>'90.1 Data-SI'!J1538/Convert!$B$5/$D1538</f>
        <v>52.309222335419399</v>
      </c>
      <c r="K1538" s="5">
        <f>'90.1 Data-SI'!K1538/Convert!$B$5/$D1538</f>
        <v>14.59556267080645</v>
      </c>
      <c r="L1538" s="5">
        <f>'90.1 Data-SI'!L1538/Convert!$B$5/$D1538</f>
        <v>1.0963954785814778</v>
      </c>
      <c r="M1538" s="5">
        <f>'90.1 Data-SI'!M1538/Convert!$B$5/$D1538</f>
        <v>20.347596177169748</v>
      </c>
      <c r="N1538" s="5">
        <f>'90.1 Data-SI'!N1538/Convert!$B$5/$D1538</f>
        <v>0.23852261517812387</v>
      </c>
      <c r="O1538" s="5">
        <f>'90.1 Data-SI'!O1538/Convert!$B$5/$D1538</f>
        <v>5.9263167256909076E-3</v>
      </c>
      <c r="P1538" s="5">
        <f t="shared" si="116"/>
        <v>0.23259629845243296</v>
      </c>
      <c r="Q1538" s="5">
        <f>'90.1 Data-SI'!Q1538/Convert!$B$5/$D1538</f>
        <v>0</v>
      </c>
      <c r="R1538" s="5">
        <f>'90.1 Data-SI'!R1538/Convert!$B$5/$D1538</f>
        <v>0</v>
      </c>
      <c r="S1538" s="5">
        <f>'90.1 Data-SI'!S1538/Convert!$B$5/$D1538</f>
        <v>3.0728989796083379</v>
      </c>
      <c r="T1538" s="5">
        <f>'90.1 Data-SI'!T1538/Convert!$B$5/$D1538</f>
        <v>1.0446481993563932</v>
      </c>
      <c r="U1538" s="5">
        <f>'90.1 Data-SI'!U1538/Convert!$B$5/$D1538</f>
        <v>5.4237617037791681</v>
      </c>
      <c r="V1538" s="5">
        <f>'90.1 Data-SI'!V1538/Convert!$B$5/$D1538</f>
        <v>3.0983683436019342</v>
      </c>
      <c r="W1538" s="5">
        <f t="shared" si="117"/>
        <v>33.749875038406181</v>
      </c>
      <c r="X1538" s="5">
        <f t="shared" si="118"/>
        <v>43.95082391371141</v>
      </c>
      <c r="Y1538" s="5">
        <f t="shared" si="119"/>
        <v>77.700698952117591</v>
      </c>
      <c r="Z1538" s="5">
        <f>'90.1 Data-SI'!Y1538/Convert!$B$5/$D1538</f>
        <v>124.69719756140947</v>
      </c>
      <c r="AA1538" s="5">
        <f>'90.1 Data-SI'!Z1538/Convert!$B$5/$D1538</f>
        <v>63.970148288297025</v>
      </c>
      <c r="AB1538" s="5">
        <f t="shared" si="120"/>
        <v>188.66734584970649</v>
      </c>
    </row>
    <row r="1539" spans="1:28" x14ac:dyDescent="0.25">
      <c r="A1539" s="95">
        <v>2010</v>
      </c>
      <c r="B1539" s="95" t="s">
        <v>56</v>
      </c>
      <c r="C1539" s="52" t="s">
        <v>12</v>
      </c>
      <c r="D1539" s="5">
        <f>VLOOKUP(B1539,SWH!$A$4:$C$19,3,FALSE)</f>
        <v>6871</v>
      </c>
      <c r="E1539" s="5">
        <f>'90.1 Data-SI'!E1539/Convert!$B$5/$D1539</f>
        <v>0</v>
      </c>
      <c r="F1539" s="5">
        <f>'90.1 Data-SI'!F1539/Convert!$B$5/$D1539</f>
        <v>74.706495900645223</v>
      </c>
      <c r="G1539" s="5">
        <f>'90.1 Data-SI'!G1539/Convert!$B$5/$D1539</f>
        <v>11.726822878765827</v>
      </c>
      <c r="H1539" s="5">
        <f>'90.1 Data-SI'!H1539/Convert!$B$5/$D1539</f>
        <v>31.477708242371321</v>
      </c>
      <c r="I1539" s="5">
        <f>'90.1 Data-SI'!I1539/Convert!$B$5/$D1539</f>
        <v>1.7953880237390645</v>
      </c>
      <c r="J1539" s="5">
        <f>'90.1 Data-SI'!J1539/Convert!$B$5/$D1539</f>
        <v>52.309222335419399</v>
      </c>
      <c r="K1539" s="5">
        <f>'90.1 Data-SI'!K1539/Convert!$B$5/$D1539</f>
        <v>14.59556267080645</v>
      </c>
      <c r="L1539" s="5">
        <f>'90.1 Data-SI'!L1539/Convert!$B$5/$D1539</f>
        <v>1.0963954785814778</v>
      </c>
      <c r="M1539" s="5">
        <f>'90.1 Data-SI'!M1539/Convert!$B$5/$D1539</f>
        <v>20.78178819191772</v>
      </c>
      <c r="N1539" s="5">
        <f>'90.1 Data-SI'!N1539/Convert!$B$5/$D1539</f>
        <v>0.33878296867672514</v>
      </c>
      <c r="O1539" s="5">
        <f>'90.1 Data-SI'!O1539/Convert!$B$5/$D1539</f>
        <v>5.9263167256909076E-3</v>
      </c>
      <c r="P1539" s="5">
        <f t="shared" ref="P1539:P1602" si="121">N1539-O1539</f>
        <v>0.33285665195103425</v>
      </c>
      <c r="Q1539" s="5">
        <f>'90.1 Data-SI'!Q1539/Convert!$B$5/$D1539</f>
        <v>0</v>
      </c>
      <c r="R1539" s="5">
        <f>'90.1 Data-SI'!R1539/Convert!$B$5/$D1539</f>
        <v>0</v>
      </c>
      <c r="S1539" s="5">
        <f>'90.1 Data-SI'!S1539/Convert!$B$5/$D1539</f>
        <v>3.2984847749801909</v>
      </c>
      <c r="T1539" s="5">
        <f>'90.1 Data-SI'!T1539/Convert!$B$5/$D1539</f>
        <v>1.0450524749753394</v>
      </c>
      <c r="U1539" s="5">
        <f>'90.1 Data-SI'!U1539/Convert!$B$5/$D1539</f>
        <v>5.7908439657821118</v>
      </c>
      <c r="V1539" s="5">
        <f>'90.1 Data-SI'!V1539/Convert!$B$5/$D1539</f>
        <v>3.1104966121703135</v>
      </c>
      <c r="W1539" s="5">
        <f t="shared" ref="W1539:W1602" si="122">E1539+G1539+M1539+SUM(P1539:S1539)</f>
        <v>36.139952497614765</v>
      </c>
      <c r="X1539" s="5">
        <f t="shared" ref="X1539:X1602" si="123">F1539</f>
        <v>74.706495900645223</v>
      </c>
      <c r="Y1539" s="5">
        <f t="shared" ref="Y1539:Y1602" si="124">SUM(W1539:X1539)</f>
        <v>110.84644839825998</v>
      </c>
      <c r="Z1539" s="5">
        <f>'90.1 Data-SI'!Y1539/Convert!$B$5/$D1539</f>
        <v>126.98014198159737</v>
      </c>
      <c r="AA1539" s="5">
        <f>'90.1 Data-SI'!Z1539/Convert!$B$5/$D1539</f>
        <v>95.092902537233769</v>
      </c>
      <c r="AB1539" s="5">
        <f t="shared" ref="AB1539:AB1602" si="125">SUM(Z1539:AA1539)</f>
        <v>222.07304451883113</v>
      </c>
    </row>
    <row r="1540" spans="1:28" x14ac:dyDescent="0.25">
      <c r="A1540" s="95">
        <v>2010</v>
      </c>
      <c r="B1540" s="95" t="s">
        <v>56</v>
      </c>
      <c r="C1540" s="52" t="s">
        <v>8</v>
      </c>
      <c r="D1540" s="5">
        <f>VLOOKUP(B1540,SWH!$A$4:$C$19,3,FALSE)</f>
        <v>6871</v>
      </c>
      <c r="E1540" s="5">
        <f>'90.1 Data-SI'!E1540/Convert!$B$5/$D1540</f>
        <v>0</v>
      </c>
      <c r="F1540" s="5">
        <f>'90.1 Data-SI'!F1540/Convert!$B$5/$D1540</f>
        <v>141.32909652484679</v>
      </c>
      <c r="G1540" s="5">
        <f>'90.1 Data-SI'!G1540/Convert!$B$5/$D1540</f>
        <v>4.9483335758987046</v>
      </c>
      <c r="H1540" s="5">
        <f>'90.1 Data-SI'!H1540/Convert!$B$5/$D1540</f>
        <v>32.443522696033249</v>
      </c>
      <c r="I1540" s="5">
        <f>'90.1 Data-SI'!I1540/Convert!$B$5/$D1540</f>
        <v>1.8067077410695516</v>
      </c>
      <c r="J1540" s="5">
        <f>'90.1 Data-SI'!J1540/Convert!$B$5/$D1540</f>
        <v>52.309222335419399</v>
      </c>
      <c r="K1540" s="5">
        <f>'90.1 Data-SI'!K1540/Convert!$B$5/$D1540</f>
        <v>14.59556267080645</v>
      </c>
      <c r="L1540" s="5">
        <f>'90.1 Data-SI'!L1540/Convert!$B$5/$D1540</f>
        <v>1.0967997542004237</v>
      </c>
      <c r="M1540" s="5">
        <f>'90.1 Data-SI'!M1540/Convert!$B$5/$D1540</f>
        <v>22.879170103009429</v>
      </c>
      <c r="N1540" s="5">
        <f>'90.1 Data-SI'!N1540/Convert!$B$5/$D1540</f>
        <v>0.58458254499587647</v>
      </c>
      <c r="O1540" s="5">
        <f>'90.1 Data-SI'!O1540/Convert!$B$5/$D1540</f>
        <v>5.9263167256909076E-3</v>
      </c>
      <c r="P1540" s="5">
        <f t="shared" si="121"/>
        <v>0.57865622827018559</v>
      </c>
      <c r="Q1540" s="5">
        <f>'90.1 Data-SI'!Q1540/Convert!$B$5/$D1540</f>
        <v>0</v>
      </c>
      <c r="R1540" s="5">
        <f>'90.1 Data-SI'!R1540/Convert!$B$5/$D1540</f>
        <v>0</v>
      </c>
      <c r="S1540" s="5">
        <f>'90.1 Data-SI'!S1540/Convert!$B$5/$D1540</f>
        <v>3.6958877084040815</v>
      </c>
      <c r="T1540" s="5">
        <f>'90.1 Data-SI'!T1540/Convert!$B$5/$D1540</f>
        <v>1.0458610262132311</v>
      </c>
      <c r="U1540" s="5">
        <f>'90.1 Data-SI'!U1540/Convert!$B$5/$D1540</f>
        <v>6.1498407154061354</v>
      </c>
      <c r="V1540" s="5">
        <f>'90.1 Data-SI'!V1540/Convert!$B$5/$D1540</f>
        <v>3.0866443506525005</v>
      </c>
      <c r="W1540" s="5">
        <f t="shared" si="122"/>
        <v>32.1020476155824</v>
      </c>
      <c r="X1540" s="5">
        <f t="shared" si="123"/>
        <v>141.32909652484679</v>
      </c>
      <c r="Y1540" s="5">
        <f t="shared" si="124"/>
        <v>173.43114414042918</v>
      </c>
      <c r="Z1540" s="5">
        <f>'90.1 Data-SI'!Y1540/Convert!$B$5/$D1540</f>
        <v>123.89673183589643</v>
      </c>
      <c r="AA1540" s="5">
        <f>'90.1 Data-SI'!Z1540/Convert!$B$5/$D1540</f>
        <v>162.07449991105938</v>
      </c>
      <c r="AB1540" s="5">
        <f t="shared" si="125"/>
        <v>285.97123174695582</v>
      </c>
    </row>
    <row r="1541" spans="1:28" x14ac:dyDescent="0.25">
      <c r="A1541" s="95">
        <v>2013</v>
      </c>
      <c r="B1541" s="95" t="s">
        <v>56</v>
      </c>
      <c r="C1541" s="52" t="s">
        <v>10</v>
      </c>
      <c r="D1541" s="5">
        <f>VLOOKUP(B1541,SWH!$A$4:$C$19,3,FALSE)</f>
        <v>6871</v>
      </c>
      <c r="E1541" s="5">
        <f>'90.1 Data-SI'!E1541/Convert!$B$5/$D1541</f>
        <v>0</v>
      </c>
      <c r="F1541" s="5">
        <f>'90.1 Data-SI'!F1541/Convert!$B$5/$D1541</f>
        <v>0.19122236776144508</v>
      </c>
      <c r="G1541" s="5">
        <f>'90.1 Data-SI'!G1541/Convert!$B$5/$D1541</f>
        <v>89.146412458157471</v>
      </c>
      <c r="H1541" s="5">
        <f>'90.1 Data-SI'!H1541/Convert!$B$5/$D1541</f>
        <v>27.028655055870892</v>
      </c>
      <c r="I1541" s="5">
        <f>'90.1 Data-SI'!I1541/Convert!$B$5/$D1541</f>
        <v>1.7953880237390645</v>
      </c>
      <c r="J1541" s="5">
        <f>'90.1 Data-SI'!J1541/Convert!$B$5/$D1541</f>
        <v>46.251960736751883</v>
      </c>
      <c r="K1541" s="5">
        <f>'90.1 Data-SI'!K1541/Convert!$B$5/$D1541</f>
        <v>14.59556267080645</v>
      </c>
      <c r="L1541" s="5">
        <f>'90.1 Data-SI'!L1541/Convert!$B$5/$D1541</f>
        <v>0.9775384466113618</v>
      </c>
      <c r="M1541" s="5">
        <f>'90.1 Data-SI'!M1541/Convert!$B$5/$D1541</f>
        <v>18.413945891751162</v>
      </c>
      <c r="N1541" s="5">
        <f>'90.1 Data-SI'!N1541/Convert!$B$5/$D1541</f>
        <v>6.4684099031355625E-3</v>
      </c>
      <c r="O1541" s="5">
        <f>'90.1 Data-SI'!O1541/Convert!$B$5/$D1541</f>
        <v>5.9263167256909076E-3</v>
      </c>
      <c r="P1541" s="5">
        <f t="shared" si="121"/>
        <v>5.4209317744465489E-4</v>
      </c>
      <c r="Q1541" s="5">
        <f>'90.1 Data-SI'!Q1541/Convert!$B$5/$D1541</f>
        <v>0</v>
      </c>
      <c r="R1541" s="5">
        <f>'90.1 Data-SI'!R1541/Convert!$B$5/$D1541</f>
        <v>0</v>
      </c>
      <c r="S1541" s="5">
        <f>'90.1 Data-SI'!S1541/Convert!$B$5/$D1541</f>
        <v>6.1203285952230786</v>
      </c>
      <c r="T1541" s="5">
        <f>'90.1 Data-SI'!T1541/Convert!$B$5/$D1541</f>
        <v>1.0442439237374472</v>
      </c>
      <c r="U1541" s="5">
        <f>'90.1 Data-SI'!U1541/Convert!$B$5/$D1541</f>
        <v>3.350636329824221</v>
      </c>
      <c r="V1541" s="5">
        <f>'90.1 Data-SI'!V1541/Convert!$B$5/$D1541</f>
        <v>2.6201102863888486</v>
      </c>
      <c r="W1541" s="5">
        <f t="shared" si="122"/>
        <v>113.68122903830916</v>
      </c>
      <c r="X1541" s="5">
        <f t="shared" si="123"/>
        <v>0.19122236776144508</v>
      </c>
      <c r="Y1541" s="5">
        <f t="shared" si="124"/>
        <v>113.8724514060706</v>
      </c>
      <c r="Z1541" s="5">
        <f>'90.1 Data-SI'!Y1541/Convert!$B$5/$D1541</f>
        <v>193.4046475525154</v>
      </c>
      <c r="AA1541" s="5">
        <f>'90.1 Data-SI'!Z1541/Convert!$B$5/$D1541</f>
        <v>18.137825644011063</v>
      </c>
      <c r="AB1541" s="5">
        <f t="shared" si="125"/>
        <v>211.54247319652646</v>
      </c>
    </row>
    <row r="1542" spans="1:28" x14ac:dyDescent="0.25">
      <c r="A1542" s="95">
        <v>2013</v>
      </c>
      <c r="B1542" s="95" t="s">
        <v>56</v>
      </c>
      <c r="C1542" s="52" t="s">
        <v>6</v>
      </c>
      <c r="D1542" s="5">
        <f>VLOOKUP(B1542,SWH!$A$4:$C$19,3,FALSE)</f>
        <v>6871</v>
      </c>
      <c r="E1542" s="5">
        <f>'90.1 Data-SI'!E1542/Convert!$B$5/$D1542</f>
        <v>0</v>
      </c>
      <c r="F1542" s="5">
        <f>'90.1 Data-SI'!F1542/Convert!$B$5/$D1542</f>
        <v>0.30158961173369558</v>
      </c>
      <c r="G1542" s="5">
        <f>'90.1 Data-SI'!G1542/Convert!$B$5/$D1542</f>
        <v>78.880237390643444</v>
      </c>
      <c r="H1542" s="5">
        <f>'90.1 Data-SI'!H1542/Convert!$B$5/$D1542</f>
        <v>27.413525445107457</v>
      </c>
      <c r="I1542" s="5">
        <f>'90.1 Data-SI'!I1542/Convert!$B$5/$D1542</f>
        <v>1.7949837481201185</v>
      </c>
      <c r="J1542" s="5">
        <f>'90.1 Data-SI'!J1542/Convert!$B$5/$D1542</f>
        <v>46.251960736751883</v>
      </c>
      <c r="K1542" s="5">
        <f>'90.1 Data-SI'!K1542/Convert!$B$5/$D1542</f>
        <v>14.59556267080645</v>
      </c>
      <c r="L1542" s="5">
        <f>'90.1 Data-SI'!L1542/Convert!$B$5/$D1542</f>
        <v>0.97794272223030787</v>
      </c>
      <c r="M1542" s="5">
        <f>'90.1 Data-SI'!M1542/Convert!$B$5/$D1542</f>
        <v>21.950549006290533</v>
      </c>
      <c r="N1542" s="5">
        <f>'90.1 Data-SI'!N1542/Convert!$B$5/$D1542</f>
        <v>7.2769611410275067E-3</v>
      </c>
      <c r="O1542" s="5">
        <f>'90.1 Data-SI'!O1542/Convert!$B$5/$D1542</f>
        <v>5.9263167256909076E-3</v>
      </c>
      <c r="P1542" s="5">
        <f t="shared" si="121"/>
        <v>1.3506444153365991E-3</v>
      </c>
      <c r="Q1542" s="5">
        <f>'90.1 Data-SI'!Q1542/Convert!$B$5/$D1542</f>
        <v>0</v>
      </c>
      <c r="R1542" s="5">
        <f>'90.1 Data-SI'!R1542/Convert!$B$5/$D1542</f>
        <v>0</v>
      </c>
      <c r="S1542" s="5">
        <f>'90.1 Data-SI'!S1542/Convert!$B$5/$D1542</f>
        <v>5.2010058377399382</v>
      </c>
      <c r="T1542" s="5">
        <f>'90.1 Data-SI'!T1542/Convert!$B$5/$D1542</f>
        <v>1.0442439237374472</v>
      </c>
      <c r="U1542" s="5">
        <f>'90.1 Data-SI'!U1542/Convert!$B$5/$D1542</f>
        <v>3.4343213829460373</v>
      </c>
      <c r="V1542" s="5">
        <f>'90.1 Data-SI'!V1542/Convert!$B$5/$D1542</f>
        <v>2.6023221591552259</v>
      </c>
      <c r="W1542" s="5">
        <f t="shared" si="122"/>
        <v>106.03314287908925</v>
      </c>
      <c r="X1542" s="5">
        <f t="shared" si="123"/>
        <v>0.30158961173369558</v>
      </c>
      <c r="Y1542" s="5">
        <f t="shared" si="124"/>
        <v>106.33473249082294</v>
      </c>
      <c r="Z1542" s="5">
        <f>'90.1 Data-SI'!Y1542/Convert!$B$5/$D1542</f>
        <v>186.12404793091741</v>
      </c>
      <c r="AA1542" s="5">
        <f>'90.1 Data-SI'!Z1542/Convert!$B$5/$D1542</f>
        <v>18.331473665486183</v>
      </c>
      <c r="AB1542" s="5">
        <f t="shared" si="125"/>
        <v>204.4555215964036</v>
      </c>
    </row>
    <row r="1543" spans="1:28" x14ac:dyDescent="0.25">
      <c r="A1543" s="95">
        <v>2013</v>
      </c>
      <c r="B1543" s="95" t="s">
        <v>56</v>
      </c>
      <c r="C1543" s="52" t="s">
        <v>11</v>
      </c>
      <c r="D1543" s="5">
        <f>VLOOKUP(B1543,SWH!$A$4:$C$19,3,FALSE)</f>
        <v>6871</v>
      </c>
      <c r="E1543" s="5">
        <f>'90.1 Data-SI'!E1543/Convert!$B$5/$D1543</f>
        <v>0</v>
      </c>
      <c r="F1543" s="5">
        <f>'90.1 Data-SI'!F1543/Convert!$B$5/$D1543</f>
        <v>1.0511166092595288E-2</v>
      </c>
      <c r="G1543" s="5">
        <f>'90.1 Data-SI'!G1543/Convert!$B$5/$D1543</f>
        <v>56.725529196785203</v>
      </c>
      <c r="H1543" s="5">
        <f>'90.1 Data-SI'!H1543/Convert!$B$5/$D1543</f>
        <v>27.913614385743628</v>
      </c>
      <c r="I1543" s="5">
        <f>'90.1 Data-SI'!I1543/Convert!$B$5/$D1543</f>
        <v>1.7953880237390645</v>
      </c>
      <c r="J1543" s="5">
        <f>'90.1 Data-SI'!J1543/Convert!$B$5/$D1543</f>
        <v>46.251960736751883</v>
      </c>
      <c r="K1543" s="5">
        <f>'90.1 Data-SI'!K1543/Convert!$B$5/$D1543</f>
        <v>14.59556267080645</v>
      </c>
      <c r="L1543" s="5">
        <f>'90.1 Data-SI'!L1543/Convert!$B$5/$D1543</f>
        <v>0.97794272223030787</v>
      </c>
      <c r="M1543" s="5">
        <f>'90.1 Data-SI'!M1543/Convert!$B$5/$D1543</f>
        <v>17.946603276249618</v>
      </c>
      <c r="N1543" s="5">
        <f>'90.1 Data-SI'!N1543/Convert!$B$5/$D1543</f>
        <v>6.0641342841895891E-3</v>
      </c>
      <c r="O1543" s="5">
        <f>'90.1 Data-SI'!O1543/Convert!$B$5/$D1543</f>
        <v>5.9263167256909076E-3</v>
      </c>
      <c r="P1543" s="5">
        <f t="shared" si="121"/>
        <v>1.3781755849868148E-4</v>
      </c>
      <c r="Q1543" s="5">
        <f>'90.1 Data-SI'!Q1543/Convert!$B$5/$D1543</f>
        <v>0</v>
      </c>
      <c r="R1543" s="5">
        <f>'90.1 Data-SI'!R1543/Convert!$B$5/$D1543</f>
        <v>0</v>
      </c>
      <c r="S1543" s="5">
        <f>'90.1 Data-SI'!S1543/Convert!$B$5/$D1543</f>
        <v>4.9560148126586787</v>
      </c>
      <c r="T1543" s="5">
        <f>'90.1 Data-SI'!T1543/Convert!$B$5/$D1543</f>
        <v>1.0442439237374472</v>
      </c>
      <c r="U1543" s="5">
        <f>'90.1 Data-SI'!U1543/Convert!$B$5/$D1543</f>
        <v>3.6150325846148874</v>
      </c>
      <c r="V1543" s="5">
        <f>'90.1 Data-SI'!V1543/Convert!$B$5/$D1543</f>
        <v>2.592619544300522</v>
      </c>
      <c r="W1543" s="5">
        <f t="shared" si="122"/>
        <v>79.628285103251997</v>
      </c>
      <c r="X1543" s="5">
        <f t="shared" si="123"/>
        <v>1.0511166092595288E-2</v>
      </c>
      <c r="Y1543" s="5">
        <f t="shared" si="124"/>
        <v>79.638796269344596</v>
      </c>
      <c r="Z1543" s="5">
        <f>'90.1 Data-SI'!Y1543/Convert!$B$5/$D1543</f>
        <v>160.20998075648055</v>
      </c>
      <c r="AA1543" s="5">
        <f>'90.1 Data-SI'!Z1543/Convert!$B$5/$D1543</f>
        <v>18.22110642151393</v>
      </c>
      <c r="AB1543" s="5">
        <f t="shared" si="125"/>
        <v>178.43108717799447</v>
      </c>
    </row>
    <row r="1544" spans="1:28" x14ac:dyDescent="0.25">
      <c r="A1544" s="95">
        <v>2013</v>
      </c>
      <c r="B1544" s="95" t="s">
        <v>56</v>
      </c>
      <c r="C1544" s="52" t="s">
        <v>13</v>
      </c>
      <c r="D1544" s="5">
        <f>VLOOKUP(B1544,SWH!$A$4:$C$19,3,FALSE)</f>
        <v>6871</v>
      </c>
      <c r="E1544" s="5">
        <f>'90.1 Data-SI'!E1544/Convert!$B$5/$D1544</f>
        <v>0</v>
      </c>
      <c r="F1544" s="5">
        <f>'90.1 Data-SI'!F1544/Convert!$B$5/$D1544</f>
        <v>1.5245233590452627</v>
      </c>
      <c r="G1544" s="5">
        <f>'90.1 Data-SI'!G1544/Convert!$B$5/$D1544</f>
        <v>64.380488041527201</v>
      </c>
      <c r="H1544" s="5">
        <f>'90.1 Data-SI'!H1544/Convert!$B$5/$D1544</f>
        <v>27.865101311470109</v>
      </c>
      <c r="I1544" s="5">
        <f>'90.1 Data-SI'!I1544/Convert!$B$5/$D1544</f>
        <v>1.7925580944064428</v>
      </c>
      <c r="J1544" s="5">
        <f>'90.1 Data-SI'!J1544/Convert!$B$5/$D1544</f>
        <v>46.251960736751883</v>
      </c>
      <c r="K1544" s="5">
        <f>'90.1 Data-SI'!K1544/Convert!$B$5/$D1544</f>
        <v>14.59556267080645</v>
      </c>
      <c r="L1544" s="5">
        <f>'90.1 Data-SI'!L1544/Convert!$B$5/$D1544</f>
        <v>0.97794272223030787</v>
      </c>
      <c r="M1544" s="5">
        <f>'90.1 Data-SI'!M1544/Convert!$B$5/$D1544</f>
        <v>17.729911544494573</v>
      </c>
      <c r="N1544" s="5">
        <f>'90.1 Data-SI'!N1544/Convert!$B$5/$D1544</f>
        <v>1.1723992949433206E-2</v>
      </c>
      <c r="O1544" s="5">
        <f>'90.1 Data-SI'!O1544/Convert!$B$5/$D1544</f>
        <v>5.9263167256909076E-3</v>
      </c>
      <c r="P1544" s="5">
        <f t="shared" si="121"/>
        <v>5.7976762237422989E-3</v>
      </c>
      <c r="Q1544" s="5">
        <f>'90.1 Data-SI'!Q1544/Convert!$B$5/$D1544</f>
        <v>0</v>
      </c>
      <c r="R1544" s="5">
        <f>'90.1 Data-SI'!R1544/Convert!$B$5/$D1544</f>
        <v>0</v>
      </c>
      <c r="S1544" s="5">
        <f>'90.1 Data-SI'!S1544/Convert!$B$5/$D1544</f>
        <v>4.7340674978573389</v>
      </c>
      <c r="T1544" s="5">
        <f>'90.1 Data-SI'!T1544/Convert!$B$5/$D1544</f>
        <v>1.0442439237374472</v>
      </c>
      <c r="U1544" s="5">
        <f>'90.1 Data-SI'!U1544/Convert!$B$5/$D1544</f>
        <v>3.7355067190607869</v>
      </c>
      <c r="V1544" s="5">
        <f>'90.1 Data-SI'!V1544/Convert!$B$5/$D1544</f>
        <v>2.5877682368731709</v>
      </c>
      <c r="W1544" s="5">
        <f t="shared" si="122"/>
        <v>86.850264760102846</v>
      </c>
      <c r="X1544" s="5">
        <f t="shared" si="123"/>
        <v>1.5245233590452627</v>
      </c>
      <c r="Y1544" s="5">
        <f t="shared" si="124"/>
        <v>88.374788119148107</v>
      </c>
      <c r="Z1544" s="5">
        <f>'90.1 Data-SI'!Y1544/Convert!$B$5/$D1544</f>
        <v>167.37617037791682</v>
      </c>
      <c r="AA1544" s="5">
        <f>'90.1 Data-SI'!Z1544/Convert!$B$5/$D1544</f>
        <v>19.8555927489125</v>
      </c>
      <c r="AB1544" s="5">
        <f t="shared" si="125"/>
        <v>187.23176312682932</v>
      </c>
    </row>
    <row r="1545" spans="1:28" x14ac:dyDescent="0.25">
      <c r="A1545" s="95">
        <v>2013</v>
      </c>
      <c r="B1545" s="95" t="s">
        <v>56</v>
      </c>
      <c r="C1545" s="52" t="s">
        <v>19</v>
      </c>
      <c r="D1545" s="5">
        <f>VLOOKUP(B1545,SWH!$A$4:$C$19,3,FALSE)</f>
        <v>6871</v>
      </c>
      <c r="E1545" s="5">
        <f>'90.1 Data-SI'!E1545/Convert!$B$5/$D1545</f>
        <v>0</v>
      </c>
      <c r="F1545" s="5">
        <f>'90.1 Data-SI'!F1545/Convert!$B$5/$D1545</f>
        <v>1.3062145248144374</v>
      </c>
      <c r="G1545" s="5">
        <f>'90.1 Data-SI'!G1545/Convert!$B$5/$D1545</f>
        <v>43.434563948317411</v>
      </c>
      <c r="H1545" s="5">
        <f>'90.1 Data-SI'!H1545/Convert!$B$5/$D1545</f>
        <v>27.99568233638966</v>
      </c>
      <c r="I1545" s="5">
        <f>'90.1 Data-SI'!I1545/Convert!$B$5/$D1545</f>
        <v>1.7917495431685506</v>
      </c>
      <c r="J1545" s="5">
        <f>'90.1 Data-SI'!J1545/Convert!$B$5/$D1545</f>
        <v>46.251960736751883</v>
      </c>
      <c r="K1545" s="5">
        <f>'90.1 Data-SI'!K1545/Convert!$B$5/$D1545</f>
        <v>14.59556267080645</v>
      </c>
      <c r="L1545" s="5">
        <f>'90.1 Data-SI'!L1545/Convert!$B$5/$D1545</f>
        <v>0.97794272223030787</v>
      </c>
      <c r="M1545" s="5">
        <f>'90.1 Data-SI'!M1545/Convert!$B$5/$D1545</f>
        <v>16.407930270541243</v>
      </c>
      <c r="N1545" s="5">
        <f>'90.1 Data-SI'!N1545/Convert!$B$5/$D1545</f>
        <v>1.414964666310904E-2</v>
      </c>
      <c r="O1545" s="5">
        <f>'90.1 Data-SI'!O1545/Convert!$B$5/$D1545</f>
        <v>5.9263167256909076E-3</v>
      </c>
      <c r="P1545" s="5">
        <f t="shared" si="121"/>
        <v>8.2233299374181324E-3</v>
      </c>
      <c r="Q1545" s="5">
        <f>'90.1 Data-SI'!Q1545/Convert!$B$5/$D1545</f>
        <v>0</v>
      </c>
      <c r="R1545" s="5">
        <f>'90.1 Data-SI'!R1545/Convert!$B$5/$D1545</f>
        <v>0</v>
      </c>
      <c r="S1545" s="5">
        <f>'90.1 Data-SI'!S1545/Convert!$B$5/$D1545</f>
        <v>2.8990604634615691</v>
      </c>
      <c r="T1545" s="5">
        <f>'90.1 Data-SI'!T1545/Convert!$B$5/$D1545</f>
        <v>1.0442439237374472</v>
      </c>
      <c r="U1545" s="5">
        <f>'90.1 Data-SI'!U1545/Convert!$B$5/$D1545</f>
        <v>3.9711994049062893</v>
      </c>
      <c r="V1545" s="5">
        <f>'90.1 Data-SI'!V1545/Convert!$B$5/$D1545</f>
        <v>2.5885767881110628</v>
      </c>
      <c r="W1545" s="5">
        <f t="shared" si="122"/>
        <v>62.749778012257643</v>
      </c>
      <c r="X1545" s="5">
        <f t="shared" si="123"/>
        <v>1.3062145248144374</v>
      </c>
      <c r="Y1545" s="5">
        <f t="shared" si="124"/>
        <v>64.055992537072086</v>
      </c>
      <c r="Z1545" s="5">
        <f>'90.1 Data-SI'!Y1545/Convert!$B$5/$D1545</f>
        <v>143.40666893061012</v>
      </c>
      <c r="AA1545" s="5">
        <f>'90.1 Data-SI'!Z1545/Convert!$B$5/$D1545</f>
        <v>19.872976600527174</v>
      </c>
      <c r="AB1545" s="5">
        <f t="shared" si="125"/>
        <v>163.27964553113731</v>
      </c>
    </row>
    <row r="1546" spans="1:28" x14ac:dyDescent="0.25">
      <c r="A1546" s="95">
        <v>2013</v>
      </c>
      <c r="B1546" s="95" t="s">
        <v>56</v>
      </c>
      <c r="C1546" s="52" t="s">
        <v>20</v>
      </c>
      <c r="D1546" s="5">
        <f>VLOOKUP(B1546,SWH!$A$4:$C$19,3,FALSE)</f>
        <v>6871</v>
      </c>
      <c r="E1546" s="5">
        <f>'90.1 Data-SI'!E1546/Convert!$B$5/$D1546</f>
        <v>0</v>
      </c>
      <c r="F1546" s="5">
        <f>'90.1 Data-SI'!F1546/Convert!$B$5/$D1546</f>
        <v>1.3518976697553324</v>
      </c>
      <c r="G1546" s="5">
        <f>'90.1 Data-SI'!G1546/Convert!$B$5/$D1546</f>
        <v>36.555005740713796</v>
      </c>
      <c r="H1546" s="5">
        <f>'90.1 Data-SI'!H1546/Convert!$B$5/$D1546</f>
        <v>28.330422548876925</v>
      </c>
      <c r="I1546" s="5">
        <f>'90.1 Data-SI'!I1546/Convert!$B$5/$D1546</f>
        <v>1.7933666456443345</v>
      </c>
      <c r="J1546" s="5">
        <f>'90.1 Data-SI'!J1546/Convert!$B$5/$D1546</f>
        <v>46.251960736751883</v>
      </c>
      <c r="K1546" s="5">
        <f>'90.1 Data-SI'!K1546/Convert!$B$5/$D1546</f>
        <v>14.59556267080645</v>
      </c>
      <c r="L1546" s="5">
        <f>'90.1 Data-SI'!L1546/Convert!$B$5/$D1546</f>
        <v>0.97834699784925372</v>
      </c>
      <c r="M1546" s="5">
        <f>'90.1 Data-SI'!M1546/Convert!$B$5/$D1546</f>
        <v>17.966412781577969</v>
      </c>
      <c r="N1546" s="5">
        <f>'90.1 Data-SI'!N1546/Convert!$B$5/$D1546</f>
        <v>1.4958197901000987E-2</v>
      </c>
      <c r="O1546" s="5">
        <f>'90.1 Data-SI'!O1546/Convert!$B$5/$D1546</f>
        <v>5.9263167256909076E-3</v>
      </c>
      <c r="P1546" s="5">
        <f t="shared" si="121"/>
        <v>9.0318811753100792E-3</v>
      </c>
      <c r="Q1546" s="5">
        <f>'90.1 Data-SI'!Q1546/Convert!$B$5/$D1546</f>
        <v>0</v>
      </c>
      <c r="R1546" s="5">
        <f>'90.1 Data-SI'!R1546/Convert!$B$5/$D1546</f>
        <v>0</v>
      </c>
      <c r="S1546" s="5">
        <f>'90.1 Data-SI'!S1546/Convert!$B$5/$D1546</f>
        <v>2.3011368230404763</v>
      </c>
      <c r="T1546" s="5">
        <f>'90.1 Data-SI'!T1546/Convert!$B$5/$D1546</f>
        <v>1.0446481993563932</v>
      </c>
      <c r="U1546" s="5">
        <f>'90.1 Data-SI'!U1546/Convert!$B$5/$D1546</f>
        <v>4.0209253060366432</v>
      </c>
      <c r="V1546" s="5">
        <f>'90.1 Data-SI'!V1546/Convert!$B$5/$D1546</f>
        <v>2.5424893675512217</v>
      </c>
      <c r="W1546" s="5">
        <f t="shared" si="122"/>
        <v>56.831587226507551</v>
      </c>
      <c r="X1546" s="5">
        <f t="shared" si="123"/>
        <v>1.3518976697553324</v>
      </c>
      <c r="Y1546" s="5">
        <f t="shared" si="124"/>
        <v>58.183484896262883</v>
      </c>
      <c r="Z1546" s="5">
        <f>'90.1 Data-SI'!Y1546/Convert!$B$5/$D1546</f>
        <v>137.77834376364433</v>
      </c>
      <c r="AA1546" s="5">
        <f>'90.1 Data-SI'!Z1546/Convert!$B$5/$D1546</f>
        <v>19.968385646598424</v>
      </c>
      <c r="AB1546" s="5">
        <f t="shared" si="125"/>
        <v>157.74672941024275</v>
      </c>
    </row>
    <row r="1547" spans="1:28" x14ac:dyDescent="0.25">
      <c r="A1547" s="95">
        <v>2013</v>
      </c>
      <c r="B1547" s="95" t="s">
        <v>56</v>
      </c>
      <c r="C1547" s="52" t="s">
        <v>3</v>
      </c>
      <c r="D1547" s="5">
        <f>VLOOKUP(B1547,SWH!$A$4:$C$19,3,FALSE)</f>
        <v>6871</v>
      </c>
      <c r="E1547" s="5">
        <f>'90.1 Data-SI'!E1547/Convert!$B$5/$D1547</f>
        <v>0</v>
      </c>
      <c r="F1547" s="5">
        <f>'90.1 Data-SI'!F1547/Convert!$B$5/$D1547</f>
        <v>9.0480926276298135</v>
      </c>
      <c r="G1547" s="5">
        <f>'90.1 Data-SI'!G1547/Convert!$B$5/$D1547</f>
        <v>24.492229822603861</v>
      </c>
      <c r="H1547" s="5">
        <f>'90.1 Data-SI'!H1547/Convert!$B$5/$D1547</f>
        <v>28.34376364430214</v>
      </c>
      <c r="I1547" s="5">
        <f>'90.1 Data-SI'!I1547/Convert!$B$5/$D1547</f>
        <v>1.7929623700253887</v>
      </c>
      <c r="J1547" s="5">
        <f>'90.1 Data-SI'!J1547/Convert!$B$5/$D1547</f>
        <v>46.251960736751883</v>
      </c>
      <c r="K1547" s="5">
        <f>'90.1 Data-SI'!K1547/Convert!$B$5/$D1547</f>
        <v>14.59556267080645</v>
      </c>
      <c r="L1547" s="5">
        <f>'90.1 Data-SI'!L1547/Convert!$B$5/$D1547</f>
        <v>0.97834699784925372</v>
      </c>
      <c r="M1547" s="5">
        <f>'90.1 Data-SI'!M1547/Convert!$B$5/$D1547</f>
        <v>14.251928394702372</v>
      </c>
      <c r="N1547" s="5">
        <f>'90.1 Data-SI'!N1547/Convert!$B$5/$D1547</f>
        <v>5.3364381700868387E-2</v>
      </c>
      <c r="O1547" s="5">
        <f>'90.1 Data-SI'!O1547/Convert!$B$5/$D1547</f>
        <v>5.9263167256909076E-3</v>
      </c>
      <c r="P1547" s="5">
        <f t="shared" si="121"/>
        <v>4.7438064975177482E-2</v>
      </c>
      <c r="Q1547" s="5">
        <f>'90.1 Data-SI'!Q1547/Convert!$B$5/$D1547</f>
        <v>0</v>
      </c>
      <c r="R1547" s="5">
        <f>'90.1 Data-SI'!R1547/Convert!$B$5/$D1547</f>
        <v>0</v>
      </c>
      <c r="S1547" s="5">
        <f>'90.1 Data-SI'!S1547/Convert!$B$5/$D1547</f>
        <v>2.7462442794999919</v>
      </c>
      <c r="T1547" s="5">
        <f>'90.1 Data-SI'!T1547/Convert!$B$5/$D1547</f>
        <v>1.0446481993563932</v>
      </c>
      <c r="U1547" s="5">
        <f>'90.1 Data-SI'!U1547/Convert!$B$5/$D1547</f>
        <v>4.5185885929591363</v>
      </c>
      <c r="V1547" s="5">
        <f>'90.1 Data-SI'!V1547/Convert!$B$5/$D1547</f>
        <v>2.5667459046879806</v>
      </c>
      <c r="W1547" s="5">
        <f t="shared" si="122"/>
        <v>41.537840561781408</v>
      </c>
      <c r="X1547" s="5">
        <f t="shared" si="123"/>
        <v>9.0480926276298135</v>
      </c>
      <c r="Y1547" s="5">
        <f t="shared" si="124"/>
        <v>50.585933189411222</v>
      </c>
      <c r="Z1547" s="5">
        <f>'90.1 Data-SI'!Y1547/Convert!$B$5/$D1547</f>
        <v>122.52179045586119</v>
      </c>
      <c r="AA1547" s="5">
        <f>'90.1 Data-SI'!Z1547/Convert!$B$5/$D1547</f>
        <v>28.162243891395399</v>
      </c>
      <c r="AB1547" s="5">
        <f t="shared" si="125"/>
        <v>150.68403434725658</v>
      </c>
    </row>
    <row r="1548" spans="1:28" x14ac:dyDescent="0.25">
      <c r="A1548" s="95">
        <v>2013</v>
      </c>
      <c r="B1548" s="95" t="s">
        <v>56</v>
      </c>
      <c r="C1548" s="52" t="s">
        <v>7</v>
      </c>
      <c r="D1548" s="5">
        <f>VLOOKUP(B1548,SWH!$A$4:$C$19,3,FALSE)</f>
        <v>6871</v>
      </c>
      <c r="E1548" s="5">
        <f>'90.1 Data-SI'!E1548/Convert!$B$5/$D1548</f>
        <v>0</v>
      </c>
      <c r="F1548" s="5">
        <f>'90.1 Data-SI'!F1548/Convert!$B$5/$D1548</f>
        <v>4.5448665081906237</v>
      </c>
      <c r="G1548" s="5">
        <f>'90.1 Data-SI'!G1548/Convert!$B$5/$D1548</f>
        <v>26.181697634179077</v>
      </c>
      <c r="H1548" s="5">
        <f>'90.1 Data-SI'!H1548/Convert!$B$5/$D1548</f>
        <v>28.218033926809944</v>
      </c>
      <c r="I1548" s="5">
        <f>'90.1 Data-SI'!I1548/Convert!$B$5/$D1548</f>
        <v>1.7929623700253887</v>
      </c>
      <c r="J1548" s="5">
        <f>'90.1 Data-SI'!J1548/Convert!$B$5/$D1548</f>
        <v>46.251960736751883</v>
      </c>
      <c r="K1548" s="5">
        <f>'90.1 Data-SI'!K1548/Convert!$B$5/$D1548</f>
        <v>14.59556267080645</v>
      </c>
      <c r="L1548" s="5">
        <f>'90.1 Data-SI'!L1548/Convert!$B$5/$D1548</f>
        <v>0.97794272223030787</v>
      </c>
      <c r="M1548" s="5">
        <f>'90.1 Data-SI'!M1548/Convert!$B$5/$D1548</f>
        <v>16.543766878507093</v>
      </c>
      <c r="N1548" s="5">
        <f>'90.1 Data-SI'!N1548/Convert!$B$5/$D1548</f>
        <v>2.8703568945164057E-2</v>
      </c>
      <c r="O1548" s="5">
        <f>'90.1 Data-SI'!O1548/Convert!$B$5/$D1548</f>
        <v>5.9263167256909076E-3</v>
      </c>
      <c r="P1548" s="5">
        <f t="shared" si="121"/>
        <v>2.2777252219473149E-2</v>
      </c>
      <c r="Q1548" s="5">
        <f>'90.1 Data-SI'!Q1548/Convert!$B$5/$D1548</f>
        <v>0</v>
      </c>
      <c r="R1548" s="5">
        <f>'90.1 Data-SI'!R1548/Convert!$B$5/$D1548</f>
        <v>0</v>
      </c>
      <c r="S1548" s="5">
        <f>'90.1 Data-SI'!S1548/Convert!$B$5/$D1548</f>
        <v>0</v>
      </c>
      <c r="T1548" s="5">
        <f>'90.1 Data-SI'!T1548/Convert!$B$5/$D1548</f>
        <v>1.0446481993563932</v>
      </c>
      <c r="U1548" s="5">
        <f>'90.1 Data-SI'!U1548/Convert!$B$5/$D1548</f>
        <v>4.3750707482333162</v>
      </c>
      <c r="V1548" s="5">
        <f>'90.1 Data-SI'!V1548/Convert!$B$5/$D1548</f>
        <v>2.5400637138375459</v>
      </c>
      <c r="W1548" s="5">
        <f t="shared" si="122"/>
        <v>42.748241764905643</v>
      </c>
      <c r="X1548" s="5">
        <f t="shared" si="123"/>
        <v>4.5448665081906237</v>
      </c>
      <c r="Y1548" s="5">
        <f t="shared" si="124"/>
        <v>47.293108273096266</v>
      </c>
      <c r="Z1548" s="5">
        <f>'90.1 Data-SI'!Y1548/Convert!$B$5/$D1548</f>
        <v>123.57977975064281</v>
      </c>
      <c r="AA1548" s="5">
        <f>'90.1 Data-SI'!Z1548/Convert!$B$5/$D1548</f>
        <v>23.515499927230387</v>
      </c>
      <c r="AB1548" s="5">
        <f t="shared" si="125"/>
        <v>147.09527967787321</v>
      </c>
    </row>
    <row r="1549" spans="1:28" x14ac:dyDescent="0.25">
      <c r="A1549" s="95">
        <v>2013</v>
      </c>
      <c r="B1549" s="95" t="s">
        <v>56</v>
      </c>
      <c r="C1549" s="52" t="s">
        <v>17</v>
      </c>
      <c r="D1549" s="5">
        <f>VLOOKUP(B1549,SWH!$A$4:$C$19,3,FALSE)</f>
        <v>6871</v>
      </c>
      <c r="E1549" s="5">
        <f>'90.1 Data-SI'!E1549/Convert!$B$5/$D1549</f>
        <v>0</v>
      </c>
      <c r="F1549" s="5">
        <f>'90.1 Data-SI'!F1549/Convert!$B$5/$D1549</f>
        <v>1.9360759391322631</v>
      </c>
      <c r="G1549" s="5">
        <f>'90.1 Data-SI'!G1549/Convert!$B$5/$D1549</f>
        <v>16.917721826032118</v>
      </c>
      <c r="H1549" s="5">
        <f>'90.1 Data-SI'!H1549/Convert!$B$5/$D1549</f>
        <v>28.150115622827016</v>
      </c>
      <c r="I1549" s="5">
        <f>'90.1 Data-SI'!I1549/Convert!$B$5/$D1549</f>
        <v>1.7957922993580107</v>
      </c>
      <c r="J1549" s="5">
        <f>'90.1 Data-SI'!J1549/Convert!$B$5/$D1549</f>
        <v>46.251960736751883</v>
      </c>
      <c r="K1549" s="5">
        <f>'90.1 Data-SI'!K1549/Convert!$B$5/$D1549</f>
        <v>14.59556267080645</v>
      </c>
      <c r="L1549" s="5">
        <f>'90.1 Data-SI'!L1549/Convert!$B$5/$D1549</f>
        <v>0.97794272223030787</v>
      </c>
      <c r="M1549" s="5">
        <f>'90.1 Data-SI'!M1549/Convert!$B$5/$D1549</f>
        <v>13.017270654441372</v>
      </c>
      <c r="N1549" s="5">
        <f>'90.1 Data-SI'!N1549/Convert!$B$5/$D1549</f>
        <v>1.7383851614676822E-2</v>
      </c>
      <c r="O1549" s="5">
        <f>'90.1 Data-SI'!O1549/Convert!$B$5/$D1549</f>
        <v>5.9263167256909076E-3</v>
      </c>
      <c r="P1549" s="5">
        <f t="shared" si="121"/>
        <v>1.1457534888985915E-2</v>
      </c>
      <c r="Q1549" s="5">
        <f>'90.1 Data-SI'!Q1549/Convert!$B$5/$D1549</f>
        <v>0</v>
      </c>
      <c r="R1549" s="5">
        <f>'90.1 Data-SI'!R1549/Convert!$B$5/$D1549</f>
        <v>0</v>
      </c>
      <c r="S1549" s="5">
        <f>'90.1 Data-SI'!S1549/Convert!$B$5/$D1549</f>
        <v>0</v>
      </c>
      <c r="T1549" s="5">
        <f>'90.1 Data-SI'!T1549/Convert!$B$5/$D1549</f>
        <v>1.0446481993563932</v>
      </c>
      <c r="U1549" s="5">
        <f>'90.1 Data-SI'!U1549/Convert!$B$5/$D1549</f>
        <v>4.4761396529698088</v>
      </c>
      <c r="V1549" s="5">
        <f>'90.1 Data-SI'!V1549/Convert!$B$5/$D1549</f>
        <v>2.5667459046879806</v>
      </c>
      <c r="W1549" s="5">
        <f t="shared" si="122"/>
        <v>29.946450015362476</v>
      </c>
      <c r="X1549" s="5">
        <f t="shared" si="123"/>
        <v>1.9360759391322631</v>
      </c>
      <c r="Y1549" s="5">
        <f t="shared" si="124"/>
        <v>31.882525954494739</v>
      </c>
      <c r="Z1549" s="5">
        <f>'90.1 Data-SI'!Y1549/Convert!$B$5/$D1549</f>
        <v>110.73958181729978</v>
      </c>
      <c r="AA1549" s="5">
        <f>'90.1 Data-SI'!Z1549/Convert!$B$5/$D1549</f>
        <v>21.007373987289572</v>
      </c>
      <c r="AB1549" s="5">
        <f t="shared" si="125"/>
        <v>131.74695580458936</v>
      </c>
    </row>
    <row r="1550" spans="1:28" x14ac:dyDescent="0.25">
      <c r="A1550" s="95">
        <v>2013</v>
      </c>
      <c r="B1550" s="95" t="s">
        <v>56</v>
      </c>
      <c r="C1550" s="52" t="s">
        <v>14</v>
      </c>
      <c r="D1550" s="5">
        <f>VLOOKUP(B1550,SWH!$A$4:$C$19,3,FALSE)</f>
        <v>6871</v>
      </c>
      <c r="E1550" s="5">
        <f>'90.1 Data-SI'!E1550/Convert!$B$5/$D1550</f>
        <v>0</v>
      </c>
      <c r="F1550" s="5">
        <f>'90.1 Data-SI'!F1550/Convert!$B$5/$D1550</f>
        <v>10.936868319345397</v>
      </c>
      <c r="G1550" s="5">
        <f>'90.1 Data-SI'!G1550/Convert!$B$5/$D1550</f>
        <v>17.18939504196381</v>
      </c>
      <c r="H1550" s="5">
        <f>'90.1 Data-SI'!H1550/Convert!$B$5/$D1550</f>
        <v>27.522679862222866</v>
      </c>
      <c r="I1550" s="5">
        <f>'90.1 Data-SI'!I1550/Convert!$B$5/$D1550</f>
        <v>1.7966008505959021</v>
      </c>
      <c r="J1550" s="5">
        <f>'90.1 Data-SI'!J1550/Convert!$B$5/$D1550</f>
        <v>46.251960736751883</v>
      </c>
      <c r="K1550" s="5">
        <f>'90.1 Data-SI'!K1550/Convert!$B$5/$D1550</f>
        <v>14.59556267080645</v>
      </c>
      <c r="L1550" s="5">
        <f>'90.1 Data-SI'!L1550/Convert!$B$5/$D1550</f>
        <v>0.97794272223030787</v>
      </c>
      <c r="M1550" s="5">
        <f>'90.1 Data-SI'!M1550/Convert!$B$5/$D1550</f>
        <v>14.114878959879686</v>
      </c>
      <c r="N1550" s="5">
        <f>'90.1 Data-SI'!N1550/Convert!$B$5/$D1550</f>
        <v>7.1556784553437155E-2</v>
      </c>
      <c r="O1550" s="5">
        <f>'90.1 Data-SI'!O1550/Convert!$B$5/$D1550</f>
        <v>5.9263167256909076E-3</v>
      </c>
      <c r="P1550" s="5">
        <f t="shared" si="121"/>
        <v>6.5630467827746244E-2</v>
      </c>
      <c r="Q1550" s="5">
        <f>'90.1 Data-SI'!Q1550/Convert!$B$5/$D1550</f>
        <v>0</v>
      </c>
      <c r="R1550" s="5">
        <f>'90.1 Data-SI'!R1550/Convert!$B$5/$D1550</f>
        <v>0</v>
      </c>
      <c r="S1550" s="5">
        <f>'90.1 Data-SI'!S1550/Convert!$B$5/$D1550</f>
        <v>3.0413654813305522</v>
      </c>
      <c r="T1550" s="5">
        <f>'90.1 Data-SI'!T1550/Convert!$B$5/$D1550</f>
        <v>1.0446481993563932</v>
      </c>
      <c r="U1550" s="5">
        <f>'90.1 Data-SI'!U1550/Convert!$B$5/$D1550</f>
        <v>4.9091188408609456</v>
      </c>
      <c r="V1550" s="5">
        <f>'90.1 Data-SI'!V1550/Convert!$B$5/$D1550</f>
        <v>2.5631074241174661</v>
      </c>
      <c r="W1550" s="5">
        <f t="shared" si="122"/>
        <v>34.411269951001792</v>
      </c>
      <c r="X1550" s="5">
        <f t="shared" si="123"/>
        <v>10.936868319345397</v>
      </c>
      <c r="Y1550" s="5">
        <f t="shared" si="124"/>
        <v>45.348138270347192</v>
      </c>
      <c r="Z1550" s="5">
        <f>'90.1 Data-SI'!Y1550/Convert!$B$5/$D1550</f>
        <v>114.57373178738338</v>
      </c>
      <c r="AA1550" s="5">
        <f>'90.1 Data-SI'!Z1550/Convert!$B$5/$D1550</f>
        <v>30.441549831012793</v>
      </c>
      <c r="AB1550" s="5">
        <f t="shared" si="125"/>
        <v>145.01528161839616</v>
      </c>
    </row>
    <row r="1551" spans="1:28" x14ac:dyDescent="0.25">
      <c r="A1551" s="95">
        <v>2013</v>
      </c>
      <c r="B1551" s="95" t="s">
        <v>56</v>
      </c>
      <c r="C1551" s="52" t="s">
        <v>2</v>
      </c>
      <c r="D1551" s="5">
        <f>VLOOKUP(B1551,SWH!$A$4:$C$19,3,FALSE)</f>
        <v>6871</v>
      </c>
      <c r="E1551" s="5">
        <f>'90.1 Data-SI'!E1551/Convert!$B$5/$D1551</f>
        <v>0</v>
      </c>
      <c r="F1551" s="5">
        <f>'90.1 Data-SI'!F1551/Convert!$B$5/$D1551</f>
        <v>8.2718834392535463</v>
      </c>
      <c r="G1551" s="5">
        <f>'90.1 Data-SI'!G1551/Convert!$B$5/$D1551</f>
        <v>18.479438542020411</v>
      </c>
      <c r="H1551" s="5">
        <f>'90.1 Data-SI'!H1551/Convert!$B$5/$D1551</f>
        <v>27.2687947735248</v>
      </c>
      <c r="I1551" s="5">
        <f>'90.1 Data-SI'!I1551/Convert!$B$5/$D1551</f>
        <v>1.7921538187874966</v>
      </c>
      <c r="J1551" s="5">
        <f>'90.1 Data-SI'!J1551/Convert!$B$5/$D1551</f>
        <v>46.251960736751883</v>
      </c>
      <c r="K1551" s="5">
        <f>'90.1 Data-SI'!K1551/Convert!$B$5/$D1551</f>
        <v>14.59556267080645</v>
      </c>
      <c r="L1551" s="5">
        <f>'90.1 Data-SI'!L1551/Convert!$B$5/$D1551</f>
        <v>0.97794272223030787</v>
      </c>
      <c r="M1551" s="5">
        <f>'90.1 Data-SI'!M1551/Convert!$B$5/$D1551</f>
        <v>16.981597373825579</v>
      </c>
      <c r="N1551" s="5">
        <f>'90.1 Data-SI'!N1551/Convert!$B$5/$D1551</f>
        <v>4.7300247416678792E-2</v>
      </c>
      <c r="O1551" s="5">
        <f>'90.1 Data-SI'!O1551/Convert!$B$5/$D1551</f>
        <v>5.9263167256909076E-3</v>
      </c>
      <c r="P1551" s="5">
        <f t="shared" si="121"/>
        <v>4.1373930690987881E-2</v>
      </c>
      <c r="Q1551" s="5">
        <f>'90.1 Data-SI'!Q1551/Convert!$B$5/$D1551</f>
        <v>0</v>
      </c>
      <c r="R1551" s="5">
        <f>'90.1 Data-SI'!R1551/Convert!$B$5/$D1551</f>
        <v>0</v>
      </c>
      <c r="S1551" s="5">
        <f>'90.1 Data-SI'!S1551/Convert!$B$5/$D1551</f>
        <v>0</v>
      </c>
      <c r="T1551" s="5">
        <f>'90.1 Data-SI'!T1551/Convert!$B$5/$D1551</f>
        <v>1.0446481993563932</v>
      </c>
      <c r="U1551" s="5">
        <f>'90.1 Data-SI'!U1551/Convert!$B$5/$D1551</f>
        <v>4.780963469655072</v>
      </c>
      <c r="V1551" s="5">
        <f>'90.1 Data-SI'!V1551/Convert!$B$5/$D1551</f>
        <v>2.5348081307912484</v>
      </c>
      <c r="W1551" s="5">
        <f t="shared" si="122"/>
        <v>35.502409846536978</v>
      </c>
      <c r="X1551" s="5">
        <f t="shared" si="123"/>
        <v>8.2718834392535463</v>
      </c>
      <c r="Y1551" s="5">
        <f t="shared" si="124"/>
        <v>43.77429328579052</v>
      </c>
      <c r="Z1551" s="5">
        <f>'90.1 Data-SI'!Y1551/Convert!$B$5/$D1551</f>
        <v>115.37824026908585</v>
      </c>
      <c r="AA1551" s="5">
        <f>'90.1 Data-SI'!Z1551/Convert!$B$5/$D1551</f>
        <v>27.648409579715064</v>
      </c>
      <c r="AB1551" s="5">
        <f t="shared" si="125"/>
        <v>143.0266498488009</v>
      </c>
    </row>
    <row r="1552" spans="1:28" x14ac:dyDescent="0.25">
      <c r="A1552" s="95">
        <v>2013</v>
      </c>
      <c r="B1552" s="95" t="s">
        <v>56</v>
      </c>
      <c r="C1552" s="52" t="s">
        <v>18</v>
      </c>
      <c r="D1552" s="5">
        <f>VLOOKUP(B1552,SWH!$A$4:$C$19,3,FALSE)</f>
        <v>6871</v>
      </c>
      <c r="E1552" s="5">
        <f>'90.1 Data-SI'!E1552/Convert!$B$5/$D1552</f>
        <v>0</v>
      </c>
      <c r="F1552" s="5">
        <f>'90.1 Data-SI'!F1552/Convert!$B$5/$D1552</f>
        <v>22.78861236436553</v>
      </c>
      <c r="G1552" s="5">
        <f>'90.1 Data-SI'!G1552/Convert!$B$5/$D1552</f>
        <v>7.095441388120765</v>
      </c>
      <c r="H1552" s="5">
        <f>'90.1 Data-SI'!H1552/Convert!$B$5/$D1552</f>
        <v>28.09432558741247</v>
      </c>
      <c r="I1552" s="5">
        <f>'90.1 Data-SI'!I1552/Convert!$B$5/$D1552</f>
        <v>1.7961965749769562</v>
      </c>
      <c r="J1552" s="5">
        <f>'90.1 Data-SI'!J1552/Convert!$B$5/$D1552</f>
        <v>46.251960736751883</v>
      </c>
      <c r="K1552" s="5">
        <f>'90.1 Data-SI'!K1552/Convert!$B$5/$D1552</f>
        <v>14.59556267080645</v>
      </c>
      <c r="L1552" s="5">
        <f>'90.1 Data-SI'!L1552/Convert!$B$5/$D1552</f>
        <v>0.97794272223030787</v>
      </c>
      <c r="M1552" s="5">
        <f>'90.1 Data-SI'!M1552/Convert!$B$5/$D1552</f>
        <v>13.542020407833245</v>
      </c>
      <c r="N1552" s="5">
        <f>'90.1 Data-SI'!N1552/Convert!$B$5/$D1552</f>
        <v>0.12936819806271124</v>
      </c>
      <c r="O1552" s="5">
        <f>'90.1 Data-SI'!O1552/Convert!$B$5/$D1552</f>
        <v>5.9263167256909076E-3</v>
      </c>
      <c r="P1552" s="5">
        <f t="shared" si="121"/>
        <v>0.12344188133702033</v>
      </c>
      <c r="Q1552" s="5">
        <f>'90.1 Data-SI'!Q1552/Convert!$B$5/$D1552</f>
        <v>0</v>
      </c>
      <c r="R1552" s="5">
        <f>'90.1 Data-SI'!R1552/Convert!$B$5/$D1552</f>
        <v>0</v>
      </c>
      <c r="S1552" s="5">
        <f>'90.1 Data-SI'!S1552/Convert!$B$5/$D1552</f>
        <v>0</v>
      </c>
      <c r="T1552" s="5">
        <f>'90.1 Data-SI'!T1552/Convert!$B$5/$D1552</f>
        <v>1.0446481993563932</v>
      </c>
      <c r="U1552" s="5">
        <f>'90.1 Data-SI'!U1552/Convert!$B$5/$D1552</f>
        <v>4.9677388056081115</v>
      </c>
      <c r="V1552" s="5">
        <f>'90.1 Data-SI'!V1552/Convert!$B$5/$D1552</f>
        <v>2.5578518410711686</v>
      </c>
      <c r="W1552" s="5">
        <f t="shared" si="122"/>
        <v>20.760903677291029</v>
      </c>
      <c r="X1552" s="5">
        <f t="shared" si="123"/>
        <v>22.78861236436553</v>
      </c>
      <c r="Y1552" s="5">
        <f t="shared" si="124"/>
        <v>43.54951604165656</v>
      </c>
      <c r="Z1552" s="5">
        <f>'90.1 Data-SI'!Y1552/Convert!$B$5/$D1552</f>
        <v>101.48975565581591</v>
      </c>
      <c r="AA1552" s="5">
        <f>'90.1 Data-SI'!Z1552/Convert!$B$5/$D1552</f>
        <v>42.351913840780092</v>
      </c>
      <c r="AB1552" s="5">
        <f t="shared" si="125"/>
        <v>143.84166949659601</v>
      </c>
    </row>
    <row r="1553" spans="1:28" x14ac:dyDescent="0.25">
      <c r="A1553" s="95">
        <v>2013</v>
      </c>
      <c r="B1553" s="95" t="s">
        <v>56</v>
      </c>
      <c r="C1553" s="52" t="s">
        <v>4</v>
      </c>
      <c r="D1553" s="5">
        <f>VLOOKUP(B1553,SWH!$A$4:$C$19,3,FALSE)</f>
        <v>6871</v>
      </c>
      <c r="E1553" s="5">
        <f>'90.1 Data-SI'!E1553/Convert!$B$5/$D1553</f>
        <v>0</v>
      </c>
      <c r="F1553" s="5">
        <f>'90.1 Data-SI'!F1553/Convert!$B$5/$D1553</f>
        <v>21.847054447840357</v>
      </c>
      <c r="G1553" s="5">
        <f>'90.1 Data-SI'!G1553/Convert!$B$5/$D1553</f>
        <v>10.818415562994229</v>
      </c>
      <c r="H1553" s="5">
        <f>'90.1 Data-SI'!H1553/Convert!$B$5/$D1553</f>
        <v>27.61283332524782</v>
      </c>
      <c r="I1553" s="5">
        <f>'90.1 Data-SI'!I1553/Convert!$B$5/$D1553</f>
        <v>1.7933666456443345</v>
      </c>
      <c r="J1553" s="5">
        <f>'90.1 Data-SI'!J1553/Convert!$B$5/$D1553</f>
        <v>46.251960736751883</v>
      </c>
      <c r="K1553" s="5">
        <f>'90.1 Data-SI'!K1553/Convert!$B$5/$D1553</f>
        <v>14.59556267080645</v>
      </c>
      <c r="L1553" s="5">
        <f>'90.1 Data-SI'!L1553/Convert!$B$5/$D1553</f>
        <v>0.97794272223030787</v>
      </c>
      <c r="M1553" s="5">
        <f>'90.1 Data-SI'!M1553/Convert!$B$5/$D1553</f>
        <v>13.695240867413768</v>
      </c>
      <c r="N1553" s="5">
        <f>'90.1 Data-SI'!N1553/Convert!$B$5/$D1553</f>
        <v>0.1152185513996022</v>
      </c>
      <c r="O1553" s="5">
        <f>'90.1 Data-SI'!O1553/Convert!$B$5/$D1553</f>
        <v>5.9263167256909076E-3</v>
      </c>
      <c r="P1553" s="5">
        <f t="shared" si="121"/>
        <v>0.10929223467391129</v>
      </c>
      <c r="Q1553" s="5">
        <f>'90.1 Data-SI'!Q1553/Convert!$B$5/$D1553</f>
        <v>0</v>
      </c>
      <c r="R1553" s="5">
        <f>'90.1 Data-SI'!R1553/Convert!$B$5/$D1553</f>
        <v>0</v>
      </c>
      <c r="S1553" s="5">
        <f>'90.1 Data-SI'!S1553/Convert!$B$5/$D1553</f>
        <v>2.822248095861835</v>
      </c>
      <c r="T1553" s="5">
        <f>'90.1 Data-SI'!T1553/Convert!$B$5/$D1553</f>
        <v>1.0446481993563932</v>
      </c>
      <c r="U1553" s="5">
        <f>'90.1 Data-SI'!U1553/Convert!$B$5/$D1553</f>
        <v>5.2357735409692916</v>
      </c>
      <c r="V1553" s="5">
        <f>'90.1 Data-SI'!V1553/Convert!$B$5/$D1553</f>
        <v>2.5606817704037907</v>
      </c>
      <c r="W1553" s="5">
        <f t="shared" si="122"/>
        <v>27.445196760943745</v>
      </c>
      <c r="X1553" s="5">
        <f t="shared" si="123"/>
        <v>21.847054447840357</v>
      </c>
      <c r="Y1553" s="5">
        <f t="shared" si="124"/>
        <v>49.292251208784101</v>
      </c>
      <c r="Z1553" s="5">
        <f>'90.1 Data-SI'!Y1553/Convert!$B$5/$D1553</f>
        <v>107.69255647730398</v>
      </c>
      <c r="AA1553" s="5">
        <f>'90.1 Data-SI'!Z1553/Convert!$B$5/$D1553</f>
        <v>41.678390659616106</v>
      </c>
      <c r="AB1553" s="5">
        <f t="shared" si="125"/>
        <v>149.37094713692008</v>
      </c>
    </row>
    <row r="1554" spans="1:28" x14ac:dyDescent="0.25">
      <c r="A1554" s="95">
        <v>2013</v>
      </c>
      <c r="B1554" s="95" t="s">
        <v>56</v>
      </c>
      <c r="C1554" s="52" t="s">
        <v>5</v>
      </c>
      <c r="D1554" s="5">
        <f>VLOOKUP(B1554,SWH!$A$4:$C$19,3,FALSE)</f>
        <v>6871</v>
      </c>
      <c r="E1554" s="5">
        <f>'90.1 Data-SI'!E1554/Convert!$B$5/$D1554</f>
        <v>0</v>
      </c>
      <c r="F1554" s="5">
        <f>'90.1 Data-SI'!F1554/Convert!$B$5/$D1554</f>
        <v>20.87436730865635</v>
      </c>
      <c r="G1554" s="5">
        <f>'90.1 Data-SI'!G1554/Convert!$B$5/$D1554</f>
        <v>13.448632739856725</v>
      </c>
      <c r="H1554" s="5">
        <f>'90.1 Data-SI'!H1554/Convert!$B$5/$D1554</f>
        <v>27.440611911576834</v>
      </c>
      <c r="I1554" s="5">
        <f>'90.1 Data-SI'!I1554/Convert!$B$5/$D1554</f>
        <v>1.7953880237390645</v>
      </c>
      <c r="J1554" s="5">
        <f>'90.1 Data-SI'!J1554/Convert!$B$5/$D1554</f>
        <v>46.251960736751883</v>
      </c>
      <c r="K1554" s="5">
        <f>'90.1 Data-SI'!K1554/Convert!$B$5/$D1554</f>
        <v>14.59556267080645</v>
      </c>
      <c r="L1554" s="5">
        <f>'90.1 Data-SI'!L1554/Convert!$B$5/$D1554</f>
        <v>0.97794272223030787</v>
      </c>
      <c r="M1554" s="5">
        <f>'90.1 Data-SI'!M1554/Convert!$B$5/$D1554</f>
        <v>16.835249599767138</v>
      </c>
      <c r="N1554" s="5">
        <f>'90.1 Data-SI'!N1554/Convert!$B$5/$D1554</f>
        <v>0.10592021216384483</v>
      </c>
      <c r="O1554" s="5">
        <f>'90.1 Data-SI'!O1554/Convert!$B$5/$D1554</f>
        <v>5.9263167256909076E-3</v>
      </c>
      <c r="P1554" s="5">
        <f t="shared" si="121"/>
        <v>9.9993895438153915E-2</v>
      </c>
      <c r="Q1554" s="5">
        <f>'90.1 Data-SI'!Q1554/Convert!$B$5/$D1554</f>
        <v>0</v>
      </c>
      <c r="R1554" s="5">
        <f>'90.1 Data-SI'!R1554/Convert!$B$5/$D1554</f>
        <v>0</v>
      </c>
      <c r="S1554" s="5">
        <f>'90.1 Data-SI'!S1554/Convert!$B$5/$D1554</f>
        <v>0</v>
      </c>
      <c r="T1554" s="5">
        <f>'90.1 Data-SI'!T1554/Convert!$B$5/$D1554</f>
        <v>1.0446481993563932</v>
      </c>
      <c r="U1554" s="5">
        <f>'90.1 Data-SI'!U1554/Convert!$B$5/$D1554</f>
        <v>5.1221720920454734</v>
      </c>
      <c r="V1554" s="5">
        <f>'90.1 Data-SI'!V1554/Convert!$B$5/$D1554</f>
        <v>2.538850886980708</v>
      </c>
      <c r="W1554" s="5">
        <f t="shared" si="122"/>
        <v>30.383876235062019</v>
      </c>
      <c r="X1554" s="5">
        <f t="shared" si="123"/>
        <v>20.87436730865635</v>
      </c>
      <c r="Y1554" s="5">
        <f t="shared" si="124"/>
        <v>51.258243543718365</v>
      </c>
      <c r="Z1554" s="5">
        <f>'90.1 Data-SI'!Y1554/Convert!$B$5/$D1554</f>
        <v>110.43960930804187</v>
      </c>
      <c r="AA1554" s="5">
        <f>'90.1 Data-SI'!Z1554/Convert!$B$5/$D1554</f>
        <v>40.591697795889324</v>
      </c>
      <c r="AB1554" s="5">
        <f t="shared" si="125"/>
        <v>151.0313071039312</v>
      </c>
    </row>
    <row r="1555" spans="1:28" x14ac:dyDescent="0.25">
      <c r="A1555" s="95">
        <v>2013</v>
      </c>
      <c r="B1555" s="95" t="s">
        <v>56</v>
      </c>
      <c r="C1555" s="52" t="s">
        <v>15</v>
      </c>
      <c r="D1555" s="5">
        <f>VLOOKUP(B1555,SWH!$A$4:$C$19,3,FALSE)</f>
        <v>6871</v>
      </c>
      <c r="E1555" s="5">
        <f>'90.1 Data-SI'!E1555/Convert!$B$5/$D1555</f>
        <v>0</v>
      </c>
      <c r="F1555" s="5">
        <f>'90.1 Data-SI'!F1555/Convert!$B$5/$D1555</f>
        <v>14.095069454551334</v>
      </c>
      <c r="G1555" s="5">
        <f>'90.1 Data-SI'!G1555/Convert!$B$5/$D1555</f>
        <v>4.2376170377916846</v>
      </c>
      <c r="H1555" s="5">
        <f>'90.1 Data-SI'!H1555/Convert!$B$5/$D1555</f>
        <v>27.920082795646763</v>
      </c>
      <c r="I1555" s="5">
        <f>'90.1 Data-SI'!I1555/Convert!$B$5/$D1555</f>
        <v>1.7949837481201185</v>
      </c>
      <c r="J1555" s="5">
        <f>'90.1 Data-SI'!J1555/Convert!$B$5/$D1555</f>
        <v>46.251960736751883</v>
      </c>
      <c r="K1555" s="5">
        <f>'90.1 Data-SI'!K1555/Convert!$B$5/$D1555</f>
        <v>14.59556267080645</v>
      </c>
      <c r="L1555" s="5">
        <f>'90.1 Data-SI'!L1555/Convert!$B$5/$D1555</f>
        <v>0.97794272223030787</v>
      </c>
      <c r="M1555" s="5">
        <f>'90.1 Data-SI'!M1555/Convert!$B$5/$D1555</f>
        <v>13.083976131567457</v>
      </c>
      <c r="N1555" s="5">
        <f>'90.1 Data-SI'!N1555/Convert!$B$5/$D1555</f>
        <v>0.10470738530700691</v>
      </c>
      <c r="O1555" s="5">
        <f>'90.1 Data-SI'!O1555/Convert!$B$5/$D1555</f>
        <v>5.9263167256909076E-3</v>
      </c>
      <c r="P1555" s="5">
        <f t="shared" si="121"/>
        <v>9.8781068581315995E-2</v>
      </c>
      <c r="Q1555" s="5">
        <f>'90.1 Data-SI'!Q1555/Convert!$B$5/$D1555</f>
        <v>0</v>
      </c>
      <c r="R1555" s="5">
        <f>'90.1 Data-SI'!R1555/Convert!$B$5/$D1555</f>
        <v>0</v>
      </c>
      <c r="S1555" s="5">
        <f>'90.1 Data-SI'!S1555/Convert!$B$5/$D1555</f>
        <v>2.1467035366031144</v>
      </c>
      <c r="T1555" s="5">
        <f>'90.1 Data-SI'!T1555/Convert!$B$5/$D1555</f>
        <v>1.0446481993563932</v>
      </c>
      <c r="U1555" s="5">
        <f>'90.1 Data-SI'!U1555/Convert!$B$5/$D1555</f>
        <v>5.1419815973738254</v>
      </c>
      <c r="V1555" s="5">
        <f>'90.1 Data-SI'!V1555/Convert!$B$5/$D1555</f>
        <v>2.5586603923090605</v>
      </c>
      <c r="W1555" s="5">
        <f t="shared" si="122"/>
        <v>19.56707777454357</v>
      </c>
      <c r="X1555" s="5">
        <f t="shared" si="123"/>
        <v>14.095069454551334</v>
      </c>
      <c r="Y1555" s="5">
        <f t="shared" si="124"/>
        <v>33.662147229094906</v>
      </c>
      <c r="Z1555" s="5">
        <f>'90.1 Data-SI'!Y1555/Convert!$B$5/$D1555</f>
        <v>100.12168696130274</v>
      </c>
      <c r="AA1555" s="5">
        <f>'90.1 Data-SI'!Z1555/Convert!$B$5/$D1555</f>
        <v>33.832209447112668</v>
      </c>
      <c r="AB1555" s="5">
        <f t="shared" si="125"/>
        <v>133.9538964084154</v>
      </c>
    </row>
    <row r="1556" spans="1:28" x14ac:dyDescent="0.25">
      <c r="A1556" s="95">
        <v>2013</v>
      </c>
      <c r="B1556" s="95" t="s">
        <v>56</v>
      </c>
      <c r="C1556" s="52" t="s">
        <v>16</v>
      </c>
      <c r="D1556" s="5">
        <f>VLOOKUP(B1556,SWH!$A$4:$C$19,3,FALSE)</f>
        <v>6871</v>
      </c>
      <c r="E1556" s="5">
        <f>'90.1 Data-SI'!E1556/Convert!$B$5/$D1556</f>
        <v>0</v>
      </c>
      <c r="F1556" s="5">
        <f>'90.1 Data-SI'!F1556/Convert!$B$5/$D1556</f>
        <v>42.305422144601302</v>
      </c>
      <c r="G1556" s="5">
        <f>'90.1 Data-SI'!G1556/Convert!$B$5/$D1556</f>
        <v>11.438978638076295</v>
      </c>
      <c r="H1556" s="5">
        <f>'90.1 Data-SI'!H1556/Convert!$B$5/$D1556</f>
        <v>27.652452335904528</v>
      </c>
      <c r="I1556" s="5">
        <f>'90.1 Data-SI'!I1556/Convert!$B$5/$D1556</f>
        <v>1.7945794725011726</v>
      </c>
      <c r="J1556" s="5">
        <f>'90.1 Data-SI'!J1556/Convert!$B$5/$D1556</f>
        <v>46.251960736751883</v>
      </c>
      <c r="K1556" s="5">
        <f>'90.1 Data-SI'!K1556/Convert!$B$5/$D1556</f>
        <v>14.59556267080645</v>
      </c>
      <c r="L1556" s="5">
        <f>'90.1 Data-SI'!L1556/Convert!$B$5/$D1556</f>
        <v>0.97794272223030787</v>
      </c>
      <c r="M1556" s="5">
        <f>'90.1 Data-SI'!M1556/Convert!$B$5/$D1556</f>
        <v>15.181358042659163</v>
      </c>
      <c r="N1556" s="5">
        <f>'90.1 Data-SI'!N1556/Convert!$B$5/$D1556</f>
        <v>0.192030918999337</v>
      </c>
      <c r="O1556" s="5">
        <f>'90.1 Data-SI'!O1556/Convert!$B$5/$D1556</f>
        <v>5.9263167256909076E-3</v>
      </c>
      <c r="P1556" s="5">
        <f t="shared" si="121"/>
        <v>0.18610460227364609</v>
      </c>
      <c r="Q1556" s="5">
        <f>'90.1 Data-SI'!Q1556/Convert!$B$5/$D1556</f>
        <v>0</v>
      </c>
      <c r="R1556" s="5">
        <f>'90.1 Data-SI'!R1556/Convert!$B$5/$D1556</f>
        <v>0</v>
      </c>
      <c r="S1556" s="5">
        <f>'90.1 Data-SI'!S1556/Convert!$B$5/$D1556</f>
        <v>3.0235773540969295</v>
      </c>
      <c r="T1556" s="5">
        <f>'90.1 Data-SI'!T1556/Convert!$B$5/$D1556</f>
        <v>1.0450524749753394</v>
      </c>
      <c r="U1556" s="5">
        <f>'90.1 Data-SI'!U1556/Convert!$B$5/$D1556</f>
        <v>5.5042125519494167</v>
      </c>
      <c r="V1556" s="5">
        <f>'90.1 Data-SI'!V1556/Convert!$B$5/$D1556</f>
        <v>2.5602774947848448</v>
      </c>
      <c r="W1556" s="5">
        <f t="shared" si="122"/>
        <v>29.830018637106029</v>
      </c>
      <c r="X1556" s="5">
        <f t="shared" si="123"/>
        <v>42.305422144601302</v>
      </c>
      <c r="Y1556" s="5">
        <f t="shared" si="124"/>
        <v>72.135440781707331</v>
      </c>
      <c r="Z1556" s="5">
        <f>'90.1 Data-SI'!Y1556/Convert!$B$5/$D1556</f>
        <v>110.11780591536086</v>
      </c>
      <c r="AA1556" s="5">
        <f>'90.1 Data-SI'!Z1556/Convert!$B$5/$D1556</f>
        <v>62.405197367357182</v>
      </c>
      <c r="AB1556" s="5">
        <f t="shared" si="125"/>
        <v>172.52300328271804</v>
      </c>
    </row>
    <row r="1557" spans="1:28" x14ac:dyDescent="0.25">
      <c r="A1557" s="95">
        <v>2013</v>
      </c>
      <c r="B1557" s="95" t="s">
        <v>56</v>
      </c>
      <c r="C1557" s="52" t="s">
        <v>9</v>
      </c>
      <c r="D1557" s="5">
        <f>VLOOKUP(B1557,SWH!$A$4:$C$19,3,FALSE)</f>
        <v>6871</v>
      </c>
      <c r="E1557" s="5">
        <f>'90.1 Data-SI'!E1557/Convert!$B$5/$D1557</f>
        <v>0</v>
      </c>
      <c r="F1557" s="5">
        <f>'90.1 Data-SI'!F1557/Convert!$B$5/$D1557</f>
        <v>29.774899335370883</v>
      </c>
      <c r="G1557" s="5">
        <f>'90.1 Data-SI'!G1557/Convert!$B$5/$D1557</f>
        <v>8.3802293051310652</v>
      </c>
      <c r="H1557" s="5">
        <f>'90.1 Data-SI'!H1557/Convert!$B$5/$D1557</f>
        <v>27.687624314752828</v>
      </c>
      <c r="I1557" s="5">
        <f>'90.1 Data-SI'!I1557/Convert!$B$5/$D1557</f>
        <v>1.7925580944064428</v>
      </c>
      <c r="J1557" s="5">
        <f>'90.1 Data-SI'!J1557/Convert!$B$5/$D1557</f>
        <v>46.251960736751883</v>
      </c>
      <c r="K1557" s="5">
        <f>'90.1 Data-SI'!K1557/Convert!$B$5/$D1557</f>
        <v>14.59556267080645</v>
      </c>
      <c r="L1557" s="5">
        <f>'90.1 Data-SI'!L1557/Convert!$B$5/$D1557</f>
        <v>0.97794272223030787</v>
      </c>
      <c r="M1557" s="5">
        <f>'90.1 Data-SI'!M1557/Convert!$B$5/$D1557</f>
        <v>15.87832920972202</v>
      </c>
      <c r="N1557" s="5">
        <f>'90.1 Data-SI'!N1557/Convert!$B$5/$D1557</f>
        <v>0.1613059719594431</v>
      </c>
      <c r="O1557" s="5">
        <f>'90.1 Data-SI'!O1557/Convert!$B$5/$D1557</f>
        <v>5.9263167256909076E-3</v>
      </c>
      <c r="P1557" s="5">
        <f t="shared" si="121"/>
        <v>0.15537965523375219</v>
      </c>
      <c r="Q1557" s="5">
        <f>'90.1 Data-SI'!Q1557/Convert!$B$5/$D1557</f>
        <v>0</v>
      </c>
      <c r="R1557" s="5">
        <f>'90.1 Data-SI'!R1557/Convert!$B$5/$D1557</f>
        <v>0</v>
      </c>
      <c r="S1557" s="5">
        <f>'90.1 Data-SI'!S1557/Convert!$B$5/$D1557</f>
        <v>2.7895017707272109</v>
      </c>
      <c r="T1557" s="5">
        <f>'90.1 Data-SI'!T1557/Convert!$B$5/$D1557</f>
        <v>1.0446481993563932</v>
      </c>
      <c r="U1557" s="5">
        <f>'90.1 Data-SI'!U1557/Convert!$B$5/$D1557</f>
        <v>5.4172932938760336</v>
      </c>
      <c r="V1557" s="5">
        <f>'90.1 Data-SI'!V1557/Convert!$B$5/$D1557</f>
        <v>2.5404679894564923</v>
      </c>
      <c r="W1557" s="5">
        <f t="shared" si="122"/>
        <v>27.20343994081405</v>
      </c>
      <c r="X1557" s="5">
        <f t="shared" si="123"/>
        <v>29.774899335370883</v>
      </c>
      <c r="Y1557" s="5">
        <f t="shared" si="124"/>
        <v>56.978339276184933</v>
      </c>
      <c r="Z1557" s="5">
        <f>'90.1 Data-SI'!Y1557/Convert!$B$5/$D1557</f>
        <v>107.50456831449409</v>
      </c>
      <c r="AA1557" s="5">
        <f>'90.1 Data-SI'!Z1557/Convert!$B$5/$D1557</f>
        <v>49.787755300053369</v>
      </c>
      <c r="AB1557" s="5">
        <f t="shared" si="125"/>
        <v>157.29232361454746</v>
      </c>
    </row>
    <row r="1558" spans="1:28" x14ac:dyDescent="0.25">
      <c r="A1558" s="95">
        <v>2013</v>
      </c>
      <c r="B1558" s="95" t="s">
        <v>56</v>
      </c>
      <c r="C1558" s="52" t="s">
        <v>12</v>
      </c>
      <c r="D1558" s="5">
        <f>VLOOKUP(B1558,SWH!$A$4:$C$19,3,FALSE)</f>
        <v>6871</v>
      </c>
      <c r="E1558" s="5">
        <f>'90.1 Data-SI'!E1558/Convert!$B$5/$D1558</f>
        <v>0</v>
      </c>
      <c r="F1558" s="5">
        <f>'90.1 Data-SI'!F1558/Convert!$B$5/$D1558</f>
        <v>52.749882760070506</v>
      </c>
      <c r="G1558" s="5">
        <f>'90.1 Data-SI'!G1558/Convert!$B$5/$D1558</f>
        <v>9.34968223936351</v>
      </c>
      <c r="H1558" s="5">
        <f>'90.1 Data-SI'!H1558/Convert!$B$5/$D1558</f>
        <v>27.472953961092514</v>
      </c>
      <c r="I1558" s="5">
        <f>'90.1 Data-SI'!I1558/Convert!$B$5/$D1558</f>
        <v>1.7953880237390645</v>
      </c>
      <c r="J1558" s="5">
        <f>'90.1 Data-SI'!J1558/Convert!$B$5/$D1558</f>
        <v>46.251960736751883</v>
      </c>
      <c r="K1558" s="5">
        <f>'90.1 Data-SI'!K1558/Convert!$B$5/$D1558</f>
        <v>14.59556267080645</v>
      </c>
      <c r="L1558" s="5">
        <f>'90.1 Data-SI'!L1558/Convert!$B$5/$D1558</f>
        <v>0.97794272223030787</v>
      </c>
      <c r="M1558" s="5">
        <f>'90.1 Data-SI'!M1558/Convert!$B$5/$D1558</f>
        <v>15.544397548472647</v>
      </c>
      <c r="N1558" s="5">
        <f>'90.1 Data-SI'!N1558/Convert!$B$5/$D1558</f>
        <v>0.23650123708339396</v>
      </c>
      <c r="O1558" s="5">
        <f>'90.1 Data-SI'!O1558/Convert!$B$5/$D1558</f>
        <v>5.9263167256909076E-3</v>
      </c>
      <c r="P1558" s="5">
        <f t="shared" si="121"/>
        <v>0.23057492035770305</v>
      </c>
      <c r="Q1558" s="5">
        <f>'90.1 Data-SI'!Q1558/Convert!$B$5/$D1558</f>
        <v>0</v>
      </c>
      <c r="R1558" s="5">
        <f>'90.1 Data-SI'!R1558/Convert!$B$5/$D1558</f>
        <v>0</v>
      </c>
      <c r="S1558" s="5">
        <f>'90.1 Data-SI'!S1558/Convert!$B$5/$D1558</f>
        <v>3.0053849512443604</v>
      </c>
      <c r="T1558" s="5">
        <f>'90.1 Data-SI'!T1558/Convert!$B$5/$D1558</f>
        <v>1.0450524749753394</v>
      </c>
      <c r="U1558" s="5">
        <f>'90.1 Data-SI'!U1558/Convert!$B$5/$D1558</f>
        <v>5.7876097608305432</v>
      </c>
      <c r="V1558" s="5">
        <f>'90.1 Data-SI'!V1558/Convert!$B$5/$D1558</f>
        <v>2.5566390142143312</v>
      </c>
      <c r="W1558" s="5">
        <f t="shared" si="122"/>
        <v>28.130039659438218</v>
      </c>
      <c r="X1558" s="5">
        <f t="shared" si="123"/>
        <v>52.749882760070506</v>
      </c>
      <c r="Y1558" s="5">
        <f t="shared" si="124"/>
        <v>80.879922419508716</v>
      </c>
      <c r="Z1558" s="5">
        <f>'90.1 Data-SI'!Y1558/Convert!$B$5/$D1558</f>
        <v>108.23590290916736</v>
      </c>
      <c r="AA1558" s="5">
        <f>'90.1 Data-SI'!Z1558/Convert!$B$5/$D1558</f>
        <v>73.133055191707498</v>
      </c>
      <c r="AB1558" s="5">
        <f t="shared" si="125"/>
        <v>181.36895810087486</v>
      </c>
    </row>
    <row r="1559" spans="1:28" x14ac:dyDescent="0.25">
      <c r="A1559" s="95">
        <v>2013</v>
      </c>
      <c r="B1559" s="95" t="s">
        <v>56</v>
      </c>
      <c r="C1559" s="52" t="s">
        <v>8</v>
      </c>
      <c r="D1559" s="5">
        <f>VLOOKUP(B1559,SWH!$A$4:$C$19,3,FALSE)</f>
        <v>6871</v>
      </c>
      <c r="E1559" s="5">
        <f>'90.1 Data-SI'!E1559/Convert!$B$5/$D1559</f>
        <v>0</v>
      </c>
      <c r="F1559" s="5">
        <f>'90.1 Data-SI'!F1559/Convert!$B$5/$D1559</f>
        <v>100.42368084865538</v>
      </c>
      <c r="G1559" s="5">
        <f>'90.1 Data-SI'!G1559/Convert!$B$5/$D1559</f>
        <v>4.262682126166335</v>
      </c>
      <c r="H1559" s="5">
        <f>'90.1 Data-SI'!H1559/Convert!$B$5/$D1559</f>
        <v>28.925516259965395</v>
      </c>
      <c r="I1559" s="5">
        <f>'90.1 Data-SI'!I1559/Convert!$B$5/$D1559</f>
        <v>1.8067077410695516</v>
      </c>
      <c r="J1559" s="5">
        <f>'90.1 Data-SI'!J1559/Convert!$B$5/$D1559</f>
        <v>46.251960736751883</v>
      </c>
      <c r="K1559" s="5">
        <f>'90.1 Data-SI'!K1559/Convert!$B$5/$D1559</f>
        <v>14.59556267080645</v>
      </c>
      <c r="L1559" s="5">
        <f>'90.1 Data-SI'!L1559/Convert!$B$5/$D1559</f>
        <v>0.97875127346819968</v>
      </c>
      <c r="M1559" s="5">
        <f>'90.1 Data-SI'!M1559/Convert!$B$5/$D1559</f>
        <v>18.037161014893517</v>
      </c>
      <c r="N1559" s="5">
        <f>'90.1 Data-SI'!N1559/Convert!$B$5/$D1559</f>
        <v>0.42812788046378497</v>
      </c>
      <c r="O1559" s="5">
        <f>'90.1 Data-SI'!O1559/Convert!$B$5/$D1559</f>
        <v>5.9263167256909076E-3</v>
      </c>
      <c r="P1559" s="5">
        <f t="shared" si="121"/>
        <v>0.42220156373809409</v>
      </c>
      <c r="Q1559" s="5">
        <f>'90.1 Data-SI'!Q1559/Convert!$B$5/$D1559</f>
        <v>0</v>
      </c>
      <c r="R1559" s="5">
        <f>'90.1 Data-SI'!R1559/Convert!$B$5/$D1559</f>
        <v>0</v>
      </c>
      <c r="S1559" s="5">
        <f>'90.1 Data-SI'!S1559/Convert!$B$5/$D1559</f>
        <v>3.3558919128705189</v>
      </c>
      <c r="T1559" s="5">
        <f>'90.1 Data-SI'!T1559/Convert!$B$5/$D1559</f>
        <v>1.0454567505942851</v>
      </c>
      <c r="U1559" s="5">
        <f>'90.1 Data-SI'!U1559/Convert!$B$5/$D1559</f>
        <v>6.143372305503001</v>
      </c>
      <c r="V1559" s="5">
        <f>'90.1 Data-SI'!V1559/Convert!$B$5/$D1559</f>
        <v>2.5416808163133293</v>
      </c>
      <c r="W1559" s="5">
        <f t="shared" si="122"/>
        <v>26.077936617668467</v>
      </c>
      <c r="X1559" s="5">
        <f t="shared" si="123"/>
        <v>100.42368084865538</v>
      </c>
      <c r="Y1559" s="5">
        <f t="shared" si="124"/>
        <v>126.50161746632385</v>
      </c>
      <c r="Z1559" s="5">
        <f>'90.1 Data-SI'!Y1559/Convert!$B$5/$D1559</f>
        <v>107.63434078817576</v>
      </c>
      <c r="AA1559" s="5">
        <f>'90.1 Data-SI'!Z1559/Convert!$B$5/$D1559</f>
        <v>121.16261582496483</v>
      </c>
      <c r="AB1559" s="5">
        <f t="shared" si="125"/>
        <v>228.79695661314059</v>
      </c>
    </row>
    <row r="1560" spans="1:28" x14ac:dyDescent="0.25">
      <c r="A1560" s="95">
        <v>2016</v>
      </c>
      <c r="B1560" s="95" t="s">
        <v>56</v>
      </c>
      <c r="C1560" s="52" t="s">
        <v>10</v>
      </c>
      <c r="D1560" s="5">
        <f>VLOOKUP(B1560,SWH!$A$4:$C$19,3,FALSE)</f>
        <v>6871</v>
      </c>
      <c r="E1560" s="5">
        <f>'90.1 Data-SI'!E1560/Convert!$B$5/$D1560</f>
        <v>0</v>
      </c>
      <c r="F1560" s="5">
        <f>'90.1 Data-SI'!F1560/Convert!$B$5/$D1560</f>
        <v>0.50332314558773583</v>
      </c>
      <c r="G1560" s="5">
        <f>'90.1 Data-SI'!G1560/Convert!$B$5/$D1560</f>
        <v>75.467342615501551</v>
      </c>
      <c r="H1560" s="5">
        <f>'90.1 Data-SI'!H1560/Convert!$B$5/$D1560</f>
        <v>14.174711751483693</v>
      </c>
      <c r="I1560" s="5">
        <f>'90.1 Data-SI'!I1560/Convert!$B$5/$D1560</f>
        <v>1.0284771745985544</v>
      </c>
      <c r="J1560" s="5">
        <f>'90.1 Data-SI'!J1560/Convert!$B$5/$D1560</f>
        <v>46.251960736751883</v>
      </c>
      <c r="K1560" s="5">
        <f>'90.1 Data-SI'!K1560/Convert!$B$5/$D1560</f>
        <v>14.59556267080645</v>
      </c>
      <c r="L1560" s="5">
        <f>'90.1 Data-SI'!L1560/Convert!$B$5/$D1560</f>
        <v>0.7010139232523166</v>
      </c>
      <c r="M1560" s="5">
        <f>'90.1 Data-SI'!M1560/Convert!$B$5/$D1560</f>
        <v>16.762075712737918</v>
      </c>
      <c r="N1560" s="5">
        <f>'90.1 Data-SI'!N1560/Convert!$B$5/$D1560</f>
        <v>7.6812367599734793E-3</v>
      </c>
      <c r="O1560" s="5">
        <f>'90.1 Data-SI'!O1560/Convert!$B$5/$D1560</f>
        <v>5.9263167256909076E-3</v>
      </c>
      <c r="P1560" s="5">
        <f t="shared" si="121"/>
        <v>1.7549200342825717E-3</v>
      </c>
      <c r="Q1560" s="5">
        <f>'90.1 Data-SI'!Q1560/Convert!$B$5/$D1560</f>
        <v>0</v>
      </c>
      <c r="R1560" s="5">
        <f>'90.1 Data-SI'!R1560/Convert!$B$5/$D1560</f>
        <v>0</v>
      </c>
      <c r="S1560" s="5">
        <f>'90.1 Data-SI'!S1560/Convert!$B$5/$D1560</f>
        <v>5.6950306440919158</v>
      </c>
      <c r="T1560" s="5">
        <f>'90.1 Data-SI'!T1560/Convert!$B$5/$D1560</f>
        <v>1.0442439237374472</v>
      </c>
      <c r="U1560" s="5">
        <f>'90.1 Data-SI'!U1560/Convert!$B$5/$D1560</f>
        <v>3.3308268244958685</v>
      </c>
      <c r="V1560" s="5">
        <f>'90.1 Data-SI'!V1560/Convert!$B$5/$D1560</f>
        <v>2.6197060107699026</v>
      </c>
      <c r="W1560" s="5">
        <f t="shared" si="122"/>
        <v>97.926203892365663</v>
      </c>
      <c r="X1560" s="5">
        <f t="shared" si="123"/>
        <v>0.50332314558773583</v>
      </c>
      <c r="Y1560" s="5">
        <f t="shared" si="124"/>
        <v>98.429527037953406</v>
      </c>
      <c r="Z1560" s="5">
        <f>'90.1 Data-SI'!Y1560/Convert!$B$5/$D1560</f>
        <v>163.75224372968515</v>
      </c>
      <c r="AA1560" s="5">
        <f>'90.1 Data-SI'!Z1560/Convert!$B$5/$D1560</f>
        <v>18.429712640890052</v>
      </c>
      <c r="AB1560" s="5">
        <f t="shared" si="125"/>
        <v>182.18195637057519</v>
      </c>
    </row>
    <row r="1561" spans="1:28" x14ac:dyDescent="0.25">
      <c r="A1561" s="95">
        <v>2016</v>
      </c>
      <c r="B1561" s="95" t="s">
        <v>56</v>
      </c>
      <c r="C1561" s="52" t="s">
        <v>6</v>
      </c>
      <c r="D1561" s="5">
        <f>VLOOKUP(B1561,SWH!$A$4:$C$19,3,FALSE)</f>
        <v>6871</v>
      </c>
      <c r="E1561" s="5">
        <f>'90.1 Data-SI'!E1561/Convert!$B$5/$D1561</f>
        <v>0</v>
      </c>
      <c r="F1561" s="5">
        <f>'90.1 Data-SI'!F1561/Convert!$B$5/$D1561</f>
        <v>0.52919678520027813</v>
      </c>
      <c r="G1561" s="5">
        <f>'90.1 Data-SI'!G1561/Convert!$B$5/$D1561</f>
        <v>69.689839745144653</v>
      </c>
      <c r="H1561" s="5">
        <f>'90.1 Data-SI'!H1561/Convert!$B$5/$D1561</f>
        <v>14.158945002344801</v>
      </c>
      <c r="I1561" s="5">
        <f>'90.1 Data-SI'!I1561/Convert!$B$5/$D1561</f>
        <v>1.034137033263798</v>
      </c>
      <c r="J1561" s="5">
        <f>'90.1 Data-SI'!J1561/Convert!$B$5/$D1561</f>
        <v>46.251960736751883</v>
      </c>
      <c r="K1561" s="5">
        <f>'90.1 Data-SI'!K1561/Convert!$B$5/$D1561</f>
        <v>14.59556267080645</v>
      </c>
      <c r="L1561" s="5">
        <f>'90.1 Data-SI'!L1561/Convert!$B$5/$D1561</f>
        <v>0.7010139232523166</v>
      </c>
      <c r="M1561" s="5">
        <f>'90.1 Data-SI'!M1561/Convert!$B$5/$D1561</f>
        <v>20.496369604941865</v>
      </c>
      <c r="N1561" s="5">
        <f>'90.1 Data-SI'!N1561/Convert!$B$5/$D1561</f>
        <v>8.0855123789194527E-3</v>
      </c>
      <c r="O1561" s="5">
        <f>'90.1 Data-SI'!O1561/Convert!$B$5/$D1561</f>
        <v>5.9263167256909076E-3</v>
      </c>
      <c r="P1561" s="5">
        <f t="shared" si="121"/>
        <v>2.1591956532285451E-3</v>
      </c>
      <c r="Q1561" s="5">
        <f>'90.1 Data-SI'!Q1561/Convert!$B$5/$D1561</f>
        <v>0</v>
      </c>
      <c r="R1561" s="5">
        <f>'90.1 Data-SI'!R1561/Convert!$B$5/$D1561</f>
        <v>0</v>
      </c>
      <c r="S1561" s="5">
        <f>'90.1 Data-SI'!S1561/Convert!$B$5/$D1561</f>
        <v>4.6774689112049037</v>
      </c>
      <c r="T1561" s="5">
        <f>'90.1 Data-SI'!T1561/Convert!$B$5/$D1561</f>
        <v>1.0442439237374472</v>
      </c>
      <c r="U1561" s="5">
        <f>'90.1 Data-SI'!U1561/Convert!$B$5/$D1561</f>
        <v>3.4145118776176844</v>
      </c>
      <c r="V1561" s="5">
        <f>'90.1 Data-SI'!V1561/Convert!$B$5/$D1561</f>
        <v>2.6019178835362795</v>
      </c>
      <c r="W1561" s="5">
        <f t="shared" si="122"/>
        <v>94.865837456944647</v>
      </c>
      <c r="X1561" s="5">
        <f t="shared" si="123"/>
        <v>0.52919678520027813</v>
      </c>
      <c r="Y1561" s="5">
        <f t="shared" si="124"/>
        <v>95.395034242144931</v>
      </c>
      <c r="Z1561" s="5">
        <f>'90.1 Data-SI'!Y1561/Convert!$B$5/$D1561</f>
        <v>160.66398227655688</v>
      </c>
      <c r="AA1561" s="5">
        <f>'90.1 Data-SI'!Z1561/Convert!$B$5/$D1561</f>
        <v>18.539271333624413</v>
      </c>
      <c r="AB1561" s="5">
        <f t="shared" si="125"/>
        <v>179.20325361018129</v>
      </c>
    </row>
    <row r="1562" spans="1:28" x14ac:dyDescent="0.25">
      <c r="A1562" s="95">
        <v>2016</v>
      </c>
      <c r="B1562" s="95" t="s">
        <v>56</v>
      </c>
      <c r="C1562" s="52" t="s">
        <v>11</v>
      </c>
      <c r="D1562" s="5">
        <f>VLOOKUP(B1562,SWH!$A$4:$C$19,3,FALSE)</f>
        <v>6871</v>
      </c>
      <c r="E1562" s="5">
        <f>'90.1 Data-SI'!E1562/Convert!$B$5/$D1562</f>
        <v>0</v>
      </c>
      <c r="F1562" s="5">
        <f>'90.1 Data-SI'!F1562/Convert!$B$5/$D1562</f>
        <v>1.5362473519946959E-2</v>
      </c>
      <c r="G1562" s="5">
        <f>'90.1 Data-SI'!G1562/Convert!$B$5/$D1562</f>
        <v>49.373777066252693</v>
      </c>
      <c r="H1562" s="5">
        <f>'90.1 Data-SI'!H1562/Convert!$B$5/$D1562</f>
        <v>14.357444331247271</v>
      </c>
      <c r="I1562" s="5">
        <f>'90.1 Data-SI'!I1562/Convert!$B$5/$D1562</f>
        <v>1.0365626869774738</v>
      </c>
      <c r="J1562" s="5">
        <f>'90.1 Data-SI'!J1562/Convert!$B$5/$D1562</f>
        <v>46.251960736751883</v>
      </c>
      <c r="K1562" s="5">
        <f>'90.1 Data-SI'!K1562/Convert!$B$5/$D1562</f>
        <v>14.59556267080645</v>
      </c>
      <c r="L1562" s="5">
        <f>'90.1 Data-SI'!L1562/Convert!$B$5/$D1562</f>
        <v>0.7010139232523166</v>
      </c>
      <c r="M1562" s="5">
        <f>'90.1 Data-SI'!M1562/Convert!$B$5/$D1562</f>
        <v>16.297563026568994</v>
      </c>
      <c r="N1562" s="5">
        <f>'90.1 Data-SI'!N1562/Convert!$B$5/$D1562</f>
        <v>6.0641342841895891E-3</v>
      </c>
      <c r="O1562" s="5">
        <f>'90.1 Data-SI'!O1562/Convert!$B$5/$D1562</f>
        <v>5.9263167256909076E-3</v>
      </c>
      <c r="P1562" s="5">
        <f t="shared" si="121"/>
        <v>1.3781755849868148E-4</v>
      </c>
      <c r="Q1562" s="5">
        <f>'90.1 Data-SI'!Q1562/Convert!$B$5/$D1562</f>
        <v>0</v>
      </c>
      <c r="R1562" s="5">
        <f>'90.1 Data-SI'!R1562/Convert!$B$5/$D1562</f>
        <v>0</v>
      </c>
      <c r="S1562" s="5">
        <f>'90.1 Data-SI'!S1562/Convert!$B$5/$D1562</f>
        <v>4.4207538931742105</v>
      </c>
      <c r="T1562" s="5">
        <f>'90.1 Data-SI'!T1562/Convert!$B$5/$D1562</f>
        <v>1.0442439237374472</v>
      </c>
      <c r="U1562" s="5">
        <f>'90.1 Data-SI'!U1562/Convert!$B$5/$D1562</f>
        <v>3.5960316305244269</v>
      </c>
      <c r="V1562" s="5">
        <f>'90.1 Data-SI'!V1562/Convert!$B$5/$D1562</f>
        <v>2.5922152686815765</v>
      </c>
      <c r="W1562" s="5">
        <f t="shared" si="122"/>
        <v>70.092231803554384</v>
      </c>
      <c r="X1562" s="5">
        <f t="shared" si="123"/>
        <v>1.5362473519946959E-2</v>
      </c>
      <c r="Y1562" s="5">
        <f t="shared" si="124"/>
        <v>70.107594277074327</v>
      </c>
      <c r="Z1562" s="5">
        <f>'90.1 Data-SI'!Y1562/Convert!$B$5/$D1562</f>
        <v>136.08159899092806</v>
      </c>
      <c r="AA1562" s="5">
        <f>'90.1 Data-SI'!Z1562/Convert!$B$5/$D1562</f>
        <v>18.206956774850823</v>
      </c>
      <c r="AB1562" s="5">
        <f t="shared" si="125"/>
        <v>154.28855576577888</v>
      </c>
    </row>
    <row r="1563" spans="1:28" x14ac:dyDescent="0.25">
      <c r="A1563" s="95">
        <v>2016</v>
      </c>
      <c r="B1563" s="95" t="s">
        <v>56</v>
      </c>
      <c r="C1563" s="52" t="s">
        <v>13</v>
      </c>
      <c r="D1563" s="5">
        <f>VLOOKUP(B1563,SWH!$A$4:$C$19,3,FALSE)</f>
        <v>6871</v>
      </c>
      <c r="E1563" s="5">
        <f>'90.1 Data-SI'!E1563/Convert!$B$5/$D1563</f>
        <v>0</v>
      </c>
      <c r="F1563" s="5">
        <f>'90.1 Data-SI'!F1563/Convert!$B$5/$D1563</f>
        <v>2.8970390853668397</v>
      </c>
      <c r="G1563" s="5">
        <f>'90.1 Data-SI'!G1563/Convert!$B$5/$D1563</f>
        <v>58.28077750287035</v>
      </c>
      <c r="H1563" s="5">
        <f>'90.1 Data-SI'!H1563/Convert!$B$5/$D1563</f>
        <v>14.198564013001503</v>
      </c>
      <c r="I1563" s="5">
        <f>'90.1 Data-SI'!I1563/Convert!$B$5/$D1563</f>
        <v>1.0333284820259059</v>
      </c>
      <c r="J1563" s="5">
        <f>'90.1 Data-SI'!J1563/Convert!$B$5/$D1563</f>
        <v>46.251960736751883</v>
      </c>
      <c r="K1563" s="5">
        <f>'90.1 Data-SI'!K1563/Convert!$B$5/$D1563</f>
        <v>14.59556267080645</v>
      </c>
      <c r="L1563" s="5">
        <f>'90.1 Data-SI'!L1563/Convert!$B$5/$D1563</f>
        <v>0.7010139232523166</v>
      </c>
      <c r="M1563" s="5">
        <f>'90.1 Data-SI'!M1563/Convert!$B$5/$D1563</f>
        <v>17.326444476786495</v>
      </c>
      <c r="N1563" s="5">
        <f>'90.1 Data-SI'!N1563/Convert!$B$5/$D1563</f>
        <v>1.7788127233622796E-2</v>
      </c>
      <c r="O1563" s="5">
        <f>'90.1 Data-SI'!O1563/Convert!$B$5/$D1563</f>
        <v>5.9263167256909076E-3</v>
      </c>
      <c r="P1563" s="5">
        <f t="shared" si="121"/>
        <v>1.1861810507931888E-2</v>
      </c>
      <c r="Q1563" s="5">
        <f>'90.1 Data-SI'!Q1563/Convert!$B$5/$D1563</f>
        <v>0</v>
      </c>
      <c r="R1563" s="5">
        <f>'90.1 Data-SI'!R1563/Convert!$B$5/$D1563</f>
        <v>0</v>
      </c>
      <c r="S1563" s="5">
        <f>'90.1 Data-SI'!S1563/Convert!$B$5/$D1563</f>
        <v>4.5193971441970282</v>
      </c>
      <c r="T1563" s="5">
        <f>'90.1 Data-SI'!T1563/Convert!$B$5/$D1563</f>
        <v>1.0442439237374472</v>
      </c>
      <c r="U1563" s="5">
        <f>'90.1 Data-SI'!U1563/Convert!$B$5/$D1563</f>
        <v>3.7173143162082183</v>
      </c>
      <c r="V1563" s="5">
        <f>'90.1 Data-SI'!V1563/Convert!$B$5/$D1563</f>
        <v>2.5881725124921164</v>
      </c>
      <c r="W1563" s="5">
        <f t="shared" si="122"/>
        <v>80.138480934361809</v>
      </c>
      <c r="X1563" s="5">
        <f t="shared" si="123"/>
        <v>2.8970390853668397</v>
      </c>
      <c r="Y1563" s="5">
        <f t="shared" si="124"/>
        <v>83.035520019728651</v>
      </c>
      <c r="Z1563" s="5">
        <f>'90.1 Data-SI'!Y1563/Convert!$B$5/$D1563</f>
        <v>145.96209511796764</v>
      </c>
      <c r="AA1563" s="5">
        <f>'90.1 Data-SI'!Z1563/Convert!$B$5/$D1563</f>
        <v>21.210320348000451</v>
      </c>
      <c r="AB1563" s="5">
        <f t="shared" si="125"/>
        <v>167.17241546596807</v>
      </c>
    </row>
    <row r="1564" spans="1:28" x14ac:dyDescent="0.25">
      <c r="A1564" s="95">
        <v>2016</v>
      </c>
      <c r="B1564" s="95" t="s">
        <v>56</v>
      </c>
      <c r="C1564" s="52" t="s">
        <v>19</v>
      </c>
      <c r="D1564" s="5">
        <f>VLOOKUP(B1564,SWH!$A$4:$C$19,3,FALSE)</f>
        <v>6871</v>
      </c>
      <c r="E1564" s="5">
        <f>'90.1 Data-SI'!E1564/Convert!$B$5/$D1564</f>
        <v>0</v>
      </c>
      <c r="F1564" s="5">
        <f>'90.1 Data-SI'!F1564/Convert!$B$5/$D1564</f>
        <v>1.7650673523181164</v>
      </c>
      <c r="G1564" s="5">
        <f>'90.1 Data-SI'!G1564/Convert!$B$5/$D1564</f>
        <v>40.409773767363639</v>
      </c>
      <c r="H1564" s="5">
        <f>'90.1 Data-SI'!H1564/Convert!$B$5/$D1564</f>
        <v>14.26243956079497</v>
      </c>
      <c r="I1564" s="5">
        <f>'90.1 Data-SI'!I1564/Convert!$B$5/$D1564</f>
        <v>1.034541308882744</v>
      </c>
      <c r="J1564" s="5">
        <f>'90.1 Data-SI'!J1564/Convert!$B$5/$D1564</f>
        <v>46.251960736751883</v>
      </c>
      <c r="K1564" s="5">
        <f>'90.1 Data-SI'!K1564/Convert!$B$5/$D1564</f>
        <v>14.59556267080645</v>
      </c>
      <c r="L1564" s="5">
        <f>'90.1 Data-SI'!L1564/Convert!$B$5/$D1564</f>
        <v>0.7010139232523166</v>
      </c>
      <c r="M1564" s="5">
        <f>'90.1 Data-SI'!M1564/Convert!$B$5/$D1564</f>
        <v>15.354792283186987</v>
      </c>
      <c r="N1564" s="5">
        <f>'90.1 Data-SI'!N1564/Convert!$B$5/$D1564</f>
        <v>1.6575300376784875E-2</v>
      </c>
      <c r="O1564" s="5">
        <f>'90.1 Data-SI'!O1564/Convert!$B$5/$D1564</f>
        <v>5.9263167256909076E-3</v>
      </c>
      <c r="P1564" s="5">
        <f t="shared" si="121"/>
        <v>1.0648983651093968E-2</v>
      </c>
      <c r="Q1564" s="5">
        <f>'90.1 Data-SI'!Q1564/Convert!$B$5/$D1564</f>
        <v>0</v>
      </c>
      <c r="R1564" s="5">
        <f>'90.1 Data-SI'!R1564/Convert!$B$5/$D1564</f>
        <v>0</v>
      </c>
      <c r="S1564" s="5">
        <f>'90.1 Data-SI'!S1564/Convert!$B$5/$D1564</f>
        <v>3.6481831853684565</v>
      </c>
      <c r="T1564" s="5">
        <f>'90.1 Data-SI'!T1564/Convert!$B$5/$D1564</f>
        <v>1.0442439237374472</v>
      </c>
      <c r="U1564" s="5">
        <f>'90.1 Data-SI'!U1564/Convert!$B$5/$D1564</f>
        <v>3.9566454826242343</v>
      </c>
      <c r="V1564" s="5">
        <f>'90.1 Data-SI'!V1564/Convert!$B$5/$D1564</f>
        <v>2.5885767881110628</v>
      </c>
      <c r="W1564" s="5">
        <f t="shared" si="122"/>
        <v>59.423398219570174</v>
      </c>
      <c r="X1564" s="5">
        <f t="shared" si="123"/>
        <v>1.7650673523181164</v>
      </c>
      <c r="Y1564" s="5">
        <f t="shared" si="124"/>
        <v>61.188465571888294</v>
      </c>
      <c r="Z1564" s="5">
        <f>'90.1 Data-SI'!Y1564/Convert!$B$5/$D1564</f>
        <v>125.31250505344524</v>
      </c>
      <c r="AA1564" s="5">
        <f>'90.1 Data-SI'!Z1564/Convert!$B$5/$D1564</f>
        <v>20.3172755057488</v>
      </c>
      <c r="AB1564" s="5">
        <f t="shared" si="125"/>
        <v>145.62978055919405</v>
      </c>
    </row>
    <row r="1565" spans="1:28" x14ac:dyDescent="0.25">
      <c r="A1565" s="95">
        <v>2016</v>
      </c>
      <c r="B1565" s="95" t="s">
        <v>56</v>
      </c>
      <c r="C1565" s="52" t="s">
        <v>20</v>
      </c>
      <c r="D1565" s="5">
        <f>VLOOKUP(B1565,SWH!$A$4:$C$19,3,FALSE)</f>
        <v>6871</v>
      </c>
      <c r="E1565" s="5">
        <f>'90.1 Data-SI'!E1565/Convert!$B$5/$D1565</f>
        <v>0</v>
      </c>
      <c r="F1565" s="5">
        <f>'90.1 Data-SI'!F1565/Convert!$B$5/$D1565</f>
        <v>2.1608531832662234</v>
      </c>
      <c r="G1565" s="5">
        <f>'90.1 Data-SI'!G1565/Convert!$B$5/$D1565</f>
        <v>33.588431248888241</v>
      </c>
      <c r="H1565" s="5">
        <f>'90.1 Data-SI'!H1565/Convert!$B$5/$D1565</f>
        <v>14.524410161871957</v>
      </c>
      <c r="I1565" s="5">
        <f>'90.1 Data-SI'!I1565/Convert!$B$5/$D1565</f>
        <v>1.0349455845016899</v>
      </c>
      <c r="J1565" s="5">
        <f>'90.1 Data-SI'!J1565/Convert!$B$5/$D1565</f>
        <v>46.251960736751883</v>
      </c>
      <c r="K1565" s="5">
        <f>'90.1 Data-SI'!K1565/Convert!$B$5/$D1565</f>
        <v>14.59556267080645</v>
      </c>
      <c r="L1565" s="5">
        <f>'90.1 Data-SI'!L1565/Convert!$B$5/$D1565</f>
        <v>0.7010139232523166</v>
      </c>
      <c r="M1565" s="5">
        <f>'90.1 Data-SI'!M1565/Convert!$B$5/$D1565</f>
        <v>16.660602532382477</v>
      </c>
      <c r="N1565" s="5">
        <f>'90.1 Data-SI'!N1565/Convert!$B$5/$D1565</f>
        <v>1.6979575995730849E-2</v>
      </c>
      <c r="O1565" s="5">
        <f>'90.1 Data-SI'!O1565/Convert!$B$5/$D1565</f>
        <v>5.9263167256909076E-3</v>
      </c>
      <c r="P1565" s="5">
        <f t="shared" si="121"/>
        <v>1.1053259270039941E-2</v>
      </c>
      <c r="Q1565" s="5">
        <f>'90.1 Data-SI'!Q1565/Convert!$B$5/$D1565</f>
        <v>0</v>
      </c>
      <c r="R1565" s="5">
        <f>'90.1 Data-SI'!R1565/Convert!$B$5/$D1565</f>
        <v>0</v>
      </c>
      <c r="S1565" s="5">
        <f>'90.1 Data-SI'!S1565/Convert!$B$5/$D1565</f>
        <v>2.5481492262164656</v>
      </c>
      <c r="T1565" s="5">
        <f>'90.1 Data-SI'!T1565/Convert!$B$5/$D1565</f>
        <v>1.0446481993563932</v>
      </c>
      <c r="U1565" s="5">
        <f>'90.1 Data-SI'!U1565/Convert!$B$5/$D1565</f>
        <v>4.003137178803021</v>
      </c>
      <c r="V1565" s="5">
        <f>'90.1 Data-SI'!V1565/Convert!$B$5/$D1565</f>
        <v>2.5420850919322757</v>
      </c>
      <c r="W1565" s="5">
        <f t="shared" si="122"/>
        <v>52.808236266757227</v>
      </c>
      <c r="X1565" s="5">
        <f t="shared" si="123"/>
        <v>2.1608531832662234</v>
      </c>
      <c r="Y1565" s="5">
        <f t="shared" si="124"/>
        <v>54.969089450023453</v>
      </c>
      <c r="Z1565" s="5">
        <f>'90.1 Data-SI'!Y1565/Convert!$B$5/$D1565</f>
        <v>118.91282200553049</v>
      </c>
      <c r="AA1565" s="5">
        <f>'90.1 Data-SI'!Z1565/Convert!$B$5/$D1565</f>
        <v>20.759553032875697</v>
      </c>
      <c r="AB1565" s="5">
        <f t="shared" si="125"/>
        <v>139.67237503840619</v>
      </c>
    </row>
    <row r="1566" spans="1:28" x14ac:dyDescent="0.25">
      <c r="A1566" s="95">
        <v>2016</v>
      </c>
      <c r="B1566" s="95" t="s">
        <v>56</v>
      </c>
      <c r="C1566" s="52" t="s">
        <v>3</v>
      </c>
      <c r="D1566" s="5">
        <f>VLOOKUP(B1566,SWH!$A$4:$C$19,3,FALSE)</f>
        <v>6871</v>
      </c>
      <c r="E1566" s="5">
        <f>'90.1 Data-SI'!E1566/Convert!$B$5/$D1566</f>
        <v>0</v>
      </c>
      <c r="F1566" s="5">
        <f>'90.1 Data-SI'!F1566/Convert!$B$5/$D1566</f>
        <v>11.495981500347677</v>
      </c>
      <c r="G1566" s="5">
        <f>'90.1 Data-SI'!G1566/Convert!$B$5/$D1566</f>
        <v>23.141140704086418</v>
      </c>
      <c r="H1566" s="5">
        <f>'90.1 Data-SI'!H1566/Convert!$B$5/$D1566</f>
        <v>14.428192564562815</v>
      </c>
      <c r="I1566" s="5">
        <f>'90.1 Data-SI'!I1566/Convert!$B$5/$D1566</f>
        <v>1.0377755138343119</v>
      </c>
      <c r="J1566" s="5">
        <f>'90.1 Data-SI'!J1566/Convert!$B$5/$D1566</f>
        <v>46.251960736751883</v>
      </c>
      <c r="K1566" s="5">
        <f>'90.1 Data-SI'!K1566/Convert!$B$5/$D1566</f>
        <v>14.59556267080645</v>
      </c>
      <c r="L1566" s="5">
        <f>'90.1 Data-SI'!L1566/Convert!$B$5/$D1566</f>
        <v>0.7010139232523166</v>
      </c>
      <c r="M1566" s="5">
        <f>'90.1 Data-SI'!M1566/Convert!$B$5/$D1566</f>
        <v>13.314817509985609</v>
      </c>
      <c r="N1566" s="5">
        <f>'90.1 Data-SI'!N1566/Convert!$B$5/$D1566</f>
        <v>6.2662720936625754E-2</v>
      </c>
      <c r="O1566" s="5">
        <f>'90.1 Data-SI'!O1566/Convert!$B$5/$D1566</f>
        <v>5.9263167256909076E-3</v>
      </c>
      <c r="P1566" s="5">
        <f t="shared" si="121"/>
        <v>5.6736404210934843E-2</v>
      </c>
      <c r="Q1566" s="5">
        <f>'90.1 Data-SI'!Q1566/Convert!$B$5/$D1566</f>
        <v>0</v>
      </c>
      <c r="R1566" s="5">
        <f>'90.1 Data-SI'!R1566/Convert!$B$5/$D1566</f>
        <v>0</v>
      </c>
      <c r="S1566" s="5">
        <f>'90.1 Data-SI'!S1566/Convert!$B$5/$D1566</f>
        <v>3.2891864357444329</v>
      </c>
      <c r="T1566" s="5">
        <f>'90.1 Data-SI'!T1566/Convert!$B$5/$D1566</f>
        <v>1.0446481993563932</v>
      </c>
      <c r="U1566" s="5">
        <f>'90.1 Data-SI'!U1566/Convert!$B$5/$D1566</f>
        <v>4.5044389462960268</v>
      </c>
      <c r="V1566" s="5">
        <f>'90.1 Data-SI'!V1566/Convert!$B$5/$D1566</f>
        <v>2.568363007163764</v>
      </c>
      <c r="W1566" s="5">
        <f t="shared" si="122"/>
        <v>39.801881054027398</v>
      </c>
      <c r="X1566" s="5">
        <f t="shared" si="123"/>
        <v>11.495981500347677</v>
      </c>
      <c r="Y1566" s="5">
        <f t="shared" si="124"/>
        <v>51.297862554375072</v>
      </c>
      <c r="Z1566" s="5">
        <f>'90.1 Data-SI'!Y1566/Convert!$B$5/$D1566</f>
        <v>105.83976131567459</v>
      </c>
      <c r="AA1566" s="5">
        <f>'90.1 Data-SI'!Z1566/Convert!$B$5/$D1566</f>
        <v>30.595983117450153</v>
      </c>
      <c r="AB1566" s="5">
        <f t="shared" si="125"/>
        <v>136.43574443312474</v>
      </c>
    </row>
    <row r="1567" spans="1:28" x14ac:dyDescent="0.25">
      <c r="A1567" s="95">
        <v>2016</v>
      </c>
      <c r="B1567" s="95" t="s">
        <v>56</v>
      </c>
      <c r="C1567" s="52" t="s">
        <v>7</v>
      </c>
      <c r="D1567" s="5">
        <f>VLOOKUP(B1567,SWH!$A$4:$C$19,3,FALSE)</f>
        <v>6871</v>
      </c>
      <c r="E1567" s="5">
        <f>'90.1 Data-SI'!E1567/Convert!$B$5/$D1567</f>
        <v>0</v>
      </c>
      <c r="F1567" s="5">
        <f>'90.1 Data-SI'!F1567/Convert!$B$5/$D1567</f>
        <v>6.1724801500671109</v>
      </c>
      <c r="G1567" s="5">
        <f>'90.1 Data-SI'!G1567/Convert!$B$5/$D1567</f>
        <v>24.090379857371563</v>
      </c>
      <c r="H1567" s="5">
        <f>'90.1 Data-SI'!H1567/Convert!$B$5/$D1567</f>
        <v>14.587881434046475</v>
      </c>
      <c r="I1567" s="5">
        <f>'90.1 Data-SI'!I1567/Convert!$B$5/$D1567</f>
        <v>1.0313071039311761</v>
      </c>
      <c r="J1567" s="5">
        <f>'90.1 Data-SI'!J1567/Convert!$B$5/$D1567</f>
        <v>46.251960736751883</v>
      </c>
      <c r="K1567" s="5">
        <f>'90.1 Data-SI'!K1567/Convert!$B$5/$D1567</f>
        <v>14.59556267080645</v>
      </c>
      <c r="L1567" s="5">
        <f>'90.1 Data-SI'!L1567/Convert!$B$5/$D1567</f>
        <v>0.7010139232523166</v>
      </c>
      <c r="M1567" s="5">
        <f>'90.1 Data-SI'!M1567/Convert!$B$5/$D1567</f>
        <v>15.340642636523876</v>
      </c>
      <c r="N1567" s="5">
        <f>'90.1 Data-SI'!N1567/Convert!$B$5/$D1567</f>
        <v>3.6789081324083511E-2</v>
      </c>
      <c r="O1567" s="5">
        <f>'90.1 Data-SI'!O1567/Convert!$B$5/$D1567</f>
        <v>5.9263167256909076E-3</v>
      </c>
      <c r="P1567" s="5">
        <f t="shared" si="121"/>
        <v>3.0862764598392604E-2</v>
      </c>
      <c r="Q1567" s="5">
        <f>'90.1 Data-SI'!Q1567/Convert!$B$5/$D1567</f>
        <v>0</v>
      </c>
      <c r="R1567" s="5">
        <f>'90.1 Data-SI'!R1567/Convert!$B$5/$D1567</f>
        <v>0</v>
      </c>
      <c r="S1567" s="5">
        <f>'90.1 Data-SI'!S1567/Convert!$B$5/$D1567</f>
        <v>0</v>
      </c>
      <c r="T1567" s="5">
        <f>'90.1 Data-SI'!T1567/Convert!$B$5/$D1567</f>
        <v>1.0446481993563932</v>
      </c>
      <c r="U1567" s="5">
        <f>'90.1 Data-SI'!U1567/Convert!$B$5/$D1567</f>
        <v>4.3597082747133689</v>
      </c>
      <c r="V1567" s="5">
        <f>'90.1 Data-SI'!V1567/Convert!$B$5/$D1567</f>
        <v>2.5400637138375459</v>
      </c>
      <c r="W1567" s="5">
        <f t="shared" si="122"/>
        <v>39.461885258493837</v>
      </c>
      <c r="X1567" s="5">
        <f t="shared" si="123"/>
        <v>6.1724801500671109</v>
      </c>
      <c r="Y1567" s="5">
        <f t="shared" si="124"/>
        <v>45.634365408560946</v>
      </c>
      <c r="Z1567" s="5">
        <f>'90.1 Data-SI'!Y1567/Convert!$B$5/$D1567</f>
        <v>105.62509096201427</v>
      </c>
      <c r="AA1567" s="5">
        <f>'90.1 Data-SI'!Z1567/Convert!$B$5/$D1567</f>
        <v>25.127751095586927</v>
      </c>
      <c r="AB1567" s="5">
        <f t="shared" si="125"/>
        <v>130.75284205760119</v>
      </c>
    </row>
    <row r="1568" spans="1:28" x14ac:dyDescent="0.25">
      <c r="A1568" s="95">
        <v>2016</v>
      </c>
      <c r="B1568" s="95" t="s">
        <v>56</v>
      </c>
      <c r="C1568" s="52" t="s">
        <v>17</v>
      </c>
      <c r="D1568" s="5">
        <f>VLOOKUP(B1568,SWH!$A$4:$C$19,3,FALSE)</f>
        <v>6871</v>
      </c>
      <c r="E1568" s="5">
        <f>'90.1 Data-SI'!E1568/Convert!$B$5/$D1568</f>
        <v>0</v>
      </c>
      <c r="F1568" s="5">
        <f>'90.1 Data-SI'!F1568/Convert!$B$5/$D1568</f>
        <v>2.8832937143226762</v>
      </c>
      <c r="G1568" s="5">
        <f>'90.1 Data-SI'!G1568/Convert!$B$5/$D1568</f>
        <v>15.428370445835151</v>
      </c>
      <c r="H1568" s="5">
        <f>'90.1 Data-SI'!H1568/Convert!$B$5/$D1568</f>
        <v>14.582221575381231</v>
      </c>
      <c r="I1568" s="5">
        <f>'90.1 Data-SI'!I1568/Convert!$B$5/$D1568</f>
        <v>1.032115655169068</v>
      </c>
      <c r="J1568" s="5">
        <f>'90.1 Data-SI'!J1568/Convert!$B$5/$D1568</f>
        <v>46.251960736751883</v>
      </c>
      <c r="K1568" s="5">
        <f>'90.1 Data-SI'!K1568/Convert!$B$5/$D1568</f>
        <v>14.59556267080645</v>
      </c>
      <c r="L1568" s="5">
        <f>'90.1 Data-SI'!L1568/Convert!$B$5/$D1568</f>
        <v>0.7010139232523166</v>
      </c>
      <c r="M1568" s="5">
        <f>'90.1 Data-SI'!M1568/Convert!$B$5/$D1568</f>
        <v>12.257636766441889</v>
      </c>
      <c r="N1568" s="5">
        <f>'90.1 Data-SI'!N1568/Convert!$B$5/$D1568</f>
        <v>2.1830883423082519E-2</v>
      </c>
      <c r="O1568" s="5">
        <f>'90.1 Data-SI'!O1568/Convert!$B$5/$D1568</f>
        <v>5.9263167256909076E-3</v>
      </c>
      <c r="P1568" s="5">
        <f t="shared" si="121"/>
        <v>1.5904566697391612E-2</v>
      </c>
      <c r="Q1568" s="5">
        <f>'90.1 Data-SI'!Q1568/Convert!$B$5/$D1568</f>
        <v>0</v>
      </c>
      <c r="R1568" s="5">
        <f>'90.1 Data-SI'!R1568/Convert!$B$5/$D1568</f>
        <v>0</v>
      </c>
      <c r="S1568" s="5">
        <f>'90.1 Data-SI'!S1568/Convert!$B$5/$D1568</f>
        <v>0</v>
      </c>
      <c r="T1568" s="5">
        <f>'90.1 Data-SI'!T1568/Convert!$B$5/$D1568</f>
        <v>1.0446481993563932</v>
      </c>
      <c r="U1568" s="5">
        <f>'90.1 Data-SI'!U1568/Convert!$B$5/$D1568</f>
        <v>4.46401138440143</v>
      </c>
      <c r="V1568" s="5">
        <f>'90.1 Data-SI'!V1568/Convert!$B$5/$D1568</f>
        <v>2.5667459046879806</v>
      </c>
      <c r="W1568" s="5">
        <f t="shared" si="122"/>
        <v>27.701911778974431</v>
      </c>
      <c r="X1568" s="5">
        <f t="shared" si="123"/>
        <v>2.8832937143226762</v>
      </c>
      <c r="Y1568" s="5">
        <f t="shared" si="124"/>
        <v>30.585205493297106</v>
      </c>
      <c r="Z1568" s="5">
        <f>'90.1 Data-SI'!Y1568/Convert!$B$5/$D1568</f>
        <v>93.886948365917945</v>
      </c>
      <c r="AA1568" s="5">
        <f>'90.1 Data-SI'!Z1568/Convert!$B$5/$D1568</f>
        <v>21.942867769530555</v>
      </c>
      <c r="AB1568" s="5">
        <f t="shared" si="125"/>
        <v>115.8298161354485</v>
      </c>
    </row>
    <row r="1569" spans="1:28" x14ac:dyDescent="0.25">
      <c r="A1569" s="95">
        <v>2016</v>
      </c>
      <c r="B1569" s="95" t="s">
        <v>56</v>
      </c>
      <c r="C1569" s="52" t="s">
        <v>14</v>
      </c>
      <c r="D1569" s="5">
        <f>VLOOKUP(B1569,SWH!$A$4:$C$19,3,FALSE)</f>
        <v>6871</v>
      </c>
      <c r="E1569" s="5">
        <f>'90.1 Data-SI'!E1569/Convert!$B$5/$D1569</f>
        <v>0</v>
      </c>
      <c r="F1569" s="5">
        <f>'90.1 Data-SI'!F1569/Convert!$B$5/$D1569</f>
        <v>14.145603906919581</v>
      </c>
      <c r="G1569" s="5">
        <f>'90.1 Data-SI'!G1569/Convert!$B$5/$D1569</f>
        <v>15.702065039861576</v>
      </c>
      <c r="H1569" s="5">
        <f>'90.1 Data-SI'!H1569/Convert!$B$5/$D1569</f>
        <v>14.341677582108378</v>
      </c>
      <c r="I1569" s="5">
        <f>'90.1 Data-SI'!I1569/Convert!$B$5/$D1569</f>
        <v>1.0369669625964197</v>
      </c>
      <c r="J1569" s="5">
        <f>'90.1 Data-SI'!J1569/Convert!$B$5/$D1569</f>
        <v>46.251960736751883</v>
      </c>
      <c r="K1569" s="5">
        <f>'90.1 Data-SI'!K1569/Convert!$B$5/$D1569</f>
        <v>14.59556267080645</v>
      </c>
      <c r="L1569" s="5">
        <f>'90.1 Data-SI'!L1569/Convert!$B$5/$D1569</f>
        <v>0.7010139232523166</v>
      </c>
      <c r="M1569" s="5">
        <f>'90.1 Data-SI'!M1569/Convert!$B$5/$D1569</f>
        <v>13.186662138779736</v>
      </c>
      <c r="N1569" s="5">
        <f>'90.1 Data-SI'!N1569/Convert!$B$5/$D1569</f>
        <v>0.10026035349860121</v>
      </c>
      <c r="O1569" s="5">
        <f>'90.1 Data-SI'!O1569/Convert!$B$5/$D1569</f>
        <v>5.9263167256909076E-3</v>
      </c>
      <c r="P1569" s="5">
        <f t="shared" si="121"/>
        <v>9.4334036772910301E-2</v>
      </c>
      <c r="Q1569" s="5">
        <f>'90.1 Data-SI'!Q1569/Convert!$B$5/$D1569</f>
        <v>0</v>
      </c>
      <c r="R1569" s="5">
        <f>'90.1 Data-SI'!R1569/Convert!$B$5/$D1569</f>
        <v>0</v>
      </c>
      <c r="S1569" s="5">
        <f>'90.1 Data-SI'!S1569/Convert!$B$5/$D1569</f>
        <v>3.0001293681980625</v>
      </c>
      <c r="T1569" s="5">
        <f>'90.1 Data-SI'!T1569/Convert!$B$5/$D1569</f>
        <v>1.0446481993563932</v>
      </c>
      <c r="U1569" s="5">
        <f>'90.1 Data-SI'!U1569/Convert!$B$5/$D1569</f>
        <v>4.8977991235304588</v>
      </c>
      <c r="V1569" s="5">
        <f>'90.1 Data-SI'!V1569/Convert!$B$5/$D1569</f>
        <v>2.5659373534500882</v>
      </c>
      <c r="W1569" s="5">
        <f t="shared" si="122"/>
        <v>31.983190583612284</v>
      </c>
      <c r="X1569" s="5">
        <f t="shared" si="123"/>
        <v>14.145603906919581</v>
      </c>
      <c r="Y1569" s="5">
        <f t="shared" si="124"/>
        <v>46.128794490531867</v>
      </c>
      <c r="Z1569" s="5">
        <f>'90.1 Data-SI'!Y1569/Convert!$B$5/$D1569</f>
        <v>97.931321657853459</v>
      </c>
      <c r="AA1569" s="5">
        <f>'90.1 Data-SI'!Z1569/Convert!$B$5/$D1569</f>
        <v>33.638965701256488</v>
      </c>
      <c r="AB1569" s="5">
        <f t="shared" si="125"/>
        <v>131.57028735910995</v>
      </c>
    </row>
    <row r="1570" spans="1:28" x14ac:dyDescent="0.25">
      <c r="A1570" s="95">
        <v>2016</v>
      </c>
      <c r="B1570" s="95" t="s">
        <v>56</v>
      </c>
      <c r="C1570" s="52" t="s">
        <v>2</v>
      </c>
      <c r="D1570" s="5">
        <f>VLOOKUP(B1570,SWH!$A$4:$C$19,3,FALSE)</f>
        <v>6871</v>
      </c>
      <c r="E1570" s="5">
        <f>'90.1 Data-SI'!E1570/Convert!$B$5/$D1570</f>
        <v>0</v>
      </c>
      <c r="F1570" s="5">
        <f>'90.1 Data-SI'!F1570/Convert!$B$5/$D1570</f>
        <v>10.872184220314042</v>
      </c>
      <c r="G1570" s="5">
        <f>'90.1 Data-SI'!G1570/Convert!$B$5/$D1570</f>
        <v>16.71962677274859</v>
      </c>
      <c r="H1570" s="5">
        <f>'90.1 Data-SI'!H1570/Convert!$B$5/$D1570</f>
        <v>14.204628147285694</v>
      </c>
      <c r="I1570" s="5">
        <f>'90.1 Data-SI'!I1570/Convert!$B$5/$D1570</f>
        <v>1.032115655169068</v>
      </c>
      <c r="J1570" s="5">
        <f>'90.1 Data-SI'!J1570/Convert!$B$5/$D1570</f>
        <v>46.251960736751883</v>
      </c>
      <c r="K1570" s="5">
        <f>'90.1 Data-SI'!K1570/Convert!$B$5/$D1570</f>
        <v>14.59556267080645</v>
      </c>
      <c r="L1570" s="5">
        <f>'90.1 Data-SI'!L1570/Convert!$B$5/$D1570</f>
        <v>0.7010139232523166</v>
      </c>
      <c r="M1570" s="5">
        <f>'90.1 Data-SI'!M1570/Convert!$B$5/$D1570</f>
        <v>15.517311082003266</v>
      </c>
      <c r="N1570" s="5">
        <f>'90.1 Data-SI'!N1570/Convert!$B$5/$D1570</f>
        <v>6.0641342841895894E-2</v>
      </c>
      <c r="O1570" s="5">
        <f>'90.1 Data-SI'!O1570/Convert!$B$5/$D1570</f>
        <v>5.9263167256909076E-3</v>
      </c>
      <c r="P1570" s="5">
        <f t="shared" si="121"/>
        <v>5.471502611620499E-2</v>
      </c>
      <c r="Q1570" s="5">
        <f>'90.1 Data-SI'!Q1570/Convert!$B$5/$D1570</f>
        <v>0</v>
      </c>
      <c r="R1570" s="5">
        <f>'90.1 Data-SI'!R1570/Convert!$B$5/$D1570</f>
        <v>0</v>
      </c>
      <c r="S1570" s="5">
        <f>'90.1 Data-SI'!S1570/Convert!$B$5/$D1570</f>
        <v>0</v>
      </c>
      <c r="T1570" s="5">
        <f>'90.1 Data-SI'!T1570/Convert!$B$5/$D1570</f>
        <v>1.0446481993563932</v>
      </c>
      <c r="U1570" s="5">
        <f>'90.1 Data-SI'!U1570/Convert!$B$5/$D1570</f>
        <v>4.7676223742298554</v>
      </c>
      <c r="V1570" s="5">
        <f>'90.1 Data-SI'!V1570/Convert!$B$5/$D1570</f>
        <v>2.5356166820291404</v>
      </c>
      <c r="W1570" s="5">
        <f t="shared" si="122"/>
        <v>32.291652880868064</v>
      </c>
      <c r="X1570" s="5">
        <f t="shared" si="123"/>
        <v>10.872184220314042</v>
      </c>
      <c r="Y1570" s="5">
        <f t="shared" si="124"/>
        <v>43.163837101182104</v>
      </c>
      <c r="Z1570" s="5">
        <f>'90.1 Data-SI'!Y1570/Convert!$B$5/$D1570</f>
        <v>98.067562541438249</v>
      </c>
      <c r="AA1570" s="5">
        <f>'90.1 Data-SI'!Z1570/Convert!$B$5/$D1570</f>
        <v>30.235369265350347</v>
      </c>
      <c r="AB1570" s="5">
        <f t="shared" si="125"/>
        <v>128.30293180678859</v>
      </c>
    </row>
    <row r="1571" spans="1:28" x14ac:dyDescent="0.25">
      <c r="A1571" s="95">
        <v>2016</v>
      </c>
      <c r="B1571" s="95" t="s">
        <v>56</v>
      </c>
      <c r="C1571" s="52" t="s">
        <v>18</v>
      </c>
      <c r="D1571" s="5">
        <f>VLOOKUP(B1571,SWH!$A$4:$C$19,3,FALSE)</f>
        <v>6871</v>
      </c>
      <c r="E1571" s="5">
        <f>'90.1 Data-SI'!E1571/Convert!$B$5/$D1571</f>
        <v>0</v>
      </c>
      <c r="F1571" s="5">
        <f>'90.1 Data-SI'!F1571/Convert!$B$5/$D1571</f>
        <v>25.53323954138974</v>
      </c>
      <c r="G1571" s="5">
        <f>'90.1 Data-SI'!G1571/Convert!$B$5/$D1571</f>
        <v>6.2598036837594409</v>
      </c>
      <c r="H1571" s="5">
        <f>'90.1 Data-SI'!H1571/Convert!$B$5/$D1571</f>
        <v>14.59151991461699</v>
      </c>
      <c r="I1571" s="5">
        <f>'90.1 Data-SI'!I1571/Convert!$B$5/$D1571</f>
        <v>1.0418182700237713</v>
      </c>
      <c r="J1571" s="5">
        <f>'90.1 Data-SI'!J1571/Convert!$B$5/$D1571</f>
        <v>46.251960736751883</v>
      </c>
      <c r="K1571" s="5">
        <f>'90.1 Data-SI'!K1571/Convert!$B$5/$D1571</f>
        <v>14.59556267080645</v>
      </c>
      <c r="L1571" s="5">
        <f>'90.1 Data-SI'!L1571/Convert!$B$5/$D1571</f>
        <v>0.7010139232523166</v>
      </c>
      <c r="M1571" s="5">
        <f>'90.1 Data-SI'!M1571/Convert!$B$5/$D1571</f>
        <v>12.615420689209076</v>
      </c>
      <c r="N1571" s="5">
        <f>'90.1 Data-SI'!N1571/Convert!$B$5/$D1571</f>
        <v>0.14028363977425251</v>
      </c>
      <c r="O1571" s="5">
        <f>'90.1 Data-SI'!O1571/Convert!$B$5/$D1571</f>
        <v>5.9263167256909076E-3</v>
      </c>
      <c r="P1571" s="5">
        <f t="shared" si="121"/>
        <v>0.1343573230485616</v>
      </c>
      <c r="Q1571" s="5">
        <f>'90.1 Data-SI'!Q1571/Convert!$B$5/$D1571</f>
        <v>0</v>
      </c>
      <c r="R1571" s="5">
        <f>'90.1 Data-SI'!R1571/Convert!$B$5/$D1571</f>
        <v>0</v>
      </c>
      <c r="S1571" s="5">
        <f>'90.1 Data-SI'!S1571/Convert!$B$5/$D1571</f>
        <v>0</v>
      </c>
      <c r="T1571" s="5">
        <f>'90.1 Data-SI'!T1571/Convert!$B$5/$D1571</f>
        <v>1.0446481993563932</v>
      </c>
      <c r="U1571" s="5">
        <f>'90.1 Data-SI'!U1571/Convert!$B$5/$D1571</f>
        <v>4.9604618444670843</v>
      </c>
      <c r="V1571" s="5">
        <f>'90.1 Data-SI'!V1571/Convert!$B$5/$D1571</f>
        <v>2.5606817704037907</v>
      </c>
      <c r="W1571" s="5">
        <f t="shared" si="122"/>
        <v>19.009581696017079</v>
      </c>
      <c r="X1571" s="5">
        <f t="shared" si="123"/>
        <v>25.53323954138974</v>
      </c>
      <c r="Y1571" s="5">
        <f t="shared" si="124"/>
        <v>44.54282123740682</v>
      </c>
      <c r="Z1571" s="5">
        <f>'90.1 Data-SI'!Y1571/Convert!$B$5/$D1571</f>
        <v>85.206746551528965</v>
      </c>
      <c r="AA1571" s="5">
        <f>'90.1 Data-SI'!Z1571/Convert!$B$5/$D1571</f>
        <v>45.089264056663268</v>
      </c>
      <c r="AB1571" s="5">
        <f t="shared" si="125"/>
        <v>130.29601060819223</v>
      </c>
    </row>
    <row r="1572" spans="1:28" x14ac:dyDescent="0.25">
      <c r="A1572" s="95">
        <v>2016</v>
      </c>
      <c r="B1572" s="95" t="s">
        <v>56</v>
      </c>
      <c r="C1572" s="52" t="s">
        <v>4</v>
      </c>
      <c r="D1572" s="5">
        <f>VLOOKUP(B1572,SWH!$A$4:$C$19,3,FALSE)</f>
        <v>6871</v>
      </c>
      <c r="E1572" s="5">
        <f>'90.1 Data-SI'!E1572/Convert!$B$5/$D1572</f>
        <v>0</v>
      </c>
      <c r="F1572" s="5">
        <f>'90.1 Data-SI'!F1572/Convert!$B$5/$D1572</f>
        <v>26.452966574491828</v>
      </c>
      <c r="G1572" s="5">
        <f>'90.1 Data-SI'!G1572/Convert!$B$5/$D1572</f>
        <v>9.7879170103009425</v>
      </c>
      <c r="H1572" s="5">
        <f>'90.1 Data-SI'!H1572/Convert!$B$5/$D1572</f>
        <v>14.203819596047801</v>
      </c>
      <c r="I1572" s="5">
        <f>'90.1 Data-SI'!I1572/Convert!$B$5/$D1572</f>
        <v>1.0369669625964197</v>
      </c>
      <c r="J1572" s="5">
        <f>'90.1 Data-SI'!J1572/Convert!$B$5/$D1572</f>
        <v>46.251960736751883</v>
      </c>
      <c r="K1572" s="5">
        <f>'90.1 Data-SI'!K1572/Convert!$B$5/$D1572</f>
        <v>14.59556267080645</v>
      </c>
      <c r="L1572" s="5">
        <f>'90.1 Data-SI'!L1572/Convert!$B$5/$D1572</f>
        <v>0.7010139232523166</v>
      </c>
      <c r="M1572" s="5">
        <f>'90.1 Data-SI'!M1572/Convert!$B$5/$D1572</f>
        <v>13.342308252073934</v>
      </c>
      <c r="N1572" s="5">
        <f>'90.1 Data-SI'!N1572/Convert!$B$5/$D1572</f>
        <v>0.1576674913889293</v>
      </c>
      <c r="O1572" s="5">
        <f>'90.1 Data-SI'!O1572/Convert!$B$5/$D1572</f>
        <v>5.9263167256909076E-3</v>
      </c>
      <c r="P1572" s="5">
        <f t="shared" si="121"/>
        <v>0.15174117466323839</v>
      </c>
      <c r="Q1572" s="5">
        <f>'90.1 Data-SI'!Q1572/Convert!$B$5/$D1572</f>
        <v>0</v>
      </c>
      <c r="R1572" s="5">
        <f>'90.1 Data-SI'!R1572/Convert!$B$5/$D1572</f>
        <v>0</v>
      </c>
      <c r="S1572" s="5">
        <f>'90.1 Data-SI'!S1572/Convert!$B$5/$D1572</f>
        <v>2.6763045974223387</v>
      </c>
      <c r="T1572" s="5">
        <f>'90.1 Data-SI'!T1572/Convert!$B$5/$D1572</f>
        <v>1.0446481993563932</v>
      </c>
      <c r="U1572" s="5">
        <f>'90.1 Data-SI'!U1572/Convert!$B$5/$D1572</f>
        <v>5.2276880285903715</v>
      </c>
      <c r="V1572" s="5">
        <f>'90.1 Data-SI'!V1572/Convert!$B$5/$D1572</f>
        <v>2.563511699736412</v>
      </c>
      <c r="W1572" s="5">
        <f t="shared" si="122"/>
        <v>25.958271034460456</v>
      </c>
      <c r="X1572" s="5">
        <f t="shared" si="123"/>
        <v>26.452966574491828</v>
      </c>
      <c r="Y1572" s="5">
        <f t="shared" si="124"/>
        <v>52.411237608952284</v>
      </c>
      <c r="Z1572" s="5">
        <f>'90.1 Data-SI'!Y1572/Convert!$B$5/$D1572</f>
        <v>91.766522744546336</v>
      </c>
      <c r="AA1572" s="5">
        <f>'90.1 Data-SI'!Z1572/Convert!$B$5/$D1572</f>
        <v>46.276217273888655</v>
      </c>
      <c r="AB1572" s="5">
        <f t="shared" si="125"/>
        <v>138.04274001843498</v>
      </c>
    </row>
    <row r="1573" spans="1:28" x14ac:dyDescent="0.25">
      <c r="A1573" s="95">
        <v>2016</v>
      </c>
      <c r="B1573" s="95" t="s">
        <v>56</v>
      </c>
      <c r="C1573" s="52" t="s">
        <v>5</v>
      </c>
      <c r="D1573" s="5">
        <f>VLOOKUP(B1573,SWH!$A$4:$C$19,3,FALSE)</f>
        <v>6871</v>
      </c>
      <c r="E1573" s="5">
        <f>'90.1 Data-SI'!E1573/Convert!$B$5/$D1573</f>
        <v>0</v>
      </c>
      <c r="F1573" s="5">
        <f>'90.1 Data-SI'!F1573/Convert!$B$5/$D1573</f>
        <v>25.453192968838437</v>
      </c>
      <c r="G1573" s="5">
        <f>'90.1 Data-SI'!G1573/Convert!$B$5/$D1573</f>
        <v>12.056711783825742</v>
      </c>
      <c r="H1573" s="5">
        <f>'90.1 Data-SI'!H1573/Convert!$B$5/$D1573</f>
        <v>14.238991574896101</v>
      </c>
      <c r="I1573" s="5">
        <f>'90.1 Data-SI'!I1573/Convert!$B$5/$D1573</f>
        <v>1.0357541357395819</v>
      </c>
      <c r="J1573" s="5">
        <f>'90.1 Data-SI'!J1573/Convert!$B$5/$D1573</f>
        <v>46.251960736751883</v>
      </c>
      <c r="K1573" s="5">
        <f>'90.1 Data-SI'!K1573/Convert!$B$5/$D1573</f>
        <v>14.59556267080645</v>
      </c>
      <c r="L1573" s="5">
        <f>'90.1 Data-SI'!L1573/Convert!$B$5/$D1573</f>
        <v>0.7010139232523166</v>
      </c>
      <c r="M1573" s="5">
        <f>'90.1 Data-SI'!M1573/Convert!$B$5/$D1573</f>
        <v>15.678212778343763</v>
      </c>
      <c r="N1573" s="5">
        <f>'90.1 Data-SI'!N1573/Convert!$B$5/$D1573</f>
        <v>0.1297724736816572</v>
      </c>
      <c r="O1573" s="5">
        <f>'90.1 Data-SI'!O1573/Convert!$B$5/$D1573</f>
        <v>5.9263167256909076E-3</v>
      </c>
      <c r="P1573" s="5">
        <f t="shared" si="121"/>
        <v>0.12384615695596629</v>
      </c>
      <c r="Q1573" s="5">
        <f>'90.1 Data-SI'!Q1573/Convert!$B$5/$D1573</f>
        <v>0</v>
      </c>
      <c r="R1573" s="5">
        <f>'90.1 Data-SI'!R1573/Convert!$B$5/$D1573</f>
        <v>0</v>
      </c>
      <c r="S1573" s="5">
        <f>'90.1 Data-SI'!S1573/Convert!$B$5/$D1573</f>
        <v>0</v>
      </c>
      <c r="T1573" s="5">
        <f>'90.1 Data-SI'!T1573/Convert!$B$5/$D1573</f>
        <v>1.0446481993563932</v>
      </c>
      <c r="U1573" s="5">
        <f>'90.1 Data-SI'!U1573/Convert!$B$5/$D1573</f>
        <v>5.1100438234770946</v>
      </c>
      <c r="V1573" s="5">
        <f>'90.1 Data-SI'!V1573/Convert!$B$5/$D1573</f>
        <v>2.5412765406943842</v>
      </c>
      <c r="W1573" s="5">
        <f t="shared" si="122"/>
        <v>27.85877071912547</v>
      </c>
      <c r="X1573" s="5">
        <f t="shared" si="123"/>
        <v>25.453192968838437</v>
      </c>
      <c r="Y1573" s="5">
        <f t="shared" si="124"/>
        <v>53.31196368796391</v>
      </c>
      <c r="Z1573" s="5">
        <f>'90.1 Data-SI'!Y1573/Convert!$B$5/$D1573</f>
        <v>93.678342146541823</v>
      </c>
      <c r="AA1573" s="5">
        <f>'90.1 Data-SI'!Z1573/Convert!$B$5/$D1573</f>
        <v>45.15879946312198</v>
      </c>
      <c r="AB1573" s="5">
        <f t="shared" si="125"/>
        <v>138.8371416096638</v>
      </c>
    </row>
    <row r="1574" spans="1:28" x14ac:dyDescent="0.25">
      <c r="A1574" s="95">
        <v>2016</v>
      </c>
      <c r="B1574" s="95" t="s">
        <v>56</v>
      </c>
      <c r="C1574" s="52" t="s">
        <v>15</v>
      </c>
      <c r="D1574" s="5">
        <f>VLOOKUP(B1574,SWH!$A$4:$C$19,3,FALSE)</f>
        <v>6871</v>
      </c>
      <c r="E1574" s="5">
        <f>'90.1 Data-SI'!E1574/Convert!$B$5/$D1574</f>
        <v>0</v>
      </c>
      <c r="F1574" s="5">
        <f>'90.1 Data-SI'!F1574/Convert!$B$5/$D1574</f>
        <v>18.152379566293117</v>
      </c>
      <c r="G1574" s="5">
        <f>'90.1 Data-SI'!G1574/Convert!$B$5/$D1574</f>
        <v>3.8709390514076878</v>
      </c>
      <c r="H1574" s="5">
        <f>'90.1 Data-SI'!H1574/Convert!$B$5/$D1574</f>
        <v>14.407574507996573</v>
      </c>
      <c r="I1574" s="5">
        <f>'90.1 Data-SI'!I1574/Convert!$B$5/$D1574</f>
        <v>1.0418182700237713</v>
      </c>
      <c r="J1574" s="5">
        <f>'90.1 Data-SI'!J1574/Convert!$B$5/$D1574</f>
        <v>46.251960736751883</v>
      </c>
      <c r="K1574" s="5">
        <f>'90.1 Data-SI'!K1574/Convert!$B$5/$D1574</f>
        <v>14.59556267080645</v>
      </c>
      <c r="L1574" s="5">
        <f>'90.1 Data-SI'!L1574/Convert!$B$5/$D1574</f>
        <v>0.7010139232523166</v>
      </c>
      <c r="M1574" s="5">
        <f>'90.1 Data-SI'!M1574/Convert!$B$5/$D1574</f>
        <v>12.336470512136355</v>
      </c>
      <c r="N1574" s="5">
        <f>'90.1 Data-SI'!N1574/Convert!$B$5/$D1574</f>
        <v>0.12006985882695388</v>
      </c>
      <c r="O1574" s="5">
        <f>'90.1 Data-SI'!O1574/Convert!$B$5/$D1574</f>
        <v>5.9263167256909076E-3</v>
      </c>
      <c r="P1574" s="5">
        <f t="shared" si="121"/>
        <v>0.11414354210126297</v>
      </c>
      <c r="Q1574" s="5">
        <f>'90.1 Data-SI'!Q1574/Convert!$B$5/$D1574</f>
        <v>0</v>
      </c>
      <c r="R1574" s="5">
        <f>'90.1 Data-SI'!R1574/Convert!$B$5/$D1574</f>
        <v>0</v>
      </c>
      <c r="S1574" s="5">
        <f>'90.1 Data-SI'!S1574/Convert!$B$5/$D1574</f>
        <v>1.9017125115218549</v>
      </c>
      <c r="T1574" s="5">
        <f>'90.1 Data-SI'!T1574/Convert!$B$5/$D1574</f>
        <v>1.0446481993563932</v>
      </c>
      <c r="U1574" s="5">
        <f>'90.1 Data-SI'!U1574/Convert!$B$5/$D1574</f>
        <v>5.137130289946473</v>
      </c>
      <c r="V1574" s="5">
        <f>'90.1 Data-SI'!V1574/Convert!$B$5/$D1574</f>
        <v>2.5618945972606282</v>
      </c>
      <c r="W1574" s="5">
        <f t="shared" si="122"/>
        <v>18.223265617167161</v>
      </c>
      <c r="X1574" s="5">
        <f t="shared" si="123"/>
        <v>18.152379566293117</v>
      </c>
      <c r="Y1574" s="5">
        <f t="shared" si="124"/>
        <v>36.375645183460279</v>
      </c>
      <c r="Z1574" s="5">
        <f>'90.1 Data-SI'!Y1574/Convert!$B$5/$D1574</f>
        <v>84.237697892915477</v>
      </c>
      <c r="AA1574" s="5">
        <f>'90.1 Data-SI'!Z1574/Convert!$B$5/$D1574</f>
        <v>37.885072527046042</v>
      </c>
      <c r="AB1574" s="5">
        <f t="shared" si="125"/>
        <v>122.12277041996151</v>
      </c>
    </row>
    <row r="1575" spans="1:28" x14ac:dyDescent="0.25">
      <c r="A1575" s="95">
        <v>2016</v>
      </c>
      <c r="B1575" s="95" t="s">
        <v>56</v>
      </c>
      <c r="C1575" s="52" t="s">
        <v>16</v>
      </c>
      <c r="D1575" s="5">
        <f>VLOOKUP(B1575,SWH!$A$4:$C$19,3,FALSE)</f>
        <v>6871</v>
      </c>
      <c r="E1575" s="5">
        <f>'90.1 Data-SI'!E1575/Convert!$B$5/$D1575</f>
        <v>0</v>
      </c>
      <c r="F1575" s="5">
        <f>'90.1 Data-SI'!F1575/Convert!$B$5/$D1575</f>
        <v>46.69100405892722</v>
      </c>
      <c r="G1575" s="5">
        <f>'90.1 Data-SI'!G1575/Convert!$B$5/$D1575</f>
        <v>10.67166351331684</v>
      </c>
      <c r="H1575" s="5">
        <f>'90.1 Data-SI'!H1575/Convert!$B$5/$D1575</f>
        <v>14.198968288620451</v>
      </c>
      <c r="I1575" s="5">
        <f>'90.1 Data-SI'!I1575/Convert!$B$5/$D1575</f>
        <v>1.0381797894532576</v>
      </c>
      <c r="J1575" s="5">
        <f>'90.1 Data-SI'!J1575/Convert!$B$5/$D1575</f>
        <v>46.251960736751883</v>
      </c>
      <c r="K1575" s="5">
        <f>'90.1 Data-SI'!K1575/Convert!$B$5/$D1575</f>
        <v>14.59556267080645</v>
      </c>
      <c r="L1575" s="5">
        <f>'90.1 Data-SI'!L1575/Convert!$B$5/$D1575</f>
        <v>0.7010139232523166</v>
      </c>
      <c r="M1575" s="5">
        <f>'90.1 Data-SI'!M1575/Convert!$B$5/$D1575</f>
        <v>14.55230517957923</v>
      </c>
      <c r="N1575" s="5">
        <f>'90.1 Data-SI'!N1575/Convert!$B$5/$D1575</f>
        <v>0.23892689079706983</v>
      </c>
      <c r="O1575" s="5">
        <f>'90.1 Data-SI'!O1575/Convert!$B$5/$D1575</f>
        <v>5.9263167256909076E-3</v>
      </c>
      <c r="P1575" s="5">
        <f t="shared" si="121"/>
        <v>0.23300057407137892</v>
      </c>
      <c r="Q1575" s="5">
        <f>'90.1 Data-SI'!Q1575/Convert!$B$5/$D1575</f>
        <v>0</v>
      </c>
      <c r="R1575" s="5">
        <f>'90.1 Data-SI'!R1575/Convert!$B$5/$D1575</f>
        <v>0</v>
      </c>
      <c r="S1575" s="5">
        <f>'90.1 Data-SI'!S1575/Convert!$B$5/$D1575</f>
        <v>3.1747764355827233</v>
      </c>
      <c r="T1575" s="5">
        <f>'90.1 Data-SI'!T1575/Convert!$B$5/$D1575</f>
        <v>1.0450524749753394</v>
      </c>
      <c r="U1575" s="5">
        <f>'90.1 Data-SI'!U1575/Convert!$B$5/$D1575</f>
        <v>5.4928928346189307</v>
      </c>
      <c r="V1575" s="5">
        <f>'90.1 Data-SI'!V1575/Convert!$B$5/$D1575</f>
        <v>2.5598732191658988</v>
      </c>
      <c r="W1575" s="5">
        <f t="shared" si="122"/>
        <v>28.631745702550173</v>
      </c>
      <c r="X1575" s="5">
        <f t="shared" si="123"/>
        <v>46.69100405892722</v>
      </c>
      <c r="Y1575" s="5">
        <f t="shared" si="124"/>
        <v>75.322749761477397</v>
      </c>
      <c r="Z1575" s="5">
        <f>'90.1 Data-SI'!Y1575/Convert!$B$5/$D1575</f>
        <v>94.432316175876068</v>
      </c>
      <c r="AA1575" s="5">
        <f>'90.1 Data-SI'!Z1575/Convert!$B$5/$D1575</f>
        <v>66.779459564352592</v>
      </c>
      <c r="AB1575" s="5">
        <f t="shared" si="125"/>
        <v>161.21177574022866</v>
      </c>
    </row>
    <row r="1576" spans="1:28" x14ac:dyDescent="0.25">
      <c r="A1576" s="95">
        <v>2016</v>
      </c>
      <c r="B1576" s="95" t="s">
        <v>56</v>
      </c>
      <c r="C1576" s="52" t="s">
        <v>9</v>
      </c>
      <c r="D1576" s="5">
        <f>VLOOKUP(B1576,SWH!$A$4:$C$19,3,FALSE)</f>
        <v>6871</v>
      </c>
      <c r="E1576" s="5">
        <f>'90.1 Data-SI'!E1576/Convert!$B$5/$D1576</f>
        <v>0</v>
      </c>
      <c r="F1576" s="5">
        <f>'90.1 Data-SI'!F1576/Convert!$B$5/$D1576</f>
        <v>29.31928071281877</v>
      </c>
      <c r="G1576" s="5">
        <f>'90.1 Data-SI'!G1576/Convert!$B$5/$D1576</f>
        <v>7.517100858681415</v>
      </c>
      <c r="H1576" s="5">
        <f>'90.1 Data-SI'!H1576/Convert!$B$5/$D1576</f>
        <v>14.120943094163879</v>
      </c>
      <c r="I1576" s="5">
        <f>'90.1 Data-SI'!I1576/Convert!$B$5/$D1576</f>
        <v>1.0397968919290415</v>
      </c>
      <c r="J1576" s="5">
        <f>'90.1 Data-SI'!J1576/Convert!$B$5/$D1576</f>
        <v>46.251960736751883</v>
      </c>
      <c r="K1576" s="5">
        <f>'90.1 Data-SI'!K1576/Convert!$B$5/$D1576</f>
        <v>14.59556267080645</v>
      </c>
      <c r="L1576" s="5">
        <f>'90.1 Data-SI'!L1576/Convert!$B$5/$D1576</f>
        <v>0.7010139232523166</v>
      </c>
      <c r="M1576" s="5">
        <f>'90.1 Data-SI'!M1576/Convert!$B$5/$D1576</f>
        <v>15.022477724413395</v>
      </c>
      <c r="N1576" s="5">
        <f>'90.1 Data-SI'!N1576/Convert!$B$5/$D1576</f>
        <v>0.16656155500574074</v>
      </c>
      <c r="O1576" s="5">
        <f>'90.1 Data-SI'!O1576/Convert!$B$5/$D1576</f>
        <v>5.9263167256909076E-3</v>
      </c>
      <c r="P1576" s="5">
        <f t="shared" si="121"/>
        <v>0.16063523828004983</v>
      </c>
      <c r="Q1576" s="5">
        <f>'90.1 Data-SI'!Q1576/Convert!$B$5/$D1576</f>
        <v>0</v>
      </c>
      <c r="R1576" s="5">
        <f>'90.1 Data-SI'!R1576/Convert!$B$5/$D1576</f>
        <v>0</v>
      </c>
      <c r="S1576" s="5">
        <f>'90.1 Data-SI'!S1576/Convert!$B$5/$D1576</f>
        <v>2.8064813467229421</v>
      </c>
      <c r="T1576" s="5">
        <f>'90.1 Data-SI'!T1576/Convert!$B$5/$D1576</f>
        <v>1.0446481993563932</v>
      </c>
      <c r="U1576" s="5">
        <f>'90.1 Data-SI'!U1576/Convert!$B$5/$D1576</f>
        <v>5.4055693009266008</v>
      </c>
      <c r="V1576" s="5">
        <f>'90.1 Data-SI'!V1576/Convert!$B$5/$D1576</f>
        <v>2.5420850919322757</v>
      </c>
      <c r="W1576" s="5">
        <f t="shared" si="122"/>
        <v>25.506695168097799</v>
      </c>
      <c r="X1576" s="5">
        <f t="shared" si="123"/>
        <v>29.31928071281877</v>
      </c>
      <c r="Y1576" s="5">
        <f t="shared" si="124"/>
        <v>54.825975880916573</v>
      </c>
      <c r="Z1576" s="5">
        <f>'90.1 Data-SI'!Y1576/Convert!$B$5/$D1576</f>
        <v>91.213877973447183</v>
      </c>
      <c r="AA1576" s="5">
        <f>'90.1 Data-SI'!Z1576/Convert!$B$5/$D1576</f>
        <v>49.320412684551819</v>
      </c>
      <c r="AB1576" s="5">
        <f t="shared" si="125"/>
        <v>140.53429065799901</v>
      </c>
    </row>
    <row r="1577" spans="1:28" x14ac:dyDescent="0.25">
      <c r="A1577" s="95">
        <v>2016</v>
      </c>
      <c r="B1577" s="95" t="s">
        <v>56</v>
      </c>
      <c r="C1577" s="52" t="s">
        <v>12</v>
      </c>
      <c r="D1577" s="5">
        <f>VLOOKUP(B1577,SWH!$A$4:$C$19,3,FALSE)</f>
        <v>6871</v>
      </c>
      <c r="E1577" s="5">
        <f>'90.1 Data-SI'!E1577/Convert!$B$5/$D1577</f>
        <v>0</v>
      </c>
      <c r="F1577" s="5">
        <f>'90.1 Data-SI'!F1577/Convert!$B$5/$D1577</f>
        <v>58.538705347757883</v>
      </c>
      <c r="G1577" s="5">
        <f>'90.1 Data-SI'!G1577/Convert!$B$5/$D1577</f>
        <v>8.5957082100292705</v>
      </c>
      <c r="H1577" s="5">
        <f>'90.1 Data-SI'!H1577/Convert!$B$5/$D1577</f>
        <v>14.069195814938793</v>
      </c>
      <c r="I1577" s="5">
        <f>'90.1 Data-SI'!I1577/Convert!$B$5/$D1577</f>
        <v>1.0422225456427174</v>
      </c>
      <c r="J1577" s="5">
        <f>'90.1 Data-SI'!J1577/Convert!$B$5/$D1577</f>
        <v>46.251960736751883</v>
      </c>
      <c r="K1577" s="5">
        <f>'90.1 Data-SI'!K1577/Convert!$B$5/$D1577</f>
        <v>14.59556267080645</v>
      </c>
      <c r="L1577" s="5">
        <f>'90.1 Data-SI'!L1577/Convert!$B$5/$D1577</f>
        <v>0.7010139232523166</v>
      </c>
      <c r="M1577" s="5">
        <f>'90.1 Data-SI'!M1577/Convert!$B$5/$D1577</f>
        <v>15.002263943466096</v>
      </c>
      <c r="N1577" s="5">
        <f>'90.1 Data-SI'!N1577/Convert!$B$5/$D1577</f>
        <v>5.0130176749300606E-2</v>
      </c>
      <c r="O1577" s="5">
        <f>'90.1 Data-SI'!O1577/Convert!$B$5/$D1577</f>
        <v>5.9263167256909076E-3</v>
      </c>
      <c r="P1577" s="5">
        <f t="shared" si="121"/>
        <v>4.4203860023609695E-2</v>
      </c>
      <c r="Q1577" s="5">
        <f>'90.1 Data-SI'!Q1577/Convert!$B$5/$D1577</f>
        <v>0</v>
      </c>
      <c r="R1577" s="5">
        <f>'90.1 Data-SI'!R1577/Convert!$B$5/$D1577</f>
        <v>0</v>
      </c>
      <c r="S1577" s="5">
        <f>'90.1 Data-SI'!S1577/Convert!$B$5/$D1577</f>
        <v>3.2168210999531039</v>
      </c>
      <c r="T1577" s="5">
        <f>'90.1 Data-SI'!T1577/Convert!$B$5/$D1577</f>
        <v>1.0450524749753394</v>
      </c>
      <c r="U1577" s="5">
        <f>'90.1 Data-SI'!U1577/Convert!$B$5/$D1577</f>
        <v>5.7783114215947871</v>
      </c>
      <c r="V1577" s="5">
        <f>'90.1 Data-SI'!V1577/Convert!$B$5/$D1577</f>
        <v>2.5558304629764388</v>
      </c>
      <c r="W1577" s="5">
        <f t="shared" si="122"/>
        <v>26.858997113472078</v>
      </c>
      <c r="X1577" s="5">
        <f t="shared" si="123"/>
        <v>58.538705347757883</v>
      </c>
      <c r="Y1577" s="5">
        <f t="shared" si="124"/>
        <v>85.397702461229954</v>
      </c>
      <c r="Z1577" s="5">
        <f>'90.1 Data-SI'!Y1577/Convert!$B$5/$D1577</f>
        <v>92.530603664354217</v>
      </c>
      <c r="AA1577" s="5">
        <f>'90.1 Data-SI'!Z1577/Convert!$B$5/$D1577</f>
        <v>78.912983715778068</v>
      </c>
      <c r="AB1577" s="5">
        <f t="shared" si="125"/>
        <v>171.44358738013227</v>
      </c>
    </row>
    <row r="1578" spans="1:28" x14ac:dyDescent="0.25">
      <c r="A1578" s="95">
        <v>2016</v>
      </c>
      <c r="B1578" s="95" t="s">
        <v>56</v>
      </c>
      <c r="C1578" s="52" t="s">
        <v>8</v>
      </c>
      <c r="D1578" s="5">
        <f>VLOOKUP(B1578,SWH!$A$4:$C$19,3,FALSE)</f>
        <v>6871</v>
      </c>
      <c r="E1578" s="5">
        <f>'90.1 Data-SI'!E1578/Convert!$B$5/$D1578</f>
        <v>0</v>
      </c>
      <c r="F1578" s="5">
        <f>'90.1 Data-SI'!F1578/Convert!$B$5/$D1578</f>
        <v>103.94896424586425</v>
      </c>
      <c r="G1578" s="5">
        <f>'90.1 Data-SI'!G1578/Convert!$B$5/$D1578</f>
        <v>4.0407348113649961</v>
      </c>
      <c r="H1578" s="5">
        <f>'90.1 Data-SI'!H1578/Convert!$B$5/$D1578</f>
        <v>15.066543766878508</v>
      </c>
      <c r="I1578" s="5">
        <f>'90.1 Data-SI'!I1578/Convert!$B$5/$D1578</f>
        <v>1.0761816976341791</v>
      </c>
      <c r="J1578" s="5">
        <f>'90.1 Data-SI'!J1578/Convert!$B$5/$D1578</f>
        <v>46.251960736751883</v>
      </c>
      <c r="K1578" s="5">
        <f>'90.1 Data-SI'!K1578/Convert!$B$5/$D1578</f>
        <v>14.59556267080645</v>
      </c>
      <c r="L1578" s="5">
        <f>'90.1 Data-SI'!L1578/Convert!$B$5/$D1578</f>
        <v>0.70141819887126255</v>
      </c>
      <c r="M1578" s="5">
        <f>'90.1 Data-SI'!M1578/Convert!$B$5/$D1578</f>
        <v>17.26256892899303</v>
      </c>
      <c r="N1578" s="5">
        <f>'90.1 Data-SI'!N1578/Convert!$B$5/$D1578</f>
        <v>0.12653826873008941</v>
      </c>
      <c r="O1578" s="5">
        <f>'90.1 Data-SI'!O1578/Convert!$B$5/$D1578</f>
        <v>5.9263167256909076E-3</v>
      </c>
      <c r="P1578" s="5">
        <f t="shared" si="121"/>
        <v>0.1206119520043985</v>
      </c>
      <c r="Q1578" s="5">
        <f>'90.1 Data-SI'!Q1578/Convert!$B$5/$D1578</f>
        <v>0</v>
      </c>
      <c r="R1578" s="5">
        <f>'90.1 Data-SI'!R1578/Convert!$B$5/$D1578</f>
        <v>0</v>
      </c>
      <c r="S1578" s="5">
        <f>'90.1 Data-SI'!S1578/Convert!$B$5/$D1578</f>
        <v>3.3292097220200843</v>
      </c>
      <c r="T1578" s="5">
        <f>'90.1 Data-SI'!T1578/Convert!$B$5/$D1578</f>
        <v>1.0454567505942851</v>
      </c>
      <c r="U1578" s="5">
        <f>'90.1 Data-SI'!U1578/Convert!$B$5/$D1578</f>
        <v>6.1328611394104051</v>
      </c>
      <c r="V1578" s="5">
        <f>'90.1 Data-SI'!V1578/Convert!$B$5/$D1578</f>
        <v>2.5400637138375459</v>
      </c>
      <c r="W1578" s="5">
        <f t="shared" si="122"/>
        <v>24.753125414382509</v>
      </c>
      <c r="X1578" s="5">
        <f t="shared" si="123"/>
        <v>103.94896424586425</v>
      </c>
      <c r="Y1578" s="5">
        <f t="shared" si="124"/>
        <v>128.70208966024677</v>
      </c>
      <c r="Z1578" s="5">
        <f>'90.1 Data-SI'!Y1578/Convert!$B$5/$D1578</f>
        <v>91.44027232005692</v>
      </c>
      <c r="AA1578" s="5">
        <f>'90.1 Data-SI'!Z1578/Convert!$B$5/$D1578</f>
        <v>124.6773880560811</v>
      </c>
      <c r="AB1578" s="5">
        <f t="shared" si="125"/>
        <v>216.11766037613802</v>
      </c>
    </row>
    <row r="1579" spans="1:28" x14ac:dyDescent="0.25">
      <c r="A1579" s="95">
        <v>2019</v>
      </c>
      <c r="B1579" s="95" t="s">
        <v>56</v>
      </c>
      <c r="C1579" s="52" t="s">
        <v>10</v>
      </c>
      <c r="D1579" s="5">
        <f>VLOOKUP(B1579,SWH!$A$4:$C$19,3,FALSE)</f>
        <v>6871</v>
      </c>
      <c r="E1579" s="5">
        <f>'90.1 Data-SI'!E1579/Convert!$B$5/$D1579</f>
        <v>0</v>
      </c>
      <c r="F1579" s="5">
        <f>'90.1 Data-SI'!F1579/Convert!$B$5/$D1579</f>
        <v>0.23245848089393426</v>
      </c>
      <c r="G1579" s="5">
        <f>'90.1 Data-SI'!G1579/Convert!$B$5/$D1579</f>
        <v>70.511732078461819</v>
      </c>
      <c r="H1579" s="5">
        <f>'90.1 Data-SI'!H1579/Convert!$B$5/$D1579</f>
        <v>11.436552984362617</v>
      </c>
      <c r="I1579" s="5">
        <f>'90.1 Data-SI'!I1579/Convert!$B$5/$D1579</f>
        <v>1.0284771745985544</v>
      </c>
      <c r="J1579" s="5">
        <f>'90.1 Data-SI'!J1579/Convert!$B$5/$D1579</f>
        <v>45.465644657901969</v>
      </c>
      <c r="K1579" s="5">
        <f>'90.1 Data-SI'!K1579/Convert!$B$5/$D1579</f>
        <v>14.59556267080645</v>
      </c>
      <c r="L1579" s="5">
        <f>'90.1 Data-SI'!L1579/Convert!$B$5/$D1579</f>
        <v>0.69009848154077524</v>
      </c>
      <c r="M1579" s="5">
        <f>'90.1 Data-SI'!M1579/Convert!$B$5/$D1579</f>
        <v>16.697391613706561</v>
      </c>
      <c r="N1579" s="5">
        <f>'90.1 Data-SI'!N1579/Convert!$B$5/$D1579</f>
        <v>6.872685522081535E-3</v>
      </c>
      <c r="O1579" s="5">
        <f>'90.1 Data-SI'!O1579/Convert!$B$5/$D1579</f>
        <v>5.9263167256909076E-3</v>
      </c>
      <c r="P1579" s="5">
        <f t="shared" si="121"/>
        <v>9.4636879639062744E-4</v>
      </c>
      <c r="Q1579" s="5">
        <f>'90.1 Data-SI'!Q1579/Convert!$B$5/$D1579</f>
        <v>0</v>
      </c>
      <c r="R1579" s="5">
        <f>'90.1 Data-SI'!R1579/Convert!$B$5/$D1579</f>
        <v>0</v>
      </c>
      <c r="S1579" s="5">
        <f>'90.1 Data-SI'!S1579/Convert!$B$5/$D1579</f>
        <v>4.3863904655638031</v>
      </c>
      <c r="T1579" s="5">
        <f>'90.1 Data-SI'!T1579/Convert!$B$5/$D1579</f>
        <v>1.0442439237374472</v>
      </c>
      <c r="U1579" s="5">
        <f>'90.1 Data-SI'!U1579/Convert!$B$5/$D1579</f>
        <v>3.3288054464011383</v>
      </c>
      <c r="V1579" s="5">
        <f>'90.1 Data-SI'!V1579/Convert!$B$5/$D1579</f>
        <v>1.847539578583095</v>
      </c>
      <c r="W1579" s="5">
        <f t="shared" si="122"/>
        <v>91.596460526528574</v>
      </c>
      <c r="X1579" s="5">
        <f t="shared" si="123"/>
        <v>0.23245848089393426</v>
      </c>
      <c r="Y1579" s="5">
        <f t="shared" si="124"/>
        <v>91.828919007422513</v>
      </c>
      <c r="Z1579" s="5">
        <f>'90.1 Data-SI'!Y1579/Convert!$B$5/$D1579</f>
        <v>153.11534791959767</v>
      </c>
      <c r="AA1579" s="5">
        <f>'90.1 Data-SI'!Z1579/Convert!$B$5/$D1579</f>
        <v>18.157230873720469</v>
      </c>
      <c r="AB1579" s="5">
        <f t="shared" si="125"/>
        <v>171.27257879331813</v>
      </c>
    </row>
    <row r="1580" spans="1:28" x14ac:dyDescent="0.25">
      <c r="A1580" s="95">
        <v>2019</v>
      </c>
      <c r="B1580" s="95" t="s">
        <v>56</v>
      </c>
      <c r="C1580" s="52" t="s">
        <v>6</v>
      </c>
      <c r="D1580" s="5">
        <f>VLOOKUP(B1580,SWH!$A$4:$C$19,3,FALSE)</f>
        <v>6871</v>
      </c>
      <c r="E1580" s="5">
        <f>'90.1 Data-SI'!E1580/Convert!$B$5/$D1580</f>
        <v>0</v>
      </c>
      <c r="F1580" s="5">
        <f>'90.1 Data-SI'!F1580/Convert!$B$5/$D1580</f>
        <v>8.7727809311276064E-2</v>
      </c>
      <c r="G1580" s="5">
        <f>'90.1 Data-SI'!G1580/Convert!$B$5/$D1580</f>
        <v>62.586312844644965</v>
      </c>
      <c r="H1580" s="5">
        <f>'90.1 Data-SI'!H1580/Convert!$B$5/$D1580</f>
        <v>11.375911641520723</v>
      </c>
      <c r="I1580" s="5">
        <f>'90.1 Data-SI'!I1580/Convert!$B$5/$D1580</f>
        <v>1.034137033263798</v>
      </c>
      <c r="J1580" s="5">
        <f>'90.1 Data-SI'!J1580/Convert!$B$5/$D1580</f>
        <v>45.465644657901969</v>
      </c>
      <c r="K1580" s="5">
        <f>'90.1 Data-SI'!K1580/Convert!$B$5/$D1580</f>
        <v>14.59556267080645</v>
      </c>
      <c r="L1580" s="5">
        <f>'90.1 Data-SI'!L1580/Convert!$B$5/$D1580</f>
        <v>0.69009848154077524</v>
      </c>
      <c r="M1580" s="5">
        <f>'90.1 Data-SI'!M1580/Convert!$B$5/$D1580</f>
        <v>18.420010026035349</v>
      </c>
      <c r="N1580" s="5">
        <f>'90.1 Data-SI'!N1580/Convert!$B$5/$D1580</f>
        <v>6.4684099031355625E-3</v>
      </c>
      <c r="O1580" s="5">
        <f>'90.1 Data-SI'!O1580/Convert!$B$5/$D1580</f>
        <v>5.9263167256909076E-3</v>
      </c>
      <c r="P1580" s="5">
        <f t="shared" si="121"/>
        <v>5.4209317744465489E-4</v>
      </c>
      <c r="Q1580" s="5">
        <f>'90.1 Data-SI'!Q1580/Convert!$B$5/$D1580</f>
        <v>0</v>
      </c>
      <c r="R1580" s="5">
        <f>'90.1 Data-SI'!R1580/Convert!$B$5/$D1580</f>
        <v>0</v>
      </c>
      <c r="S1580" s="5">
        <f>'90.1 Data-SI'!S1580/Convert!$B$5/$D1580</f>
        <v>4.0302236452724012</v>
      </c>
      <c r="T1580" s="5">
        <f>'90.1 Data-SI'!T1580/Convert!$B$5/$D1580</f>
        <v>1.0442439237374472</v>
      </c>
      <c r="U1580" s="5">
        <f>'90.1 Data-SI'!U1580/Convert!$B$5/$D1580</f>
        <v>3.4100648458092788</v>
      </c>
      <c r="V1580" s="5">
        <f>'90.1 Data-SI'!V1580/Convert!$B$5/$D1580</f>
        <v>1.8386455149662833</v>
      </c>
      <c r="W1580" s="5">
        <f t="shared" si="122"/>
        <v>85.037088609130166</v>
      </c>
      <c r="X1580" s="5">
        <f t="shared" si="123"/>
        <v>8.7727809311276064E-2</v>
      </c>
      <c r="Y1580" s="5">
        <f t="shared" si="124"/>
        <v>85.124816418441441</v>
      </c>
      <c r="Z1580" s="5">
        <f>'90.1 Data-SI'!Y1580/Convert!$B$5/$D1580</f>
        <v>146.49169617878687</v>
      </c>
      <c r="AA1580" s="5">
        <f>'90.1 Data-SI'!Z1580/Convert!$B$5/$D1580</f>
        <v>18.093355325927003</v>
      </c>
      <c r="AB1580" s="5">
        <f t="shared" si="125"/>
        <v>164.58505150471387</v>
      </c>
    </row>
    <row r="1581" spans="1:28" x14ac:dyDescent="0.25">
      <c r="A1581" s="95">
        <v>2019</v>
      </c>
      <c r="B1581" s="95" t="s">
        <v>56</v>
      </c>
      <c r="C1581" s="52" t="s">
        <v>11</v>
      </c>
      <c r="D1581" s="5">
        <f>VLOOKUP(B1581,SWH!$A$4:$C$19,3,FALSE)</f>
        <v>6871</v>
      </c>
      <c r="E1581" s="5">
        <f>'90.1 Data-SI'!E1581/Convert!$B$5/$D1581</f>
        <v>0</v>
      </c>
      <c r="F1581" s="5">
        <f>'90.1 Data-SI'!F1581/Convert!$B$5/$D1581</f>
        <v>6.0641342841895891E-3</v>
      </c>
      <c r="G1581" s="5">
        <f>'90.1 Data-SI'!G1581/Convert!$B$5/$D1581</f>
        <v>44.847911512152528</v>
      </c>
      <c r="H1581" s="5">
        <f>'90.1 Data-SI'!H1581/Convert!$B$5/$D1581</f>
        <v>11.666181535923931</v>
      </c>
      <c r="I1581" s="5">
        <f>'90.1 Data-SI'!I1581/Convert!$B$5/$D1581</f>
        <v>1.0365626869774738</v>
      </c>
      <c r="J1581" s="5">
        <f>'90.1 Data-SI'!J1581/Convert!$B$5/$D1581</f>
        <v>45.465644657901969</v>
      </c>
      <c r="K1581" s="5">
        <f>'90.1 Data-SI'!K1581/Convert!$B$5/$D1581</f>
        <v>14.59556267080645</v>
      </c>
      <c r="L1581" s="5">
        <f>'90.1 Data-SI'!L1581/Convert!$B$5/$D1581</f>
        <v>0.69009848154077524</v>
      </c>
      <c r="M1581" s="5">
        <f>'90.1 Data-SI'!M1581/Convert!$B$5/$D1581</f>
        <v>15.084331894112131</v>
      </c>
      <c r="N1581" s="5">
        <f>'90.1 Data-SI'!N1581/Convert!$B$5/$D1581</f>
        <v>6.0641342841895891E-3</v>
      </c>
      <c r="O1581" s="5">
        <f>'90.1 Data-SI'!O1581/Convert!$B$5/$D1581</f>
        <v>5.9263167256909076E-3</v>
      </c>
      <c r="P1581" s="5">
        <f t="shared" si="121"/>
        <v>1.3781755849868148E-4</v>
      </c>
      <c r="Q1581" s="5">
        <f>'90.1 Data-SI'!Q1581/Convert!$B$5/$D1581</f>
        <v>0</v>
      </c>
      <c r="R1581" s="5">
        <f>'90.1 Data-SI'!R1581/Convert!$B$5/$D1581</f>
        <v>0</v>
      </c>
      <c r="S1581" s="5">
        <f>'90.1 Data-SI'!S1581/Convert!$B$5/$D1581</f>
        <v>4.3115994760587988</v>
      </c>
      <c r="T1581" s="5">
        <f>'90.1 Data-SI'!T1581/Convert!$B$5/$D1581</f>
        <v>1.0442439237374472</v>
      </c>
      <c r="U1581" s="5">
        <f>'90.1 Data-SI'!U1581/Convert!$B$5/$D1581</f>
        <v>3.590371771859183</v>
      </c>
      <c r="V1581" s="5">
        <f>'90.1 Data-SI'!V1581/Convert!$B$5/$D1581</f>
        <v>1.8337942075389317</v>
      </c>
      <c r="W1581" s="5">
        <f t="shared" si="122"/>
        <v>64.243980699881959</v>
      </c>
      <c r="X1581" s="5">
        <f t="shared" si="123"/>
        <v>6.0641342841895891E-3</v>
      </c>
      <c r="Y1581" s="5">
        <f t="shared" si="124"/>
        <v>64.250044834166147</v>
      </c>
      <c r="Z1581" s="5">
        <f>'90.1 Data-SI'!Y1581/Convert!$B$5/$D1581</f>
        <v>125.98764533708501</v>
      </c>
      <c r="AA1581" s="5">
        <f>'90.1 Data-SI'!Z1581/Convert!$B$5/$D1581</f>
        <v>18.191998576949825</v>
      </c>
      <c r="AB1581" s="5">
        <f t="shared" si="125"/>
        <v>144.17964391403484</v>
      </c>
    </row>
    <row r="1582" spans="1:28" x14ac:dyDescent="0.25">
      <c r="A1582" s="95">
        <v>2019</v>
      </c>
      <c r="B1582" s="95" t="s">
        <v>56</v>
      </c>
      <c r="C1582" s="52" t="s">
        <v>13</v>
      </c>
      <c r="D1582" s="5">
        <f>VLOOKUP(B1582,SWH!$A$4:$C$19,3,FALSE)</f>
        <v>6871</v>
      </c>
      <c r="E1582" s="5">
        <f>'90.1 Data-SI'!E1582/Convert!$B$5/$D1582</f>
        <v>0</v>
      </c>
      <c r="F1582" s="5">
        <f>'90.1 Data-SI'!F1582/Convert!$B$5/$D1582</f>
        <v>1.9093937482818284</v>
      </c>
      <c r="G1582" s="5">
        <f>'90.1 Data-SI'!G1582/Convert!$B$5/$D1582</f>
        <v>52.318924950274102</v>
      </c>
      <c r="H1582" s="5">
        <f>'90.1 Data-SI'!H1582/Convert!$B$5/$D1582</f>
        <v>11.54489885024014</v>
      </c>
      <c r="I1582" s="5">
        <f>'90.1 Data-SI'!I1582/Convert!$B$5/$D1582</f>
        <v>1.0333284820259059</v>
      </c>
      <c r="J1582" s="5">
        <f>'90.1 Data-SI'!J1582/Convert!$B$5/$D1582</f>
        <v>45.465644657901969</v>
      </c>
      <c r="K1582" s="5">
        <f>'90.1 Data-SI'!K1582/Convert!$B$5/$D1582</f>
        <v>14.59556267080645</v>
      </c>
      <c r="L1582" s="5">
        <f>'90.1 Data-SI'!L1582/Convert!$B$5/$D1582</f>
        <v>0.69009848154077524</v>
      </c>
      <c r="M1582" s="5">
        <f>'90.1 Data-SI'!M1582/Convert!$B$5/$D1582</f>
        <v>16.434612461391676</v>
      </c>
      <c r="N1582" s="5">
        <f>'90.1 Data-SI'!N1582/Convert!$B$5/$D1582</f>
        <v>1.374537104416307E-2</v>
      </c>
      <c r="O1582" s="5">
        <f>'90.1 Data-SI'!O1582/Convert!$B$5/$D1582</f>
        <v>5.9263167256909076E-3</v>
      </c>
      <c r="P1582" s="5">
        <f t="shared" si="121"/>
        <v>7.8190543184721625E-3</v>
      </c>
      <c r="Q1582" s="5">
        <f>'90.1 Data-SI'!Q1582/Convert!$B$5/$D1582</f>
        <v>0</v>
      </c>
      <c r="R1582" s="5">
        <f>'90.1 Data-SI'!R1582/Convert!$B$5/$D1582</f>
        <v>0</v>
      </c>
      <c r="S1582" s="5">
        <f>'90.1 Data-SI'!S1582/Convert!$B$5/$D1582</f>
        <v>3.7306554116334354</v>
      </c>
      <c r="T1582" s="5">
        <f>'90.1 Data-SI'!T1582/Convert!$B$5/$D1582</f>
        <v>1.0442439237374472</v>
      </c>
      <c r="U1582" s="5">
        <f>'90.1 Data-SI'!U1582/Convert!$B$5/$D1582</f>
        <v>3.7128672843998127</v>
      </c>
      <c r="V1582" s="5">
        <f>'90.1 Data-SI'!V1582/Convert!$B$5/$D1582</f>
        <v>1.8317728294442019</v>
      </c>
      <c r="W1582" s="5">
        <f t="shared" si="122"/>
        <v>72.492011877617685</v>
      </c>
      <c r="X1582" s="5">
        <f t="shared" si="123"/>
        <v>1.9093937482818284</v>
      </c>
      <c r="Y1582" s="5">
        <f t="shared" si="124"/>
        <v>74.401405625899514</v>
      </c>
      <c r="Z1582" s="5">
        <f>'90.1 Data-SI'!Y1582/Convert!$B$5/$D1582</f>
        <v>134.10832969485276</v>
      </c>
      <c r="AA1582" s="5">
        <f>'90.1 Data-SI'!Z1582/Convert!$B$5/$D1582</f>
        <v>20.218227979107034</v>
      </c>
      <c r="AB1582" s="5">
        <f t="shared" si="125"/>
        <v>154.3265576739598</v>
      </c>
    </row>
    <row r="1583" spans="1:28" x14ac:dyDescent="0.25">
      <c r="A1583" s="95">
        <v>2019</v>
      </c>
      <c r="B1583" s="95" t="s">
        <v>56</v>
      </c>
      <c r="C1583" s="52" t="s">
        <v>19</v>
      </c>
      <c r="D1583" s="5">
        <f>VLOOKUP(B1583,SWH!$A$4:$C$19,3,FALSE)</f>
        <v>6871</v>
      </c>
      <c r="E1583" s="5">
        <f>'90.1 Data-SI'!E1583/Convert!$B$5/$D1583</f>
        <v>0</v>
      </c>
      <c r="F1583" s="5">
        <f>'90.1 Data-SI'!F1583/Convert!$B$5/$D1583</f>
        <v>1.2981290124355183</v>
      </c>
      <c r="G1583" s="5">
        <f>'90.1 Data-SI'!G1583/Convert!$B$5/$D1583</f>
        <v>37.327172172900596</v>
      </c>
      <c r="H1583" s="5">
        <f>'90.1 Data-SI'!H1583/Convert!$B$5/$D1583</f>
        <v>11.476980546257215</v>
      </c>
      <c r="I1583" s="5">
        <f>'90.1 Data-SI'!I1583/Convert!$B$5/$D1583</f>
        <v>1.034541308882744</v>
      </c>
      <c r="J1583" s="5">
        <f>'90.1 Data-SI'!J1583/Convert!$B$5/$D1583</f>
        <v>45.465644657901969</v>
      </c>
      <c r="K1583" s="5">
        <f>'90.1 Data-SI'!K1583/Convert!$B$5/$D1583</f>
        <v>14.59556267080645</v>
      </c>
      <c r="L1583" s="5">
        <f>'90.1 Data-SI'!L1583/Convert!$B$5/$D1583</f>
        <v>0.69009848154077524</v>
      </c>
      <c r="M1583" s="5">
        <f>'90.1 Data-SI'!M1583/Convert!$B$5/$D1583</f>
        <v>14.306909878879026</v>
      </c>
      <c r="N1583" s="5">
        <f>'90.1 Data-SI'!N1583/Convert!$B$5/$D1583</f>
        <v>1.414964666310904E-2</v>
      </c>
      <c r="O1583" s="5">
        <f>'90.1 Data-SI'!O1583/Convert!$B$5/$D1583</f>
        <v>5.9263167256909076E-3</v>
      </c>
      <c r="P1583" s="5">
        <f t="shared" si="121"/>
        <v>8.2233299374181324E-3</v>
      </c>
      <c r="Q1583" s="5">
        <f>'90.1 Data-SI'!Q1583/Convert!$B$5/$D1583</f>
        <v>0</v>
      </c>
      <c r="R1583" s="5">
        <f>'90.1 Data-SI'!R1583/Convert!$B$5/$D1583</f>
        <v>0</v>
      </c>
      <c r="S1583" s="5">
        <f>'90.1 Data-SI'!S1583/Convert!$B$5/$D1583</f>
        <v>3.6202881676611849</v>
      </c>
      <c r="T1583" s="5">
        <f>'90.1 Data-SI'!T1583/Convert!$B$5/$D1583</f>
        <v>1.0442439237374472</v>
      </c>
      <c r="U1583" s="5">
        <f>'90.1 Data-SI'!U1583/Convert!$B$5/$D1583</f>
        <v>3.9465385921505849</v>
      </c>
      <c r="V1583" s="5">
        <f>'90.1 Data-SI'!V1583/Convert!$B$5/$D1583</f>
        <v>1.83096427820631</v>
      </c>
      <c r="W1583" s="5">
        <f t="shared" si="122"/>
        <v>55.262593549378224</v>
      </c>
      <c r="X1583" s="5">
        <f t="shared" si="123"/>
        <v>1.2981290124355183</v>
      </c>
      <c r="Y1583" s="5">
        <f t="shared" si="124"/>
        <v>56.560722561813741</v>
      </c>
      <c r="Z1583" s="5">
        <f>'90.1 Data-SI'!Y1583/Convert!$B$5/$D1583</f>
        <v>116.81180161386827</v>
      </c>
      <c r="AA1583" s="5">
        <f>'90.1 Data-SI'!Z1583/Convert!$B$5/$D1583</f>
        <v>19.84023027539255</v>
      </c>
      <c r="AB1583" s="5">
        <f t="shared" si="125"/>
        <v>136.65203188926083</v>
      </c>
    </row>
    <row r="1584" spans="1:28" x14ac:dyDescent="0.25">
      <c r="A1584" s="95">
        <v>2019</v>
      </c>
      <c r="B1584" s="95" t="s">
        <v>56</v>
      </c>
      <c r="C1584" s="52" t="s">
        <v>20</v>
      </c>
      <c r="D1584" s="5">
        <f>VLOOKUP(B1584,SWH!$A$4:$C$19,3,FALSE)</f>
        <v>6871</v>
      </c>
      <c r="E1584" s="5">
        <f>'90.1 Data-SI'!E1584/Convert!$B$5/$D1584</f>
        <v>0</v>
      </c>
      <c r="F1584" s="5">
        <f>'90.1 Data-SI'!F1584/Convert!$B$5/$D1584</f>
        <v>1.165930885040185</v>
      </c>
      <c r="G1584" s="5">
        <f>'90.1 Data-SI'!G1584/Convert!$B$5/$D1584</f>
        <v>29.586102621323114</v>
      </c>
      <c r="H1584" s="5">
        <f>'90.1 Data-SI'!H1584/Convert!$B$5/$D1584</f>
        <v>11.669820016494446</v>
      </c>
      <c r="I1584" s="5">
        <f>'90.1 Data-SI'!I1584/Convert!$B$5/$D1584</f>
        <v>1.0349455845016899</v>
      </c>
      <c r="J1584" s="5">
        <f>'90.1 Data-SI'!J1584/Convert!$B$5/$D1584</f>
        <v>45.465644657901969</v>
      </c>
      <c r="K1584" s="5">
        <f>'90.1 Data-SI'!K1584/Convert!$B$5/$D1584</f>
        <v>14.59556267080645</v>
      </c>
      <c r="L1584" s="5">
        <f>'90.1 Data-SI'!L1584/Convert!$B$5/$D1584</f>
        <v>0.6905027571597212</v>
      </c>
      <c r="M1584" s="5">
        <f>'90.1 Data-SI'!M1584/Convert!$B$5/$D1584</f>
        <v>13.99521337667168</v>
      </c>
      <c r="N1584" s="5">
        <f>'90.1 Data-SI'!N1584/Convert!$B$5/$D1584</f>
        <v>1.3341095425217097E-2</v>
      </c>
      <c r="O1584" s="5">
        <f>'90.1 Data-SI'!O1584/Convert!$B$5/$D1584</f>
        <v>5.9263167256909076E-3</v>
      </c>
      <c r="P1584" s="5">
        <f t="shared" si="121"/>
        <v>7.4147786995261891E-3</v>
      </c>
      <c r="Q1584" s="5">
        <f>'90.1 Data-SI'!Q1584/Convert!$B$5/$D1584</f>
        <v>0</v>
      </c>
      <c r="R1584" s="5">
        <f>'90.1 Data-SI'!R1584/Convert!$B$5/$D1584</f>
        <v>0</v>
      </c>
      <c r="S1584" s="5">
        <f>'90.1 Data-SI'!S1584/Convert!$B$5/$D1584</f>
        <v>2.318520674655153</v>
      </c>
      <c r="T1584" s="5">
        <f>'90.1 Data-SI'!T1584/Convert!$B$5/$D1584</f>
        <v>1.0446481993563932</v>
      </c>
      <c r="U1584" s="5">
        <f>'90.1 Data-SI'!U1584/Convert!$B$5/$D1584</f>
        <v>4.0011158007082912</v>
      </c>
      <c r="V1584" s="5">
        <f>'90.1 Data-SI'!V1584/Convert!$B$5/$D1584</f>
        <v>1.8075162923074437</v>
      </c>
      <c r="W1584" s="5">
        <f t="shared" si="122"/>
        <v>45.907251451349474</v>
      </c>
      <c r="X1584" s="5">
        <f t="shared" si="123"/>
        <v>1.165930885040185</v>
      </c>
      <c r="Y1584" s="5">
        <f t="shared" si="124"/>
        <v>47.073182336389657</v>
      </c>
      <c r="Z1584" s="5">
        <f>'90.1 Data-SI'!Y1584/Convert!$B$5/$D1584</f>
        <v>107.62625527579682</v>
      </c>
      <c r="AA1584" s="5">
        <f>'90.1 Data-SI'!Z1584/Convert!$B$5/$D1584</f>
        <v>19.762609356554922</v>
      </c>
      <c r="AB1584" s="5">
        <f t="shared" si="125"/>
        <v>127.38886463235174</v>
      </c>
    </row>
    <row r="1585" spans="1:28" x14ac:dyDescent="0.25">
      <c r="A1585" s="95">
        <v>2019</v>
      </c>
      <c r="B1585" s="95" t="s">
        <v>56</v>
      </c>
      <c r="C1585" s="52" t="s">
        <v>3</v>
      </c>
      <c r="D1585" s="5">
        <f>VLOOKUP(B1585,SWH!$A$4:$C$19,3,FALSE)</f>
        <v>6871</v>
      </c>
      <c r="E1585" s="5">
        <f>'90.1 Data-SI'!E1585/Convert!$B$5/$D1585</f>
        <v>0</v>
      </c>
      <c r="F1585" s="5">
        <f>'90.1 Data-SI'!F1585/Convert!$B$5/$D1585</f>
        <v>9.0962014262843844</v>
      </c>
      <c r="G1585" s="5">
        <f>'90.1 Data-SI'!G1585/Convert!$B$5/$D1585</f>
        <v>21.151296107634341</v>
      </c>
      <c r="H1585" s="5">
        <f>'90.1 Data-SI'!H1585/Convert!$B$5/$D1585</f>
        <v>11.60109316127363</v>
      </c>
      <c r="I1585" s="5">
        <f>'90.1 Data-SI'!I1585/Convert!$B$5/$D1585</f>
        <v>1.0377755138343119</v>
      </c>
      <c r="J1585" s="5">
        <f>'90.1 Data-SI'!J1585/Convert!$B$5/$D1585</f>
        <v>45.465644657901969</v>
      </c>
      <c r="K1585" s="5">
        <f>'90.1 Data-SI'!K1585/Convert!$B$5/$D1585</f>
        <v>14.59556267080645</v>
      </c>
      <c r="L1585" s="5">
        <f>'90.1 Data-SI'!L1585/Convert!$B$5/$D1585</f>
        <v>0.6905027571597212</v>
      </c>
      <c r="M1585" s="5">
        <f>'90.1 Data-SI'!M1585/Convert!$B$5/$D1585</f>
        <v>11.805252348841346</v>
      </c>
      <c r="N1585" s="5">
        <f>'90.1 Data-SI'!N1585/Convert!$B$5/$D1585</f>
        <v>5.9024240366112E-2</v>
      </c>
      <c r="O1585" s="5">
        <f>'90.1 Data-SI'!O1585/Convert!$B$5/$D1585</f>
        <v>5.9263167256909076E-3</v>
      </c>
      <c r="P1585" s="5">
        <f t="shared" si="121"/>
        <v>5.3097923640421096E-2</v>
      </c>
      <c r="Q1585" s="5">
        <f>'90.1 Data-SI'!Q1585/Convert!$B$5/$D1585</f>
        <v>0</v>
      </c>
      <c r="R1585" s="5">
        <f>'90.1 Data-SI'!R1585/Convert!$B$5/$D1585</f>
        <v>0</v>
      </c>
      <c r="S1585" s="5">
        <f>'90.1 Data-SI'!S1585/Convert!$B$5/$D1585</f>
        <v>3.5944145280486426</v>
      </c>
      <c r="T1585" s="5">
        <f>'90.1 Data-SI'!T1585/Convert!$B$5/$D1585</f>
        <v>1.0446481993563932</v>
      </c>
      <c r="U1585" s="5">
        <f>'90.1 Data-SI'!U1585/Convert!$B$5/$D1585</f>
        <v>4.492310677727648</v>
      </c>
      <c r="V1585" s="5">
        <f>'90.1 Data-SI'!V1585/Convert!$B$5/$D1585</f>
        <v>1.8200488364947689</v>
      </c>
      <c r="W1585" s="5">
        <f t="shared" si="122"/>
        <v>36.604060908164755</v>
      </c>
      <c r="X1585" s="5">
        <f t="shared" si="123"/>
        <v>9.0962014262843844</v>
      </c>
      <c r="Y1585" s="5">
        <f t="shared" si="124"/>
        <v>45.700262334449135</v>
      </c>
      <c r="Z1585" s="5">
        <f>'90.1 Data-SI'!Y1585/Convert!$B$5/$D1585</f>
        <v>98.269700350911251</v>
      </c>
      <c r="AA1585" s="5">
        <f>'90.1 Data-SI'!Z1585/Convert!$B$5/$D1585</f>
        <v>28.18407477481848</v>
      </c>
      <c r="AB1585" s="5">
        <f t="shared" si="125"/>
        <v>126.45377512572973</v>
      </c>
    </row>
    <row r="1586" spans="1:28" x14ac:dyDescent="0.25">
      <c r="A1586" s="95">
        <v>2019</v>
      </c>
      <c r="B1586" s="95" t="s">
        <v>56</v>
      </c>
      <c r="C1586" s="52" t="s">
        <v>7</v>
      </c>
      <c r="D1586" s="5">
        <f>VLOOKUP(B1586,SWH!$A$4:$C$19,3,FALSE)</f>
        <v>6871</v>
      </c>
      <c r="E1586" s="5">
        <f>'90.1 Data-SI'!E1586/Convert!$B$5/$D1586</f>
        <v>0</v>
      </c>
      <c r="F1586" s="5">
        <f>'90.1 Data-SI'!F1586/Convert!$B$5/$D1586</f>
        <v>5.6299422694416137</v>
      </c>
      <c r="G1586" s="5">
        <f>'90.1 Data-SI'!G1586/Convert!$B$5/$D1586</f>
        <v>21.714452044826082</v>
      </c>
      <c r="H1586" s="5">
        <f>'90.1 Data-SI'!H1586/Convert!$B$5/$D1586</f>
        <v>11.753100793997316</v>
      </c>
      <c r="I1586" s="5">
        <f>'90.1 Data-SI'!I1586/Convert!$B$5/$D1586</f>
        <v>1.0313071039311761</v>
      </c>
      <c r="J1586" s="5">
        <f>'90.1 Data-SI'!J1586/Convert!$B$5/$D1586</f>
        <v>45.465644657901969</v>
      </c>
      <c r="K1586" s="5">
        <f>'90.1 Data-SI'!K1586/Convert!$B$5/$D1586</f>
        <v>14.59556267080645</v>
      </c>
      <c r="L1586" s="5">
        <f>'90.1 Data-SI'!L1586/Convert!$B$5/$D1586</f>
        <v>0.6905027571597212</v>
      </c>
      <c r="M1586" s="5">
        <f>'90.1 Data-SI'!M1586/Convert!$B$5/$D1586</f>
        <v>12.749640194699138</v>
      </c>
      <c r="N1586" s="5">
        <f>'90.1 Data-SI'!N1586/Convert!$B$5/$D1586</f>
        <v>3.4767703229353644E-2</v>
      </c>
      <c r="O1586" s="5">
        <f>'90.1 Data-SI'!O1586/Convert!$B$5/$D1586</f>
        <v>5.9263167256909076E-3</v>
      </c>
      <c r="P1586" s="5">
        <f t="shared" si="121"/>
        <v>2.8841386503662737E-2</v>
      </c>
      <c r="Q1586" s="5">
        <f>'90.1 Data-SI'!Q1586/Convert!$B$5/$D1586</f>
        <v>0</v>
      </c>
      <c r="R1586" s="5">
        <f>'90.1 Data-SI'!R1586/Convert!$B$5/$D1586</f>
        <v>0</v>
      </c>
      <c r="S1586" s="5">
        <f>'90.1 Data-SI'!S1586/Convert!$B$5/$D1586</f>
        <v>0</v>
      </c>
      <c r="T1586" s="5">
        <f>'90.1 Data-SI'!T1586/Convert!$B$5/$D1586</f>
        <v>1.0446481993563932</v>
      </c>
      <c r="U1586" s="5">
        <f>'90.1 Data-SI'!U1586/Convert!$B$5/$D1586</f>
        <v>4.3568783453807463</v>
      </c>
      <c r="V1586" s="5">
        <f>'90.1 Data-SI'!V1586/Convert!$B$5/$D1586</f>
        <v>1.8067077410695516</v>
      </c>
      <c r="W1586" s="5">
        <f t="shared" si="122"/>
        <v>34.492933626028886</v>
      </c>
      <c r="X1586" s="5">
        <f t="shared" si="123"/>
        <v>5.6299422694416137</v>
      </c>
      <c r="Y1586" s="5">
        <f t="shared" si="124"/>
        <v>40.1228758954705</v>
      </c>
      <c r="Z1586" s="5">
        <f>'90.1 Data-SI'!Y1586/Convert!$B$5/$D1586</f>
        <v>96.291175471789657</v>
      </c>
      <c r="AA1586" s="5">
        <f>'90.1 Data-SI'!Z1586/Convert!$B$5/$D1586</f>
        <v>24.581979010009864</v>
      </c>
      <c r="AB1586" s="5">
        <f t="shared" si="125"/>
        <v>120.87315448179952</v>
      </c>
    </row>
    <row r="1587" spans="1:28" x14ac:dyDescent="0.25">
      <c r="A1587" s="95">
        <v>2019</v>
      </c>
      <c r="B1587" s="95" t="s">
        <v>56</v>
      </c>
      <c r="C1587" s="52" t="s">
        <v>17</v>
      </c>
      <c r="D1587" s="5">
        <f>VLOOKUP(B1587,SWH!$A$4:$C$19,3,FALSE)</f>
        <v>6871</v>
      </c>
      <c r="E1587" s="5">
        <f>'90.1 Data-SI'!E1587/Convert!$B$5/$D1587</f>
        <v>0</v>
      </c>
      <c r="F1587" s="5">
        <f>'90.1 Data-SI'!F1587/Convert!$B$5/$D1587</f>
        <v>1.9122236776144503</v>
      </c>
      <c r="G1587" s="5">
        <f>'90.1 Data-SI'!G1587/Convert!$B$5/$D1587</f>
        <v>14.445576416177493</v>
      </c>
      <c r="H1587" s="5">
        <f>'90.1 Data-SI'!H1587/Convert!$B$5/$D1587</f>
        <v>11.8048480732224</v>
      </c>
      <c r="I1587" s="5">
        <f>'90.1 Data-SI'!I1587/Convert!$B$5/$D1587</f>
        <v>1.032115655169068</v>
      </c>
      <c r="J1587" s="5">
        <f>'90.1 Data-SI'!J1587/Convert!$B$5/$D1587</f>
        <v>45.465644657901969</v>
      </c>
      <c r="K1587" s="5">
        <f>'90.1 Data-SI'!K1587/Convert!$B$5/$D1587</f>
        <v>14.59556267080645</v>
      </c>
      <c r="L1587" s="5">
        <f>'90.1 Data-SI'!L1587/Convert!$B$5/$D1587</f>
        <v>0.6905027571597212</v>
      </c>
      <c r="M1587" s="5">
        <f>'90.1 Data-SI'!M1587/Convert!$B$5/$D1587</f>
        <v>10.707239767784086</v>
      </c>
      <c r="N1587" s="5">
        <f>'90.1 Data-SI'!N1587/Convert!$B$5/$D1587</f>
        <v>1.6171024757838905E-2</v>
      </c>
      <c r="O1587" s="5">
        <f>'90.1 Data-SI'!O1587/Convert!$B$5/$D1587</f>
        <v>5.9263167256909076E-3</v>
      </c>
      <c r="P1587" s="5">
        <f t="shared" si="121"/>
        <v>1.0244708032147998E-2</v>
      </c>
      <c r="Q1587" s="5">
        <f>'90.1 Data-SI'!Q1587/Convert!$B$5/$D1587</f>
        <v>0</v>
      </c>
      <c r="R1587" s="5">
        <f>'90.1 Data-SI'!R1587/Convert!$B$5/$D1587</f>
        <v>0</v>
      </c>
      <c r="S1587" s="5">
        <f>'90.1 Data-SI'!S1587/Convert!$B$5/$D1587</f>
        <v>0</v>
      </c>
      <c r="T1587" s="5">
        <f>'90.1 Data-SI'!T1587/Convert!$B$5/$D1587</f>
        <v>1.0446481993563932</v>
      </c>
      <c r="U1587" s="5">
        <f>'90.1 Data-SI'!U1587/Convert!$B$5/$D1587</f>
        <v>4.4510745645951584</v>
      </c>
      <c r="V1587" s="5">
        <f>'90.1 Data-SI'!V1587/Convert!$B$5/$D1587</f>
        <v>1.8180274584000387</v>
      </c>
      <c r="W1587" s="5">
        <f t="shared" si="122"/>
        <v>25.163060891993727</v>
      </c>
      <c r="X1587" s="5">
        <f t="shared" si="123"/>
        <v>1.9122236776144503</v>
      </c>
      <c r="Y1587" s="5">
        <f t="shared" si="124"/>
        <v>27.075284569608176</v>
      </c>
      <c r="Z1587" s="5">
        <f>'90.1 Data-SI'!Y1587/Convert!$B$5/$D1587</f>
        <v>87.025178285547952</v>
      </c>
      <c r="AA1587" s="5">
        <f>'90.1 Data-SI'!Z1587/Convert!$B$5/$D1587</f>
        <v>20.958456637397113</v>
      </c>
      <c r="AB1587" s="5">
        <f t="shared" si="125"/>
        <v>107.98363492294507</v>
      </c>
    </row>
    <row r="1588" spans="1:28" x14ac:dyDescent="0.25">
      <c r="A1588" s="95">
        <v>2019</v>
      </c>
      <c r="B1588" s="95" t="s">
        <v>56</v>
      </c>
      <c r="C1588" s="52" t="s">
        <v>14</v>
      </c>
      <c r="D1588" s="5">
        <f>VLOOKUP(B1588,SWH!$A$4:$C$19,3,FALSE)</f>
        <v>6871</v>
      </c>
      <c r="E1588" s="5">
        <f>'90.1 Data-SI'!E1588/Convert!$B$5/$D1588</f>
        <v>0</v>
      </c>
      <c r="F1588" s="5">
        <f>'90.1 Data-SI'!F1588/Convert!$B$5/$D1588</f>
        <v>12.391047720694061</v>
      </c>
      <c r="G1588" s="5">
        <f>'90.1 Data-SI'!G1588/Convert!$B$5/$D1588</f>
        <v>14.742718996102784</v>
      </c>
      <c r="H1588" s="5">
        <f>'90.1 Data-SI'!H1588/Convert!$B$5/$D1588</f>
        <v>11.677096977635472</v>
      </c>
      <c r="I1588" s="5">
        <f>'90.1 Data-SI'!I1588/Convert!$B$5/$D1588</f>
        <v>1.0369669625964197</v>
      </c>
      <c r="J1588" s="5">
        <f>'90.1 Data-SI'!J1588/Convert!$B$5/$D1588</f>
        <v>45.465644657901969</v>
      </c>
      <c r="K1588" s="5">
        <f>'90.1 Data-SI'!K1588/Convert!$B$5/$D1588</f>
        <v>14.59556267080645</v>
      </c>
      <c r="L1588" s="5">
        <f>'90.1 Data-SI'!L1588/Convert!$B$5/$D1588</f>
        <v>0.6905027571597212</v>
      </c>
      <c r="M1588" s="5">
        <f>'90.1 Data-SI'!M1588/Convert!$B$5/$D1588</f>
        <v>11.585730687753681</v>
      </c>
      <c r="N1588" s="5">
        <f>'90.1 Data-SI'!N1588/Convert!$B$5/$D1588</f>
        <v>0.10228173159333107</v>
      </c>
      <c r="O1588" s="5">
        <f>'90.1 Data-SI'!O1588/Convert!$B$5/$D1588</f>
        <v>5.9263167256909076E-3</v>
      </c>
      <c r="P1588" s="5">
        <f t="shared" si="121"/>
        <v>9.6355414867640155E-2</v>
      </c>
      <c r="Q1588" s="5">
        <f>'90.1 Data-SI'!Q1588/Convert!$B$5/$D1588</f>
        <v>0</v>
      </c>
      <c r="R1588" s="5">
        <f>'90.1 Data-SI'!R1588/Convert!$B$5/$D1588</f>
        <v>0</v>
      </c>
      <c r="S1588" s="5">
        <f>'90.1 Data-SI'!S1588/Convert!$B$5/$D1588</f>
        <v>2.9148272126004624</v>
      </c>
      <c r="T1588" s="5">
        <f>'90.1 Data-SI'!T1588/Convert!$B$5/$D1588</f>
        <v>1.0446481993563932</v>
      </c>
      <c r="U1588" s="5">
        <f>'90.1 Data-SI'!U1588/Convert!$B$5/$D1588</f>
        <v>4.886883681818917</v>
      </c>
      <c r="V1588" s="5">
        <f>'90.1 Data-SI'!V1588/Convert!$B$5/$D1588</f>
        <v>1.8196445608758227</v>
      </c>
      <c r="W1588" s="5">
        <f t="shared" si="122"/>
        <v>29.339632311324568</v>
      </c>
      <c r="X1588" s="5">
        <f t="shared" si="123"/>
        <v>12.391047720694061</v>
      </c>
      <c r="Y1588" s="5">
        <f t="shared" si="124"/>
        <v>41.730680032018626</v>
      </c>
      <c r="Z1588" s="5">
        <f>'90.1 Data-SI'!Y1588/Convert!$B$5/$D1588</f>
        <v>91.080062743576065</v>
      </c>
      <c r="AA1588" s="5">
        <f>'90.1 Data-SI'!Z1588/Convert!$B$5/$D1588</f>
        <v>31.873494073319428</v>
      </c>
      <c r="AB1588" s="5">
        <f t="shared" si="125"/>
        <v>122.95355681689549</v>
      </c>
    </row>
    <row r="1589" spans="1:28" x14ac:dyDescent="0.25">
      <c r="A1589" s="95">
        <v>2019</v>
      </c>
      <c r="B1589" s="95" t="s">
        <v>56</v>
      </c>
      <c r="C1589" s="52" t="s">
        <v>2</v>
      </c>
      <c r="D1589" s="5">
        <f>VLOOKUP(B1589,SWH!$A$4:$C$19,3,FALSE)</f>
        <v>6871</v>
      </c>
      <c r="E1589" s="5">
        <f>'90.1 Data-SI'!E1589/Convert!$B$5/$D1589</f>
        <v>0</v>
      </c>
      <c r="F1589" s="5">
        <f>'90.1 Data-SI'!F1589/Convert!$B$5/$D1589</f>
        <v>10.510357541357397</v>
      </c>
      <c r="G1589" s="5">
        <f>'90.1 Data-SI'!G1589/Convert!$B$5/$D1589</f>
        <v>15.076650657352157</v>
      </c>
      <c r="H1589" s="5">
        <f>'90.1 Data-SI'!H1589/Convert!$B$5/$D1589</f>
        <v>11.525897896149679</v>
      </c>
      <c r="I1589" s="5">
        <f>'90.1 Data-SI'!I1589/Convert!$B$5/$D1589</f>
        <v>1.032115655169068</v>
      </c>
      <c r="J1589" s="5">
        <f>'90.1 Data-SI'!J1589/Convert!$B$5/$D1589</f>
        <v>45.465644657901969</v>
      </c>
      <c r="K1589" s="5">
        <f>'90.1 Data-SI'!K1589/Convert!$B$5/$D1589</f>
        <v>14.59556267080645</v>
      </c>
      <c r="L1589" s="5">
        <f>'90.1 Data-SI'!L1589/Convert!$B$5/$D1589</f>
        <v>0.69009848154077524</v>
      </c>
      <c r="M1589" s="5">
        <f>'90.1 Data-SI'!M1589/Convert!$B$5/$D1589</f>
        <v>12.604505247497533</v>
      </c>
      <c r="N1589" s="5">
        <f>'90.1 Data-SI'!N1589/Convert!$B$5/$D1589</f>
        <v>6.0641342841895894E-2</v>
      </c>
      <c r="O1589" s="5">
        <f>'90.1 Data-SI'!O1589/Convert!$B$5/$D1589</f>
        <v>5.9263167256909076E-3</v>
      </c>
      <c r="P1589" s="5">
        <f t="shared" si="121"/>
        <v>5.471502611620499E-2</v>
      </c>
      <c r="Q1589" s="5">
        <f>'90.1 Data-SI'!Q1589/Convert!$B$5/$D1589</f>
        <v>0</v>
      </c>
      <c r="R1589" s="5">
        <f>'90.1 Data-SI'!R1589/Convert!$B$5/$D1589</f>
        <v>0</v>
      </c>
      <c r="S1589" s="5">
        <f>'90.1 Data-SI'!S1589/Convert!$B$5/$D1589</f>
        <v>0</v>
      </c>
      <c r="T1589" s="5">
        <f>'90.1 Data-SI'!T1589/Convert!$B$5/$D1589</f>
        <v>1.0446481993563932</v>
      </c>
      <c r="U1589" s="5">
        <f>'90.1 Data-SI'!U1589/Convert!$B$5/$D1589</f>
        <v>4.7647924448972336</v>
      </c>
      <c r="V1589" s="5">
        <f>'90.1 Data-SI'!V1589/Convert!$B$5/$D1589</f>
        <v>1.8050906385937677</v>
      </c>
      <c r="W1589" s="5">
        <f t="shared" si="122"/>
        <v>27.735870930965895</v>
      </c>
      <c r="X1589" s="5">
        <f t="shared" si="123"/>
        <v>10.510357541357397</v>
      </c>
      <c r="Y1589" s="5">
        <f t="shared" si="124"/>
        <v>38.246228472323295</v>
      </c>
      <c r="Z1589" s="5">
        <f>'90.1 Data-SI'!Y1589/Convert!$B$5/$D1589</f>
        <v>89.305292776403235</v>
      </c>
      <c r="AA1589" s="5">
        <f>'90.1 Data-SI'!Z1589/Convert!$B$5/$D1589</f>
        <v>29.870308381442133</v>
      </c>
      <c r="AB1589" s="5">
        <f t="shared" si="125"/>
        <v>119.17560115784536</v>
      </c>
    </row>
    <row r="1590" spans="1:28" x14ac:dyDescent="0.25">
      <c r="A1590" s="95">
        <v>2019</v>
      </c>
      <c r="B1590" s="95" t="s">
        <v>56</v>
      </c>
      <c r="C1590" s="52" t="s">
        <v>18</v>
      </c>
      <c r="D1590" s="5">
        <f>VLOOKUP(B1590,SWH!$A$4:$C$19,3,FALSE)</f>
        <v>6871</v>
      </c>
      <c r="E1590" s="5">
        <f>'90.1 Data-SI'!E1590/Convert!$B$5/$D1590</f>
        <v>0</v>
      </c>
      <c r="F1590" s="5">
        <f>'90.1 Data-SI'!F1590/Convert!$B$5/$D1590</f>
        <v>20.600672714629926</v>
      </c>
      <c r="G1590" s="5">
        <f>'90.1 Data-SI'!G1590/Convert!$B$5/$D1590</f>
        <v>6.0127912805834507</v>
      </c>
      <c r="H1590" s="5">
        <f>'90.1 Data-SI'!H1590/Convert!$B$5/$D1590</f>
        <v>11.840424327689647</v>
      </c>
      <c r="I1590" s="5">
        <f>'90.1 Data-SI'!I1590/Convert!$B$5/$D1590</f>
        <v>1.0418182700237713</v>
      </c>
      <c r="J1590" s="5">
        <f>'90.1 Data-SI'!J1590/Convert!$B$5/$D1590</f>
        <v>45.465644657901969</v>
      </c>
      <c r="K1590" s="5">
        <f>'90.1 Data-SI'!K1590/Convert!$B$5/$D1590</f>
        <v>14.59556267080645</v>
      </c>
      <c r="L1590" s="5">
        <f>'90.1 Data-SI'!L1590/Convert!$B$5/$D1590</f>
        <v>0.6905027571597212</v>
      </c>
      <c r="M1590" s="5">
        <f>'90.1 Data-SI'!M1590/Convert!$B$5/$D1590</f>
        <v>11.600688885654684</v>
      </c>
      <c r="N1590" s="5">
        <f>'90.1 Data-SI'!N1590/Convert!$B$5/$D1590</f>
        <v>0.11602710263749415</v>
      </c>
      <c r="O1590" s="5">
        <f>'90.1 Data-SI'!O1590/Convert!$B$5/$D1590</f>
        <v>5.9263167256909076E-3</v>
      </c>
      <c r="P1590" s="5">
        <f t="shared" si="121"/>
        <v>0.11010078591180324</v>
      </c>
      <c r="Q1590" s="5">
        <f>'90.1 Data-SI'!Q1590/Convert!$B$5/$D1590</f>
        <v>0</v>
      </c>
      <c r="R1590" s="5">
        <f>'90.1 Data-SI'!R1590/Convert!$B$5/$D1590</f>
        <v>0</v>
      </c>
      <c r="S1590" s="5">
        <f>'90.1 Data-SI'!S1590/Convert!$B$5/$D1590</f>
        <v>0</v>
      </c>
      <c r="T1590" s="5">
        <f>'90.1 Data-SI'!T1590/Convert!$B$5/$D1590</f>
        <v>1.0446481993563932</v>
      </c>
      <c r="U1590" s="5">
        <f>'90.1 Data-SI'!U1590/Convert!$B$5/$D1590</f>
        <v>4.9459079221850288</v>
      </c>
      <c r="V1590" s="5">
        <f>'90.1 Data-SI'!V1590/Convert!$B$5/$D1590</f>
        <v>1.8172189071621472</v>
      </c>
      <c r="W1590" s="5">
        <f t="shared" si="122"/>
        <v>17.723580952149938</v>
      </c>
      <c r="X1590" s="5">
        <f t="shared" si="123"/>
        <v>20.600672714629926</v>
      </c>
      <c r="Y1590" s="5">
        <f t="shared" si="124"/>
        <v>38.324253666779867</v>
      </c>
      <c r="Z1590" s="5">
        <f>'90.1 Data-SI'!Y1590/Convert!$B$5/$D1590</f>
        <v>79.629764388169278</v>
      </c>
      <c r="AA1590" s="5">
        <f>'90.1 Data-SI'!Z1590/Convert!$B$5/$D1590</f>
        <v>40.14214330762141</v>
      </c>
      <c r="AB1590" s="5">
        <f t="shared" si="125"/>
        <v>119.77190769579069</v>
      </c>
    </row>
    <row r="1591" spans="1:28" x14ac:dyDescent="0.25">
      <c r="A1591" s="95">
        <v>2019</v>
      </c>
      <c r="B1591" s="95" t="s">
        <v>56</v>
      </c>
      <c r="C1591" s="52" t="s">
        <v>4</v>
      </c>
      <c r="D1591" s="5">
        <f>VLOOKUP(B1591,SWH!$A$4:$C$19,3,FALSE)</f>
        <v>6871</v>
      </c>
      <c r="E1591" s="5">
        <f>'90.1 Data-SI'!E1591/Convert!$B$5/$D1591</f>
        <v>0</v>
      </c>
      <c r="F1591" s="5">
        <f>'90.1 Data-SI'!F1591/Convert!$B$5/$D1591</f>
        <v>23.596355051019582</v>
      </c>
      <c r="G1591" s="5">
        <f>'90.1 Data-SI'!G1591/Convert!$B$5/$D1591</f>
        <v>9.2348679635828521</v>
      </c>
      <c r="H1591" s="5">
        <f>'90.1 Data-SI'!H1591/Convert!$B$5/$D1591</f>
        <v>11.54287747214541</v>
      </c>
      <c r="I1591" s="5">
        <f>'90.1 Data-SI'!I1591/Convert!$B$5/$D1591</f>
        <v>1.0369669625964197</v>
      </c>
      <c r="J1591" s="5">
        <f>'90.1 Data-SI'!J1591/Convert!$B$5/$D1591</f>
        <v>45.465644657901969</v>
      </c>
      <c r="K1591" s="5">
        <f>'90.1 Data-SI'!K1591/Convert!$B$5/$D1591</f>
        <v>14.59556267080645</v>
      </c>
      <c r="L1591" s="5">
        <f>'90.1 Data-SI'!L1591/Convert!$B$5/$D1591</f>
        <v>0.69009848154077524</v>
      </c>
      <c r="M1591" s="5">
        <f>'90.1 Data-SI'!M1591/Convert!$B$5/$D1591</f>
        <v>11.46242662397516</v>
      </c>
      <c r="N1591" s="5">
        <f>'90.1 Data-SI'!N1591/Convert!$B$5/$D1591</f>
        <v>0.15928459386471322</v>
      </c>
      <c r="O1591" s="5">
        <f>'90.1 Data-SI'!O1591/Convert!$B$5/$D1591</f>
        <v>5.9263167256909076E-3</v>
      </c>
      <c r="P1591" s="5">
        <f t="shared" si="121"/>
        <v>0.15335827713902231</v>
      </c>
      <c r="Q1591" s="5">
        <f>'90.1 Data-SI'!Q1591/Convert!$B$5/$D1591</f>
        <v>0</v>
      </c>
      <c r="R1591" s="5">
        <f>'90.1 Data-SI'!R1591/Convert!$B$5/$D1591</f>
        <v>0</v>
      </c>
      <c r="S1591" s="5">
        <f>'90.1 Data-SI'!S1591/Convert!$B$5/$D1591</f>
        <v>2.7709050922556964</v>
      </c>
      <c r="T1591" s="5">
        <f>'90.1 Data-SI'!T1591/Convert!$B$5/$D1591</f>
        <v>1.0446481993563932</v>
      </c>
      <c r="U1591" s="5">
        <f>'90.1 Data-SI'!U1591/Convert!$B$5/$D1591</f>
        <v>5.2135383819272629</v>
      </c>
      <c r="V1591" s="5">
        <f>'90.1 Data-SI'!V1591/Convert!$B$5/$D1591</f>
        <v>1.816814631543201</v>
      </c>
      <c r="W1591" s="5">
        <f t="shared" si="122"/>
        <v>23.621557956952731</v>
      </c>
      <c r="X1591" s="5">
        <f t="shared" si="123"/>
        <v>23.596355051019582</v>
      </c>
      <c r="Y1591" s="5">
        <f t="shared" si="124"/>
        <v>47.217913007972314</v>
      </c>
      <c r="Z1591" s="5">
        <f>'90.1 Data-SI'!Y1591/Convert!$B$5/$D1591</f>
        <v>85.224938954381543</v>
      </c>
      <c r="AA1591" s="5">
        <f>'90.1 Data-SI'!Z1591/Convert!$B$5/$D1591</f>
        <v>43.405860379372243</v>
      </c>
      <c r="AB1591" s="5">
        <f t="shared" si="125"/>
        <v>128.63079933375377</v>
      </c>
    </row>
    <row r="1592" spans="1:28" x14ac:dyDescent="0.25">
      <c r="A1592" s="95">
        <v>2019</v>
      </c>
      <c r="B1592" s="95" t="s">
        <v>56</v>
      </c>
      <c r="C1592" s="52" t="s">
        <v>5</v>
      </c>
      <c r="D1592" s="5">
        <f>VLOOKUP(B1592,SWH!$A$4:$C$19,3,FALSE)</f>
        <v>6871</v>
      </c>
      <c r="E1592" s="5">
        <f>'90.1 Data-SI'!E1592/Convert!$B$5/$D1592</f>
        <v>0</v>
      </c>
      <c r="F1592" s="5">
        <f>'90.1 Data-SI'!F1592/Convert!$B$5/$D1592</f>
        <v>24.416630281860964</v>
      </c>
      <c r="G1592" s="5">
        <f>'90.1 Data-SI'!G1592/Convert!$B$5/$D1592</f>
        <v>10.46871715260596</v>
      </c>
      <c r="H1592" s="5">
        <f>'90.1 Data-SI'!H1592/Convert!$B$5/$D1592</f>
        <v>11.593816200132602</v>
      </c>
      <c r="I1592" s="5">
        <f>'90.1 Data-SI'!I1592/Convert!$B$5/$D1592</f>
        <v>1.0357541357395819</v>
      </c>
      <c r="J1592" s="5">
        <f>'90.1 Data-SI'!J1592/Convert!$B$5/$D1592</f>
        <v>45.465644657901969</v>
      </c>
      <c r="K1592" s="5">
        <f>'90.1 Data-SI'!K1592/Convert!$B$5/$D1592</f>
        <v>14.59556267080645</v>
      </c>
      <c r="L1592" s="5">
        <f>'90.1 Data-SI'!L1592/Convert!$B$5/$D1592</f>
        <v>0.6905027571597212</v>
      </c>
      <c r="M1592" s="5">
        <f>'90.1 Data-SI'!M1592/Convert!$B$5/$D1592</f>
        <v>12.279467649864973</v>
      </c>
      <c r="N1592" s="5">
        <f>'90.1 Data-SI'!N1592/Convert!$B$5/$D1592</f>
        <v>0.1297724736816572</v>
      </c>
      <c r="O1592" s="5">
        <f>'90.1 Data-SI'!O1592/Convert!$B$5/$D1592</f>
        <v>5.9263167256909076E-3</v>
      </c>
      <c r="P1592" s="5">
        <f t="shared" si="121"/>
        <v>0.12384615695596629</v>
      </c>
      <c r="Q1592" s="5">
        <f>'90.1 Data-SI'!Q1592/Convert!$B$5/$D1592</f>
        <v>0</v>
      </c>
      <c r="R1592" s="5">
        <f>'90.1 Data-SI'!R1592/Convert!$B$5/$D1592</f>
        <v>0</v>
      </c>
      <c r="S1592" s="5">
        <f>'90.1 Data-SI'!S1592/Convert!$B$5/$D1592</f>
        <v>0</v>
      </c>
      <c r="T1592" s="5">
        <f>'90.1 Data-SI'!T1592/Convert!$B$5/$D1592</f>
        <v>1.0446481993563932</v>
      </c>
      <c r="U1592" s="5">
        <f>'90.1 Data-SI'!U1592/Convert!$B$5/$D1592</f>
        <v>5.1068096185255261</v>
      </c>
      <c r="V1592" s="5">
        <f>'90.1 Data-SI'!V1592/Convert!$B$5/$D1592</f>
        <v>1.8075162923074437</v>
      </c>
      <c r="W1592" s="5">
        <f t="shared" si="122"/>
        <v>22.872030959426898</v>
      </c>
      <c r="X1592" s="5">
        <f t="shared" si="123"/>
        <v>24.416630281860964</v>
      </c>
      <c r="Y1592" s="5">
        <f t="shared" si="124"/>
        <v>47.288661241287862</v>
      </c>
      <c r="Z1592" s="5">
        <f>'90.1 Data-SI'!Y1592/Convert!$B$5/$D1592</f>
        <v>84.515839518750312</v>
      </c>
      <c r="AA1592" s="5">
        <f>'90.1 Data-SI'!Z1592/Convert!$B$5/$D1592</f>
        <v>44.118598295573989</v>
      </c>
      <c r="AB1592" s="5">
        <f t="shared" si="125"/>
        <v>128.63443781432431</v>
      </c>
    </row>
    <row r="1593" spans="1:28" x14ac:dyDescent="0.25">
      <c r="A1593" s="95">
        <v>2019</v>
      </c>
      <c r="B1593" s="95" t="s">
        <v>56</v>
      </c>
      <c r="C1593" s="52" t="s">
        <v>15</v>
      </c>
      <c r="D1593" s="5">
        <f>VLOOKUP(B1593,SWH!$A$4:$C$19,3,FALSE)</f>
        <v>6871</v>
      </c>
      <c r="E1593" s="5">
        <f>'90.1 Data-SI'!E1593/Convert!$B$5/$D1593</f>
        <v>0</v>
      </c>
      <c r="F1593" s="5">
        <f>'90.1 Data-SI'!F1593/Convert!$B$5/$D1593</f>
        <v>13.242452174194279</v>
      </c>
      <c r="G1593" s="5">
        <f>'90.1 Data-SI'!G1593/Convert!$B$5/$D1593</f>
        <v>3.6991219133556497</v>
      </c>
      <c r="H1593" s="5">
        <f>'90.1 Data-SI'!H1593/Convert!$B$5/$D1593</f>
        <v>11.723588673814261</v>
      </c>
      <c r="I1593" s="5">
        <f>'90.1 Data-SI'!I1593/Convert!$B$5/$D1593</f>
        <v>1.0418182700237713</v>
      </c>
      <c r="J1593" s="5">
        <f>'90.1 Data-SI'!J1593/Convert!$B$5/$D1593</f>
        <v>45.465644657901969</v>
      </c>
      <c r="K1593" s="5">
        <f>'90.1 Data-SI'!K1593/Convert!$B$5/$D1593</f>
        <v>14.59556267080645</v>
      </c>
      <c r="L1593" s="5">
        <f>'90.1 Data-SI'!L1593/Convert!$B$5/$D1593</f>
        <v>0.6905027571597212</v>
      </c>
      <c r="M1593" s="5">
        <f>'90.1 Data-SI'!M1593/Convert!$B$5/$D1593</f>
        <v>11.293439415255746</v>
      </c>
      <c r="N1593" s="5">
        <f>'90.1 Data-SI'!N1593/Convert!$B$5/$D1593</f>
        <v>0.10430310968806095</v>
      </c>
      <c r="O1593" s="5">
        <f>'90.1 Data-SI'!O1593/Convert!$B$5/$D1593</f>
        <v>5.9263167256909076E-3</v>
      </c>
      <c r="P1593" s="5">
        <f t="shared" si="121"/>
        <v>9.8376792962370035E-2</v>
      </c>
      <c r="Q1593" s="5">
        <f>'90.1 Data-SI'!Q1593/Convert!$B$5/$D1593</f>
        <v>0</v>
      </c>
      <c r="R1593" s="5">
        <f>'90.1 Data-SI'!R1593/Convert!$B$5/$D1593</f>
        <v>0</v>
      </c>
      <c r="S1593" s="5">
        <f>'90.1 Data-SI'!S1593/Convert!$B$5/$D1593</f>
        <v>2.851355940425945</v>
      </c>
      <c r="T1593" s="5">
        <f>'90.1 Data-SI'!T1593/Convert!$B$5/$D1593</f>
        <v>1.0446481993563932</v>
      </c>
      <c r="U1593" s="5">
        <f>'90.1 Data-SI'!U1593/Convert!$B$5/$D1593</f>
        <v>5.1201507139507427</v>
      </c>
      <c r="V1593" s="5">
        <f>'90.1 Data-SI'!V1593/Convert!$B$5/$D1593</f>
        <v>1.8180274584000387</v>
      </c>
      <c r="W1593" s="5">
        <f t="shared" si="122"/>
        <v>17.942294061999711</v>
      </c>
      <c r="X1593" s="5">
        <f t="shared" si="123"/>
        <v>13.242452174194279</v>
      </c>
      <c r="Y1593" s="5">
        <f t="shared" si="124"/>
        <v>31.184746236193988</v>
      </c>
      <c r="Z1593" s="5">
        <f>'90.1 Data-SI'!Y1593/Convert!$B$5/$D1593</f>
        <v>79.73285467100051</v>
      </c>
      <c r="AA1593" s="5">
        <f>'90.1 Data-SI'!Z1593/Convert!$B$5/$D1593</f>
        <v>32.958165558951471</v>
      </c>
      <c r="AB1593" s="5">
        <f t="shared" si="125"/>
        <v>112.69102022995199</v>
      </c>
    </row>
    <row r="1594" spans="1:28" x14ac:dyDescent="0.25">
      <c r="A1594" s="95">
        <v>2019</v>
      </c>
      <c r="B1594" s="95" t="s">
        <v>56</v>
      </c>
      <c r="C1594" s="52" t="s">
        <v>16</v>
      </c>
      <c r="D1594" s="5">
        <f>VLOOKUP(B1594,SWH!$A$4:$C$19,3,FALSE)</f>
        <v>6871</v>
      </c>
      <c r="E1594" s="5">
        <f>'90.1 Data-SI'!E1594/Convert!$B$5/$D1594</f>
        <v>0</v>
      </c>
      <c r="F1594" s="5">
        <f>'90.1 Data-SI'!F1594/Convert!$B$5/$D1594</f>
        <v>42.218098610908974</v>
      </c>
      <c r="G1594" s="5">
        <f>'90.1 Data-SI'!G1594/Convert!$B$5/$D1594</f>
        <v>9.8408771163828668</v>
      </c>
      <c r="H1594" s="5">
        <f>'90.1 Data-SI'!H1594/Convert!$B$5/$D1594</f>
        <v>11.609582949271497</v>
      </c>
      <c r="I1594" s="5">
        <f>'90.1 Data-SI'!I1594/Convert!$B$5/$D1594</f>
        <v>1.0381797894532576</v>
      </c>
      <c r="J1594" s="5">
        <f>'90.1 Data-SI'!J1594/Convert!$B$5/$D1594</f>
        <v>45.465644657901969</v>
      </c>
      <c r="K1594" s="5">
        <f>'90.1 Data-SI'!K1594/Convert!$B$5/$D1594</f>
        <v>14.59556267080645</v>
      </c>
      <c r="L1594" s="5">
        <f>'90.1 Data-SI'!L1594/Convert!$B$5/$D1594</f>
        <v>0.6905027571597212</v>
      </c>
      <c r="M1594" s="5">
        <f>'90.1 Data-SI'!M1594/Convert!$B$5/$D1594</f>
        <v>12.21154934588205</v>
      </c>
      <c r="N1594" s="5">
        <f>'90.1 Data-SI'!N1594/Convert!$B$5/$D1594</f>
        <v>0.23852261517812387</v>
      </c>
      <c r="O1594" s="5">
        <f>'90.1 Data-SI'!O1594/Convert!$B$5/$D1594</f>
        <v>5.9263167256909076E-3</v>
      </c>
      <c r="P1594" s="5">
        <f t="shared" si="121"/>
        <v>0.23259629845243296</v>
      </c>
      <c r="Q1594" s="5">
        <f>'90.1 Data-SI'!Q1594/Convert!$B$5/$D1594</f>
        <v>0</v>
      </c>
      <c r="R1594" s="5">
        <f>'90.1 Data-SI'!R1594/Convert!$B$5/$D1594</f>
        <v>0</v>
      </c>
      <c r="S1594" s="5">
        <f>'90.1 Data-SI'!S1594/Convert!$B$5/$D1594</f>
        <v>3.053493749898931</v>
      </c>
      <c r="T1594" s="5">
        <f>'90.1 Data-SI'!T1594/Convert!$B$5/$D1594</f>
        <v>1.0450524749753394</v>
      </c>
      <c r="U1594" s="5">
        <f>'90.1 Data-SI'!U1594/Convert!$B$5/$D1594</f>
        <v>5.4835944953831719</v>
      </c>
      <c r="V1594" s="5">
        <f>'90.1 Data-SI'!V1594/Convert!$B$5/$D1594</f>
        <v>1.8115590484969033</v>
      </c>
      <c r="W1594" s="5">
        <f t="shared" si="122"/>
        <v>25.338516510616284</v>
      </c>
      <c r="X1594" s="5">
        <f t="shared" si="123"/>
        <v>42.218098610908974</v>
      </c>
      <c r="Y1594" s="5">
        <f t="shared" si="124"/>
        <v>67.556615121525255</v>
      </c>
      <c r="Z1594" s="5">
        <f>'90.1 Data-SI'!Y1594/Convert!$B$5/$D1594</f>
        <v>87.005368780219612</v>
      </c>
      <c r="AA1594" s="5">
        <f>'90.1 Data-SI'!Z1594/Convert!$B$5/$D1594</f>
        <v>62.297660052717546</v>
      </c>
      <c r="AB1594" s="5">
        <f t="shared" si="125"/>
        <v>149.30302883293717</v>
      </c>
    </row>
    <row r="1595" spans="1:28" x14ac:dyDescent="0.25">
      <c r="A1595" s="95">
        <v>2019</v>
      </c>
      <c r="B1595" s="95" t="s">
        <v>56</v>
      </c>
      <c r="C1595" s="52" t="s">
        <v>9</v>
      </c>
      <c r="D1595" s="5">
        <f>VLOOKUP(B1595,SWH!$A$4:$C$19,3,FALSE)</f>
        <v>6871</v>
      </c>
      <c r="E1595" s="5">
        <f>'90.1 Data-SI'!E1595/Convert!$B$5/$D1595</f>
        <v>0</v>
      </c>
      <c r="F1595" s="5">
        <f>'90.1 Data-SI'!F1595/Convert!$B$5/$D1595</f>
        <v>28.610585552806484</v>
      </c>
      <c r="G1595" s="5">
        <f>'90.1 Data-SI'!G1595/Convert!$B$5/$D1595</f>
        <v>6.5157101505522403</v>
      </c>
      <c r="H1595" s="5">
        <f>'90.1 Data-SI'!H1595/Convert!$B$5/$D1595</f>
        <v>11.534387684147545</v>
      </c>
      <c r="I1595" s="5">
        <f>'90.1 Data-SI'!I1595/Convert!$B$5/$D1595</f>
        <v>1.0397968919290415</v>
      </c>
      <c r="J1595" s="5">
        <f>'90.1 Data-SI'!J1595/Convert!$B$5/$D1595</f>
        <v>45.465644657901969</v>
      </c>
      <c r="K1595" s="5">
        <f>'90.1 Data-SI'!K1595/Convert!$B$5/$D1595</f>
        <v>14.59556267080645</v>
      </c>
      <c r="L1595" s="5">
        <f>'90.1 Data-SI'!L1595/Convert!$B$5/$D1595</f>
        <v>0.6905027571597212</v>
      </c>
      <c r="M1595" s="5">
        <f>'90.1 Data-SI'!M1595/Convert!$B$5/$D1595</f>
        <v>12.03771082973528</v>
      </c>
      <c r="N1595" s="5">
        <f>'90.1 Data-SI'!N1595/Convert!$B$5/$D1595</f>
        <v>0.16939148433836257</v>
      </c>
      <c r="O1595" s="5">
        <f>'90.1 Data-SI'!O1595/Convert!$B$5/$D1595</f>
        <v>5.9263167256909076E-3</v>
      </c>
      <c r="P1595" s="5">
        <f t="shared" si="121"/>
        <v>0.16346516761267166</v>
      </c>
      <c r="Q1595" s="5">
        <f>'90.1 Data-SI'!Q1595/Convert!$B$5/$D1595</f>
        <v>0</v>
      </c>
      <c r="R1595" s="5">
        <f>'90.1 Data-SI'!R1595/Convert!$B$5/$D1595</f>
        <v>0</v>
      </c>
      <c r="S1595" s="5">
        <f>'90.1 Data-SI'!S1595/Convert!$B$5/$D1595</f>
        <v>2.7563511699736414</v>
      </c>
      <c r="T1595" s="5">
        <f>'90.1 Data-SI'!T1595/Convert!$B$5/$D1595</f>
        <v>1.0450524749753394</v>
      </c>
      <c r="U1595" s="5">
        <f>'90.1 Data-SI'!U1595/Convert!$B$5/$D1595</f>
        <v>5.4019308203560863</v>
      </c>
      <c r="V1595" s="5">
        <f>'90.1 Data-SI'!V1595/Convert!$B$5/$D1595</f>
        <v>1.8063034654506056</v>
      </c>
      <c r="W1595" s="5">
        <f t="shared" si="122"/>
        <v>21.473237317873831</v>
      </c>
      <c r="X1595" s="5">
        <f t="shared" si="123"/>
        <v>28.610585552806484</v>
      </c>
      <c r="Y1595" s="5">
        <f t="shared" si="124"/>
        <v>50.083822870680315</v>
      </c>
      <c r="Z1595" s="5">
        <f>'90.1 Data-SI'!Y1595/Convert!$B$5/$D1595</f>
        <v>83.060851566163748</v>
      </c>
      <c r="AA1595" s="5">
        <f>'90.1 Data-SI'!Z1595/Convert!$B$5/$D1595</f>
        <v>48.60807904396902</v>
      </c>
      <c r="AB1595" s="5">
        <f t="shared" si="125"/>
        <v>131.66893061013278</v>
      </c>
    </row>
    <row r="1596" spans="1:28" x14ac:dyDescent="0.25">
      <c r="A1596" s="95">
        <v>2019</v>
      </c>
      <c r="B1596" s="95" t="s">
        <v>56</v>
      </c>
      <c r="C1596" s="52" t="s">
        <v>12</v>
      </c>
      <c r="D1596" s="5">
        <f>VLOOKUP(B1596,SWH!$A$4:$C$19,3,FALSE)</f>
        <v>6871</v>
      </c>
      <c r="E1596" s="5">
        <f>'90.1 Data-SI'!E1596/Convert!$B$5/$D1596</f>
        <v>0</v>
      </c>
      <c r="F1596" s="5">
        <f>'90.1 Data-SI'!F1596/Convert!$B$5/$D1596</f>
        <v>52.215026116204982</v>
      </c>
      <c r="G1596" s="5">
        <f>'90.1 Data-SI'!G1596/Convert!$B$5/$D1596</f>
        <v>7.7244942512006984</v>
      </c>
      <c r="H1596" s="5">
        <f>'90.1 Data-SI'!H1596/Convert!$B$5/$D1596</f>
        <v>11.556218567570628</v>
      </c>
      <c r="I1596" s="5">
        <f>'90.1 Data-SI'!I1596/Convert!$B$5/$D1596</f>
        <v>1.0422225456427174</v>
      </c>
      <c r="J1596" s="5">
        <f>'90.1 Data-SI'!J1596/Convert!$B$5/$D1596</f>
        <v>45.465644657901969</v>
      </c>
      <c r="K1596" s="5">
        <f>'90.1 Data-SI'!K1596/Convert!$B$5/$D1596</f>
        <v>14.59556267080645</v>
      </c>
      <c r="L1596" s="5">
        <f>'90.1 Data-SI'!L1596/Convert!$B$5/$D1596</f>
        <v>0.6905027571597212</v>
      </c>
      <c r="M1596" s="5">
        <f>'90.1 Data-SI'!M1596/Convert!$B$5/$D1596</f>
        <v>12.579844434741831</v>
      </c>
      <c r="N1596" s="5">
        <f>'90.1 Data-SI'!N1596/Convert!$B$5/$D1596</f>
        <v>4.1640388751435185E-2</v>
      </c>
      <c r="O1596" s="5">
        <f>'90.1 Data-SI'!O1596/Convert!$B$5/$D1596</f>
        <v>5.9263167256909076E-3</v>
      </c>
      <c r="P1596" s="5">
        <f t="shared" si="121"/>
        <v>3.5714072025744281E-2</v>
      </c>
      <c r="Q1596" s="5">
        <f>'90.1 Data-SI'!Q1596/Convert!$B$5/$D1596</f>
        <v>0</v>
      </c>
      <c r="R1596" s="5">
        <f>'90.1 Data-SI'!R1596/Convert!$B$5/$D1596</f>
        <v>0</v>
      </c>
      <c r="S1596" s="5">
        <f>'90.1 Data-SI'!S1596/Convert!$B$5/$D1596</f>
        <v>2.7280518766474233</v>
      </c>
      <c r="T1596" s="5">
        <f>'90.1 Data-SI'!T1596/Convert!$B$5/$D1596</f>
        <v>1.0450524749753394</v>
      </c>
      <c r="U1596" s="5">
        <f>'90.1 Data-SI'!U1596/Convert!$B$5/$D1596</f>
        <v>5.7682045311211372</v>
      </c>
      <c r="V1596" s="5">
        <f>'90.1 Data-SI'!V1596/Convert!$B$5/$D1596</f>
        <v>1.8087291191642816</v>
      </c>
      <c r="W1596" s="5">
        <f t="shared" si="122"/>
        <v>23.068104634615697</v>
      </c>
      <c r="X1596" s="5">
        <f t="shared" si="123"/>
        <v>52.215026116204982</v>
      </c>
      <c r="Y1596" s="5">
        <f t="shared" si="124"/>
        <v>75.283130750820675</v>
      </c>
      <c r="Z1596" s="5">
        <f>'90.1 Data-SI'!Y1596/Convert!$B$5/$D1596</f>
        <v>84.682401073756054</v>
      </c>
      <c r="AA1596" s="5">
        <f>'90.1 Data-SI'!Z1596/Convert!$B$5/$D1596</f>
        <v>72.578793318132568</v>
      </c>
      <c r="AB1596" s="5">
        <f t="shared" si="125"/>
        <v>157.26119439188864</v>
      </c>
    </row>
    <row r="1597" spans="1:28" x14ac:dyDescent="0.25">
      <c r="A1597" s="95">
        <v>2019</v>
      </c>
      <c r="B1597" s="95" t="s">
        <v>56</v>
      </c>
      <c r="C1597" s="52" t="s">
        <v>8</v>
      </c>
      <c r="D1597" s="5">
        <f>VLOOKUP(B1597,SWH!$A$4:$C$19,3,FALSE)</f>
        <v>6871</v>
      </c>
      <c r="E1597" s="5">
        <f>'90.1 Data-SI'!E1597/Convert!$B$5/$D1597</f>
        <v>0</v>
      </c>
      <c r="F1597" s="5">
        <f>'90.1 Data-SI'!F1597/Convert!$B$5/$D1597</f>
        <v>92.93407073206231</v>
      </c>
      <c r="G1597" s="5">
        <f>'90.1 Data-SI'!G1597/Convert!$B$5/$D1597</f>
        <v>3.6433318779411055</v>
      </c>
      <c r="H1597" s="5">
        <f>'90.1 Data-SI'!H1597/Convert!$B$5/$D1597</f>
        <v>12.431071006969711</v>
      </c>
      <c r="I1597" s="5">
        <f>'90.1 Data-SI'!I1597/Convert!$B$5/$D1597</f>
        <v>1.0761816976341791</v>
      </c>
      <c r="J1597" s="5">
        <f>'90.1 Data-SI'!J1597/Convert!$B$5/$D1597</f>
        <v>45.465644657901969</v>
      </c>
      <c r="K1597" s="5">
        <f>'90.1 Data-SI'!K1597/Convert!$B$5/$D1597</f>
        <v>14.59556267080645</v>
      </c>
      <c r="L1597" s="5">
        <f>'90.1 Data-SI'!L1597/Convert!$B$5/$D1597</f>
        <v>0.6905027571597212</v>
      </c>
      <c r="M1597" s="5">
        <f>'90.1 Data-SI'!M1597/Convert!$B$5/$D1597</f>
        <v>14.552709455198176</v>
      </c>
      <c r="N1597" s="5">
        <f>'90.1 Data-SI'!N1597/Convert!$B$5/$D1597</f>
        <v>9.9047526641763306E-2</v>
      </c>
      <c r="O1597" s="5">
        <f>'90.1 Data-SI'!O1597/Convert!$B$5/$D1597</f>
        <v>5.9263167256909076E-3</v>
      </c>
      <c r="P1597" s="5">
        <f t="shared" si="121"/>
        <v>9.3121209916072395E-2</v>
      </c>
      <c r="Q1597" s="5">
        <f>'90.1 Data-SI'!Q1597/Convert!$B$5/$D1597</f>
        <v>0</v>
      </c>
      <c r="R1597" s="5">
        <f>'90.1 Data-SI'!R1597/Convert!$B$5/$D1597</f>
        <v>0</v>
      </c>
      <c r="S1597" s="5">
        <f>'90.1 Data-SI'!S1597/Convert!$B$5/$D1597</f>
        <v>3.0522809230420931</v>
      </c>
      <c r="T1597" s="5">
        <f>'90.1 Data-SI'!T1597/Convert!$B$5/$D1597</f>
        <v>1.0458610262132311</v>
      </c>
      <c r="U1597" s="5">
        <f>'90.1 Data-SI'!U1597/Convert!$B$5/$D1597</f>
        <v>6.1263927295072689</v>
      </c>
      <c r="V1597" s="5">
        <f>'90.1 Data-SI'!V1597/Convert!$B$5/$D1597</f>
        <v>1.7974094018337943</v>
      </c>
      <c r="W1597" s="5">
        <f t="shared" si="122"/>
        <v>21.341443466097445</v>
      </c>
      <c r="X1597" s="5">
        <f t="shared" si="123"/>
        <v>92.93407073206231</v>
      </c>
      <c r="Y1597" s="5">
        <f t="shared" si="124"/>
        <v>114.27551419815975</v>
      </c>
      <c r="Z1597" s="5">
        <f>'90.1 Data-SI'!Y1597/Convert!$B$5/$D1597</f>
        <v>83.853636054916805</v>
      </c>
      <c r="AA1597" s="5">
        <f>'90.1 Data-SI'!Z1597/Convert!$B$5/$D1597</f>
        <v>113.65643040799496</v>
      </c>
      <c r="AB1597" s="5">
        <f t="shared" si="125"/>
        <v>197.51006646291177</v>
      </c>
    </row>
    <row r="1598" spans="1:28" x14ac:dyDescent="0.25">
      <c r="A1598" s="95">
        <v>2004</v>
      </c>
      <c r="B1598" s="95" t="s">
        <v>57</v>
      </c>
      <c r="C1598" s="52" t="s">
        <v>10</v>
      </c>
      <c r="D1598" s="5">
        <f>VLOOKUP(B1598,SWH!$A$4:$C$19,3,FALSE)</f>
        <v>19592</v>
      </c>
      <c r="E1598" s="5">
        <f>'90.1 Data-SI'!E1598/Convert!$B$5/$D1598</f>
        <v>0</v>
      </c>
      <c r="F1598" s="5">
        <f>'90.1 Data-SI'!F1598/Convert!$B$5/$D1598</f>
        <v>4.8828036386733817</v>
      </c>
      <c r="G1598" s="5">
        <f>'90.1 Data-SI'!G1598/Convert!$B$5/$D1598</f>
        <v>177.48684270223674</v>
      </c>
      <c r="H1598" s="5">
        <f>'90.1 Data-SI'!H1598/Convert!$B$5/$D1598</f>
        <v>46.716488589446939</v>
      </c>
      <c r="I1598" s="5">
        <f>'90.1 Data-SI'!I1598/Convert!$B$5/$D1598</f>
        <v>3.0779286330021325</v>
      </c>
      <c r="J1598" s="5">
        <f>'90.1 Data-SI'!J1598/Convert!$B$5/$D1598</f>
        <v>37.102587223810168</v>
      </c>
      <c r="K1598" s="5">
        <f>'90.1 Data-SI'!K1598/Convert!$B$5/$D1598</f>
        <v>7.7194206251984943</v>
      </c>
      <c r="L1598" s="5">
        <f>'90.1 Data-SI'!L1598/Convert!$B$5/$D1598</f>
        <v>1.1251758087201125</v>
      </c>
      <c r="M1598" s="5">
        <f>'90.1 Data-SI'!M1598/Convert!$B$5/$D1598</f>
        <v>34.21748105802822</v>
      </c>
      <c r="N1598" s="5">
        <f>'90.1 Data-SI'!N1598/Convert!$B$5/$D1598</f>
        <v>7.3364695340501802</v>
      </c>
      <c r="O1598" s="5">
        <f>'90.1 Data-SI'!O1598/Convert!$B$5/$D1598</f>
        <v>1.0808975318724197E-2</v>
      </c>
      <c r="P1598" s="5">
        <f t="shared" si="121"/>
        <v>7.3256605587314558</v>
      </c>
      <c r="Q1598" s="5">
        <f>'90.1 Data-SI'!Q1598/Convert!$B$5/$D1598</f>
        <v>0</v>
      </c>
      <c r="R1598" s="5">
        <f>'90.1 Data-SI'!R1598/Convert!$B$5/$D1598</f>
        <v>0</v>
      </c>
      <c r="S1598" s="5">
        <f>'90.1 Data-SI'!S1598/Convert!$B$5/$D1598</f>
        <v>12.19460323941745</v>
      </c>
      <c r="T1598" s="5">
        <f>'90.1 Data-SI'!T1598/Convert!$B$5/$D1598</f>
        <v>2.1908035025634049</v>
      </c>
      <c r="U1598" s="5">
        <f>'90.1 Data-SI'!U1598/Convert!$B$5/$D1598</f>
        <v>4.6351118370309887</v>
      </c>
      <c r="V1598" s="5">
        <f>'90.1 Data-SI'!V1598/Convert!$B$5/$D1598</f>
        <v>2.2496427113107389</v>
      </c>
      <c r="W1598" s="5">
        <f t="shared" si="122"/>
        <v>231.22458755841387</v>
      </c>
      <c r="X1598" s="5">
        <f t="shared" si="123"/>
        <v>4.8828036386733817</v>
      </c>
      <c r="Y1598" s="5">
        <f t="shared" si="124"/>
        <v>236.10739119708725</v>
      </c>
      <c r="Z1598" s="5">
        <f>'90.1 Data-SI'!Y1598/Convert!$B$5/$D1598</f>
        <v>323.69816478381199</v>
      </c>
      <c r="AA1598" s="5">
        <f>'90.1 Data-SI'!Z1598/Convert!$B$5/$D1598</f>
        <v>17.237336100902862</v>
      </c>
      <c r="AB1598" s="5">
        <f t="shared" si="125"/>
        <v>340.93550088471483</v>
      </c>
    </row>
    <row r="1599" spans="1:28" x14ac:dyDescent="0.25">
      <c r="A1599" s="95">
        <v>2004</v>
      </c>
      <c r="B1599" s="95" t="s">
        <v>57</v>
      </c>
      <c r="C1599" s="52" t="s">
        <v>6</v>
      </c>
      <c r="D1599" s="5">
        <f>VLOOKUP(B1599,SWH!$A$4:$C$19,3,FALSE)</f>
        <v>19592</v>
      </c>
      <c r="E1599" s="5">
        <f>'90.1 Data-SI'!E1599/Convert!$B$5/$D1599</f>
        <v>0</v>
      </c>
      <c r="F1599" s="5">
        <f>'90.1 Data-SI'!F1599/Convert!$B$5/$D1599</f>
        <v>1.3830758586271041</v>
      </c>
      <c r="G1599" s="5">
        <f>'90.1 Data-SI'!G1599/Convert!$B$5/$D1599</f>
        <v>118.35556462955402</v>
      </c>
      <c r="H1599" s="5">
        <f>'90.1 Data-SI'!H1599/Convert!$B$5/$D1599</f>
        <v>46.716488589446939</v>
      </c>
      <c r="I1599" s="5">
        <f>'90.1 Data-SI'!I1599/Convert!$B$5/$D1599</f>
        <v>3.0784957579057211</v>
      </c>
      <c r="J1599" s="5">
        <f>'90.1 Data-SI'!J1599/Convert!$B$5/$D1599</f>
        <v>37.102587223810168</v>
      </c>
      <c r="K1599" s="5">
        <f>'90.1 Data-SI'!K1599/Convert!$B$5/$D1599</f>
        <v>7.7194206251984943</v>
      </c>
      <c r="L1599" s="5">
        <f>'90.1 Data-SI'!L1599/Convert!$B$5/$D1599</f>
        <v>1.1251758087201125</v>
      </c>
      <c r="M1599" s="5">
        <f>'90.1 Data-SI'!M1599/Convert!$B$5/$D1599</f>
        <v>29.059621841114289</v>
      </c>
      <c r="N1599" s="5">
        <f>'90.1 Data-SI'!N1599/Convert!$B$5/$D1599</f>
        <v>4.2688909305385421</v>
      </c>
      <c r="O1599" s="5">
        <f>'90.1 Data-SI'!O1599/Convert!$B$5/$D1599</f>
        <v>1.0808975318724197E-2</v>
      </c>
      <c r="P1599" s="5">
        <f t="shared" si="121"/>
        <v>4.2580819552198177</v>
      </c>
      <c r="Q1599" s="5">
        <f>'90.1 Data-SI'!Q1599/Convert!$B$5/$D1599</f>
        <v>0</v>
      </c>
      <c r="R1599" s="5">
        <f>'90.1 Data-SI'!R1599/Convert!$B$5/$D1599</f>
        <v>0</v>
      </c>
      <c r="S1599" s="5">
        <f>'90.1 Data-SI'!S1599/Convert!$B$5/$D1599</f>
        <v>8.1191019010026757</v>
      </c>
      <c r="T1599" s="5">
        <f>'90.1 Data-SI'!T1599/Convert!$B$5/$D1599</f>
        <v>2.1889603466267409</v>
      </c>
      <c r="U1599" s="5">
        <f>'90.1 Data-SI'!U1599/Convert!$B$5/$D1599</f>
        <v>4.7362018510956858</v>
      </c>
      <c r="V1599" s="5">
        <f>'90.1 Data-SI'!V1599/Convert!$B$5/$D1599</f>
        <v>2.3159963250306248</v>
      </c>
      <c r="W1599" s="5">
        <f t="shared" si="122"/>
        <v>159.79237032689082</v>
      </c>
      <c r="X1599" s="5">
        <f t="shared" si="123"/>
        <v>1.3830758586271041</v>
      </c>
      <c r="Y1599" s="5">
        <f t="shared" si="124"/>
        <v>161.17544618551793</v>
      </c>
      <c r="Z1599" s="5">
        <f>'90.1 Data-SI'!Y1599/Convert!$B$5/$D1599</f>
        <v>252.33088335374984</v>
      </c>
      <c r="AA1599" s="5">
        <f>'90.1 Data-SI'!Z1599/Convert!$B$5/$D1599</f>
        <v>13.838698334921281</v>
      </c>
      <c r="AB1599" s="5">
        <f t="shared" si="125"/>
        <v>266.16958168867114</v>
      </c>
    </row>
    <row r="1600" spans="1:28" x14ac:dyDescent="0.25">
      <c r="A1600" s="95">
        <v>2004</v>
      </c>
      <c r="B1600" s="95" t="s">
        <v>57</v>
      </c>
      <c r="C1600" s="52" t="s">
        <v>11</v>
      </c>
      <c r="D1600" s="5">
        <f>VLOOKUP(B1600,SWH!$A$4:$C$19,3,FALSE)</f>
        <v>19592</v>
      </c>
      <c r="E1600" s="5">
        <f>'90.1 Data-SI'!E1600/Convert!$B$5/$D1600</f>
        <v>0</v>
      </c>
      <c r="F1600" s="5">
        <f>'90.1 Data-SI'!F1600/Convert!$B$5/$D1600</f>
        <v>1.166150583004401</v>
      </c>
      <c r="G1600" s="5">
        <f>'90.1 Data-SI'!G1600/Convert!$B$5/$D1600</f>
        <v>109.81338755047412</v>
      </c>
      <c r="H1600" s="5">
        <f>'90.1 Data-SI'!H1600/Convert!$B$5/$D1600</f>
        <v>46.716488589446939</v>
      </c>
      <c r="I1600" s="5">
        <f>'90.1 Data-SI'!I1600/Convert!$B$5/$D1600</f>
        <v>3.078921101583413</v>
      </c>
      <c r="J1600" s="5">
        <f>'90.1 Data-SI'!J1600/Convert!$B$5/$D1600</f>
        <v>37.102587223810168</v>
      </c>
      <c r="K1600" s="5">
        <f>'90.1 Data-SI'!K1600/Convert!$B$5/$D1600</f>
        <v>7.7194206251984943</v>
      </c>
      <c r="L1600" s="5">
        <f>'90.1 Data-SI'!L1600/Convert!$B$5/$D1600</f>
        <v>1.1251758087201125</v>
      </c>
      <c r="M1600" s="5">
        <f>'90.1 Data-SI'!M1600/Convert!$B$5/$D1600</f>
        <v>33.799935347760986</v>
      </c>
      <c r="N1600" s="5">
        <f>'90.1 Data-SI'!N1600/Convert!$B$5/$D1600</f>
        <v>4.6175309650197365</v>
      </c>
      <c r="O1600" s="5">
        <f>'90.1 Data-SI'!O1600/Convert!$B$5/$D1600</f>
        <v>1.0808975318724197E-2</v>
      </c>
      <c r="P1600" s="5">
        <f t="shared" si="121"/>
        <v>4.6067219897010121</v>
      </c>
      <c r="Q1600" s="5">
        <f>'90.1 Data-SI'!Q1600/Convert!$B$5/$D1600</f>
        <v>0</v>
      </c>
      <c r="R1600" s="5">
        <f>'90.1 Data-SI'!R1600/Convert!$B$5/$D1600</f>
        <v>0</v>
      </c>
      <c r="S1600" s="5">
        <f>'90.1 Data-SI'!S1600/Convert!$B$5/$D1600</f>
        <v>11.444722335647205</v>
      </c>
      <c r="T1600" s="5">
        <f>'90.1 Data-SI'!T1600/Convert!$B$5/$D1600</f>
        <v>2.1910870650151986</v>
      </c>
      <c r="U1600" s="5">
        <f>'90.1 Data-SI'!U1600/Convert!$B$5/$D1600</f>
        <v>5.0587541400117972</v>
      </c>
      <c r="V1600" s="5">
        <f>'90.1 Data-SI'!V1600/Convert!$B$5/$D1600</f>
        <v>2.1815877228800873</v>
      </c>
      <c r="W1600" s="5">
        <f t="shared" si="122"/>
        <v>159.66476722358334</v>
      </c>
      <c r="X1600" s="5">
        <f t="shared" si="123"/>
        <v>1.166150583004401</v>
      </c>
      <c r="Y1600" s="5">
        <f t="shared" si="124"/>
        <v>160.83091780658773</v>
      </c>
      <c r="Z1600" s="5">
        <f>'90.1 Data-SI'!Y1600/Convert!$B$5/$D1600</f>
        <v>252.071423710358</v>
      </c>
      <c r="AA1600" s="5">
        <f>'90.1 Data-SI'!Z1600/Convert!$B$5/$D1600</f>
        <v>13.944325348214692</v>
      </c>
      <c r="AB1600" s="5">
        <f t="shared" si="125"/>
        <v>266.01574905857268</v>
      </c>
    </row>
    <row r="1601" spans="1:28" x14ac:dyDescent="0.25">
      <c r="A1601" s="95">
        <v>2004</v>
      </c>
      <c r="B1601" s="95" t="s">
        <v>57</v>
      </c>
      <c r="C1601" s="52" t="s">
        <v>13</v>
      </c>
      <c r="D1601" s="5">
        <f>VLOOKUP(B1601,SWH!$A$4:$C$19,3,FALSE)</f>
        <v>19592</v>
      </c>
      <c r="E1601" s="5">
        <f>'90.1 Data-SI'!E1601/Convert!$B$5/$D1601</f>
        <v>0</v>
      </c>
      <c r="F1601" s="5">
        <f>'90.1 Data-SI'!F1601/Convert!$B$5/$D1601</f>
        <v>4.229192187287329</v>
      </c>
      <c r="G1601" s="5">
        <f>'90.1 Data-SI'!G1601/Convert!$B$5/$D1601</f>
        <v>96.60788417040969</v>
      </c>
      <c r="H1601" s="5">
        <f>'90.1 Data-SI'!H1601/Convert!$B$5/$D1601</f>
        <v>46.716488589446939</v>
      </c>
      <c r="I1601" s="5">
        <f>'90.1 Data-SI'!I1601/Convert!$B$5/$D1601</f>
        <v>3.0750930084841883</v>
      </c>
      <c r="J1601" s="5">
        <f>'90.1 Data-SI'!J1601/Convert!$B$5/$D1601</f>
        <v>37.102587223810168</v>
      </c>
      <c r="K1601" s="5">
        <f>'90.1 Data-SI'!K1601/Convert!$B$5/$D1601</f>
        <v>7.7194206251984943</v>
      </c>
      <c r="L1601" s="5">
        <f>'90.1 Data-SI'!L1601/Convert!$B$5/$D1601</f>
        <v>1.1251758087201125</v>
      </c>
      <c r="M1601" s="5">
        <f>'90.1 Data-SI'!M1601/Convert!$B$5/$D1601</f>
        <v>28.3019429699197</v>
      </c>
      <c r="N1601" s="5">
        <f>'90.1 Data-SI'!N1601/Convert!$B$5/$D1601</f>
        <v>3.5319121183249407</v>
      </c>
      <c r="O1601" s="5">
        <f>'90.1 Data-SI'!O1601/Convert!$B$5/$D1601</f>
        <v>1.0808975318724197E-2</v>
      </c>
      <c r="P1601" s="5">
        <f t="shared" si="121"/>
        <v>3.5211031430062163</v>
      </c>
      <c r="Q1601" s="5">
        <f>'90.1 Data-SI'!Q1601/Convert!$B$5/$D1601</f>
        <v>0</v>
      </c>
      <c r="R1601" s="5">
        <f>'90.1 Data-SI'!R1601/Convert!$B$5/$D1601</f>
        <v>0</v>
      </c>
      <c r="S1601" s="5">
        <f>'90.1 Data-SI'!S1601/Convert!$B$5/$D1601</f>
        <v>7.975902862846513</v>
      </c>
      <c r="T1601" s="5">
        <f>'90.1 Data-SI'!T1601/Convert!$B$5/$D1601</f>
        <v>2.1891021278526384</v>
      </c>
      <c r="U1601" s="5">
        <f>'90.1 Data-SI'!U1601/Convert!$B$5/$D1601</f>
        <v>5.2212354248899775</v>
      </c>
      <c r="V1601" s="5">
        <f>'90.1 Data-SI'!V1601/Convert!$B$5/$D1601</f>
        <v>2.3038031396034664</v>
      </c>
      <c r="W1601" s="5">
        <f t="shared" si="122"/>
        <v>136.40683314618212</v>
      </c>
      <c r="X1601" s="5">
        <f t="shared" si="123"/>
        <v>4.229192187287329</v>
      </c>
      <c r="Y1601" s="5">
        <f t="shared" si="124"/>
        <v>140.63602533346946</v>
      </c>
      <c r="Z1601" s="5">
        <f>'90.1 Data-SI'!Y1601/Convert!$B$5/$D1601</f>
        <v>228.92989201941839</v>
      </c>
      <c r="AA1601" s="5">
        <f>'90.1 Data-SI'!Z1601/Convert!$B$5/$D1601</f>
        <v>17.169706456149903</v>
      </c>
      <c r="AB1601" s="5">
        <f t="shared" si="125"/>
        <v>246.09959847556829</v>
      </c>
    </row>
    <row r="1602" spans="1:28" x14ac:dyDescent="0.25">
      <c r="A1602" s="95">
        <v>2004</v>
      </c>
      <c r="B1602" s="95" t="s">
        <v>57</v>
      </c>
      <c r="C1602" s="52" t="s">
        <v>19</v>
      </c>
      <c r="D1602" s="5">
        <f>VLOOKUP(B1602,SWH!$A$4:$C$19,3,FALSE)</f>
        <v>19592</v>
      </c>
      <c r="E1602" s="5">
        <f>'90.1 Data-SI'!E1602/Convert!$B$5/$D1602</f>
        <v>0</v>
      </c>
      <c r="F1602" s="5">
        <f>'90.1 Data-SI'!F1602/Convert!$B$5/$D1602</f>
        <v>5.5267739666984257</v>
      </c>
      <c r="G1602" s="5">
        <f>'90.1 Data-SI'!G1602/Convert!$B$5/$D1602</f>
        <v>99.357305703008038</v>
      </c>
      <c r="H1602" s="5">
        <f>'90.1 Data-SI'!H1602/Convert!$B$5/$D1602</f>
        <v>46.716488589446939</v>
      </c>
      <c r="I1602" s="5">
        <f>'90.1 Data-SI'!I1602/Convert!$B$5/$D1602</f>
        <v>3.0739587586770112</v>
      </c>
      <c r="J1602" s="5">
        <f>'90.1 Data-SI'!J1602/Convert!$B$5/$D1602</f>
        <v>37.102587223810168</v>
      </c>
      <c r="K1602" s="5">
        <f>'90.1 Data-SI'!K1602/Convert!$B$5/$D1602</f>
        <v>7.7194206251984943</v>
      </c>
      <c r="L1602" s="5">
        <f>'90.1 Data-SI'!L1602/Convert!$B$5/$D1602</f>
        <v>1.1251758087201125</v>
      </c>
      <c r="M1602" s="5">
        <f>'90.1 Data-SI'!M1602/Convert!$B$5/$D1602</f>
        <v>31.677753958531831</v>
      </c>
      <c r="N1602" s="5">
        <f>'90.1 Data-SI'!N1602/Convert!$B$5/$D1602</f>
        <v>4.5470656957488318</v>
      </c>
      <c r="O1602" s="5">
        <f>'90.1 Data-SI'!O1602/Convert!$B$5/$D1602</f>
        <v>1.0808975318724197E-2</v>
      </c>
      <c r="P1602" s="5">
        <f t="shared" si="121"/>
        <v>4.5362567204301074</v>
      </c>
      <c r="Q1602" s="5">
        <f>'90.1 Data-SI'!Q1602/Convert!$B$5/$D1602</f>
        <v>0</v>
      </c>
      <c r="R1602" s="5">
        <f>'90.1 Data-SI'!R1602/Convert!$B$5/$D1602</f>
        <v>0</v>
      </c>
      <c r="S1602" s="5">
        <f>'90.1 Data-SI'!S1602/Convert!$B$5/$D1602</f>
        <v>9.8267149857084526</v>
      </c>
      <c r="T1602" s="5">
        <f>'90.1 Data-SI'!T1602/Convert!$B$5/$D1602</f>
        <v>2.1910870650151986</v>
      </c>
      <c r="U1602" s="5">
        <f>'90.1 Data-SI'!U1602/Convert!$B$5/$D1602</f>
        <v>5.6226180754049269</v>
      </c>
      <c r="V1602" s="5">
        <f>'90.1 Data-SI'!V1602/Convert!$B$5/$D1602</f>
        <v>2.1811623792023958</v>
      </c>
      <c r="W1602" s="5">
        <f t="shared" si="122"/>
        <v>145.39803136767841</v>
      </c>
      <c r="X1602" s="5">
        <f t="shared" si="123"/>
        <v>5.5267739666984257</v>
      </c>
      <c r="Y1602" s="5">
        <f t="shared" si="124"/>
        <v>150.92480533437683</v>
      </c>
      <c r="Z1602" s="5">
        <f>'90.1 Data-SI'!Y1602/Convert!$B$5/$D1602</f>
        <v>237.79930016786898</v>
      </c>
      <c r="AA1602" s="5">
        <f>'90.1 Data-SI'!Z1602/Convert!$B$5/$D1602</f>
        <v>18.868954448527745</v>
      </c>
      <c r="AB1602" s="5">
        <f t="shared" si="125"/>
        <v>256.66825461639672</v>
      </c>
    </row>
    <row r="1603" spans="1:28" x14ac:dyDescent="0.25">
      <c r="A1603" s="95">
        <v>2004</v>
      </c>
      <c r="B1603" s="95" t="s">
        <v>57</v>
      </c>
      <c r="C1603" s="52" t="s">
        <v>20</v>
      </c>
      <c r="D1603" s="5">
        <f>VLOOKUP(B1603,SWH!$A$4:$C$19,3,FALSE)</f>
        <v>19592</v>
      </c>
      <c r="E1603" s="5">
        <f>'90.1 Data-SI'!E1603/Convert!$B$5/$D1603</f>
        <v>0</v>
      </c>
      <c r="F1603" s="5">
        <f>'90.1 Data-SI'!F1603/Convert!$B$5/$D1603</f>
        <v>5.6784798784084209</v>
      </c>
      <c r="G1603" s="5">
        <f>'90.1 Data-SI'!G1603/Convert!$B$5/$D1603</f>
        <v>58.465048092191829</v>
      </c>
      <c r="H1603" s="5">
        <f>'90.1 Data-SI'!H1603/Convert!$B$5/$D1603</f>
        <v>46.716488589446939</v>
      </c>
      <c r="I1603" s="5">
        <f>'90.1 Data-SI'!I1603/Convert!$B$5/$D1603</f>
        <v>3.0762272582913663</v>
      </c>
      <c r="J1603" s="5">
        <f>'90.1 Data-SI'!J1603/Convert!$B$5/$D1603</f>
        <v>37.102587223810168</v>
      </c>
      <c r="K1603" s="5">
        <f>'90.1 Data-SI'!K1603/Convert!$B$5/$D1603</f>
        <v>7.7194206251984943</v>
      </c>
      <c r="L1603" s="5">
        <f>'90.1 Data-SI'!L1603/Convert!$B$5/$D1603</f>
        <v>1.1251758087201125</v>
      </c>
      <c r="M1603" s="5">
        <f>'90.1 Data-SI'!M1603/Convert!$B$5/$D1603</f>
        <v>27.944087155755188</v>
      </c>
      <c r="N1603" s="5">
        <f>'90.1 Data-SI'!N1603/Convert!$B$5/$D1603</f>
        <v>2.2225624971643754</v>
      </c>
      <c r="O1603" s="5">
        <f>'90.1 Data-SI'!O1603/Convert!$B$5/$D1603</f>
        <v>1.0808975318724197E-2</v>
      </c>
      <c r="P1603" s="5">
        <f t="shared" ref="P1603:P1666" si="126">N1603-O1603</f>
        <v>2.211753521845651</v>
      </c>
      <c r="Q1603" s="5">
        <f>'90.1 Data-SI'!Q1603/Convert!$B$5/$D1603</f>
        <v>0</v>
      </c>
      <c r="R1603" s="5">
        <f>'90.1 Data-SI'!R1603/Convert!$B$5/$D1603</f>
        <v>0</v>
      </c>
      <c r="S1603" s="5">
        <f>'90.1 Data-SI'!S1603/Convert!$B$5/$D1603</f>
        <v>6.4448074043827415</v>
      </c>
      <c r="T1603" s="5">
        <f>'90.1 Data-SI'!T1603/Convert!$B$5/$D1603</f>
        <v>2.1891021278526384</v>
      </c>
      <c r="U1603" s="5">
        <f>'90.1 Data-SI'!U1603/Convert!$B$5/$D1603</f>
        <v>5.6851435960255889</v>
      </c>
      <c r="V1603" s="5">
        <f>'90.1 Data-SI'!V1603/Convert!$B$5/$D1603</f>
        <v>2.2548886166689348</v>
      </c>
      <c r="W1603" s="5">
        <f t="shared" ref="W1603:W1666" si="127">E1603+G1603+M1603+SUM(P1603:S1603)</f>
        <v>95.065696174175415</v>
      </c>
      <c r="X1603" s="5">
        <f t="shared" ref="X1603:X1666" si="128">F1603</f>
        <v>5.6784798784084209</v>
      </c>
      <c r="Y1603" s="5">
        <f t="shared" ref="Y1603:Y1666" si="129">SUM(W1603:X1603)</f>
        <v>100.74417605258384</v>
      </c>
      <c r="Z1603" s="5">
        <f>'90.1 Data-SI'!Y1603/Convert!$B$5/$D1603</f>
        <v>187.54111655551017</v>
      </c>
      <c r="AA1603" s="5">
        <f>'90.1 Data-SI'!Z1603/Convert!$B$5/$D1603</f>
        <v>19.083185880858402</v>
      </c>
      <c r="AB1603" s="5">
        <f t="shared" ref="AB1603:AB1666" si="130">SUM(Z1603:AA1603)</f>
        <v>206.62430243636857</v>
      </c>
    </row>
    <row r="1604" spans="1:28" x14ac:dyDescent="0.25">
      <c r="A1604" s="95">
        <v>2004</v>
      </c>
      <c r="B1604" s="95" t="s">
        <v>57</v>
      </c>
      <c r="C1604" s="52" t="s">
        <v>3</v>
      </c>
      <c r="D1604" s="5">
        <f>VLOOKUP(B1604,SWH!$A$4:$C$19,3,FALSE)</f>
        <v>19592</v>
      </c>
      <c r="E1604" s="5">
        <f>'90.1 Data-SI'!E1604/Convert!$B$5/$D1604</f>
        <v>0</v>
      </c>
      <c r="F1604" s="5">
        <f>'90.1 Data-SI'!F1604/Convert!$B$5/$D1604</f>
        <v>17.685222993512092</v>
      </c>
      <c r="G1604" s="5">
        <f>'90.1 Data-SI'!G1604/Convert!$B$5/$D1604</f>
        <v>55.415050360691446</v>
      </c>
      <c r="H1604" s="5">
        <f>'90.1 Data-SI'!H1604/Convert!$B$5/$D1604</f>
        <v>46.716488589446939</v>
      </c>
      <c r="I1604" s="5">
        <f>'90.1 Data-SI'!I1604/Convert!$B$5/$D1604</f>
        <v>3.0756601333877773</v>
      </c>
      <c r="J1604" s="5">
        <f>'90.1 Data-SI'!J1604/Convert!$B$5/$D1604</f>
        <v>37.102587223810168</v>
      </c>
      <c r="K1604" s="5">
        <f>'90.1 Data-SI'!K1604/Convert!$B$5/$D1604</f>
        <v>7.7194206251984943</v>
      </c>
      <c r="L1604" s="5">
        <f>'90.1 Data-SI'!L1604/Convert!$B$5/$D1604</f>
        <v>1.1251758087201125</v>
      </c>
      <c r="M1604" s="5">
        <f>'90.1 Data-SI'!M1604/Convert!$B$5/$D1604</f>
        <v>29.27144299260469</v>
      </c>
      <c r="N1604" s="5">
        <f>'90.1 Data-SI'!N1604/Convert!$B$5/$D1604</f>
        <v>2.7776359965518806</v>
      </c>
      <c r="O1604" s="5">
        <f>'90.1 Data-SI'!O1604/Convert!$B$5/$D1604</f>
        <v>1.0808975318724197E-2</v>
      </c>
      <c r="P1604" s="5">
        <f t="shared" si="126"/>
        <v>2.7668270212331563</v>
      </c>
      <c r="Q1604" s="5">
        <f>'90.1 Data-SI'!Q1604/Convert!$B$5/$D1604</f>
        <v>0</v>
      </c>
      <c r="R1604" s="5">
        <f>'90.1 Data-SI'!R1604/Convert!$B$5/$D1604</f>
        <v>0</v>
      </c>
      <c r="S1604" s="5">
        <f>'90.1 Data-SI'!S1604/Convert!$B$5/$D1604</f>
        <v>8.750170137471077</v>
      </c>
      <c r="T1604" s="5">
        <f>'90.1 Data-SI'!T1604/Convert!$B$5/$D1604</f>
        <v>2.1910870650151986</v>
      </c>
      <c r="U1604" s="5">
        <f>'90.1 Data-SI'!U1604/Convert!$B$5/$D1604</f>
        <v>6.4812451794383197</v>
      </c>
      <c r="V1604" s="5">
        <f>'90.1 Data-SI'!V1604/Convert!$B$5/$D1604</f>
        <v>2.143732135565537</v>
      </c>
      <c r="W1604" s="5">
        <f t="shared" si="127"/>
        <v>96.203490512000357</v>
      </c>
      <c r="X1604" s="5">
        <f t="shared" si="128"/>
        <v>17.685222993512092</v>
      </c>
      <c r="Y1604" s="5">
        <f t="shared" si="129"/>
        <v>113.88871350551244</v>
      </c>
      <c r="Z1604" s="5">
        <f>'90.1 Data-SI'!Y1604/Convert!$B$5/$D1604</f>
        <v>188.56917222449073</v>
      </c>
      <c r="AA1604" s="5">
        <f>'90.1 Data-SI'!Z1604/Convert!$B$5/$D1604</f>
        <v>31.885747016923009</v>
      </c>
      <c r="AB1604" s="5">
        <f t="shared" si="130"/>
        <v>220.45491924141373</v>
      </c>
    </row>
    <row r="1605" spans="1:28" x14ac:dyDescent="0.25">
      <c r="A1605" s="95">
        <v>2004</v>
      </c>
      <c r="B1605" s="95" t="s">
        <v>57</v>
      </c>
      <c r="C1605" s="52" t="s">
        <v>7</v>
      </c>
      <c r="D1605" s="5">
        <f>VLOOKUP(B1605,SWH!$A$4:$C$19,3,FALSE)</f>
        <v>19592</v>
      </c>
      <c r="E1605" s="5">
        <f>'90.1 Data-SI'!E1605/Convert!$B$5/$D1605</f>
        <v>0</v>
      </c>
      <c r="F1605" s="5">
        <f>'90.1 Data-SI'!F1605/Convert!$B$5/$D1605</f>
        <v>7.8304353250759942</v>
      </c>
      <c r="G1605" s="5">
        <f>'90.1 Data-SI'!G1605/Convert!$B$5/$D1605</f>
        <v>40.423103534322401</v>
      </c>
      <c r="H1605" s="5">
        <f>'90.1 Data-SI'!H1605/Convert!$B$5/$D1605</f>
        <v>46.716488589446939</v>
      </c>
      <c r="I1605" s="5">
        <f>'90.1 Data-SI'!I1605/Convert!$B$5/$D1605</f>
        <v>3.0755183521618803</v>
      </c>
      <c r="J1605" s="5">
        <f>'90.1 Data-SI'!J1605/Convert!$B$5/$D1605</f>
        <v>37.102587223810168</v>
      </c>
      <c r="K1605" s="5">
        <f>'90.1 Data-SI'!K1605/Convert!$B$5/$D1605</f>
        <v>7.7194206251984943</v>
      </c>
      <c r="L1605" s="5">
        <f>'90.1 Data-SI'!L1605/Convert!$B$5/$D1605</f>
        <v>1.1251758087201125</v>
      </c>
      <c r="M1605" s="5">
        <f>'90.1 Data-SI'!M1605/Convert!$B$5/$D1605</f>
        <v>27.593745746563226</v>
      </c>
      <c r="N1605" s="5">
        <f>'90.1 Data-SI'!N1605/Convert!$B$5/$D1605</f>
        <v>1.5829873871421443</v>
      </c>
      <c r="O1605" s="5">
        <f>'90.1 Data-SI'!O1605/Convert!$B$5/$D1605</f>
        <v>1.0808975318724197E-2</v>
      </c>
      <c r="P1605" s="5">
        <f t="shared" si="126"/>
        <v>1.5721784118234201</v>
      </c>
      <c r="Q1605" s="5">
        <f>'90.1 Data-SI'!Q1605/Convert!$B$5/$D1605</f>
        <v>0</v>
      </c>
      <c r="R1605" s="5">
        <f>'90.1 Data-SI'!R1605/Convert!$B$5/$D1605</f>
        <v>0</v>
      </c>
      <c r="S1605" s="5">
        <f>'90.1 Data-SI'!S1605/Convert!$B$5/$D1605</f>
        <v>4.7617224717571798</v>
      </c>
      <c r="T1605" s="5">
        <f>'90.1 Data-SI'!T1605/Convert!$B$5/$D1605</f>
        <v>2.1892439090785354</v>
      </c>
      <c r="U1605" s="5">
        <f>'90.1 Data-SI'!U1605/Convert!$B$5/$D1605</f>
        <v>6.2538280930992238</v>
      </c>
      <c r="V1605" s="5">
        <f>'90.1 Data-SI'!V1605/Convert!$B$5/$D1605</f>
        <v>2.2439714622748514</v>
      </c>
      <c r="W1605" s="5">
        <f t="shared" si="127"/>
        <v>74.35075016446622</v>
      </c>
      <c r="X1605" s="5">
        <f t="shared" si="128"/>
        <v>7.8304353250759942</v>
      </c>
      <c r="Y1605" s="5">
        <f t="shared" si="129"/>
        <v>82.181185489542216</v>
      </c>
      <c r="Z1605" s="5">
        <f>'90.1 Data-SI'!Y1605/Convert!$B$5/$D1605</f>
        <v>166.81454448527742</v>
      </c>
      <c r="AA1605" s="5">
        <f>'90.1 Data-SI'!Z1605/Convert!$B$5/$D1605</f>
        <v>21.80368404337371</v>
      </c>
      <c r="AB1605" s="5">
        <f t="shared" si="130"/>
        <v>188.61822852865114</v>
      </c>
    </row>
    <row r="1606" spans="1:28" x14ac:dyDescent="0.25">
      <c r="A1606" s="95">
        <v>2004</v>
      </c>
      <c r="B1606" s="95" t="s">
        <v>57</v>
      </c>
      <c r="C1606" s="52" t="s">
        <v>17</v>
      </c>
      <c r="D1606" s="5">
        <f>VLOOKUP(B1606,SWH!$A$4:$C$19,3,FALSE)</f>
        <v>19592</v>
      </c>
      <c r="E1606" s="5">
        <f>'90.1 Data-SI'!E1606/Convert!$B$5/$D1606</f>
        <v>0</v>
      </c>
      <c r="F1606" s="5">
        <f>'90.1 Data-SI'!F1606/Convert!$B$5/$D1606</f>
        <v>8.9669536318678826</v>
      </c>
      <c r="G1606" s="5">
        <f>'90.1 Data-SI'!G1606/Convert!$B$5/$D1606</f>
        <v>34.386767841749467</v>
      </c>
      <c r="H1606" s="5">
        <f>'90.1 Data-SI'!H1606/Convert!$B$5/$D1606</f>
        <v>46.716488589446939</v>
      </c>
      <c r="I1606" s="5">
        <f>'90.1 Data-SI'!I1606/Convert!$B$5/$D1606</f>
        <v>3.0750930084841883</v>
      </c>
      <c r="J1606" s="5">
        <f>'90.1 Data-SI'!J1606/Convert!$B$5/$D1606</f>
        <v>37.102587223810168</v>
      </c>
      <c r="K1606" s="5">
        <f>'90.1 Data-SI'!K1606/Convert!$B$5/$D1606</f>
        <v>7.7194206251984943</v>
      </c>
      <c r="L1606" s="5">
        <f>'90.1 Data-SI'!L1606/Convert!$B$5/$D1606</f>
        <v>1.1251758087201125</v>
      </c>
      <c r="M1606" s="5">
        <f>'90.1 Data-SI'!M1606/Convert!$B$5/$D1606</f>
        <v>28.501287373531149</v>
      </c>
      <c r="N1606" s="5">
        <f>'90.1 Data-SI'!N1606/Convert!$B$5/$D1606</f>
        <v>1.8699525883580599</v>
      </c>
      <c r="O1606" s="5">
        <f>'90.1 Data-SI'!O1606/Convert!$B$5/$D1606</f>
        <v>1.0808975318724197E-2</v>
      </c>
      <c r="P1606" s="5">
        <f t="shared" si="126"/>
        <v>1.8591436130393357</v>
      </c>
      <c r="Q1606" s="5">
        <f>'90.1 Data-SI'!Q1606/Convert!$B$5/$D1606</f>
        <v>0</v>
      </c>
      <c r="R1606" s="5">
        <f>'90.1 Data-SI'!R1606/Convert!$B$5/$D1606</f>
        <v>0</v>
      </c>
      <c r="S1606" s="5">
        <f>'90.1 Data-SI'!S1606/Convert!$B$5/$D1606</f>
        <v>0</v>
      </c>
      <c r="T1606" s="5">
        <f>'90.1 Data-SI'!T1606/Convert!$B$5/$D1606</f>
        <v>2.1912288462410965</v>
      </c>
      <c r="U1606" s="5">
        <f>'90.1 Data-SI'!U1606/Convert!$B$5/$D1606</f>
        <v>6.426375845016107</v>
      </c>
      <c r="V1606" s="5">
        <f>'90.1 Data-SI'!V1606/Convert!$B$5/$D1606</f>
        <v>2.1523807903452656</v>
      </c>
      <c r="W1606" s="5">
        <f t="shared" si="127"/>
        <v>64.747198828319952</v>
      </c>
      <c r="X1606" s="5">
        <f t="shared" si="128"/>
        <v>8.9669536318678826</v>
      </c>
      <c r="Y1606" s="5">
        <f t="shared" si="129"/>
        <v>73.714152460187833</v>
      </c>
      <c r="Z1606" s="5">
        <f>'90.1 Data-SI'!Y1606/Convert!$B$5/$D1606</f>
        <v>157.12110385191235</v>
      </c>
      <c r="AA1606" s="5">
        <f>'90.1 Data-SI'!Z1606/Convert!$B$5/$D1606</f>
        <v>23.112608320856587</v>
      </c>
      <c r="AB1606" s="5">
        <f t="shared" si="130"/>
        <v>180.23371217276895</v>
      </c>
    </row>
    <row r="1607" spans="1:28" x14ac:dyDescent="0.25">
      <c r="A1607" s="95">
        <v>2004</v>
      </c>
      <c r="B1607" s="95" t="s">
        <v>57</v>
      </c>
      <c r="C1607" s="52" t="s">
        <v>14</v>
      </c>
      <c r="D1607" s="5">
        <f>VLOOKUP(B1607,SWH!$A$4:$C$19,3,FALSE)</f>
        <v>19592</v>
      </c>
      <c r="E1607" s="5">
        <f>'90.1 Data-SI'!E1607/Convert!$B$5/$D1607</f>
        <v>0</v>
      </c>
      <c r="F1607" s="5">
        <f>'90.1 Data-SI'!F1607/Convert!$B$5/$D1607</f>
        <v>41.907411188240104</v>
      </c>
      <c r="G1607" s="5">
        <f>'90.1 Data-SI'!G1607/Convert!$B$5/$D1607</f>
        <v>37.316818656140832</v>
      </c>
      <c r="H1607" s="5">
        <f>'90.1 Data-SI'!H1607/Convert!$B$5/$D1607</f>
        <v>46.716488589446939</v>
      </c>
      <c r="I1607" s="5">
        <f>'90.1 Data-SI'!I1607/Convert!$B$5/$D1607</f>
        <v>3.07098135293317</v>
      </c>
      <c r="J1607" s="5">
        <f>'90.1 Data-SI'!J1607/Convert!$B$5/$D1607</f>
        <v>37.102587223810168</v>
      </c>
      <c r="K1607" s="5">
        <f>'90.1 Data-SI'!K1607/Convert!$B$5/$D1607</f>
        <v>7.7194206251984943</v>
      </c>
      <c r="L1607" s="5">
        <f>'90.1 Data-SI'!L1607/Convert!$B$5/$D1607</f>
        <v>1.1251758087201125</v>
      </c>
      <c r="M1607" s="5">
        <f>'90.1 Data-SI'!M1607/Convert!$B$5/$D1607</f>
        <v>29.042608094006624</v>
      </c>
      <c r="N1607" s="5">
        <f>'90.1 Data-SI'!N1607/Convert!$B$5/$D1607</f>
        <v>2.0317249671067561</v>
      </c>
      <c r="O1607" s="5">
        <f>'90.1 Data-SI'!O1607/Convert!$B$5/$D1607</f>
        <v>1.0808975318724197E-2</v>
      </c>
      <c r="P1607" s="5">
        <f t="shared" si="126"/>
        <v>2.0209159917880317</v>
      </c>
      <c r="Q1607" s="5">
        <f>'90.1 Data-SI'!Q1607/Convert!$B$5/$D1607</f>
        <v>0</v>
      </c>
      <c r="R1607" s="5">
        <f>'90.1 Data-SI'!R1607/Convert!$B$5/$D1607</f>
        <v>0</v>
      </c>
      <c r="S1607" s="5">
        <f>'90.1 Data-SI'!S1607/Convert!$B$5/$D1607</f>
        <v>8.4673165918061812</v>
      </c>
      <c r="T1607" s="5">
        <f>'90.1 Data-SI'!T1607/Convert!$B$5/$D1607</f>
        <v>2.1912288462410965</v>
      </c>
      <c r="U1607" s="5">
        <f>'90.1 Data-SI'!U1607/Convert!$B$5/$D1607</f>
        <v>7.1113209473254386</v>
      </c>
      <c r="V1607" s="5">
        <f>'90.1 Data-SI'!V1607/Convert!$B$5/$D1607</f>
        <v>2.1299793566535095</v>
      </c>
      <c r="W1607" s="5">
        <f t="shared" si="127"/>
        <v>76.847659333741674</v>
      </c>
      <c r="X1607" s="5">
        <f t="shared" si="128"/>
        <v>41.907411188240104</v>
      </c>
      <c r="Y1607" s="5">
        <f t="shared" si="129"/>
        <v>118.75507052198178</v>
      </c>
      <c r="Z1607" s="5">
        <f>'90.1 Data-SI'!Y1607/Convert!$B$5/$D1607</f>
        <v>169.19490948686541</v>
      </c>
      <c r="AA1607" s="5">
        <f>'90.1 Data-SI'!Z1607/Convert!$B$5/$D1607</f>
        <v>56.738010979538139</v>
      </c>
      <c r="AB1607" s="5">
        <f t="shared" si="130"/>
        <v>225.93292046640354</v>
      </c>
    </row>
    <row r="1608" spans="1:28" x14ac:dyDescent="0.25">
      <c r="A1608" s="95">
        <v>2004</v>
      </c>
      <c r="B1608" s="95" t="s">
        <v>57</v>
      </c>
      <c r="C1608" s="52" t="s">
        <v>2</v>
      </c>
      <c r="D1608" s="5">
        <f>VLOOKUP(B1608,SWH!$A$4:$C$19,3,FALSE)</f>
        <v>19592</v>
      </c>
      <c r="E1608" s="5">
        <f>'90.1 Data-SI'!E1608/Convert!$B$5/$D1608</f>
        <v>0</v>
      </c>
      <c r="F1608" s="5">
        <f>'90.1 Data-SI'!F1608/Convert!$B$5/$D1608</f>
        <v>20.932154847783675</v>
      </c>
      <c r="G1608" s="5">
        <f>'90.1 Data-SI'!G1608/Convert!$B$5/$D1608</f>
        <v>31.538383013474888</v>
      </c>
      <c r="H1608" s="5">
        <f>'90.1 Data-SI'!H1608/Convert!$B$5/$D1608</f>
        <v>46.716488589446939</v>
      </c>
      <c r="I1608" s="5">
        <f>'90.1 Data-SI'!I1608/Convert!$B$5/$D1608</f>
        <v>3.0732498525475251</v>
      </c>
      <c r="J1608" s="5">
        <f>'90.1 Data-SI'!J1608/Convert!$B$5/$D1608</f>
        <v>37.102587223810168</v>
      </c>
      <c r="K1608" s="5">
        <f>'90.1 Data-SI'!K1608/Convert!$B$5/$D1608</f>
        <v>7.7194206251984943</v>
      </c>
      <c r="L1608" s="5">
        <f>'90.1 Data-SI'!L1608/Convert!$B$5/$D1608</f>
        <v>1.1251758087201125</v>
      </c>
      <c r="M1608" s="5">
        <f>'90.1 Data-SI'!M1608/Convert!$B$5/$D1608</f>
        <v>31.411772378748697</v>
      </c>
      <c r="N1608" s="5">
        <f>'90.1 Data-SI'!N1608/Convert!$B$5/$D1608</f>
        <v>1.5899346672111065</v>
      </c>
      <c r="O1608" s="5">
        <f>'90.1 Data-SI'!O1608/Convert!$B$5/$D1608</f>
        <v>1.0808975318724197E-2</v>
      </c>
      <c r="P1608" s="5">
        <f t="shared" si="126"/>
        <v>1.5791256918923824</v>
      </c>
      <c r="Q1608" s="5">
        <f>'90.1 Data-SI'!Q1608/Convert!$B$5/$D1608</f>
        <v>0</v>
      </c>
      <c r="R1608" s="5">
        <f>'90.1 Data-SI'!R1608/Convert!$B$5/$D1608</f>
        <v>0</v>
      </c>
      <c r="S1608" s="5">
        <f>'90.1 Data-SI'!S1608/Convert!$B$5/$D1608</f>
        <v>5.1421215008393455</v>
      </c>
      <c r="T1608" s="5">
        <f>'90.1 Data-SI'!T1608/Convert!$B$5/$D1608</f>
        <v>2.1912288462410965</v>
      </c>
      <c r="U1608" s="5">
        <f>'90.1 Data-SI'!U1608/Convert!$B$5/$D1608</f>
        <v>6.9251621977224262</v>
      </c>
      <c r="V1608" s="5">
        <f>'90.1 Data-SI'!V1608/Convert!$B$5/$D1608</f>
        <v>2.1138162969012297</v>
      </c>
      <c r="W1608" s="5">
        <f t="shared" si="127"/>
        <v>69.671402584955317</v>
      </c>
      <c r="X1608" s="5">
        <f t="shared" si="128"/>
        <v>20.932154847783675</v>
      </c>
      <c r="Y1608" s="5">
        <f t="shared" si="129"/>
        <v>90.603557432738995</v>
      </c>
      <c r="Z1608" s="5">
        <f>'90.1 Data-SI'!Y1608/Convert!$B$5/$D1608</f>
        <v>162.00489995916701</v>
      </c>
      <c r="AA1608" s="5">
        <f>'90.1 Data-SI'!Z1608/Convert!$B$5/$D1608</f>
        <v>35.576595889478703</v>
      </c>
      <c r="AB1608" s="5">
        <f t="shared" si="130"/>
        <v>197.58149584864572</v>
      </c>
    </row>
    <row r="1609" spans="1:28" x14ac:dyDescent="0.25">
      <c r="A1609" s="95">
        <v>2004</v>
      </c>
      <c r="B1609" s="95" t="s">
        <v>57</v>
      </c>
      <c r="C1609" s="52" t="s">
        <v>18</v>
      </c>
      <c r="D1609" s="5">
        <f>VLOOKUP(B1609,SWH!$A$4:$C$19,3,FALSE)</f>
        <v>19592</v>
      </c>
      <c r="E1609" s="5">
        <f>'90.1 Data-SI'!E1609/Convert!$B$5/$D1609</f>
        <v>0</v>
      </c>
      <c r="F1609" s="5">
        <f>'90.1 Data-SI'!F1609/Convert!$B$5/$D1609</f>
        <v>27.021233156390362</v>
      </c>
      <c r="G1609" s="5">
        <f>'90.1 Data-SI'!G1609/Convert!$B$5/$D1609</f>
        <v>12.817731727235607</v>
      </c>
      <c r="H1609" s="5">
        <f>'90.1 Data-SI'!H1609/Convert!$B$5/$D1609</f>
        <v>46.716488589446939</v>
      </c>
      <c r="I1609" s="5">
        <f>'90.1 Data-SI'!I1609/Convert!$B$5/$D1609</f>
        <v>3.0674368222857402</v>
      </c>
      <c r="J1609" s="5">
        <f>'90.1 Data-SI'!J1609/Convert!$B$5/$D1609</f>
        <v>37.102587223810168</v>
      </c>
      <c r="K1609" s="5">
        <f>'90.1 Data-SI'!K1609/Convert!$B$5/$D1609</f>
        <v>7.7194206251984943</v>
      </c>
      <c r="L1609" s="5">
        <f>'90.1 Data-SI'!L1609/Convert!$B$5/$D1609</f>
        <v>1.1251758087201125</v>
      </c>
      <c r="M1609" s="5">
        <f>'90.1 Data-SI'!M1609/Convert!$B$5/$D1609</f>
        <v>26.133257338596255</v>
      </c>
      <c r="N1609" s="5">
        <f>'90.1 Data-SI'!N1609/Convert!$B$5/$D1609</f>
        <v>0.96241096139013649</v>
      </c>
      <c r="O1609" s="5">
        <f>'90.1 Data-SI'!O1609/Convert!$B$5/$D1609</f>
        <v>1.0808975318724197E-2</v>
      </c>
      <c r="P1609" s="5">
        <f t="shared" si="126"/>
        <v>0.95160198607141233</v>
      </c>
      <c r="Q1609" s="5">
        <f>'90.1 Data-SI'!Q1609/Convert!$B$5/$D1609</f>
        <v>0</v>
      </c>
      <c r="R1609" s="5">
        <f>'90.1 Data-SI'!R1609/Convert!$B$5/$D1609</f>
        <v>0</v>
      </c>
      <c r="S1609" s="5">
        <f>'90.1 Data-SI'!S1609/Convert!$B$5/$D1609</f>
        <v>4.6063302481738573</v>
      </c>
      <c r="T1609" s="5">
        <f>'90.1 Data-SI'!T1609/Convert!$B$5/$D1609</f>
        <v>2.1912288462410965</v>
      </c>
      <c r="U1609" s="5">
        <f>'90.1 Data-SI'!U1609/Convert!$B$5/$D1609</f>
        <v>7.2048965564175855</v>
      </c>
      <c r="V1609" s="5">
        <f>'90.1 Data-SI'!V1609/Convert!$B$5/$D1609</f>
        <v>2.1240245451658275</v>
      </c>
      <c r="W1609" s="5">
        <f t="shared" si="127"/>
        <v>44.508921300077134</v>
      </c>
      <c r="X1609" s="5">
        <f t="shared" si="128"/>
        <v>27.021233156390362</v>
      </c>
      <c r="Y1609" s="5">
        <f t="shared" si="129"/>
        <v>71.5301544564675</v>
      </c>
      <c r="Z1609" s="5">
        <f>'90.1 Data-SI'!Y1609/Convert!$B$5/$D1609</f>
        <v>136.84653032983985</v>
      </c>
      <c r="AA1609" s="5">
        <f>'90.1 Data-SI'!Z1609/Convert!$B$5/$D1609</f>
        <v>41.945550338006441</v>
      </c>
      <c r="AB1609" s="5">
        <f t="shared" si="130"/>
        <v>178.79208066784628</v>
      </c>
    </row>
    <row r="1610" spans="1:28" x14ac:dyDescent="0.25">
      <c r="A1610" s="95">
        <v>2004</v>
      </c>
      <c r="B1610" s="95" t="s">
        <v>57</v>
      </c>
      <c r="C1610" s="52" t="s">
        <v>4</v>
      </c>
      <c r="D1610" s="5">
        <f>VLOOKUP(B1610,SWH!$A$4:$C$19,3,FALSE)</f>
        <v>19592</v>
      </c>
      <c r="E1610" s="5">
        <f>'90.1 Data-SI'!E1610/Convert!$B$5/$D1610</f>
        <v>0</v>
      </c>
      <c r="F1610" s="5">
        <f>'90.1 Data-SI'!F1610/Convert!$B$5/$D1610</f>
        <v>49.442232657320453</v>
      </c>
      <c r="G1610" s="5">
        <f>'90.1 Data-SI'!G1610/Convert!$B$5/$D1610</f>
        <v>22.221938659770426</v>
      </c>
      <c r="H1610" s="5">
        <f>'90.1 Data-SI'!H1610/Convert!$B$5/$D1610</f>
        <v>46.716488589446939</v>
      </c>
      <c r="I1610" s="5">
        <f>'90.1 Data-SI'!I1610/Convert!$B$5/$D1610</f>
        <v>3.0718320402885531</v>
      </c>
      <c r="J1610" s="5">
        <f>'90.1 Data-SI'!J1610/Convert!$B$5/$D1610</f>
        <v>37.102587223810168</v>
      </c>
      <c r="K1610" s="5">
        <f>'90.1 Data-SI'!K1610/Convert!$B$5/$D1610</f>
        <v>7.7194206251984943</v>
      </c>
      <c r="L1610" s="5">
        <f>'90.1 Data-SI'!L1610/Convert!$B$5/$D1610</f>
        <v>1.1251758087201125</v>
      </c>
      <c r="M1610" s="5">
        <f>'90.1 Data-SI'!M1610/Convert!$B$5/$D1610</f>
        <v>28.51730865205753</v>
      </c>
      <c r="N1610" s="5">
        <f>'90.1 Data-SI'!N1610/Convert!$B$5/$D1610</f>
        <v>1.4326992876911211</v>
      </c>
      <c r="O1610" s="5">
        <f>'90.1 Data-SI'!O1610/Convert!$B$5/$D1610</f>
        <v>1.0808975318724197E-2</v>
      </c>
      <c r="P1610" s="5">
        <f t="shared" si="126"/>
        <v>1.4218903123723969</v>
      </c>
      <c r="Q1610" s="5">
        <f>'90.1 Data-SI'!Q1610/Convert!$B$5/$D1610</f>
        <v>0</v>
      </c>
      <c r="R1610" s="5">
        <f>'90.1 Data-SI'!R1610/Convert!$B$5/$D1610</f>
        <v>0</v>
      </c>
      <c r="S1610" s="5">
        <f>'90.1 Data-SI'!S1610/Convert!$B$5/$D1610</f>
        <v>6.0977269633864166</v>
      </c>
      <c r="T1610" s="5">
        <f>'90.1 Data-SI'!T1610/Convert!$B$5/$D1610</f>
        <v>2.1912288462410965</v>
      </c>
      <c r="U1610" s="5">
        <f>'90.1 Data-SI'!U1610/Convert!$B$5/$D1610</f>
        <v>7.6274046095912169</v>
      </c>
      <c r="V1610" s="5">
        <f>'90.1 Data-SI'!V1610/Convert!$B$5/$D1610</f>
        <v>2.1186368585817341</v>
      </c>
      <c r="W1610" s="5">
        <f t="shared" si="127"/>
        <v>58.258864587586764</v>
      </c>
      <c r="X1610" s="5">
        <f t="shared" si="128"/>
        <v>49.442232657320453</v>
      </c>
      <c r="Y1610" s="5">
        <f t="shared" si="129"/>
        <v>107.70109724490722</v>
      </c>
      <c r="Z1610" s="5">
        <f>'90.1 Data-SI'!Y1610/Convert!$B$5/$D1610</f>
        <v>150.59576471122</v>
      </c>
      <c r="AA1610" s="5">
        <f>'90.1 Data-SI'!Z1610/Convert!$B$5/$D1610</f>
        <v>64.788916110884259</v>
      </c>
      <c r="AB1610" s="5">
        <f t="shared" si="130"/>
        <v>215.38468082210426</v>
      </c>
    </row>
    <row r="1611" spans="1:28" x14ac:dyDescent="0.25">
      <c r="A1611" s="95">
        <v>2004</v>
      </c>
      <c r="B1611" s="95" t="s">
        <v>57</v>
      </c>
      <c r="C1611" s="52" t="s">
        <v>5</v>
      </c>
      <c r="D1611" s="5">
        <f>VLOOKUP(B1611,SWH!$A$4:$C$19,3,FALSE)</f>
        <v>19592</v>
      </c>
      <c r="E1611" s="5">
        <f>'90.1 Data-SI'!E1611/Convert!$B$5/$D1611</f>
        <v>0</v>
      </c>
      <c r="F1611" s="5">
        <f>'90.1 Data-SI'!F1611/Convert!$B$5/$D1611</f>
        <v>34.30169910621116</v>
      </c>
      <c r="G1611" s="5">
        <f>'90.1 Data-SI'!G1611/Convert!$B$5/$D1611</f>
        <v>24.929960074406786</v>
      </c>
      <c r="H1611" s="5">
        <f>'90.1 Data-SI'!H1611/Convert!$B$5/$D1611</f>
        <v>46.716488589446939</v>
      </c>
      <c r="I1611" s="5">
        <f>'90.1 Data-SI'!I1611/Convert!$B$5/$D1611</f>
        <v>3.0719738215144501</v>
      </c>
      <c r="J1611" s="5">
        <f>'90.1 Data-SI'!J1611/Convert!$B$5/$D1611</f>
        <v>37.102587223810168</v>
      </c>
      <c r="K1611" s="5">
        <f>'90.1 Data-SI'!K1611/Convert!$B$5/$D1611</f>
        <v>7.7194206251984943</v>
      </c>
      <c r="L1611" s="5">
        <f>'90.1 Data-SI'!L1611/Convert!$B$5/$D1611</f>
        <v>1.1251758087201125</v>
      </c>
      <c r="M1611" s="5">
        <f>'90.1 Data-SI'!M1611/Convert!$B$5/$D1611</f>
        <v>31.7852241277619</v>
      </c>
      <c r="N1611" s="5">
        <f>'90.1 Data-SI'!N1611/Convert!$B$5/$D1611</f>
        <v>1.2517864434463049</v>
      </c>
      <c r="O1611" s="5">
        <f>'90.1 Data-SI'!O1611/Convert!$B$5/$D1611</f>
        <v>1.0808975318724197E-2</v>
      </c>
      <c r="P1611" s="5">
        <f t="shared" si="126"/>
        <v>1.2409774681275807</v>
      </c>
      <c r="Q1611" s="5">
        <f>'90.1 Data-SI'!Q1611/Convert!$B$5/$D1611</f>
        <v>0</v>
      </c>
      <c r="R1611" s="5">
        <f>'90.1 Data-SI'!R1611/Convert!$B$5/$D1611</f>
        <v>0</v>
      </c>
      <c r="S1611" s="5">
        <f>'90.1 Data-SI'!S1611/Convert!$B$5/$D1611</f>
        <v>6.1272174583730328</v>
      </c>
      <c r="T1611" s="5">
        <f>'90.1 Data-SI'!T1611/Convert!$B$5/$D1611</f>
        <v>2.1912288462410965</v>
      </c>
      <c r="U1611" s="5">
        <f>'90.1 Data-SI'!U1611/Convert!$B$5/$D1611</f>
        <v>7.465490449616623</v>
      </c>
      <c r="V1611" s="5">
        <f>'90.1 Data-SI'!V1611/Convert!$B$5/$D1611</f>
        <v>2.1131073907717437</v>
      </c>
      <c r="W1611" s="5">
        <f t="shared" si="127"/>
        <v>64.083379128669293</v>
      </c>
      <c r="X1611" s="5">
        <f t="shared" si="128"/>
        <v>34.30169910621116</v>
      </c>
      <c r="Y1611" s="5">
        <f t="shared" si="129"/>
        <v>98.385078234880453</v>
      </c>
      <c r="Z1611" s="5">
        <f>'90.1 Data-SI'!Y1611/Convert!$B$5/$D1611</f>
        <v>156.41474978449256</v>
      </c>
      <c r="AA1611" s="5">
        <f>'90.1 Data-SI'!Z1611/Convert!$B$5/$D1611</f>
        <v>49.486610181026265</v>
      </c>
      <c r="AB1611" s="5">
        <f t="shared" si="130"/>
        <v>205.90135996551882</v>
      </c>
    </row>
    <row r="1612" spans="1:28" x14ac:dyDescent="0.25">
      <c r="A1612" s="95">
        <v>2004</v>
      </c>
      <c r="B1612" s="95" t="s">
        <v>57</v>
      </c>
      <c r="C1612" s="52" t="s">
        <v>15</v>
      </c>
      <c r="D1612" s="5">
        <f>VLOOKUP(B1612,SWH!$A$4:$C$19,3,FALSE)</f>
        <v>19592</v>
      </c>
      <c r="E1612" s="5">
        <f>'90.1 Data-SI'!E1612/Convert!$B$5/$D1612</f>
        <v>0</v>
      </c>
      <c r="F1612" s="5">
        <f>'90.1 Data-SI'!F1612/Convert!$B$5/$D1612</f>
        <v>29.896272855133613</v>
      </c>
      <c r="G1612" s="5">
        <f>'90.1 Data-SI'!G1612/Convert!$B$5/$D1612</f>
        <v>7.172003312009438</v>
      </c>
      <c r="H1612" s="5">
        <f>'90.1 Data-SI'!H1612/Convert!$B$5/$D1612</f>
        <v>46.716488589446939</v>
      </c>
      <c r="I1612" s="5">
        <f>'90.1 Data-SI'!I1612/Convert!$B$5/$D1612</f>
        <v>3.0671532598339462</v>
      </c>
      <c r="J1612" s="5">
        <f>'90.1 Data-SI'!J1612/Convert!$B$5/$D1612</f>
        <v>37.102587223810168</v>
      </c>
      <c r="K1612" s="5">
        <f>'90.1 Data-SI'!K1612/Convert!$B$5/$D1612</f>
        <v>7.7194206251984943</v>
      </c>
      <c r="L1612" s="5">
        <f>'90.1 Data-SI'!L1612/Convert!$B$5/$D1612</f>
        <v>1.1251758087201125</v>
      </c>
      <c r="M1612" s="5">
        <f>'90.1 Data-SI'!M1612/Convert!$B$5/$D1612</f>
        <v>24.742525293770701</v>
      </c>
      <c r="N1612" s="5">
        <f>'90.1 Data-SI'!N1612/Convert!$B$5/$D1612</f>
        <v>0.65658885712989434</v>
      </c>
      <c r="O1612" s="5">
        <f>'90.1 Data-SI'!O1612/Convert!$B$5/$D1612</f>
        <v>1.0808975318724197E-2</v>
      </c>
      <c r="P1612" s="5">
        <f t="shared" si="126"/>
        <v>0.64577988181117019</v>
      </c>
      <c r="Q1612" s="5">
        <f>'90.1 Data-SI'!Q1612/Convert!$B$5/$D1612</f>
        <v>0</v>
      </c>
      <c r="R1612" s="5">
        <f>'90.1 Data-SI'!R1612/Convert!$B$5/$D1612</f>
        <v>0</v>
      </c>
      <c r="S1612" s="5">
        <f>'90.1 Data-SI'!S1612/Convert!$B$5/$D1612</f>
        <v>5.0234506147633962</v>
      </c>
      <c r="T1612" s="5">
        <f>'90.1 Data-SI'!T1612/Convert!$B$5/$D1612</f>
        <v>2.1912288462410965</v>
      </c>
      <c r="U1612" s="5">
        <f>'90.1 Data-SI'!U1612/Convert!$B$5/$D1612</f>
        <v>7.4803774783358294</v>
      </c>
      <c r="V1612" s="5">
        <f>'90.1 Data-SI'!V1612/Convert!$B$5/$D1612</f>
        <v>2.1207635769701922</v>
      </c>
      <c r="W1612" s="5">
        <f t="shared" si="127"/>
        <v>37.583759102354705</v>
      </c>
      <c r="X1612" s="5">
        <f t="shared" si="128"/>
        <v>29.896272855133613</v>
      </c>
      <c r="Y1612" s="5">
        <f t="shared" si="129"/>
        <v>67.480031957488322</v>
      </c>
      <c r="Z1612" s="5">
        <f>'90.1 Data-SI'!Y1612/Convert!$B$5/$D1612</f>
        <v>129.91796538269588</v>
      </c>
      <c r="AA1612" s="5">
        <f>'90.1 Data-SI'!Z1612/Convert!$B$5/$D1612</f>
        <v>45.096212739893836</v>
      </c>
      <c r="AB1612" s="5">
        <f t="shared" si="130"/>
        <v>175.01417812258973</v>
      </c>
    </row>
    <row r="1613" spans="1:28" x14ac:dyDescent="0.25">
      <c r="A1613" s="95">
        <v>2004</v>
      </c>
      <c r="B1613" s="95" t="s">
        <v>57</v>
      </c>
      <c r="C1613" s="52" t="s">
        <v>16</v>
      </c>
      <c r="D1613" s="5">
        <f>VLOOKUP(B1613,SWH!$A$4:$C$19,3,FALSE)</f>
        <v>19592</v>
      </c>
      <c r="E1613" s="5">
        <f>'90.1 Data-SI'!E1613/Convert!$B$5/$D1613</f>
        <v>0</v>
      </c>
      <c r="F1613" s="5">
        <f>'90.1 Data-SI'!F1613/Convert!$B$5/$D1613</f>
        <v>102.91091034889526</v>
      </c>
      <c r="G1613" s="5">
        <f>'90.1 Data-SI'!G1613/Convert!$B$5/$D1613</f>
        <v>23.576516491992201</v>
      </c>
      <c r="H1613" s="5">
        <f>'90.1 Data-SI'!H1613/Convert!$B$5/$D1613</f>
        <v>46.716488589446939</v>
      </c>
      <c r="I1613" s="5">
        <f>'90.1 Data-SI'!I1613/Convert!$B$5/$D1613</f>
        <v>3.070414228029581</v>
      </c>
      <c r="J1613" s="5">
        <f>'90.1 Data-SI'!J1613/Convert!$B$5/$D1613</f>
        <v>37.102587223810168</v>
      </c>
      <c r="K1613" s="5">
        <f>'90.1 Data-SI'!K1613/Convert!$B$5/$D1613</f>
        <v>7.7194206251984943</v>
      </c>
      <c r="L1613" s="5">
        <f>'90.1 Data-SI'!L1613/Convert!$B$5/$D1613</f>
        <v>1.1251758087201125</v>
      </c>
      <c r="M1613" s="5">
        <f>'90.1 Data-SI'!M1613/Convert!$B$5/$D1613</f>
        <v>30.219250487727422</v>
      </c>
      <c r="N1613" s="5">
        <f>'90.1 Data-SI'!N1613/Convert!$B$5/$D1613</f>
        <v>1.6915918061793931</v>
      </c>
      <c r="O1613" s="5">
        <f>'90.1 Data-SI'!O1613/Convert!$B$5/$D1613</f>
        <v>1.0808975318724197E-2</v>
      </c>
      <c r="P1613" s="5">
        <f t="shared" si="126"/>
        <v>1.6807828308606689</v>
      </c>
      <c r="Q1613" s="5">
        <f>'90.1 Data-SI'!Q1613/Convert!$B$5/$D1613</f>
        <v>0</v>
      </c>
      <c r="R1613" s="5">
        <f>'90.1 Data-SI'!R1613/Convert!$B$5/$D1613</f>
        <v>0</v>
      </c>
      <c r="S1613" s="5">
        <f>'90.1 Data-SI'!S1613/Convert!$B$5/$D1613</f>
        <v>5.2724184474388647</v>
      </c>
      <c r="T1613" s="5">
        <f>'90.1 Data-SI'!T1613/Convert!$B$5/$D1613</f>
        <v>2.1912288462410965</v>
      </c>
      <c r="U1613" s="5">
        <f>'90.1 Data-SI'!U1613/Convert!$B$5/$D1613</f>
        <v>8.0486366317317728</v>
      </c>
      <c r="V1613" s="5">
        <f>'90.1 Data-SI'!V1613/Convert!$B$5/$D1613</f>
        <v>2.1179279524522481</v>
      </c>
      <c r="W1613" s="5">
        <f t="shared" si="127"/>
        <v>60.748968258019154</v>
      </c>
      <c r="X1613" s="5">
        <f t="shared" si="128"/>
        <v>102.91091034889526</v>
      </c>
      <c r="Y1613" s="5">
        <f t="shared" si="129"/>
        <v>163.65987860691442</v>
      </c>
      <c r="Z1613" s="5">
        <f>'90.1 Data-SI'!Y1613/Convert!$B$5/$D1613</f>
        <v>153.08374166326394</v>
      </c>
      <c r="AA1613" s="5">
        <f>'90.1 Data-SI'!Z1613/Convert!$B$5/$D1613</f>
        <v>118.67882582459961</v>
      </c>
      <c r="AB1613" s="5">
        <f t="shared" si="130"/>
        <v>271.76256748786352</v>
      </c>
    </row>
    <row r="1614" spans="1:28" x14ac:dyDescent="0.25">
      <c r="A1614" s="95">
        <v>2004</v>
      </c>
      <c r="B1614" s="95" t="s">
        <v>57</v>
      </c>
      <c r="C1614" s="52" t="s">
        <v>9</v>
      </c>
      <c r="D1614" s="5">
        <f>VLOOKUP(B1614,SWH!$A$4:$C$19,3,FALSE)</f>
        <v>19592</v>
      </c>
      <c r="E1614" s="5">
        <f>'90.1 Data-SI'!E1614/Convert!$B$5/$D1614</f>
        <v>0</v>
      </c>
      <c r="F1614" s="5">
        <f>'90.1 Data-SI'!F1614/Convert!$B$5/$D1614</f>
        <v>63.608303842838353</v>
      </c>
      <c r="G1614" s="5">
        <f>'90.1 Data-SI'!G1614/Convert!$B$5/$D1614</f>
        <v>16.665248854407697</v>
      </c>
      <c r="H1614" s="5">
        <f>'90.1 Data-SI'!H1614/Convert!$B$5/$D1614</f>
        <v>46.716488589446939</v>
      </c>
      <c r="I1614" s="5">
        <f>'90.1 Data-SI'!I1614/Convert!$B$5/$D1614</f>
        <v>3.0682875096411233</v>
      </c>
      <c r="J1614" s="5">
        <f>'90.1 Data-SI'!J1614/Convert!$B$5/$D1614</f>
        <v>37.102587223810168</v>
      </c>
      <c r="K1614" s="5">
        <f>'90.1 Data-SI'!K1614/Convert!$B$5/$D1614</f>
        <v>7.7194206251984943</v>
      </c>
      <c r="L1614" s="5">
        <f>'90.1 Data-SI'!L1614/Convert!$B$5/$D1614</f>
        <v>1.1251758087201125</v>
      </c>
      <c r="M1614" s="5">
        <f>'90.1 Data-SI'!M1614/Convert!$B$5/$D1614</f>
        <v>30.279649289959622</v>
      </c>
      <c r="N1614" s="5">
        <f>'90.1 Data-SI'!N1614/Convert!$B$5/$D1614</f>
        <v>1.0640681003584229</v>
      </c>
      <c r="O1614" s="5">
        <f>'90.1 Data-SI'!O1614/Convert!$B$5/$D1614</f>
        <v>1.0808975318724197E-2</v>
      </c>
      <c r="P1614" s="5">
        <f t="shared" si="126"/>
        <v>1.0532591250396988</v>
      </c>
      <c r="Q1614" s="5">
        <f>'90.1 Data-SI'!Q1614/Convert!$B$5/$D1614</f>
        <v>0</v>
      </c>
      <c r="R1614" s="5">
        <f>'90.1 Data-SI'!R1614/Convert!$B$5/$D1614</f>
        <v>0</v>
      </c>
      <c r="S1614" s="5">
        <f>'90.1 Data-SI'!S1614/Convert!$B$5/$D1614</f>
        <v>6.0478199718706049</v>
      </c>
      <c r="T1614" s="5">
        <f>'90.1 Data-SI'!T1614/Convert!$B$5/$D1614</f>
        <v>2.1912288462410965</v>
      </c>
      <c r="U1614" s="5">
        <f>'90.1 Data-SI'!U1614/Convert!$B$5/$D1614</f>
        <v>7.9271301211378802</v>
      </c>
      <c r="V1614" s="5">
        <f>'90.1 Data-SI'!V1614/Convert!$B$5/$D1614</f>
        <v>2.1065854543804732</v>
      </c>
      <c r="W1614" s="5">
        <f t="shared" si="127"/>
        <v>54.045977241277619</v>
      </c>
      <c r="X1614" s="5">
        <f t="shared" si="128"/>
        <v>63.608303842838353</v>
      </c>
      <c r="Y1614" s="5">
        <f t="shared" si="129"/>
        <v>117.65428108411598</v>
      </c>
      <c r="Z1614" s="5">
        <f>'90.1 Data-SI'!Y1614/Convert!$B$5/$D1614</f>
        <v>146.36713964883629</v>
      </c>
      <c r="AA1614" s="5">
        <f>'90.1 Data-SI'!Z1614/Convert!$B$5/$D1614</f>
        <v>79.254854589174712</v>
      </c>
      <c r="AB1614" s="5">
        <f t="shared" si="130"/>
        <v>225.62199423801098</v>
      </c>
    </row>
    <row r="1615" spans="1:28" x14ac:dyDescent="0.25">
      <c r="A1615" s="95">
        <v>2004</v>
      </c>
      <c r="B1615" s="95" t="s">
        <v>57</v>
      </c>
      <c r="C1615" s="52" t="s">
        <v>12</v>
      </c>
      <c r="D1615" s="5">
        <f>VLOOKUP(B1615,SWH!$A$4:$C$19,3,FALSE)</f>
        <v>19592</v>
      </c>
      <c r="E1615" s="5">
        <f>'90.1 Data-SI'!E1615/Convert!$B$5/$D1615</f>
        <v>0</v>
      </c>
      <c r="F1615" s="5">
        <f>'90.1 Data-SI'!F1615/Convert!$B$5/$D1615</f>
        <v>128.26380382015336</v>
      </c>
      <c r="G1615" s="5">
        <f>'90.1 Data-SI'!G1615/Convert!$B$5/$D1615</f>
        <v>19.331444807404385</v>
      </c>
      <c r="H1615" s="5">
        <f>'90.1 Data-SI'!H1615/Convert!$B$5/$D1615</f>
        <v>46.716488589446939</v>
      </c>
      <c r="I1615" s="5">
        <f>'90.1 Data-SI'!I1615/Convert!$B$5/$D1615</f>
        <v>3.0663025724785631</v>
      </c>
      <c r="J1615" s="5">
        <f>'90.1 Data-SI'!J1615/Convert!$B$5/$D1615</f>
        <v>37.102587223810168</v>
      </c>
      <c r="K1615" s="5">
        <f>'90.1 Data-SI'!K1615/Convert!$B$5/$D1615</f>
        <v>7.7194206251984943</v>
      </c>
      <c r="L1615" s="5">
        <f>'90.1 Data-SI'!L1615/Convert!$B$5/$D1615</f>
        <v>1.1251758087201125</v>
      </c>
      <c r="M1615" s="5">
        <f>'90.1 Data-SI'!M1615/Convert!$B$5/$D1615</f>
        <v>31.486207522344724</v>
      </c>
      <c r="N1615" s="5">
        <f>'90.1 Data-SI'!N1615/Convert!$B$5/$D1615</f>
        <v>1.4818973730774465</v>
      </c>
      <c r="O1615" s="5">
        <f>'90.1 Data-SI'!O1615/Convert!$B$5/$D1615</f>
        <v>1.0808975318724197E-2</v>
      </c>
      <c r="P1615" s="5">
        <f t="shared" si="126"/>
        <v>1.4710883977587224</v>
      </c>
      <c r="Q1615" s="5">
        <f>'90.1 Data-SI'!Q1615/Convert!$B$5/$D1615</f>
        <v>0</v>
      </c>
      <c r="R1615" s="5">
        <f>'90.1 Data-SI'!R1615/Convert!$B$5/$D1615</f>
        <v>0</v>
      </c>
      <c r="S1615" s="5">
        <f>'90.1 Data-SI'!S1615/Convert!$B$5/$D1615</f>
        <v>5.2390998593530238</v>
      </c>
      <c r="T1615" s="5">
        <f>'90.1 Data-SI'!T1615/Convert!$B$5/$D1615</f>
        <v>2.1912288462410965</v>
      </c>
      <c r="U1615" s="5">
        <f>'90.1 Data-SI'!U1615/Convert!$B$5/$D1615</f>
        <v>8.5034708044099627</v>
      </c>
      <c r="V1615" s="5">
        <f>'90.1 Data-SI'!V1615/Convert!$B$5/$D1615</f>
        <v>2.1122567034163602</v>
      </c>
      <c r="W1615" s="5">
        <f t="shared" si="127"/>
        <v>57.527840586860854</v>
      </c>
      <c r="X1615" s="5">
        <f t="shared" si="128"/>
        <v>128.26380382015336</v>
      </c>
      <c r="Y1615" s="5">
        <f t="shared" si="129"/>
        <v>185.79164440701422</v>
      </c>
      <c r="Z1615" s="5">
        <f>'90.1 Data-SI'!Y1615/Convert!$B$5/$D1615</f>
        <v>149.85268930629283</v>
      </c>
      <c r="AA1615" s="5">
        <f>'90.1 Data-SI'!Z1615/Convert!$B$5/$D1615</f>
        <v>144.48669524976182</v>
      </c>
      <c r="AB1615" s="5">
        <f t="shared" si="130"/>
        <v>294.33938455605465</v>
      </c>
    </row>
    <row r="1616" spans="1:28" x14ac:dyDescent="0.25">
      <c r="A1616" s="95">
        <v>2004</v>
      </c>
      <c r="B1616" s="95" t="s">
        <v>57</v>
      </c>
      <c r="C1616" s="52" t="s">
        <v>8</v>
      </c>
      <c r="D1616" s="5">
        <f>VLOOKUP(B1616,SWH!$A$4:$C$19,3,FALSE)</f>
        <v>19592</v>
      </c>
      <c r="E1616" s="5">
        <f>'90.1 Data-SI'!E1616/Convert!$B$5/$D1616</f>
        <v>0</v>
      </c>
      <c r="F1616" s="5">
        <f>'90.1 Data-SI'!F1616/Convert!$B$5/$D1616</f>
        <v>178.71594414953947</v>
      </c>
      <c r="G1616" s="5">
        <f>'90.1 Data-SI'!G1616/Convert!$B$5/$D1616</f>
        <v>9.368903407286421</v>
      </c>
      <c r="H1616" s="5">
        <f>'90.1 Data-SI'!H1616/Convert!$B$5/$D1616</f>
        <v>46.716488589446939</v>
      </c>
      <c r="I1616" s="5">
        <f>'90.1 Data-SI'!I1616/Convert!$B$5/$D1616</f>
        <v>3.0494306065967973</v>
      </c>
      <c r="J1616" s="5">
        <f>'90.1 Data-SI'!J1616/Convert!$B$5/$D1616</f>
        <v>37.102587223810168</v>
      </c>
      <c r="K1616" s="5">
        <f>'90.1 Data-SI'!K1616/Convert!$B$5/$D1616</f>
        <v>7.7194206251984943</v>
      </c>
      <c r="L1616" s="5">
        <f>'90.1 Data-SI'!L1616/Convert!$B$5/$D1616</f>
        <v>1.1251758087201125</v>
      </c>
      <c r="M1616" s="5">
        <f>'90.1 Data-SI'!M1616/Convert!$B$5/$D1616</f>
        <v>31.170460732271675</v>
      </c>
      <c r="N1616" s="5">
        <f>'90.1 Data-SI'!N1616/Convert!$B$5/$D1616</f>
        <v>1.0992298443809265</v>
      </c>
      <c r="O1616" s="5">
        <f>'90.1 Data-SI'!O1616/Convert!$B$5/$D1616</f>
        <v>1.0808975318724197E-2</v>
      </c>
      <c r="P1616" s="5">
        <f t="shared" si="126"/>
        <v>1.0884208690622024</v>
      </c>
      <c r="Q1616" s="5">
        <f>'90.1 Data-SI'!Q1616/Convert!$B$5/$D1616</f>
        <v>0</v>
      </c>
      <c r="R1616" s="5">
        <f>'90.1 Data-SI'!R1616/Convert!$B$5/$D1616</f>
        <v>0</v>
      </c>
      <c r="S1616" s="5">
        <f>'90.1 Data-SI'!S1616/Convert!$B$5/$D1616</f>
        <v>5.6163797014654504</v>
      </c>
      <c r="T1616" s="5">
        <f>'90.1 Data-SI'!T1616/Convert!$B$5/$D1616</f>
        <v>2.1912288462410965</v>
      </c>
      <c r="U1616" s="5">
        <f>'90.1 Data-SI'!U1616/Convert!$B$5/$D1616</f>
        <v>9.0582607413456735</v>
      </c>
      <c r="V1616" s="5">
        <f>'90.1 Data-SI'!V1616/Convert!$B$5/$D1616</f>
        <v>2.1023320176035569</v>
      </c>
      <c r="W1616" s="5">
        <f t="shared" si="127"/>
        <v>47.244164710085748</v>
      </c>
      <c r="X1616" s="5">
        <f t="shared" si="128"/>
        <v>178.71594414953947</v>
      </c>
      <c r="Y1616" s="5">
        <f t="shared" si="129"/>
        <v>225.96010885962522</v>
      </c>
      <c r="Z1616" s="5">
        <f>'90.1 Data-SI'!Y1616/Convert!$B$5/$D1616</f>
        <v>139.54235855904906</v>
      </c>
      <c r="AA1616" s="5">
        <f>'90.1 Data-SI'!Z1616/Convert!$B$5/$D1616</f>
        <v>195.49362551608365</v>
      </c>
      <c r="AB1616" s="5">
        <f t="shared" si="130"/>
        <v>335.03598407513272</v>
      </c>
    </row>
    <row r="1617" spans="1:28" x14ac:dyDescent="0.25">
      <c r="A1617" s="95">
        <v>2007</v>
      </c>
      <c r="B1617" s="95" t="s">
        <v>57</v>
      </c>
      <c r="C1617" s="52" t="s">
        <v>10</v>
      </c>
      <c r="D1617" s="5">
        <f>VLOOKUP(B1617,SWH!$A$4:$C$19,3,FALSE)</f>
        <v>19592</v>
      </c>
      <c r="E1617" s="5">
        <f>'90.1 Data-SI'!E1617/Convert!$B$5/$D1617</f>
        <v>0</v>
      </c>
      <c r="F1617" s="5">
        <f>'90.1 Data-SI'!F1617/Convert!$B$5/$D1617</f>
        <v>2.0339934667211108</v>
      </c>
      <c r="G1617" s="5">
        <f>'90.1 Data-SI'!G1617/Convert!$B$5/$D1617</f>
        <v>158.09216346808222</v>
      </c>
      <c r="H1617" s="5">
        <f>'90.1 Data-SI'!H1617/Convert!$B$5/$D1617</f>
        <v>46.716488589446939</v>
      </c>
      <c r="I1617" s="5">
        <f>'90.1 Data-SI'!I1617/Convert!$B$5/$D1617</f>
        <v>3.0779286330021325</v>
      </c>
      <c r="J1617" s="5">
        <f>'90.1 Data-SI'!J1617/Convert!$B$5/$D1617</f>
        <v>37.102587223810168</v>
      </c>
      <c r="K1617" s="5">
        <f>'90.1 Data-SI'!K1617/Convert!$B$5/$D1617</f>
        <v>7.7194206251984943</v>
      </c>
      <c r="L1617" s="5">
        <f>'90.1 Data-SI'!L1617/Convert!$B$5/$D1617</f>
        <v>1.1251758087201125</v>
      </c>
      <c r="M1617" s="5">
        <f>'90.1 Data-SI'!M1617/Convert!$B$5/$D1617</f>
        <v>27.47535842293907</v>
      </c>
      <c r="N1617" s="5">
        <f>'90.1 Data-SI'!N1617/Convert!$B$5/$D1617</f>
        <v>6.7494952588358066</v>
      </c>
      <c r="O1617" s="5">
        <f>'90.1 Data-SI'!O1617/Convert!$B$5/$D1617</f>
        <v>1.0808975318724197E-2</v>
      </c>
      <c r="P1617" s="5">
        <f t="shared" si="126"/>
        <v>6.7386862835170822</v>
      </c>
      <c r="Q1617" s="5">
        <f>'90.1 Data-SI'!Q1617/Convert!$B$5/$D1617</f>
        <v>0</v>
      </c>
      <c r="R1617" s="5">
        <f>'90.1 Data-SI'!R1617/Convert!$B$5/$D1617</f>
        <v>0</v>
      </c>
      <c r="S1617" s="5">
        <f>'90.1 Data-SI'!S1617/Convert!$B$5/$D1617</f>
        <v>5.8164330112063887</v>
      </c>
      <c r="T1617" s="5">
        <f>'90.1 Data-SI'!T1617/Convert!$B$5/$D1617</f>
        <v>2.1908035025634049</v>
      </c>
      <c r="U1617" s="5">
        <f>'90.1 Data-SI'!U1617/Convert!$B$5/$D1617</f>
        <v>4.6344029309015013</v>
      </c>
      <c r="V1617" s="5">
        <f>'90.1 Data-SI'!V1617/Convert!$B$5/$D1617</f>
        <v>2.2489338051812533</v>
      </c>
      <c r="W1617" s="5">
        <f t="shared" si="127"/>
        <v>198.12264118574478</v>
      </c>
      <c r="X1617" s="5">
        <f t="shared" si="128"/>
        <v>2.0339934667211108</v>
      </c>
      <c r="Y1617" s="5">
        <f t="shared" si="129"/>
        <v>200.1566346524659</v>
      </c>
      <c r="Z1617" s="5">
        <f>'90.1 Data-SI'!Y1617/Convert!$B$5/$D1617</f>
        <v>290.59536772378749</v>
      </c>
      <c r="AA1617" s="5">
        <f>'90.1 Data-SI'!Z1617/Convert!$B$5/$D1617</f>
        <v>14.387817022821107</v>
      </c>
      <c r="AB1617" s="5">
        <f t="shared" si="130"/>
        <v>304.98318474660857</v>
      </c>
    </row>
    <row r="1618" spans="1:28" x14ac:dyDescent="0.25">
      <c r="A1618" s="95">
        <v>2007</v>
      </c>
      <c r="B1618" s="95" t="s">
        <v>57</v>
      </c>
      <c r="C1618" s="52" t="s">
        <v>6</v>
      </c>
      <c r="D1618" s="5">
        <f>VLOOKUP(B1618,SWH!$A$4:$C$19,3,FALSE)</f>
        <v>19592</v>
      </c>
      <c r="E1618" s="5">
        <f>'90.1 Data-SI'!E1618/Convert!$B$5/$D1618</f>
        <v>0</v>
      </c>
      <c r="F1618" s="5">
        <f>'90.1 Data-SI'!F1618/Convert!$B$5/$D1618</f>
        <v>0.8508291366090468</v>
      </c>
      <c r="G1618" s="5">
        <f>'90.1 Data-SI'!G1618/Convert!$B$5/$D1618</f>
        <v>107.42891089333516</v>
      </c>
      <c r="H1618" s="5">
        <f>'90.1 Data-SI'!H1618/Convert!$B$5/$D1618</f>
        <v>46.716488589446939</v>
      </c>
      <c r="I1618" s="5">
        <f>'90.1 Data-SI'!I1618/Convert!$B$5/$D1618</f>
        <v>3.0784957579057211</v>
      </c>
      <c r="J1618" s="5">
        <f>'90.1 Data-SI'!J1618/Convert!$B$5/$D1618</f>
        <v>37.102587223810168</v>
      </c>
      <c r="K1618" s="5">
        <f>'90.1 Data-SI'!K1618/Convert!$B$5/$D1618</f>
        <v>7.7194206251984943</v>
      </c>
      <c r="L1618" s="5">
        <f>'90.1 Data-SI'!L1618/Convert!$B$5/$D1618</f>
        <v>1.1251758087201125</v>
      </c>
      <c r="M1618" s="5">
        <f>'90.1 Data-SI'!M1618/Convert!$B$5/$D1618</f>
        <v>23.241062111519444</v>
      </c>
      <c r="N1618" s="5">
        <f>'90.1 Data-SI'!N1618/Convert!$B$5/$D1618</f>
        <v>4.0440259062655963</v>
      </c>
      <c r="O1618" s="5">
        <f>'90.1 Data-SI'!O1618/Convert!$B$5/$D1618</f>
        <v>1.0808975318724197E-2</v>
      </c>
      <c r="P1618" s="5">
        <f t="shared" si="126"/>
        <v>4.0332169309468719</v>
      </c>
      <c r="Q1618" s="5">
        <f>'90.1 Data-SI'!Q1618/Convert!$B$5/$D1618</f>
        <v>0</v>
      </c>
      <c r="R1618" s="5">
        <f>'90.1 Data-SI'!R1618/Convert!$B$5/$D1618</f>
        <v>0</v>
      </c>
      <c r="S1618" s="5">
        <f>'90.1 Data-SI'!S1618/Convert!$B$5/$D1618</f>
        <v>5.3841420534458511</v>
      </c>
      <c r="T1618" s="5">
        <f>'90.1 Data-SI'!T1618/Convert!$B$5/$D1618</f>
        <v>2.1889603466267409</v>
      </c>
      <c r="U1618" s="5">
        <f>'90.1 Data-SI'!U1618/Convert!$B$5/$D1618</f>
        <v>4.7359182886438909</v>
      </c>
      <c r="V1618" s="5">
        <f>'90.1 Data-SI'!V1618/Convert!$B$5/$D1618</f>
        <v>2.3159963250306248</v>
      </c>
      <c r="W1618" s="5">
        <f t="shared" si="127"/>
        <v>140.08733198924733</v>
      </c>
      <c r="X1618" s="5">
        <f t="shared" si="128"/>
        <v>0.8508291366090468</v>
      </c>
      <c r="Y1618" s="5">
        <f t="shared" si="129"/>
        <v>140.93816112585637</v>
      </c>
      <c r="Z1618" s="5">
        <f>'90.1 Data-SI'!Y1618/Convert!$B$5/$D1618</f>
        <v>232.62598679733222</v>
      </c>
      <c r="AA1618" s="5">
        <f>'90.1 Data-SI'!Z1618/Convert!$B$5/$D1618</f>
        <v>13.306168050451431</v>
      </c>
      <c r="AB1618" s="5">
        <f t="shared" si="130"/>
        <v>245.93215484778364</v>
      </c>
    </row>
    <row r="1619" spans="1:28" x14ac:dyDescent="0.25">
      <c r="A1619" s="95">
        <v>2007</v>
      </c>
      <c r="B1619" s="95" t="s">
        <v>57</v>
      </c>
      <c r="C1619" s="52" t="s">
        <v>11</v>
      </c>
      <c r="D1619" s="5">
        <f>VLOOKUP(B1619,SWH!$A$4:$C$19,3,FALSE)</f>
        <v>19592</v>
      </c>
      <c r="E1619" s="5">
        <f>'90.1 Data-SI'!E1619/Convert!$B$5/$D1619</f>
        <v>0</v>
      </c>
      <c r="F1619" s="5">
        <f>'90.1 Data-SI'!F1619/Convert!$B$5/$D1619</f>
        <v>1.1818882990789892</v>
      </c>
      <c r="G1619" s="5">
        <f>'90.1 Data-SI'!G1619/Convert!$B$5/$D1619</f>
        <v>101.77538451068465</v>
      </c>
      <c r="H1619" s="5">
        <f>'90.1 Data-SI'!H1619/Convert!$B$5/$D1619</f>
        <v>46.716488589446939</v>
      </c>
      <c r="I1619" s="5">
        <f>'90.1 Data-SI'!I1619/Convert!$B$5/$D1619</f>
        <v>3.078921101583413</v>
      </c>
      <c r="J1619" s="5">
        <f>'90.1 Data-SI'!J1619/Convert!$B$5/$D1619</f>
        <v>37.102587223810168</v>
      </c>
      <c r="K1619" s="5">
        <f>'90.1 Data-SI'!K1619/Convert!$B$5/$D1619</f>
        <v>7.7194206251984943</v>
      </c>
      <c r="L1619" s="5">
        <f>'90.1 Data-SI'!L1619/Convert!$B$5/$D1619</f>
        <v>1.1251758087201125</v>
      </c>
      <c r="M1619" s="5">
        <f>'90.1 Data-SI'!M1619/Convert!$B$5/$D1619</f>
        <v>27.285513361462726</v>
      </c>
      <c r="N1619" s="5">
        <f>'90.1 Data-SI'!N1619/Convert!$B$5/$D1619</f>
        <v>4.4451249943287507</v>
      </c>
      <c r="O1619" s="5">
        <f>'90.1 Data-SI'!O1619/Convert!$B$5/$D1619</f>
        <v>1.0808975318724197E-2</v>
      </c>
      <c r="P1619" s="5">
        <f t="shared" si="126"/>
        <v>4.4343160190100264</v>
      </c>
      <c r="Q1619" s="5">
        <f>'90.1 Data-SI'!Q1619/Convert!$B$5/$D1619</f>
        <v>0</v>
      </c>
      <c r="R1619" s="5">
        <f>'90.1 Data-SI'!R1619/Convert!$B$5/$D1619</f>
        <v>0</v>
      </c>
      <c r="S1619" s="5">
        <f>'90.1 Data-SI'!S1619/Convert!$B$5/$D1619</f>
        <v>6.7998275940293089</v>
      </c>
      <c r="T1619" s="5">
        <f>'90.1 Data-SI'!T1619/Convert!$B$5/$D1619</f>
        <v>2.1910870650151986</v>
      </c>
      <c r="U1619" s="5">
        <f>'90.1 Data-SI'!U1619/Convert!$B$5/$D1619</f>
        <v>5.0577616714305158</v>
      </c>
      <c r="V1619" s="5">
        <f>'90.1 Data-SI'!V1619/Convert!$B$5/$D1619</f>
        <v>2.1815877228800873</v>
      </c>
      <c r="W1619" s="5">
        <f t="shared" si="127"/>
        <v>140.29504148518669</v>
      </c>
      <c r="X1619" s="5">
        <f t="shared" si="128"/>
        <v>1.1818882990789892</v>
      </c>
      <c r="Y1619" s="5">
        <f t="shared" si="129"/>
        <v>141.47692978426568</v>
      </c>
      <c r="Z1619" s="5">
        <f>'90.1 Data-SI'!Y1619/Convert!$B$5/$D1619</f>
        <v>232.70183975318727</v>
      </c>
      <c r="AA1619" s="5">
        <f>'90.1 Data-SI'!Z1619/Convert!$B$5/$D1619</f>
        <v>13.959070595707999</v>
      </c>
      <c r="AB1619" s="5">
        <f t="shared" si="130"/>
        <v>246.66091034889527</v>
      </c>
    </row>
    <row r="1620" spans="1:28" x14ac:dyDescent="0.25">
      <c r="A1620" s="95">
        <v>2007</v>
      </c>
      <c r="B1620" s="95" t="s">
        <v>57</v>
      </c>
      <c r="C1620" s="52" t="s">
        <v>13</v>
      </c>
      <c r="D1620" s="5">
        <f>VLOOKUP(B1620,SWH!$A$4:$C$19,3,FALSE)</f>
        <v>19592</v>
      </c>
      <c r="E1620" s="5">
        <f>'90.1 Data-SI'!E1620/Convert!$B$5/$D1620</f>
        <v>0</v>
      </c>
      <c r="F1620" s="5">
        <f>'90.1 Data-SI'!F1620/Convert!$B$5/$D1620</f>
        <v>2.5343394129123</v>
      </c>
      <c r="G1620" s="5">
        <f>'90.1 Data-SI'!G1620/Convert!$B$5/$D1620</f>
        <v>90.640028809945107</v>
      </c>
      <c r="H1620" s="5">
        <f>'90.1 Data-SI'!H1620/Convert!$B$5/$D1620</f>
        <v>46.716488589446939</v>
      </c>
      <c r="I1620" s="5">
        <f>'90.1 Data-SI'!I1620/Convert!$B$5/$D1620</f>
        <v>3.0750930084841883</v>
      </c>
      <c r="J1620" s="5">
        <f>'90.1 Data-SI'!J1620/Convert!$B$5/$D1620</f>
        <v>37.102587223810168</v>
      </c>
      <c r="K1620" s="5">
        <f>'90.1 Data-SI'!K1620/Convert!$B$5/$D1620</f>
        <v>7.7194206251984943</v>
      </c>
      <c r="L1620" s="5">
        <f>'90.1 Data-SI'!L1620/Convert!$B$5/$D1620</f>
        <v>1.1251758087201125</v>
      </c>
      <c r="M1620" s="5">
        <f>'90.1 Data-SI'!M1620/Convert!$B$5/$D1620</f>
        <v>24.171430515856809</v>
      </c>
      <c r="N1620" s="5">
        <f>'90.1 Data-SI'!N1620/Convert!$B$5/$D1620</f>
        <v>3.2694750691892382</v>
      </c>
      <c r="O1620" s="5">
        <f>'90.1 Data-SI'!O1620/Convert!$B$5/$D1620</f>
        <v>1.0808975318724197E-2</v>
      </c>
      <c r="P1620" s="5">
        <f t="shared" si="126"/>
        <v>3.2586660938705139</v>
      </c>
      <c r="Q1620" s="5">
        <f>'90.1 Data-SI'!Q1620/Convert!$B$5/$D1620</f>
        <v>0</v>
      </c>
      <c r="R1620" s="5">
        <f>'90.1 Data-SI'!R1620/Convert!$B$5/$D1620</f>
        <v>0</v>
      </c>
      <c r="S1620" s="5">
        <f>'90.1 Data-SI'!S1620/Convert!$B$5/$D1620</f>
        <v>4.0950671475885843</v>
      </c>
      <c r="T1620" s="5">
        <f>'90.1 Data-SI'!T1620/Convert!$B$5/$D1620</f>
        <v>2.1891021278526384</v>
      </c>
      <c r="U1620" s="5">
        <f>'90.1 Data-SI'!U1620/Convert!$B$5/$D1620</f>
        <v>5.2206682999863894</v>
      </c>
      <c r="V1620" s="5">
        <f>'90.1 Data-SI'!V1620/Convert!$B$5/$D1620</f>
        <v>2.3035195771516719</v>
      </c>
      <c r="W1620" s="5">
        <f t="shared" si="127"/>
        <v>122.16519256726102</v>
      </c>
      <c r="X1620" s="5">
        <f t="shared" si="128"/>
        <v>2.5343394129123</v>
      </c>
      <c r="Y1620" s="5">
        <f t="shared" si="129"/>
        <v>124.69953198017332</v>
      </c>
      <c r="Z1620" s="5">
        <f>'90.1 Data-SI'!Y1620/Convert!$B$5/$D1620</f>
        <v>214.68782609681958</v>
      </c>
      <c r="AA1620" s="5">
        <f>'90.1 Data-SI'!Z1620/Convert!$B$5/$D1620</f>
        <v>15.474286556871286</v>
      </c>
      <c r="AB1620" s="5">
        <f t="shared" si="130"/>
        <v>230.16211265369085</v>
      </c>
    </row>
    <row r="1621" spans="1:28" x14ac:dyDescent="0.25">
      <c r="A1621" s="95">
        <v>2007</v>
      </c>
      <c r="B1621" s="95" t="s">
        <v>57</v>
      </c>
      <c r="C1621" s="52" t="s">
        <v>19</v>
      </c>
      <c r="D1621" s="5">
        <f>VLOOKUP(B1621,SWH!$A$4:$C$19,3,FALSE)</f>
        <v>19592</v>
      </c>
      <c r="E1621" s="5">
        <f>'90.1 Data-SI'!E1621/Convert!$B$5/$D1621</f>
        <v>0</v>
      </c>
      <c r="F1621" s="5">
        <f>'90.1 Data-SI'!F1621/Convert!$B$5/$D1621</f>
        <v>2.8281101129712809</v>
      </c>
      <c r="G1621" s="5">
        <f>'90.1 Data-SI'!G1621/Convert!$B$5/$D1621</f>
        <v>88.119158613493028</v>
      </c>
      <c r="H1621" s="5">
        <f>'90.1 Data-SI'!H1621/Convert!$B$5/$D1621</f>
        <v>46.716488589446939</v>
      </c>
      <c r="I1621" s="5">
        <f>'90.1 Data-SI'!I1621/Convert!$B$5/$D1621</f>
        <v>3.0739587586770112</v>
      </c>
      <c r="J1621" s="5">
        <f>'90.1 Data-SI'!J1621/Convert!$B$5/$D1621</f>
        <v>37.102587223810168</v>
      </c>
      <c r="K1621" s="5">
        <f>'90.1 Data-SI'!K1621/Convert!$B$5/$D1621</f>
        <v>7.7194206251984943</v>
      </c>
      <c r="L1621" s="5">
        <f>'90.1 Data-SI'!L1621/Convert!$B$5/$D1621</f>
        <v>1.1251758087201125</v>
      </c>
      <c r="M1621" s="5">
        <f>'90.1 Data-SI'!M1621/Convert!$B$5/$D1621</f>
        <v>24.514257520076221</v>
      </c>
      <c r="N1621" s="5">
        <f>'90.1 Data-SI'!N1621/Convert!$B$5/$D1621</f>
        <v>4.1621296674379566</v>
      </c>
      <c r="O1621" s="5">
        <f>'90.1 Data-SI'!O1621/Convert!$B$5/$D1621</f>
        <v>1.0808975318724197E-2</v>
      </c>
      <c r="P1621" s="5">
        <f t="shared" si="126"/>
        <v>4.1513206921192323</v>
      </c>
      <c r="Q1621" s="5">
        <f>'90.1 Data-SI'!Q1621/Convert!$B$5/$D1621</f>
        <v>0</v>
      </c>
      <c r="R1621" s="5">
        <f>'90.1 Data-SI'!R1621/Convert!$B$5/$D1621</f>
        <v>0</v>
      </c>
      <c r="S1621" s="5">
        <f>'90.1 Data-SI'!S1621/Convert!$B$5/$D1621</f>
        <v>6.0634159067192961</v>
      </c>
      <c r="T1621" s="5">
        <f>'90.1 Data-SI'!T1621/Convert!$B$5/$D1621</f>
        <v>2.1910870650151986</v>
      </c>
      <c r="U1621" s="5">
        <f>'90.1 Data-SI'!U1621/Convert!$B$5/$D1621</f>
        <v>5.6219091692754413</v>
      </c>
      <c r="V1621" s="5">
        <f>'90.1 Data-SI'!V1621/Convert!$B$5/$D1621</f>
        <v>2.1810205979764987</v>
      </c>
      <c r="W1621" s="5">
        <f t="shared" si="127"/>
        <v>122.84815273240778</v>
      </c>
      <c r="X1621" s="5">
        <f t="shared" si="128"/>
        <v>2.8281101129712809</v>
      </c>
      <c r="Y1621" s="5">
        <f t="shared" si="129"/>
        <v>125.67626284537906</v>
      </c>
      <c r="Z1621" s="5">
        <f>'90.1 Data-SI'!Y1621/Convert!$B$5/$D1621</f>
        <v>215.24927975137246</v>
      </c>
      <c r="AA1621" s="5">
        <f>'90.1 Data-SI'!Z1621/Convert!$B$5/$D1621</f>
        <v>16.169298126219321</v>
      </c>
      <c r="AB1621" s="5">
        <f t="shared" si="130"/>
        <v>231.41857787759179</v>
      </c>
    </row>
    <row r="1622" spans="1:28" x14ac:dyDescent="0.25">
      <c r="A1622" s="95">
        <v>2007</v>
      </c>
      <c r="B1622" s="95" t="s">
        <v>57</v>
      </c>
      <c r="C1622" s="52" t="s">
        <v>20</v>
      </c>
      <c r="D1622" s="5">
        <f>VLOOKUP(B1622,SWH!$A$4:$C$19,3,FALSE)</f>
        <v>19592</v>
      </c>
      <c r="E1622" s="5">
        <f>'90.1 Data-SI'!E1622/Convert!$B$5/$D1622</f>
        <v>0</v>
      </c>
      <c r="F1622" s="5">
        <f>'90.1 Data-SI'!F1622/Convert!$B$5/$D1622</f>
        <v>2.5972902772106528</v>
      </c>
      <c r="G1622" s="5">
        <f>'90.1 Data-SI'!G1622/Convert!$B$5/$D1622</f>
        <v>53.218008484188566</v>
      </c>
      <c r="H1622" s="5">
        <f>'90.1 Data-SI'!H1622/Convert!$B$5/$D1622</f>
        <v>46.716488589446939</v>
      </c>
      <c r="I1622" s="5">
        <f>'90.1 Data-SI'!I1622/Convert!$B$5/$D1622</f>
        <v>3.0762272582913663</v>
      </c>
      <c r="J1622" s="5">
        <f>'90.1 Data-SI'!J1622/Convert!$B$5/$D1622</f>
        <v>37.102587223810168</v>
      </c>
      <c r="K1622" s="5">
        <f>'90.1 Data-SI'!K1622/Convert!$B$5/$D1622</f>
        <v>7.7194206251984943</v>
      </c>
      <c r="L1622" s="5">
        <f>'90.1 Data-SI'!L1622/Convert!$B$5/$D1622</f>
        <v>1.1251758087201125</v>
      </c>
      <c r="M1622" s="5">
        <f>'90.1 Data-SI'!M1622/Convert!$B$5/$D1622</f>
        <v>22.08114990245452</v>
      </c>
      <c r="N1622" s="5">
        <f>'90.1 Data-SI'!N1622/Convert!$B$5/$D1622</f>
        <v>2.0047865341862892</v>
      </c>
      <c r="O1622" s="5">
        <f>'90.1 Data-SI'!O1622/Convert!$B$5/$D1622</f>
        <v>1.0808975318724197E-2</v>
      </c>
      <c r="P1622" s="5">
        <f t="shared" si="126"/>
        <v>1.993977558867565</v>
      </c>
      <c r="Q1622" s="5">
        <f>'90.1 Data-SI'!Q1622/Convert!$B$5/$D1622</f>
        <v>0</v>
      </c>
      <c r="R1622" s="5">
        <f>'90.1 Data-SI'!R1622/Convert!$B$5/$D1622</f>
        <v>0</v>
      </c>
      <c r="S1622" s="5">
        <f>'90.1 Data-SI'!S1622/Convert!$B$5/$D1622</f>
        <v>4.1161925502472663</v>
      </c>
      <c r="T1622" s="5">
        <f>'90.1 Data-SI'!T1622/Convert!$B$5/$D1622</f>
        <v>2.1891021278526384</v>
      </c>
      <c r="U1622" s="5">
        <f>'90.1 Data-SI'!U1622/Convert!$B$5/$D1622</f>
        <v>5.6841511274443093</v>
      </c>
      <c r="V1622" s="5">
        <f>'90.1 Data-SI'!V1622/Convert!$B$5/$D1622</f>
        <v>2.2550303978948327</v>
      </c>
      <c r="W1622" s="5">
        <f t="shared" si="127"/>
        <v>81.409328495757919</v>
      </c>
      <c r="X1622" s="5">
        <f t="shared" si="128"/>
        <v>2.5972902772106528</v>
      </c>
      <c r="Y1622" s="5">
        <f t="shared" si="129"/>
        <v>84.006618772968565</v>
      </c>
      <c r="Z1622" s="5">
        <f>'90.1 Data-SI'!Y1622/Convert!$B$5/$D1622</f>
        <v>173.88489065831857</v>
      </c>
      <c r="AA1622" s="5">
        <f>'90.1 Data-SI'!Z1622/Convert!$B$5/$D1622</f>
        <v>16.000862029853455</v>
      </c>
      <c r="AB1622" s="5">
        <f t="shared" si="130"/>
        <v>189.88575268817203</v>
      </c>
    </row>
    <row r="1623" spans="1:28" x14ac:dyDescent="0.25">
      <c r="A1623" s="95">
        <v>2007</v>
      </c>
      <c r="B1623" s="95" t="s">
        <v>57</v>
      </c>
      <c r="C1623" s="52" t="s">
        <v>3</v>
      </c>
      <c r="D1623" s="5">
        <f>VLOOKUP(B1623,SWH!$A$4:$C$19,3,FALSE)</f>
        <v>19592</v>
      </c>
      <c r="E1623" s="5">
        <f>'90.1 Data-SI'!E1623/Convert!$B$5/$D1623</f>
        <v>0</v>
      </c>
      <c r="F1623" s="5">
        <f>'90.1 Data-SI'!F1623/Convert!$B$5/$D1623</f>
        <v>10.980247039608004</v>
      </c>
      <c r="G1623" s="5">
        <f>'90.1 Data-SI'!G1623/Convert!$B$5/$D1623</f>
        <v>50.745769248219226</v>
      </c>
      <c r="H1623" s="5">
        <f>'90.1 Data-SI'!H1623/Convert!$B$5/$D1623</f>
        <v>46.716488589446939</v>
      </c>
      <c r="I1623" s="5">
        <f>'90.1 Data-SI'!I1623/Convert!$B$5/$D1623</f>
        <v>3.0756601333877773</v>
      </c>
      <c r="J1623" s="5">
        <f>'90.1 Data-SI'!J1623/Convert!$B$5/$D1623</f>
        <v>37.102587223810168</v>
      </c>
      <c r="K1623" s="5">
        <f>'90.1 Data-SI'!K1623/Convert!$B$5/$D1623</f>
        <v>7.7194206251984943</v>
      </c>
      <c r="L1623" s="5">
        <f>'90.1 Data-SI'!L1623/Convert!$B$5/$D1623</f>
        <v>1.1251758087201125</v>
      </c>
      <c r="M1623" s="5">
        <f>'90.1 Data-SI'!M1623/Convert!$B$5/$D1623</f>
        <v>21.850046504242094</v>
      </c>
      <c r="N1623" s="5">
        <f>'90.1 Data-SI'!N1623/Convert!$B$5/$D1623</f>
        <v>2.5649641577060933</v>
      </c>
      <c r="O1623" s="5">
        <f>'90.1 Data-SI'!O1623/Convert!$B$5/$D1623</f>
        <v>1.0808975318724197E-2</v>
      </c>
      <c r="P1623" s="5">
        <f t="shared" si="126"/>
        <v>2.5541551823873689</v>
      </c>
      <c r="Q1623" s="5">
        <f>'90.1 Data-SI'!Q1623/Convert!$B$5/$D1623</f>
        <v>0</v>
      </c>
      <c r="R1623" s="5">
        <f>'90.1 Data-SI'!R1623/Convert!$B$5/$D1623</f>
        <v>0</v>
      </c>
      <c r="S1623" s="5">
        <f>'90.1 Data-SI'!S1623/Convert!$B$5/$D1623</f>
        <v>5.3908057710630191</v>
      </c>
      <c r="T1623" s="5">
        <f>'90.1 Data-SI'!T1623/Convert!$B$5/$D1623</f>
        <v>2.1910870650151986</v>
      </c>
      <c r="U1623" s="5">
        <f>'90.1 Data-SI'!U1623/Convert!$B$5/$D1623</f>
        <v>6.4795438047275526</v>
      </c>
      <c r="V1623" s="5">
        <f>'90.1 Data-SI'!V1623/Convert!$B$5/$D1623</f>
        <v>2.143732135565537</v>
      </c>
      <c r="W1623" s="5">
        <f t="shared" si="127"/>
        <v>80.540776705911711</v>
      </c>
      <c r="X1623" s="5">
        <f t="shared" si="128"/>
        <v>10.980247039608004</v>
      </c>
      <c r="Y1623" s="5">
        <f t="shared" si="129"/>
        <v>91.521023745519713</v>
      </c>
      <c r="Z1623" s="5">
        <f>'90.1 Data-SI'!Y1623/Convert!$B$5/$D1623</f>
        <v>172.90645841840205</v>
      </c>
      <c r="AA1623" s="5">
        <f>'90.1 Data-SI'!Z1623/Convert!$B$5/$D1623</f>
        <v>25.179211469534049</v>
      </c>
      <c r="AB1623" s="5">
        <f t="shared" si="130"/>
        <v>198.08566988793609</v>
      </c>
    </row>
    <row r="1624" spans="1:28" x14ac:dyDescent="0.25">
      <c r="A1624" s="95">
        <v>2007</v>
      </c>
      <c r="B1624" s="95" t="s">
        <v>57</v>
      </c>
      <c r="C1624" s="52" t="s">
        <v>7</v>
      </c>
      <c r="D1624" s="5">
        <f>VLOOKUP(B1624,SWH!$A$4:$C$19,3,FALSE)</f>
        <v>19592</v>
      </c>
      <c r="E1624" s="5">
        <f>'90.1 Data-SI'!E1624/Convert!$B$5/$D1624</f>
        <v>0</v>
      </c>
      <c r="F1624" s="5">
        <f>'90.1 Data-SI'!F1624/Convert!$B$5/$D1624</f>
        <v>4.2060818474660859</v>
      </c>
      <c r="G1624" s="5">
        <f>'90.1 Data-SI'!G1624/Convert!$B$5/$D1624</f>
        <v>36.519582822920917</v>
      </c>
      <c r="H1624" s="5">
        <f>'90.1 Data-SI'!H1624/Convert!$B$5/$D1624</f>
        <v>46.716488589446939</v>
      </c>
      <c r="I1624" s="5">
        <f>'90.1 Data-SI'!I1624/Convert!$B$5/$D1624</f>
        <v>3.0755183521618803</v>
      </c>
      <c r="J1624" s="5">
        <f>'90.1 Data-SI'!J1624/Convert!$B$5/$D1624</f>
        <v>37.102587223810168</v>
      </c>
      <c r="K1624" s="5">
        <f>'90.1 Data-SI'!K1624/Convert!$B$5/$D1624</f>
        <v>7.7194206251984943</v>
      </c>
      <c r="L1624" s="5">
        <f>'90.1 Data-SI'!L1624/Convert!$B$5/$D1624</f>
        <v>1.1251758087201125</v>
      </c>
      <c r="M1624" s="5">
        <f>'90.1 Data-SI'!M1624/Convert!$B$5/$D1624</f>
        <v>21.261796197994645</v>
      </c>
      <c r="N1624" s="5">
        <f>'90.1 Data-SI'!N1624/Convert!$B$5/$D1624</f>
        <v>1.4587870332562043</v>
      </c>
      <c r="O1624" s="5">
        <f>'90.1 Data-SI'!O1624/Convert!$B$5/$D1624</f>
        <v>1.0808975318724197E-2</v>
      </c>
      <c r="P1624" s="5">
        <f t="shared" si="126"/>
        <v>1.4479780579374801</v>
      </c>
      <c r="Q1624" s="5">
        <f>'90.1 Data-SI'!Q1624/Convert!$B$5/$D1624</f>
        <v>0</v>
      </c>
      <c r="R1624" s="5">
        <f>'90.1 Data-SI'!R1624/Convert!$B$5/$D1624</f>
        <v>0</v>
      </c>
      <c r="S1624" s="5">
        <f>'90.1 Data-SI'!S1624/Convert!$B$5/$D1624</f>
        <v>2.499886575019282</v>
      </c>
      <c r="T1624" s="5">
        <f>'90.1 Data-SI'!T1624/Convert!$B$5/$D1624</f>
        <v>2.1892439090785354</v>
      </c>
      <c r="U1624" s="5">
        <f>'90.1 Data-SI'!U1624/Convert!$B$5/$D1624</f>
        <v>6.2521267183884577</v>
      </c>
      <c r="V1624" s="5">
        <f>'90.1 Data-SI'!V1624/Convert!$B$5/$D1624</f>
        <v>2.244396805952543</v>
      </c>
      <c r="W1624" s="5">
        <f t="shared" si="127"/>
        <v>61.729243653872331</v>
      </c>
      <c r="X1624" s="5">
        <f t="shared" si="128"/>
        <v>4.2060818474660859</v>
      </c>
      <c r="Y1624" s="5">
        <f t="shared" si="129"/>
        <v>65.935325501338411</v>
      </c>
      <c r="Z1624" s="5">
        <f>'90.1 Data-SI'!Y1624/Convert!$B$5/$D1624</f>
        <v>154.19346331836124</v>
      </c>
      <c r="AA1624" s="5">
        <f>'90.1 Data-SI'!Z1624/Convert!$B$5/$D1624</f>
        <v>18.17748740982714</v>
      </c>
      <c r="AB1624" s="5">
        <f t="shared" si="130"/>
        <v>172.37095072818838</v>
      </c>
    </row>
    <row r="1625" spans="1:28" x14ac:dyDescent="0.25">
      <c r="A1625" s="95">
        <v>2007</v>
      </c>
      <c r="B1625" s="95" t="s">
        <v>57</v>
      </c>
      <c r="C1625" s="52" t="s">
        <v>17</v>
      </c>
      <c r="D1625" s="5">
        <f>VLOOKUP(B1625,SWH!$A$4:$C$19,3,FALSE)</f>
        <v>19592</v>
      </c>
      <c r="E1625" s="5">
        <f>'90.1 Data-SI'!E1625/Convert!$B$5/$D1625</f>
        <v>0</v>
      </c>
      <c r="F1625" s="5">
        <f>'90.1 Data-SI'!F1625/Convert!$B$5/$D1625</f>
        <v>3.2867723787486955</v>
      </c>
      <c r="G1625" s="5">
        <f>'90.1 Data-SI'!G1625/Convert!$B$5/$D1625</f>
        <v>30.257956762397356</v>
      </c>
      <c r="H1625" s="5">
        <f>'90.1 Data-SI'!H1625/Convert!$B$5/$D1625</f>
        <v>46.716488589446939</v>
      </c>
      <c r="I1625" s="5">
        <f>'90.1 Data-SI'!I1625/Convert!$B$5/$D1625</f>
        <v>3.0750930084841883</v>
      </c>
      <c r="J1625" s="5">
        <f>'90.1 Data-SI'!J1625/Convert!$B$5/$D1625</f>
        <v>37.102587223810168</v>
      </c>
      <c r="K1625" s="5">
        <f>'90.1 Data-SI'!K1625/Convert!$B$5/$D1625</f>
        <v>7.7194206251984943</v>
      </c>
      <c r="L1625" s="5">
        <f>'90.1 Data-SI'!L1625/Convert!$B$5/$D1625</f>
        <v>1.1251758087201125</v>
      </c>
      <c r="M1625" s="5">
        <f>'90.1 Data-SI'!M1625/Convert!$B$5/$D1625</f>
        <v>20.277692709042238</v>
      </c>
      <c r="N1625" s="5">
        <f>'90.1 Data-SI'!N1625/Convert!$B$5/$D1625</f>
        <v>1.569659951907808</v>
      </c>
      <c r="O1625" s="5">
        <f>'90.1 Data-SI'!O1625/Convert!$B$5/$D1625</f>
        <v>1.0808975318724197E-2</v>
      </c>
      <c r="P1625" s="5">
        <f t="shared" si="126"/>
        <v>1.5588509765890839</v>
      </c>
      <c r="Q1625" s="5">
        <f>'90.1 Data-SI'!Q1625/Convert!$B$5/$D1625</f>
        <v>0</v>
      </c>
      <c r="R1625" s="5">
        <f>'90.1 Data-SI'!R1625/Convert!$B$5/$D1625</f>
        <v>0</v>
      </c>
      <c r="S1625" s="5">
        <f>'90.1 Data-SI'!S1625/Convert!$B$5/$D1625</f>
        <v>0</v>
      </c>
      <c r="T1625" s="5">
        <f>'90.1 Data-SI'!T1625/Convert!$B$5/$D1625</f>
        <v>2.1912288462410965</v>
      </c>
      <c r="U1625" s="5">
        <f>'90.1 Data-SI'!U1625/Convert!$B$5/$D1625</f>
        <v>6.4260922825643121</v>
      </c>
      <c r="V1625" s="5">
        <f>'90.1 Data-SI'!V1625/Convert!$B$5/$D1625</f>
        <v>2.1523807903452656</v>
      </c>
      <c r="W1625" s="5">
        <f t="shared" si="127"/>
        <v>52.094500448028683</v>
      </c>
      <c r="X1625" s="5">
        <f t="shared" si="128"/>
        <v>3.2867723787486955</v>
      </c>
      <c r="Y1625" s="5">
        <f t="shared" si="129"/>
        <v>55.381272826777376</v>
      </c>
      <c r="Z1625" s="5">
        <f>'90.1 Data-SI'!Y1625/Convert!$B$5/$D1625</f>
        <v>144.46812190916927</v>
      </c>
      <c r="AA1625" s="5">
        <f>'90.1 Data-SI'!Z1625/Convert!$B$5/$D1625</f>
        <v>17.432285286511501</v>
      </c>
      <c r="AB1625" s="5">
        <f t="shared" si="130"/>
        <v>161.90040719568077</v>
      </c>
    </row>
    <row r="1626" spans="1:28" x14ac:dyDescent="0.25">
      <c r="A1626" s="95">
        <v>2007</v>
      </c>
      <c r="B1626" s="95" t="s">
        <v>57</v>
      </c>
      <c r="C1626" s="52" t="s">
        <v>14</v>
      </c>
      <c r="D1626" s="5">
        <f>VLOOKUP(B1626,SWH!$A$4:$C$19,3,FALSE)</f>
        <v>19592</v>
      </c>
      <c r="E1626" s="5">
        <f>'90.1 Data-SI'!E1626/Convert!$B$5/$D1626</f>
        <v>0</v>
      </c>
      <c r="F1626" s="5">
        <f>'90.1 Data-SI'!F1626/Convert!$B$5/$D1626</f>
        <v>24.029223946281931</v>
      </c>
      <c r="G1626" s="5">
        <f>'90.1 Data-SI'!G1626/Convert!$B$5/$D1626</f>
        <v>34.958146182115151</v>
      </c>
      <c r="H1626" s="5">
        <f>'90.1 Data-SI'!H1626/Convert!$B$5/$D1626</f>
        <v>46.716488589446939</v>
      </c>
      <c r="I1626" s="5">
        <f>'90.1 Data-SI'!I1626/Convert!$B$5/$D1626</f>
        <v>3.07098135293317</v>
      </c>
      <c r="J1626" s="5">
        <f>'90.1 Data-SI'!J1626/Convert!$B$5/$D1626</f>
        <v>37.102587223810168</v>
      </c>
      <c r="K1626" s="5">
        <f>'90.1 Data-SI'!K1626/Convert!$B$5/$D1626</f>
        <v>7.7194206251984943</v>
      </c>
      <c r="L1626" s="5">
        <f>'90.1 Data-SI'!L1626/Convert!$B$5/$D1626</f>
        <v>1.1251758087201125</v>
      </c>
      <c r="M1626" s="5">
        <f>'90.1 Data-SI'!M1626/Convert!$B$5/$D1626</f>
        <v>20.959518624381833</v>
      </c>
      <c r="N1626" s="5">
        <f>'90.1 Data-SI'!N1626/Convert!$B$5/$D1626</f>
        <v>1.8682512136472937</v>
      </c>
      <c r="O1626" s="5">
        <f>'90.1 Data-SI'!O1626/Convert!$B$5/$D1626</f>
        <v>1.0808975318724197E-2</v>
      </c>
      <c r="P1626" s="5">
        <f t="shared" si="126"/>
        <v>1.8574422383285696</v>
      </c>
      <c r="Q1626" s="5">
        <f>'90.1 Data-SI'!Q1626/Convert!$B$5/$D1626</f>
        <v>0</v>
      </c>
      <c r="R1626" s="5">
        <f>'90.1 Data-SI'!R1626/Convert!$B$5/$D1626</f>
        <v>0</v>
      </c>
      <c r="S1626" s="5">
        <f>'90.1 Data-SI'!S1626/Convert!$B$5/$D1626</f>
        <v>5.1540311238147094</v>
      </c>
      <c r="T1626" s="5">
        <f>'90.1 Data-SI'!T1626/Convert!$B$5/$D1626</f>
        <v>2.1912288462410965</v>
      </c>
      <c r="U1626" s="5">
        <f>'90.1 Data-SI'!U1626/Convert!$B$5/$D1626</f>
        <v>7.1076346354521123</v>
      </c>
      <c r="V1626" s="5">
        <f>'90.1 Data-SI'!V1626/Convert!$B$5/$D1626</f>
        <v>2.1301211378794065</v>
      </c>
      <c r="W1626" s="5">
        <f t="shared" si="127"/>
        <v>62.929138168640264</v>
      </c>
      <c r="X1626" s="5">
        <f t="shared" si="128"/>
        <v>24.029223946281931</v>
      </c>
      <c r="Y1626" s="5">
        <f t="shared" si="129"/>
        <v>86.958362114922195</v>
      </c>
      <c r="Z1626" s="5">
        <f>'90.1 Data-SI'!Y1626/Convert!$B$5/$D1626</f>
        <v>155.27638832176399</v>
      </c>
      <c r="AA1626" s="5">
        <f>'90.1 Data-SI'!Z1626/Convert!$B$5/$D1626</f>
        <v>38.85642098815844</v>
      </c>
      <c r="AB1626" s="5">
        <f t="shared" si="130"/>
        <v>194.13280930992244</v>
      </c>
    </row>
    <row r="1627" spans="1:28" x14ac:dyDescent="0.25">
      <c r="A1627" s="95">
        <v>2007</v>
      </c>
      <c r="B1627" s="95" t="s">
        <v>57</v>
      </c>
      <c r="C1627" s="52" t="s">
        <v>2</v>
      </c>
      <c r="D1627" s="5">
        <f>VLOOKUP(B1627,SWH!$A$4:$C$19,3,FALSE)</f>
        <v>19592</v>
      </c>
      <c r="E1627" s="5">
        <f>'90.1 Data-SI'!E1627/Convert!$B$5/$D1627</f>
        <v>0</v>
      </c>
      <c r="F1627" s="5">
        <f>'90.1 Data-SI'!F1627/Convert!$B$5/$D1627</f>
        <v>12.376083208565854</v>
      </c>
      <c r="G1627" s="5">
        <f>'90.1 Data-SI'!G1627/Convert!$B$5/$D1627</f>
        <v>29.237557279615263</v>
      </c>
      <c r="H1627" s="5">
        <f>'90.1 Data-SI'!H1627/Convert!$B$5/$D1627</f>
        <v>46.716488589446939</v>
      </c>
      <c r="I1627" s="5">
        <f>'90.1 Data-SI'!I1627/Convert!$B$5/$D1627</f>
        <v>3.0732498525475251</v>
      </c>
      <c r="J1627" s="5">
        <f>'90.1 Data-SI'!J1627/Convert!$B$5/$D1627</f>
        <v>37.102587223810168</v>
      </c>
      <c r="K1627" s="5">
        <f>'90.1 Data-SI'!K1627/Convert!$B$5/$D1627</f>
        <v>7.7194206251984943</v>
      </c>
      <c r="L1627" s="5">
        <f>'90.1 Data-SI'!L1627/Convert!$B$5/$D1627</f>
        <v>1.1251758087201125</v>
      </c>
      <c r="M1627" s="5">
        <f>'90.1 Data-SI'!M1627/Convert!$B$5/$D1627</f>
        <v>25.184599156118143</v>
      </c>
      <c r="N1627" s="5">
        <f>'90.1 Data-SI'!N1627/Convert!$B$5/$D1627</f>
        <v>1.4674356880359329</v>
      </c>
      <c r="O1627" s="5">
        <f>'90.1 Data-SI'!O1627/Convert!$B$5/$D1627</f>
        <v>1.0808975318724197E-2</v>
      </c>
      <c r="P1627" s="5">
        <f t="shared" si="126"/>
        <v>1.4566267127172088</v>
      </c>
      <c r="Q1627" s="5">
        <f>'90.1 Data-SI'!Q1627/Convert!$B$5/$D1627</f>
        <v>0</v>
      </c>
      <c r="R1627" s="5">
        <f>'90.1 Data-SI'!R1627/Convert!$B$5/$D1627</f>
        <v>0</v>
      </c>
      <c r="S1627" s="5">
        <f>'90.1 Data-SI'!S1627/Convert!$B$5/$D1627</f>
        <v>2.405885622249444</v>
      </c>
      <c r="T1627" s="5">
        <f>'90.1 Data-SI'!T1627/Convert!$B$5/$D1627</f>
        <v>2.1913706274669935</v>
      </c>
      <c r="U1627" s="5">
        <f>'90.1 Data-SI'!U1627/Convert!$B$5/$D1627</f>
        <v>6.9224683544303796</v>
      </c>
      <c r="V1627" s="5">
        <f>'90.1 Data-SI'!V1627/Convert!$B$5/$D1627</f>
        <v>2.1145252030307153</v>
      </c>
      <c r="W1627" s="5">
        <f t="shared" si="127"/>
        <v>58.284668770700058</v>
      </c>
      <c r="X1627" s="5">
        <f t="shared" si="128"/>
        <v>12.376083208565854</v>
      </c>
      <c r="Y1627" s="5">
        <f t="shared" si="129"/>
        <v>70.66075197926591</v>
      </c>
      <c r="Z1627" s="5">
        <f>'90.1 Data-SI'!Y1627/Convert!$B$5/$D1627</f>
        <v>150.61901683226714</v>
      </c>
      <c r="AA1627" s="5">
        <f>'90.1 Data-SI'!Z1627/Convert!$B$5/$D1627</f>
        <v>27.018113969420625</v>
      </c>
      <c r="AB1627" s="5">
        <f t="shared" si="130"/>
        <v>177.63713080168776</v>
      </c>
    </row>
    <row r="1628" spans="1:28" x14ac:dyDescent="0.25">
      <c r="A1628" s="95">
        <v>2007</v>
      </c>
      <c r="B1628" s="95" t="s">
        <v>57</v>
      </c>
      <c r="C1628" s="52" t="s">
        <v>18</v>
      </c>
      <c r="D1628" s="5">
        <f>VLOOKUP(B1628,SWH!$A$4:$C$19,3,FALSE)</f>
        <v>19592</v>
      </c>
      <c r="E1628" s="5">
        <f>'90.1 Data-SI'!E1628/Convert!$B$5/$D1628</f>
        <v>0</v>
      </c>
      <c r="F1628" s="5">
        <f>'90.1 Data-SI'!F1628/Convert!$B$5/$D1628</f>
        <v>15.190582323851007</v>
      </c>
      <c r="G1628" s="5">
        <f>'90.1 Data-SI'!G1628/Convert!$B$5/$D1628</f>
        <v>12.650855224354613</v>
      </c>
      <c r="H1628" s="5">
        <f>'90.1 Data-SI'!H1628/Convert!$B$5/$D1628</f>
        <v>46.716488589446939</v>
      </c>
      <c r="I1628" s="5">
        <f>'90.1 Data-SI'!I1628/Convert!$B$5/$D1628</f>
        <v>3.0674368222857402</v>
      </c>
      <c r="J1628" s="5">
        <f>'90.1 Data-SI'!J1628/Convert!$B$5/$D1628</f>
        <v>37.102587223810168</v>
      </c>
      <c r="K1628" s="5">
        <f>'90.1 Data-SI'!K1628/Convert!$B$5/$D1628</f>
        <v>7.7194206251984943</v>
      </c>
      <c r="L1628" s="5">
        <f>'90.1 Data-SI'!L1628/Convert!$B$5/$D1628</f>
        <v>1.1251758087201125</v>
      </c>
      <c r="M1628" s="5">
        <f>'90.1 Data-SI'!M1628/Convert!$B$5/$D1628</f>
        <v>19.091834535638128</v>
      </c>
      <c r="N1628" s="5">
        <f>'90.1 Data-SI'!N1628/Convert!$B$5/$D1628</f>
        <v>0.84983666802776647</v>
      </c>
      <c r="O1628" s="5">
        <f>'90.1 Data-SI'!O1628/Convert!$B$5/$D1628</f>
        <v>1.0808975318724197E-2</v>
      </c>
      <c r="P1628" s="5">
        <f t="shared" si="126"/>
        <v>0.83902769270904232</v>
      </c>
      <c r="Q1628" s="5">
        <f>'90.1 Data-SI'!Q1628/Convert!$B$5/$D1628</f>
        <v>0</v>
      </c>
      <c r="R1628" s="5">
        <f>'90.1 Data-SI'!R1628/Convert!$B$5/$D1628</f>
        <v>0</v>
      </c>
      <c r="S1628" s="5">
        <f>'90.1 Data-SI'!S1628/Convert!$B$5/$D1628</f>
        <v>3.0205072365137697</v>
      </c>
      <c r="T1628" s="5">
        <f>'90.1 Data-SI'!T1628/Convert!$B$5/$D1628</f>
        <v>2.1912288462410965</v>
      </c>
      <c r="U1628" s="5">
        <f>'90.1 Data-SI'!U1628/Convert!$B$5/$D1628</f>
        <v>7.2022027131255388</v>
      </c>
      <c r="V1628" s="5">
        <f>'90.1 Data-SI'!V1628/Convert!$B$5/$D1628</f>
        <v>2.124308107617622</v>
      </c>
      <c r="W1628" s="5">
        <f t="shared" si="127"/>
        <v>35.602224689215554</v>
      </c>
      <c r="X1628" s="5">
        <f t="shared" si="128"/>
        <v>15.190582323851007</v>
      </c>
      <c r="Y1628" s="5">
        <f t="shared" si="129"/>
        <v>50.792807013066565</v>
      </c>
      <c r="Z1628" s="5">
        <f>'90.1 Data-SI'!Y1628/Convert!$B$5/$D1628</f>
        <v>127.94011728143008</v>
      </c>
      <c r="AA1628" s="5">
        <f>'90.1 Data-SI'!Z1628/Convert!$B$5/$D1628</f>
        <v>30.11220566217504</v>
      </c>
      <c r="AB1628" s="5">
        <f t="shared" si="130"/>
        <v>158.05232294360511</v>
      </c>
    </row>
    <row r="1629" spans="1:28" x14ac:dyDescent="0.25">
      <c r="A1629" s="95">
        <v>2007</v>
      </c>
      <c r="B1629" s="95" t="s">
        <v>57</v>
      </c>
      <c r="C1629" s="52" t="s">
        <v>4</v>
      </c>
      <c r="D1629" s="5">
        <f>VLOOKUP(B1629,SWH!$A$4:$C$19,3,FALSE)</f>
        <v>19592</v>
      </c>
      <c r="E1629" s="5">
        <f>'90.1 Data-SI'!E1629/Convert!$B$5/$D1629</f>
        <v>0</v>
      </c>
      <c r="F1629" s="5">
        <f>'90.1 Data-SI'!F1629/Convert!$B$5/$D1629</f>
        <v>36.601957715167188</v>
      </c>
      <c r="G1629" s="5">
        <f>'90.1 Data-SI'!G1629/Convert!$B$5/$D1629</f>
        <v>21.957800235923962</v>
      </c>
      <c r="H1629" s="5">
        <f>'90.1 Data-SI'!H1629/Convert!$B$5/$D1629</f>
        <v>46.716488589446939</v>
      </c>
      <c r="I1629" s="5">
        <f>'90.1 Data-SI'!I1629/Convert!$B$5/$D1629</f>
        <v>3.0718320402885531</v>
      </c>
      <c r="J1629" s="5">
        <f>'90.1 Data-SI'!J1629/Convert!$B$5/$D1629</f>
        <v>37.102587223810168</v>
      </c>
      <c r="K1629" s="5">
        <f>'90.1 Data-SI'!K1629/Convert!$B$5/$D1629</f>
        <v>7.7194206251984943</v>
      </c>
      <c r="L1629" s="5">
        <f>'90.1 Data-SI'!L1629/Convert!$B$5/$D1629</f>
        <v>1.1251758087201125</v>
      </c>
      <c r="M1629" s="5">
        <f>'90.1 Data-SI'!M1629/Convert!$B$5/$D1629</f>
        <v>20.94321378340366</v>
      </c>
      <c r="N1629" s="5">
        <f>'90.1 Data-SI'!N1629/Convert!$B$5/$D1629</f>
        <v>1.3086407150310786</v>
      </c>
      <c r="O1629" s="5">
        <f>'90.1 Data-SI'!O1629/Convert!$B$5/$D1629</f>
        <v>1.0808975318724197E-2</v>
      </c>
      <c r="P1629" s="5">
        <f t="shared" si="126"/>
        <v>1.2978317397123544</v>
      </c>
      <c r="Q1629" s="5">
        <f>'90.1 Data-SI'!Q1629/Convert!$B$5/$D1629</f>
        <v>0</v>
      </c>
      <c r="R1629" s="5">
        <f>'90.1 Data-SI'!R1629/Convert!$B$5/$D1629</f>
        <v>0</v>
      </c>
      <c r="S1629" s="5">
        <f>'90.1 Data-SI'!S1629/Convert!$B$5/$D1629</f>
        <v>3.5029887482419131</v>
      </c>
      <c r="T1629" s="5">
        <f>'90.1 Data-SI'!T1629/Convert!$B$5/$D1629</f>
        <v>2.1912288462410965</v>
      </c>
      <c r="U1629" s="5">
        <f>'90.1 Data-SI'!U1629/Convert!$B$5/$D1629</f>
        <v>7.6242854226214778</v>
      </c>
      <c r="V1629" s="5">
        <f>'90.1 Data-SI'!V1629/Convert!$B$5/$D1629</f>
        <v>2.1187786398076311</v>
      </c>
      <c r="W1629" s="5">
        <f t="shared" si="127"/>
        <v>47.701834507281887</v>
      </c>
      <c r="X1629" s="5">
        <f t="shared" si="128"/>
        <v>36.601957715167188</v>
      </c>
      <c r="Y1629" s="5">
        <f t="shared" si="129"/>
        <v>84.303792222449076</v>
      </c>
      <c r="Z1629" s="5">
        <f>'90.1 Data-SI'!Y1629/Convert!$B$5/$D1629</f>
        <v>140.03873463091512</v>
      </c>
      <c r="AA1629" s="5">
        <f>'90.1 Data-SI'!Z1629/Convert!$B$5/$D1629</f>
        <v>51.945663762987166</v>
      </c>
      <c r="AB1629" s="5">
        <f t="shared" si="130"/>
        <v>191.98439839390227</v>
      </c>
    </row>
    <row r="1630" spans="1:28" x14ac:dyDescent="0.25">
      <c r="A1630" s="95">
        <v>2007</v>
      </c>
      <c r="B1630" s="95" t="s">
        <v>57</v>
      </c>
      <c r="C1630" s="52" t="s">
        <v>5</v>
      </c>
      <c r="D1630" s="5">
        <f>VLOOKUP(B1630,SWH!$A$4:$C$19,3,FALSE)</f>
        <v>19592</v>
      </c>
      <c r="E1630" s="5">
        <f>'90.1 Data-SI'!E1630/Convert!$B$5/$D1630</f>
        <v>0</v>
      </c>
      <c r="F1630" s="5">
        <f>'90.1 Data-SI'!F1630/Convert!$B$5/$D1630</f>
        <v>20.510072138287736</v>
      </c>
      <c r="G1630" s="5">
        <f>'90.1 Data-SI'!G1630/Convert!$B$5/$D1630</f>
        <v>24.479804682183204</v>
      </c>
      <c r="H1630" s="5">
        <f>'90.1 Data-SI'!H1630/Convert!$B$5/$D1630</f>
        <v>46.716488589446939</v>
      </c>
      <c r="I1630" s="5">
        <f>'90.1 Data-SI'!I1630/Convert!$B$5/$D1630</f>
        <v>3.0719738215144501</v>
      </c>
      <c r="J1630" s="5">
        <f>'90.1 Data-SI'!J1630/Convert!$B$5/$D1630</f>
        <v>37.102587223810168</v>
      </c>
      <c r="K1630" s="5">
        <f>'90.1 Data-SI'!K1630/Convert!$B$5/$D1630</f>
        <v>7.7194206251984943</v>
      </c>
      <c r="L1630" s="5">
        <f>'90.1 Data-SI'!L1630/Convert!$B$5/$D1630</f>
        <v>1.1251758087201125</v>
      </c>
      <c r="M1630" s="5">
        <f>'90.1 Data-SI'!M1630/Convert!$B$5/$D1630</f>
        <v>24.570402885531511</v>
      </c>
      <c r="N1630" s="5">
        <f>'90.1 Data-SI'!N1630/Convert!$B$5/$D1630</f>
        <v>1.1718218320402887</v>
      </c>
      <c r="O1630" s="5">
        <f>'90.1 Data-SI'!O1630/Convert!$B$5/$D1630</f>
        <v>1.0808975318724197E-2</v>
      </c>
      <c r="P1630" s="5">
        <f t="shared" si="126"/>
        <v>1.1610128567215645</v>
      </c>
      <c r="Q1630" s="5">
        <f>'90.1 Data-SI'!Q1630/Convert!$B$5/$D1630</f>
        <v>0</v>
      </c>
      <c r="R1630" s="5">
        <f>'90.1 Data-SI'!R1630/Convert!$B$5/$D1630</f>
        <v>0</v>
      </c>
      <c r="S1630" s="5">
        <f>'90.1 Data-SI'!S1630/Convert!$B$5/$D1630</f>
        <v>3.9702996687990564</v>
      </c>
      <c r="T1630" s="5">
        <f>'90.1 Data-SI'!T1630/Convert!$B$5/$D1630</f>
        <v>2.1912288462410965</v>
      </c>
      <c r="U1630" s="5">
        <f>'90.1 Data-SI'!U1630/Convert!$B$5/$D1630</f>
        <v>7.4627966063245772</v>
      </c>
      <c r="V1630" s="5">
        <f>'90.1 Data-SI'!V1630/Convert!$B$5/$D1630</f>
        <v>2.1136745156753327</v>
      </c>
      <c r="W1630" s="5">
        <f t="shared" si="127"/>
        <v>54.181520093235335</v>
      </c>
      <c r="X1630" s="5">
        <f t="shared" si="128"/>
        <v>20.510072138287736</v>
      </c>
      <c r="Y1630" s="5">
        <f t="shared" si="129"/>
        <v>74.691592231523074</v>
      </c>
      <c r="Z1630" s="5">
        <f>'90.1 Data-SI'!Y1630/Convert!$B$5/$D1630</f>
        <v>146.51345787396218</v>
      </c>
      <c r="AA1630" s="5">
        <f>'90.1 Data-SI'!Z1630/Convert!$B$5/$D1630</f>
        <v>35.692147588584909</v>
      </c>
      <c r="AB1630" s="5">
        <f t="shared" si="130"/>
        <v>182.20560546254708</v>
      </c>
    </row>
    <row r="1631" spans="1:28" x14ac:dyDescent="0.25">
      <c r="A1631" s="95">
        <v>2007</v>
      </c>
      <c r="B1631" s="95" t="s">
        <v>57</v>
      </c>
      <c r="C1631" s="52" t="s">
        <v>15</v>
      </c>
      <c r="D1631" s="5">
        <f>VLOOKUP(B1631,SWH!$A$4:$C$19,3,FALSE)</f>
        <v>19592</v>
      </c>
      <c r="E1631" s="5">
        <f>'90.1 Data-SI'!E1631/Convert!$B$5/$D1631</f>
        <v>0</v>
      </c>
      <c r="F1631" s="5">
        <f>'90.1 Data-SI'!F1631/Convert!$B$5/$D1631</f>
        <v>15.698442675014745</v>
      </c>
      <c r="G1631" s="5">
        <f>'90.1 Data-SI'!G1631/Convert!$B$5/$D1631</f>
        <v>7.4822206342724931</v>
      </c>
      <c r="H1631" s="5">
        <f>'90.1 Data-SI'!H1631/Convert!$B$5/$D1631</f>
        <v>46.716488589446939</v>
      </c>
      <c r="I1631" s="5">
        <f>'90.1 Data-SI'!I1631/Convert!$B$5/$D1631</f>
        <v>3.0671532598339462</v>
      </c>
      <c r="J1631" s="5">
        <f>'90.1 Data-SI'!J1631/Convert!$B$5/$D1631</f>
        <v>37.102587223810168</v>
      </c>
      <c r="K1631" s="5">
        <f>'90.1 Data-SI'!K1631/Convert!$B$5/$D1631</f>
        <v>7.7194206251984943</v>
      </c>
      <c r="L1631" s="5">
        <f>'90.1 Data-SI'!L1631/Convert!$B$5/$D1631</f>
        <v>1.1251758087201125</v>
      </c>
      <c r="M1631" s="5">
        <f>'90.1 Data-SI'!M1631/Convert!$B$5/$D1631</f>
        <v>18.074837802277571</v>
      </c>
      <c r="N1631" s="5">
        <f>'90.1 Data-SI'!N1631/Convert!$B$5/$D1631</f>
        <v>0.55039471893289782</v>
      </c>
      <c r="O1631" s="5">
        <f>'90.1 Data-SI'!O1631/Convert!$B$5/$D1631</f>
        <v>1.0808975318724197E-2</v>
      </c>
      <c r="P1631" s="5">
        <f t="shared" si="126"/>
        <v>0.53958574361417366</v>
      </c>
      <c r="Q1631" s="5">
        <f>'90.1 Data-SI'!Q1631/Convert!$B$5/$D1631</f>
        <v>0</v>
      </c>
      <c r="R1631" s="5">
        <f>'90.1 Data-SI'!R1631/Convert!$B$5/$D1631</f>
        <v>0</v>
      </c>
      <c r="S1631" s="5">
        <f>'90.1 Data-SI'!S1631/Convert!$B$5/$D1631</f>
        <v>2.2855133614627285</v>
      </c>
      <c r="T1631" s="5">
        <f>'90.1 Data-SI'!T1631/Convert!$B$5/$D1631</f>
        <v>2.1912288462410965</v>
      </c>
      <c r="U1631" s="5">
        <f>'90.1 Data-SI'!U1631/Convert!$B$5/$D1631</f>
        <v>7.477967197495575</v>
      </c>
      <c r="V1631" s="5">
        <f>'90.1 Data-SI'!V1631/Convert!$B$5/$D1631</f>
        <v>2.1210471394219863</v>
      </c>
      <c r="W1631" s="5">
        <f t="shared" si="127"/>
        <v>28.382157541626967</v>
      </c>
      <c r="X1631" s="5">
        <f t="shared" si="128"/>
        <v>15.698442675014745</v>
      </c>
      <c r="Y1631" s="5">
        <f t="shared" si="129"/>
        <v>44.080600216641713</v>
      </c>
      <c r="Z1631" s="5">
        <f>'90.1 Data-SI'!Y1631/Convert!$B$5/$D1631</f>
        <v>120.71650560319407</v>
      </c>
      <c r="AA1631" s="5">
        <f>'90.1 Data-SI'!Z1631/Convert!$B$5/$D1631</f>
        <v>30.895830497708815</v>
      </c>
      <c r="AB1631" s="5">
        <f t="shared" si="130"/>
        <v>151.61233610090289</v>
      </c>
    </row>
    <row r="1632" spans="1:28" x14ac:dyDescent="0.25">
      <c r="A1632" s="95">
        <v>2007</v>
      </c>
      <c r="B1632" s="95" t="s">
        <v>57</v>
      </c>
      <c r="C1632" s="52" t="s">
        <v>16</v>
      </c>
      <c r="D1632" s="5">
        <f>VLOOKUP(B1632,SWH!$A$4:$C$19,3,FALSE)</f>
        <v>19592</v>
      </c>
      <c r="E1632" s="5">
        <f>'90.1 Data-SI'!E1632/Convert!$B$5/$D1632</f>
        <v>0</v>
      </c>
      <c r="F1632" s="5">
        <f>'90.1 Data-SI'!F1632/Convert!$B$5/$D1632</f>
        <v>62.355241368358961</v>
      </c>
      <c r="G1632" s="5">
        <f>'90.1 Data-SI'!G1632/Convert!$B$5/$D1632</f>
        <v>23.118421351118371</v>
      </c>
      <c r="H1632" s="5">
        <f>'90.1 Data-SI'!H1632/Convert!$B$5/$D1632</f>
        <v>46.716488589446939</v>
      </c>
      <c r="I1632" s="5">
        <f>'90.1 Data-SI'!I1632/Convert!$B$5/$D1632</f>
        <v>3.070414228029581</v>
      </c>
      <c r="J1632" s="5">
        <f>'90.1 Data-SI'!J1632/Convert!$B$5/$D1632</f>
        <v>37.102587223810168</v>
      </c>
      <c r="K1632" s="5">
        <f>'90.1 Data-SI'!K1632/Convert!$B$5/$D1632</f>
        <v>7.7194206251984943</v>
      </c>
      <c r="L1632" s="5">
        <f>'90.1 Data-SI'!L1632/Convert!$B$5/$D1632</f>
        <v>1.1251758087201125</v>
      </c>
      <c r="M1632" s="5">
        <f>'90.1 Data-SI'!M1632/Convert!$B$5/$D1632</f>
        <v>22.498695612721747</v>
      </c>
      <c r="N1632" s="5">
        <f>'90.1 Data-SI'!N1632/Convert!$B$5/$D1632</f>
        <v>1.4855836849507738</v>
      </c>
      <c r="O1632" s="5">
        <f>'90.1 Data-SI'!O1632/Convert!$B$5/$D1632</f>
        <v>1.0808975318724197E-2</v>
      </c>
      <c r="P1632" s="5">
        <f t="shared" si="126"/>
        <v>1.4747747096320496</v>
      </c>
      <c r="Q1632" s="5">
        <f>'90.1 Data-SI'!Q1632/Convert!$B$5/$D1632</f>
        <v>0</v>
      </c>
      <c r="R1632" s="5">
        <f>'90.1 Data-SI'!R1632/Convert!$B$5/$D1632</f>
        <v>0</v>
      </c>
      <c r="S1632" s="5">
        <f>'90.1 Data-SI'!S1632/Convert!$B$5/$D1632</f>
        <v>3.5866396715212563</v>
      </c>
      <c r="T1632" s="5">
        <f>'90.1 Data-SI'!T1632/Convert!$B$5/$D1632</f>
        <v>2.1912288462410965</v>
      </c>
      <c r="U1632" s="5">
        <f>'90.1 Data-SI'!U1632/Convert!$B$5/$D1632</f>
        <v>8.045375663536138</v>
      </c>
      <c r="V1632" s="5">
        <f>'90.1 Data-SI'!V1632/Convert!$B$5/$D1632</f>
        <v>2.1180697336781451</v>
      </c>
      <c r="W1632" s="5">
        <f t="shared" si="127"/>
        <v>50.678531344993424</v>
      </c>
      <c r="X1632" s="5">
        <f t="shared" si="128"/>
        <v>62.355241368358961</v>
      </c>
      <c r="Y1632" s="5">
        <f t="shared" si="129"/>
        <v>113.03377271335239</v>
      </c>
      <c r="Z1632" s="5">
        <f>'90.1 Data-SI'!Y1632/Convert!$B$5/$D1632</f>
        <v>143.01316296901231</v>
      </c>
      <c r="AA1632" s="5">
        <f>'90.1 Data-SI'!Z1632/Convert!$B$5/$D1632</f>
        <v>78.119895875867712</v>
      </c>
      <c r="AB1632" s="5">
        <f t="shared" si="130"/>
        <v>221.13305884488003</v>
      </c>
    </row>
    <row r="1633" spans="1:28" x14ac:dyDescent="0.25">
      <c r="A1633" s="95">
        <v>2007</v>
      </c>
      <c r="B1633" s="95" t="s">
        <v>57</v>
      </c>
      <c r="C1633" s="52" t="s">
        <v>9</v>
      </c>
      <c r="D1633" s="5">
        <f>VLOOKUP(B1633,SWH!$A$4:$C$19,3,FALSE)</f>
        <v>19592</v>
      </c>
      <c r="E1633" s="5">
        <f>'90.1 Data-SI'!E1633/Convert!$B$5/$D1633</f>
        <v>0</v>
      </c>
      <c r="F1633" s="5">
        <f>'90.1 Data-SI'!F1633/Convert!$B$5/$D1633</f>
        <v>51.285246812758047</v>
      </c>
      <c r="G1633" s="5">
        <f>'90.1 Data-SI'!G1633/Convert!$B$5/$D1633</f>
        <v>17.105337779592578</v>
      </c>
      <c r="H1633" s="5">
        <f>'90.1 Data-SI'!H1633/Convert!$B$5/$D1633</f>
        <v>46.716488589446939</v>
      </c>
      <c r="I1633" s="5">
        <f>'90.1 Data-SI'!I1633/Convert!$B$5/$D1633</f>
        <v>3.0682875096411233</v>
      </c>
      <c r="J1633" s="5">
        <f>'90.1 Data-SI'!J1633/Convert!$B$5/$D1633</f>
        <v>37.102587223810168</v>
      </c>
      <c r="K1633" s="5">
        <f>'90.1 Data-SI'!K1633/Convert!$B$5/$D1633</f>
        <v>7.7194206251984943</v>
      </c>
      <c r="L1633" s="5">
        <f>'90.1 Data-SI'!L1633/Convert!$B$5/$D1633</f>
        <v>1.1251758087201125</v>
      </c>
      <c r="M1633" s="5">
        <f>'90.1 Data-SI'!M1633/Convert!$B$5/$D1633</f>
        <v>23.292103352842428</v>
      </c>
      <c r="N1633" s="5">
        <f>'90.1 Data-SI'!N1633/Convert!$B$5/$D1633</f>
        <v>0.99969942380109811</v>
      </c>
      <c r="O1633" s="5">
        <f>'90.1 Data-SI'!O1633/Convert!$B$5/$D1633</f>
        <v>1.0808975318724197E-2</v>
      </c>
      <c r="P1633" s="5">
        <f t="shared" si="126"/>
        <v>0.98889044848237395</v>
      </c>
      <c r="Q1633" s="5">
        <f>'90.1 Data-SI'!Q1633/Convert!$B$5/$D1633</f>
        <v>0</v>
      </c>
      <c r="R1633" s="5">
        <f>'90.1 Data-SI'!R1633/Convert!$B$5/$D1633</f>
        <v>0</v>
      </c>
      <c r="S1633" s="5">
        <f>'90.1 Data-SI'!S1633/Convert!$B$5/$D1633</f>
        <v>3.3846014246177578</v>
      </c>
      <c r="T1633" s="5">
        <f>'90.1 Data-SI'!T1633/Convert!$B$5/$D1633</f>
        <v>2.1912288462410965</v>
      </c>
      <c r="U1633" s="5">
        <f>'90.1 Data-SI'!U1633/Convert!$B$5/$D1633</f>
        <v>7.9234438092645529</v>
      </c>
      <c r="V1633" s="5">
        <f>'90.1 Data-SI'!V1633/Convert!$B$5/$D1633</f>
        <v>2.1068690168322668</v>
      </c>
      <c r="W1633" s="5">
        <f t="shared" si="127"/>
        <v>44.770933005535142</v>
      </c>
      <c r="X1633" s="5">
        <f t="shared" si="128"/>
        <v>51.285246812758047</v>
      </c>
      <c r="Y1633" s="5">
        <f t="shared" si="129"/>
        <v>96.056179818293188</v>
      </c>
      <c r="Z1633" s="5">
        <f>'90.1 Data-SI'!Y1633/Convert!$B$5/$D1633</f>
        <v>137.09237897554559</v>
      </c>
      <c r="AA1633" s="5">
        <f>'90.1 Data-SI'!Z1633/Convert!$B$5/$D1633</f>
        <v>66.928111247221096</v>
      </c>
      <c r="AB1633" s="5">
        <f t="shared" si="130"/>
        <v>204.02049022276668</v>
      </c>
    </row>
    <row r="1634" spans="1:28" x14ac:dyDescent="0.25">
      <c r="A1634" s="95">
        <v>2007</v>
      </c>
      <c r="B1634" s="95" t="s">
        <v>57</v>
      </c>
      <c r="C1634" s="52" t="s">
        <v>12</v>
      </c>
      <c r="D1634" s="5">
        <f>VLOOKUP(B1634,SWH!$A$4:$C$19,3,FALSE)</f>
        <v>19592</v>
      </c>
      <c r="E1634" s="5">
        <f>'90.1 Data-SI'!E1634/Convert!$B$5/$D1634</f>
        <v>0</v>
      </c>
      <c r="F1634" s="5">
        <f>'90.1 Data-SI'!F1634/Convert!$B$5/$D1634</f>
        <v>89.040311238147083</v>
      </c>
      <c r="G1634" s="5">
        <f>'90.1 Data-SI'!G1634/Convert!$B$5/$D1634</f>
        <v>18.865126355428519</v>
      </c>
      <c r="H1634" s="5">
        <f>'90.1 Data-SI'!H1634/Convert!$B$5/$D1634</f>
        <v>46.716488589446939</v>
      </c>
      <c r="I1634" s="5">
        <f>'90.1 Data-SI'!I1634/Convert!$B$5/$D1634</f>
        <v>3.0663025724785631</v>
      </c>
      <c r="J1634" s="5">
        <f>'90.1 Data-SI'!J1634/Convert!$B$5/$D1634</f>
        <v>37.102587223810168</v>
      </c>
      <c r="K1634" s="5">
        <f>'90.1 Data-SI'!K1634/Convert!$B$5/$D1634</f>
        <v>7.7194206251984943</v>
      </c>
      <c r="L1634" s="5">
        <f>'90.1 Data-SI'!L1634/Convert!$B$5/$D1634</f>
        <v>1.1251758087201125</v>
      </c>
      <c r="M1634" s="5">
        <f>'90.1 Data-SI'!M1634/Convert!$B$5/$D1634</f>
        <v>23.041859489133888</v>
      </c>
      <c r="N1634" s="5">
        <f>'90.1 Data-SI'!N1634/Convert!$B$5/$D1634</f>
        <v>1.2977235606369948</v>
      </c>
      <c r="O1634" s="5">
        <f>'90.1 Data-SI'!O1634/Convert!$B$5/$D1634</f>
        <v>1.0808975318724197E-2</v>
      </c>
      <c r="P1634" s="5">
        <f t="shared" si="126"/>
        <v>1.2869145853182706</v>
      </c>
      <c r="Q1634" s="5">
        <f>'90.1 Data-SI'!Q1634/Convert!$B$5/$D1634</f>
        <v>0</v>
      </c>
      <c r="R1634" s="5">
        <f>'90.1 Data-SI'!R1634/Convert!$B$5/$D1634</f>
        <v>0</v>
      </c>
      <c r="S1634" s="5">
        <f>'90.1 Data-SI'!S1634/Convert!$B$5/$D1634</f>
        <v>3.1310965927135794</v>
      </c>
      <c r="T1634" s="5">
        <f>'90.1 Data-SI'!T1634/Convert!$B$5/$D1634</f>
        <v>2.1912288462410965</v>
      </c>
      <c r="U1634" s="5">
        <f>'90.1 Data-SI'!U1634/Convert!$B$5/$D1634</f>
        <v>8.5002098362143261</v>
      </c>
      <c r="V1634" s="5">
        <f>'90.1 Data-SI'!V1634/Convert!$B$5/$D1634</f>
        <v>2.1122567034163602</v>
      </c>
      <c r="W1634" s="5">
        <f t="shared" si="127"/>
        <v>46.32499702259426</v>
      </c>
      <c r="X1634" s="5">
        <f t="shared" si="128"/>
        <v>89.040311238147083</v>
      </c>
      <c r="Y1634" s="5">
        <f t="shared" si="129"/>
        <v>135.36530826074136</v>
      </c>
      <c r="Z1634" s="5">
        <f>'90.1 Data-SI'!Y1634/Convert!$B$5/$D1634</f>
        <v>138.6498457420262</v>
      </c>
      <c r="AA1634" s="5">
        <f>'90.1 Data-SI'!Z1634/Convert!$B$5/$D1634</f>
        <v>105.2599416995599</v>
      </c>
      <c r="AB1634" s="5">
        <f t="shared" si="130"/>
        <v>243.9097874415861</v>
      </c>
    </row>
    <row r="1635" spans="1:28" x14ac:dyDescent="0.25">
      <c r="A1635" s="95">
        <v>2007</v>
      </c>
      <c r="B1635" s="95" t="s">
        <v>57</v>
      </c>
      <c r="C1635" s="52" t="s">
        <v>8</v>
      </c>
      <c r="D1635" s="5">
        <f>VLOOKUP(B1635,SWH!$A$4:$C$19,3,FALSE)</f>
        <v>19592</v>
      </c>
      <c r="E1635" s="5">
        <f>'90.1 Data-SI'!E1635/Convert!$B$5/$D1635</f>
        <v>0</v>
      </c>
      <c r="F1635" s="5">
        <f>'90.1 Data-SI'!F1635/Convert!$B$5/$D1635</f>
        <v>149.95448822648697</v>
      </c>
      <c r="G1635" s="5">
        <f>'90.1 Data-SI'!G1635/Convert!$B$5/$D1635</f>
        <v>9.9122090649244594</v>
      </c>
      <c r="H1635" s="5">
        <f>'90.1 Data-SI'!H1635/Convert!$B$5/$D1635</f>
        <v>46.716488589446939</v>
      </c>
      <c r="I1635" s="5">
        <f>'90.1 Data-SI'!I1635/Convert!$B$5/$D1635</f>
        <v>3.0494306065967973</v>
      </c>
      <c r="J1635" s="5">
        <f>'90.1 Data-SI'!J1635/Convert!$B$5/$D1635</f>
        <v>37.102587223810168</v>
      </c>
      <c r="K1635" s="5">
        <f>'90.1 Data-SI'!K1635/Convert!$B$5/$D1635</f>
        <v>7.7194206251984943</v>
      </c>
      <c r="L1635" s="5">
        <f>'90.1 Data-SI'!L1635/Convert!$B$5/$D1635</f>
        <v>1.1251758087201125</v>
      </c>
      <c r="M1635" s="5">
        <f>'90.1 Data-SI'!M1635/Convert!$B$5/$D1635</f>
        <v>24.221904632276217</v>
      </c>
      <c r="N1635" s="5">
        <f>'90.1 Data-SI'!N1635/Convert!$B$5/$D1635</f>
        <v>1.0222426387187513</v>
      </c>
      <c r="O1635" s="5">
        <f>'90.1 Data-SI'!O1635/Convert!$B$5/$D1635</f>
        <v>1.0808975318724197E-2</v>
      </c>
      <c r="P1635" s="5">
        <f t="shared" si="126"/>
        <v>1.0114336634000272</v>
      </c>
      <c r="Q1635" s="5">
        <f>'90.1 Data-SI'!Q1635/Convert!$B$5/$D1635</f>
        <v>0</v>
      </c>
      <c r="R1635" s="5">
        <f>'90.1 Data-SI'!R1635/Convert!$B$5/$D1635</f>
        <v>0</v>
      </c>
      <c r="S1635" s="5">
        <f>'90.1 Data-SI'!S1635/Convert!$B$5/$D1635</f>
        <v>3.2347386688444262</v>
      </c>
      <c r="T1635" s="5">
        <f>'90.1 Data-SI'!T1635/Convert!$B$5/$D1635</f>
        <v>2.1912288462410965</v>
      </c>
      <c r="U1635" s="5">
        <f>'90.1 Data-SI'!U1635/Convert!$B$5/$D1635</f>
        <v>9.0575518352161879</v>
      </c>
      <c r="V1635" s="5">
        <f>'90.1 Data-SI'!V1635/Convert!$B$5/$D1635</f>
        <v>2.1021902363776599</v>
      </c>
      <c r="W1635" s="5">
        <f t="shared" si="127"/>
        <v>38.380286029445131</v>
      </c>
      <c r="X1635" s="5">
        <f t="shared" si="128"/>
        <v>149.95448822648697</v>
      </c>
      <c r="Y1635" s="5">
        <f t="shared" si="129"/>
        <v>188.3347742559321</v>
      </c>
      <c r="Z1635" s="5">
        <f>'90.1 Data-SI'!Y1635/Convert!$B$5/$D1635</f>
        <v>130.67833809718252</v>
      </c>
      <c r="AA1635" s="5">
        <f>'90.1 Data-SI'!Z1635/Convert!$B$5/$D1635</f>
        <v>166.7314606869017</v>
      </c>
      <c r="AB1635" s="5">
        <f t="shared" si="130"/>
        <v>297.40979878408422</v>
      </c>
    </row>
    <row r="1636" spans="1:28" x14ac:dyDescent="0.25">
      <c r="A1636" s="95">
        <v>2010</v>
      </c>
      <c r="B1636" s="95" t="s">
        <v>57</v>
      </c>
      <c r="C1636" s="52" t="s">
        <v>10</v>
      </c>
      <c r="D1636" s="5">
        <f>VLOOKUP(B1636,SWH!$A$4:$C$19,3,FALSE)</f>
        <v>19592</v>
      </c>
      <c r="E1636" s="5">
        <f>'90.1 Data-SI'!E1636/Convert!$B$5/$D1636</f>
        <v>0</v>
      </c>
      <c r="F1636" s="5">
        <f>'90.1 Data-SI'!F1636/Convert!$B$5/$D1636</f>
        <v>3.696945465269271</v>
      </c>
      <c r="G1636" s="5">
        <f>'90.1 Data-SI'!G1636/Convert!$B$5/$D1636</f>
        <v>134.99798670659226</v>
      </c>
      <c r="H1636" s="5">
        <f>'90.1 Data-SI'!H1636/Convert!$B$5/$D1636</f>
        <v>28.734375708906128</v>
      </c>
      <c r="I1636" s="5">
        <f>'90.1 Data-SI'!I1636/Convert!$B$5/$D1636</f>
        <v>1.6713170908760946</v>
      </c>
      <c r="J1636" s="5">
        <f>'90.1 Data-SI'!J1636/Convert!$B$5/$D1636</f>
        <v>36.8289494578286</v>
      </c>
      <c r="K1636" s="5">
        <f>'90.1 Data-SI'!K1636/Convert!$B$5/$D1636</f>
        <v>7.7194206251984943</v>
      </c>
      <c r="L1636" s="5">
        <f>'90.1 Data-SI'!L1636/Convert!$B$5/$D1636</f>
        <v>0.62823261195045599</v>
      </c>
      <c r="M1636" s="5">
        <f>'90.1 Data-SI'!M1636/Convert!$B$5/$D1636</f>
        <v>23.729214872283475</v>
      </c>
      <c r="N1636" s="5">
        <f>'90.1 Data-SI'!N1636/Convert!$B$5/$D1636</f>
        <v>2.4272945873599201</v>
      </c>
      <c r="O1636" s="5">
        <f>'90.1 Data-SI'!O1636/Convert!$B$5/$D1636</f>
        <v>1.0808975318724197E-2</v>
      </c>
      <c r="P1636" s="5">
        <f t="shared" si="126"/>
        <v>2.4164856120411957</v>
      </c>
      <c r="Q1636" s="5">
        <f>'90.1 Data-SI'!Q1636/Convert!$B$5/$D1636</f>
        <v>0</v>
      </c>
      <c r="R1636" s="5">
        <f>'90.1 Data-SI'!R1636/Convert!$B$5/$D1636</f>
        <v>0</v>
      </c>
      <c r="S1636" s="5">
        <f>'90.1 Data-SI'!S1636/Convert!$B$5/$D1636</f>
        <v>7.7439487772787094</v>
      </c>
      <c r="T1636" s="5">
        <f>'90.1 Data-SI'!T1636/Convert!$B$5/$D1636</f>
        <v>2.19051994011161</v>
      </c>
      <c r="U1636" s="5">
        <f>'90.1 Data-SI'!U1636/Convert!$B$5/$D1636</f>
        <v>4.6222097454743434</v>
      </c>
      <c r="V1636" s="5">
        <f>'90.1 Data-SI'!V1636/Convert!$B$5/$D1636</f>
        <v>2.2262488090377026</v>
      </c>
      <c r="W1636" s="5">
        <f t="shared" si="127"/>
        <v>168.88763596819564</v>
      </c>
      <c r="X1636" s="5">
        <f t="shared" si="128"/>
        <v>3.696945465269271</v>
      </c>
      <c r="Y1636" s="5">
        <f t="shared" si="129"/>
        <v>172.5845814334649</v>
      </c>
      <c r="Z1636" s="5">
        <f>'90.1 Data-SI'!Y1636/Convert!$B$5/$D1636</f>
        <v>241.17808856222499</v>
      </c>
      <c r="AA1636" s="5">
        <f>'90.1 Data-SI'!Z1636/Convert!$B$5/$D1636</f>
        <v>16.038717617168004</v>
      </c>
      <c r="AB1636" s="5">
        <f t="shared" si="130"/>
        <v>257.21680617939296</v>
      </c>
    </row>
    <row r="1637" spans="1:28" x14ac:dyDescent="0.25">
      <c r="A1637" s="95">
        <v>2010</v>
      </c>
      <c r="B1637" s="95" t="s">
        <v>57</v>
      </c>
      <c r="C1637" s="52" t="s">
        <v>6</v>
      </c>
      <c r="D1637" s="5">
        <f>VLOOKUP(B1637,SWH!$A$4:$C$19,3,FALSE)</f>
        <v>19592</v>
      </c>
      <c r="E1637" s="5">
        <f>'90.1 Data-SI'!E1637/Convert!$B$5/$D1637</f>
        <v>0</v>
      </c>
      <c r="F1637" s="5">
        <f>'90.1 Data-SI'!F1637/Convert!$B$5/$D1637</f>
        <v>0.99275214373213561</v>
      </c>
      <c r="G1637" s="5">
        <f>'90.1 Data-SI'!G1637/Convert!$B$5/$D1637</f>
        <v>90.212841976316867</v>
      </c>
      <c r="H1637" s="5">
        <f>'90.1 Data-SI'!H1637/Convert!$B$5/$D1637</f>
        <v>28.923511864252987</v>
      </c>
      <c r="I1637" s="5">
        <f>'90.1 Data-SI'!I1637/Convert!$B$5/$D1637</f>
        <v>1.6708917471984028</v>
      </c>
      <c r="J1637" s="5">
        <f>'90.1 Data-SI'!J1637/Convert!$B$5/$D1637</f>
        <v>36.8289494578286</v>
      </c>
      <c r="K1637" s="5">
        <f>'90.1 Data-SI'!K1637/Convert!$B$5/$D1637</f>
        <v>7.7194206251984943</v>
      </c>
      <c r="L1637" s="5">
        <f>'90.1 Data-SI'!L1637/Convert!$B$5/$D1637</f>
        <v>0.62837439317635313</v>
      </c>
      <c r="M1637" s="5">
        <f>'90.1 Data-SI'!M1637/Convert!$B$5/$D1637</f>
        <v>20.167103352842432</v>
      </c>
      <c r="N1637" s="5">
        <f>'90.1 Data-SI'!N1637/Convert!$B$5/$D1637</f>
        <v>1.6484903135066467</v>
      </c>
      <c r="O1637" s="5">
        <f>'90.1 Data-SI'!O1637/Convert!$B$5/$D1637</f>
        <v>1.0808975318724197E-2</v>
      </c>
      <c r="P1637" s="5">
        <f t="shared" si="126"/>
        <v>1.6376813381879225</v>
      </c>
      <c r="Q1637" s="5">
        <f>'90.1 Data-SI'!Q1637/Convert!$B$5/$D1637</f>
        <v>0</v>
      </c>
      <c r="R1637" s="5">
        <f>'90.1 Data-SI'!R1637/Convert!$B$5/$D1637</f>
        <v>0</v>
      </c>
      <c r="S1637" s="5">
        <f>'90.1 Data-SI'!S1637/Convert!$B$5/$D1637</f>
        <v>5.0889535411278981</v>
      </c>
      <c r="T1637" s="5">
        <f>'90.1 Data-SI'!T1637/Convert!$B$5/$D1637</f>
        <v>2.1889603466267409</v>
      </c>
      <c r="U1637" s="5">
        <f>'90.1 Data-SI'!U1637/Convert!$B$5/$D1637</f>
        <v>4.730955945737489</v>
      </c>
      <c r="V1637" s="5">
        <f>'90.1 Data-SI'!V1637/Convert!$B$5/$D1637</f>
        <v>2.3053627330883351</v>
      </c>
      <c r="W1637" s="5">
        <f t="shared" si="127"/>
        <v>117.10658020847512</v>
      </c>
      <c r="X1637" s="5">
        <f t="shared" si="128"/>
        <v>0.99275214373213561</v>
      </c>
      <c r="Y1637" s="5">
        <f t="shared" si="129"/>
        <v>118.09933235220726</v>
      </c>
      <c r="Z1637" s="5">
        <f>'90.1 Data-SI'!Y1637/Convert!$B$5/$D1637</f>
        <v>189.66343972596528</v>
      </c>
      <c r="AA1637" s="5">
        <f>'90.1 Data-SI'!Z1637/Convert!$B$5/$D1637</f>
        <v>13.443128714668116</v>
      </c>
      <c r="AB1637" s="5">
        <f t="shared" si="130"/>
        <v>203.1065684406334</v>
      </c>
    </row>
    <row r="1638" spans="1:28" x14ac:dyDescent="0.25">
      <c r="A1638" s="95">
        <v>2010</v>
      </c>
      <c r="B1638" s="95" t="s">
        <v>57</v>
      </c>
      <c r="C1638" s="52" t="s">
        <v>11</v>
      </c>
      <c r="D1638" s="5">
        <f>VLOOKUP(B1638,SWH!$A$4:$C$19,3,FALSE)</f>
        <v>19592</v>
      </c>
      <c r="E1638" s="5">
        <f>'90.1 Data-SI'!E1638/Convert!$B$5/$D1638</f>
        <v>0</v>
      </c>
      <c r="F1638" s="5">
        <f>'90.1 Data-SI'!F1638/Convert!$B$5/$D1638</f>
        <v>0.67743069733678152</v>
      </c>
      <c r="G1638" s="5">
        <f>'90.1 Data-SI'!G1638/Convert!$B$5/$D1638</f>
        <v>81.662866929812608</v>
      </c>
      <c r="H1638" s="5">
        <f>'90.1 Data-SI'!H1638/Convert!$B$5/$D1638</f>
        <v>29.208492128306343</v>
      </c>
      <c r="I1638" s="5">
        <f>'90.1 Data-SI'!I1638/Convert!$B$5/$D1638</f>
        <v>1.6711753096501973</v>
      </c>
      <c r="J1638" s="5">
        <f>'90.1 Data-SI'!J1638/Convert!$B$5/$D1638</f>
        <v>36.8289494578286</v>
      </c>
      <c r="K1638" s="5">
        <f>'90.1 Data-SI'!K1638/Convert!$B$5/$D1638</f>
        <v>7.7194206251984943</v>
      </c>
      <c r="L1638" s="5">
        <f>'90.1 Data-SI'!L1638/Convert!$B$5/$D1638</f>
        <v>0.62851617440225038</v>
      </c>
      <c r="M1638" s="5">
        <f>'90.1 Data-SI'!M1638/Convert!$B$5/$D1638</f>
        <v>21.277108570391544</v>
      </c>
      <c r="N1638" s="5">
        <f>'90.1 Data-SI'!N1638/Convert!$B$5/$D1638</f>
        <v>1.5201783040696883</v>
      </c>
      <c r="O1638" s="5">
        <f>'90.1 Data-SI'!O1638/Convert!$B$5/$D1638</f>
        <v>1.0808975318724197E-2</v>
      </c>
      <c r="P1638" s="5">
        <f t="shared" si="126"/>
        <v>1.5093693287509642</v>
      </c>
      <c r="Q1638" s="5">
        <f>'90.1 Data-SI'!Q1638/Convert!$B$5/$D1638</f>
        <v>0</v>
      </c>
      <c r="R1638" s="5">
        <f>'90.1 Data-SI'!R1638/Convert!$B$5/$D1638</f>
        <v>0</v>
      </c>
      <c r="S1638" s="5">
        <f>'90.1 Data-SI'!S1638/Convert!$B$5/$D1638</f>
        <v>7.4077854906764671</v>
      </c>
      <c r="T1638" s="5">
        <f>'90.1 Data-SI'!T1638/Convert!$B$5/$D1638</f>
        <v>2.1909452837893015</v>
      </c>
      <c r="U1638" s="5">
        <f>'90.1 Data-SI'!U1638/Convert!$B$5/$D1638</f>
        <v>5.0459938296810485</v>
      </c>
      <c r="V1638" s="5">
        <f>'90.1 Data-SI'!V1638/Convert!$B$5/$D1638</f>
        <v>2.1825801914613674</v>
      </c>
      <c r="W1638" s="5">
        <f t="shared" si="127"/>
        <v>111.85713031963158</v>
      </c>
      <c r="X1638" s="5">
        <f t="shared" si="128"/>
        <v>0.67743069733678152</v>
      </c>
      <c r="Y1638" s="5">
        <f t="shared" si="129"/>
        <v>112.53456101696837</v>
      </c>
      <c r="Z1638" s="5">
        <f>'90.1 Data-SI'!Y1638/Convert!$B$5/$D1638</f>
        <v>184.57859784038837</v>
      </c>
      <c r="AA1638" s="5">
        <f>'90.1 Data-SI'!Z1638/Convert!$B$5/$D1638</f>
        <v>13.442845152216325</v>
      </c>
      <c r="AB1638" s="5">
        <f t="shared" si="130"/>
        <v>198.0214429926047</v>
      </c>
    </row>
    <row r="1639" spans="1:28" x14ac:dyDescent="0.25">
      <c r="A1639" s="95">
        <v>2010</v>
      </c>
      <c r="B1639" s="95" t="s">
        <v>57</v>
      </c>
      <c r="C1639" s="52" t="s">
        <v>13</v>
      </c>
      <c r="D1639" s="5">
        <f>VLOOKUP(B1639,SWH!$A$4:$C$19,3,FALSE)</f>
        <v>19592</v>
      </c>
      <c r="E1639" s="5">
        <f>'90.1 Data-SI'!E1639/Convert!$B$5/$D1639</f>
        <v>0</v>
      </c>
      <c r="F1639" s="5">
        <f>'90.1 Data-SI'!F1639/Convert!$B$5/$D1639</f>
        <v>2.5902012159157937</v>
      </c>
      <c r="G1639" s="5">
        <f>'90.1 Data-SI'!G1639/Convert!$B$5/$D1639</f>
        <v>75.421373803366464</v>
      </c>
      <c r="H1639" s="5">
        <f>'90.1 Data-SI'!H1639/Convert!$B$5/$D1639</f>
        <v>29.189777006487908</v>
      </c>
      <c r="I1639" s="5">
        <f>'90.1 Data-SI'!I1639/Convert!$B$5/$D1639</f>
        <v>1.6686232475840479</v>
      </c>
      <c r="J1639" s="5">
        <f>'90.1 Data-SI'!J1639/Convert!$B$5/$D1639</f>
        <v>36.8289494578286</v>
      </c>
      <c r="K1639" s="5">
        <f>'90.1 Data-SI'!K1639/Convert!$B$5/$D1639</f>
        <v>7.7194206251984943</v>
      </c>
      <c r="L1639" s="5">
        <f>'90.1 Data-SI'!L1639/Convert!$B$5/$D1639</f>
        <v>0.62851617440225038</v>
      </c>
      <c r="M1639" s="5">
        <f>'90.1 Data-SI'!M1639/Convert!$B$5/$D1639</f>
        <v>19.659951907808178</v>
      </c>
      <c r="N1639" s="5">
        <f>'90.1 Data-SI'!N1639/Convert!$B$5/$D1639</f>
        <v>1.3559956444807404</v>
      </c>
      <c r="O1639" s="5">
        <f>'90.1 Data-SI'!O1639/Convert!$B$5/$D1639</f>
        <v>1.0808975318724197E-2</v>
      </c>
      <c r="P1639" s="5">
        <f t="shared" si="126"/>
        <v>1.3451866691620162</v>
      </c>
      <c r="Q1639" s="5">
        <f>'90.1 Data-SI'!Q1639/Convert!$B$5/$D1639</f>
        <v>0</v>
      </c>
      <c r="R1639" s="5">
        <f>'90.1 Data-SI'!R1639/Convert!$B$5/$D1639</f>
        <v>0</v>
      </c>
      <c r="S1639" s="5">
        <f>'90.1 Data-SI'!S1639/Convert!$B$5/$D1639</f>
        <v>3.9524352343360101</v>
      </c>
      <c r="T1639" s="5">
        <f>'90.1 Data-SI'!T1639/Convert!$B$5/$D1639</f>
        <v>2.1891021278526384</v>
      </c>
      <c r="U1639" s="5">
        <f>'90.1 Data-SI'!U1639/Convert!$B$5/$D1639</f>
        <v>5.2161313007576782</v>
      </c>
      <c r="V1639" s="5">
        <f>'90.1 Data-SI'!V1639/Convert!$B$5/$D1639</f>
        <v>2.2916099541763075</v>
      </c>
      <c r="W1639" s="5">
        <f t="shared" si="127"/>
        <v>100.37894761467267</v>
      </c>
      <c r="X1639" s="5">
        <f t="shared" si="128"/>
        <v>2.5902012159157937</v>
      </c>
      <c r="Y1639" s="5">
        <f t="shared" si="129"/>
        <v>102.96914883058847</v>
      </c>
      <c r="Z1639" s="5">
        <f>'90.1 Data-SI'!Y1639/Convert!$B$5/$D1639</f>
        <v>173.18633455832315</v>
      </c>
      <c r="AA1639" s="5">
        <f>'90.1 Data-SI'!Z1639/Convert!$B$5/$D1639</f>
        <v>15.525753141871967</v>
      </c>
      <c r="AB1639" s="5">
        <f t="shared" si="130"/>
        <v>188.71208770019513</v>
      </c>
    </row>
    <row r="1640" spans="1:28" x14ac:dyDescent="0.25">
      <c r="A1640" s="95">
        <v>2010</v>
      </c>
      <c r="B1640" s="95" t="s">
        <v>57</v>
      </c>
      <c r="C1640" s="52" t="s">
        <v>19</v>
      </c>
      <c r="D1640" s="5">
        <f>VLOOKUP(B1640,SWH!$A$4:$C$19,3,FALSE)</f>
        <v>19592</v>
      </c>
      <c r="E1640" s="5">
        <f>'90.1 Data-SI'!E1640/Convert!$B$5/$D1640</f>
        <v>0</v>
      </c>
      <c r="F1640" s="5">
        <f>'90.1 Data-SI'!F1640/Convert!$B$5/$D1640</f>
        <v>2.237874869561272</v>
      </c>
      <c r="G1640" s="5">
        <f>'90.1 Data-SI'!G1640/Convert!$B$5/$D1640</f>
        <v>64.331388094914018</v>
      </c>
      <c r="H1640" s="5">
        <f>'90.1 Data-SI'!H1640/Convert!$B$5/$D1640</f>
        <v>29.314544485277441</v>
      </c>
      <c r="I1640" s="5">
        <f>'90.1 Data-SI'!I1640/Convert!$B$5/$D1640</f>
        <v>1.6679143414545619</v>
      </c>
      <c r="J1640" s="5">
        <f>'90.1 Data-SI'!J1640/Convert!$B$5/$D1640</f>
        <v>36.8289494578286</v>
      </c>
      <c r="K1640" s="5">
        <f>'90.1 Data-SI'!K1640/Convert!$B$5/$D1640</f>
        <v>7.7194206251984943</v>
      </c>
      <c r="L1640" s="5">
        <f>'90.1 Data-SI'!L1640/Convert!$B$5/$D1640</f>
        <v>0.62865795562814764</v>
      </c>
      <c r="M1640" s="5">
        <f>'90.1 Data-SI'!M1640/Convert!$B$5/$D1640</f>
        <v>18.68804160428293</v>
      </c>
      <c r="N1640" s="5">
        <f>'90.1 Data-SI'!N1640/Convert!$B$5/$D1640</f>
        <v>1.3922916383104216</v>
      </c>
      <c r="O1640" s="5">
        <f>'90.1 Data-SI'!O1640/Convert!$B$5/$D1640</f>
        <v>1.0808975318724197E-2</v>
      </c>
      <c r="P1640" s="5">
        <f t="shared" si="126"/>
        <v>1.3814826629916974</v>
      </c>
      <c r="Q1640" s="5">
        <f>'90.1 Data-SI'!Q1640/Convert!$B$5/$D1640</f>
        <v>0</v>
      </c>
      <c r="R1640" s="5">
        <f>'90.1 Data-SI'!R1640/Convert!$B$5/$D1640</f>
        <v>0</v>
      </c>
      <c r="S1640" s="5">
        <f>'90.1 Data-SI'!S1640/Convert!$B$5/$D1640</f>
        <v>3.5337552742616039</v>
      </c>
      <c r="T1640" s="5">
        <f>'90.1 Data-SI'!T1640/Convert!$B$5/$D1640</f>
        <v>2.1909452837893015</v>
      </c>
      <c r="U1640" s="5">
        <f>'90.1 Data-SI'!U1640/Convert!$B$5/$D1640</f>
        <v>5.611275577333152</v>
      </c>
      <c r="V1640" s="5">
        <f>'90.1 Data-SI'!V1640/Convert!$B$5/$D1640</f>
        <v>2.1817295041059843</v>
      </c>
      <c r="W1640" s="5">
        <f t="shared" si="127"/>
        <v>87.934667636450243</v>
      </c>
      <c r="X1640" s="5">
        <f t="shared" si="128"/>
        <v>2.237874869561272</v>
      </c>
      <c r="Y1640" s="5">
        <f t="shared" si="129"/>
        <v>90.17254250601151</v>
      </c>
      <c r="Z1640" s="5">
        <f>'90.1 Data-SI'!Y1640/Convert!$B$5/$D1640</f>
        <v>160.758217639853</v>
      </c>
      <c r="AA1640" s="5">
        <f>'90.1 Data-SI'!Z1640/Convert!$B$5/$D1640</f>
        <v>15.568571072092917</v>
      </c>
      <c r="AB1640" s="5">
        <f t="shared" si="130"/>
        <v>176.32678871194591</v>
      </c>
    </row>
    <row r="1641" spans="1:28" x14ac:dyDescent="0.25">
      <c r="A1641" s="95">
        <v>2010</v>
      </c>
      <c r="B1641" s="95" t="s">
        <v>57</v>
      </c>
      <c r="C1641" s="52" t="s">
        <v>20</v>
      </c>
      <c r="D1641" s="5">
        <f>VLOOKUP(B1641,SWH!$A$4:$C$19,3,FALSE)</f>
        <v>19592</v>
      </c>
      <c r="E1641" s="5">
        <f>'90.1 Data-SI'!E1641/Convert!$B$5/$D1641</f>
        <v>0</v>
      </c>
      <c r="F1641" s="5">
        <f>'90.1 Data-SI'!F1641/Convert!$B$5/$D1641</f>
        <v>1.2248480105258381</v>
      </c>
      <c r="G1641" s="5">
        <f>'90.1 Data-SI'!G1641/Convert!$B$5/$D1641</f>
        <v>41.682687945193052</v>
      </c>
      <c r="H1641" s="5">
        <f>'90.1 Data-SI'!H1641/Convert!$B$5/$D1641</f>
        <v>29.554296538269586</v>
      </c>
      <c r="I1641" s="5">
        <f>'90.1 Data-SI'!I1641/Convert!$B$5/$D1641</f>
        <v>1.6693321537135337</v>
      </c>
      <c r="J1641" s="5">
        <f>'90.1 Data-SI'!J1641/Convert!$B$5/$D1641</f>
        <v>36.8289494578286</v>
      </c>
      <c r="K1641" s="5">
        <f>'90.1 Data-SI'!K1641/Convert!$B$5/$D1641</f>
        <v>7.7194206251984943</v>
      </c>
      <c r="L1641" s="5">
        <f>'90.1 Data-SI'!L1641/Convert!$B$5/$D1641</f>
        <v>0.62879973685404478</v>
      </c>
      <c r="M1641" s="5">
        <f>'90.1 Data-SI'!M1641/Convert!$B$5/$D1641</f>
        <v>16.881607005126813</v>
      </c>
      <c r="N1641" s="5">
        <f>'90.1 Data-SI'!N1641/Convert!$B$5/$D1641</f>
        <v>0.65701420080758588</v>
      </c>
      <c r="O1641" s="5">
        <f>'90.1 Data-SI'!O1641/Convert!$B$5/$D1641</f>
        <v>1.0808975318724197E-2</v>
      </c>
      <c r="P1641" s="5">
        <f t="shared" si="126"/>
        <v>0.64620522548886172</v>
      </c>
      <c r="Q1641" s="5">
        <f>'90.1 Data-SI'!Q1641/Convert!$B$5/$D1641</f>
        <v>0</v>
      </c>
      <c r="R1641" s="5">
        <f>'90.1 Data-SI'!R1641/Convert!$B$5/$D1641</f>
        <v>0</v>
      </c>
      <c r="S1641" s="5">
        <f>'90.1 Data-SI'!S1641/Convert!$B$5/$D1641</f>
        <v>2.7342509414273399</v>
      </c>
      <c r="T1641" s="5">
        <f>'90.1 Data-SI'!T1641/Convert!$B$5/$D1641</f>
        <v>2.1891021278526384</v>
      </c>
      <c r="U1641" s="5">
        <f>'90.1 Data-SI'!U1641/Convert!$B$5/$D1641</f>
        <v>5.6796141282155981</v>
      </c>
      <c r="V1641" s="5">
        <f>'90.1 Data-SI'!V1641/Convert!$B$5/$D1641</f>
        <v>2.2614105530602058</v>
      </c>
      <c r="W1641" s="5">
        <f t="shared" si="127"/>
        <v>61.944751117236066</v>
      </c>
      <c r="X1641" s="5">
        <f t="shared" si="128"/>
        <v>1.2248480105258381</v>
      </c>
      <c r="Y1641" s="5">
        <f t="shared" si="129"/>
        <v>63.169599127761906</v>
      </c>
      <c r="Z1641" s="5">
        <f>'90.1 Data-SI'!Y1641/Convert!$B$5/$D1641</f>
        <v>135.08759244135928</v>
      </c>
      <c r="AA1641" s="5">
        <f>'90.1 Data-SI'!Z1641/Convert!$B$5/$D1641</f>
        <v>14.62388276393993</v>
      </c>
      <c r="AB1641" s="5">
        <f t="shared" si="130"/>
        <v>149.71147520529919</v>
      </c>
    </row>
    <row r="1642" spans="1:28" x14ac:dyDescent="0.25">
      <c r="A1642" s="95">
        <v>2010</v>
      </c>
      <c r="B1642" s="95" t="s">
        <v>57</v>
      </c>
      <c r="C1642" s="52" t="s">
        <v>3</v>
      </c>
      <c r="D1642" s="5">
        <f>VLOOKUP(B1642,SWH!$A$4:$C$19,3,FALSE)</f>
        <v>19592</v>
      </c>
      <c r="E1642" s="5">
        <f>'90.1 Data-SI'!E1642/Convert!$B$5/$D1642</f>
        <v>0</v>
      </c>
      <c r="F1642" s="5">
        <f>'90.1 Data-SI'!F1642/Convert!$B$5/$D1642</f>
        <v>8.3940156980173324</v>
      </c>
      <c r="G1642" s="5">
        <f>'90.1 Data-SI'!G1642/Convert!$B$5/$D1642</f>
        <v>37.584785173086523</v>
      </c>
      <c r="H1642" s="5">
        <f>'90.1 Data-SI'!H1642/Convert!$B$5/$D1642</f>
        <v>29.569608910666485</v>
      </c>
      <c r="I1642" s="5">
        <f>'90.1 Data-SI'!I1642/Convert!$B$5/$D1642</f>
        <v>1.6690485912617394</v>
      </c>
      <c r="J1642" s="5">
        <f>'90.1 Data-SI'!J1642/Convert!$B$5/$D1642</f>
        <v>36.8289494578286</v>
      </c>
      <c r="K1642" s="5">
        <f>'90.1 Data-SI'!K1642/Convert!$B$5/$D1642</f>
        <v>7.7194206251984943</v>
      </c>
      <c r="L1642" s="5">
        <f>'90.1 Data-SI'!L1642/Convert!$B$5/$D1642</f>
        <v>0.62879973685404478</v>
      </c>
      <c r="M1642" s="5">
        <f>'90.1 Data-SI'!M1642/Convert!$B$5/$D1642</f>
        <v>15.846320493625516</v>
      </c>
      <c r="N1642" s="5">
        <f>'90.1 Data-SI'!N1642/Convert!$B$5/$D1642</f>
        <v>0.89095322353795214</v>
      </c>
      <c r="O1642" s="5">
        <f>'90.1 Data-SI'!O1642/Convert!$B$5/$D1642</f>
        <v>1.0808975318724197E-2</v>
      </c>
      <c r="P1642" s="5">
        <f t="shared" si="126"/>
        <v>0.88014424821922799</v>
      </c>
      <c r="Q1642" s="5">
        <f>'90.1 Data-SI'!Q1642/Convert!$B$5/$D1642</f>
        <v>0</v>
      </c>
      <c r="R1642" s="5">
        <f>'90.1 Data-SI'!R1642/Convert!$B$5/$D1642</f>
        <v>0</v>
      </c>
      <c r="S1642" s="5">
        <f>'90.1 Data-SI'!S1642/Convert!$B$5/$D1642</f>
        <v>3.4384782904586908</v>
      </c>
      <c r="T1642" s="5">
        <f>'90.1 Data-SI'!T1642/Convert!$B$5/$D1642</f>
        <v>2.1910870650151986</v>
      </c>
      <c r="U1642" s="5">
        <f>'90.1 Data-SI'!U1642/Convert!$B$5/$D1642</f>
        <v>6.4711787123996194</v>
      </c>
      <c r="V1642" s="5">
        <f>'90.1 Data-SI'!V1642/Convert!$B$5/$D1642</f>
        <v>2.1553581960891068</v>
      </c>
      <c r="W1642" s="5">
        <f t="shared" si="127"/>
        <v>57.749728205389964</v>
      </c>
      <c r="X1642" s="5">
        <f t="shared" si="128"/>
        <v>8.3940156980173324</v>
      </c>
      <c r="Y1642" s="5">
        <f t="shared" si="129"/>
        <v>66.143743903407298</v>
      </c>
      <c r="Z1642" s="5">
        <f>'90.1 Data-SI'!Y1642/Convert!$B$5/$D1642</f>
        <v>130.80338913842385</v>
      </c>
      <c r="AA1642" s="5">
        <f>'90.1 Data-SI'!Z1642/Convert!$B$5/$D1642</f>
        <v>22.584615035615446</v>
      </c>
      <c r="AB1642" s="5">
        <f t="shared" si="130"/>
        <v>153.38800417403931</v>
      </c>
    </row>
    <row r="1643" spans="1:28" x14ac:dyDescent="0.25">
      <c r="A1643" s="95">
        <v>2010</v>
      </c>
      <c r="B1643" s="95" t="s">
        <v>57</v>
      </c>
      <c r="C1643" s="52" t="s">
        <v>7</v>
      </c>
      <c r="D1643" s="5">
        <f>VLOOKUP(B1643,SWH!$A$4:$C$19,3,FALSE)</f>
        <v>19592</v>
      </c>
      <c r="E1643" s="5">
        <f>'90.1 Data-SI'!E1643/Convert!$B$5/$D1643</f>
        <v>0</v>
      </c>
      <c r="F1643" s="5">
        <f>'90.1 Data-SI'!F1643/Convert!$B$5/$D1643</f>
        <v>1.8804443990744519</v>
      </c>
      <c r="G1643" s="5">
        <f>'90.1 Data-SI'!G1643/Convert!$B$5/$D1643</f>
        <v>29.508501202304799</v>
      </c>
      <c r="H1643" s="5">
        <f>'90.1 Data-SI'!H1643/Convert!$B$5/$D1643</f>
        <v>29.489786080486365</v>
      </c>
      <c r="I1643" s="5">
        <f>'90.1 Data-SI'!I1643/Convert!$B$5/$D1643</f>
        <v>1.6689068100358424</v>
      </c>
      <c r="J1643" s="5">
        <f>'90.1 Data-SI'!J1643/Convert!$B$5/$D1643</f>
        <v>36.8289494578286</v>
      </c>
      <c r="K1643" s="5">
        <f>'90.1 Data-SI'!K1643/Convert!$B$5/$D1643</f>
        <v>7.7194206251984943</v>
      </c>
      <c r="L1643" s="5">
        <f>'90.1 Data-SI'!L1643/Convert!$B$5/$D1643</f>
        <v>0.62865795562814764</v>
      </c>
      <c r="M1643" s="5">
        <f>'90.1 Data-SI'!M1643/Convert!$B$5/$D1643</f>
        <v>15.609545846377207</v>
      </c>
      <c r="N1643" s="5">
        <f>'90.1 Data-SI'!N1643/Convert!$B$5/$D1643</f>
        <v>0.4990699151581145</v>
      </c>
      <c r="O1643" s="5">
        <f>'90.1 Data-SI'!O1643/Convert!$B$5/$D1643</f>
        <v>1.0808975318724197E-2</v>
      </c>
      <c r="P1643" s="5">
        <f t="shared" si="126"/>
        <v>0.48826093983939028</v>
      </c>
      <c r="Q1643" s="5">
        <f>'90.1 Data-SI'!Q1643/Convert!$B$5/$D1643</f>
        <v>0</v>
      </c>
      <c r="R1643" s="5">
        <f>'90.1 Data-SI'!R1643/Convert!$B$5/$D1643</f>
        <v>0</v>
      </c>
      <c r="S1643" s="5">
        <f>'90.1 Data-SI'!S1643/Convert!$B$5/$D1643</f>
        <v>3.044184701238601</v>
      </c>
      <c r="T1643" s="5">
        <f>'90.1 Data-SI'!T1643/Convert!$B$5/$D1643</f>
        <v>2.1891021278526384</v>
      </c>
      <c r="U1643" s="5">
        <f>'90.1 Data-SI'!U1643/Convert!$B$5/$D1643</f>
        <v>6.2481568440633364</v>
      </c>
      <c r="V1643" s="5">
        <f>'90.1 Data-SI'!V1643/Convert!$B$5/$D1643</f>
        <v>2.2591420534458511</v>
      </c>
      <c r="W1643" s="5">
        <f t="shared" si="127"/>
        <v>48.65049268976</v>
      </c>
      <c r="X1643" s="5">
        <f t="shared" si="128"/>
        <v>1.8804443990744519</v>
      </c>
      <c r="Y1643" s="5">
        <f t="shared" si="129"/>
        <v>50.530937088834449</v>
      </c>
      <c r="Z1643" s="5">
        <f>'90.1 Data-SI'!Y1643/Convert!$B$5/$D1643</f>
        <v>121.72570436913026</v>
      </c>
      <c r="AA1643" s="5">
        <f>'90.1 Data-SI'!Z1643/Convert!$B$5/$D1643</f>
        <v>15.847880087110386</v>
      </c>
      <c r="AB1643" s="5">
        <f t="shared" si="130"/>
        <v>137.57358445624064</v>
      </c>
    </row>
    <row r="1644" spans="1:28" x14ac:dyDescent="0.25">
      <c r="A1644" s="95">
        <v>2010</v>
      </c>
      <c r="B1644" s="95" t="s">
        <v>57</v>
      </c>
      <c r="C1644" s="52" t="s">
        <v>17</v>
      </c>
      <c r="D1644" s="5">
        <f>VLOOKUP(B1644,SWH!$A$4:$C$19,3,FALSE)</f>
        <v>19592</v>
      </c>
      <c r="E1644" s="5">
        <f>'90.1 Data-SI'!E1644/Convert!$B$5/$D1644</f>
        <v>0</v>
      </c>
      <c r="F1644" s="5">
        <f>'90.1 Data-SI'!F1644/Convert!$B$5/$D1644</f>
        <v>2.2098021868336288</v>
      </c>
      <c r="G1644" s="5">
        <f>'90.1 Data-SI'!G1644/Convert!$B$5/$D1644</f>
        <v>23.771749240052628</v>
      </c>
      <c r="H1644" s="5">
        <f>'90.1 Data-SI'!H1644/Convert!$B$5/$D1644</f>
        <v>29.478018238736901</v>
      </c>
      <c r="I1644" s="5">
        <f>'90.1 Data-SI'!I1644/Convert!$B$5/$D1644</f>
        <v>1.6717424345537861</v>
      </c>
      <c r="J1644" s="5">
        <f>'90.1 Data-SI'!J1644/Convert!$B$5/$D1644</f>
        <v>36.8289494578286</v>
      </c>
      <c r="K1644" s="5">
        <f>'90.1 Data-SI'!K1644/Convert!$B$5/$D1644</f>
        <v>7.7194206251984943</v>
      </c>
      <c r="L1644" s="5">
        <f>'90.1 Data-SI'!L1644/Convert!$B$5/$D1644</f>
        <v>0.62865795562814764</v>
      </c>
      <c r="M1644" s="5">
        <f>'90.1 Data-SI'!M1644/Convert!$B$5/$D1644</f>
        <v>14.498689941472712</v>
      </c>
      <c r="N1644" s="5">
        <f>'90.1 Data-SI'!N1644/Convert!$B$5/$D1644</f>
        <v>0.52643369175627253</v>
      </c>
      <c r="O1644" s="5">
        <f>'90.1 Data-SI'!O1644/Convert!$B$5/$D1644</f>
        <v>1.0808975318724197E-2</v>
      </c>
      <c r="P1644" s="5">
        <f t="shared" si="126"/>
        <v>0.51562471643754837</v>
      </c>
      <c r="Q1644" s="5">
        <f>'90.1 Data-SI'!Q1644/Convert!$B$5/$D1644</f>
        <v>0</v>
      </c>
      <c r="R1644" s="5">
        <f>'90.1 Data-SI'!R1644/Convert!$B$5/$D1644</f>
        <v>0</v>
      </c>
      <c r="S1644" s="5">
        <f>'90.1 Data-SI'!S1644/Convert!$B$5/$D1644</f>
        <v>2.9558549975046504</v>
      </c>
      <c r="T1644" s="5">
        <f>'90.1 Data-SI'!T1644/Convert!$B$5/$D1644</f>
        <v>2.1910870650151986</v>
      </c>
      <c r="U1644" s="5">
        <f>'90.1 Data-SI'!U1644/Convert!$B$5/$D1644</f>
        <v>6.4170182841068923</v>
      </c>
      <c r="V1644" s="5">
        <f>'90.1 Data-SI'!V1644/Convert!$B$5/$D1644</f>
        <v>2.1554999773150039</v>
      </c>
      <c r="W1644" s="5">
        <f t="shared" si="127"/>
        <v>41.741918895467542</v>
      </c>
      <c r="X1644" s="5">
        <f t="shared" si="128"/>
        <v>2.2098021868336288</v>
      </c>
      <c r="Y1644" s="5">
        <f t="shared" si="129"/>
        <v>43.951721082301169</v>
      </c>
      <c r="Z1644" s="5">
        <f>'90.1 Data-SI'!Y1644/Convert!$B$5/$D1644</f>
        <v>114.7066829998639</v>
      </c>
      <c r="AA1644" s="5">
        <f>'90.1 Data-SI'!Z1644/Convert!$B$5/$D1644</f>
        <v>16.346241096139014</v>
      </c>
      <c r="AB1644" s="5">
        <f t="shared" si="130"/>
        <v>131.05292409600293</v>
      </c>
    </row>
    <row r="1645" spans="1:28" x14ac:dyDescent="0.25">
      <c r="A1645" s="95">
        <v>2010</v>
      </c>
      <c r="B1645" s="95" t="s">
        <v>57</v>
      </c>
      <c r="C1645" s="52" t="s">
        <v>14</v>
      </c>
      <c r="D1645" s="5">
        <f>VLOOKUP(B1645,SWH!$A$4:$C$19,3,FALSE)</f>
        <v>19592</v>
      </c>
      <c r="E1645" s="5">
        <f>'90.1 Data-SI'!E1645/Convert!$B$5/$D1645</f>
        <v>0</v>
      </c>
      <c r="F1645" s="5">
        <f>'90.1 Data-SI'!F1645/Convert!$B$5/$D1645</f>
        <v>11.007185472528469</v>
      </c>
      <c r="G1645" s="5">
        <f>'90.1 Data-SI'!G1645/Convert!$B$5/$D1645</f>
        <v>26.335579147951545</v>
      </c>
      <c r="H1645" s="5">
        <f>'90.1 Data-SI'!H1645/Convert!$B$5/$D1645</f>
        <v>29.126684360963658</v>
      </c>
      <c r="I1645" s="5">
        <f>'90.1 Data-SI'!I1645/Convert!$B$5/$D1645</f>
        <v>1.6723095594573749</v>
      </c>
      <c r="J1645" s="5">
        <f>'90.1 Data-SI'!J1645/Convert!$B$5/$D1645</f>
        <v>36.8289494578286</v>
      </c>
      <c r="K1645" s="5">
        <f>'90.1 Data-SI'!K1645/Convert!$B$5/$D1645</f>
        <v>7.7194206251984943</v>
      </c>
      <c r="L1645" s="5">
        <f>'90.1 Data-SI'!L1645/Convert!$B$5/$D1645</f>
        <v>0.62851617440225038</v>
      </c>
      <c r="M1645" s="5">
        <f>'90.1 Data-SI'!M1645/Convert!$B$5/$D1645</f>
        <v>15.719142733995739</v>
      </c>
      <c r="N1645" s="5">
        <f>'90.1 Data-SI'!N1645/Convert!$B$5/$D1645</f>
        <v>0.67204301075268813</v>
      </c>
      <c r="O1645" s="5">
        <f>'90.1 Data-SI'!O1645/Convert!$B$5/$D1645</f>
        <v>1.0808975318724197E-2</v>
      </c>
      <c r="P1645" s="5">
        <f t="shared" si="126"/>
        <v>0.66123403543396397</v>
      </c>
      <c r="Q1645" s="5">
        <f>'90.1 Data-SI'!Q1645/Convert!$B$5/$D1645</f>
        <v>0</v>
      </c>
      <c r="R1645" s="5">
        <f>'90.1 Data-SI'!R1645/Convert!$B$5/$D1645</f>
        <v>0</v>
      </c>
      <c r="S1645" s="5">
        <f>'90.1 Data-SI'!S1645/Convert!$B$5/$D1645</f>
        <v>3.4269940111610184</v>
      </c>
      <c r="T1645" s="5">
        <f>'90.1 Data-SI'!T1645/Convert!$B$5/$D1645</f>
        <v>2.1910870650151986</v>
      </c>
      <c r="U1645" s="5">
        <f>'90.1 Data-SI'!U1645/Convert!$B$5/$D1645</f>
        <v>7.0985606369946916</v>
      </c>
      <c r="V1645" s="5">
        <f>'90.1 Data-SI'!V1645/Convert!$B$5/$D1645</f>
        <v>2.150254071956808</v>
      </c>
      <c r="W1645" s="5">
        <f t="shared" si="127"/>
        <v>46.142949928542272</v>
      </c>
      <c r="X1645" s="5">
        <f t="shared" si="128"/>
        <v>11.007185472528469</v>
      </c>
      <c r="Y1645" s="5">
        <f t="shared" si="129"/>
        <v>57.150135401070742</v>
      </c>
      <c r="Z1645" s="5">
        <f>'90.1 Data-SI'!Y1645/Convert!$B$5/$D1645</f>
        <v>118.75170137471078</v>
      </c>
      <c r="AA1645" s="5">
        <f>'90.1 Data-SI'!Z1645/Convert!$B$5/$D1645</f>
        <v>25.825166734721655</v>
      </c>
      <c r="AB1645" s="5">
        <f t="shared" si="130"/>
        <v>144.57686810943244</v>
      </c>
    </row>
    <row r="1646" spans="1:28" x14ac:dyDescent="0.25">
      <c r="A1646" s="95">
        <v>2010</v>
      </c>
      <c r="B1646" s="95" t="s">
        <v>57</v>
      </c>
      <c r="C1646" s="52" t="s">
        <v>2</v>
      </c>
      <c r="D1646" s="5">
        <f>VLOOKUP(B1646,SWH!$A$4:$C$19,3,FALSE)</f>
        <v>19592</v>
      </c>
      <c r="E1646" s="5">
        <f>'90.1 Data-SI'!E1646/Convert!$B$5/$D1646</f>
        <v>0</v>
      </c>
      <c r="F1646" s="5">
        <f>'90.1 Data-SI'!F1646/Convert!$B$5/$D1646</f>
        <v>4.8235390862483554</v>
      </c>
      <c r="G1646" s="5">
        <f>'90.1 Data-SI'!G1646/Convert!$B$5/$D1646</f>
        <v>25.072875550111156</v>
      </c>
      <c r="H1646" s="5">
        <f>'90.1 Data-SI'!H1646/Convert!$B$5/$D1646</f>
        <v>29.005319631595665</v>
      </c>
      <c r="I1646" s="5">
        <f>'90.1 Data-SI'!I1646/Convert!$B$5/$D1646</f>
        <v>1.6683396851322536</v>
      </c>
      <c r="J1646" s="5">
        <f>'90.1 Data-SI'!J1646/Convert!$B$5/$D1646</f>
        <v>36.8289494578286</v>
      </c>
      <c r="K1646" s="5">
        <f>'90.1 Data-SI'!K1646/Convert!$B$5/$D1646</f>
        <v>7.7194206251984943</v>
      </c>
      <c r="L1646" s="5">
        <f>'90.1 Data-SI'!L1646/Convert!$B$5/$D1646</f>
        <v>0.62851617440225038</v>
      </c>
      <c r="M1646" s="5">
        <f>'90.1 Data-SI'!M1646/Convert!$B$5/$D1646</f>
        <v>19.449406787350846</v>
      </c>
      <c r="N1646" s="5">
        <f>'90.1 Data-SI'!N1646/Convert!$B$5/$D1646</f>
        <v>0.55649131164647703</v>
      </c>
      <c r="O1646" s="5">
        <f>'90.1 Data-SI'!O1646/Convert!$B$5/$D1646</f>
        <v>1.0808975318724197E-2</v>
      </c>
      <c r="P1646" s="5">
        <f t="shared" si="126"/>
        <v>0.54568233632775287</v>
      </c>
      <c r="Q1646" s="5">
        <f>'90.1 Data-SI'!Q1646/Convert!$B$5/$D1646</f>
        <v>0</v>
      </c>
      <c r="R1646" s="5">
        <f>'90.1 Data-SI'!R1646/Convert!$B$5/$D1646</f>
        <v>0</v>
      </c>
      <c r="S1646" s="5">
        <f>'90.1 Data-SI'!S1646/Convert!$B$5/$D1646</f>
        <v>3.1111054398620754</v>
      </c>
      <c r="T1646" s="5">
        <f>'90.1 Data-SI'!T1646/Convert!$B$5/$D1646</f>
        <v>2.1910870650151986</v>
      </c>
      <c r="U1646" s="5">
        <f>'90.1 Data-SI'!U1646/Convert!$B$5/$D1646</f>
        <v>6.9132525747470632</v>
      </c>
      <c r="V1646" s="5">
        <f>'90.1 Data-SI'!V1646/Convert!$B$5/$D1646</f>
        <v>2.1360759493670884</v>
      </c>
      <c r="W1646" s="5">
        <f t="shared" si="127"/>
        <v>48.179070113651832</v>
      </c>
      <c r="X1646" s="5">
        <f t="shared" si="128"/>
        <v>4.8235390862483554</v>
      </c>
      <c r="Y1646" s="5">
        <f t="shared" si="129"/>
        <v>53.002609199900185</v>
      </c>
      <c r="Z1646" s="5">
        <f>'90.1 Data-SI'!Y1646/Convert!$B$5/$D1646</f>
        <v>120.64830883353748</v>
      </c>
      <c r="AA1646" s="5">
        <f>'90.1 Data-SI'!Z1646/Convert!$B$5/$D1646</f>
        <v>19.456212286193914</v>
      </c>
      <c r="AB1646" s="5">
        <f t="shared" si="130"/>
        <v>140.1045211197314</v>
      </c>
    </row>
    <row r="1647" spans="1:28" x14ac:dyDescent="0.25">
      <c r="A1647" s="95">
        <v>2010</v>
      </c>
      <c r="B1647" s="95" t="s">
        <v>57</v>
      </c>
      <c r="C1647" s="52" t="s">
        <v>18</v>
      </c>
      <c r="D1647" s="5">
        <f>VLOOKUP(B1647,SWH!$A$4:$C$19,3,FALSE)</f>
        <v>19592</v>
      </c>
      <c r="E1647" s="5">
        <f>'90.1 Data-SI'!E1647/Convert!$B$5/$D1647</f>
        <v>0</v>
      </c>
      <c r="F1647" s="5">
        <f>'90.1 Data-SI'!F1647/Convert!$B$5/$D1647</f>
        <v>9.3924390907853557</v>
      </c>
      <c r="G1647" s="5">
        <f>'90.1 Data-SI'!G1647/Convert!$B$5/$D1647</f>
        <v>10.907371489496846</v>
      </c>
      <c r="H1647" s="5">
        <f>'90.1 Data-SI'!H1647/Convert!$B$5/$D1647</f>
        <v>29.500703234880447</v>
      </c>
      <c r="I1647" s="5">
        <f>'90.1 Data-SI'!I1647/Convert!$B$5/$D1647</f>
        <v>1.6720259970055806</v>
      </c>
      <c r="J1647" s="5">
        <f>'90.1 Data-SI'!J1647/Convert!$B$5/$D1647</f>
        <v>36.8289494578286</v>
      </c>
      <c r="K1647" s="5">
        <f>'90.1 Data-SI'!K1647/Convert!$B$5/$D1647</f>
        <v>7.7194206251984943</v>
      </c>
      <c r="L1647" s="5">
        <f>'90.1 Data-SI'!L1647/Convert!$B$5/$D1647</f>
        <v>0.62879973685404478</v>
      </c>
      <c r="M1647" s="5">
        <f>'90.1 Data-SI'!M1647/Convert!$B$5/$D1647</f>
        <v>14.159407467900731</v>
      </c>
      <c r="N1647" s="5">
        <f>'90.1 Data-SI'!N1647/Convert!$B$5/$D1647</f>
        <v>0.28072682727643938</v>
      </c>
      <c r="O1647" s="5">
        <f>'90.1 Data-SI'!O1647/Convert!$B$5/$D1647</f>
        <v>1.0808975318724197E-2</v>
      </c>
      <c r="P1647" s="5">
        <f t="shared" si="126"/>
        <v>0.26991785195771517</v>
      </c>
      <c r="Q1647" s="5">
        <f>'90.1 Data-SI'!Q1647/Convert!$B$5/$D1647</f>
        <v>0</v>
      </c>
      <c r="R1647" s="5">
        <f>'90.1 Data-SI'!R1647/Convert!$B$5/$D1647</f>
        <v>0</v>
      </c>
      <c r="S1647" s="5">
        <f>'90.1 Data-SI'!S1647/Convert!$B$5/$D1647</f>
        <v>3.3346944331019461</v>
      </c>
      <c r="T1647" s="5">
        <f>'90.1 Data-SI'!T1647/Convert!$B$5/$D1647</f>
        <v>2.1912288462410965</v>
      </c>
      <c r="U1647" s="5">
        <f>'90.1 Data-SI'!U1647/Convert!$B$5/$D1647</f>
        <v>7.1953972142824734</v>
      </c>
      <c r="V1647" s="5">
        <f>'90.1 Data-SI'!V1647/Convert!$B$5/$D1647</f>
        <v>2.1469931037611723</v>
      </c>
      <c r="W1647" s="5">
        <f t="shared" si="127"/>
        <v>28.67139124245724</v>
      </c>
      <c r="X1647" s="5">
        <f t="shared" si="128"/>
        <v>9.3924390907853557</v>
      </c>
      <c r="Y1647" s="5">
        <f t="shared" si="129"/>
        <v>38.063830333242592</v>
      </c>
      <c r="Z1647" s="5">
        <f>'90.1 Data-SI'!Y1647/Convert!$B$5/$D1647</f>
        <v>101.650758813121</v>
      </c>
      <c r="AA1647" s="5">
        <f>'90.1 Data-SI'!Z1647/Convert!$B$5/$D1647</f>
        <v>24.307256930266323</v>
      </c>
      <c r="AB1647" s="5">
        <f t="shared" si="130"/>
        <v>125.95801574338732</v>
      </c>
    </row>
    <row r="1648" spans="1:28" x14ac:dyDescent="0.25">
      <c r="A1648" s="95">
        <v>2010</v>
      </c>
      <c r="B1648" s="95" t="s">
        <v>57</v>
      </c>
      <c r="C1648" s="52" t="s">
        <v>4</v>
      </c>
      <c r="D1648" s="5">
        <f>VLOOKUP(B1648,SWH!$A$4:$C$19,3,FALSE)</f>
        <v>19592</v>
      </c>
      <c r="E1648" s="5">
        <f>'90.1 Data-SI'!E1648/Convert!$B$5/$D1648</f>
        <v>0</v>
      </c>
      <c r="F1648" s="5">
        <f>'90.1 Data-SI'!F1648/Convert!$B$5/$D1648</f>
        <v>20.497028265505197</v>
      </c>
      <c r="G1648" s="5">
        <f>'90.1 Data-SI'!G1648/Convert!$B$5/$D1648</f>
        <v>17.350902862846514</v>
      </c>
      <c r="H1648" s="5">
        <f>'90.1 Data-SI'!H1648/Convert!$B$5/$D1648</f>
        <v>29.155182387368995</v>
      </c>
      <c r="I1648" s="5">
        <f>'90.1 Data-SI'!I1648/Convert!$B$5/$D1648</f>
        <v>1.6694739349394312</v>
      </c>
      <c r="J1648" s="5">
        <f>'90.1 Data-SI'!J1648/Convert!$B$5/$D1648</f>
        <v>36.8289494578286</v>
      </c>
      <c r="K1648" s="5">
        <f>'90.1 Data-SI'!K1648/Convert!$B$5/$D1648</f>
        <v>7.7194206251984943</v>
      </c>
      <c r="L1648" s="5">
        <f>'90.1 Data-SI'!L1648/Convert!$B$5/$D1648</f>
        <v>0.62851617440225038</v>
      </c>
      <c r="M1648" s="5">
        <f>'90.1 Data-SI'!M1648/Convert!$B$5/$D1648</f>
        <v>15.535536046458873</v>
      </c>
      <c r="N1648" s="5">
        <f>'90.1 Data-SI'!N1648/Convert!$B$5/$D1648</f>
        <v>0.51523297491039433</v>
      </c>
      <c r="O1648" s="5">
        <f>'90.1 Data-SI'!O1648/Convert!$B$5/$D1648</f>
        <v>1.0808975318724197E-2</v>
      </c>
      <c r="P1648" s="5">
        <f t="shared" si="126"/>
        <v>0.50442399959167017</v>
      </c>
      <c r="Q1648" s="5">
        <f>'90.1 Data-SI'!Q1648/Convert!$B$5/$D1648</f>
        <v>0</v>
      </c>
      <c r="R1648" s="5">
        <f>'90.1 Data-SI'!R1648/Convert!$B$5/$D1648</f>
        <v>0</v>
      </c>
      <c r="S1648" s="5">
        <f>'90.1 Data-SI'!S1648/Convert!$B$5/$D1648</f>
        <v>3.4390454153622794</v>
      </c>
      <c r="T1648" s="5">
        <f>'90.1 Data-SI'!T1648/Convert!$B$5/$D1648</f>
        <v>2.1912288462410965</v>
      </c>
      <c r="U1648" s="5">
        <f>'90.1 Data-SI'!U1648/Convert!$B$5/$D1648</f>
        <v>7.6145025180345707</v>
      </c>
      <c r="V1648" s="5">
        <f>'90.1 Data-SI'!V1648/Convert!$B$5/$D1648</f>
        <v>2.1447246041468175</v>
      </c>
      <c r="W1648" s="5">
        <f t="shared" si="127"/>
        <v>36.829908324259335</v>
      </c>
      <c r="X1648" s="5">
        <f t="shared" si="128"/>
        <v>20.497028265505197</v>
      </c>
      <c r="Y1648" s="5">
        <f t="shared" si="129"/>
        <v>57.326936589764529</v>
      </c>
      <c r="Z1648" s="5">
        <f>'90.1 Data-SI'!Y1648/Convert!$B$5/$D1648</f>
        <v>109.45865092327935</v>
      </c>
      <c r="AA1648" s="5">
        <f>'90.1 Data-SI'!Z1648/Convert!$B$5/$D1648</f>
        <v>35.830951408738258</v>
      </c>
      <c r="AB1648" s="5">
        <f t="shared" si="130"/>
        <v>145.28960233201761</v>
      </c>
    </row>
    <row r="1649" spans="1:28" x14ac:dyDescent="0.25">
      <c r="A1649" s="95">
        <v>2010</v>
      </c>
      <c r="B1649" s="95" t="s">
        <v>57</v>
      </c>
      <c r="C1649" s="52" t="s">
        <v>5</v>
      </c>
      <c r="D1649" s="5">
        <f>VLOOKUP(B1649,SWH!$A$4:$C$19,3,FALSE)</f>
        <v>19592</v>
      </c>
      <c r="E1649" s="5">
        <f>'90.1 Data-SI'!E1649/Convert!$B$5/$D1649</f>
        <v>0</v>
      </c>
      <c r="F1649" s="5">
        <f>'90.1 Data-SI'!F1649/Convert!$B$5/$D1649</f>
        <v>13.332964702146</v>
      </c>
      <c r="G1649" s="5">
        <f>'90.1 Data-SI'!G1649/Convert!$B$5/$D1649</f>
        <v>18.304806950682817</v>
      </c>
      <c r="H1649" s="5">
        <f>'90.1 Data-SI'!H1649/Convert!$B$5/$D1649</f>
        <v>29.139019327616719</v>
      </c>
      <c r="I1649" s="5">
        <f>'90.1 Data-SI'!I1649/Convert!$B$5/$D1649</f>
        <v>1.6713170908760946</v>
      </c>
      <c r="J1649" s="5">
        <f>'90.1 Data-SI'!J1649/Convert!$B$5/$D1649</f>
        <v>36.8289494578286</v>
      </c>
      <c r="K1649" s="5">
        <f>'90.1 Data-SI'!K1649/Convert!$B$5/$D1649</f>
        <v>7.7194206251984943</v>
      </c>
      <c r="L1649" s="5">
        <f>'90.1 Data-SI'!L1649/Convert!$B$5/$D1649</f>
        <v>0.62851617440225038</v>
      </c>
      <c r="M1649" s="5">
        <f>'90.1 Data-SI'!M1649/Convert!$B$5/$D1649</f>
        <v>18.864984574202619</v>
      </c>
      <c r="N1649" s="5">
        <f>'90.1 Data-SI'!N1649/Convert!$B$5/$D1649</f>
        <v>0.43455945737489221</v>
      </c>
      <c r="O1649" s="5">
        <f>'90.1 Data-SI'!O1649/Convert!$B$5/$D1649</f>
        <v>1.0808975318724197E-2</v>
      </c>
      <c r="P1649" s="5">
        <f t="shared" si="126"/>
        <v>0.423750482056168</v>
      </c>
      <c r="Q1649" s="5">
        <f>'90.1 Data-SI'!Q1649/Convert!$B$5/$D1649</f>
        <v>0</v>
      </c>
      <c r="R1649" s="5">
        <f>'90.1 Data-SI'!R1649/Convert!$B$5/$D1649</f>
        <v>0</v>
      </c>
      <c r="S1649" s="5">
        <f>'90.1 Data-SI'!S1649/Convert!$B$5/$D1649</f>
        <v>3.3970781724967112</v>
      </c>
      <c r="T1649" s="5">
        <f>'90.1 Data-SI'!T1649/Convert!$B$5/$D1649</f>
        <v>2.1910870650151986</v>
      </c>
      <c r="U1649" s="5">
        <f>'90.1 Data-SI'!U1649/Convert!$B$5/$D1649</f>
        <v>7.4532972641894668</v>
      </c>
      <c r="V1649" s="5">
        <f>'90.1 Data-SI'!V1649/Convert!$B$5/$D1649</f>
        <v>2.1353670432376028</v>
      </c>
      <c r="W1649" s="5">
        <f t="shared" si="127"/>
        <v>40.990620179438316</v>
      </c>
      <c r="X1649" s="5">
        <f t="shared" si="128"/>
        <v>13.332964702146</v>
      </c>
      <c r="Y1649" s="5">
        <f t="shared" si="129"/>
        <v>54.323584881584317</v>
      </c>
      <c r="Z1649" s="5">
        <f>'90.1 Data-SI'!Y1649/Convert!$B$5/$D1649</f>
        <v>113.59568531373348</v>
      </c>
      <c r="AA1649" s="5">
        <f>'90.1 Data-SI'!Z1649/Convert!$B$5/$D1649</f>
        <v>28.505682591533962</v>
      </c>
      <c r="AB1649" s="5">
        <f t="shared" si="130"/>
        <v>142.10136790526744</v>
      </c>
    </row>
    <row r="1650" spans="1:28" x14ac:dyDescent="0.25">
      <c r="A1650" s="95">
        <v>2010</v>
      </c>
      <c r="B1650" s="95" t="s">
        <v>57</v>
      </c>
      <c r="C1650" s="52" t="s">
        <v>15</v>
      </c>
      <c r="D1650" s="5">
        <f>VLOOKUP(B1650,SWH!$A$4:$C$19,3,FALSE)</f>
        <v>19592</v>
      </c>
      <c r="E1650" s="5">
        <f>'90.1 Data-SI'!E1650/Convert!$B$5/$D1650</f>
        <v>0</v>
      </c>
      <c r="F1650" s="5">
        <f>'90.1 Data-SI'!F1650/Convert!$B$5/$D1650</f>
        <v>10.238873009391588</v>
      </c>
      <c r="G1650" s="5">
        <f>'90.1 Data-SI'!G1650/Convert!$B$5/$D1650</f>
        <v>6.668254616396716</v>
      </c>
      <c r="H1650" s="5">
        <f>'90.1 Data-SI'!H1650/Convert!$B$5/$D1650</f>
        <v>29.405284469851637</v>
      </c>
      <c r="I1650" s="5">
        <f>'90.1 Data-SI'!I1650/Convert!$B$5/$D1650</f>
        <v>1.6711753096501973</v>
      </c>
      <c r="J1650" s="5">
        <f>'90.1 Data-SI'!J1650/Convert!$B$5/$D1650</f>
        <v>36.8289494578286</v>
      </c>
      <c r="K1650" s="5">
        <f>'90.1 Data-SI'!K1650/Convert!$B$5/$D1650</f>
        <v>7.7194206251984943</v>
      </c>
      <c r="L1650" s="5">
        <f>'90.1 Data-SI'!L1650/Convert!$B$5/$D1650</f>
        <v>0.62879973685404478</v>
      </c>
      <c r="M1650" s="5">
        <f>'90.1 Data-SI'!M1650/Convert!$B$5/$D1650</f>
        <v>13.334098951953179</v>
      </c>
      <c r="N1650" s="5">
        <f>'90.1 Data-SI'!N1650/Convert!$B$5/$D1650</f>
        <v>0.19849371625606824</v>
      </c>
      <c r="O1650" s="5">
        <f>'90.1 Data-SI'!O1650/Convert!$B$5/$D1650</f>
        <v>1.0808975318724197E-2</v>
      </c>
      <c r="P1650" s="5">
        <f t="shared" si="126"/>
        <v>0.18768474093734405</v>
      </c>
      <c r="Q1650" s="5">
        <f>'90.1 Data-SI'!Q1650/Convert!$B$5/$D1650</f>
        <v>0</v>
      </c>
      <c r="R1650" s="5">
        <f>'90.1 Data-SI'!R1650/Convert!$B$5/$D1650</f>
        <v>0</v>
      </c>
      <c r="S1650" s="5">
        <f>'90.1 Data-SI'!S1650/Convert!$B$5/$D1650</f>
        <v>3.2249557642575204</v>
      </c>
      <c r="T1650" s="5">
        <f>'90.1 Data-SI'!T1650/Convert!$B$5/$D1650</f>
        <v>2.1910870650151986</v>
      </c>
      <c r="U1650" s="5">
        <f>'90.1 Data-SI'!U1650/Convert!$B$5/$D1650</f>
        <v>7.4703110112971283</v>
      </c>
      <c r="V1650" s="5">
        <f>'90.1 Data-SI'!V1650/Convert!$B$5/$D1650</f>
        <v>2.1474184474388642</v>
      </c>
      <c r="W1650" s="5">
        <f t="shared" si="127"/>
        <v>23.414994073544761</v>
      </c>
      <c r="X1650" s="5">
        <f t="shared" si="128"/>
        <v>10.238873009391588</v>
      </c>
      <c r="Y1650" s="5">
        <f t="shared" si="129"/>
        <v>33.653867082936351</v>
      </c>
      <c r="Z1650" s="5">
        <f>'90.1 Data-SI'!Y1650/Convert!$B$5/$D1650</f>
        <v>96.298375754276123</v>
      </c>
      <c r="AA1650" s="5">
        <f>'90.1 Data-SI'!Z1650/Convert!$B$5/$D1650</f>
        <v>25.428604645887212</v>
      </c>
      <c r="AB1650" s="5">
        <f t="shared" si="130"/>
        <v>121.72698040016334</v>
      </c>
    </row>
    <row r="1651" spans="1:28" x14ac:dyDescent="0.25">
      <c r="A1651" s="95">
        <v>2010</v>
      </c>
      <c r="B1651" s="95" t="s">
        <v>57</v>
      </c>
      <c r="C1651" s="52" t="s">
        <v>16</v>
      </c>
      <c r="D1651" s="5">
        <f>VLOOKUP(B1651,SWH!$A$4:$C$19,3,FALSE)</f>
        <v>19592</v>
      </c>
      <c r="E1651" s="5">
        <f>'90.1 Data-SI'!E1651/Convert!$B$5/$D1651</f>
        <v>0</v>
      </c>
      <c r="F1651" s="5">
        <f>'90.1 Data-SI'!F1651/Convert!$B$5/$D1651</f>
        <v>40.103670432376028</v>
      </c>
      <c r="G1651" s="5">
        <f>'90.1 Data-SI'!G1651/Convert!$B$5/$D1651</f>
        <v>18.500039698743251</v>
      </c>
      <c r="H1651" s="5">
        <f>'90.1 Data-SI'!H1651/Convert!$B$5/$D1651</f>
        <v>29.230609999546299</v>
      </c>
      <c r="I1651" s="5">
        <f>'90.1 Data-SI'!I1651/Convert!$B$5/$D1651</f>
        <v>1.6704664035207113</v>
      </c>
      <c r="J1651" s="5">
        <f>'90.1 Data-SI'!J1651/Convert!$B$5/$D1651</f>
        <v>36.8289494578286</v>
      </c>
      <c r="K1651" s="5">
        <f>'90.1 Data-SI'!K1651/Convert!$B$5/$D1651</f>
        <v>7.7194206251984943</v>
      </c>
      <c r="L1651" s="5">
        <f>'90.1 Data-SI'!L1651/Convert!$B$5/$D1651</f>
        <v>0.62865795562814764</v>
      </c>
      <c r="M1651" s="5">
        <f>'90.1 Data-SI'!M1651/Convert!$B$5/$D1651</f>
        <v>17.021686856313234</v>
      </c>
      <c r="N1651" s="5">
        <f>'90.1 Data-SI'!N1651/Convert!$B$5/$D1651</f>
        <v>0.60115239780409235</v>
      </c>
      <c r="O1651" s="5">
        <f>'90.1 Data-SI'!O1651/Convert!$B$5/$D1651</f>
        <v>1.0808975318724197E-2</v>
      </c>
      <c r="P1651" s="5">
        <f t="shared" si="126"/>
        <v>0.5903434224853682</v>
      </c>
      <c r="Q1651" s="5">
        <f>'90.1 Data-SI'!Q1651/Convert!$B$5/$D1651</f>
        <v>0</v>
      </c>
      <c r="R1651" s="5">
        <f>'90.1 Data-SI'!R1651/Convert!$B$5/$D1651</f>
        <v>0</v>
      </c>
      <c r="S1651" s="5">
        <f>'90.1 Data-SI'!S1651/Convert!$B$5/$D1651</f>
        <v>3.5985492944966202</v>
      </c>
      <c r="T1651" s="5">
        <f>'90.1 Data-SI'!T1651/Convert!$B$5/$D1651</f>
        <v>2.1912288462410965</v>
      </c>
      <c r="U1651" s="5">
        <f>'90.1 Data-SI'!U1651/Convert!$B$5/$D1651</f>
        <v>8.0361598838528199</v>
      </c>
      <c r="V1651" s="5">
        <f>'90.1 Data-SI'!V1651/Convert!$B$5/$D1651</f>
        <v>2.1448663853727146</v>
      </c>
      <c r="W1651" s="5">
        <f t="shared" si="127"/>
        <v>39.710619272038478</v>
      </c>
      <c r="X1651" s="5">
        <f t="shared" si="128"/>
        <v>40.103670432376028</v>
      </c>
      <c r="Y1651" s="5">
        <f t="shared" si="129"/>
        <v>79.814289704414506</v>
      </c>
      <c r="Z1651" s="5">
        <f>'90.1 Data-SI'!Y1651/Convert!$B$5/$D1651</f>
        <v>112.41606551426887</v>
      </c>
      <c r="AA1651" s="5">
        <f>'90.1 Data-SI'!Z1651/Convert!$B$5/$D1651</f>
        <v>55.859250941427341</v>
      </c>
      <c r="AB1651" s="5">
        <f t="shared" si="130"/>
        <v>168.27531645569621</v>
      </c>
    </row>
    <row r="1652" spans="1:28" x14ac:dyDescent="0.25">
      <c r="A1652" s="95">
        <v>2010</v>
      </c>
      <c r="B1652" s="95" t="s">
        <v>57</v>
      </c>
      <c r="C1652" s="52" t="s">
        <v>9</v>
      </c>
      <c r="D1652" s="5">
        <f>VLOOKUP(B1652,SWH!$A$4:$C$19,3,FALSE)</f>
        <v>19592</v>
      </c>
      <c r="E1652" s="5">
        <f>'90.1 Data-SI'!E1652/Convert!$B$5/$D1652</f>
        <v>0</v>
      </c>
      <c r="F1652" s="5">
        <f>'90.1 Data-SI'!F1652/Convert!$B$5/$D1652</f>
        <v>26.889518397531877</v>
      </c>
      <c r="G1652" s="5">
        <f>'90.1 Data-SI'!G1652/Convert!$B$5/$D1652</f>
        <v>12.593292046640352</v>
      </c>
      <c r="H1652" s="5">
        <f>'90.1 Data-SI'!H1652/Convert!$B$5/$D1652</f>
        <v>29.297814300621567</v>
      </c>
      <c r="I1652" s="5">
        <f>'90.1 Data-SI'!I1652/Convert!$B$5/$D1652</f>
        <v>1.6684814663581509</v>
      </c>
      <c r="J1652" s="5">
        <f>'90.1 Data-SI'!J1652/Convert!$B$5/$D1652</f>
        <v>36.8289494578286</v>
      </c>
      <c r="K1652" s="5">
        <f>'90.1 Data-SI'!K1652/Convert!$B$5/$D1652</f>
        <v>7.7194206251984943</v>
      </c>
      <c r="L1652" s="5">
        <f>'90.1 Data-SI'!L1652/Convert!$B$5/$D1652</f>
        <v>0.62865795562814764</v>
      </c>
      <c r="M1652" s="5">
        <f>'90.1 Data-SI'!M1652/Convert!$B$5/$D1652</f>
        <v>17.244708724649517</v>
      </c>
      <c r="N1652" s="5">
        <f>'90.1 Data-SI'!N1652/Convert!$B$5/$D1652</f>
        <v>0.38521959076266959</v>
      </c>
      <c r="O1652" s="5">
        <f>'90.1 Data-SI'!O1652/Convert!$B$5/$D1652</f>
        <v>1.0808975318724197E-2</v>
      </c>
      <c r="P1652" s="5">
        <f t="shared" si="126"/>
        <v>0.37441061544394538</v>
      </c>
      <c r="Q1652" s="5">
        <f>'90.1 Data-SI'!Q1652/Convert!$B$5/$D1652</f>
        <v>0</v>
      </c>
      <c r="R1652" s="5">
        <f>'90.1 Data-SI'!R1652/Convert!$B$5/$D1652</f>
        <v>0</v>
      </c>
      <c r="S1652" s="5">
        <f>'90.1 Data-SI'!S1652/Convert!$B$5/$D1652</f>
        <v>3.6787974683544311</v>
      </c>
      <c r="T1652" s="5">
        <f>'90.1 Data-SI'!T1652/Convert!$B$5/$D1652</f>
        <v>2.1912288462410965</v>
      </c>
      <c r="U1652" s="5">
        <f>'90.1 Data-SI'!U1652/Convert!$B$5/$D1652</f>
        <v>7.9145115920330298</v>
      </c>
      <c r="V1652" s="5">
        <f>'90.1 Data-SI'!V1652/Convert!$B$5/$D1652</f>
        <v>2.1333821060750422</v>
      </c>
      <c r="W1652" s="5">
        <f t="shared" si="127"/>
        <v>33.891208855088244</v>
      </c>
      <c r="X1652" s="5">
        <f t="shared" si="128"/>
        <v>26.889518397531877</v>
      </c>
      <c r="Y1652" s="5">
        <f t="shared" si="129"/>
        <v>60.780727252620125</v>
      </c>
      <c r="Z1652" s="5">
        <f>'90.1 Data-SI'!Y1652/Convert!$B$5/$D1652</f>
        <v>106.65053196315957</v>
      </c>
      <c r="AA1652" s="5">
        <f>'90.1 Data-SI'!Z1652/Convert!$B$5/$D1652</f>
        <v>42.523308833537499</v>
      </c>
      <c r="AB1652" s="5">
        <f t="shared" si="130"/>
        <v>149.17384079669705</v>
      </c>
    </row>
    <row r="1653" spans="1:28" x14ac:dyDescent="0.25">
      <c r="A1653" s="95">
        <v>2010</v>
      </c>
      <c r="B1653" s="95" t="s">
        <v>57</v>
      </c>
      <c r="C1653" s="52" t="s">
        <v>12</v>
      </c>
      <c r="D1653" s="5">
        <f>VLOOKUP(B1653,SWH!$A$4:$C$19,3,FALSE)</f>
        <v>19592</v>
      </c>
      <c r="E1653" s="5">
        <f>'90.1 Data-SI'!E1653/Convert!$B$5/$D1653</f>
        <v>0</v>
      </c>
      <c r="F1653" s="5">
        <f>'90.1 Data-SI'!F1653/Convert!$B$5/$D1653</f>
        <v>51.218893199038156</v>
      </c>
      <c r="G1653" s="5">
        <f>'90.1 Data-SI'!G1653/Convert!$B$5/$D1653</f>
        <v>14.579505240234111</v>
      </c>
      <c r="H1653" s="5">
        <f>'90.1 Data-SI'!H1653/Convert!$B$5/$D1653</f>
        <v>28.924362551608368</v>
      </c>
      <c r="I1653" s="5">
        <f>'90.1 Data-SI'!I1653/Convert!$B$5/$D1653</f>
        <v>1.6711753096501973</v>
      </c>
      <c r="J1653" s="5">
        <f>'90.1 Data-SI'!J1653/Convert!$B$5/$D1653</f>
        <v>36.8289494578286</v>
      </c>
      <c r="K1653" s="5">
        <f>'90.1 Data-SI'!K1653/Convert!$B$5/$D1653</f>
        <v>7.7194206251984943</v>
      </c>
      <c r="L1653" s="5">
        <f>'90.1 Data-SI'!L1653/Convert!$B$5/$D1653</f>
        <v>0.62851617440225038</v>
      </c>
      <c r="M1653" s="5">
        <f>'90.1 Data-SI'!M1653/Convert!$B$5/$D1653</f>
        <v>17.476521028991428</v>
      </c>
      <c r="N1653" s="5">
        <f>'90.1 Data-SI'!N1653/Convert!$B$5/$D1653</f>
        <v>0.52615012930447802</v>
      </c>
      <c r="O1653" s="5">
        <f>'90.1 Data-SI'!O1653/Convert!$B$5/$D1653</f>
        <v>1.0808975318724197E-2</v>
      </c>
      <c r="P1653" s="5">
        <f t="shared" si="126"/>
        <v>0.51534115398575386</v>
      </c>
      <c r="Q1653" s="5">
        <f>'90.1 Data-SI'!Q1653/Convert!$B$5/$D1653</f>
        <v>0</v>
      </c>
      <c r="R1653" s="5">
        <f>'90.1 Data-SI'!R1653/Convert!$B$5/$D1653</f>
        <v>0</v>
      </c>
      <c r="S1653" s="5">
        <f>'90.1 Data-SI'!S1653/Convert!$B$5/$D1653</f>
        <v>3.514614808765482</v>
      </c>
      <c r="T1653" s="5">
        <f>'90.1 Data-SI'!T1653/Convert!$B$5/$D1653</f>
        <v>2.1912288462410965</v>
      </c>
      <c r="U1653" s="5">
        <f>'90.1 Data-SI'!U1653/Convert!$B$5/$D1653</f>
        <v>8.4905687128533192</v>
      </c>
      <c r="V1653" s="5">
        <f>'90.1 Data-SI'!V1653/Convert!$B$5/$D1653</f>
        <v>2.1414636359511818</v>
      </c>
      <c r="W1653" s="5">
        <f t="shared" si="127"/>
        <v>36.085982231976779</v>
      </c>
      <c r="X1653" s="5">
        <f t="shared" si="128"/>
        <v>51.218893199038156</v>
      </c>
      <c r="Y1653" s="5">
        <f t="shared" si="129"/>
        <v>87.304875431014935</v>
      </c>
      <c r="Z1653" s="5">
        <f>'90.1 Data-SI'!Y1653/Convert!$B$5/$D1653</f>
        <v>108.48248718297718</v>
      </c>
      <c r="AA1653" s="5">
        <f>'90.1 Data-SI'!Z1653/Convert!$B$5/$D1653</f>
        <v>67.428882537089976</v>
      </c>
      <c r="AB1653" s="5">
        <f t="shared" si="130"/>
        <v>175.91136972006717</v>
      </c>
    </row>
    <row r="1654" spans="1:28" x14ac:dyDescent="0.25">
      <c r="A1654" s="95">
        <v>2010</v>
      </c>
      <c r="B1654" s="95" t="s">
        <v>57</v>
      </c>
      <c r="C1654" s="52" t="s">
        <v>8</v>
      </c>
      <c r="D1654" s="5">
        <f>VLOOKUP(B1654,SWH!$A$4:$C$19,3,FALSE)</f>
        <v>19592</v>
      </c>
      <c r="E1654" s="5">
        <f>'90.1 Data-SI'!E1654/Convert!$B$5/$D1654</f>
        <v>0</v>
      </c>
      <c r="F1654" s="5">
        <f>'90.1 Data-SI'!F1654/Convert!$B$5/$D1654</f>
        <v>97.385270632003994</v>
      </c>
      <c r="G1654" s="5">
        <f>'90.1 Data-SI'!G1654/Convert!$B$5/$D1654</f>
        <v>6.6797388956943884</v>
      </c>
      <c r="H1654" s="5">
        <f>'90.1 Data-SI'!H1654/Convert!$B$5/$D1654</f>
        <v>30.212586770110249</v>
      </c>
      <c r="I1654" s="5">
        <f>'90.1 Data-SI'!I1654/Convert!$B$5/$D1654</f>
        <v>1.6822342452701784</v>
      </c>
      <c r="J1654" s="5">
        <f>'90.1 Data-SI'!J1654/Convert!$B$5/$D1654</f>
        <v>36.8289494578286</v>
      </c>
      <c r="K1654" s="5">
        <f>'90.1 Data-SI'!K1654/Convert!$B$5/$D1654</f>
        <v>7.7194206251984943</v>
      </c>
      <c r="L1654" s="5">
        <f>'90.1 Data-SI'!L1654/Convert!$B$5/$D1654</f>
        <v>0.62936686175763357</v>
      </c>
      <c r="M1654" s="5">
        <f>'90.1 Data-SI'!M1654/Convert!$B$5/$D1654</f>
        <v>18.928927907082254</v>
      </c>
      <c r="N1654" s="5">
        <f>'90.1 Data-SI'!N1654/Convert!$B$5/$D1654</f>
        <v>0.49821922780273126</v>
      </c>
      <c r="O1654" s="5">
        <f>'90.1 Data-SI'!O1654/Convert!$B$5/$D1654</f>
        <v>1.0808975318724197E-2</v>
      </c>
      <c r="P1654" s="5">
        <f t="shared" si="126"/>
        <v>0.48741025248400704</v>
      </c>
      <c r="Q1654" s="5">
        <f>'90.1 Data-SI'!Q1654/Convert!$B$5/$D1654</f>
        <v>0</v>
      </c>
      <c r="R1654" s="5">
        <f>'90.1 Data-SI'!R1654/Convert!$B$5/$D1654</f>
        <v>0</v>
      </c>
      <c r="S1654" s="5">
        <f>'90.1 Data-SI'!S1654/Convert!$B$5/$D1654</f>
        <v>3.918265958894787</v>
      </c>
      <c r="T1654" s="5">
        <f>'90.1 Data-SI'!T1654/Convert!$B$5/$D1654</f>
        <v>2.1912288462410965</v>
      </c>
      <c r="U1654" s="5">
        <f>'90.1 Data-SI'!U1654/Convert!$B$5/$D1654</f>
        <v>9.0472018057256935</v>
      </c>
      <c r="V1654" s="5">
        <f>'90.1 Data-SI'!V1654/Convert!$B$5/$D1654</f>
        <v>2.1347999183340138</v>
      </c>
      <c r="W1654" s="5">
        <f t="shared" si="127"/>
        <v>30.014343014155436</v>
      </c>
      <c r="X1654" s="5">
        <f t="shared" si="128"/>
        <v>97.385270632003994</v>
      </c>
      <c r="Y1654" s="5">
        <f t="shared" si="129"/>
        <v>127.39961364615942</v>
      </c>
      <c r="Z1654" s="5">
        <f>'90.1 Data-SI'!Y1654/Convert!$B$5/$D1654</f>
        <v>103.70417630779004</v>
      </c>
      <c r="AA1654" s="5">
        <f>'90.1 Data-SI'!Z1654/Convert!$B$5/$D1654</f>
        <v>114.15189306292818</v>
      </c>
      <c r="AB1654" s="5">
        <f t="shared" si="130"/>
        <v>217.85606937071822</v>
      </c>
    </row>
    <row r="1655" spans="1:28" x14ac:dyDescent="0.25">
      <c r="A1655" s="95">
        <v>2013</v>
      </c>
      <c r="B1655" s="95" t="s">
        <v>57</v>
      </c>
      <c r="C1655" s="52" t="s">
        <v>10</v>
      </c>
      <c r="D1655" s="5">
        <f>VLOOKUP(B1655,SWH!$A$4:$C$19,3,FALSE)</f>
        <v>19592</v>
      </c>
      <c r="E1655" s="5">
        <f>'90.1 Data-SI'!E1655/Convert!$B$5/$D1655</f>
        <v>0</v>
      </c>
      <c r="F1655" s="5">
        <f>'90.1 Data-SI'!F1655/Convert!$B$5/$D1655</f>
        <v>2.4102808402522573</v>
      </c>
      <c r="G1655" s="5">
        <f>'90.1 Data-SI'!G1655/Convert!$B$5/$D1655</f>
        <v>93.329902227666622</v>
      </c>
      <c r="H1655" s="5">
        <f>'90.1 Data-SI'!H1655/Convert!$B$5/$D1655</f>
        <v>24.489871149221905</v>
      </c>
      <c r="I1655" s="5">
        <f>'90.1 Data-SI'!I1655/Convert!$B$5/$D1655</f>
        <v>1.6713170908760946</v>
      </c>
      <c r="J1655" s="5">
        <f>'90.1 Data-SI'!J1655/Convert!$B$5/$D1655</f>
        <v>33.900458236922098</v>
      </c>
      <c r="K1655" s="5">
        <f>'90.1 Data-SI'!K1655/Convert!$B$5/$D1655</f>
        <v>7.7194206251984943</v>
      </c>
      <c r="L1655" s="5">
        <f>'90.1 Data-SI'!L1655/Convert!$B$5/$D1655</f>
        <v>0.57889274533823332</v>
      </c>
      <c r="M1655" s="5">
        <f>'90.1 Data-SI'!M1655/Convert!$B$5/$D1655</f>
        <v>20.261246086838163</v>
      </c>
      <c r="N1655" s="5">
        <f>'90.1 Data-SI'!N1655/Convert!$B$5/$D1655</f>
        <v>1.6500499069915158</v>
      </c>
      <c r="O1655" s="5">
        <f>'90.1 Data-SI'!O1655/Convert!$B$5/$D1655</f>
        <v>1.0808975318724197E-2</v>
      </c>
      <c r="P1655" s="5">
        <f t="shared" si="126"/>
        <v>1.6392409316727916</v>
      </c>
      <c r="Q1655" s="5">
        <f>'90.1 Data-SI'!Q1655/Convert!$B$5/$D1655</f>
        <v>0</v>
      </c>
      <c r="R1655" s="5">
        <f>'90.1 Data-SI'!R1655/Convert!$B$5/$D1655</f>
        <v>0</v>
      </c>
      <c r="S1655" s="5">
        <f>'90.1 Data-SI'!S1655/Convert!$B$5/$D1655</f>
        <v>5.8688920647883496</v>
      </c>
      <c r="T1655" s="5">
        <f>'90.1 Data-SI'!T1655/Convert!$B$5/$D1655</f>
        <v>2.1889603466267409</v>
      </c>
      <c r="U1655" s="5">
        <f>'90.1 Data-SI'!U1655/Convert!$B$5/$D1655</f>
        <v>4.604628873463092</v>
      </c>
      <c r="V1655" s="5">
        <f>'90.1 Data-SI'!V1655/Convert!$B$5/$D1655</f>
        <v>1.9357390771743568</v>
      </c>
      <c r="W1655" s="5">
        <f t="shared" si="127"/>
        <v>121.09928131096592</v>
      </c>
      <c r="X1655" s="5">
        <f t="shared" si="128"/>
        <v>2.4102808402522573</v>
      </c>
      <c r="Y1655" s="5">
        <f t="shared" si="129"/>
        <v>123.50956215121818</v>
      </c>
      <c r="Z1655" s="5">
        <f>'90.1 Data-SI'!Y1655/Convert!$B$5/$D1655</f>
        <v>185.8756124948959</v>
      </c>
      <c r="AA1655" s="5">
        <f>'90.1 Data-SI'!Z1655/Convert!$B$5/$D1655</f>
        <v>14.734330338913843</v>
      </c>
      <c r="AB1655" s="5">
        <f t="shared" si="130"/>
        <v>200.60994283380975</v>
      </c>
    </row>
    <row r="1656" spans="1:28" x14ac:dyDescent="0.25">
      <c r="A1656" s="95">
        <v>2013</v>
      </c>
      <c r="B1656" s="95" t="s">
        <v>57</v>
      </c>
      <c r="C1656" s="52" t="s">
        <v>6</v>
      </c>
      <c r="D1656" s="5">
        <f>VLOOKUP(B1656,SWH!$A$4:$C$19,3,FALSE)</f>
        <v>19592</v>
      </c>
      <c r="E1656" s="5">
        <f>'90.1 Data-SI'!E1656/Convert!$B$5/$D1656</f>
        <v>0</v>
      </c>
      <c r="F1656" s="5">
        <f>'90.1 Data-SI'!F1656/Convert!$B$5/$D1656</f>
        <v>0.18020393811533056</v>
      </c>
      <c r="G1656" s="5">
        <f>'90.1 Data-SI'!G1656/Convert!$B$5/$D1656</f>
        <v>76.136376525565979</v>
      </c>
      <c r="H1656" s="5">
        <f>'90.1 Data-SI'!H1656/Convert!$B$5/$D1656</f>
        <v>24.831422122408242</v>
      </c>
      <c r="I1656" s="5">
        <f>'90.1 Data-SI'!I1656/Convert!$B$5/$D1656</f>
        <v>1.6708917471984028</v>
      </c>
      <c r="J1656" s="5">
        <f>'90.1 Data-SI'!J1656/Convert!$B$5/$D1656</f>
        <v>33.900458236922098</v>
      </c>
      <c r="K1656" s="5">
        <f>'90.1 Data-SI'!K1656/Convert!$B$5/$D1656</f>
        <v>7.7194206251984943</v>
      </c>
      <c r="L1656" s="5">
        <f>'90.1 Data-SI'!L1656/Convert!$B$5/$D1656</f>
        <v>0.57917630779002771</v>
      </c>
      <c r="M1656" s="5">
        <f>'90.1 Data-SI'!M1656/Convert!$B$5/$D1656</f>
        <v>17.014172451340684</v>
      </c>
      <c r="N1656" s="5">
        <f>'90.1 Data-SI'!N1656/Convert!$B$5/$D1656</f>
        <v>1.431706819109841</v>
      </c>
      <c r="O1656" s="5">
        <f>'90.1 Data-SI'!O1656/Convert!$B$5/$D1656</f>
        <v>1.0808975318724197E-2</v>
      </c>
      <c r="P1656" s="5">
        <f t="shared" si="126"/>
        <v>1.4208978437911168</v>
      </c>
      <c r="Q1656" s="5">
        <f>'90.1 Data-SI'!Q1656/Convert!$B$5/$D1656</f>
        <v>0</v>
      </c>
      <c r="R1656" s="5">
        <f>'90.1 Data-SI'!R1656/Convert!$B$5/$D1656</f>
        <v>0</v>
      </c>
      <c r="S1656" s="5">
        <f>'90.1 Data-SI'!S1656/Convert!$B$5/$D1656</f>
        <v>4.3525418538178853</v>
      </c>
      <c r="T1656" s="5">
        <f>'90.1 Data-SI'!T1656/Convert!$B$5/$D1656</f>
        <v>2.1889603466267409</v>
      </c>
      <c r="U1656" s="5">
        <f>'90.1 Data-SI'!U1656/Convert!$B$5/$D1656</f>
        <v>4.7301052583821059</v>
      </c>
      <c r="V1656" s="5">
        <f>'90.1 Data-SI'!V1656/Convert!$B$5/$D1656</f>
        <v>1.9232623292954041</v>
      </c>
      <c r="W1656" s="5">
        <f t="shared" si="127"/>
        <v>98.92398867451567</v>
      </c>
      <c r="X1656" s="5">
        <f t="shared" si="128"/>
        <v>0.18020393811533056</v>
      </c>
      <c r="Y1656" s="5">
        <f t="shared" si="129"/>
        <v>99.104192612630996</v>
      </c>
      <c r="Z1656" s="5">
        <f>'90.1 Data-SI'!Y1656/Convert!$B$5/$D1656</f>
        <v>164.02882695884944</v>
      </c>
      <c r="AA1656" s="5">
        <f>'90.1 Data-SI'!Z1656/Convert!$B$5/$D1656</f>
        <v>12.629588040470033</v>
      </c>
      <c r="AB1656" s="5">
        <f t="shared" si="130"/>
        <v>176.65841499931946</v>
      </c>
    </row>
    <row r="1657" spans="1:28" x14ac:dyDescent="0.25">
      <c r="A1657" s="95">
        <v>2013</v>
      </c>
      <c r="B1657" s="95" t="s">
        <v>57</v>
      </c>
      <c r="C1657" s="52" t="s">
        <v>11</v>
      </c>
      <c r="D1657" s="5">
        <f>VLOOKUP(B1657,SWH!$A$4:$C$19,3,FALSE)</f>
        <v>19592</v>
      </c>
      <c r="E1657" s="5">
        <f>'90.1 Data-SI'!E1657/Convert!$B$5/$D1657</f>
        <v>0</v>
      </c>
      <c r="F1657" s="5">
        <f>'90.1 Data-SI'!F1657/Convert!$B$5/$D1657</f>
        <v>4.9481647838119876E-2</v>
      </c>
      <c r="G1657" s="5">
        <f>'90.1 Data-SI'!G1657/Convert!$B$5/$D1657</f>
        <v>56.250425343677691</v>
      </c>
      <c r="H1657" s="5">
        <f>'90.1 Data-SI'!H1657/Convert!$B$5/$D1657</f>
        <v>25.304262510775374</v>
      </c>
      <c r="I1657" s="5">
        <f>'90.1 Data-SI'!I1657/Convert!$B$5/$D1657</f>
        <v>1.6711753096501973</v>
      </c>
      <c r="J1657" s="5">
        <f>'90.1 Data-SI'!J1657/Convert!$B$5/$D1657</f>
        <v>33.900458236922098</v>
      </c>
      <c r="K1657" s="5">
        <f>'90.1 Data-SI'!K1657/Convert!$B$5/$D1657</f>
        <v>7.7194206251984943</v>
      </c>
      <c r="L1657" s="5">
        <f>'90.1 Data-SI'!L1657/Convert!$B$5/$D1657</f>
        <v>0.57931808901592485</v>
      </c>
      <c r="M1657" s="5">
        <f>'90.1 Data-SI'!M1657/Convert!$B$5/$D1657</f>
        <v>14.636501293044779</v>
      </c>
      <c r="N1657" s="5">
        <f>'90.1 Data-SI'!N1657/Convert!$B$5/$D1657</f>
        <v>0.96042602422757573</v>
      </c>
      <c r="O1657" s="5">
        <f>'90.1 Data-SI'!O1657/Convert!$B$5/$D1657</f>
        <v>1.0808975318724197E-2</v>
      </c>
      <c r="P1657" s="5">
        <f t="shared" si="126"/>
        <v>0.94961704890885157</v>
      </c>
      <c r="Q1657" s="5">
        <f>'90.1 Data-SI'!Q1657/Convert!$B$5/$D1657</f>
        <v>0</v>
      </c>
      <c r="R1657" s="5">
        <f>'90.1 Data-SI'!R1657/Convert!$B$5/$D1657</f>
        <v>0</v>
      </c>
      <c r="S1657" s="5">
        <f>'90.1 Data-SI'!S1657/Convert!$B$5/$D1657</f>
        <v>4.61129259108026</v>
      </c>
      <c r="T1657" s="5">
        <f>'90.1 Data-SI'!T1657/Convert!$B$5/$D1657</f>
        <v>2.1889603466267409</v>
      </c>
      <c r="U1657" s="5">
        <f>'90.1 Data-SI'!U1657/Convert!$B$5/$D1657</f>
        <v>5.0281293952180031</v>
      </c>
      <c r="V1657" s="5">
        <f>'90.1 Data-SI'!V1657/Convert!$B$5/$D1657</f>
        <v>1.9175910802595164</v>
      </c>
      <c r="W1657" s="5">
        <f t="shared" si="127"/>
        <v>76.44783627671157</v>
      </c>
      <c r="X1657" s="5">
        <f t="shared" si="128"/>
        <v>4.9481647838119876E-2</v>
      </c>
      <c r="Y1657" s="5">
        <f t="shared" si="129"/>
        <v>76.497317924549691</v>
      </c>
      <c r="Z1657" s="5">
        <f>'90.1 Data-SI'!Y1657/Convert!$B$5/$D1657</f>
        <v>142.02026904405429</v>
      </c>
      <c r="AA1657" s="5">
        <f>'90.1 Data-SI'!Z1657/Convert!$B$5/$D1657</f>
        <v>12.797031668254618</v>
      </c>
      <c r="AB1657" s="5">
        <f t="shared" si="130"/>
        <v>154.81730071230891</v>
      </c>
    </row>
    <row r="1658" spans="1:28" x14ac:dyDescent="0.25">
      <c r="A1658" s="95">
        <v>2013</v>
      </c>
      <c r="B1658" s="95" t="s">
        <v>57</v>
      </c>
      <c r="C1658" s="52" t="s">
        <v>13</v>
      </c>
      <c r="D1658" s="5">
        <f>VLOOKUP(B1658,SWH!$A$4:$C$19,3,FALSE)</f>
        <v>19592</v>
      </c>
      <c r="E1658" s="5">
        <f>'90.1 Data-SI'!E1658/Convert!$B$5/$D1658</f>
        <v>0</v>
      </c>
      <c r="F1658" s="5">
        <f>'90.1 Data-SI'!F1658/Convert!$B$5/$D1658</f>
        <v>1.0616578195181707</v>
      </c>
      <c r="G1658" s="5">
        <f>'90.1 Data-SI'!G1658/Convert!$B$5/$D1658</f>
        <v>65.083679279524532</v>
      </c>
      <c r="H1658" s="5">
        <f>'90.1 Data-SI'!H1658/Convert!$B$5/$D1658</f>
        <v>25.265556236105443</v>
      </c>
      <c r="I1658" s="5">
        <f>'90.1 Data-SI'!I1658/Convert!$B$5/$D1658</f>
        <v>1.6686232475840479</v>
      </c>
      <c r="J1658" s="5">
        <f>'90.1 Data-SI'!J1658/Convert!$B$5/$D1658</f>
        <v>33.900458236922098</v>
      </c>
      <c r="K1658" s="5">
        <f>'90.1 Data-SI'!K1658/Convert!$B$5/$D1658</f>
        <v>7.7194206251984943</v>
      </c>
      <c r="L1658" s="5">
        <f>'90.1 Data-SI'!L1658/Convert!$B$5/$D1658</f>
        <v>0.57931808901592485</v>
      </c>
      <c r="M1658" s="5">
        <f>'90.1 Data-SI'!M1658/Convert!$B$5/$D1658</f>
        <v>17.744912889614806</v>
      </c>
      <c r="N1658" s="5">
        <f>'90.1 Data-SI'!N1658/Convert!$B$5/$D1658</f>
        <v>1.2184678553604646</v>
      </c>
      <c r="O1658" s="5">
        <f>'90.1 Data-SI'!O1658/Convert!$B$5/$D1658</f>
        <v>1.0808975318724197E-2</v>
      </c>
      <c r="P1658" s="5">
        <f t="shared" si="126"/>
        <v>1.2076588800417405</v>
      </c>
      <c r="Q1658" s="5">
        <f>'90.1 Data-SI'!Q1658/Convert!$B$5/$D1658</f>
        <v>0</v>
      </c>
      <c r="R1658" s="5">
        <f>'90.1 Data-SI'!R1658/Convert!$B$5/$D1658</f>
        <v>0</v>
      </c>
      <c r="S1658" s="5">
        <f>'90.1 Data-SI'!S1658/Convert!$B$5/$D1658</f>
        <v>3.8894843700376573</v>
      </c>
      <c r="T1658" s="5">
        <f>'90.1 Data-SI'!T1658/Convert!$B$5/$D1658</f>
        <v>2.1889603466267409</v>
      </c>
      <c r="U1658" s="5">
        <f>'90.1 Data-SI'!U1658/Convert!$B$5/$D1658</f>
        <v>5.2144299260469129</v>
      </c>
      <c r="V1658" s="5">
        <f>'90.1 Data-SI'!V1658/Convert!$B$5/$D1658</f>
        <v>1.9089424254797878</v>
      </c>
      <c r="W1658" s="5">
        <f t="shared" si="127"/>
        <v>87.925735419218739</v>
      </c>
      <c r="X1658" s="5">
        <f t="shared" si="128"/>
        <v>1.0616578195181707</v>
      </c>
      <c r="Y1658" s="5">
        <f t="shared" si="129"/>
        <v>88.987393238736914</v>
      </c>
      <c r="Z1658" s="5">
        <f>'90.1 Data-SI'!Y1658/Convert!$B$5/$D1658</f>
        <v>153.4484029762715</v>
      </c>
      <c r="AA1658" s="5">
        <f>'90.1 Data-SI'!Z1658/Convert!$B$5/$D1658</f>
        <v>13.995508370763577</v>
      </c>
      <c r="AB1658" s="5">
        <f t="shared" si="130"/>
        <v>167.44391134703508</v>
      </c>
    </row>
    <row r="1659" spans="1:28" x14ac:dyDescent="0.25">
      <c r="A1659" s="95">
        <v>2013</v>
      </c>
      <c r="B1659" s="95" t="s">
        <v>57</v>
      </c>
      <c r="C1659" s="52" t="s">
        <v>19</v>
      </c>
      <c r="D1659" s="5">
        <f>VLOOKUP(B1659,SWH!$A$4:$C$19,3,FALSE)</f>
        <v>19592</v>
      </c>
      <c r="E1659" s="5">
        <f>'90.1 Data-SI'!E1659/Convert!$B$5/$D1659</f>
        <v>0</v>
      </c>
      <c r="F1659" s="5">
        <f>'90.1 Data-SI'!F1659/Convert!$B$5/$D1659</f>
        <v>0.70918969193775239</v>
      </c>
      <c r="G1659" s="5">
        <f>'90.1 Data-SI'!G1659/Convert!$B$5/$D1659</f>
        <v>47.50195658091738</v>
      </c>
      <c r="H1659" s="5">
        <f>'90.1 Data-SI'!H1659/Convert!$B$5/$D1659</f>
        <v>25.453983485322809</v>
      </c>
      <c r="I1659" s="5">
        <f>'90.1 Data-SI'!I1659/Convert!$B$5/$D1659</f>
        <v>1.6679143414545619</v>
      </c>
      <c r="J1659" s="5">
        <f>'90.1 Data-SI'!J1659/Convert!$B$5/$D1659</f>
        <v>33.900458236922098</v>
      </c>
      <c r="K1659" s="5">
        <f>'90.1 Data-SI'!K1659/Convert!$B$5/$D1659</f>
        <v>7.7194206251984943</v>
      </c>
      <c r="L1659" s="5">
        <f>'90.1 Data-SI'!L1659/Convert!$B$5/$D1659</f>
        <v>0.57945987024182199</v>
      </c>
      <c r="M1659" s="5">
        <f>'90.1 Data-SI'!M1659/Convert!$B$5/$D1659</f>
        <v>13.651263554285196</v>
      </c>
      <c r="N1659" s="5">
        <f>'90.1 Data-SI'!N1659/Convert!$B$5/$D1659</f>
        <v>0.91576493806996062</v>
      </c>
      <c r="O1659" s="5">
        <f>'90.1 Data-SI'!O1659/Convert!$B$5/$D1659</f>
        <v>1.0808975318724197E-2</v>
      </c>
      <c r="P1659" s="5">
        <f t="shared" si="126"/>
        <v>0.90495596275123646</v>
      </c>
      <c r="Q1659" s="5">
        <f>'90.1 Data-SI'!Q1659/Convert!$B$5/$D1659</f>
        <v>0</v>
      </c>
      <c r="R1659" s="5">
        <f>'90.1 Data-SI'!R1659/Convert!$B$5/$D1659</f>
        <v>0</v>
      </c>
      <c r="S1659" s="5">
        <f>'90.1 Data-SI'!S1659/Convert!$B$5/$D1659</f>
        <v>3.6140034481194143</v>
      </c>
      <c r="T1659" s="5">
        <f>'90.1 Data-SI'!T1659/Convert!$B$5/$D1659</f>
        <v>2.1891021278526384</v>
      </c>
      <c r="U1659" s="5">
        <f>'90.1 Data-SI'!U1659/Convert!$B$5/$D1659</f>
        <v>5.5959632049362549</v>
      </c>
      <c r="V1659" s="5">
        <f>'90.1 Data-SI'!V1659/Convert!$B$5/$D1659</f>
        <v>1.9120616124495262</v>
      </c>
      <c r="W1659" s="5">
        <f t="shared" si="127"/>
        <v>65.672179546073224</v>
      </c>
      <c r="X1659" s="5">
        <f t="shared" si="128"/>
        <v>0.70918969193775239</v>
      </c>
      <c r="Y1659" s="5">
        <f t="shared" si="129"/>
        <v>66.381369238010976</v>
      </c>
      <c r="Z1659" s="5">
        <f>'90.1 Data-SI'!Y1659/Convert!$B$5/$D1659</f>
        <v>131.3859681956354</v>
      </c>
      <c r="AA1659" s="5">
        <f>'90.1 Data-SI'!Z1659/Convert!$B$5/$D1659</f>
        <v>14.024573522072501</v>
      </c>
      <c r="AB1659" s="5">
        <f t="shared" si="130"/>
        <v>145.4105417177079</v>
      </c>
    </row>
    <row r="1660" spans="1:28" x14ac:dyDescent="0.25">
      <c r="A1660" s="95">
        <v>2013</v>
      </c>
      <c r="B1660" s="95" t="s">
        <v>57</v>
      </c>
      <c r="C1660" s="52" t="s">
        <v>20</v>
      </c>
      <c r="D1660" s="5">
        <f>VLOOKUP(B1660,SWH!$A$4:$C$19,3,FALSE)</f>
        <v>19592</v>
      </c>
      <c r="E1660" s="5">
        <f>'90.1 Data-SI'!E1660/Convert!$B$5/$D1660</f>
        <v>0</v>
      </c>
      <c r="F1660" s="5">
        <f>'90.1 Data-SI'!F1660/Convert!$B$5/$D1660</f>
        <v>0.42094845968876188</v>
      </c>
      <c r="G1660" s="5">
        <f>'90.1 Data-SI'!G1660/Convert!$B$5/$D1660</f>
        <v>36.501293044780184</v>
      </c>
      <c r="H1660" s="5">
        <f>'90.1 Data-SI'!H1660/Convert!$B$5/$D1660</f>
        <v>25.802765301029901</v>
      </c>
      <c r="I1660" s="5">
        <f>'90.1 Data-SI'!I1660/Convert!$B$5/$D1660</f>
        <v>1.6693321537135337</v>
      </c>
      <c r="J1660" s="5">
        <f>'90.1 Data-SI'!J1660/Convert!$B$5/$D1660</f>
        <v>33.900458236922098</v>
      </c>
      <c r="K1660" s="5">
        <f>'90.1 Data-SI'!K1660/Convert!$B$5/$D1660</f>
        <v>7.7194206251984943</v>
      </c>
      <c r="L1660" s="5">
        <f>'90.1 Data-SI'!L1660/Convert!$B$5/$D1660</f>
        <v>0.57960165146771925</v>
      </c>
      <c r="M1660" s="5">
        <f>'90.1 Data-SI'!M1660/Convert!$B$5/$D1660</f>
        <v>14.576669615716163</v>
      </c>
      <c r="N1660" s="5">
        <f>'90.1 Data-SI'!N1660/Convert!$B$5/$D1660</f>
        <v>0.57931808901592485</v>
      </c>
      <c r="O1660" s="5">
        <f>'90.1 Data-SI'!O1660/Convert!$B$5/$D1660</f>
        <v>1.0808975318724197E-2</v>
      </c>
      <c r="P1660" s="5">
        <f t="shared" si="126"/>
        <v>0.5685091136972007</v>
      </c>
      <c r="Q1660" s="5">
        <f>'90.1 Data-SI'!Q1660/Convert!$B$5/$D1660</f>
        <v>0</v>
      </c>
      <c r="R1660" s="5">
        <f>'90.1 Data-SI'!R1660/Convert!$B$5/$D1660</f>
        <v>0</v>
      </c>
      <c r="S1660" s="5">
        <f>'90.1 Data-SI'!S1660/Convert!$B$5/$D1660</f>
        <v>2.9907331790753595</v>
      </c>
      <c r="T1660" s="5">
        <f>'90.1 Data-SI'!T1660/Convert!$B$5/$D1660</f>
        <v>2.1891021278526384</v>
      </c>
      <c r="U1660" s="5">
        <f>'90.1 Data-SI'!U1660/Convert!$B$5/$D1660</f>
        <v>5.6779127535048319</v>
      </c>
      <c r="V1660" s="5">
        <f>'90.1 Data-SI'!V1660/Convert!$B$5/$D1660</f>
        <v>1.8790265868154803</v>
      </c>
      <c r="W1660" s="5">
        <f t="shared" si="127"/>
        <v>54.637204953268906</v>
      </c>
      <c r="X1660" s="5">
        <f t="shared" si="128"/>
        <v>0.42094845968876188</v>
      </c>
      <c r="Y1660" s="5">
        <f t="shared" si="129"/>
        <v>55.058153412957665</v>
      </c>
      <c r="Z1660" s="5">
        <f>'90.1 Data-SI'!Y1660/Convert!$B$5/$D1660</f>
        <v>120.6685835488408</v>
      </c>
      <c r="AA1660" s="5">
        <f>'90.1 Data-SI'!Z1660/Convert!$B$5/$D1660</f>
        <v>13.818281838392089</v>
      </c>
      <c r="AB1660" s="5">
        <f t="shared" si="130"/>
        <v>134.48686538723288</v>
      </c>
    </row>
    <row r="1661" spans="1:28" x14ac:dyDescent="0.25">
      <c r="A1661" s="95">
        <v>2013</v>
      </c>
      <c r="B1661" s="95" t="s">
        <v>57</v>
      </c>
      <c r="C1661" s="52" t="s">
        <v>3</v>
      </c>
      <c r="D1661" s="5">
        <f>VLOOKUP(B1661,SWH!$A$4:$C$19,3,FALSE)</f>
        <v>19592</v>
      </c>
      <c r="E1661" s="5">
        <f>'90.1 Data-SI'!E1661/Convert!$B$5/$D1661</f>
        <v>0</v>
      </c>
      <c r="F1661" s="5">
        <f>'90.1 Data-SI'!F1661/Convert!$B$5/$D1661</f>
        <v>5.5206773739848467</v>
      </c>
      <c r="G1661" s="5">
        <f>'90.1 Data-SI'!G1661/Convert!$B$5/$D1661</f>
        <v>29.032116283290232</v>
      </c>
      <c r="H1661" s="5">
        <f>'90.1 Data-SI'!H1661/Convert!$B$5/$D1661</f>
        <v>25.819070142008076</v>
      </c>
      <c r="I1661" s="5">
        <f>'90.1 Data-SI'!I1661/Convert!$B$5/$D1661</f>
        <v>1.6690485912617394</v>
      </c>
      <c r="J1661" s="5">
        <f>'90.1 Data-SI'!J1661/Convert!$B$5/$D1661</f>
        <v>33.900458236922098</v>
      </c>
      <c r="K1661" s="5">
        <f>'90.1 Data-SI'!K1661/Convert!$B$5/$D1661</f>
        <v>7.7194206251984943</v>
      </c>
      <c r="L1661" s="5">
        <f>'90.1 Data-SI'!L1661/Convert!$B$5/$D1661</f>
        <v>0.5797434326936165</v>
      </c>
      <c r="M1661" s="5">
        <f>'90.1 Data-SI'!M1661/Convert!$B$5/$D1661</f>
        <v>12.671555283335602</v>
      </c>
      <c r="N1661" s="5">
        <f>'90.1 Data-SI'!N1661/Convert!$B$5/$D1661</f>
        <v>0.59548114876820479</v>
      </c>
      <c r="O1661" s="5">
        <f>'90.1 Data-SI'!O1661/Convert!$B$5/$D1661</f>
        <v>1.0808975318724197E-2</v>
      </c>
      <c r="P1661" s="5">
        <f t="shared" si="126"/>
        <v>0.58467217344948064</v>
      </c>
      <c r="Q1661" s="5">
        <f>'90.1 Data-SI'!Q1661/Convert!$B$5/$D1661</f>
        <v>0</v>
      </c>
      <c r="R1661" s="5">
        <f>'90.1 Data-SI'!R1661/Convert!$B$5/$D1661</f>
        <v>0</v>
      </c>
      <c r="S1661" s="5">
        <f>'90.1 Data-SI'!S1661/Convert!$B$5/$D1661</f>
        <v>3.0797717889387961</v>
      </c>
      <c r="T1661" s="5">
        <f>'90.1 Data-SI'!T1661/Convert!$B$5/$D1661</f>
        <v>2.1891021278526384</v>
      </c>
      <c r="U1661" s="5">
        <f>'90.1 Data-SI'!U1661/Convert!$B$5/$D1661</f>
        <v>6.4588437457465631</v>
      </c>
      <c r="V1661" s="5">
        <f>'90.1 Data-SI'!V1661/Convert!$B$5/$D1661</f>
        <v>1.8898019599836668</v>
      </c>
      <c r="W1661" s="5">
        <f t="shared" si="127"/>
        <v>45.368115529014112</v>
      </c>
      <c r="X1661" s="5">
        <f t="shared" si="128"/>
        <v>5.5206773739848467</v>
      </c>
      <c r="Y1661" s="5">
        <f t="shared" si="129"/>
        <v>50.888792902998958</v>
      </c>
      <c r="Z1661" s="5">
        <f>'90.1 Data-SI'!Y1661/Convert!$B$5/$D1661</f>
        <v>111.42629077628057</v>
      </c>
      <c r="AA1661" s="5">
        <f>'90.1 Data-SI'!Z1661/Convert!$B$5/$D1661</f>
        <v>19.699083526155803</v>
      </c>
      <c r="AB1661" s="5">
        <f t="shared" si="130"/>
        <v>131.12537430243637</v>
      </c>
    </row>
    <row r="1662" spans="1:28" x14ac:dyDescent="0.25">
      <c r="A1662" s="95">
        <v>2013</v>
      </c>
      <c r="B1662" s="95" t="s">
        <v>57</v>
      </c>
      <c r="C1662" s="52" t="s">
        <v>7</v>
      </c>
      <c r="D1662" s="5">
        <f>VLOOKUP(B1662,SWH!$A$4:$C$19,3,FALSE)</f>
        <v>19592</v>
      </c>
      <c r="E1662" s="5">
        <f>'90.1 Data-SI'!E1662/Convert!$B$5/$D1662</f>
        <v>0</v>
      </c>
      <c r="F1662" s="5">
        <f>'90.1 Data-SI'!F1662/Convert!$B$5/$D1662</f>
        <v>4.2169990018601702</v>
      </c>
      <c r="G1662" s="5">
        <f>'90.1 Data-SI'!G1662/Convert!$B$5/$D1662</f>
        <v>26.909651331609272</v>
      </c>
      <c r="H1662" s="5">
        <f>'90.1 Data-SI'!H1662/Convert!$B$5/$D1662</f>
        <v>25.688347851730867</v>
      </c>
      <c r="I1662" s="5">
        <f>'90.1 Data-SI'!I1662/Convert!$B$5/$D1662</f>
        <v>1.6689068100358424</v>
      </c>
      <c r="J1662" s="5">
        <f>'90.1 Data-SI'!J1662/Convert!$B$5/$D1662</f>
        <v>33.900458236922098</v>
      </c>
      <c r="K1662" s="5">
        <f>'90.1 Data-SI'!K1662/Convert!$B$5/$D1662</f>
        <v>7.7194206251984943</v>
      </c>
      <c r="L1662" s="5">
        <f>'90.1 Data-SI'!L1662/Convert!$B$5/$D1662</f>
        <v>0.57960165146771925</v>
      </c>
      <c r="M1662" s="5">
        <f>'90.1 Data-SI'!M1662/Convert!$B$5/$D1662</f>
        <v>13.875561453654553</v>
      </c>
      <c r="N1662" s="5">
        <f>'90.1 Data-SI'!N1662/Convert!$B$5/$D1662</f>
        <v>0.4633410462320221</v>
      </c>
      <c r="O1662" s="5">
        <f>'90.1 Data-SI'!O1662/Convert!$B$5/$D1662</f>
        <v>1.0808975318724197E-2</v>
      </c>
      <c r="P1662" s="5">
        <f t="shared" si="126"/>
        <v>0.45253207091329789</v>
      </c>
      <c r="Q1662" s="5">
        <f>'90.1 Data-SI'!Q1662/Convert!$B$5/$D1662</f>
        <v>0</v>
      </c>
      <c r="R1662" s="5">
        <f>'90.1 Data-SI'!R1662/Convert!$B$5/$D1662</f>
        <v>0</v>
      </c>
      <c r="S1662" s="5">
        <f>'90.1 Data-SI'!S1662/Convert!$B$5/$D1662</f>
        <v>0</v>
      </c>
      <c r="T1662" s="5">
        <f>'90.1 Data-SI'!T1662/Convert!$B$5/$D1662</f>
        <v>2.1891021278526384</v>
      </c>
      <c r="U1662" s="5">
        <f>'90.1 Data-SI'!U1662/Convert!$B$5/$D1662</f>
        <v>6.2465972505784668</v>
      </c>
      <c r="V1662" s="5">
        <f>'90.1 Data-SI'!V1662/Convert!$B$5/$D1662</f>
        <v>1.8766163059752283</v>
      </c>
      <c r="W1662" s="5">
        <f t="shared" si="127"/>
        <v>41.237744856177123</v>
      </c>
      <c r="X1662" s="5">
        <f t="shared" si="128"/>
        <v>4.2169990018601702</v>
      </c>
      <c r="Y1662" s="5">
        <f t="shared" si="129"/>
        <v>45.45474385803729</v>
      </c>
      <c r="Z1662" s="5">
        <f>'90.1 Data-SI'!Y1662/Convert!$B$5/$D1662</f>
        <v>107.15158681548024</v>
      </c>
      <c r="AA1662" s="5">
        <f>'90.1 Data-SI'!Z1662/Convert!$B$5/$D1662</f>
        <v>18.182875096411237</v>
      </c>
      <c r="AB1662" s="5">
        <f t="shared" si="130"/>
        <v>125.33446191189148</v>
      </c>
    </row>
    <row r="1663" spans="1:28" x14ac:dyDescent="0.25">
      <c r="A1663" s="95">
        <v>2013</v>
      </c>
      <c r="B1663" s="95" t="s">
        <v>57</v>
      </c>
      <c r="C1663" s="52" t="s">
        <v>17</v>
      </c>
      <c r="D1663" s="5">
        <f>VLOOKUP(B1663,SWH!$A$4:$C$19,3,FALSE)</f>
        <v>19592</v>
      </c>
      <c r="E1663" s="5">
        <f>'90.1 Data-SI'!E1663/Convert!$B$5/$D1663</f>
        <v>0</v>
      </c>
      <c r="F1663" s="5">
        <f>'90.1 Data-SI'!F1663/Convert!$B$5/$D1663</f>
        <v>1.7500056712490362</v>
      </c>
      <c r="G1663" s="5">
        <f>'90.1 Data-SI'!G1663/Convert!$B$5/$D1663</f>
        <v>19.908636178031848</v>
      </c>
      <c r="H1663" s="5">
        <f>'90.1 Data-SI'!H1663/Convert!$B$5/$D1663</f>
        <v>25.64964157706093</v>
      </c>
      <c r="I1663" s="5">
        <f>'90.1 Data-SI'!I1663/Convert!$B$5/$D1663</f>
        <v>1.6717424345537861</v>
      </c>
      <c r="J1663" s="5">
        <f>'90.1 Data-SI'!J1663/Convert!$B$5/$D1663</f>
        <v>33.900458236922098</v>
      </c>
      <c r="K1663" s="5">
        <f>'90.1 Data-SI'!K1663/Convert!$B$5/$D1663</f>
        <v>7.7194206251984943</v>
      </c>
      <c r="L1663" s="5">
        <f>'90.1 Data-SI'!L1663/Convert!$B$5/$D1663</f>
        <v>0.57960165146771925</v>
      </c>
      <c r="M1663" s="5">
        <f>'90.1 Data-SI'!M1663/Convert!$B$5/$D1663</f>
        <v>11.842135111837031</v>
      </c>
      <c r="N1663" s="5">
        <f>'90.1 Data-SI'!N1663/Convert!$B$5/$D1663</f>
        <v>0.37671271720883809</v>
      </c>
      <c r="O1663" s="5">
        <f>'90.1 Data-SI'!O1663/Convert!$B$5/$D1663</f>
        <v>1.0808975318724197E-2</v>
      </c>
      <c r="P1663" s="5">
        <f t="shared" si="126"/>
        <v>0.36590374189011388</v>
      </c>
      <c r="Q1663" s="5">
        <f>'90.1 Data-SI'!Q1663/Convert!$B$5/$D1663</f>
        <v>0</v>
      </c>
      <c r="R1663" s="5">
        <f>'90.1 Data-SI'!R1663/Convert!$B$5/$D1663</f>
        <v>0</v>
      </c>
      <c r="S1663" s="5">
        <f>'90.1 Data-SI'!S1663/Convert!$B$5/$D1663</f>
        <v>0</v>
      </c>
      <c r="T1663" s="5">
        <f>'90.1 Data-SI'!T1663/Convert!$B$5/$D1663</f>
        <v>2.1891021278526384</v>
      </c>
      <c r="U1663" s="5">
        <f>'90.1 Data-SI'!U1663/Convert!$B$5/$D1663</f>
        <v>6.4059593484869115</v>
      </c>
      <c r="V1663" s="5">
        <f>'90.1 Data-SI'!V1663/Convert!$B$5/$D1663</f>
        <v>1.8919286783721245</v>
      </c>
      <c r="W1663" s="5">
        <f t="shared" si="127"/>
        <v>32.116675031758994</v>
      </c>
      <c r="X1663" s="5">
        <f t="shared" si="128"/>
        <v>1.7500056712490362</v>
      </c>
      <c r="Y1663" s="5">
        <f t="shared" si="129"/>
        <v>33.866680703008029</v>
      </c>
      <c r="Z1663" s="5">
        <f>'90.1 Data-SI'!Y1663/Convert!$B$5/$D1663</f>
        <v>98.009958713307029</v>
      </c>
      <c r="AA1663" s="5">
        <f>'90.1 Data-SI'!Z1663/Convert!$B$5/$D1663</f>
        <v>15.875385644934441</v>
      </c>
      <c r="AB1663" s="5">
        <f t="shared" si="130"/>
        <v>113.88534435824147</v>
      </c>
    </row>
    <row r="1664" spans="1:28" x14ac:dyDescent="0.25">
      <c r="A1664" s="95">
        <v>2013</v>
      </c>
      <c r="B1664" s="95" t="s">
        <v>57</v>
      </c>
      <c r="C1664" s="52" t="s">
        <v>14</v>
      </c>
      <c r="D1664" s="5">
        <f>VLOOKUP(B1664,SWH!$A$4:$C$19,3,FALSE)</f>
        <v>19592</v>
      </c>
      <c r="E1664" s="5">
        <f>'90.1 Data-SI'!E1664/Convert!$B$5/$D1664</f>
        <v>0</v>
      </c>
      <c r="F1664" s="5">
        <f>'90.1 Data-SI'!F1664/Convert!$B$5/$D1664</f>
        <v>6.5261898280477295</v>
      </c>
      <c r="G1664" s="5">
        <f>'90.1 Data-SI'!G1664/Convert!$B$5/$D1664</f>
        <v>20.728415226169414</v>
      </c>
      <c r="H1664" s="5">
        <f>'90.1 Data-SI'!H1664/Convert!$B$5/$D1664</f>
        <v>25.226849961435505</v>
      </c>
      <c r="I1664" s="5">
        <f>'90.1 Data-SI'!I1664/Convert!$B$5/$D1664</f>
        <v>1.6723095594573749</v>
      </c>
      <c r="J1664" s="5">
        <f>'90.1 Data-SI'!J1664/Convert!$B$5/$D1664</f>
        <v>33.900458236922098</v>
      </c>
      <c r="K1664" s="5">
        <f>'90.1 Data-SI'!K1664/Convert!$B$5/$D1664</f>
        <v>7.7194206251984943</v>
      </c>
      <c r="L1664" s="5">
        <f>'90.1 Data-SI'!L1664/Convert!$B$5/$D1664</f>
        <v>0.57945987024182199</v>
      </c>
      <c r="M1664" s="5">
        <f>'90.1 Data-SI'!M1664/Convert!$B$5/$D1664</f>
        <v>12.633557914795153</v>
      </c>
      <c r="N1664" s="5">
        <f>'90.1 Data-SI'!N1664/Convert!$B$5/$D1664</f>
        <v>0.43186561408284563</v>
      </c>
      <c r="O1664" s="5">
        <f>'90.1 Data-SI'!O1664/Convert!$B$5/$D1664</f>
        <v>1.0808975318724197E-2</v>
      </c>
      <c r="P1664" s="5">
        <f t="shared" si="126"/>
        <v>0.42105663876412142</v>
      </c>
      <c r="Q1664" s="5">
        <f>'90.1 Data-SI'!Q1664/Convert!$B$5/$D1664</f>
        <v>0</v>
      </c>
      <c r="R1664" s="5">
        <f>'90.1 Data-SI'!R1664/Convert!$B$5/$D1664</f>
        <v>0</v>
      </c>
      <c r="S1664" s="5">
        <f>'90.1 Data-SI'!S1664/Convert!$B$5/$D1664</f>
        <v>3.4234494805135891</v>
      </c>
      <c r="T1664" s="5">
        <f>'90.1 Data-SI'!T1664/Convert!$B$5/$D1664</f>
        <v>2.1891021278526384</v>
      </c>
      <c r="U1664" s="5">
        <f>'90.1 Data-SI'!U1664/Convert!$B$5/$D1664</f>
        <v>7.0862256703416362</v>
      </c>
      <c r="V1664" s="5">
        <f>'90.1 Data-SI'!V1664/Convert!$B$5/$D1664</f>
        <v>1.8851231795290595</v>
      </c>
      <c r="W1664" s="5">
        <f t="shared" si="127"/>
        <v>37.206479260242276</v>
      </c>
      <c r="X1664" s="5">
        <f t="shared" si="128"/>
        <v>6.5261898280477295</v>
      </c>
      <c r="Y1664" s="5">
        <f t="shared" si="129"/>
        <v>43.732669088290002</v>
      </c>
      <c r="Z1664" s="5">
        <f>'90.1 Data-SI'!Y1664/Convert!$B$5/$D1664</f>
        <v>102.6705911709995</v>
      </c>
      <c r="AA1664" s="5">
        <f>'90.1 Data-SI'!Z1664/Convert!$B$5/$D1664</f>
        <v>21.331836123587859</v>
      </c>
      <c r="AB1664" s="5">
        <f t="shared" si="130"/>
        <v>124.00242729458736</v>
      </c>
    </row>
    <row r="1665" spans="1:28" x14ac:dyDescent="0.25">
      <c r="A1665" s="95">
        <v>2013</v>
      </c>
      <c r="B1665" s="95" t="s">
        <v>57</v>
      </c>
      <c r="C1665" s="52" t="s">
        <v>2</v>
      </c>
      <c r="D1665" s="5">
        <f>VLOOKUP(B1665,SWH!$A$4:$C$19,3,FALSE)</f>
        <v>19592</v>
      </c>
      <c r="E1665" s="5">
        <f>'90.1 Data-SI'!E1665/Convert!$B$5/$D1665</f>
        <v>0</v>
      </c>
      <c r="F1665" s="5">
        <f>'90.1 Data-SI'!F1665/Convert!$B$5/$D1665</f>
        <v>8.9661029445124996</v>
      </c>
      <c r="G1665" s="5">
        <f>'90.1 Data-SI'!G1665/Convert!$B$5/$D1665</f>
        <v>19.69142733995735</v>
      </c>
      <c r="H1665" s="5">
        <f>'90.1 Data-SI'!H1665/Convert!$B$5/$D1665</f>
        <v>25.003402749421532</v>
      </c>
      <c r="I1665" s="5">
        <f>'90.1 Data-SI'!I1665/Convert!$B$5/$D1665</f>
        <v>1.6683396851322536</v>
      </c>
      <c r="J1665" s="5">
        <f>'90.1 Data-SI'!J1665/Convert!$B$5/$D1665</f>
        <v>33.900458236922098</v>
      </c>
      <c r="K1665" s="5">
        <f>'90.1 Data-SI'!K1665/Convert!$B$5/$D1665</f>
        <v>7.7194206251984943</v>
      </c>
      <c r="L1665" s="5">
        <f>'90.1 Data-SI'!L1665/Convert!$B$5/$D1665</f>
        <v>0.57931808901592485</v>
      </c>
      <c r="M1665" s="5">
        <f>'90.1 Data-SI'!M1665/Convert!$B$5/$D1665</f>
        <v>14.580214146363595</v>
      </c>
      <c r="N1665" s="5">
        <f>'90.1 Data-SI'!N1665/Convert!$B$5/$D1665</f>
        <v>0.37245928043192233</v>
      </c>
      <c r="O1665" s="5">
        <f>'90.1 Data-SI'!O1665/Convert!$B$5/$D1665</f>
        <v>1.0808975318724197E-2</v>
      </c>
      <c r="P1665" s="5">
        <f t="shared" si="126"/>
        <v>0.36165030511319812</v>
      </c>
      <c r="Q1665" s="5">
        <f>'90.1 Data-SI'!Q1665/Convert!$B$5/$D1665</f>
        <v>0</v>
      </c>
      <c r="R1665" s="5">
        <f>'90.1 Data-SI'!R1665/Convert!$B$5/$D1665</f>
        <v>0</v>
      </c>
      <c r="S1665" s="5">
        <f>'90.1 Data-SI'!S1665/Convert!$B$5/$D1665</f>
        <v>0</v>
      </c>
      <c r="T1665" s="5">
        <f>'90.1 Data-SI'!T1665/Convert!$B$5/$D1665</f>
        <v>2.1891021278526384</v>
      </c>
      <c r="U1665" s="5">
        <f>'90.1 Data-SI'!U1665/Convert!$B$5/$D1665</f>
        <v>6.8993580146091373</v>
      </c>
      <c r="V1665" s="5">
        <f>'90.1 Data-SI'!V1665/Convert!$B$5/$D1665</f>
        <v>1.8722210879724153</v>
      </c>
      <c r="W1665" s="5">
        <f t="shared" si="127"/>
        <v>34.633291791434146</v>
      </c>
      <c r="X1665" s="5">
        <f t="shared" si="128"/>
        <v>8.9661029445124996</v>
      </c>
      <c r="Y1665" s="5">
        <f t="shared" si="129"/>
        <v>43.599394735946646</v>
      </c>
      <c r="Z1665" s="5">
        <f>'90.1 Data-SI'!Y1665/Convert!$B$5/$D1665</f>
        <v>99.856800961843845</v>
      </c>
      <c r="AA1665" s="5">
        <f>'90.1 Data-SI'!Z1665/Convert!$B$5/$D1665</f>
        <v>23.584881584320129</v>
      </c>
      <c r="AB1665" s="5">
        <f t="shared" si="130"/>
        <v>123.44168254616397</v>
      </c>
    </row>
    <row r="1666" spans="1:28" x14ac:dyDescent="0.25">
      <c r="A1666" s="95">
        <v>2013</v>
      </c>
      <c r="B1666" s="95" t="s">
        <v>57</v>
      </c>
      <c r="C1666" s="52" t="s">
        <v>18</v>
      </c>
      <c r="D1666" s="5">
        <f>VLOOKUP(B1666,SWH!$A$4:$C$19,3,FALSE)</f>
        <v>19592</v>
      </c>
      <c r="E1666" s="5">
        <f>'90.1 Data-SI'!E1666/Convert!$B$5/$D1666</f>
        <v>0</v>
      </c>
      <c r="F1666" s="5">
        <f>'90.1 Data-SI'!F1666/Convert!$B$5/$D1666</f>
        <v>15.181650106619481</v>
      </c>
      <c r="G1666" s="5">
        <f>'90.1 Data-SI'!G1666/Convert!$B$5/$D1666</f>
        <v>9.301131981307563</v>
      </c>
      <c r="H1666" s="5">
        <f>'90.1 Data-SI'!H1666/Convert!$B$5/$D1666</f>
        <v>25.813257111746292</v>
      </c>
      <c r="I1666" s="5">
        <f>'90.1 Data-SI'!I1666/Convert!$B$5/$D1666</f>
        <v>1.6720259970055806</v>
      </c>
      <c r="J1666" s="5">
        <f>'90.1 Data-SI'!J1666/Convert!$B$5/$D1666</f>
        <v>33.900458236922098</v>
      </c>
      <c r="K1666" s="5">
        <f>'90.1 Data-SI'!K1666/Convert!$B$5/$D1666</f>
        <v>7.7194206251984943</v>
      </c>
      <c r="L1666" s="5">
        <f>'90.1 Data-SI'!L1666/Convert!$B$5/$D1666</f>
        <v>0.5797434326936165</v>
      </c>
      <c r="M1666" s="5">
        <f>'90.1 Data-SI'!M1666/Convert!$B$5/$D1666</f>
        <v>11.793504151354293</v>
      </c>
      <c r="N1666" s="5">
        <f>'90.1 Data-SI'!N1666/Convert!$B$5/$D1666</f>
        <v>0.25690758132571123</v>
      </c>
      <c r="O1666" s="5">
        <f>'90.1 Data-SI'!O1666/Convert!$B$5/$D1666</f>
        <v>1.0808975318724197E-2</v>
      </c>
      <c r="P1666" s="5">
        <f t="shared" si="126"/>
        <v>0.24609860600698705</v>
      </c>
      <c r="Q1666" s="5">
        <f>'90.1 Data-SI'!Q1666/Convert!$B$5/$D1666</f>
        <v>0</v>
      </c>
      <c r="R1666" s="5">
        <f>'90.1 Data-SI'!R1666/Convert!$B$5/$D1666</f>
        <v>0</v>
      </c>
      <c r="S1666" s="5">
        <f>'90.1 Data-SI'!S1666/Convert!$B$5/$D1666</f>
        <v>0</v>
      </c>
      <c r="T1666" s="5">
        <f>'90.1 Data-SI'!T1666/Convert!$B$5/$D1666</f>
        <v>2.1891021278526384</v>
      </c>
      <c r="U1666" s="5">
        <f>'90.1 Data-SI'!U1666/Convert!$B$5/$D1666</f>
        <v>7.1854725284696706</v>
      </c>
      <c r="V1666" s="5">
        <f>'90.1 Data-SI'!V1666/Convert!$B$5/$D1666</f>
        <v>1.8814368676557325</v>
      </c>
      <c r="W1666" s="5">
        <f t="shared" si="127"/>
        <v>21.340734738668843</v>
      </c>
      <c r="X1666" s="5">
        <f t="shared" si="128"/>
        <v>15.181650106619481</v>
      </c>
      <c r="Y1666" s="5">
        <f t="shared" si="129"/>
        <v>36.522384845288322</v>
      </c>
      <c r="Z1666" s="5">
        <f>'90.1 Data-SI'!Y1666/Convert!$B$5/$D1666</f>
        <v>87.387425706637629</v>
      </c>
      <c r="AA1666" s="5">
        <f>'90.1 Data-SI'!Z1666/Convert!$B$5/$D1666</f>
        <v>30.086401479061752</v>
      </c>
      <c r="AB1666" s="5">
        <f t="shared" si="130"/>
        <v>117.47382718569938</v>
      </c>
    </row>
    <row r="1667" spans="1:28" x14ac:dyDescent="0.25">
      <c r="A1667" s="95">
        <v>2013</v>
      </c>
      <c r="B1667" s="95" t="s">
        <v>57</v>
      </c>
      <c r="C1667" s="52" t="s">
        <v>4</v>
      </c>
      <c r="D1667" s="5">
        <f>VLOOKUP(B1667,SWH!$A$4:$C$19,3,FALSE)</f>
        <v>19592</v>
      </c>
      <c r="E1667" s="5">
        <f>'90.1 Data-SI'!E1667/Convert!$B$5/$D1667</f>
        <v>0</v>
      </c>
      <c r="F1667" s="5">
        <f>'90.1 Data-SI'!F1667/Convert!$B$5/$D1667</f>
        <v>14.070652420489086</v>
      </c>
      <c r="G1667" s="5">
        <f>'90.1 Data-SI'!G1667/Convert!$B$5/$D1667</f>
        <v>13.786097500113426</v>
      </c>
      <c r="H1667" s="5">
        <f>'90.1 Data-SI'!H1667/Convert!$B$5/$D1667</f>
        <v>25.309508416133568</v>
      </c>
      <c r="I1667" s="5">
        <f>'90.1 Data-SI'!I1667/Convert!$B$5/$D1667</f>
        <v>1.6694739349394312</v>
      </c>
      <c r="J1667" s="5">
        <f>'90.1 Data-SI'!J1667/Convert!$B$5/$D1667</f>
        <v>33.900458236922098</v>
      </c>
      <c r="K1667" s="5">
        <f>'90.1 Data-SI'!K1667/Convert!$B$5/$D1667</f>
        <v>7.7194206251984943</v>
      </c>
      <c r="L1667" s="5">
        <f>'90.1 Data-SI'!L1667/Convert!$B$5/$D1667</f>
        <v>0.57945987024182199</v>
      </c>
      <c r="M1667" s="5">
        <f>'90.1 Data-SI'!M1667/Convert!$B$5/$D1667</f>
        <v>12.76357129894288</v>
      </c>
      <c r="N1667" s="5">
        <f>'90.1 Data-SI'!N1667/Convert!$B$5/$D1667</f>
        <v>0.35516197087246498</v>
      </c>
      <c r="O1667" s="5">
        <f>'90.1 Data-SI'!O1667/Convert!$B$5/$D1667</f>
        <v>1.0808975318724197E-2</v>
      </c>
      <c r="P1667" s="5">
        <f t="shared" ref="P1667:P1730" si="131">N1667-O1667</f>
        <v>0.34435299555374077</v>
      </c>
      <c r="Q1667" s="5">
        <f>'90.1 Data-SI'!Q1667/Convert!$B$5/$D1667</f>
        <v>0</v>
      </c>
      <c r="R1667" s="5">
        <f>'90.1 Data-SI'!R1667/Convert!$B$5/$D1667</f>
        <v>0</v>
      </c>
      <c r="S1667" s="5">
        <f>'90.1 Data-SI'!S1667/Convert!$B$5/$D1667</f>
        <v>3.4133830134748879</v>
      </c>
      <c r="T1667" s="5">
        <f>'90.1 Data-SI'!T1667/Convert!$B$5/$D1667</f>
        <v>2.1891021278526384</v>
      </c>
      <c r="U1667" s="5">
        <f>'90.1 Data-SI'!U1667/Convert!$B$5/$D1667</f>
        <v>7.6038689260922823</v>
      </c>
      <c r="V1667" s="5">
        <f>'90.1 Data-SI'!V1667/Convert!$B$5/$D1667</f>
        <v>1.8825711174629101</v>
      </c>
      <c r="W1667" s="5">
        <f t="shared" ref="W1667:W1730" si="132">E1667+G1667+M1667+SUM(P1667:S1667)</f>
        <v>30.307404808084936</v>
      </c>
      <c r="X1667" s="5">
        <f t="shared" ref="X1667:X1730" si="133">F1667</f>
        <v>14.070652420489086</v>
      </c>
      <c r="Y1667" s="5">
        <f t="shared" ref="Y1667:Y1730" si="134">SUM(W1667:X1667)</f>
        <v>44.378057228574022</v>
      </c>
      <c r="Z1667" s="5">
        <f>'90.1 Data-SI'!Y1667/Convert!$B$5/$D1667</f>
        <v>95.848787486956127</v>
      </c>
      <c r="AA1667" s="5">
        <f>'90.1 Data-SI'!Z1667/Convert!$B$5/$D1667</f>
        <v>29.393941971779867</v>
      </c>
      <c r="AB1667" s="5">
        <f t="shared" ref="AB1667:AB1730" si="135">SUM(Z1667:AA1667)</f>
        <v>125.24272945873599</v>
      </c>
    </row>
    <row r="1668" spans="1:28" x14ac:dyDescent="0.25">
      <c r="A1668" s="95">
        <v>2013</v>
      </c>
      <c r="B1668" s="95" t="s">
        <v>57</v>
      </c>
      <c r="C1668" s="52" t="s">
        <v>5</v>
      </c>
      <c r="D1668" s="5">
        <f>VLOOKUP(B1668,SWH!$A$4:$C$19,3,FALSE)</f>
        <v>19592</v>
      </c>
      <c r="E1668" s="5">
        <f>'90.1 Data-SI'!E1668/Convert!$B$5/$D1668</f>
        <v>0</v>
      </c>
      <c r="F1668" s="5">
        <f>'90.1 Data-SI'!F1668/Convert!$B$5/$D1668</f>
        <v>20.325189419717798</v>
      </c>
      <c r="G1668" s="5">
        <f>'90.1 Data-SI'!G1668/Convert!$B$5/$D1668</f>
        <v>14.685557597205207</v>
      </c>
      <c r="H1668" s="5">
        <f>'90.1 Data-SI'!H1668/Convert!$B$5/$D1668</f>
        <v>25.175525157660726</v>
      </c>
      <c r="I1668" s="5">
        <f>'90.1 Data-SI'!I1668/Convert!$B$5/$D1668</f>
        <v>1.6713170908760946</v>
      </c>
      <c r="J1668" s="5">
        <f>'90.1 Data-SI'!J1668/Convert!$B$5/$D1668</f>
        <v>33.900458236922098</v>
      </c>
      <c r="K1668" s="5">
        <f>'90.1 Data-SI'!K1668/Convert!$B$5/$D1668</f>
        <v>7.7194206251984943</v>
      </c>
      <c r="L1668" s="5">
        <f>'90.1 Data-SI'!L1668/Convert!$B$5/$D1668</f>
        <v>0.57945987024182199</v>
      </c>
      <c r="M1668" s="5">
        <f>'90.1 Data-SI'!M1668/Convert!$B$5/$D1668</f>
        <v>14.401002676829545</v>
      </c>
      <c r="N1668" s="5">
        <f>'90.1 Data-SI'!N1668/Convert!$B$5/$D1668</f>
        <v>0.33602150537634407</v>
      </c>
      <c r="O1668" s="5">
        <f>'90.1 Data-SI'!O1668/Convert!$B$5/$D1668</f>
        <v>1.0808975318724197E-2</v>
      </c>
      <c r="P1668" s="5">
        <f t="shared" si="131"/>
        <v>0.32521253005761985</v>
      </c>
      <c r="Q1668" s="5">
        <f>'90.1 Data-SI'!Q1668/Convert!$B$5/$D1668</f>
        <v>0</v>
      </c>
      <c r="R1668" s="5">
        <f>'90.1 Data-SI'!R1668/Convert!$B$5/$D1668</f>
        <v>0</v>
      </c>
      <c r="S1668" s="5">
        <f>'90.1 Data-SI'!S1668/Convert!$B$5/$D1668</f>
        <v>0</v>
      </c>
      <c r="T1668" s="5">
        <f>'90.1 Data-SI'!T1668/Convert!$B$5/$D1668</f>
        <v>2.1891021278526384</v>
      </c>
      <c r="U1668" s="5">
        <f>'90.1 Data-SI'!U1668/Convert!$B$5/$D1668</f>
        <v>7.4403951726328206</v>
      </c>
      <c r="V1668" s="5">
        <f>'90.1 Data-SI'!V1668/Convert!$B$5/$D1668</f>
        <v>1.8720793067465176</v>
      </c>
      <c r="W1668" s="5">
        <f t="shared" si="132"/>
        <v>29.411772804092372</v>
      </c>
      <c r="X1668" s="5">
        <f t="shared" si="133"/>
        <v>20.325189419717798</v>
      </c>
      <c r="Y1668" s="5">
        <f t="shared" si="134"/>
        <v>49.736962223810167</v>
      </c>
      <c r="Z1668" s="5">
        <f>'90.1 Data-SI'!Y1668/Convert!$B$5/$D1668</f>
        <v>94.810523569711009</v>
      </c>
      <c r="AA1668" s="5">
        <f>'90.1 Data-SI'!Z1668/Convert!$B$5/$D1668</f>
        <v>35.485005217549116</v>
      </c>
      <c r="AB1668" s="5">
        <f t="shared" si="135"/>
        <v>130.29552878726014</v>
      </c>
    </row>
    <row r="1669" spans="1:28" x14ac:dyDescent="0.25">
      <c r="A1669" s="95">
        <v>2013</v>
      </c>
      <c r="B1669" s="95" t="s">
        <v>57</v>
      </c>
      <c r="C1669" s="52" t="s">
        <v>15</v>
      </c>
      <c r="D1669" s="5">
        <f>VLOOKUP(B1669,SWH!$A$4:$C$19,3,FALSE)</f>
        <v>19592</v>
      </c>
      <c r="E1669" s="5">
        <f>'90.1 Data-SI'!E1669/Convert!$B$5/$D1669</f>
        <v>0</v>
      </c>
      <c r="F1669" s="5">
        <f>'90.1 Data-SI'!F1669/Convert!$B$5/$D1669</f>
        <v>5.8402522571571165</v>
      </c>
      <c r="G1669" s="5">
        <f>'90.1 Data-SI'!G1669/Convert!$B$5/$D1669</f>
        <v>6.2088834444898149</v>
      </c>
      <c r="H1669" s="5">
        <f>'90.1 Data-SI'!H1669/Convert!$B$5/$D1669</f>
        <v>25.644112109250944</v>
      </c>
      <c r="I1669" s="5">
        <f>'90.1 Data-SI'!I1669/Convert!$B$5/$D1669</f>
        <v>1.6711753096501973</v>
      </c>
      <c r="J1669" s="5">
        <f>'90.1 Data-SI'!J1669/Convert!$B$5/$D1669</f>
        <v>33.900458236922098</v>
      </c>
      <c r="K1669" s="5">
        <f>'90.1 Data-SI'!K1669/Convert!$B$5/$D1669</f>
        <v>7.7194206251984943</v>
      </c>
      <c r="L1669" s="5">
        <f>'90.1 Data-SI'!L1669/Convert!$B$5/$D1669</f>
        <v>0.5797434326936165</v>
      </c>
      <c r="M1669" s="5">
        <f>'90.1 Data-SI'!M1669/Convert!$B$5/$D1669</f>
        <v>11.433238056349531</v>
      </c>
      <c r="N1669" s="5">
        <f>'90.1 Data-SI'!N1669/Convert!$B$5/$D1669</f>
        <v>0.199060841159657</v>
      </c>
      <c r="O1669" s="5">
        <f>'90.1 Data-SI'!O1669/Convert!$B$5/$D1669</f>
        <v>1.0808975318724197E-2</v>
      </c>
      <c r="P1669" s="5">
        <f t="shared" si="131"/>
        <v>0.18825186584093281</v>
      </c>
      <c r="Q1669" s="5">
        <f>'90.1 Data-SI'!Q1669/Convert!$B$5/$D1669</f>
        <v>0</v>
      </c>
      <c r="R1669" s="5">
        <f>'90.1 Data-SI'!R1669/Convert!$B$5/$D1669</f>
        <v>0</v>
      </c>
      <c r="S1669" s="5">
        <f>'90.1 Data-SI'!S1669/Convert!$B$5/$D1669</f>
        <v>2.4691200489995917</v>
      </c>
      <c r="T1669" s="5">
        <f>'90.1 Data-SI'!T1669/Convert!$B$5/$D1669</f>
        <v>2.1891021278526384</v>
      </c>
      <c r="U1669" s="5">
        <f>'90.1 Data-SI'!U1669/Convert!$B$5/$D1669</f>
        <v>7.4606698879361204</v>
      </c>
      <c r="V1669" s="5">
        <f>'90.1 Data-SI'!V1669/Convert!$B$5/$D1669</f>
        <v>1.8815786488816297</v>
      </c>
      <c r="W1669" s="5">
        <f t="shared" si="132"/>
        <v>20.299493415679869</v>
      </c>
      <c r="X1669" s="5">
        <f t="shared" si="133"/>
        <v>5.8402522571571165</v>
      </c>
      <c r="Y1669" s="5">
        <f t="shared" si="134"/>
        <v>26.139745672836987</v>
      </c>
      <c r="Z1669" s="5">
        <f>'90.1 Data-SI'!Y1669/Convert!$B$5/$D1669</f>
        <v>86.176472256249724</v>
      </c>
      <c r="AA1669" s="5">
        <f>'90.1 Data-SI'!Z1669/Convert!$B$5/$D1669</f>
        <v>21.020200989065831</v>
      </c>
      <c r="AB1669" s="5">
        <f t="shared" si="135"/>
        <v>107.19667324531555</v>
      </c>
    </row>
    <row r="1670" spans="1:28" x14ac:dyDescent="0.25">
      <c r="A1670" s="95">
        <v>2013</v>
      </c>
      <c r="B1670" s="95" t="s">
        <v>57</v>
      </c>
      <c r="C1670" s="52" t="s">
        <v>16</v>
      </c>
      <c r="D1670" s="5">
        <f>VLOOKUP(B1670,SWH!$A$4:$C$19,3,FALSE)</f>
        <v>19592</v>
      </c>
      <c r="E1670" s="5">
        <f>'90.1 Data-SI'!E1670/Convert!$B$5/$D1670</f>
        <v>0</v>
      </c>
      <c r="F1670" s="5">
        <f>'90.1 Data-SI'!F1670/Convert!$B$5/$D1670</f>
        <v>30.37747833582868</v>
      </c>
      <c r="G1670" s="5">
        <f>'90.1 Data-SI'!G1670/Convert!$B$5/$D1670</f>
        <v>14.558238056349531</v>
      </c>
      <c r="H1670" s="5">
        <f>'90.1 Data-SI'!H1670/Convert!$B$5/$D1670</f>
        <v>25.377846967016016</v>
      </c>
      <c r="I1670" s="5">
        <f>'90.1 Data-SI'!I1670/Convert!$B$5/$D1670</f>
        <v>1.6704664035207113</v>
      </c>
      <c r="J1670" s="5">
        <f>'90.1 Data-SI'!J1670/Convert!$B$5/$D1670</f>
        <v>33.900458236922098</v>
      </c>
      <c r="K1670" s="5">
        <f>'90.1 Data-SI'!K1670/Convert!$B$5/$D1670</f>
        <v>7.7194206251984943</v>
      </c>
      <c r="L1670" s="5">
        <f>'90.1 Data-SI'!L1670/Convert!$B$5/$D1670</f>
        <v>0.57945987024182199</v>
      </c>
      <c r="M1670" s="5">
        <f>'90.1 Data-SI'!M1670/Convert!$B$5/$D1670</f>
        <v>13.980904904496169</v>
      </c>
      <c r="N1670" s="5">
        <f>'90.1 Data-SI'!N1670/Convert!$B$5/$D1670</f>
        <v>0.41371761716800509</v>
      </c>
      <c r="O1670" s="5">
        <f>'90.1 Data-SI'!O1670/Convert!$B$5/$D1670</f>
        <v>1.0808975318724197E-2</v>
      </c>
      <c r="P1670" s="5">
        <f t="shared" si="131"/>
        <v>0.40290864184928088</v>
      </c>
      <c r="Q1670" s="5">
        <f>'90.1 Data-SI'!Q1670/Convert!$B$5/$D1670</f>
        <v>0</v>
      </c>
      <c r="R1670" s="5">
        <f>'90.1 Data-SI'!R1670/Convert!$B$5/$D1670</f>
        <v>0</v>
      </c>
      <c r="S1670" s="5">
        <f>'90.1 Data-SI'!S1670/Convert!$B$5/$D1670</f>
        <v>3.4148008257338596</v>
      </c>
      <c r="T1670" s="5">
        <f>'90.1 Data-SI'!T1670/Convert!$B$5/$D1670</f>
        <v>2.1891021278526384</v>
      </c>
      <c r="U1670" s="5">
        <f>'90.1 Data-SI'!U1670/Convert!$B$5/$D1670</f>
        <v>8.0242502608774569</v>
      </c>
      <c r="V1670" s="5">
        <f>'90.1 Data-SI'!V1670/Convert!$B$5/$D1670</f>
        <v>1.885973866884443</v>
      </c>
      <c r="W1670" s="5">
        <f t="shared" si="132"/>
        <v>32.356852428428844</v>
      </c>
      <c r="X1670" s="5">
        <f t="shared" si="133"/>
        <v>30.37747833582868</v>
      </c>
      <c r="Y1670" s="5">
        <f t="shared" si="134"/>
        <v>62.734330764257521</v>
      </c>
      <c r="Z1670" s="5">
        <f>'90.1 Data-SI'!Y1670/Convert!$B$5/$D1670</f>
        <v>97.970968876185296</v>
      </c>
      <c r="AA1670" s="5">
        <f>'90.1 Data-SI'!Z1670/Convert!$B$5/$D1670</f>
        <v>46.121149221904638</v>
      </c>
      <c r="AB1670" s="5">
        <f t="shared" si="135"/>
        <v>144.09211809808994</v>
      </c>
    </row>
    <row r="1671" spans="1:28" x14ac:dyDescent="0.25">
      <c r="A1671" s="95">
        <v>2013</v>
      </c>
      <c r="B1671" s="95" t="s">
        <v>57</v>
      </c>
      <c r="C1671" s="52" t="s">
        <v>9</v>
      </c>
      <c r="D1671" s="5">
        <f>VLOOKUP(B1671,SWH!$A$4:$C$19,3,FALSE)</f>
        <v>19592</v>
      </c>
      <c r="E1671" s="5">
        <f>'90.1 Data-SI'!E1671/Convert!$B$5/$D1671</f>
        <v>0</v>
      </c>
      <c r="F1671" s="5">
        <f>'90.1 Data-SI'!F1671/Convert!$B$5/$D1671</f>
        <v>17.597318633455835</v>
      </c>
      <c r="G1671" s="5">
        <f>'90.1 Data-SI'!G1671/Convert!$B$5/$D1671</f>
        <v>10.067175944830089</v>
      </c>
      <c r="H1671" s="5">
        <f>'90.1 Data-SI'!H1671/Convert!$B$5/$D1671</f>
        <v>25.429880676920284</v>
      </c>
      <c r="I1671" s="5">
        <f>'90.1 Data-SI'!I1671/Convert!$B$5/$D1671</f>
        <v>1.6684814663581509</v>
      </c>
      <c r="J1671" s="5">
        <f>'90.1 Data-SI'!J1671/Convert!$B$5/$D1671</f>
        <v>33.900458236922098</v>
      </c>
      <c r="K1671" s="5">
        <f>'90.1 Data-SI'!K1671/Convert!$B$5/$D1671</f>
        <v>7.7194206251984943</v>
      </c>
      <c r="L1671" s="5">
        <f>'90.1 Data-SI'!L1671/Convert!$B$5/$D1671</f>
        <v>0.57960165146771925</v>
      </c>
      <c r="M1671" s="5">
        <f>'90.1 Data-SI'!M1671/Convert!$B$5/$D1671</f>
        <v>13.898246449798103</v>
      </c>
      <c r="N1671" s="5">
        <f>'90.1 Data-SI'!N1671/Convert!$B$5/$D1671</f>
        <v>0.27151104759312189</v>
      </c>
      <c r="O1671" s="5">
        <f>'90.1 Data-SI'!O1671/Convert!$B$5/$D1671</f>
        <v>1.0808975318724197E-2</v>
      </c>
      <c r="P1671" s="5">
        <f t="shared" si="131"/>
        <v>0.26070207227439768</v>
      </c>
      <c r="Q1671" s="5">
        <f>'90.1 Data-SI'!Q1671/Convert!$B$5/$D1671</f>
        <v>0</v>
      </c>
      <c r="R1671" s="5">
        <f>'90.1 Data-SI'!R1671/Convert!$B$5/$D1671</f>
        <v>0</v>
      </c>
      <c r="S1671" s="5">
        <f>'90.1 Data-SI'!S1671/Convert!$B$5/$D1671</f>
        <v>3.4017569529513176</v>
      </c>
      <c r="T1671" s="5">
        <f>'90.1 Data-SI'!T1671/Convert!$B$5/$D1671</f>
        <v>2.1891021278526384</v>
      </c>
      <c r="U1671" s="5">
        <f>'90.1 Data-SI'!U1671/Convert!$B$5/$D1671</f>
        <v>7.9028855315094599</v>
      </c>
      <c r="V1671" s="5">
        <f>'90.1 Data-SI'!V1671/Convert!$B$5/$D1671</f>
        <v>1.871512181842929</v>
      </c>
      <c r="W1671" s="5">
        <f t="shared" si="132"/>
        <v>27.627881419853907</v>
      </c>
      <c r="X1671" s="5">
        <f t="shared" si="133"/>
        <v>17.597318633455835</v>
      </c>
      <c r="Y1671" s="5">
        <f t="shared" si="134"/>
        <v>45.225200053309742</v>
      </c>
      <c r="Z1671" s="5">
        <f>'90.1 Data-SI'!Y1671/Convert!$B$5/$D1671</f>
        <v>93.277726736536451</v>
      </c>
      <c r="AA1671" s="5">
        <f>'90.1 Data-SI'!Z1671/Convert!$B$5/$D1671</f>
        <v>33.219624790163785</v>
      </c>
      <c r="AB1671" s="5">
        <f t="shared" si="135"/>
        <v>126.49735152670024</v>
      </c>
    </row>
    <row r="1672" spans="1:28" x14ac:dyDescent="0.25">
      <c r="A1672" s="95">
        <v>2013</v>
      </c>
      <c r="B1672" s="95" t="s">
        <v>57</v>
      </c>
      <c r="C1672" s="52" t="s">
        <v>12</v>
      </c>
      <c r="D1672" s="5">
        <f>VLOOKUP(B1672,SWH!$A$4:$C$19,3,FALSE)</f>
        <v>19592</v>
      </c>
      <c r="E1672" s="5">
        <f>'90.1 Data-SI'!E1672/Convert!$B$5/$D1672</f>
        <v>0</v>
      </c>
      <c r="F1672" s="5">
        <f>'90.1 Data-SI'!F1672/Convert!$B$5/$D1672</f>
        <v>37.685166281021729</v>
      </c>
      <c r="G1672" s="5">
        <f>'90.1 Data-SI'!G1672/Convert!$B$5/$D1672</f>
        <v>11.949321718615307</v>
      </c>
      <c r="H1672" s="5">
        <f>'90.1 Data-SI'!H1672/Convert!$B$5/$D1672</f>
        <v>25.006521936391273</v>
      </c>
      <c r="I1672" s="5">
        <f>'90.1 Data-SI'!I1672/Convert!$B$5/$D1672</f>
        <v>1.6711753096501973</v>
      </c>
      <c r="J1672" s="5">
        <f>'90.1 Data-SI'!J1672/Convert!$B$5/$D1672</f>
        <v>33.900458236922098</v>
      </c>
      <c r="K1672" s="5">
        <f>'90.1 Data-SI'!K1672/Convert!$B$5/$D1672</f>
        <v>7.7194206251984943</v>
      </c>
      <c r="L1672" s="5">
        <f>'90.1 Data-SI'!L1672/Convert!$B$5/$D1672</f>
        <v>0.57931808901592485</v>
      </c>
      <c r="M1672" s="5">
        <f>'90.1 Data-SI'!M1672/Convert!$B$5/$D1672</f>
        <v>14.42056848600336</v>
      </c>
      <c r="N1672" s="5">
        <f>'90.1 Data-SI'!N1672/Convert!$B$5/$D1672</f>
        <v>0.38011546663037066</v>
      </c>
      <c r="O1672" s="5">
        <f>'90.1 Data-SI'!O1672/Convert!$B$5/$D1672</f>
        <v>1.0808975318724197E-2</v>
      </c>
      <c r="P1672" s="5">
        <f t="shared" si="131"/>
        <v>0.36930649131164645</v>
      </c>
      <c r="Q1672" s="5">
        <f>'90.1 Data-SI'!Q1672/Convert!$B$5/$D1672</f>
        <v>0</v>
      </c>
      <c r="R1672" s="5">
        <f>'90.1 Data-SI'!R1672/Convert!$B$5/$D1672</f>
        <v>0</v>
      </c>
      <c r="S1672" s="5">
        <f>'90.1 Data-SI'!S1672/Convert!$B$5/$D1672</f>
        <v>3.3244861848373488</v>
      </c>
      <c r="T1672" s="5">
        <f>'90.1 Data-SI'!T1672/Convert!$B$5/$D1672</f>
        <v>2.1891021278526384</v>
      </c>
      <c r="U1672" s="5">
        <f>'90.1 Data-SI'!U1672/Convert!$B$5/$D1672</f>
        <v>8.4788008711038518</v>
      </c>
      <c r="V1672" s="5">
        <f>'90.1 Data-SI'!V1672/Convert!$B$5/$D1672</f>
        <v>1.8838471484959849</v>
      </c>
      <c r="W1672" s="5">
        <f t="shared" si="132"/>
        <v>30.063682880767661</v>
      </c>
      <c r="X1672" s="5">
        <f t="shared" si="133"/>
        <v>37.685166281021729</v>
      </c>
      <c r="Y1672" s="5">
        <f t="shared" si="134"/>
        <v>67.748849161789394</v>
      </c>
      <c r="Z1672" s="5">
        <f>'90.1 Data-SI'!Y1672/Convert!$B$5/$D1672</f>
        <v>95.305056485640392</v>
      </c>
      <c r="AA1672" s="5">
        <f>'90.1 Data-SI'!Z1672/Convert!$B$5/$D1672</f>
        <v>53.883245996098175</v>
      </c>
      <c r="AB1672" s="5">
        <f t="shared" si="135"/>
        <v>149.18830248173856</v>
      </c>
    </row>
    <row r="1673" spans="1:28" x14ac:dyDescent="0.25">
      <c r="A1673" s="95">
        <v>2013</v>
      </c>
      <c r="B1673" s="95" t="s">
        <v>57</v>
      </c>
      <c r="C1673" s="52" t="s">
        <v>8</v>
      </c>
      <c r="D1673" s="5">
        <f>VLOOKUP(B1673,SWH!$A$4:$C$19,3,FALSE)</f>
        <v>19592</v>
      </c>
      <c r="E1673" s="5">
        <f>'90.1 Data-SI'!E1673/Convert!$B$5/$D1673</f>
        <v>0</v>
      </c>
      <c r="F1673" s="5">
        <f>'90.1 Data-SI'!F1673/Convert!$B$5/$D1673</f>
        <v>72.575966380835709</v>
      </c>
      <c r="G1673" s="5">
        <f>'90.1 Data-SI'!G1673/Convert!$B$5/$D1673</f>
        <v>5.7164772469488678</v>
      </c>
      <c r="H1673" s="5">
        <f>'90.1 Data-SI'!H1673/Convert!$B$5/$D1673</f>
        <v>26.448862347443402</v>
      </c>
      <c r="I1673" s="5">
        <f>'90.1 Data-SI'!I1673/Convert!$B$5/$D1673</f>
        <v>1.6822342452701784</v>
      </c>
      <c r="J1673" s="5">
        <f>'90.1 Data-SI'!J1673/Convert!$B$5/$D1673</f>
        <v>33.900458236922098</v>
      </c>
      <c r="K1673" s="5">
        <f>'90.1 Data-SI'!K1673/Convert!$B$5/$D1673</f>
        <v>7.7194206251984943</v>
      </c>
      <c r="L1673" s="5">
        <f>'90.1 Data-SI'!L1673/Convert!$B$5/$D1673</f>
        <v>0.58031055759720529</v>
      </c>
      <c r="M1673" s="5">
        <f>'90.1 Data-SI'!M1673/Convert!$B$5/$D1673</f>
        <v>15.622164375482056</v>
      </c>
      <c r="N1673" s="5">
        <f>'90.1 Data-SI'!N1673/Convert!$B$5/$D1673</f>
        <v>0.3785558731455016</v>
      </c>
      <c r="O1673" s="5">
        <f>'90.1 Data-SI'!O1673/Convert!$B$5/$D1673</f>
        <v>1.0808975318724197E-2</v>
      </c>
      <c r="P1673" s="5">
        <f t="shared" si="131"/>
        <v>0.36774689782677739</v>
      </c>
      <c r="Q1673" s="5">
        <f>'90.1 Data-SI'!Q1673/Convert!$B$5/$D1673</f>
        <v>0</v>
      </c>
      <c r="R1673" s="5">
        <f>'90.1 Data-SI'!R1673/Convert!$B$5/$D1673</f>
        <v>0</v>
      </c>
      <c r="S1673" s="5">
        <f>'90.1 Data-SI'!S1673/Convert!$B$5/$D1673</f>
        <v>3.4967503743024362</v>
      </c>
      <c r="T1673" s="5">
        <f>'90.1 Data-SI'!T1673/Convert!$B$5/$D1673</f>
        <v>2.1891021278526384</v>
      </c>
      <c r="U1673" s="5">
        <f>'90.1 Data-SI'!U1673/Convert!$B$5/$D1673</f>
        <v>9.0350086202985356</v>
      </c>
      <c r="V1673" s="5">
        <f>'90.1 Data-SI'!V1673/Convert!$B$5/$D1673</f>
        <v>1.8807279615262467</v>
      </c>
      <c r="W1673" s="5">
        <f t="shared" si="132"/>
        <v>25.203138894560137</v>
      </c>
      <c r="X1673" s="5">
        <f t="shared" si="133"/>
        <v>72.575966380835709</v>
      </c>
      <c r="Y1673" s="5">
        <f t="shared" si="134"/>
        <v>97.77910527539585</v>
      </c>
      <c r="Z1673" s="5">
        <f>'90.1 Data-SI'!Y1673/Convert!$B$5/$D1673</f>
        <v>91.89564334649063</v>
      </c>
      <c r="AA1673" s="5">
        <f>'90.1 Data-SI'!Z1673/Convert!$B$5/$D1673</f>
        <v>89.330395626332745</v>
      </c>
      <c r="AB1673" s="5">
        <f t="shared" si="135"/>
        <v>181.22603897282337</v>
      </c>
    </row>
    <row r="1674" spans="1:28" x14ac:dyDescent="0.25">
      <c r="A1674" s="95">
        <v>2016</v>
      </c>
      <c r="B1674" s="95" t="s">
        <v>57</v>
      </c>
      <c r="C1674" s="52" t="s">
        <v>10</v>
      </c>
      <c r="D1674" s="5">
        <f>VLOOKUP(B1674,SWH!$A$4:$C$19,3,FALSE)</f>
        <v>19592</v>
      </c>
      <c r="E1674" s="5">
        <f>'90.1 Data-SI'!E1674/Convert!$B$5/$D1674</f>
        <v>0</v>
      </c>
      <c r="F1674" s="5">
        <f>'90.1 Data-SI'!F1674/Convert!$B$5/$D1674</f>
        <v>3.2273660450977721</v>
      </c>
      <c r="G1674" s="5">
        <f>'90.1 Data-SI'!G1674/Convert!$B$5/$D1674</f>
        <v>81.305294678099912</v>
      </c>
      <c r="H1674" s="5">
        <f>'90.1 Data-SI'!H1674/Convert!$B$5/$D1674</f>
        <v>13.224643845560546</v>
      </c>
      <c r="I1674" s="5">
        <f>'90.1 Data-SI'!I1674/Convert!$B$5/$D1674</f>
        <v>0.96496302345628615</v>
      </c>
      <c r="J1674" s="5">
        <f>'90.1 Data-SI'!J1674/Convert!$B$5/$D1674</f>
        <v>33.900458236922098</v>
      </c>
      <c r="K1674" s="5">
        <f>'90.1 Data-SI'!K1674/Convert!$B$5/$D1674</f>
        <v>7.7194206251984943</v>
      </c>
      <c r="L1674" s="5">
        <f>'90.1 Data-SI'!L1674/Convert!$B$5/$D1674</f>
        <v>0.42080667846286468</v>
      </c>
      <c r="M1674" s="5">
        <f>'90.1 Data-SI'!M1674/Convert!$B$5/$D1674</f>
        <v>19.620678508234654</v>
      </c>
      <c r="N1674" s="5">
        <f>'90.1 Data-SI'!N1674/Convert!$B$5/$D1674</f>
        <v>1.1332573385962526</v>
      </c>
      <c r="O1674" s="5">
        <f>'90.1 Data-SI'!O1674/Convert!$B$5/$D1674</f>
        <v>1.0808975318724197E-2</v>
      </c>
      <c r="P1674" s="5">
        <f t="shared" si="131"/>
        <v>1.1224483632775284</v>
      </c>
      <c r="Q1674" s="5">
        <f>'90.1 Data-SI'!Q1674/Convert!$B$5/$D1674</f>
        <v>0</v>
      </c>
      <c r="R1674" s="5">
        <f>'90.1 Data-SI'!R1674/Convert!$B$5/$D1674</f>
        <v>0</v>
      </c>
      <c r="S1674" s="5">
        <f>'90.1 Data-SI'!S1674/Convert!$B$5/$D1674</f>
        <v>5.5910008620298539</v>
      </c>
      <c r="T1674" s="5">
        <f>'90.1 Data-SI'!T1674/Convert!$B$5/$D1674</f>
        <v>2.1889603466267409</v>
      </c>
      <c r="U1674" s="5">
        <f>'90.1 Data-SI'!U1674/Convert!$B$5/$D1674</f>
        <v>4.6013679052674572</v>
      </c>
      <c r="V1674" s="5">
        <f>'90.1 Data-SI'!V1674/Convert!$B$5/$D1674</f>
        <v>1.9360226396261515</v>
      </c>
      <c r="W1674" s="5">
        <f t="shared" si="132"/>
        <v>107.63942241164196</v>
      </c>
      <c r="X1674" s="5">
        <f t="shared" si="133"/>
        <v>3.2273660450977721</v>
      </c>
      <c r="Y1674" s="5">
        <f t="shared" si="134"/>
        <v>110.86678845673973</v>
      </c>
      <c r="Z1674" s="5">
        <f>'90.1 Data-SI'!Y1674/Convert!$B$5/$D1674</f>
        <v>160.28622793884125</v>
      </c>
      <c r="AA1674" s="5">
        <f>'90.1 Data-SI'!Z1674/Convert!$B$5/$D1674</f>
        <v>15.548012794337822</v>
      </c>
      <c r="AB1674" s="5">
        <f t="shared" si="135"/>
        <v>175.83424073317906</v>
      </c>
    </row>
    <row r="1675" spans="1:28" x14ac:dyDescent="0.25">
      <c r="A1675" s="95">
        <v>2016</v>
      </c>
      <c r="B1675" s="95" t="s">
        <v>57</v>
      </c>
      <c r="C1675" s="52" t="s">
        <v>6</v>
      </c>
      <c r="D1675" s="5">
        <f>VLOOKUP(B1675,SWH!$A$4:$C$19,3,FALSE)</f>
        <v>19592</v>
      </c>
      <c r="E1675" s="5">
        <f>'90.1 Data-SI'!E1675/Convert!$B$5/$D1675</f>
        <v>0</v>
      </c>
      <c r="F1675" s="5">
        <f>'90.1 Data-SI'!F1675/Convert!$B$5/$D1675</f>
        <v>0.26428020507236516</v>
      </c>
      <c r="G1675" s="5">
        <f>'90.1 Data-SI'!G1675/Convert!$B$5/$D1675</f>
        <v>69.925082800235927</v>
      </c>
      <c r="H1675" s="5">
        <f>'90.1 Data-SI'!H1675/Convert!$B$5/$D1675</f>
        <v>13.210607504196725</v>
      </c>
      <c r="I1675" s="5">
        <f>'90.1 Data-SI'!I1675/Convert!$B$5/$D1675</f>
        <v>0.96439589855269725</v>
      </c>
      <c r="J1675" s="5">
        <f>'90.1 Data-SI'!J1675/Convert!$B$5/$D1675</f>
        <v>33.900458236922098</v>
      </c>
      <c r="K1675" s="5">
        <f>'90.1 Data-SI'!K1675/Convert!$B$5/$D1675</f>
        <v>7.7194206251984943</v>
      </c>
      <c r="L1675" s="5">
        <f>'90.1 Data-SI'!L1675/Convert!$B$5/$D1675</f>
        <v>0.42094845968876188</v>
      </c>
      <c r="M1675" s="5">
        <f>'90.1 Data-SI'!M1675/Convert!$B$5/$D1675</f>
        <v>15.839231432330658</v>
      </c>
      <c r="N1675" s="5">
        <f>'90.1 Data-SI'!N1675/Convert!$B$5/$D1675</f>
        <v>1.0592475386779183</v>
      </c>
      <c r="O1675" s="5">
        <f>'90.1 Data-SI'!O1675/Convert!$B$5/$D1675</f>
        <v>1.0808975318724197E-2</v>
      </c>
      <c r="P1675" s="5">
        <f t="shared" si="131"/>
        <v>1.0484385633591942</v>
      </c>
      <c r="Q1675" s="5">
        <f>'90.1 Data-SI'!Q1675/Convert!$B$5/$D1675</f>
        <v>0</v>
      </c>
      <c r="R1675" s="5">
        <f>'90.1 Data-SI'!R1675/Convert!$B$5/$D1675</f>
        <v>0</v>
      </c>
      <c r="S1675" s="5">
        <f>'90.1 Data-SI'!S1675/Convert!$B$5/$D1675</f>
        <v>4.0892541173268002</v>
      </c>
      <c r="T1675" s="5">
        <f>'90.1 Data-SI'!T1675/Convert!$B$5/$D1675</f>
        <v>2.1889603466267409</v>
      </c>
      <c r="U1675" s="5">
        <f>'90.1 Data-SI'!U1675/Convert!$B$5/$D1675</f>
        <v>4.7282621024454423</v>
      </c>
      <c r="V1675" s="5">
        <f>'90.1 Data-SI'!V1675/Convert!$B$5/$D1675</f>
        <v>1.9236876729730956</v>
      </c>
      <c r="W1675" s="5">
        <f t="shared" si="132"/>
        <v>90.902006913252592</v>
      </c>
      <c r="X1675" s="5">
        <f t="shared" si="133"/>
        <v>0.26428020507236516</v>
      </c>
      <c r="Y1675" s="5">
        <f t="shared" si="134"/>
        <v>91.166287118324959</v>
      </c>
      <c r="Z1675" s="5">
        <f>'90.1 Data-SI'!Y1675/Convert!$B$5/$D1675</f>
        <v>143.52173222630555</v>
      </c>
      <c r="AA1675" s="5">
        <f>'90.1 Data-SI'!Z1675/Convert!$B$5/$D1675</f>
        <v>12.711962932716302</v>
      </c>
      <c r="AB1675" s="5">
        <f t="shared" si="135"/>
        <v>156.23369515902183</v>
      </c>
    </row>
    <row r="1676" spans="1:28" x14ac:dyDescent="0.25">
      <c r="A1676" s="95">
        <v>2016</v>
      </c>
      <c r="B1676" s="95" t="s">
        <v>57</v>
      </c>
      <c r="C1676" s="52" t="s">
        <v>11</v>
      </c>
      <c r="D1676" s="5">
        <f>VLOOKUP(B1676,SWH!$A$4:$C$19,3,FALSE)</f>
        <v>19592</v>
      </c>
      <c r="E1676" s="5">
        <f>'90.1 Data-SI'!E1676/Convert!$B$5/$D1676</f>
        <v>0</v>
      </c>
      <c r="F1676" s="5">
        <f>'90.1 Data-SI'!F1676/Convert!$B$5/$D1676</f>
        <v>0.17354022049816251</v>
      </c>
      <c r="G1676" s="5">
        <f>'90.1 Data-SI'!G1676/Convert!$B$5/$D1676</f>
        <v>51.934037702463591</v>
      </c>
      <c r="H1676" s="5">
        <f>'90.1 Data-SI'!H1676/Convert!$B$5/$D1676</f>
        <v>13.446247901637856</v>
      </c>
      <c r="I1676" s="5">
        <f>'90.1 Data-SI'!I1676/Convert!$B$5/$D1676</f>
        <v>0.9645376797785945</v>
      </c>
      <c r="J1676" s="5">
        <f>'90.1 Data-SI'!J1676/Convert!$B$5/$D1676</f>
        <v>33.900458236922098</v>
      </c>
      <c r="K1676" s="5">
        <f>'90.1 Data-SI'!K1676/Convert!$B$5/$D1676</f>
        <v>7.7194206251984943</v>
      </c>
      <c r="L1676" s="5">
        <f>'90.1 Data-SI'!L1676/Convert!$B$5/$D1676</f>
        <v>0.42094845968876188</v>
      </c>
      <c r="M1676" s="5">
        <f>'90.1 Data-SI'!M1676/Convert!$B$5/$D1676</f>
        <v>13.947869878862122</v>
      </c>
      <c r="N1676" s="5">
        <f>'90.1 Data-SI'!N1676/Convert!$B$5/$D1676</f>
        <v>0.71103284787441579</v>
      </c>
      <c r="O1676" s="5">
        <f>'90.1 Data-SI'!O1676/Convert!$B$5/$D1676</f>
        <v>1.0808975318724197E-2</v>
      </c>
      <c r="P1676" s="5">
        <f t="shared" si="131"/>
        <v>0.70022387255569163</v>
      </c>
      <c r="Q1676" s="5">
        <f>'90.1 Data-SI'!Q1676/Convert!$B$5/$D1676</f>
        <v>0</v>
      </c>
      <c r="R1676" s="5">
        <f>'90.1 Data-SI'!R1676/Convert!$B$5/$D1676</f>
        <v>0</v>
      </c>
      <c r="S1676" s="5">
        <f>'90.1 Data-SI'!S1676/Convert!$B$5/$D1676</f>
        <v>4.4298126219318545</v>
      </c>
      <c r="T1676" s="5">
        <f>'90.1 Data-SI'!T1676/Convert!$B$5/$D1676</f>
        <v>2.1889603466267409</v>
      </c>
      <c r="U1676" s="5">
        <f>'90.1 Data-SI'!U1676/Convert!$B$5/$D1676</f>
        <v>5.0254355519259564</v>
      </c>
      <c r="V1676" s="5">
        <f>'90.1 Data-SI'!V1676/Convert!$B$5/$D1676</f>
        <v>1.9168821741300304</v>
      </c>
      <c r="W1676" s="5">
        <f t="shared" si="132"/>
        <v>71.011944075813261</v>
      </c>
      <c r="X1676" s="5">
        <f t="shared" si="133"/>
        <v>0.17354022049816251</v>
      </c>
      <c r="Y1676" s="5">
        <f t="shared" si="134"/>
        <v>71.185484296311429</v>
      </c>
      <c r="Z1676" s="5">
        <f>'90.1 Data-SI'!Y1676/Convert!$B$5/$D1676</f>
        <v>123.86092963114197</v>
      </c>
      <c r="AA1676" s="5">
        <f>'90.1 Data-SI'!Z1676/Convert!$B$5/$D1676</f>
        <v>12.918396397622612</v>
      </c>
      <c r="AB1676" s="5">
        <f t="shared" si="135"/>
        <v>136.77932602876459</v>
      </c>
    </row>
    <row r="1677" spans="1:28" x14ac:dyDescent="0.25">
      <c r="A1677" s="95">
        <v>2016</v>
      </c>
      <c r="B1677" s="95" t="s">
        <v>57</v>
      </c>
      <c r="C1677" s="52" t="s">
        <v>13</v>
      </c>
      <c r="D1677" s="5">
        <f>VLOOKUP(B1677,SWH!$A$4:$C$19,3,FALSE)</f>
        <v>19592</v>
      </c>
      <c r="E1677" s="5">
        <f>'90.1 Data-SI'!E1677/Convert!$B$5/$D1677</f>
        <v>0</v>
      </c>
      <c r="F1677" s="5">
        <f>'90.1 Data-SI'!F1677/Convert!$B$5/$D1677</f>
        <v>1.958707635769702</v>
      </c>
      <c r="G1677" s="5">
        <f>'90.1 Data-SI'!G1677/Convert!$B$5/$D1677</f>
        <v>61.360078943786583</v>
      </c>
      <c r="H1677" s="5">
        <f>'90.1 Data-SI'!H1677/Convert!$B$5/$D1677</f>
        <v>13.310988612131936</v>
      </c>
      <c r="I1677" s="5">
        <f>'90.1 Data-SI'!I1677/Convert!$B$5/$D1677</f>
        <v>0.96283630506782802</v>
      </c>
      <c r="J1677" s="5">
        <f>'90.1 Data-SI'!J1677/Convert!$B$5/$D1677</f>
        <v>33.900458236922098</v>
      </c>
      <c r="K1677" s="5">
        <f>'90.1 Data-SI'!K1677/Convert!$B$5/$D1677</f>
        <v>7.7194206251984943</v>
      </c>
      <c r="L1677" s="5">
        <f>'90.1 Data-SI'!L1677/Convert!$B$5/$D1677</f>
        <v>0.42094845968876188</v>
      </c>
      <c r="M1677" s="5">
        <f>'90.1 Data-SI'!M1677/Convert!$B$5/$D1677</f>
        <v>17.161624926273763</v>
      </c>
      <c r="N1677" s="5">
        <f>'90.1 Data-SI'!N1677/Convert!$B$5/$D1677</f>
        <v>0.94653146408965116</v>
      </c>
      <c r="O1677" s="5">
        <f>'90.1 Data-SI'!O1677/Convert!$B$5/$D1677</f>
        <v>1.0808975318724197E-2</v>
      </c>
      <c r="P1677" s="5">
        <f t="shared" si="131"/>
        <v>0.93572248877092701</v>
      </c>
      <c r="Q1677" s="5">
        <f>'90.1 Data-SI'!Q1677/Convert!$B$5/$D1677</f>
        <v>0</v>
      </c>
      <c r="R1677" s="5">
        <f>'90.1 Data-SI'!R1677/Convert!$B$5/$D1677</f>
        <v>0</v>
      </c>
      <c r="S1677" s="5">
        <f>'90.1 Data-SI'!S1677/Convert!$B$5/$D1677</f>
        <v>3.7744997958350353</v>
      </c>
      <c r="T1677" s="5">
        <f>'90.1 Data-SI'!T1677/Convert!$B$5/$D1677</f>
        <v>2.1891021278526384</v>
      </c>
      <c r="U1677" s="5">
        <f>'90.1 Data-SI'!U1677/Convert!$B$5/$D1677</f>
        <v>5.2145717072728095</v>
      </c>
      <c r="V1677" s="5">
        <f>'90.1 Data-SI'!V1677/Convert!$B$5/$D1677</f>
        <v>1.9089424254797878</v>
      </c>
      <c r="W1677" s="5">
        <f t="shared" si="132"/>
        <v>83.231926154666311</v>
      </c>
      <c r="X1677" s="5">
        <f t="shared" si="133"/>
        <v>1.958707635769702</v>
      </c>
      <c r="Y1677" s="5">
        <f t="shared" si="134"/>
        <v>85.19063379043601</v>
      </c>
      <c r="Z1677" s="5">
        <f>'90.1 Data-SI'!Y1677/Convert!$B$5/$D1677</f>
        <v>135.93572773467628</v>
      </c>
      <c r="AA1677" s="5">
        <f>'90.1 Data-SI'!Z1677/Convert!$B$5/$D1677</f>
        <v>14.892699968241008</v>
      </c>
      <c r="AB1677" s="5">
        <f t="shared" si="135"/>
        <v>150.82842770291728</v>
      </c>
    </row>
    <row r="1678" spans="1:28" x14ac:dyDescent="0.25">
      <c r="A1678" s="95">
        <v>2016</v>
      </c>
      <c r="B1678" s="95" t="s">
        <v>57</v>
      </c>
      <c r="C1678" s="52" t="s">
        <v>19</v>
      </c>
      <c r="D1678" s="5">
        <f>VLOOKUP(B1678,SWH!$A$4:$C$19,3,FALSE)</f>
        <v>19592</v>
      </c>
      <c r="E1678" s="5">
        <f>'90.1 Data-SI'!E1678/Convert!$B$5/$D1678</f>
        <v>0</v>
      </c>
      <c r="F1678" s="5">
        <f>'90.1 Data-SI'!F1678/Convert!$B$5/$D1678</f>
        <v>1.3242366498797695</v>
      </c>
      <c r="G1678" s="5">
        <f>'90.1 Data-SI'!G1678/Convert!$B$5/$D1678</f>
        <v>44.410558731455012</v>
      </c>
      <c r="H1678" s="5">
        <f>'90.1 Data-SI'!H1678/Convert!$B$5/$D1678</f>
        <v>13.415339594392272</v>
      </c>
      <c r="I1678" s="5">
        <f>'90.1 Data-SI'!I1678/Convert!$B$5/$D1678</f>
        <v>0.96226918016423957</v>
      </c>
      <c r="J1678" s="5">
        <f>'90.1 Data-SI'!J1678/Convert!$B$5/$D1678</f>
        <v>33.900458236922098</v>
      </c>
      <c r="K1678" s="5">
        <f>'90.1 Data-SI'!K1678/Convert!$B$5/$D1678</f>
        <v>7.7194206251984943</v>
      </c>
      <c r="L1678" s="5">
        <f>'90.1 Data-SI'!L1678/Convert!$B$5/$D1678</f>
        <v>0.42094845968876188</v>
      </c>
      <c r="M1678" s="5">
        <f>'90.1 Data-SI'!M1678/Convert!$B$5/$D1678</f>
        <v>12.693106029671975</v>
      </c>
      <c r="N1678" s="5">
        <f>'90.1 Data-SI'!N1678/Convert!$B$5/$D1678</f>
        <v>0.68976566398983707</v>
      </c>
      <c r="O1678" s="5">
        <f>'90.1 Data-SI'!O1678/Convert!$B$5/$D1678</f>
        <v>1.0808975318724197E-2</v>
      </c>
      <c r="P1678" s="5">
        <f t="shared" si="131"/>
        <v>0.67895668867111292</v>
      </c>
      <c r="Q1678" s="5">
        <f>'90.1 Data-SI'!Q1678/Convert!$B$5/$D1678</f>
        <v>0</v>
      </c>
      <c r="R1678" s="5">
        <f>'90.1 Data-SI'!R1678/Convert!$B$5/$D1678</f>
        <v>0</v>
      </c>
      <c r="S1678" s="5">
        <f>'90.1 Data-SI'!S1678/Convert!$B$5/$D1678</f>
        <v>3.5232634635452116</v>
      </c>
      <c r="T1678" s="5">
        <f>'90.1 Data-SI'!T1678/Convert!$B$5/$D1678</f>
        <v>2.1891021278526384</v>
      </c>
      <c r="U1678" s="5">
        <f>'90.1 Data-SI'!U1678/Convert!$B$5/$D1678</f>
        <v>5.5942618302254887</v>
      </c>
      <c r="V1678" s="5">
        <f>'90.1 Data-SI'!V1678/Convert!$B$5/$D1678</f>
        <v>1.9119198312236287</v>
      </c>
      <c r="W1678" s="5">
        <f t="shared" si="132"/>
        <v>61.305884913343313</v>
      </c>
      <c r="X1678" s="5">
        <f t="shared" si="133"/>
        <v>1.3242366498797695</v>
      </c>
      <c r="Y1678" s="5">
        <f t="shared" si="134"/>
        <v>62.630121563223085</v>
      </c>
      <c r="Z1678" s="5">
        <f>'90.1 Data-SI'!Y1678/Convert!$B$5/$D1678</f>
        <v>114.11673131890568</v>
      </c>
      <c r="AA1678" s="5">
        <f>'90.1 Data-SI'!Z1678/Convert!$B$5/$D1678</f>
        <v>14.637919105303753</v>
      </c>
      <c r="AB1678" s="5">
        <f t="shared" si="135"/>
        <v>128.75465042420944</v>
      </c>
    </row>
    <row r="1679" spans="1:28" x14ac:dyDescent="0.25">
      <c r="A1679" s="95">
        <v>2016</v>
      </c>
      <c r="B1679" s="95" t="s">
        <v>57</v>
      </c>
      <c r="C1679" s="52" t="s">
        <v>20</v>
      </c>
      <c r="D1679" s="5">
        <f>VLOOKUP(B1679,SWH!$A$4:$C$19,3,FALSE)</f>
        <v>19592</v>
      </c>
      <c r="E1679" s="5">
        <f>'90.1 Data-SI'!E1679/Convert!$B$5/$D1679</f>
        <v>0</v>
      </c>
      <c r="F1679" s="5">
        <f>'90.1 Data-SI'!F1679/Convert!$B$5/$D1679</f>
        <v>0.89719159747742838</v>
      </c>
      <c r="G1679" s="5">
        <f>'90.1 Data-SI'!G1679/Convert!$B$5/$D1679</f>
        <v>34.142762351980402</v>
      </c>
      <c r="H1679" s="5">
        <f>'90.1 Data-SI'!H1679/Convert!$B$5/$D1679</f>
        <v>13.667426614037478</v>
      </c>
      <c r="I1679" s="5">
        <f>'90.1 Data-SI'!I1679/Convert!$B$5/$D1679</f>
        <v>0.96326164874551978</v>
      </c>
      <c r="J1679" s="5">
        <f>'90.1 Data-SI'!J1679/Convert!$B$5/$D1679</f>
        <v>33.900458236922098</v>
      </c>
      <c r="K1679" s="5">
        <f>'90.1 Data-SI'!K1679/Convert!$B$5/$D1679</f>
        <v>7.7194206251984943</v>
      </c>
      <c r="L1679" s="5">
        <f>'90.1 Data-SI'!L1679/Convert!$B$5/$D1679</f>
        <v>0.42109024091465902</v>
      </c>
      <c r="M1679" s="5">
        <f>'90.1 Data-SI'!M1679/Convert!$B$5/$D1679</f>
        <v>13.850040832993058</v>
      </c>
      <c r="N1679" s="5">
        <f>'90.1 Data-SI'!N1679/Convert!$B$5/$D1679</f>
        <v>0.45199854816024676</v>
      </c>
      <c r="O1679" s="5">
        <f>'90.1 Data-SI'!O1679/Convert!$B$5/$D1679</f>
        <v>1.0808975318724197E-2</v>
      </c>
      <c r="P1679" s="5">
        <f t="shared" si="131"/>
        <v>0.44118957284152255</v>
      </c>
      <c r="Q1679" s="5">
        <f>'90.1 Data-SI'!Q1679/Convert!$B$5/$D1679</f>
        <v>0</v>
      </c>
      <c r="R1679" s="5">
        <f>'90.1 Data-SI'!R1679/Convert!$B$5/$D1679</f>
        <v>0</v>
      </c>
      <c r="S1679" s="5">
        <f>'90.1 Data-SI'!S1679/Convert!$B$5/$D1679</f>
        <v>2.8398779547207478</v>
      </c>
      <c r="T1679" s="5">
        <f>'90.1 Data-SI'!T1679/Convert!$B$5/$D1679</f>
        <v>2.1891021278526384</v>
      </c>
      <c r="U1679" s="5">
        <f>'90.1 Data-SI'!U1679/Convert!$B$5/$D1679</f>
        <v>5.6766367224717573</v>
      </c>
      <c r="V1679" s="5">
        <f>'90.1 Data-SI'!V1679/Convert!$B$5/$D1679</f>
        <v>1.8786012431377885</v>
      </c>
      <c r="W1679" s="5">
        <f t="shared" si="132"/>
        <v>51.273870712535732</v>
      </c>
      <c r="X1679" s="5">
        <f t="shared" si="133"/>
        <v>0.89719159747742838</v>
      </c>
      <c r="Y1679" s="5">
        <f t="shared" si="134"/>
        <v>52.171062310013163</v>
      </c>
      <c r="Z1679" s="5">
        <f>'90.1 Data-SI'!Y1679/Convert!$B$5/$D1679</f>
        <v>104.30461979946463</v>
      </c>
      <c r="AA1679" s="5">
        <f>'90.1 Data-SI'!Z1679/Convert!$B$5/$D1679</f>
        <v>14.293248945147678</v>
      </c>
      <c r="AB1679" s="5">
        <f t="shared" si="135"/>
        <v>118.59786874461231</v>
      </c>
    </row>
    <row r="1680" spans="1:28" x14ac:dyDescent="0.25">
      <c r="A1680" s="95">
        <v>2016</v>
      </c>
      <c r="B1680" s="95" t="s">
        <v>57</v>
      </c>
      <c r="C1680" s="52" t="s">
        <v>3</v>
      </c>
      <c r="D1680" s="5">
        <f>VLOOKUP(B1680,SWH!$A$4:$C$19,3,FALSE)</f>
        <v>19592</v>
      </c>
      <c r="E1680" s="5">
        <f>'90.1 Data-SI'!E1680/Convert!$B$5/$D1680</f>
        <v>0</v>
      </c>
      <c r="F1680" s="5">
        <f>'90.1 Data-SI'!F1680/Convert!$B$5/$D1680</f>
        <v>7.8457476974728921</v>
      </c>
      <c r="G1680" s="5">
        <f>'90.1 Data-SI'!G1680/Convert!$B$5/$D1680</f>
        <v>27.271902363776597</v>
      </c>
      <c r="H1680" s="5">
        <f>'90.1 Data-SI'!H1680/Convert!$B$5/$D1680</f>
        <v>13.600505875414003</v>
      </c>
      <c r="I1680" s="5">
        <f>'90.1 Data-SI'!I1680/Convert!$B$5/$D1680</f>
        <v>0.96311986751962253</v>
      </c>
      <c r="J1680" s="5">
        <f>'90.1 Data-SI'!J1680/Convert!$B$5/$D1680</f>
        <v>33.900458236922098</v>
      </c>
      <c r="K1680" s="5">
        <f>'90.1 Data-SI'!K1680/Convert!$B$5/$D1680</f>
        <v>7.7194206251984943</v>
      </c>
      <c r="L1680" s="5">
        <f>'90.1 Data-SI'!L1680/Convert!$B$5/$D1680</f>
        <v>0.42109024091465902</v>
      </c>
      <c r="M1680" s="5">
        <f>'90.1 Data-SI'!M1680/Convert!$B$5/$D1680</f>
        <v>12.060478199718707</v>
      </c>
      <c r="N1680" s="5">
        <f>'90.1 Data-SI'!N1680/Convert!$B$5/$D1680</f>
        <v>0.48078013701737665</v>
      </c>
      <c r="O1680" s="5">
        <f>'90.1 Data-SI'!O1680/Convert!$B$5/$D1680</f>
        <v>1.0808975318724197E-2</v>
      </c>
      <c r="P1680" s="5">
        <f t="shared" si="131"/>
        <v>0.46997116169865244</v>
      </c>
      <c r="Q1680" s="5">
        <f>'90.1 Data-SI'!Q1680/Convert!$B$5/$D1680</f>
        <v>0</v>
      </c>
      <c r="R1680" s="5">
        <f>'90.1 Data-SI'!R1680/Convert!$B$5/$D1680</f>
        <v>0</v>
      </c>
      <c r="S1680" s="5">
        <f>'90.1 Data-SI'!S1680/Convert!$B$5/$D1680</f>
        <v>2.8843972596524656</v>
      </c>
      <c r="T1680" s="5">
        <f>'90.1 Data-SI'!T1680/Convert!$B$5/$D1680</f>
        <v>2.1891021278526384</v>
      </c>
      <c r="U1680" s="5">
        <f>'90.1 Data-SI'!U1680/Convert!$B$5/$D1680</f>
        <v>6.4589855269724605</v>
      </c>
      <c r="V1680" s="5">
        <f>'90.1 Data-SI'!V1680/Convert!$B$5/$D1680</f>
        <v>1.8902273036613586</v>
      </c>
      <c r="W1680" s="5">
        <f t="shared" si="132"/>
        <v>42.686748984846425</v>
      </c>
      <c r="X1680" s="5">
        <f t="shared" si="133"/>
        <v>7.8457476974728921</v>
      </c>
      <c r="Y1680" s="5">
        <f t="shared" si="134"/>
        <v>50.532496682319319</v>
      </c>
      <c r="Z1680" s="5">
        <f>'90.1 Data-SI'!Y1680/Convert!$B$5/$D1680</f>
        <v>95.66206161244952</v>
      </c>
      <c r="AA1680" s="5">
        <f>'90.1 Data-SI'!Z1680/Convert!$B$5/$D1680</f>
        <v>22.024153849643845</v>
      </c>
      <c r="AB1680" s="5">
        <f t="shared" si="135"/>
        <v>117.68621546209337</v>
      </c>
    </row>
    <row r="1681" spans="1:28" x14ac:dyDescent="0.25">
      <c r="A1681" s="95">
        <v>2016</v>
      </c>
      <c r="B1681" s="95" t="s">
        <v>57</v>
      </c>
      <c r="C1681" s="52" t="s">
        <v>7</v>
      </c>
      <c r="D1681" s="5">
        <f>VLOOKUP(B1681,SWH!$A$4:$C$19,3,FALSE)</f>
        <v>19592</v>
      </c>
      <c r="E1681" s="5">
        <f>'90.1 Data-SI'!E1681/Convert!$B$5/$D1681</f>
        <v>0</v>
      </c>
      <c r="F1681" s="5">
        <f>'90.1 Data-SI'!F1681/Convert!$B$5/$D1681</f>
        <v>4.9480230025860896</v>
      </c>
      <c r="G1681" s="5">
        <f>'90.1 Data-SI'!G1681/Convert!$B$5/$D1681</f>
        <v>25.280017921146953</v>
      </c>
      <c r="H1681" s="5">
        <f>'90.1 Data-SI'!H1681/Convert!$B$5/$D1681</f>
        <v>13.718184292908671</v>
      </c>
      <c r="I1681" s="5">
        <f>'90.1 Data-SI'!I1681/Convert!$B$5/$D1681</f>
        <v>0.96297808629372539</v>
      </c>
      <c r="J1681" s="5">
        <f>'90.1 Data-SI'!J1681/Convert!$B$5/$D1681</f>
        <v>33.900458236922098</v>
      </c>
      <c r="K1681" s="5">
        <f>'90.1 Data-SI'!K1681/Convert!$B$5/$D1681</f>
        <v>7.7194206251984943</v>
      </c>
      <c r="L1681" s="5">
        <f>'90.1 Data-SI'!L1681/Convert!$B$5/$D1681</f>
        <v>0.42109024091465902</v>
      </c>
      <c r="M1681" s="5">
        <f>'90.1 Data-SI'!M1681/Convert!$B$5/$D1681</f>
        <v>13.241374030216415</v>
      </c>
      <c r="N1681" s="5">
        <f>'90.1 Data-SI'!N1681/Convert!$B$5/$D1681</f>
        <v>0.37940656050088473</v>
      </c>
      <c r="O1681" s="5">
        <f>'90.1 Data-SI'!O1681/Convert!$B$5/$D1681</f>
        <v>1.0808975318724197E-2</v>
      </c>
      <c r="P1681" s="5">
        <f t="shared" si="131"/>
        <v>0.36859758518216051</v>
      </c>
      <c r="Q1681" s="5">
        <f>'90.1 Data-SI'!Q1681/Convert!$B$5/$D1681</f>
        <v>0</v>
      </c>
      <c r="R1681" s="5">
        <f>'90.1 Data-SI'!R1681/Convert!$B$5/$D1681</f>
        <v>0</v>
      </c>
      <c r="S1681" s="5">
        <f>'90.1 Data-SI'!S1681/Convert!$B$5/$D1681</f>
        <v>0</v>
      </c>
      <c r="T1681" s="5">
        <f>'90.1 Data-SI'!T1681/Convert!$B$5/$D1681</f>
        <v>2.1891021278526384</v>
      </c>
      <c r="U1681" s="5">
        <f>'90.1 Data-SI'!U1681/Convert!$B$5/$D1681</f>
        <v>6.2465972505784668</v>
      </c>
      <c r="V1681" s="5">
        <f>'90.1 Data-SI'!V1681/Convert!$B$5/$D1681</f>
        <v>1.8757656186198453</v>
      </c>
      <c r="W1681" s="5">
        <f t="shared" si="132"/>
        <v>38.889989536545528</v>
      </c>
      <c r="X1681" s="5">
        <f t="shared" si="133"/>
        <v>4.9480230025860896</v>
      </c>
      <c r="Y1681" s="5">
        <f t="shared" si="134"/>
        <v>43.838012539131618</v>
      </c>
      <c r="Z1681" s="5">
        <f>'90.1 Data-SI'!Y1681/Convert!$B$5/$D1681</f>
        <v>91.968660677827685</v>
      </c>
      <c r="AA1681" s="5">
        <f>'90.1 Data-SI'!Z1681/Convert!$B$5/$D1681</f>
        <v>18.91404087836305</v>
      </c>
      <c r="AB1681" s="5">
        <f t="shared" si="135"/>
        <v>110.88270155619074</v>
      </c>
    </row>
    <row r="1682" spans="1:28" x14ac:dyDescent="0.25">
      <c r="A1682" s="95">
        <v>2016</v>
      </c>
      <c r="B1682" s="95" t="s">
        <v>57</v>
      </c>
      <c r="C1682" s="52" t="s">
        <v>17</v>
      </c>
      <c r="D1682" s="5">
        <f>VLOOKUP(B1682,SWH!$A$4:$C$19,3,FALSE)</f>
        <v>19592</v>
      </c>
      <c r="E1682" s="5">
        <f>'90.1 Data-SI'!E1682/Convert!$B$5/$D1682</f>
        <v>0</v>
      </c>
      <c r="F1682" s="5">
        <f>'90.1 Data-SI'!F1682/Convert!$B$5/$D1682</f>
        <v>2.7776359965518806</v>
      </c>
      <c r="G1682" s="5">
        <f>'90.1 Data-SI'!G1682/Convert!$B$5/$D1682</f>
        <v>18.729016378567216</v>
      </c>
      <c r="H1682" s="5">
        <f>'90.1 Data-SI'!H1682/Convert!$B$5/$D1682</f>
        <v>13.723997323170455</v>
      </c>
      <c r="I1682" s="5">
        <f>'90.1 Data-SI'!I1682/Convert!$B$5/$D1682</f>
        <v>0.9663808357152579</v>
      </c>
      <c r="J1682" s="5">
        <f>'90.1 Data-SI'!J1682/Convert!$B$5/$D1682</f>
        <v>33.900458236922098</v>
      </c>
      <c r="K1682" s="5">
        <f>'90.1 Data-SI'!K1682/Convert!$B$5/$D1682</f>
        <v>7.7194206251984943</v>
      </c>
      <c r="L1682" s="5">
        <f>'90.1 Data-SI'!L1682/Convert!$B$5/$D1682</f>
        <v>0.42109024091465902</v>
      </c>
      <c r="M1682" s="5">
        <f>'90.1 Data-SI'!M1682/Convert!$B$5/$D1682</f>
        <v>11.160450977723334</v>
      </c>
      <c r="N1682" s="5">
        <f>'90.1 Data-SI'!N1682/Convert!$B$5/$D1682</f>
        <v>0.30979197858536367</v>
      </c>
      <c r="O1682" s="5">
        <f>'90.1 Data-SI'!O1682/Convert!$B$5/$D1682</f>
        <v>1.0808975318724197E-2</v>
      </c>
      <c r="P1682" s="5">
        <f t="shared" si="131"/>
        <v>0.29898300326663946</v>
      </c>
      <c r="Q1682" s="5">
        <f>'90.1 Data-SI'!Q1682/Convert!$B$5/$D1682</f>
        <v>0</v>
      </c>
      <c r="R1682" s="5">
        <f>'90.1 Data-SI'!R1682/Convert!$B$5/$D1682</f>
        <v>0</v>
      </c>
      <c r="S1682" s="5">
        <f>'90.1 Data-SI'!S1682/Convert!$B$5/$D1682</f>
        <v>0</v>
      </c>
      <c r="T1682" s="5">
        <f>'90.1 Data-SI'!T1682/Convert!$B$5/$D1682</f>
        <v>2.1891021278526384</v>
      </c>
      <c r="U1682" s="5">
        <f>'90.1 Data-SI'!U1682/Convert!$B$5/$D1682</f>
        <v>6.405817567261014</v>
      </c>
      <c r="V1682" s="5">
        <f>'90.1 Data-SI'!V1682/Convert!$B$5/$D1682</f>
        <v>1.8916451159203302</v>
      </c>
      <c r="W1682" s="5">
        <f t="shared" si="132"/>
        <v>30.188450359557191</v>
      </c>
      <c r="X1682" s="5">
        <f t="shared" si="133"/>
        <v>2.7776359965518806</v>
      </c>
      <c r="Y1682" s="5">
        <f t="shared" si="134"/>
        <v>32.966086356109074</v>
      </c>
      <c r="Z1682" s="5">
        <f>'90.1 Data-SI'!Y1682/Convert!$B$5/$D1682</f>
        <v>83.291933215371358</v>
      </c>
      <c r="AA1682" s="5">
        <f>'90.1 Data-SI'!Z1682/Convert!$B$5/$D1682</f>
        <v>16.902874189011388</v>
      </c>
      <c r="AB1682" s="5">
        <f t="shared" si="135"/>
        <v>100.19480740438274</v>
      </c>
    </row>
    <row r="1683" spans="1:28" x14ac:dyDescent="0.25">
      <c r="A1683" s="95">
        <v>2016</v>
      </c>
      <c r="B1683" s="95" t="s">
        <v>57</v>
      </c>
      <c r="C1683" s="52" t="s">
        <v>14</v>
      </c>
      <c r="D1683" s="5">
        <f>VLOOKUP(B1683,SWH!$A$4:$C$19,3,FALSE)</f>
        <v>19592</v>
      </c>
      <c r="E1683" s="5">
        <f>'90.1 Data-SI'!E1683/Convert!$B$5/$D1683</f>
        <v>0</v>
      </c>
      <c r="F1683" s="5">
        <f>'90.1 Data-SI'!F1683/Convert!$B$5/$D1683</f>
        <v>8.8531033074724377</v>
      </c>
      <c r="G1683" s="5">
        <f>'90.1 Data-SI'!G1683/Convert!$B$5/$D1683</f>
        <v>19.196894424027949</v>
      </c>
      <c r="H1683" s="5">
        <f>'90.1 Data-SI'!H1683/Convert!$B$5/$D1683</f>
        <v>13.544927634862303</v>
      </c>
      <c r="I1683" s="5">
        <f>'90.1 Data-SI'!I1683/Convert!$B$5/$D1683</f>
        <v>0.96808221042602427</v>
      </c>
      <c r="J1683" s="5">
        <f>'90.1 Data-SI'!J1683/Convert!$B$5/$D1683</f>
        <v>33.900458236922098</v>
      </c>
      <c r="K1683" s="5">
        <f>'90.1 Data-SI'!K1683/Convert!$B$5/$D1683</f>
        <v>7.7194206251984943</v>
      </c>
      <c r="L1683" s="5">
        <f>'90.1 Data-SI'!L1683/Convert!$B$5/$D1683</f>
        <v>0.42109024091465902</v>
      </c>
      <c r="M1683" s="5">
        <f>'90.1 Data-SI'!M1683/Convert!$B$5/$D1683</f>
        <v>12.196588176580009</v>
      </c>
      <c r="N1683" s="5">
        <f>'90.1 Data-SI'!N1683/Convert!$B$5/$D1683</f>
        <v>0.38465246585908081</v>
      </c>
      <c r="O1683" s="5">
        <f>'90.1 Data-SI'!O1683/Convert!$B$5/$D1683</f>
        <v>1.0808975318724197E-2</v>
      </c>
      <c r="P1683" s="5">
        <f t="shared" si="131"/>
        <v>0.37384349054035659</v>
      </c>
      <c r="Q1683" s="5">
        <f>'90.1 Data-SI'!Q1683/Convert!$B$5/$D1683</f>
        <v>0</v>
      </c>
      <c r="R1683" s="5">
        <f>'90.1 Data-SI'!R1683/Convert!$B$5/$D1683</f>
        <v>0</v>
      </c>
      <c r="S1683" s="5">
        <f>'90.1 Data-SI'!S1683/Convert!$B$5/$D1683</f>
        <v>3.561827956989247</v>
      </c>
      <c r="T1683" s="5">
        <f>'90.1 Data-SI'!T1683/Convert!$B$5/$D1683</f>
        <v>2.1891021278526384</v>
      </c>
      <c r="U1683" s="5">
        <f>'90.1 Data-SI'!U1683/Convert!$B$5/$D1683</f>
        <v>7.0865092327934311</v>
      </c>
      <c r="V1683" s="5">
        <f>'90.1 Data-SI'!V1683/Convert!$B$5/$D1683</f>
        <v>1.8856903044326483</v>
      </c>
      <c r="W1683" s="5">
        <f t="shared" si="132"/>
        <v>35.329154048137568</v>
      </c>
      <c r="X1683" s="5">
        <f t="shared" si="133"/>
        <v>8.8531033074724377</v>
      </c>
      <c r="Y1683" s="5">
        <f t="shared" si="134"/>
        <v>44.182257355610005</v>
      </c>
      <c r="Z1683" s="5">
        <f>'90.1 Data-SI'!Y1683/Convert!$B$5/$D1683</f>
        <v>88.249171997640758</v>
      </c>
      <c r="AA1683" s="5">
        <f>'90.1 Data-SI'!Z1683/Convert!$B$5/$D1683</f>
        <v>23.659033165464365</v>
      </c>
      <c r="AB1683" s="5">
        <f t="shared" si="135"/>
        <v>111.90820516310512</v>
      </c>
    </row>
    <row r="1684" spans="1:28" x14ac:dyDescent="0.25">
      <c r="A1684" s="95">
        <v>2016</v>
      </c>
      <c r="B1684" s="95" t="s">
        <v>57</v>
      </c>
      <c r="C1684" s="52" t="s">
        <v>2</v>
      </c>
      <c r="D1684" s="5">
        <f>VLOOKUP(B1684,SWH!$A$4:$C$19,3,FALSE)</f>
        <v>19592</v>
      </c>
      <c r="E1684" s="5">
        <f>'90.1 Data-SI'!E1684/Convert!$B$5/$D1684</f>
        <v>0</v>
      </c>
      <c r="F1684" s="5">
        <f>'90.1 Data-SI'!F1684/Convert!$B$5/$D1684</f>
        <v>10.042789573975773</v>
      </c>
      <c r="G1684" s="5">
        <f>'90.1 Data-SI'!G1684/Convert!$B$5/$D1684</f>
        <v>18.108723515267002</v>
      </c>
      <c r="H1684" s="5">
        <f>'90.1 Data-SI'!H1684/Convert!$B$5/$D1684</f>
        <v>13.415764938069962</v>
      </c>
      <c r="I1684" s="5">
        <f>'90.1 Data-SI'!I1684/Convert!$B$5/$D1684</f>
        <v>0.96297808629372539</v>
      </c>
      <c r="J1684" s="5">
        <f>'90.1 Data-SI'!J1684/Convert!$B$5/$D1684</f>
        <v>33.900458236922098</v>
      </c>
      <c r="K1684" s="5">
        <f>'90.1 Data-SI'!K1684/Convert!$B$5/$D1684</f>
        <v>7.7194206251984943</v>
      </c>
      <c r="L1684" s="5">
        <f>'90.1 Data-SI'!L1684/Convert!$B$5/$D1684</f>
        <v>0.42094845968876188</v>
      </c>
      <c r="M1684" s="5">
        <f>'90.1 Data-SI'!M1684/Convert!$B$5/$D1684</f>
        <v>13.59398393902273</v>
      </c>
      <c r="N1684" s="5">
        <f>'90.1 Data-SI'!N1684/Convert!$B$5/$D1684</f>
        <v>0.30752347897100862</v>
      </c>
      <c r="O1684" s="5">
        <f>'90.1 Data-SI'!O1684/Convert!$B$5/$D1684</f>
        <v>1.0808975318724197E-2</v>
      </c>
      <c r="P1684" s="5">
        <f t="shared" si="131"/>
        <v>0.29671450365228441</v>
      </c>
      <c r="Q1684" s="5">
        <f>'90.1 Data-SI'!Q1684/Convert!$B$5/$D1684</f>
        <v>0</v>
      </c>
      <c r="R1684" s="5">
        <f>'90.1 Data-SI'!R1684/Convert!$B$5/$D1684</f>
        <v>0</v>
      </c>
      <c r="S1684" s="5">
        <f>'90.1 Data-SI'!S1684/Convert!$B$5/$D1684</f>
        <v>0</v>
      </c>
      <c r="T1684" s="5">
        <f>'90.1 Data-SI'!T1684/Convert!$B$5/$D1684</f>
        <v>2.1891021278526384</v>
      </c>
      <c r="U1684" s="5">
        <f>'90.1 Data-SI'!U1684/Convert!$B$5/$D1684</f>
        <v>6.8997833582868298</v>
      </c>
      <c r="V1684" s="5">
        <f>'90.1 Data-SI'!V1684/Convert!$B$5/$D1684</f>
        <v>1.8712286193911347</v>
      </c>
      <c r="W1684" s="5">
        <f t="shared" si="132"/>
        <v>31.999421957942015</v>
      </c>
      <c r="X1684" s="5">
        <f t="shared" si="133"/>
        <v>10.042789573975773</v>
      </c>
      <c r="Y1684" s="5">
        <f t="shared" si="134"/>
        <v>42.042211531917786</v>
      </c>
      <c r="Z1684" s="5">
        <f>'90.1 Data-SI'!Y1684/Convert!$B$5/$D1684</f>
        <v>84.770711401479062</v>
      </c>
      <c r="AA1684" s="5">
        <f>'90.1 Data-SI'!Z1684/Convert!$B$5/$D1684</f>
        <v>24.661851776235203</v>
      </c>
      <c r="AB1684" s="5">
        <f t="shared" si="135"/>
        <v>109.43256317771426</v>
      </c>
    </row>
    <row r="1685" spans="1:28" x14ac:dyDescent="0.25">
      <c r="A1685" s="95">
        <v>2016</v>
      </c>
      <c r="B1685" s="95" t="s">
        <v>57</v>
      </c>
      <c r="C1685" s="52" t="s">
        <v>18</v>
      </c>
      <c r="D1685" s="5">
        <f>VLOOKUP(B1685,SWH!$A$4:$C$19,3,FALSE)</f>
        <v>19592</v>
      </c>
      <c r="E1685" s="5">
        <f>'90.1 Data-SI'!E1685/Convert!$B$5/$D1685</f>
        <v>0</v>
      </c>
      <c r="F1685" s="5">
        <f>'90.1 Data-SI'!F1685/Convert!$B$5/$D1685</f>
        <v>18.243557461095232</v>
      </c>
      <c r="G1685" s="5">
        <f>'90.1 Data-SI'!G1685/Convert!$B$5/$D1685</f>
        <v>8.5183578331291674</v>
      </c>
      <c r="H1685" s="5">
        <f>'90.1 Data-SI'!H1685/Convert!$B$5/$D1685</f>
        <v>13.819841431876959</v>
      </c>
      <c r="I1685" s="5">
        <f>'90.1 Data-SI'!I1685/Convert!$B$5/$D1685</f>
        <v>0.96879111655551009</v>
      </c>
      <c r="J1685" s="5">
        <f>'90.1 Data-SI'!J1685/Convert!$B$5/$D1685</f>
        <v>33.900458236922098</v>
      </c>
      <c r="K1685" s="5">
        <f>'90.1 Data-SI'!K1685/Convert!$B$5/$D1685</f>
        <v>7.7194206251984943</v>
      </c>
      <c r="L1685" s="5">
        <f>'90.1 Data-SI'!L1685/Convert!$B$5/$D1685</f>
        <v>0.42123202214055622</v>
      </c>
      <c r="M1685" s="5">
        <f>'90.1 Data-SI'!M1685/Convert!$B$5/$D1685</f>
        <v>11.149675604555148</v>
      </c>
      <c r="N1685" s="5">
        <f>'90.1 Data-SI'!N1685/Convert!$B$5/$D1685</f>
        <v>0.23067805453473073</v>
      </c>
      <c r="O1685" s="5">
        <f>'90.1 Data-SI'!O1685/Convert!$B$5/$D1685</f>
        <v>1.0808975318724197E-2</v>
      </c>
      <c r="P1685" s="5">
        <f t="shared" si="131"/>
        <v>0.21986907921600654</v>
      </c>
      <c r="Q1685" s="5">
        <f>'90.1 Data-SI'!Q1685/Convert!$B$5/$D1685</f>
        <v>0</v>
      </c>
      <c r="R1685" s="5">
        <f>'90.1 Data-SI'!R1685/Convert!$B$5/$D1685</f>
        <v>0</v>
      </c>
      <c r="S1685" s="5">
        <f>'90.1 Data-SI'!S1685/Convert!$B$5/$D1685</f>
        <v>0</v>
      </c>
      <c r="T1685" s="5">
        <f>'90.1 Data-SI'!T1685/Convert!$B$5/$D1685</f>
        <v>2.1891021278526384</v>
      </c>
      <c r="U1685" s="5">
        <f>'90.1 Data-SI'!U1685/Convert!$B$5/$D1685</f>
        <v>7.1860396533732587</v>
      </c>
      <c r="V1685" s="5">
        <f>'90.1 Data-SI'!V1685/Convert!$B$5/$D1685</f>
        <v>1.8820039925593215</v>
      </c>
      <c r="W1685" s="5">
        <f t="shared" si="132"/>
        <v>19.887902516900322</v>
      </c>
      <c r="X1685" s="5">
        <f t="shared" si="133"/>
        <v>18.243557461095232</v>
      </c>
      <c r="Y1685" s="5">
        <f t="shared" si="134"/>
        <v>38.131459977995554</v>
      </c>
      <c r="Z1685" s="5">
        <f>'90.1 Data-SI'!Y1685/Convert!$B$5/$D1685</f>
        <v>73.08028220135202</v>
      </c>
      <c r="AA1685" s="5">
        <f>'90.1 Data-SI'!Z1685/Convert!$B$5/$D1685</f>
        <v>33.149017739666988</v>
      </c>
      <c r="AB1685" s="5">
        <f t="shared" si="135"/>
        <v>106.22929994101901</v>
      </c>
    </row>
    <row r="1686" spans="1:28" x14ac:dyDescent="0.25">
      <c r="A1686" s="95">
        <v>2016</v>
      </c>
      <c r="B1686" s="95" t="s">
        <v>57</v>
      </c>
      <c r="C1686" s="52" t="s">
        <v>4</v>
      </c>
      <c r="D1686" s="5">
        <f>VLOOKUP(B1686,SWH!$A$4:$C$19,3,FALSE)</f>
        <v>19592</v>
      </c>
      <c r="E1686" s="5">
        <f>'90.1 Data-SI'!E1686/Convert!$B$5/$D1686</f>
        <v>0</v>
      </c>
      <c r="F1686" s="5">
        <f>'90.1 Data-SI'!F1686/Convert!$B$5/$D1686</f>
        <v>17.661970872464952</v>
      </c>
      <c r="G1686" s="5">
        <f>'90.1 Data-SI'!G1686/Convert!$B$5/$D1686</f>
        <v>12.883943559729596</v>
      </c>
      <c r="H1686" s="5">
        <f>'90.1 Data-SI'!H1686/Convert!$B$5/$D1686</f>
        <v>13.438024590535818</v>
      </c>
      <c r="I1686" s="5">
        <f>'90.1 Data-SI'!I1686/Convert!$B$5/$D1686</f>
        <v>0.96467946100449187</v>
      </c>
      <c r="J1686" s="5">
        <f>'90.1 Data-SI'!J1686/Convert!$B$5/$D1686</f>
        <v>33.900458236922098</v>
      </c>
      <c r="K1686" s="5">
        <f>'90.1 Data-SI'!K1686/Convert!$B$5/$D1686</f>
        <v>7.7194206251984943</v>
      </c>
      <c r="L1686" s="5">
        <f>'90.1 Data-SI'!L1686/Convert!$B$5/$D1686</f>
        <v>0.42094845968876188</v>
      </c>
      <c r="M1686" s="5">
        <f>'90.1 Data-SI'!M1686/Convert!$B$5/$D1686</f>
        <v>12.584218048182933</v>
      </c>
      <c r="N1686" s="5">
        <f>'90.1 Data-SI'!N1686/Convert!$B$5/$D1686</f>
        <v>0.21125402658681547</v>
      </c>
      <c r="O1686" s="5">
        <f>'90.1 Data-SI'!O1686/Convert!$B$5/$D1686</f>
        <v>1.0808975318724197E-2</v>
      </c>
      <c r="P1686" s="5">
        <f t="shared" si="131"/>
        <v>0.20044505126809128</v>
      </c>
      <c r="Q1686" s="5">
        <f>'90.1 Data-SI'!Q1686/Convert!$B$5/$D1686</f>
        <v>0</v>
      </c>
      <c r="R1686" s="5">
        <f>'90.1 Data-SI'!R1686/Convert!$B$5/$D1686</f>
        <v>0</v>
      </c>
      <c r="S1686" s="5">
        <f>'90.1 Data-SI'!S1686/Convert!$B$5/$D1686</f>
        <v>3.3494396805952551</v>
      </c>
      <c r="T1686" s="5">
        <f>'90.1 Data-SI'!T1686/Convert!$B$5/$D1686</f>
        <v>2.1891021278526384</v>
      </c>
      <c r="U1686" s="5">
        <f>'90.1 Data-SI'!U1686/Convert!$B$5/$D1686</f>
        <v>7.6045778322217696</v>
      </c>
      <c r="V1686" s="5">
        <f>'90.1 Data-SI'!V1686/Convert!$B$5/$D1686</f>
        <v>1.8842724921736766</v>
      </c>
      <c r="W1686" s="5">
        <f t="shared" si="132"/>
        <v>29.018046339775875</v>
      </c>
      <c r="X1686" s="5">
        <f t="shared" si="133"/>
        <v>17.661970872464952</v>
      </c>
      <c r="Y1686" s="5">
        <f t="shared" si="134"/>
        <v>46.680017212240827</v>
      </c>
      <c r="Z1686" s="5">
        <f>'90.1 Data-SI'!Y1686/Convert!$B$5/$D1686</f>
        <v>81.826340683272093</v>
      </c>
      <c r="AA1686" s="5">
        <f>'90.1 Data-SI'!Z1686/Convert!$B$5/$D1686</f>
        <v>32.985827548659316</v>
      </c>
      <c r="AB1686" s="5">
        <f t="shared" si="135"/>
        <v>114.81216823193141</v>
      </c>
    </row>
    <row r="1687" spans="1:28" x14ac:dyDescent="0.25">
      <c r="A1687" s="95">
        <v>2016</v>
      </c>
      <c r="B1687" s="95" t="s">
        <v>57</v>
      </c>
      <c r="C1687" s="52" t="s">
        <v>5</v>
      </c>
      <c r="D1687" s="5">
        <f>VLOOKUP(B1687,SWH!$A$4:$C$19,3,FALSE)</f>
        <v>19592</v>
      </c>
      <c r="E1687" s="5">
        <f>'90.1 Data-SI'!E1687/Convert!$B$5/$D1687</f>
        <v>0</v>
      </c>
      <c r="F1687" s="5">
        <f>'90.1 Data-SI'!F1687/Convert!$B$5/$D1687</f>
        <v>23.05178417494669</v>
      </c>
      <c r="G1687" s="5">
        <f>'90.1 Data-SI'!G1687/Convert!$B$5/$D1687</f>
        <v>13.6511217730593</v>
      </c>
      <c r="H1687" s="5">
        <f>'90.1 Data-SI'!H1687/Convert!$B$5/$D1687</f>
        <v>13.472619209654734</v>
      </c>
      <c r="I1687" s="5">
        <f>'90.1 Data-SI'!I1687/Convert!$B$5/$D1687</f>
        <v>0.96680617939294955</v>
      </c>
      <c r="J1687" s="5">
        <f>'90.1 Data-SI'!J1687/Convert!$B$5/$D1687</f>
        <v>33.900458236922098</v>
      </c>
      <c r="K1687" s="5">
        <f>'90.1 Data-SI'!K1687/Convert!$B$5/$D1687</f>
        <v>7.7194206251984943</v>
      </c>
      <c r="L1687" s="5">
        <f>'90.1 Data-SI'!L1687/Convert!$B$5/$D1687</f>
        <v>0.42094845968876188</v>
      </c>
      <c r="M1687" s="5">
        <f>'90.1 Data-SI'!M1687/Convert!$B$5/$D1687</f>
        <v>13.872016923007124</v>
      </c>
      <c r="N1687" s="5">
        <f>'90.1 Data-SI'!N1687/Convert!$B$5/$D1687</f>
        <v>0.29518851231795296</v>
      </c>
      <c r="O1687" s="5">
        <f>'90.1 Data-SI'!O1687/Convert!$B$5/$D1687</f>
        <v>1.0808975318724197E-2</v>
      </c>
      <c r="P1687" s="5">
        <f t="shared" si="131"/>
        <v>0.28437953699922874</v>
      </c>
      <c r="Q1687" s="5">
        <f>'90.1 Data-SI'!Q1687/Convert!$B$5/$D1687</f>
        <v>0</v>
      </c>
      <c r="R1687" s="5">
        <f>'90.1 Data-SI'!R1687/Convert!$B$5/$D1687</f>
        <v>0</v>
      </c>
      <c r="S1687" s="5">
        <f>'90.1 Data-SI'!S1687/Convert!$B$5/$D1687</f>
        <v>0</v>
      </c>
      <c r="T1687" s="5">
        <f>'90.1 Data-SI'!T1687/Convert!$B$5/$D1687</f>
        <v>2.1891021278526384</v>
      </c>
      <c r="U1687" s="5">
        <f>'90.1 Data-SI'!U1687/Convert!$B$5/$D1687</f>
        <v>7.4420965473435876</v>
      </c>
      <c r="V1687" s="5">
        <f>'90.1 Data-SI'!V1687/Convert!$B$5/$D1687</f>
        <v>1.8726464316501068</v>
      </c>
      <c r="W1687" s="5">
        <f t="shared" si="132"/>
        <v>27.807518233065654</v>
      </c>
      <c r="X1687" s="5">
        <f t="shared" si="133"/>
        <v>23.05178417494669</v>
      </c>
      <c r="Y1687" s="5">
        <f t="shared" si="134"/>
        <v>50.85930240801234</v>
      </c>
      <c r="Z1687" s="5">
        <f>'90.1 Data-SI'!Y1687/Convert!$B$5/$D1687</f>
        <v>80.641049634771562</v>
      </c>
      <c r="AA1687" s="5">
        <f>'90.1 Data-SI'!Z1687/Convert!$B$5/$D1687</f>
        <v>38.213301347488773</v>
      </c>
      <c r="AB1687" s="5">
        <f t="shared" si="135"/>
        <v>118.85435098226034</v>
      </c>
    </row>
    <row r="1688" spans="1:28" x14ac:dyDescent="0.25">
      <c r="A1688" s="95">
        <v>2016</v>
      </c>
      <c r="B1688" s="95" t="s">
        <v>57</v>
      </c>
      <c r="C1688" s="52" t="s">
        <v>15</v>
      </c>
      <c r="D1688" s="5">
        <f>VLOOKUP(B1688,SWH!$A$4:$C$19,3,FALSE)</f>
        <v>19592</v>
      </c>
      <c r="E1688" s="5">
        <f>'90.1 Data-SI'!E1688/Convert!$B$5/$D1688</f>
        <v>0</v>
      </c>
      <c r="F1688" s="5">
        <f>'90.1 Data-SI'!F1688/Convert!$B$5/$D1688</f>
        <v>9.2566126763758447</v>
      </c>
      <c r="G1688" s="5">
        <f>'90.1 Data-SI'!G1688/Convert!$B$5/$D1688</f>
        <v>5.7153429971416907</v>
      </c>
      <c r="H1688" s="5">
        <f>'90.1 Data-SI'!H1688/Convert!$B$5/$D1688</f>
        <v>13.658494396805954</v>
      </c>
      <c r="I1688" s="5">
        <f>'90.1 Data-SI'!I1688/Convert!$B$5/$D1688</f>
        <v>0.96808221042602427</v>
      </c>
      <c r="J1688" s="5">
        <f>'90.1 Data-SI'!J1688/Convert!$B$5/$D1688</f>
        <v>33.900458236922098</v>
      </c>
      <c r="K1688" s="5">
        <f>'90.1 Data-SI'!K1688/Convert!$B$5/$D1688</f>
        <v>7.7194206251984943</v>
      </c>
      <c r="L1688" s="5">
        <f>'90.1 Data-SI'!L1688/Convert!$B$5/$D1688</f>
        <v>0.42109024091465902</v>
      </c>
      <c r="M1688" s="5">
        <f>'90.1 Data-SI'!M1688/Convert!$B$5/$D1688</f>
        <v>10.866822058890252</v>
      </c>
      <c r="N1688" s="5">
        <f>'90.1 Data-SI'!N1688/Convert!$B$5/$D1688</f>
        <v>0.23875958441087067</v>
      </c>
      <c r="O1688" s="5">
        <f>'90.1 Data-SI'!O1688/Convert!$B$5/$D1688</f>
        <v>1.0808975318724197E-2</v>
      </c>
      <c r="P1688" s="5">
        <f t="shared" si="131"/>
        <v>0.22795060909214648</v>
      </c>
      <c r="Q1688" s="5">
        <f>'90.1 Data-SI'!Q1688/Convert!$B$5/$D1688</f>
        <v>0</v>
      </c>
      <c r="R1688" s="5">
        <f>'90.1 Data-SI'!R1688/Convert!$B$5/$D1688</f>
        <v>0</v>
      </c>
      <c r="S1688" s="5">
        <f>'90.1 Data-SI'!S1688/Convert!$B$5/$D1688</f>
        <v>3.0620491357016473</v>
      </c>
      <c r="T1688" s="5">
        <f>'90.1 Data-SI'!T1688/Convert!$B$5/$D1688</f>
        <v>2.1891021278526384</v>
      </c>
      <c r="U1688" s="5">
        <f>'90.1 Data-SI'!U1688/Convert!$B$5/$D1688</f>
        <v>7.4627966063245772</v>
      </c>
      <c r="V1688" s="5">
        <f>'90.1 Data-SI'!V1688/Convert!$B$5/$D1688</f>
        <v>1.8820039925593215</v>
      </c>
      <c r="W1688" s="5">
        <f t="shared" si="132"/>
        <v>19.872164800825736</v>
      </c>
      <c r="X1688" s="5">
        <f t="shared" si="133"/>
        <v>9.2566126763758447</v>
      </c>
      <c r="Y1688" s="5">
        <f t="shared" si="134"/>
        <v>29.128777477201581</v>
      </c>
      <c r="Z1688" s="5">
        <f>'90.1 Data-SI'!Y1688/Convert!$B$5/$D1688</f>
        <v>72.902204981625147</v>
      </c>
      <c r="AA1688" s="5">
        <f>'90.1 Data-SI'!Z1688/Convert!$B$5/$D1688</f>
        <v>24.438829907898917</v>
      </c>
      <c r="AB1688" s="5">
        <f t="shared" si="135"/>
        <v>97.341034889524067</v>
      </c>
    </row>
    <row r="1689" spans="1:28" x14ac:dyDescent="0.25">
      <c r="A1689" s="95">
        <v>2016</v>
      </c>
      <c r="B1689" s="95" t="s">
        <v>57</v>
      </c>
      <c r="C1689" s="52" t="s">
        <v>16</v>
      </c>
      <c r="D1689" s="5">
        <f>VLOOKUP(B1689,SWH!$A$4:$C$19,3,FALSE)</f>
        <v>19592</v>
      </c>
      <c r="E1689" s="5">
        <f>'90.1 Data-SI'!E1689/Convert!$B$5/$D1689</f>
        <v>0</v>
      </c>
      <c r="F1689" s="5">
        <f>'90.1 Data-SI'!F1689/Convert!$B$5/$D1689</f>
        <v>33.61902250351617</v>
      </c>
      <c r="G1689" s="5">
        <f>'90.1 Data-SI'!G1689/Convert!$B$5/$D1689</f>
        <v>13.795313279796744</v>
      </c>
      <c r="H1689" s="5">
        <f>'90.1 Data-SI'!H1689/Convert!$B$5/$D1689</f>
        <v>13.461134930357062</v>
      </c>
      <c r="I1689" s="5">
        <f>'90.1 Data-SI'!I1689/Convert!$B$5/$D1689</f>
        <v>0.96623905448936087</v>
      </c>
      <c r="J1689" s="5">
        <f>'90.1 Data-SI'!J1689/Convert!$B$5/$D1689</f>
        <v>33.900458236922098</v>
      </c>
      <c r="K1689" s="5">
        <f>'90.1 Data-SI'!K1689/Convert!$B$5/$D1689</f>
        <v>7.7194206251984943</v>
      </c>
      <c r="L1689" s="5">
        <f>'90.1 Data-SI'!L1689/Convert!$B$5/$D1689</f>
        <v>0.42109024091465902</v>
      </c>
      <c r="M1689" s="5">
        <f>'90.1 Data-SI'!M1689/Convert!$B$5/$D1689</f>
        <v>13.754338505512454</v>
      </c>
      <c r="N1689" s="5">
        <f>'90.1 Data-SI'!N1689/Convert!$B$5/$D1689</f>
        <v>0.2448561771244499</v>
      </c>
      <c r="O1689" s="5">
        <f>'90.1 Data-SI'!O1689/Convert!$B$5/$D1689</f>
        <v>1.0808975318724197E-2</v>
      </c>
      <c r="P1689" s="5">
        <f t="shared" si="131"/>
        <v>0.23404720180572572</v>
      </c>
      <c r="Q1689" s="5">
        <f>'90.1 Data-SI'!Q1689/Convert!$B$5/$D1689</f>
        <v>0</v>
      </c>
      <c r="R1689" s="5">
        <f>'90.1 Data-SI'!R1689/Convert!$B$5/$D1689</f>
        <v>0</v>
      </c>
      <c r="S1689" s="5">
        <f>'90.1 Data-SI'!S1689/Convert!$B$5/$D1689</f>
        <v>3.3534095549203755</v>
      </c>
      <c r="T1689" s="5">
        <f>'90.1 Data-SI'!T1689/Convert!$B$5/$D1689</f>
        <v>2.1891021278526384</v>
      </c>
      <c r="U1689" s="5">
        <f>'90.1 Data-SI'!U1689/Convert!$B$5/$D1689</f>
        <v>8.0245338233292518</v>
      </c>
      <c r="V1689" s="5">
        <f>'90.1 Data-SI'!V1689/Convert!$B$5/$D1689</f>
        <v>1.8869663354657231</v>
      </c>
      <c r="W1689" s="5">
        <f t="shared" si="132"/>
        <v>31.1371085420353</v>
      </c>
      <c r="X1689" s="5">
        <f t="shared" si="133"/>
        <v>33.61902250351617</v>
      </c>
      <c r="Y1689" s="5">
        <f t="shared" si="134"/>
        <v>64.75613104555147</v>
      </c>
      <c r="Z1689" s="5">
        <f>'90.1 Data-SI'!Y1689/Convert!$B$5/$D1689</f>
        <v>83.972908443355564</v>
      </c>
      <c r="AA1689" s="5">
        <f>'90.1 Data-SI'!Z1689/Convert!$B$5/$D1689</f>
        <v>49.362976952043923</v>
      </c>
      <c r="AB1689" s="5">
        <f t="shared" si="135"/>
        <v>133.33588539539949</v>
      </c>
    </row>
    <row r="1690" spans="1:28" x14ac:dyDescent="0.25">
      <c r="A1690" s="95">
        <v>2016</v>
      </c>
      <c r="B1690" s="95" t="s">
        <v>57</v>
      </c>
      <c r="C1690" s="52" t="s">
        <v>9</v>
      </c>
      <c r="D1690" s="5">
        <f>VLOOKUP(B1690,SWH!$A$4:$C$19,3,FALSE)</f>
        <v>19592</v>
      </c>
      <c r="E1690" s="5">
        <f>'90.1 Data-SI'!E1690/Convert!$B$5/$D1690</f>
        <v>0</v>
      </c>
      <c r="F1690" s="5">
        <f>'90.1 Data-SI'!F1690/Convert!$B$5/$D1690</f>
        <v>20.166678009164741</v>
      </c>
      <c r="G1690" s="5">
        <f>'90.1 Data-SI'!G1690/Convert!$B$5/$D1690</f>
        <v>9.5126695703461746</v>
      </c>
      <c r="H1690" s="5">
        <f>'90.1 Data-SI'!H1690/Convert!$B$5/$D1690</f>
        <v>13.414347125810988</v>
      </c>
      <c r="I1690" s="5">
        <f>'90.1 Data-SI'!I1690/Convert!$B$5/$D1690</f>
        <v>0.96524658590808032</v>
      </c>
      <c r="J1690" s="5">
        <f>'90.1 Data-SI'!J1690/Convert!$B$5/$D1690</f>
        <v>33.900458236922098</v>
      </c>
      <c r="K1690" s="5">
        <f>'90.1 Data-SI'!K1690/Convert!$B$5/$D1690</f>
        <v>7.7194206251984943</v>
      </c>
      <c r="L1690" s="5">
        <f>'90.1 Data-SI'!L1690/Convert!$B$5/$D1690</f>
        <v>0.42109024091465902</v>
      </c>
      <c r="M1690" s="5">
        <f>'90.1 Data-SI'!M1690/Convert!$B$5/$D1690</f>
        <v>13.596677782314778</v>
      </c>
      <c r="N1690" s="5">
        <f>'90.1 Data-SI'!N1690/Convert!$B$5/$D1690</f>
        <v>0.15397441132435008</v>
      </c>
      <c r="O1690" s="5">
        <f>'90.1 Data-SI'!O1690/Convert!$B$5/$D1690</f>
        <v>1.0808975318724197E-2</v>
      </c>
      <c r="P1690" s="5">
        <f t="shared" si="131"/>
        <v>0.1431654360056259</v>
      </c>
      <c r="Q1690" s="5">
        <f>'90.1 Data-SI'!Q1690/Convert!$B$5/$D1690</f>
        <v>0</v>
      </c>
      <c r="R1690" s="5">
        <f>'90.1 Data-SI'!R1690/Convert!$B$5/$D1690</f>
        <v>0</v>
      </c>
      <c r="S1690" s="5">
        <f>'90.1 Data-SI'!S1690/Convert!$B$5/$D1690</f>
        <v>3.6110260423755727</v>
      </c>
      <c r="T1690" s="5">
        <f>'90.1 Data-SI'!T1690/Convert!$B$5/$D1690</f>
        <v>2.1891021278526384</v>
      </c>
      <c r="U1690" s="5">
        <f>'90.1 Data-SI'!U1690/Convert!$B$5/$D1690</f>
        <v>7.9035944376389473</v>
      </c>
      <c r="V1690" s="5">
        <f>'90.1 Data-SI'!V1690/Convert!$B$5/$D1690</f>
        <v>1.8720793067465176</v>
      </c>
      <c r="W1690" s="5">
        <f t="shared" si="132"/>
        <v>26.863538831042153</v>
      </c>
      <c r="X1690" s="5">
        <f t="shared" si="133"/>
        <v>20.166678009164741</v>
      </c>
      <c r="Y1690" s="5">
        <f t="shared" si="134"/>
        <v>47.03021684020689</v>
      </c>
      <c r="Z1690" s="5">
        <f>'90.1 Data-SI'!Y1690/Convert!$B$5/$D1690</f>
        <v>79.636671430515861</v>
      </c>
      <c r="AA1690" s="5">
        <f>'90.1 Data-SI'!Z1690/Convert!$B$5/$D1690</f>
        <v>35.789693072002173</v>
      </c>
      <c r="AB1690" s="5">
        <f t="shared" si="135"/>
        <v>115.42636450251803</v>
      </c>
    </row>
    <row r="1691" spans="1:28" x14ac:dyDescent="0.25">
      <c r="A1691" s="95">
        <v>2016</v>
      </c>
      <c r="B1691" s="95" t="s">
        <v>57</v>
      </c>
      <c r="C1691" s="52" t="s">
        <v>12</v>
      </c>
      <c r="D1691" s="5">
        <f>VLOOKUP(B1691,SWH!$A$4:$C$19,3,FALSE)</f>
        <v>19592</v>
      </c>
      <c r="E1691" s="5">
        <f>'90.1 Data-SI'!E1691/Convert!$B$5/$D1691</f>
        <v>0</v>
      </c>
      <c r="F1691" s="5">
        <f>'90.1 Data-SI'!F1691/Convert!$B$5/$D1691</f>
        <v>41.683963976226124</v>
      </c>
      <c r="G1691" s="5">
        <f>'90.1 Data-SI'!G1691/Convert!$B$5/$D1691</f>
        <v>11.387159157932944</v>
      </c>
      <c r="H1691" s="5">
        <f>'90.1 Data-SI'!H1691/Convert!$B$5/$D1691</f>
        <v>13.219681502654145</v>
      </c>
      <c r="I1691" s="5">
        <f>'90.1 Data-SI'!I1691/Convert!$B$5/$D1691</f>
        <v>0.96850755410371581</v>
      </c>
      <c r="J1691" s="5">
        <f>'90.1 Data-SI'!J1691/Convert!$B$5/$D1691</f>
        <v>33.900458236922098</v>
      </c>
      <c r="K1691" s="5">
        <f>'90.1 Data-SI'!K1691/Convert!$B$5/$D1691</f>
        <v>7.7194206251984943</v>
      </c>
      <c r="L1691" s="5">
        <f>'90.1 Data-SI'!L1691/Convert!$B$5/$D1691</f>
        <v>0.42094845968876188</v>
      </c>
      <c r="M1691" s="5">
        <f>'90.1 Data-SI'!M1691/Convert!$B$5/$D1691</f>
        <v>14.184502744884535</v>
      </c>
      <c r="N1691" s="5">
        <f>'90.1 Data-SI'!N1691/Convert!$B$5/$D1691</f>
        <v>0.36565378158885714</v>
      </c>
      <c r="O1691" s="5">
        <f>'90.1 Data-SI'!O1691/Convert!$B$5/$D1691</f>
        <v>1.0808975318724197E-2</v>
      </c>
      <c r="P1691" s="5">
        <f t="shared" si="131"/>
        <v>0.35484480627013293</v>
      </c>
      <c r="Q1691" s="5">
        <f>'90.1 Data-SI'!Q1691/Convert!$B$5/$D1691</f>
        <v>0</v>
      </c>
      <c r="R1691" s="5">
        <f>'90.1 Data-SI'!R1691/Convert!$B$5/$D1691</f>
        <v>0</v>
      </c>
      <c r="S1691" s="5">
        <f>'90.1 Data-SI'!S1691/Convert!$B$5/$D1691</f>
        <v>3.3776541445487953</v>
      </c>
      <c r="T1691" s="5">
        <f>'90.1 Data-SI'!T1691/Convert!$B$5/$D1691</f>
        <v>2.1891021278526384</v>
      </c>
      <c r="U1691" s="5">
        <f>'90.1 Data-SI'!U1691/Convert!$B$5/$D1691</f>
        <v>8.4789426523297493</v>
      </c>
      <c r="V1691" s="5">
        <f>'90.1 Data-SI'!V1691/Convert!$B$5/$D1691</f>
        <v>1.8852649607549565</v>
      </c>
      <c r="W1691" s="5">
        <f t="shared" si="132"/>
        <v>29.304160853636407</v>
      </c>
      <c r="X1691" s="5">
        <f t="shared" si="133"/>
        <v>41.683963976226124</v>
      </c>
      <c r="Y1691" s="5">
        <f t="shared" si="134"/>
        <v>70.988124829862528</v>
      </c>
      <c r="Z1691" s="5">
        <f>'90.1 Data-SI'!Y1691/Convert!$B$5/$D1691</f>
        <v>81.899216233383243</v>
      </c>
      <c r="AA1691" s="5">
        <f>'90.1 Data-SI'!Z1691/Convert!$B$5/$D1691</f>
        <v>57.882185472528469</v>
      </c>
      <c r="AB1691" s="5">
        <f t="shared" si="135"/>
        <v>139.78140170591172</v>
      </c>
    </row>
    <row r="1692" spans="1:28" x14ac:dyDescent="0.25">
      <c r="A1692" s="95">
        <v>2016</v>
      </c>
      <c r="B1692" s="95" t="s">
        <v>57</v>
      </c>
      <c r="C1692" s="52" t="s">
        <v>8</v>
      </c>
      <c r="D1692" s="5">
        <f>VLOOKUP(B1692,SWH!$A$4:$C$19,3,FALSE)</f>
        <v>19592</v>
      </c>
      <c r="E1692" s="5">
        <f>'90.1 Data-SI'!E1692/Convert!$B$5/$D1692</f>
        <v>0</v>
      </c>
      <c r="F1692" s="5">
        <f>'90.1 Data-SI'!F1692/Convert!$B$5/$D1692</f>
        <v>73.223481239508189</v>
      </c>
      <c r="G1692" s="5">
        <f>'90.1 Data-SI'!G1692/Convert!$B$5/$D1692</f>
        <v>5.4458168867111301</v>
      </c>
      <c r="H1692" s="5">
        <f>'90.1 Data-SI'!H1692/Convert!$B$5/$D1692</f>
        <v>14.197404836441178</v>
      </c>
      <c r="I1692" s="5">
        <f>'90.1 Data-SI'!I1692/Convert!$B$5/$D1692</f>
        <v>1.0055124540628828</v>
      </c>
      <c r="J1692" s="5">
        <f>'90.1 Data-SI'!J1692/Convert!$B$5/$D1692</f>
        <v>33.900458236922098</v>
      </c>
      <c r="K1692" s="5">
        <f>'90.1 Data-SI'!K1692/Convert!$B$5/$D1692</f>
        <v>7.7194206251984943</v>
      </c>
      <c r="L1692" s="5">
        <f>'90.1 Data-SI'!L1692/Convert!$B$5/$D1692</f>
        <v>0.42137380336645336</v>
      </c>
      <c r="M1692" s="5">
        <f>'90.1 Data-SI'!M1692/Convert!$B$5/$D1692</f>
        <v>14.831734041105213</v>
      </c>
      <c r="N1692" s="5">
        <f>'90.1 Data-SI'!N1692/Convert!$B$5/$D1692</f>
        <v>0.24173699015471167</v>
      </c>
      <c r="O1692" s="5">
        <f>'90.1 Data-SI'!O1692/Convert!$B$5/$D1692</f>
        <v>1.0808975318724197E-2</v>
      </c>
      <c r="P1692" s="5">
        <f t="shared" si="131"/>
        <v>0.23092801483598749</v>
      </c>
      <c r="Q1692" s="5">
        <f>'90.1 Data-SI'!Q1692/Convert!$B$5/$D1692</f>
        <v>0</v>
      </c>
      <c r="R1692" s="5">
        <f>'90.1 Data-SI'!R1692/Convert!$B$5/$D1692</f>
        <v>0</v>
      </c>
      <c r="S1692" s="5">
        <f>'90.1 Data-SI'!S1692/Convert!$B$5/$D1692</f>
        <v>3.6596570028583093</v>
      </c>
      <c r="T1692" s="5">
        <f>'90.1 Data-SI'!T1692/Convert!$B$5/$D1692</f>
        <v>2.1892439090785354</v>
      </c>
      <c r="U1692" s="5">
        <f>'90.1 Data-SI'!U1692/Convert!$B$5/$D1692</f>
        <v>9.0345832766208432</v>
      </c>
      <c r="V1692" s="5">
        <f>'90.1 Data-SI'!V1692/Convert!$B$5/$D1692</f>
        <v>1.8811533052039384</v>
      </c>
      <c r="W1692" s="5">
        <f t="shared" si="132"/>
        <v>24.168135945510638</v>
      </c>
      <c r="X1692" s="5">
        <f t="shared" si="133"/>
        <v>73.223481239508189</v>
      </c>
      <c r="Y1692" s="5">
        <f t="shared" si="134"/>
        <v>97.391617185018831</v>
      </c>
      <c r="Z1692" s="5">
        <f>'90.1 Data-SI'!Y1692/Convert!$B$5/$D1692</f>
        <v>77.774091465904448</v>
      </c>
      <c r="AA1692" s="5">
        <f>'90.1 Data-SI'!Z1692/Convert!$B$5/$D1692</f>
        <v>89.977485141327534</v>
      </c>
      <c r="AB1692" s="5">
        <f t="shared" si="135"/>
        <v>167.75157660723198</v>
      </c>
    </row>
    <row r="1693" spans="1:28" x14ac:dyDescent="0.25">
      <c r="A1693" s="95">
        <v>2019</v>
      </c>
      <c r="B1693" s="95" t="s">
        <v>57</v>
      </c>
      <c r="C1693" s="52" t="s">
        <v>10</v>
      </c>
      <c r="D1693" s="5">
        <f>VLOOKUP(B1693,SWH!$A$4:$C$19,3,FALSE)</f>
        <v>19592</v>
      </c>
      <c r="E1693" s="5">
        <f>'90.1 Data-SI'!E1693/Convert!$B$5/$D1693</f>
        <v>0</v>
      </c>
      <c r="F1693" s="5">
        <f>'90.1 Data-SI'!F1693/Convert!$B$5/$D1693</f>
        <v>1.5401694569211923</v>
      </c>
      <c r="G1693" s="5">
        <f>'90.1 Data-SI'!G1693/Convert!$B$5/$D1693</f>
        <v>77.228800871103857</v>
      </c>
      <c r="H1693" s="5">
        <f>'90.1 Data-SI'!H1693/Convert!$B$5/$D1693</f>
        <v>11.250056712490359</v>
      </c>
      <c r="I1693" s="5">
        <f>'90.1 Data-SI'!I1693/Convert!$B$5/$D1693</f>
        <v>0.96496302345628615</v>
      </c>
      <c r="J1693" s="5">
        <f>'90.1 Data-SI'!J1693/Convert!$B$5/$D1693</f>
        <v>33.624693752552069</v>
      </c>
      <c r="K1693" s="5">
        <f>'90.1 Data-SI'!K1693/Convert!$B$5/$D1693</f>
        <v>7.7194206251984943</v>
      </c>
      <c r="L1693" s="5">
        <f>'90.1 Data-SI'!L1693/Convert!$B$5/$D1693</f>
        <v>0.41712036658953772</v>
      </c>
      <c r="M1693" s="5">
        <f>'90.1 Data-SI'!M1693/Convert!$B$5/$D1693</f>
        <v>17.182608547706547</v>
      </c>
      <c r="N1693" s="5">
        <f>'90.1 Data-SI'!N1693/Convert!$B$5/$D1693</f>
        <v>1.0277721065287417</v>
      </c>
      <c r="O1693" s="5">
        <f>'90.1 Data-SI'!O1693/Convert!$B$5/$D1693</f>
        <v>1.0808975318724197E-2</v>
      </c>
      <c r="P1693" s="5">
        <f t="shared" si="131"/>
        <v>1.0169631312100176</v>
      </c>
      <c r="Q1693" s="5">
        <f>'90.1 Data-SI'!Q1693/Convert!$B$5/$D1693</f>
        <v>0</v>
      </c>
      <c r="R1693" s="5">
        <f>'90.1 Data-SI'!R1693/Convert!$B$5/$D1693</f>
        <v>0</v>
      </c>
      <c r="S1693" s="5">
        <f>'90.1 Data-SI'!S1693/Convert!$B$5/$D1693</f>
        <v>4.7468354430379751</v>
      </c>
      <c r="T1693" s="5">
        <f>'90.1 Data-SI'!T1693/Convert!$B$5/$D1693</f>
        <v>2.1891021278526384</v>
      </c>
      <c r="U1693" s="5">
        <f>'90.1 Data-SI'!U1693/Convert!$B$5/$D1693</f>
        <v>4.5981069370718206</v>
      </c>
      <c r="V1693" s="5">
        <f>'90.1 Data-SI'!V1693/Convert!$B$5/$D1693</f>
        <v>1.3593983939022729</v>
      </c>
      <c r="W1693" s="5">
        <f t="shared" si="132"/>
        <v>100.17520799305839</v>
      </c>
      <c r="X1693" s="5">
        <f t="shared" si="133"/>
        <v>1.5401694569211923</v>
      </c>
      <c r="Y1693" s="5">
        <f t="shared" si="134"/>
        <v>101.71537744997958</v>
      </c>
      <c r="Z1693" s="5">
        <f>'90.1 Data-SI'!Y1693/Convert!$B$5/$D1693</f>
        <v>149.99135134522027</v>
      </c>
      <c r="AA1693" s="5">
        <f>'90.1 Data-SI'!Z1693/Convert!$B$5/$D1693</f>
        <v>13.857697019191507</v>
      </c>
      <c r="AB1693" s="5">
        <f t="shared" si="135"/>
        <v>163.84904836441177</v>
      </c>
    </row>
    <row r="1694" spans="1:28" x14ac:dyDescent="0.25">
      <c r="A1694" s="95">
        <v>2019</v>
      </c>
      <c r="B1694" s="95" t="s">
        <v>57</v>
      </c>
      <c r="C1694" s="52" t="s">
        <v>6</v>
      </c>
      <c r="D1694" s="5">
        <f>VLOOKUP(B1694,SWH!$A$4:$C$19,3,FALSE)</f>
        <v>19592</v>
      </c>
      <c r="E1694" s="5">
        <f>'90.1 Data-SI'!E1694/Convert!$B$5/$D1694</f>
        <v>0</v>
      </c>
      <c r="F1694" s="5">
        <f>'90.1 Data-SI'!F1694/Convert!$B$5/$D1694</f>
        <v>0.1617723787486956</v>
      </c>
      <c r="G1694" s="5">
        <f>'90.1 Data-SI'!G1694/Convert!$B$5/$D1694</f>
        <v>66.38083571525793</v>
      </c>
      <c r="H1694" s="5">
        <f>'90.1 Data-SI'!H1694/Convert!$B$5/$D1694</f>
        <v>11.198731908715576</v>
      </c>
      <c r="I1694" s="5">
        <f>'90.1 Data-SI'!I1694/Convert!$B$5/$D1694</f>
        <v>0.96439589855269725</v>
      </c>
      <c r="J1694" s="5">
        <f>'90.1 Data-SI'!J1694/Convert!$B$5/$D1694</f>
        <v>33.624693752552069</v>
      </c>
      <c r="K1694" s="5">
        <f>'90.1 Data-SI'!K1694/Convert!$B$5/$D1694</f>
        <v>7.7194206251984943</v>
      </c>
      <c r="L1694" s="5">
        <f>'90.1 Data-SI'!L1694/Convert!$B$5/$D1694</f>
        <v>0.41712036658953772</v>
      </c>
      <c r="M1694" s="5">
        <f>'90.1 Data-SI'!M1694/Convert!$B$5/$D1694</f>
        <v>14.759142053445851</v>
      </c>
      <c r="N1694" s="5">
        <f>'90.1 Data-SI'!N1694/Convert!$B$5/$D1694</f>
        <v>0.94653146408965116</v>
      </c>
      <c r="O1694" s="5">
        <f>'90.1 Data-SI'!O1694/Convert!$B$5/$D1694</f>
        <v>1.0808975318724197E-2</v>
      </c>
      <c r="P1694" s="5">
        <f t="shared" si="131"/>
        <v>0.93572248877092701</v>
      </c>
      <c r="Q1694" s="5">
        <f>'90.1 Data-SI'!Q1694/Convert!$B$5/$D1694</f>
        <v>0</v>
      </c>
      <c r="R1694" s="5">
        <f>'90.1 Data-SI'!R1694/Convert!$B$5/$D1694</f>
        <v>0</v>
      </c>
      <c r="S1694" s="5">
        <f>'90.1 Data-SI'!S1694/Convert!$B$5/$D1694</f>
        <v>4.322200671475886</v>
      </c>
      <c r="T1694" s="5">
        <f>'90.1 Data-SI'!T1694/Convert!$B$5/$D1694</f>
        <v>2.1891021278526384</v>
      </c>
      <c r="U1694" s="5">
        <f>'90.1 Data-SI'!U1694/Convert!$B$5/$D1694</f>
        <v>4.72485935302391</v>
      </c>
      <c r="V1694" s="5">
        <f>'90.1 Data-SI'!V1694/Convert!$B$5/$D1694</f>
        <v>1.3551449571253573</v>
      </c>
      <c r="W1694" s="5">
        <f t="shared" si="132"/>
        <v>86.397900928950605</v>
      </c>
      <c r="X1694" s="5">
        <f t="shared" si="133"/>
        <v>0.1617723787486956</v>
      </c>
      <c r="Y1694" s="5">
        <f t="shared" si="134"/>
        <v>86.559673307699299</v>
      </c>
      <c r="Z1694" s="5">
        <f>'90.1 Data-SI'!Y1694/Convert!$B$5/$D1694</f>
        <v>136.15775713443131</v>
      </c>
      <c r="AA1694" s="5">
        <f>'90.1 Data-SI'!Z1694/Convert!$B$5/$D1694</f>
        <v>12.6060523569711</v>
      </c>
      <c r="AB1694" s="5">
        <f t="shared" si="135"/>
        <v>148.76380949140241</v>
      </c>
    </row>
    <row r="1695" spans="1:28" x14ac:dyDescent="0.25">
      <c r="A1695" s="95">
        <v>2019</v>
      </c>
      <c r="B1695" s="95" t="s">
        <v>57</v>
      </c>
      <c r="C1695" s="52" t="s">
        <v>11</v>
      </c>
      <c r="D1695" s="5">
        <f>VLOOKUP(B1695,SWH!$A$4:$C$19,3,FALSE)</f>
        <v>19592</v>
      </c>
      <c r="E1695" s="5">
        <f>'90.1 Data-SI'!E1695/Convert!$B$5/$D1695</f>
        <v>0</v>
      </c>
      <c r="F1695" s="5">
        <f>'90.1 Data-SI'!F1695/Convert!$B$5/$D1695</f>
        <v>9.428451522163242E-2</v>
      </c>
      <c r="G1695" s="5">
        <f>'90.1 Data-SI'!G1695/Convert!$B$5/$D1695</f>
        <v>49.128187241958173</v>
      </c>
      <c r="H1695" s="5">
        <f>'90.1 Data-SI'!H1695/Convert!$B$5/$D1695</f>
        <v>11.523694478471938</v>
      </c>
      <c r="I1695" s="5">
        <f>'90.1 Data-SI'!I1695/Convert!$B$5/$D1695</f>
        <v>0.9645376797785945</v>
      </c>
      <c r="J1695" s="5">
        <f>'90.1 Data-SI'!J1695/Convert!$B$5/$D1695</f>
        <v>33.624693752552069</v>
      </c>
      <c r="K1695" s="5">
        <f>'90.1 Data-SI'!K1695/Convert!$B$5/$D1695</f>
        <v>7.7194206251984943</v>
      </c>
      <c r="L1695" s="5">
        <f>'90.1 Data-SI'!L1695/Convert!$B$5/$D1695</f>
        <v>0.41726214781543486</v>
      </c>
      <c r="M1695" s="5">
        <f>'90.1 Data-SI'!M1695/Convert!$B$5/$D1695</f>
        <v>12.912725148586725</v>
      </c>
      <c r="N1695" s="5">
        <f>'90.1 Data-SI'!N1695/Convert!$B$5/$D1695</f>
        <v>0.66523751190962299</v>
      </c>
      <c r="O1695" s="5">
        <f>'90.1 Data-SI'!O1695/Convert!$B$5/$D1695</f>
        <v>1.0808975318724197E-2</v>
      </c>
      <c r="P1695" s="5">
        <f t="shared" si="131"/>
        <v>0.65442853659089884</v>
      </c>
      <c r="Q1695" s="5">
        <f>'90.1 Data-SI'!Q1695/Convert!$B$5/$D1695</f>
        <v>0</v>
      </c>
      <c r="R1695" s="5">
        <f>'90.1 Data-SI'!R1695/Convert!$B$5/$D1695</f>
        <v>0</v>
      </c>
      <c r="S1695" s="5">
        <f>'90.1 Data-SI'!S1695/Convert!$B$5/$D1695</f>
        <v>4.6026439363005309</v>
      </c>
      <c r="T1695" s="5">
        <f>'90.1 Data-SI'!T1695/Convert!$B$5/$D1695</f>
        <v>2.1891021278526384</v>
      </c>
      <c r="U1695" s="5">
        <f>'90.1 Data-SI'!U1695/Convert!$B$5/$D1695</f>
        <v>5.0227417086339097</v>
      </c>
      <c r="V1695" s="5">
        <f>'90.1 Data-SI'!V1695/Convert!$B$5/$D1695</f>
        <v>1.351316864026133</v>
      </c>
      <c r="W1695" s="5">
        <f t="shared" si="132"/>
        <v>67.297984863436326</v>
      </c>
      <c r="X1695" s="5">
        <f t="shared" si="133"/>
        <v>9.428451522163242E-2</v>
      </c>
      <c r="Y1695" s="5">
        <f t="shared" si="134"/>
        <v>67.392269378657957</v>
      </c>
      <c r="Z1695" s="5">
        <f>'90.1 Data-SI'!Y1695/Convert!$B$5/$D1695</f>
        <v>117.37954267047775</v>
      </c>
      <c r="AA1695" s="5">
        <f>'90.1 Data-SI'!Z1695/Convert!$B$5/$D1695</f>
        <v>12.836446849054036</v>
      </c>
      <c r="AB1695" s="5">
        <f t="shared" si="135"/>
        <v>130.21598951953177</v>
      </c>
    </row>
    <row r="1696" spans="1:28" x14ac:dyDescent="0.25">
      <c r="A1696" s="95">
        <v>2019</v>
      </c>
      <c r="B1696" s="95" t="s">
        <v>57</v>
      </c>
      <c r="C1696" s="52" t="s">
        <v>13</v>
      </c>
      <c r="D1696" s="5">
        <f>VLOOKUP(B1696,SWH!$A$4:$C$19,3,FALSE)</f>
        <v>19592</v>
      </c>
      <c r="E1696" s="5">
        <f>'90.1 Data-SI'!E1696/Convert!$B$5/$D1696</f>
        <v>0</v>
      </c>
      <c r="F1696" s="5">
        <f>'90.1 Data-SI'!F1696/Convert!$B$5/$D1696</f>
        <v>0.88698334921283062</v>
      </c>
      <c r="G1696" s="5">
        <f>'90.1 Data-SI'!G1696/Convert!$B$5/$D1696</f>
        <v>56.033358286829092</v>
      </c>
      <c r="H1696" s="5">
        <f>'90.1 Data-SI'!H1696/Convert!$B$5/$D1696</f>
        <v>11.395524250260879</v>
      </c>
      <c r="I1696" s="5">
        <f>'90.1 Data-SI'!I1696/Convert!$B$5/$D1696</f>
        <v>0.96283630506782802</v>
      </c>
      <c r="J1696" s="5">
        <f>'90.1 Data-SI'!J1696/Convert!$B$5/$D1696</f>
        <v>33.624693752552069</v>
      </c>
      <c r="K1696" s="5">
        <f>'90.1 Data-SI'!K1696/Convert!$B$5/$D1696</f>
        <v>7.7194206251984943</v>
      </c>
      <c r="L1696" s="5">
        <f>'90.1 Data-SI'!L1696/Convert!$B$5/$D1696</f>
        <v>0.41712036658953772</v>
      </c>
      <c r="M1696" s="5">
        <f>'90.1 Data-SI'!M1696/Convert!$B$5/$D1696</f>
        <v>14.432903452656413</v>
      </c>
      <c r="N1696" s="5">
        <f>'90.1 Data-SI'!N1696/Convert!$B$5/$D1696</f>
        <v>0.76944671294405886</v>
      </c>
      <c r="O1696" s="5">
        <f>'90.1 Data-SI'!O1696/Convert!$B$5/$D1696</f>
        <v>1.0808975318724197E-2</v>
      </c>
      <c r="P1696" s="5">
        <f t="shared" si="131"/>
        <v>0.75863773762533471</v>
      </c>
      <c r="Q1696" s="5">
        <f>'90.1 Data-SI'!Q1696/Convert!$B$5/$D1696</f>
        <v>0</v>
      </c>
      <c r="R1696" s="5">
        <f>'90.1 Data-SI'!R1696/Convert!$B$5/$D1696</f>
        <v>0</v>
      </c>
      <c r="S1696" s="5">
        <f>'90.1 Data-SI'!S1696/Convert!$B$5/$D1696</f>
        <v>3.6006760128850783</v>
      </c>
      <c r="T1696" s="5">
        <f>'90.1 Data-SI'!T1696/Convert!$B$5/$D1696</f>
        <v>2.1891021278526384</v>
      </c>
      <c r="U1696" s="5">
        <f>'90.1 Data-SI'!U1696/Convert!$B$5/$D1696</f>
        <v>5.208616895785128</v>
      </c>
      <c r="V1696" s="5">
        <f>'90.1 Data-SI'!V1696/Convert!$B$5/$D1696</f>
        <v>1.3463545211197314</v>
      </c>
      <c r="W1696" s="5">
        <f t="shared" si="132"/>
        <v>74.825575489995913</v>
      </c>
      <c r="X1696" s="5">
        <f t="shared" si="133"/>
        <v>0.88698334921283062</v>
      </c>
      <c r="Y1696" s="5">
        <f t="shared" si="134"/>
        <v>75.712558839208739</v>
      </c>
      <c r="Z1696" s="5">
        <f>'90.1 Data-SI'!Y1696/Convert!$B$5/$D1696</f>
        <v>124.77215756998321</v>
      </c>
      <c r="AA1696" s="5">
        <f>'90.1 Data-SI'!Z1696/Convert!$B$5/$D1696</f>
        <v>13.814879088970555</v>
      </c>
      <c r="AB1696" s="5">
        <f t="shared" si="135"/>
        <v>138.58703665895376</v>
      </c>
    </row>
    <row r="1697" spans="1:28" x14ac:dyDescent="0.25">
      <c r="A1697" s="95">
        <v>2019</v>
      </c>
      <c r="B1697" s="95" t="s">
        <v>57</v>
      </c>
      <c r="C1697" s="52" t="s">
        <v>19</v>
      </c>
      <c r="D1697" s="5">
        <f>VLOOKUP(B1697,SWH!$A$4:$C$19,3,FALSE)</f>
        <v>19592</v>
      </c>
      <c r="E1697" s="5">
        <f>'90.1 Data-SI'!E1697/Convert!$B$5/$D1697</f>
        <v>0</v>
      </c>
      <c r="F1697" s="5">
        <f>'90.1 Data-SI'!F1697/Convert!$B$5/$D1697</f>
        <v>0.991476112699061</v>
      </c>
      <c r="G1697" s="5">
        <f>'90.1 Data-SI'!G1697/Convert!$B$5/$D1697</f>
        <v>42.815236377659815</v>
      </c>
      <c r="H1697" s="5">
        <f>'90.1 Data-SI'!H1697/Convert!$B$5/$D1697</f>
        <v>11.418209246404428</v>
      </c>
      <c r="I1697" s="5">
        <f>'90.1 Data-SI'!I1697/Convert!$B$5/$D1697</f>
        <v>0.96226918016423957</v>
      </c>
      <c r="J1697" s="5">
        <f>'90.1 Data-SI'!J1697/Convert!$B$5/$D1697</f>
        <v>33.624693752552069</v>
      </c>
      <c r="K1697" s="5">
        <f>'90.1 Data-SI'!K1697/Convert!$B$5/$D1697</f>
        <v>7.7194206251984943</v>
      </c>
      <c r="L1697" s="5">
        <f>'90.1 Data-SI'!L1697/Convert!$B$5/$D1697</f>
        <v>0.41726214781543486</v>
      </c>
      <c r="M1697" s="5">
        <f>'90.1 Data-SI'!M1697/Convert!$B$5/$D1697</f>
        <v>11.565236377659817</v>
      </c>
      <c r="N1697" s="5">
        <f>'90.1 Data-SI'!N1697/Convert!$B$5/$D1697</f>
        <v>0.68565400843881863</v>
      </c>
      <c r="O1697" s="5">
        <f>'90.1 Data-SI'!O1697/Convert!$B$5/$D1697</f>
        <v>1.0808975318724197E-2</v>
      </c>
      <c r="P1697" s="5">
        <f t="shared" si="131"/>
        <v>0.67484503312009447</v>
      </c>
      <c r="Q1697" s="5">
        <f>'90.1 Data-SI'!Q1697/Convert!$B$5/$D1697</f>
        <v>0</v>
      </c>
      <c r="R1697" s="5">
        <f>'90.1 Data-SI'!R1697/Convert!$B$5/$D1697</f>
        <v>0</v>
      </c>
      <c r="S1697" s="5">
        <f>'90.1 Data-SI'!S1697/Convert!$B$5/$D1697</f>
        <v>3.7569189238237835</v>
      </c>
      <c r="T1697" s="5">
        <f>'90.1 Data-SI'!T1697/Convert!$B$5/$D1697</f>
        <v>2.1891021278526384</v>
      </c>
      <c r="U1697" s="5">
        <f>'90.1 Data-SI'!U1697/Convert!$B$5/$D1697</f>
        <v>5.5904337371262649</v>
      </c>
      <c r="V1697" s="5">
        <f>'90.1 Data-SI'!V1697/Convert!$B$5/$D1697</f>
        <v>1.3455038337643483</v>
      </c>
      <c r="W1697" s="5">
        <f t="shared" si="132"/>
        <v>58.812236712263505</v>
      </c>
      <c r="X1697" s="5">
        <f t="shared" si="133"/>
        <v>0.991476112699061</v>
      </c>
      <c r="Y1697" s="5">
        <f t="shared" si="134"/>
        <v>59.803712824962567</v>
      </c>
      <c r="Z1697" s="5">
        <f>'90.1 Data-SI'!Y1697/Convert!$B$5/$D1697</f>
        <v>108.78022775736127</v>
      </c>
      <c r="AA1697" s="5">
        <f>'90.1 Data-SI'!Z1697/Convert!$B$5/$D1697</f>
        <v>14.301330475023819</v>
      </c>
      <c r="AB1697" s="5">
        <f t="shared" si="135"/>
        <v>123.08155823238509</v>
      </c>
    </row>
    <row r="1698" spans="1:28" x14ac:dyDescent="0.25">
      <c r="A1698" s="95">
        <v>2019</v>
      </c>
      <c r="B1698" s="95" t="s">
        <v>57</v>
      </c>
      <c r="C1698" s="52" t="s">
        <v>20</v>
      </c>
      <c r="D1698" s="5">
        <f>VLOOKUP(B1698,SWH!$A$4:$C$19,3,FALSE)</f>
        <v>19592</v>
      </c>
      <c r="E1698" s="5">
        <f>'90.1 Data-SI'!E1698/Convert!$B$5/$D1698</f>
        <v>0</v>
      </c>
      <c r="F1698" s="5">
        <f>'90.1 Data-SI'!F1698/Convert!$B$5/$D1698</f>
        <v>0.60200308515947554</v>
      </c>
      <c r="G1698" s="5">
        <f>'90.1 Data-SI'!G1698/Convert!$B$5/$D1698</f>
        <v>32.34852093825144</v>
      </c>
      <c r="H1698" s="5">
        <f>'90.1 Data-SI'!H1698/Convert!$B$5/$D1698</f>
        <v>11.655267456104532</v>
      </c>
      <c r="I1698" s="5">
        <f>'90.1 Data-SI'!I1698/Convert!$B$5/$D1698</f>
        <v>0.96326164874551978</v>
      </c>
      <c r="J1698" s="5">
        <f>'90.1 Data-SI'!J1698/Convert!$B$5/$D1698</f>
        <v>33.624693752552069</v>
      </c>
      <c r="K1698" s="5">
        <f>'90.1 Data-SI'!K1698/Convert!$B$5/$D1698</f>
        <v>7.7194206251984943</v>
      </c>
      <c r="L1698" s="5">
        <f>'90.1 Data-SI'!L1698/Convert!$B$5/$D1698</f>
        <v>0.41726214781543486</v>
      </c>
      <c r="M1698" s="5">
        <f>'90.1 Data-SI'!M1698/Convert!$B$5/$D1698</f>
        <v>12.384022957216098</v>
      </c>
      <c r="N1698" s="5">
        <f>'90.1 Data-SI'!N1698/Convert!$B$5/$D1698</f>
        <v>0.44122317499206032</v>
      </c>
      <c r="O1698" s="5">
        <f>'90.1 Data-SI'!O1698/Convert!$B$5/$D1698</f>
        <v>1.0808975318724197E-2</v>
      </c>
      <c r="P1698" s="5">
        <f t="shared" si="131"/>
        <v>0.43041419967333611</v>
      </c>
      <c r="Q1698" s="5">
        <f>'90.1 Data-SI'!Q1698/Convert!$B$5/$D1698</f>
        <v>0</v>
      </c>
      <c r="R1698" s="5">
        <f>'90.1 Data-SI'!R1698/Convert!$B$5/$D1698</f>
        <v>0</v>
      </c>
      <c r="S1698" s="5">
        <f>'90.1 Data-SI'!S1698/Convert!$B$5/$D1698</f>
        <v>3.3953767977859441</v>
      </c>
      <c r="T1698" s="5">
        <f>'90.1 Data-SI'!T1698/Convert!$B$5/$D1698</f>
        <v>2.1891021278526384</v>
      </c>
      <c r="U1698" s="5">
        <f>'90.1 Data-SI'!U1698/Convert!$B$5/$D1698</f>
        <v>5.672099723243047</v>
      </c>
      <c r="V1698" s="5">
        <f>'90.1 Data-SI'!V1698/Convert!$B$5/$D1698</f>
        <v>1.3269304931718162</v>
      </c>
      <c r="W1698" s="5">
        <f t="shared" si="132"/>
        <v>48.558334892926815</v>
      </c>
      <c r="X1698" s="5">
        <f t="shared" si="133"/>
        <v>0.60200308515947554</v>
      </c>
      <c r="Y1698" s="5">
        <f t="shared" si="134"/>
        <v>49.160337978086289</v>
      </c>
      <c r="Z1698" s="5">
        <f>'90.1 Data-SI'!Y1698/Convert!$B$5/$D1698</f>
        <v>98.745803275713442</v>
      </c>
      <c r="AA1698" s="5">
        <f>'90.1 Data-SI'!Z1698/Convert!$B$5/$D1698</f>
        <v>13.993523433601016</v>
      </c>
      <c r="AB1698" s="5">
        <f t="shared" si="135"/>
        <v>112.73932670931445</v>
      </c>
    </row>
    <row r="1699" spans="1:28" x14ac:dyDescent="0.25">
      <c r="A1699" s="95">
        <v>2019</v>
      </c>
      <c r="B1699" s="95" t="s">
        <v>57</v>
      </c>
      <c r="C1699" s="52" t="s">
        <v>3</v>
      </c>
      <c r="D1699" s="5">
        <f>VLOOKUP(B1699,SWH!$A$4:$C$19,3,FALSE)</f>
        <v>19592</v>
      </c>
      <c r="E1699" s="5">
        <f>'90.1 Data-SI'!E1699/Convert!$B$5/$D1699</f>
        <v>0</v>
      </c>
      <c r="F1699" s="5">
        <f>'90.1 Data-SI'!F1699/Convert!$B$5/$D1699</f>
        <v>6.4944308334467582</v>
      </c>
      <c r="G1699" s="5">
        <f>'90.1 Data-SI'!G1699/Convert!$B$5/$D1699</f>
        <v>25.880461412821564</v>
      </c>
      <c r="H1699" s="5">
        <f>'90.1 Data-SI'!H1699/Convert!$B$5/$D1699</f>
        <v>11.60493512091103</v>
      </c>
      <c r="I1699" s="5">
        <f>'90.1 Data-SI'!I1699/Convert!$B$5/$D1699</f>
        <v>0.96311986751962253</v>
      </c>
      <c r="J1699" s="5">
        <f>'90.1 Data-SI'!J1699/Convert!$B$5/$D1699</f>
        <v>33.624693752552069</v>
      </c>
      <c r="K1699" s="5">
        <f>'90.1 Data-SI'!K1699/Convert!$B$5/$D1699</f>
        <v>7.7194206251984943</v>
      </c>
      <c r="L1699" s="5">
        <f>'90.1 Data-SI'!L1699/Convert!$B$5/$D1699</f>
        <v>0.41726214781543486</v>
      </c>
      <c r="M1699" s="5">
        <f>'90.1 Data-SI'!M1699/Convert!$B$5/$D1699</f>
        <v>10.775089605734767</v>
      </c>
      <c r="N1699" s="5">
        <f>'90.1 Data-SI'!N1699/Convert!$B$5/$D1699</f>
        <v>0.45242389183793835</v>
      </c>
      <c r="O1699" s="5">
        <f>'90.1 Data-SI'!O1699/Convert!$B$5/$D1699</f>
        <v>1.0808975318724197E-2</v>
      </c>
      <c r="P1699" s="5">
        <f t="shared" si="131"/>
        <v>0.44161491651921414</v>
      </c>
      <c r="Q1699" s="5">
        <f>'90.1 Data-SI'!Q1699/Convert!$B$5/$D1699</f>
        <v>0</v>
      </c>
      <c r="R1699" s="5">
        <f>'90.1 Data-SI'!R1699/Convert!$B$5/$D1699</f>
        <v>0</v>
      </c>
      <c r="S1699" s="5">
        <f>'90.1 Data-SI'!S1699/Convert!$B$5/$D1699</f>
        <v>3.4998695612721744</v>
      </c>
      <c r="T1699" s="5">
        <f>'90.1 Data-SI'!T1699/Convert!$B$5/$D1699</f>
        <v>2.1891021278526384</v>
      </c>
      <c r="U1699" s="5">
        <f>'90.1 Data-SI'!U1699/Convert!$B$5/$D1699</f>
        <v>6.4531724967106747</v>
      </c>
      <c r="V1699" s="5">
        <f>'90.1 Data-SI'!V1699/Convert!$B$5/$D1699</f>
        <v>1.3331688671112927</v>
      </c>
      <c r="W1699" s="5">
        <f t="shared" si="132"/>
        <v>40.597035496347722</v>
      </c>
      <c r="X1699" s="5">
        <f t="shared" si="133"/>
        <v>6.4944308334467582</v>
      </c>
      <c r="Y1699" s="5">
        <f t="shared" si="134"/>
        <v>47.091466329794478</v>
      </c>
      <c r="Z1699" s="5">
        <f>'90.1 Data-SI'!Y1699/Convert!$B$5/$D1699</f>
        <v>90.740268136654421</v>
      </c>
      <c r="AA1699" s="5">
        <f>'90.1 Data-SI'!Z1699/Convert!$B$5/$D1699</f>
        <v>20.66702395535593</v>
      </c>
      <c r="AB1699" s="5">
        <f t="shared" si="135"/>
        <v>111.40729209201035</v>
      </c>
    </row>
    <row r="1700" spans="1:28" x14ac:dyDescent="0.25">
      <c r="A1700" s="95">
        <v>2019</v>
      </c>
      <c r="B1700" s="95" t="s">
        <v>57</v>
      </c>
      <c r="C1700" s="52" t="s">
        <v>7</v>
      </c>
      <c r="D1700" s="5">
        <f>VLOOKUP(B1700,SWH!$A$4:$C$19,3,FALSE)</f>
        <v>19592</v>
      </c>
      <c r="E1700" s="5">
        <f>'90.1 Data-SI'!E1700/Convert!$B$5/$D1700</f>
        <v>0</v>
      </c>
      <c r="F1700" s="5">
        <f>'90.1 Data-SI'!F1700/Convert!$B$5/$D1700</f>
        <v>4.6288734630915114</v>
      </c>
      <c r="G1700" s="5">
        <f>'90.1 Data-SI'!G1700/Convert!$B$5/$D1700</f>
        <v>24.158386643074273</v>
      </c>
      <c r="H1700" s="5">
        <f>'90.1 Data-SI'!H1700/Convert!$B$5/$D1700</f>
        <v>11.73168753686312</v>
      </c>
      <c r="I1700" s="5">
        <f>'90.1 Data-SI'!I1700/Convert!$B$5/$D1700</f>
        <v>0.96297808629372539</v>
      </c>
      <c r="J1700" s="5">
        <f>'90.1 Data-SI'!J1700/Convert!$B$5/$D1700</f>
        <v>33.624693752552069</v>
      </c>
      <c r="K1700" s="5">
        <f>'90.1 Data-SI'!K1700/Convert!$B$5/$D1700</f>
        <v>7.7194206251984943</v>
      </c>
      <c r="L1700" s="5">
        <f>'90.1 Data-SI'!L1700/Convert!$B$5/$D1700</f>
        <v>0.41726214781543486</v>
      </c>
      <c r="M1700" s="5">
        <f>'90.1 Data-SI'!M1700/Convert!$B$5/$D1700</f>
        <v>11.723889569438773</v>
      </c>
      <c r="N1700" s="5">
        <f>'90.1 Data-SI'!N1700/Convert!$B$5/$D1700</f>
        <v>0.3564380019055397</v>
      </c>
      <c r="O1700" s="5">
        <f>'90.1 Data-SI'!O1700/Convert!$B$5/$D1700</f>
        <v>1.0808975318724197E-2</v>
      </c>
      <c r="P1700" s="5">
        <f t="shared" si="131"/>
        <v>0.34562902658681549</v>
      </c>
      <c r="Q1700" s="5">
        <f>'90.1 Data-SI'!Q1700/Convert!$B$5/$D1700</f>
        <v>0</v>
      </c>
      <c r="R1700" s="5">
        <f>'90.1 Data-SI'!R1700/Convert!$B$5/$D1700</f>
        <v>0</v>
      </c>
      <c r="S1700" s="5">
        <f>'90.1 Data-SI'!S1700/Convert!$B$5/$D1700</f>
        <v>0</v>
      </c>
      <c r="T1700" s="5">
        <f>'90.1 Data-SI'!T1700/Convert!$B$5/$D1700</f>
        <v>2.1891021278526384</v>
      </c>
      <c r="U1700" s="5">
        <f>'90.1 Data-SI'!U1700/Convert!$B$5/$D1700</f>
        <v>6.2410677827684768</v>
      </c>
      <c r="V1700" s="5">
        <f>'90.1 Data-SI'!V1700/Convert!$B$5/$D1700</f>
        <v>1.3250873372351526</v>
      </c>
      <c r="W1700" s="5">
        <f t="shared" si="132"/>
        <v>36.227905239099861</v>
      </c>
      <c r="X1700" s="5">
        <f t="shared" si="133"/>
        <v>4.6288734630915114</v>
      </c>
      <c r="Y1700" s="5">
        <f t="shared" si="134"/>
        <v>40.85677870219137</v>
      </c>
      <c r="Z1700" s="5">
        <f>'90.1 Data-SI'!Y1700/Convert!$B$5/$D1700</f>
        <v>86.489666984256615</v>
      </c>
      <c r="AA1700" s="5">
        <f>'90.1 Data-SI'!Z1700/Convert!$B$5/$D1700</f>
        <v>18.589361871058482</v>
      </c>
      <c r="AB1700" s="5">
        <f t="shared" si="135"/>
        <v>105.0790288553151</v>
      </c>
    </row>
    <row r="1701" spans="1:28" x14ac:dyDescent="0.25">
      <c r="A1701" s="95">
        <v>2019</v>
      </c>
      <c r="B1701" s="95" t="s">
        <v>57</v>
      </c>
      <c r="C1701" s="52" t="s">
        <v>17</v>
      </c>
      <c r="D1701" s="5">
        <f>VLOOKUP(B1701,SWH!$A$4:$C$19,3,FALSE)</f>
        <v>19592</v>
      </c>
      <c r="E1701" s="5">
        <f>'90.1 Data-SI'!E1701/Convert!$B$5/$D1701</f>
        <v>0</v>
      </c>
      <c r="F1701" s="5">
        <f>'90.1 Data-SI'!F1701/Convert!$B$5/$D1701</f>
        <v>2.5697847193865977</v>
      </c>
      <c r="G1701" s="5">
        <f>'90.1 Data-SI'!G1701/Convert!$B$5/$D1701</f>
        <v>18.044071276257885</v>
      </c>
      <c r="H1701" s="5">
        <f>'90.1 Data-SI'!H1701/Convert!$B$5/$D1701</f>
        <v>11.796906900775827</v>
      </c>
      <c r="I1701" s="5">
        <f>'90.1 Data-SI'!I1701/Convert!$B$5/$D1701</f>
        <v>0.9663808357152579</v>
      </c>
      <c r="J1701" s="5">
        <f>'90.1 Data-SI'!J1701/Convert!$B$5/$D1701</f>
        <v>33.624693752552069</v>
      </c>
      <c r="K1701" s="5">
        <f>'90.1 Data-SI'!K1701/Convert!$B$5/$D1701</f>
        <v>7.7194206251984943</v>
      </c>
      <c r="L1701" s="5">
        <f>'90.1 Data-SI'!L1701/Convert!$B$5/$D1701</f>
        <v>0.41726214781543486</v>
      </c>
      <c r="M1701" s="5">
        <f>'90.1 Data-SI'!M1701/Convert!$B$5/$D1701</f>
        <v>10.037685449843474</v>
      </c>
      <c r="N1701" s="5">
        <f>'90.1 Data-SI'!N1701/Convert!$B$5/$D1701</f>
        <v>0.28086860850233653</v>
      </c>
      <c r="O1701" s="5">
        <f>'90.1 Data-SI'!O1701/Convert!$B$5/$D1701</f>
        <v>1.0808975318724197E-2</v>
      </c>
      <c r="P1701" s="5">
        <f t="shared" si="131"/>
        <v>0.27005963318361231</v>
      </c>
      <c r="Q1701" s="5">
        <f>'90.1 Data-SI'!Q1701/Convert!$B$5/$D1701</f>
        <v>0</v>
      </c>
      <c r="R1701" s="5">
        <f>'90.1 Data-SI'!R1701/Convert!$B$5/$D1701</f>
        <v>0</v>
      </c>
      <c r="S1701" s="5">
        <f>'90.1 Data-SI'!S1701/Convert!$B$5/$D1701</f>
        <v>0</v>
      </c>
      <c r="T1701" s="5">
        <f>'90.1 Data-SI'!T1701/Convert!$B$5/$D1701</f>
        <v>2.1891021278526384</v>
      </c>
      <c r="U1701" s="5">
        <f>'90.1 Data-SI'!U1701/Convert!$B$5/$D1701</f>
        <v>6.4009970055805097</v>
      </c>
      <c r="V1701" s="5">
        <f>'90.1 Data-SI'!V1701/Convert!$B$5/$D1701</f>
        <v>1.3314674924005263</v>
      </c>
      <c r="W1701" s="5">
        <f t="shared" si="132"/>
        <v>28.351816359284975</v>
      </c>
      <c r="X1701" s="5">
        <f t="shared" si="133"/>
        <v>2.5697847193865977</v>
      </c>
      <c r="Y1701" s="5">
        <f t="shared" si="134"/>
        <v>30.921601078671571</v>
      </c>
      <c r="Z1701" s="5">
        <f>'90.1 Data-SI'!Y1701/Convert!$B$5/$D1701</f>
        <v>78.688438591715439</v>
      </c>
      <c r="AA1701" s="5">
        <f>'90.1 Data-SI'!Z1701/Convert!$B$5/$D1701</f>
        <v>16.690344131391498</v>
      </c>
      <c r="AB1701" s="5">
        <f t="shared" si="135"/>
        <v>95.378782723106937</v>
      </c>
    </row>
    <row r="1702" spans="1:28" x14ac:dyDescent="0.25">
      <c r="A1702" s="95">
        <v>2019</v>
      </c>
      <c r="B1702" s="95" t="s">
        <v>57</v>
      </c>
      <c r="C1702" s="52" t="s">
        <v>14</v>
      </c>
      <c r="D1702" s="5">
        <f>VLOOKUP(B1702,SWH!$A$4:$C$19,3,FALSE)</f>
        <v>19592</v>
      </c>
      <c r="E1702" s="5">
        <f>'90.1 Data-SI'!E1702/Convert!$B$5/$D1702</f>
        <v>0</v>
      </c>
      <c r="F1702" s="5">
        <f>'90.1 Data-SI'!F1702/Convert!$B$5/$D1702</f>
        <v>7.6828410689170177</v>
      </c>
      <c r="G1702" s="5">
        <f>'90.1 Data-SI'!G1702/Convert!$B$5/$D1702</f>
        <v>18.427305929857994</v>
      </c>
      <c r="H1702" s="5">
        <f>'90.1 Data-SI'!H1702/Convert!$B$5/$D1702</f>
        <v>11.73466494260696</v>
      </c>
      <c r="I1702" s="5">
        <f>'90.1 Data-SI'!I1702/Convert!$B$5/$D1702</f>
        <v>0.96808221042602427</v>
      </c>
      <c r="J1702" s="5">
        <f>'90.1 Data-SI'!J1702/Convert!$B$5/$D1702</f>
        <v>33.624693752552069</v>
      </c>
      <c r="K1702" s="5">
        <f>'90.1 Data-SI'!K1702/Convert!$B$5/$D1702</f>
        <v>7.7194206251984943</v>
      </c>
      <c r="L1702" s="5">
        <f>'90.1 Data-SI'!L1702/Convert!$B$5/$D1702</f>
        <v>0.41726214781543486</v>
      </c>
      <c r="M1702" s="5">
        <f>'90.1 Data-SI'!M1702/Convert!$B$5/$D1702</f>
        <v>10.884828274579194</v>
      </c>
      <c r="N1702" s="5">
        <f>'90.1 Data-SI'!N1702/Convert!$B$5/$D1702</f>
        <v>0.36792228120321219</v>
      </c>
      <c r="O1702" s="5">
        <f>'90.1 Data-SI'!O1702/Convert!$B$5/$D1702</f>
        <v>1.0808975318724197E-2</v>
      </c>
      <c r="P1702" s="5">
        <f t="shared" si="131"/>
        <v>0.35711330588448797</v>
      </c>
      <c r="Q1702" s="5">
        <f>'90.1 Data-SI'!Q1702/Convert!$B$5/$D1702</f>
        <v>0</v>
      </c>
      <c r="R1702" s="5">
        <f>'90.1 Data-SI'!R1702/Convert!$B$5/$D1702</f>
        <v>0</v>
      </c>
      <c r="S1702" s="5">
        <f>'90.1 Data-SI'!S1702/Convert!$B$5/$D1702</f>
        <v>3.8438308152987619</v>
      </c>
      <c r="T1702" s="5">
        <f>'90.1 Data-SI'!T1702/Convert!$B$5/$D1702</f>
        <v>2.1891021278526384</v>
      </c>
      <c r="U1702" s="5">
        <f>'90.1 Data-SI'!U1702/Convert!$B$5/$D1702</f>
        <v>7.0802708588539538</v>
      </c>
      <c r="V1702" s="5">
        <f>'90.1 Data-SI'!V1702/Convert!$B$5/$D1702</f>
        <v>1.3306168050451432</v>
      </c>
      <c r="W1702" s="5">
        <f t="shared" si="132"/>
        <v>33.513078325620434</v>
      </c>
      <c r="X1702" s="5">
        <f t="shared" si="133"/>
        <v>7.6828410689170177</v>
      </c>
      <c r="Y1702" s="5">
        <f t="shared" si="134"/>
        <v>41.195919394537455</v>
      </c>
      <c r="Z1702" s="5">
        <f>'90.1 Data-SI'!Y1702/Convert!$B$5/$D1702</f>
        <v>83.788309287237425</v>
      </c>
      <c r="AA1702" s="5">
        <f>'90.1 Data-SI'!Z1702/Convert!$B$5/$D1702</f>
        <v>22.482532552969467</v>
      </c>
      <c r="AB1702" s="5">
        <f t="shared" si="135"/>
        <v>106.27084184020688</v>
      </c>
    </row>
    <row r="1703" spans="1:28" x14ac:dyDescent="0.25">
      <c r="A1703" s="95">
        <v>2019</v>
      </c>
      <c r="B1703" s="95" t="s">
        <v>57</v>
      </c>
      <c r="C1703" s="52" t="s">
        <v>2</v>
      </c>
      <c r="D1703" s="5">
        <f>VLOOKUP(B1703,SWH!$A$4:$C$19,3,FALSE)</f>
        <v>19592</v>
      </c>
      <c r="E1703" s="5">
        <f>'90.1 Data-SI'!E1703/Convert!$B$5/$D1703</f>
        <v>0</v>
      </c>
      <c r="F1703" s="5">
        <f>'90.1 Data-SI'!F1703/Convert!$B$5/$D1703</f>
        <v>9.2330769928769119</v>
      </c>
      <c r="G1703" s="5">
        <f>'90.1 Data-SI'!G1703/Convert!$B$5/$D1703</f>
        <v>17.343530239099859</v>
      </c>
      <c r="H1703" s="5">
        <f>'90.1 Data-SI'!H1703/Convert!$B$5/$D1703</f>
        <v>11.555878816750601</v>
      </c>
      <c r="I1703" s="5">
        <f>'90.1 Data-SI'!I1703/Convert!$B$5/$D1703</f>
        <v>0.96297808629372539</v>
      </c>
      <c r="J1703" s="5">
        <f>'90.1 Data-SI'!J1703/Convert!$B$5/$D1703</f>
        <v>33.624693752552069</v>
      </c>
      <c r="K1703" s="5">
        <f>'90.1 Data-SI'!K1703/Convert!$B$5/$D1703</f>
        <v>7.7194206251984943</v>
      </c>
      <c r="L1703" s="5">
        <f>'90.1 Data-SI'!L1703/Convert!$B$5/$D1703</f>
        <v>0.41726214781543486</v>
      </c>
      <c r="M1703" s="5">
        <f>'90.1 Data-SI'!M1703/Convert!$B$5/$D1703</f>
        <v>11.787265777414818</v>
      </c>
      <c r="N1703" s="5">
        <f>'90.1 Data-SI'!N1703/Convert!$B$5/$D1703</f>
        <v>0.28427135792386915</v>
      </c>
      <c r="O1703" s="5">
        <f>'90.1 Data-SI'!O1703/Convert!$B$5/$D1703</f>
        <v>1.0808975318724197E-2</v>
      </c>
      <c r="P1703" s="5">
        <f t="shared" si="131"/>
        <v>0.27346238260514494</v>
      </c>
      <c r="Q1703" s="5">
        <f>'90.1 Data-SI'!Q1703/Convert!$B$5/$D1703</f>
        <v>0</v>
      </c>
      <c r="R1703" s="5">
        <f>'90.1 Data-SI'!R1703/Convert!$B$5/$D1703</f>
        <v>0</v>
      </c>
      <c r="S1703" s="5">
        <f>'90.1 Data-SI'!S1703/Convert!$B$5/$D1703</f>
        <v>0</v>
      </c>
      <c r="T1703" s="5">
        <f>'90.1 Data-SI'!T1703/Convert!$B$5/$D1703</f>
        <v>2.1891021278526384</v>
      </c>
      <c r="U1703" s="5">
        <f>'90.1 Data-SI'!U1703/Convert!$B$5/$D1703</f>
        <v>6.8936867655732508</v>
      </c>
      <c r="V1703" s="5">
        <f>'90.1 Data-SI'!V1703/Convert!$B$5/$D1703</f>
        <v>1.3229606188466949</v>
      </c>
      <c r="W1703" s="5">
        <f t="shared" si="132"/>
        <v>29.404258399119826</v>
      </c>
      <c r="X1703" s="5">
        <f t="shared" si="133"/>
        <v>9.2330769928769119</v>
      </c>
      <c r="Y1703" s="5">
        <f t="shared" si="134"/>
        <v>38.637335391996736</v>
      </c>
      <c r="Z1703" s="5">
        <f>'90.1 Data-SI'!Y1703/Convert!$B$5/$D1703</f>
        <v>79.487801143323807</v>
      </c>
      <c r="AA1703" s="5">
        <f>'90.1 Data-SI'!Z1703/Convert!$B$5/$D1703</f>
        <v>23.846184383648659</v>
      </c>
      <c r="AB1703" s="5">
        <f t="shared" si="135"/>
        <v>103.33398552697247</v>
      </c>
    </row>
    <row r="1704" spans="1:28" x14ac:dyDescent="0.25">
      <c r="A1704" s="95">
        <v>2019</v>
      </c>
      <c r="B1704" s="95" t="s">
        <v>57</v>
      </c>
      <c r="C1704" s="52" t="s">
        <v>18</v>
      </c>
      <c r="D1704" s="5">
        <f>VLOOKUP(B1704,SWH!$A$4:$C$19,3,FALSE)</f>
        <v>19592</v>
      </c>
      <c r="E1704" s="5">
        <f>'90.1 Data-SI'!E1704/Convert!$B$5/$D1704</f>
        <v>0</v>
      </c>
      <c r="F1704" s="5">
        <f>'90.1 Data-SI'!F1704/Convert!$B$5/$D1704</f>
        <v>17.278594437638947</v>
      </c>
      <c r="G1704" s="5">
        <f>'90.1 Data-SI'!G1704/Convert!$B$5/$D1704</f>
        <v>8.3602717662537991</v>
      </c>
      <c r="H1704" s="5">
        <f>'90.1 Data-SI'!H1704/Convert!$B$5/$D1704</f>
        <v>11.98958758677011</v>
      </c>
      <c r="I1704" s="5">
        <f>'90.1 Data-SI'!I1704/Convert!$B$5/$D1704</f>
        <v>0.96879111655551009</v>
      </c>
      <c r="J1704" s="5">
        <f>'90.1 Data-SI'!J1704/Convert!$B$5/$D1704</f>
        <v>33.624693752552069</v>
      </c>
      <c r="K1704" s="5">
        <f>'90.1 Data-SI'!K1704/Convert!$B$5/$D1704</f>
        <v>7.7194206251984943</v>
      </c>
      <c r="L1704" s="5">
        <f>'90.1 Data-SI'!L1704/Convert!$B$5/$D1704</f>
        <v>0.41740392904133211</v>
      </c>
      <c r="M1704" s="5">
        <f>'90.1 Data-SI'!M1704/Convert!$B$5/$D1704</f>
        <v>10.364207613084707</v>
      </c>
      <c r="N1704" s="5">
        <f>'90.1 Data-SI'!N1704/Convert!$B$5/$D1704</f>
        <v>0.33120094369583958</v>
      </c>
      <c r="O1704" s="5">
        <f>'90.1 Data-SI'!O1704/Convert!$B$5/$D1704</f>
        <v>1.0808975318724197E-2</v>
      </c>
      <c r="P1704" s="5">
        <f t="shared" si="131"/>
        <v>0.32039196837711537</v>
      </c>
      <c r="Q1704" s="5">
        <f>'90.1 Data-SI'!Q1704/Convert!$B$5/$D1704</f>
        <v>0</v>
      </c>
      <c r="R1704" s="5">
        <f>'90.1 Data-SI'!R1704/Convert!$B$5/$D1704</f>
        <v>0</v>
      </c>
      <c r="S1704" s="5">
        <f>'90.1 Data-SI'!S1704/Convert!$B$5/$D1704</f>
        <v>0</v>
      </c>
      <c r="T1704" s="5">
        <f>'90.1 Data-SI'!T1704/Convert!$B$5/$D1704</f>
        <v>2.1891021278526384</v>
      </c>
      <c r="U1704" s="5">
        <f>'90.1 Data-SI'!U1704/Convert!$B$5/$D1704</f>
        <v>7.1803684043373712</v>
      </c>
      <c r="V1704" s="5">
        <f>'90.1 Data-SI'!V1704/Convert!$B$5/$D1704</f>
        <v>1.3280647429789938</v>
      </c>
      <c r="W1704" s="5">
        <f t="shared" si="132"/>
        <v>19.04487134771562</v>
      </c>
      <c r="X1704" s="5">
        <f t="shared" si="133"/>
        <v>17.278594437638947</v>
      </c>
      <c r="Y1704" s="5">
        <f t="shared" si="134"/>
        <v>36.323465785354571</v>
      </c>
      <c r="Z1704" s="5">
        <f>'90.1 Data-SI'!Y1704/Convert!$B$5/$D1704</f>
        <v>69.573323578785008</v>
      </c>
      <c r="AA1704" s="5">
        <f>'90.1 Data-SI'!Z1704/Convert!$B$5/$D1704</f>
        <v>32.178383467174811</v>
      </c>
      <c r="AB1704" s="5">
        <f t="shared" si="135"/>
        <v>101.75170704595982</v>
      </c>
    </row>
    <row r="1705" spans="1:28" x14ac:dyDescent="0.25">
      <c r="A1705" s="95">
        <v>2019</v>
      </c>
      <c r="B1705" s="95" t="s">
        <v>57</v>
      </c>
      <c r="C1705" s="52" t="s">
        <v>4</v>
      </c>
      <c r="D1705" s="5">
        <f>VLOOKUP(B1705,SWH!$A$4:$C$19,3,FALSE)</f>
        <v>19592</v>
      </c>
      <c r="E1705" s="5">
        <f>'90.1 Data-SI'!E1705/Convert!$B$5/$D1705</f>
        <v>0</v>
      </c>
      <c r="F1705" s="5">
        <f>'90.1 Data-SI'!F1705/Convert!$B$5/$D1705</f>
        <v>16.320578694251619</v>
      </c>
      <c r="G1705" s="5">
        <f>'90.1 Data-SI'!G1705/Convert!$B$5/$D1705</f>
        <v>12.403588766389911</v>
      </c>
      <c r="H1705" s="5">
        <f>'90.1 Data-SI'!H1705/Convert!$B$5/$D1705</f>
        <v>11.613158432013067</v>
      </c>
      <c r="I1705" s="5">
        <f>'90.1 Data-SI'!I1705/Convert!$B$5/$D1705</f>
        <v>0.96467946100449187</v>
      </c>
      <c r="J1705" s="5">
        <f>'90.1 Data-SI'!J1705/Convert!$B$5/$D1705</f>
        <v>33.624693752552069</v>
      </c>
      <c r="K1705" s="5">
        <f>'90.1 Data-SI'!K1705/Convert!$B$5/$D1705</f>
        <v>7.7194206251984943</v>
      </c>
      <c r="L1705" s="5">
        <f>'90.1 Data-SI'!L1705/Convert!$B$5/$D1705</f>
        <v>0.41726214781543486</v>
      </c>
      <c r="M1705" s="5">
        <f>'90.1 Data-SI'!M1705/Convert!$B$5/$D1705</f>
        <v>11.05213012113788</v>
      </c>
      <c r="N1705" s="5">
        <f>'90.1 Data-SI'!N1705/Convert!$B$5/$D1705</f>
        <v>0.20501565264733906</v>
      </c>
      <c r="O1705" s="5">
        <f>'90.1 Data-SI'!O1705/Convert!$B$5/$D1705</f>
        <v>1.0808975318724197E-2</v>
      </c>
      <c r="P1705" s="5">
        <f t="shared" si="131"/>
        <v>0.19420667732861488</v>
      </c>
      <c r="Q1705" s="5">
        <f>'90.1 Data-SI'!Q1705/Convert!$B$5/$D1705</f>
        <v>0</v>
      </c>
      <c r="R1705" s="5">
        <f>'90.1 Data-SI'!R1705/Convert!$B$5/$D1705</f>
        <v>0</v>
      </c>
      <c r="S1705" s="5">
        <f>'90.1 Data-SI'!S1705/Convert!$B$5/$D1705</f>
        <v>3.5737375799646118</v>
      </c>
      <c r="T1705" s="5">
        <f>'90.1 Data-SI'!T1705/Convert!$B$5/$D1705</f>
        <v>2.1892439090785354</v>
      </c>
      <c r="U1705" s="5">
        <f>'90.1 Data-SI'!U1705/Convert!$B$5/$D1705</f>
        <v>7.5970634272492186</v>
      </c>
      <c r="V1705" s="5">
        <f>'90.1 Data-SI'!V1705/Convert!$B$5/$D1705</f>
        <v>1.3291989927861714</v>
      </c>
      <c r="W1705" s="5">
        <f t="shared" si="132"/>
        <v>27.223663144821018</v>
      </c>
      <c r="X1705" s="5">
        <f t="shared" si="133"/>
        <v>16.320578694251619</v>
      </c>
      <c r="Y1705" s="5">
        <f t="shared" si="134"/>
        <v>43.54424183907264</v>
      </c>
      <c r="Z1705" s="5">
        <f>'90.1 Data-SI'!Y1705/Convert!$B$5/$D1705</f>
        <v>77.372850596615407</v>
      </c>
      <c r="AA1705" s="5">
        <f>'90.1 Data-SI'!Z1705/Convert!$B$5/$D1705</f>
        <v>31.637062746699335</v>
      </c>
      <c r="AB1705" s="5">
        <f t="shared" si="135"/>
        <v>109.00991334331474</v>
      </c>
    </row>
    <row r="1706" spans="1:28" x14ac:dyDescent="0.25">
      <c r="A1706" s="95">
        <v>2019</v>
      </c>
      <c r="B1706" s="95" t="s">
        <v>57</v>
      </c>
      <c r="C1706" s="52" t="s">
        <v>5</v>
      </c>
      <c r="D1706" s="5">
        <f>VLOOKUP(B1706,SWH!$A$4:$C$19,3,FALSE)</f>
        <v>19592</v>
      </c>
      <c r="E1706" s="5">
        <f>'90.1 Data-SI'!E1706/Convert!$B$5/$D1706</f>
        <v>0</v>
      </c>
      <c r="F1706" s="5">
        <f>'90.1 Data-SI'!F1706/Convert!$B$5/$D1706</f>
        <v>21.555566898053627</v>
      </c>
      <c r="G1706" s="5">
        <f>'90.1 Data-SI'!G1706/Convert!$B$5/$D1706</f>
        <v>13.057625561453657</v>
      </c>
      <c r="H1706" s="5">
        <f>'90.1 Data-SI'!H1706/Convert!$B$5/$D1706</f>
        <v>11.681922326573206</v>
      </c>
      <c r="I1706" s="5">
        <f>'90.1 Data-SI'!I1706/Convert!$B$5/$D1706</f>
        <v>0.96680617939294955</v>
      </c>
      <c r="J1706" s="5">
        <f>'90.1 Data-SI'!J1706/Convert!$B$5/$D1706</f>
        <v>33.624693752552069</v>
      </c>
      <c r="K1706" s="5">
        <f>'90.1 Data-SI'!K1706/Convert!$B$5/$D1706</f>
        <v>7.7194206251984943</v>
      </c>
      <c r="L1706" s="5">
        <f>'90.1 Data-SI'!L1706/Convert!$B$5/$D1706</f>
        <v>0.41726214781543486</v>
      </c>
      <c r="M1706" s="5">
        <f>'90.1 Data-SI'!M1706/Convert!$B$5/$D1706</f>
        <v>11.662923642302982</v>
      </c>
      <c r="N1706" s="5">
        <f>'90.1 Data-SI'!N1706/Convert!$B$5/$D1706</f>
        <v>0.27647339049952363</v>
      </c>
      <c r="O1706" s="5">
        <f>'90.1 Data-SI'!O1706/Convert!$B$5/$D1706</f>
        <v>1.0808975318724197E-2</v>
      </c>
      <c r="P1706" s="5">
        <f t="shared" si="131"/>
        <v>0.26566441518079942</v>
      </c>
      <c r="Q1706" s="5">
        <f>'90.1 Data-SI'!Q1706/Convert!$B$5/$D1706</f>
        <v>0</v>
      </c>
      <c r="R1706" s="5">
        <f>'90.1 Data-SI'!R1706/Convert!$B$5/$D1706</f>
        <v>0</v>
      </c>
      <c r="S1706" s="5">
        <f>'90.1 Data-SI'!S1706/Convert!$B$5/$D1706</f>
        <v>0</v>
      </c>
      <c r="T1706" s="5">
        <f>'90.1 Data-SI'!T1706/Convert!$B$5/$D1706</f>
        <v>2.1891021278526384</v>
      </c>
      <c r="U1706" s="5">
        <f>'90.1 Data-SI'!U1706/Convert!$B$5/$D1706</f>
        <v>7.4342985799192416</v>
      </c>
      <c r="V1706" s="5">
        <f>'90.1 Data-SI'!V1706/Convert!$B$5/$D1706</f>
        <v>1.323953087427975</v>
      </c>
      <c r="W1706" s="5">
        <f t="shared" si="132"/>
        <v>24.986213618937441</v>
      </c>
      <c r="X1706" s="5">
        <f t="shared" si="133"/>
        <v>21.555566898053627</v>
      </c>
      <c r="Y1706" s="5">
        <f t="shared" si="134"/>
        <v>46.541780516991068</v>
      </c>
      <c r="Z1706" s="5">
        <f>'90.1 Data-SI'!Y1706/Convert!$B$5/$D1706</f>
        <v>75.200903997096333</v>
      </c>
      <c r="AA1706" s="5">
        <f>'90.1 Data-SI'!Z1706/Convert!$B$5/$D1706</f>
        <v>36.709286103171365</v>
      </c>
      <c r="AB1706" s="5">
        <f t="shared" si="135"/>
        <v>111.9101901002677</v>
      </c>
    </row>
    <row r="1707" spans="1:28" x14ac:dyDescent="0.25">
      <c r="A1707" s="95">
        <v>2019</v>
      </c>
      <c r="B1707" s="95" t="s">
        <v>57</v>
      </c>
      <c r="C1707" s="52" t="s">
        <v>15</v>
      </c>
      <c r="D1707" s="5">
        <f>VLOOKUP(B1707,SWH!$A$4:$C$19,3,FALSE)</f>
        <v>19592</v>
      </c>
      <c r="E1707" s="5">
        <f>'90.1 Data-SI'!E1707/Convert!$B$5/$D1707</f>
        <v>0</v>
      </c>
      <c r="F1707" s="5">
        <f>'90.1 Data-SI'!F1707/Convert!$B$5/$D1707</f>
        <v>8.6117916609954168</v>
      </c>
      <c r="G1707" s="5">
        <f>'90.1 Data-SI'!G1707/Convert!$B$5/$D1707</f>
        <v>5.5676069597568167</v>
      </c>
      <c r="H1707" s="5">
        <f>'90.1 Data-SI'!H1707/Convert!$B$5/$D1707</f>
        <v>11.860992014881358</v>
      </c>
      <c r="I1707" s="5">
        <f>'90.1 Data-SI'!I1707/Convert!$B$5/$D1707</f>
        <v>0.96808221042602427</v>
      </c>
      <c r="J1707" s="5">
        <f>'90.1 Data-SI'!J1707/Convert!$B$5/$D1707</f>
        <v>33.624693752552069</v>
      </c>
      <c r="K1707" s="5">
        <f>'90.1 Data-SI'!K1707/Convert!$B$5/$D1707</f>
        <v>7.7194206251984943</v>
      </c>
      <c r="L1707" s="5">
        <f>'90.1 Data-SI'!L1707/Convert!$B$5/$D1707</f>
        <v>0.41740392904133211</v>
      </c>
      <c r="M1707" s="5">
        <f>'90.1 Data-SI'!M1707/Convert!$B$5/$D1707</f>
        <v>9.9054035660813931</v>
      </c>
      <c r="N1707" s="5">
        <f>'90.1 Data-SI'!N1707/Convert!$B$5/$D1707</f>
        <v>0.23819245950728191</v>
      </c>
      <c r="O1707" s="5">
        <f>'90.1 Data-SI'!O1707/Convert!$B$5/$D1707</f>
        <v>1.0808975318724197E-2</v>
      </c>
      <c r="P1707" s="5">
        <f t="shared" si="131"/>
        <v>0.22738348418855772</v>
      </c>
      <c r="Q1707" s="5">
        <f>'90.1 Data-SI'!Q1707/Convert!$B$5/$D1707</f>
        <v>0</v>
      </c>
      <c r="R1707" s="5">
        <f>'90.1 Data-SI'!R1707/Convert!$B$5/$D1707</f>
        <v>0</v>
      </c>
      <c r="S1707" s="5">
        <f>'90.1 Data-SI'!S1707/Convert!$B$5/$D1707</f>
        <v>3.5338970554875004</v>
      </c>
      <c r="T1707" s="5">
        <f>'90.1 Data-SI'!T1707/Convert!$B$5/$D1707</f>
        <v>2.1891021278526384</v>
      </c>
      <c r="U1707" s="5">
        <f>'90.1 Data-SI'!U1707/Convert!$B$5/$D1707</f>
        <v>7.4555657638038211</v>
      </c>
      <c r="V1707" s="5">
        <f>'90.1 Data-SI'!V1707/Convert!$B$5/$D1707</f>
        <v>1.3279229617530965</v>
      </c>
      <c r="W1707" s="5">
        <f t="shared" si="132"/>
        <v>19.234291065514267</v>
      </c>
      <c r="X1707" s="5">
        <f t="shared" si="133"/>
        <v>8.6117916609954168</v>
      </c>
      <c r="Y1707" s="5">
        <f t="shared" si="134"/>
        <v>27.846082726509685</v>
      </c>
      <c r="Z1707" s="5">
        <f>'90.1 Data-SI'!Y1707/Convert!$B$5/$D1707</f>
        <v>69.633297037339503</v>
      </c>
      <c r="AA1707" s="5">
        <f>'90.1 Data-SI'!Z1707/Convert!$B$5/$D1707</f>
        <v>23.786778049997732</v>
      </c>
      <c r="AB1707" s="5">
        <f t="shared" si="135"/>
        <v>93.420075087337239</v>
      </c>
    </row>
    <row r="1708" spans="1:28" x14ac:dyDescent="0.25">
      <c r="A1708" s="95">
        <v>2019</v>
      </c>
      <c r="B1708" s="95" t="s">
        <v>57</v>
      </c>
      <c r="C1708" s="52" t="s">
        <v>16</v>
      </c>
      <c r="D1708" s="5">
        <f>VLOOKUP(B1708,SWH!$A$4:$C$19,3,FALSE)</f>
        <v>19592</v>
      </c>
      <c r="E1708" s="5">
        <f>'90.1 Data-SI'!E1708/Convert!$B$5/$D1708</f>
        <v>0</v>
      </c>
      <c r="F1708" s="5">
        <f>'90.1 Data-SI'!F1708/Convert!$B$5/$D1708</f>
        <v>31.481954085567807</v>
      </c>
      <c r="G1708" s="5">
        <f>'90.1 Data-SI'!G1708/Convert!$B$5/$D1708</f>
        <v>13.141701828410689</v>
      </c>
      <c r="H1708" s="5">
        <f>'90.1 Data-SI'!H1708/Convert!$B$5/$D1708</f>
        <v>11.713539539948277</v>
      </c>
      <c r="I1708" s="5">
        <f>'90.1 Data-SI'!I1708/Convert!$B$5/$D1708</f>
        <v>0.96623905448936087</v>
      </c>
      <c r="J1708" s="5">
        <f>'90.1 Data-SI'!J1708/Convert!$B$5/$D1708</f>
        <v>33.624693752552069</v>
      </c>
      <c r="K1708" s="5">
        <f>'90.1 Data-SI'!K1708/Convert!$B$5/$D1708</f>
        <v>7.7194206251984943</v>
      </c>
      <c r="L1708" s="5">
        <f>'90.1 Data-SI'!L1708/Convert!$B$5/$D1708</f>
        <v>0.41726214781543486</v>
      </c>
      <c r="M1708" s="5">
        <f>'90.1 Data-SI'!M1708/Convert!$B$5/$D1708</f>
        <v>11.884244135928498</v>
      </c>
      <c r="N1708" s="5">
        <f>'90.1 Data-SI'!N1708/Convert!$B$5/$D1708</f>
        <v>0.23946849054035663</v>
      </c>
      <c r="O1708" s="5">
        <f>'90.1 Data-SI'!O1708/Convert!$B$5/$D1708</f>
        <v>1.0808975318724197E-2</v>
      </c>
      <c r="P1708" s="5">
        <f t="shared" si="131"/>
        <v>0.22865951522163244</v>
      </c>
      <c r="Q1708" s="5">
        <f>'90.1 Data-SI'!Q1708/Convert!$B$5/$D1708</f>
        <v>0</v>
      </c>
      <c r="R1708" s="5">
        <f>'90.1 Data-SI'!R1708/Convert!$B$5/$D1708</f>
        <v>0</v>
      </c>
      <c r="S1708" s="5">
        <f>'90.1 Data-SI'!S1708/Convert!$B$5/$D1708</f>
        <v>3.7167948368948776</v>
      </c>
      <c r="T1708" s="5">
        <f>'90.1 Data-SI'!T1708/Convert!$B$5/$D1708</f>
        <v>2.1892439090785354</v>
      </c>
      <c r="U1708" s="5">
        <f>'90.1 Data-SI'!U1708/Convert!$B$5/$D1708</f>
        <v>8.0168776371308024</v>
      </c>
      <c r="V1708" s="5">
        <f>'90.1 Data-SI'!V1708/Convert!$B$5/$D1708</f>
        <v>1.3280647429789938</v>
      </c>
      <c r="W1708" s="5">
        <f t="shared" si="132"/>
        <v>28.971400316455696</v>
      </c>
      <c r="X1708" s="5">
        <f t="shared" si="133"/>
        <v>31.481954085567807</v>
      </c>
      <c r="Y1708" s="5">
        <f t="shared" si="134"/>
        <v>60.453354402023507</v>
      </c>
      <c r="Z1708" s="5">
        <f>'90.1 Data-SI'!Y1708/Convert!$B$5/$D1708</f>
        <v>79.22125243863708</v>
      </c>
      <c r="AA1708" s="5">
        <f>'90.1 Data-SI'!Z1708/Convert!$B$5/$D1708</f>
        <v>47.218252347897106</v>
      </c>
      <c r="AB1708" s="5">
        <f t="shared" si="135"/>
        <v>126.43950478653419</v>
      </c>
    </row>
    <row r="1709" spans="1:28" x14ac:dyDescent="0.25">
      <c r="A1709" s="95">
        <v>2019</v>
      </c>
      <c r="B1709" s="95" t="s">
        <v>57</v>
      </c>
      <c r="C1709" s="52" t="s">
        <v>9</v>
      </c>
      <c r="D1709" s="5">
        <f>VLOOKUP(B1709,SWH!$A$4:$C$19,3,FALSE)</f>
        <v>19592</v>
      </c>
      <c r="E1709" s="5">
        <f>'90.1 Data-SI'!E1709/Convert!$B$5/$D1709</f>
        <v>0</v>
      </c>
      <c r="F1709" s="5">
        <f>'90.1 Data-SI'!F1709/Convert!$B$5/$D1709</f>
        <v>20.110957987387145</v>
      </c>
      <c r="G1709" s="5">
        <f>'90.1 Data-SI'!G1709/Convert!$B$5/$D1709</f>
        <v>9.0196962479016367</v>
      </c>
      <c r="H1709" s="5">
        <f>'90.1 Data-SI'!H1709/Convert!$B$5/$D1709</f>
        <v>11.669303797468354</v>
      </c>
      <c r="I1709" s="5">
        <f>'90.1 Data-SI'!I1709/Convert!$B$5/$D1709</f>
        <v>0.96524658590808032</v>
      </c>
      <c r="J1709" s="5">
        <f>'90.1 Data-SI'!J1709/Convert!$B$5/$D1709</f>
        <v>33.624693752552069</v>
      </c>
      <c r="K1709" s="5">
        <f>'90.1 Data-SI'!K1709/Convert!$B$5/$D1709</f>
        <v>7.7194206251984943</v>
      </c>
      <c r="L1709" s="5">
        <f>'90.1 Data-SI'!L1709/Convert!$B$5/$D1709</f>
        <v>0.41740392904133211</v>
      </c>
      <c r="M1709" s="5">
        <f>'90.1 Data-SI'!M1709/Convert!$B$5/$D1709</f>
        <v>11.649454425842748</v>
      </c>
      <c r="N1709" s="5">
        <f>'90.1 Data-SI'!N1709/Convert!$B$5/$D1709</f>
        <v>0.14518397531872421</v>
      </c>
      <c r="O1709" s="5">
        <f>'90.1 Data-SI'!O1709/Convert!$B$5/$D1709</f>
        <v>1.0808975318724197E-2</v>
      </c>
      <c r="P1709" s="5">
        <f t="shared" si="131"/>
        <v>0.13437500000000002</v>
      </c>
      <c r="Q1709" s="5">
        <f>'90.1 Data-SI'!Q1709/Convert!$B$5/$D1709</f>
        <v>0</v>
      </c>
      <c r="R1709" s="5">
        <f>'90.1 Data-SI'!R1709/Convert!$B$5/$D1709</f>
        <v>0</v>
      </c>
      <c r="S1709" s="5">
        <f>'90.1 Data-SI'!S1709/Convert!$B$5/$D1709</f>
        <v>3.6992139648836266</v>
      </c>
      <c r="T1709" s="5">
        <f>'90.1 Data-SI'!T1709/Convert!$B$5/$D1709</f>
        <v>2.1892439090785354</v>
      </c>
      <c r="U1709" s="5">
        <f>'90.1 Data-SI'!U1709/Convert!$B$5/$D1709</f>
        <v>7.8960800326663945</v>
      </c>
      <c r="V1709" s="5">
        <f>'90.1 Data-SI'!V1709/Convert!$B$5/$D1709</f>
        <v>1.3231024000725919</v>
      </c>
      <c r="W1709" s="5">
        <f t="shared" si="132"/>
        <v>24.502739638628011</v>
      </c>
      <c r="X1709" s="5">
        <f t="shared" si="133"/>
        <v>20.110957987387145</v>
      </c>
      <c r="Y1709" s="5">
        <f t="shared" si="134"/>
        <v>44.613697626015153</v>
      </c>
      <c r="Z1709" s="5">
        <f>'90.1 Data-SI'!Y1709/Convert!$B$5/$D1709</f>
        <v>74.702401206841799</v>
      </c>
      <c r="AA1709" s="5">
        <f>'90.1 Data-SI'!Z1709/Convert!$B$5/$D1709</f>
        <v>35.72660042647793</v>
      </c>
      <c r="AB1709" s="5">
        <f t="shared" si="135"/>
        <v>110.42900163331973</v>
      </c>
    </row>
    <row r="1710" spans="1:28" x14ac:dyDescent="0.25">
      <c r="A1710" s="95">
        <v>2019</v>
      </c>
      <c r="B1710" s="95" t="s">
        <v>57</v>
      </c>
      <c r="C1710" s="52" t="s">
        <v>12</v>
      </c>
      <c r="D1710" s="5">
        <f>VLOOKUP(B1710,SWH!$A$4:$C$19,3,FALSE)</f>
        <v>19592</v>
      </c>
      <c r="E1710" s="5">
        <f>'90.1 Data-SI'!E1710/Convert!$B$5/$D1710</f>
        <v>0</v>
      </c>
      <c r="F1710" s="5">
        <f>'90.1 Data-SI'!F1710/Convert!$B$5/$D1710</f>
        <v>38.363305884488</v>
      </c>
      <c r="G1710" s="5">
        <f>'90.1 Data-SI'!G1710/Convert!$B$5/$D1710</f>
        <v>10.668470123860081</v>
      </c>
      <c r="H1710" s="5">
        <f>'90.1 Data-SI'!H1710/Convert!$B$5/$D1710</f>
        <v>11.449259334875913</v>
      </c>
      <c r="I1710" s="5">
        <f>'90.1 Data-SI'!I1710/Convert!$B$5/$D1710</f>
        <v>0.96850755410371581</v>
      </c>
      <c r="J1710" s="5">
        <f>'90.1 Data-SI'!J1710/Convert!$B$5/$D1710</f>
        <v>33.624693752552069</v>
      </c>
      <c r="K1710" s="5">
        <f>'90.1 Data-SI'!K1710/Convert!$B$5/$D1710</f>
        <v>7.7194206251984943</v>
      </c>
      <c r="L1710" s="5">
        <f>'90.1 Data-SI'!L1710/Convert!$B$5/$D1710</f>
        <v>0.41726214781543486</v>
      </c>
      <c r="M1710" s="5">
        <f>'90.1 Data-SI'!M1710/Convert!$B$5/$D1710</f>
        <v>12.17787305476158</v>
      </c>
      <c r="N1710" s="5">
        <f>'90.1 Data-SI'!N1710/Convert!$B$5/$D1710</f>
        <v>0.34353591034889525</v>
      </c>
      <c r="O1710" s="5">
        <f>'90.1 Data-SI'!O1710/Convert!$B$5/$D1710</f>
        <v>1.0808975318724197E-2</v>
      </c>
      <c r="P1710" s="5">
        <f t="shared" si="131"/>
        <v>0.33272693503017103</v>
      </c>
      <c r="Q1710" s="5">
        <f>'90.1 Data-SI'!Q1710/Convert!$B$5/$D1710</f>
        <v>0</v>
      </c>
      <c r="R1710" s="5">
        <f>'90.1 Data-SI'!R1710/Convert!$B$5/$D1710</f>
        <v>0</v>
      </c>
      <c r="S1710" s="5">
        <f>'90.1 Data-SI'!S1710/Convert!$B$5/$D1710</f>
        <v>3.7543668617576338</v>
      </c>
      <c r="T1710" s="5">
        <f>'90.1 Data-SI'!T1710/Convert!$B$5/$D1710</f>
        <v>2.1892439090785354</v>
      </c>
      <c r="U1710" s="5">
        <f>'90.1 Data-SI'!U1710/Convert!$B$5/$D1710</f>
        <v>8.4704357787759186</v>
      </c>
      <c r="V1710" s="5">
        <f>'90.1 Data-SI'!V1710/Convert!$B$5/$D1710</f>
        <v>1.3269304931718162</v>
      </c>
      <c r="W1710" s="5">
        <f t="shared" si="132"/>
        <v>26.933436975409464</v>
      </c>
      <c r="X1710" s="5">
        <f t="shared" si="133"/>
        <v>38.363305884488</v>
      </c>
      <c r="Y1710" s="5">
        <f t="shared" si="134"/>
        <v>65.296742859897464</v>
      </c>
      <c r="Z1710" s="5">
        <f>'90.1 Data-SI'!Y1710/Convert!$B$5/$D1710</f>
        <v>76.920284923551563</v>
      </c>
      <c r="AA1710" s="5">
        <f>'90.1 Data-SI'!Z1710/Convert!$B$5/$D1710</f>
        <v>54.553020507236511</v>
      </c>
      <c r="AB1710" s="5">
        <f t="shared" si="135"/>
        <v>131.47330543078806</v>
      </c>
    </row>
    <row r="1711" spans="1:28" x14ac:dyDescent="0.25">
      <c r="A1711" s="95">
        <v>2019</v>
      </c>
      <c r="B1711" s="95" t="s">
        <v>57</v>
      </c>
      <c r="C1711" s="52" t="s">
        <v>8</v>
      </c>
      <c r="D1711" s="5">
        <f>VLOOKUP(B1711,SWH!$A$4:$C$19,3,FALSE)</f>
        <v>19592</v>
      </c>
      <c r="E1711" s="5">
        <f>'90.1 Data-SI'!E1711/Convert!$B$5/$D1711</f>
        <v>0</v>
      </c>
      <c r="F1711" s="5">
        <f>'90.1 Data-SI'!F1711/Convert!$B$5/$D1711</f>
        <v>67.482901184156802</v>
      </c>
      <c r="G1711" s="5">
        <f>'90.1 Data-SI'!G1711/Convert!$B$5/$D1711</f>
        <v>5.1065344131391504</v>
      </c>
      <c r="H1711" s="5">
        <f>'90.1 Data-SI'!H1711/Convert!$B$5/$D1711</f>
        <v>12.545653554738896</v>
      </c>
      <c r="I1711" s="5">
        <f>'90.1 Data-SI'!I1711/Convert!$B$5/$D1711</f>
        <v>1.0055124540628828</v>
      </c>
      <c r="J1711" s="5">
        <f>'90.1 Data-SI'!J1711/Convert!$B$5/$D1711</f>
        <v>33.624693752552069</v>
      </c>
      <c r="K1711" s="5">
        <f>'90.1 Data-SI'!K1711/Convert!$B$5/$D1711</f>
        <v>7.7194206251984943</v>
      </c>
      <c r="L1711" s="5">
        <f>'90.1 Data-SI'!L1711/Convert!$B$5/$D1711</f>
        <v>0.41782927271902365</v>
      </c>
      <c r="M1711" s="5">
        <f>'90.1 Data-SI'!M1711/Convert!$B$5/$D1711</f>
        <v>12.634692164602333</v>
      </c>
      <c r="N1711" s="5">
        <f>'90.1 Data-SI'!N1711/Convert!$B$5/$D1711</f>
        <v>0.226424617757815</v>
      </c>
      <c r="O1711" s="5">
        <f>'90.1 Data-SI'!O1711/Convert!$B$5/$D1711</f>
        <v>1.0808975318724197E-2</v>
      </c>
      <c r="P1711" s="5">
        <f t="shared" si="131"/>
        <v>0.21561564243909082</v>
      </c>
      <c r="Q1711" s="5">
        <f>'90.1 Data-SI'!Q1711/Convert!$B$5/$D1711</f>
        <v>0</v>
      </c>
      <c r="R1711" s="5">
        <f>'90.1 Data-SI'!R1711/Convert!$B$5/$D1711</f>
        <v>0</v>
      </c>
      <c r="S1711" s="5">
        <f>'90.1 Data-SI'!S1711/Convert!$B$5/$D1711</f>
        <v>3.6246370400617032</v>
      </c>
      <c r="T1711" s="5">
        <f>'90.1 Data-SI'!T1711/Convert!$B$5/$D1711</f>
        <v>2.1893856903044329</v>
      </c>
      <c r="U1711" s="5">
        <f>'90.1 Data-SI'!U1711/Convert!$B$5/$D1711</f>
        <v>9.0269270904223937</v>
      </c>
      <c r="V1711" s="5">
        <f>'90.1 Data-SI'!V1711/Convert!$B$5/$D1711</f>
        <v>1.3236695249761807</v>
      </c>
      <c r="W1711" s="5">
        <f t="shared" si="132"/>
        <v>21.581479260242276</v>
      </c>
      <c r="X1711" s="5">
        <f t="shared" si="133"/>
        <v>67.482901184156802</v>
      </c>
      <c r="Y1711" s="5">
        <f t="shared" si="134"/>
        <v>89.064380444399077</v>
      </c>
      <c r="Z1711" s="5">
        <f>'90.1 Data-SI'!Y1711/Convert!$B$5/$D1711</f>
        <v>72.699032484914483</v>
      </c>
      <c r="AA1711" s="5">
        <f>'90.1 Data-SI'!Z1711/Convert!$B$5/$D1711</f>
        <v>84.229248899777687</v>
      </c>
      <c r="AB1711" s="5">
        <f t="shared" si="135"/>
        <v>156.92828138469218</v>
      </c>
    </row>
    <row r="1712" spans="1:28" x14ac:dyDescent="0.25">
      <c r="A1712" s="95">
        <v>2004</v>
      </c>
      <c r="B1712" s="95" t="s">
        <v>1</v>
      </c>
      <c r="C1712" s="52" t="s">
        <v>10</v>
      </c>
      <c r="D1712" s="5">
        <f>VLOOKUP(B1712,SWH!$A$4:$C$19,3,FALSE)</f>
        <v>4835.13</v>
      </c>
      <c r="E1712" s="5">
        <f>'90.1 Data-SI'!E1712/Convert!$B$5/$D1712</f>
        <v>0</v>
      </c>
      <c r="F1712" s="5">
        <f>'90.1 Data-SI'!F1712/Convert!$B$5/$D1712</f>
        <v>3.170660469430099</v>
      </c>
      <c r="G1712" s="5">
        <f>'90.1 Data-SI'!G1712/Convert!$B$5/$D1712</f>
        <v>18.313307444106407</v>
      </c>
      <c r="H1712" s="5">
        <f>'90.1 Data-SI'!H1712/Convert!$B$5/$D1712</f>
        <v>27.688558069333766</v>
      </c>
      <c r="I1712" s="5">
        <f>'90.1 Data-SI'!I1712/Convert!$B$5/$D1712</f>
        <v>7.1036812292993625</v>
      </c>
      <c r="J1712" s="5">
        <f>'90.1 Data-SI'!J1712/Convert!$B$5/$D1712</f>
        <v>8.0016233046244647</v>
      </c>
      <c r="K1712" s="5">
        <f>'90.1 Data-SI'!K1712/Convert!$B$5/$D1712</f>
        <v>0</v>
      </c>
      <c r="L1712" s="5">
        <f>'90.1 Data-SI'!L1712/Convert!$B$5/$D1712</f>
        <v>0</v>
      </c>
      <c r="M1712" s="5">
        <f>'90.1 Data-SI'!M1712/Convert!$B$5/$D1712</f>
        <v>9.5498983481312809</v>
      </c>
      <c r="N1712" s="5">
        <f>'90.1 Data-SI'!N1712/Convert!$B$5/$D1712</f>
        <v>0</v>
      </c>
      <c r="O1712" s="5">
        <f>'90.1 Data-SI'!O1712/Convert!$B$5/$D1712</f>
        <v>0</v>
      </c>
      <c r="P1712" s="5">
        <f t="shared" si="131"/>
        <v>0</v>
      </c>
      <c r="Q1712" s="5">
        <f>'90.1 Data-SI'!Q1712/Convert!$B$5/$D1712</f>
        <v>0</v>
      </c>
      <c r="R1712" s="5">
        <f>'90.1 Data-SI'!R1712/Convert!$B$5/$D1712</f>
        <v>0</v>
      </c>
      <c r="S1712" s="5">
        <f>'90.1 Data-SI'!S1712/Convert!$B$5/$D1712</f>
        <v>0</v>
      </c>
      <c r="T1712" s="5">
        <f>'90.1 Data-SI'!T1712/Convert!$B$5/$D1712</f>
        <v>1.3115814190449204</v>
      </c>
      <c r="U1712" s="5">
        <f>'90.1 Data-SI'!U1712/Convert!$B$5/$D1712</f>
        <v>0</v>
      </c>
      <c r="V1712" s="5">
        <f>'90.1 Data-SI'!V1712/Convert!$B$5/$D1712</f>
        <v>0</v>
      </c>
      <c r="W1712" s="5">
        <f t="shared" si="132"/>
        <v>27.863205792237686</v>
      </c>
      <c r="X1712" s="5">
        <f t="shared" si="133"/>
        <v>3.170660469430099</v>
      </c>
      <c r="Y1712" s="5">
        <f t="shared" si="134"/>
        <v>31.033866261667786</v>
      </c>
      <c r="Z1712" s="5">
        <f>'90.1 Data-SI'!Y1712/Convert!$B$5/$D1712</f>
        <v>71.968649814540214</v>
      </c>
      <c r="AA1712" s="5">
        <f>'90.1 Data-SI'!Z1712/Convert!$B$5/$D1712</f>
        <v>3.170660469430099</v>
      </c>
      <c r="AB1712" s="5">
        <f t="shared" si="135"/>
        <v>75.139310283970318</v>
      </c>
    </row>
    <row r="1713" spans="1:28" x14ac:dyDescent="0.25">
      <c r="A1713" s="95">
        <v>2004</v>
      </c>
      <c r="B1713" s="95" t="s">
        <v>1</v>
      </c>
      <c r="C1713" s="52" t="s">
        <v>6</v>
      </c>
      <c r="D1713" s="5">
        <f>VLOOKUP(B1713,SWH!$A$4:$C$19,3,FALSE)</f>
        <v>4835.13</v>
      </c>
      <c r="E1713" s="5">
        <f>'90.1 Data-SI'!E1713/Convert!$B$5/$D1713</f>
        <v>0</v>
      </c>
      <c r="F1713" s="5">
        <f>'90.1 Data-SI'!F1713/Convert!$B$5/$D1713</f>
        <v>4.0766455319941981</v>
      </c>
      <c r="G1713" s="5">
        <f>'90.1 Data-SI'!G1713/Convert!$B$5/$D1713</f>
        <v>17.81119524075763</v>
      </c>
      <c r="H1713" s="5">
        <f>'90.1 Data-SI'!H1713/Convert!$B$5/$D1713</f>
        <v>27.688558069333766</v>
      </c>
      <c r="I1713" s="5">
        <f>'90.1 Data-SI'!I1713/Convert!$B$5/$D1713</f>
        <v>7.1048302274763619</v>
      </c>
      <c r="J1713" s="5">
        <f>'90.1 Data-SI'!J1713/Convert!$B$5/$D1713</f>
        <v>8.0016233046244647</v>
      </c>
      <c r="K1713" s="5">
        <f>'90.1 Data-SI'!K1713/Convert!$B$5/$D1713</f>
        <v>0</v>
      </c>
      <c r="L1713" s="5">
        <f>'90.1 Data-SI'!L1713/Convert!$B$5/$D1713</f>
        <v>0</v>
      </c>
      <c r="M1713" s="5">
        <f>'90.1 Data-SI'!M1713/Convert!$B$5/$D1713</f>
        <v>11.297524575347509</v>
      </c>
      <c r="N1713" s="5">
        <f>'90.1 Data-SI'!N1713/Convert!$B$5/$D1713</f>
        <v>0</v>
      </c>
      <c r="O1713" s="5">
        <f>'90.1 Data-SI'!O1713/Convert!$B$5/$D1713</f>
        <v>0</v>
      </c>
      <c r="P1713" s="5">
        <f t="shared" si="131"/>
        <v>0</v>
      </c>
      <c r="Q1713" s="5">
        <f>'90.1 Data-SI'!Q1713/Convert!$B$5/$D1713</f>
        <v>0</v>
      </c>
      <c r="R1713" s="5">
        <f>'90.1 Data-SI'!R1713/Convert!$B$5/$D1713</f>
        <v>0</v>
      </c>
      <c r="S1713" s="5">
        <f>'90.1 Data-SI'!S1713/Convert!$B$5/$D1713</f>
        <v>0</v>
      </c>
      <c r="T1713" s="5">
        <f>'90.1 Data-SI'!T1713/Convert!$B$5/$D1713</f>
        <v>1.3052619290714234</v>
      </c>
      <c r="U1713" s="5">
        <f>'90.1 Data-SI'!U1713/Convert!$B$5/$D1713</f>
        <v>0</v>
      </c>
      <c r="V1713" s="5">
        <f>'90.1 Data-SI'!V1713/Convert!$B$5/$D1713</f>
        <v>0</v>
      </c>
      <c r="W1713" s="5">
        <f t="shared" si="132"/>
        <v>29.10871981610514</v>
      </c>
      <c r="X1713" s="5">
        <f t="shared" si="133"/>
        <v>4.0766455319941981</v>
      </c>
      <c r="Y1713" s="5">
        <f t="shared" si="134"/>
        <v>33.185365348099339</v>
      </c>
      <c r="Z1713" s="5">
        <f>'90.1 Data-SI'!Y1713/Convert!$B$5/$D1713</f>
        <v>73.208993346611152</v>
      </c>
      <c r="AA1713" s="5">
        <f>'90.1 Data-SI'!Z1713/Convert!$B$5/$D1713</f>
        <v>4.0766455319941981</v>
      </c>
      <c r="AB1713" s="5">
        <f t="shared" si="135"/>
        <v>77.285638878605354</v>
      </c>
    </row>
    <row r="1714" spans="1:28" x14ac:dyDescent="0.25">
      <c r="A1714" s="95">
        <v>2004</v>
      </c>
      <c r="B1714" s="95" t="s">
        <v>1</v>
      </c>
      <c r="C1714" s="52" t="s">
        <v>11</v>
      </c>
      <c r="D1714" s="5">
        <f>VLOOKUP(B1714,SWH!$A$4:$C$19,3,FALSE)</f>
        <v>4835.13</v>
      </c>
      <c r="E1714" s="5">
        <f>'90.1 Data-SI'!E1714/Convert!$B$5/$D1714</f>
        <v>0</v>
      </c>
      <c r="F1714" s="5">
        <f>'90.1 Data-SI'!F1714/Convert!$B$5/$D1714</f>
        <v>3.170660469430099</v>
      </c>
      <c r="G1714" s="5">
        <f>'90.1 Data-SI'!G1714/Convert!$B$5/$D1714</f>
        <v>11.412998892135958</v>
      </c>
      <c r="H1714" s="5">
        <f>'90.1 Data-SI'!H1714/Convert!$B$5/$D1714</f>
        <v>27.688558069333766</v>
      </c>
      <c r="I1714" s="5">
        <f>'90.1 Data-SI'!I1714/Convert!$B$5/$D1714</f>
        <v>7.1059792256533605</v>
      </c>
      <c r="J1714" s="5">
        <f>'90.1 Data-SI'!J1714/Convert!$B$5/$D1714</f>
        <v>8.0016233046244647</v>
      </c>
      <c r="K1714" s="5">
        <f>'90.1 Data-SI'!K1714/Convert!$B$5/$D1714</f>
        <v>0</v>
      </c>
      <c r="L1714" s="5">
        <f>'90.1 Data-SI'!L1714/Convert!$B$5/$D1714</f>
        <v>0</v>
      </c>
      <c r="M1714" s="5">
        <f>'90.1 Data-SI'!M1714/Convert!$B$5/$D1714</f>
        <v>7.80916610997705</v>
      </c>
      <c r="N1714" s="5">
        <f>'90.1 Data-SI'!N1714/Convert!$B$5/$D1714</f>
        <v>0</v>
      </c>
      <c r="O1714" s="5">
        <f>'90.1 Data-SI'!O1714/Convert!$B$5/$D1714</f>
        <v>0</v>
      </c>
      <c r="P1714" s="5">
        <f t="shared" si="131"/>
        <v>0</v>
      </c>
      <c r="Q1714" s="5">
        <f>'90.1 Data-SI'!Q1714/Convert!$B$5/$D1714</f>
        <v>0</v>
      </c>
      <c r="R1714" s="5">
        <f>'90.1 Data-SI'!R1714/Convert!$B$5/$D1714</f>
        <v>0</v>
      </c>
      <c r="S1714" s="5">
        <f>'90.1 Data-SI'!S1714/Convert!$B$5/$D1714</f>
        <v>0</v>
      </c>
      <c r="T1714" s="5">
        <f>'90.1 Data-SI'!T1714/Convert!$B$5/$D1714</f>
        <v>1.3449023661779058</v>
      </c>
      <c r="U1714" s="5">
        <f>'90.1 Data-SI'!U1714/Convert!$B$5/$D1714</f>
        <v>0</v>
      </c>
      <c r="V1714" s="5">
        <f>'90.1 Data-SI'!V1714/Convert!$B$5/$D1714</f>
        <v>0</v>
      </c>
      <c r="W1714" s="5">
        <f t="shared" si="132"/>
        <v>19.222165002113009</v>
      </c>
      <c r="X1714" s="5">
        <f t="shared" si="133"/>
        <v>3.170660469430099</v>
      </c>
      <c r="Y1714" s="5">
        <f t="shared" si="134"/>
        <v>22.392825471543109</v>
      </c>
      <c r="Z1714" s="5">
        <f>'90.1 Data-SI'!Y1714/Convert!$B$5/$D1714</f>
        <v>63.363227967902517</v>
      </c>
      <c r="AA1714" s="5">
        <f>'90.1 Data-SI'!Z1714/Convert!$B$5/$D1714</f>
        <v>3.170660469430099</v>
      </c>
      <c r="AB1714" s="5">
        <f t="shared" si="135"/>
        <v>66.533888437332621</v>
      </c>
    </row>
    <row r="1715" spans="1:28" x14ac:dyDescent="0.25">
      <c r="A1715" s="95">
        <v>2004</v>
      </c>
      <c r="B1715" s="95" t="s">
        <v>1</v>
      </c>
      <c r="C1715" s="52" t="s">
        <v>13</v>
      </c>
      <c r="D1715" s="5">
        <f>VLOOKUP(B1715,SWH!$A$4:$C$19,3,FALSE)</f>
        <v>4835.13</v>
      </c>
      <c r="E1715" s="5">
        <f>'90.1 Data-SI'!E1715/Convert!$B$5/$D1715</f>
        <v>0</v>
      </c>
      <c r="F1715" s="5">
        <f>'90.1 Data-SI'!F1715/Convert!$B$5/$D1715</f>
        <v>4.3592990835360741</v>
      </c>
      <c r="G1715" s="5">
        <f>'90.1 Data-SI'!G1715/Convert!$B$5/$D1715</f>
        <v>13.270354445255638</v>
      </c>
      <c r="H1715" s="5">
        <f>'90.1 Data-SI'!H1715/Convert!$B$5/$D1715</f>
        <v>27.688558069333766</v>
      </c>
      <c r="I1715" s="5">
        <f>'90.1 Data-SI'!I1715/Convert!$B$5/$D1715</f>
        <v>7.0967872402373651</v>
      </c>
      <c r="J1715" s="5">
        <f>'90.1 Data-SI'!J1715/Convert!$B$5/$D1715</f>
        <v>8.0016233046244647</v>
      </c>
      <c r="K1715" s="5">
        <f>'90.1 Data-SI'!K1715/Convert!$B$5/$D1715</f>
        <v>0</v>
      </c>
      <c r="L1715" s="5">
        <f>'90.1 Data-SI'!L1715/Convert!$B$5/$D1715</f>
        <v>0</v>
      </c>
      <c r="M1715" s="5">
        <f>'90.1 Data-SI'!M1715/Convert!$B$5/$D1715</f>
        <v>10.04971255512606</v>
      </c>
      <c r="N1715" s="5">
        <f>'90.1 Data-SI'!N1715/Convert!$B$5/$D1715</f>
        <v>0</v>
      </c>
      <c r="O1715" s="5">
        <f>'90.1 Data-SI'!O1715/Convert!$B$5/$D1715</f>
        <v>0</v>
      </c>
      <c r="P1715" s="5">
        <f t="shared" si="131"/>
        <v>0</v>
      </c>
      <c r="Q1715" s="5">
        <f>'90.1 Data-SI'!Q1715/Convert!$B$5/$D1715</f>
        <v>0</v>
      </c>
      <c r="R1715" s="5">
        <f>'90.1 Data-SI'!R1715/Convert!$B$5/$D1715</f>
        <v>0</v>
      </c>
      <c r="S1715" s="5">
        <f>'90.1 Data-SI'!S1715/Convert!$B$5/$D1715</f>
        <v>0</v>
      </c>
      <c r="T1715" s="5">
        <f>'90.1 Data-SI'!T1715/Convert!$B$5/$D1715</f>
        <v>1.3431788689124065</v>
      </c>
      <c r="U1715" s="5">
        <f>'90.1 Data-SI'!U1715/Convert!$B$5/$D1715</f>
        <v>0</v>
      </c>
      <c r="V1715" s="5">
        <f>'90.1 Data-SI'!V1715/Convert!$B$5/$D1715</f>
        <v>0</v>
      </c>
      <c r="W1715" s="5">
        <f t="shared" si="132"/>
        <v>23.320067000381698</v>
      </c>
      <c r="X1715" s="5">
        <f t="shared" si="133"/>
        <v>4.3592990835360741</v>
      </c>
      <c r="Y1715" s="5">
        <f t="shared" si="134"/>
        <v>27.67936608391777</v>
      </c>
      <c r="Z1715" s="5">
        <f>'90.1 Data-SI'!Y1715/Convert!$B$5/$D1715</f>
        <v>67.450214483489702</v>
      </c>
      <c r="AA1715" s="5">
        <f>'90.1 Data-SI'!Z1715/Convert!$B$5/$D1715</f>
        <v>4.3592990835360741</v>
      </c>
      <c r="AB1715" s="5">
        <f t="shared" si="135"/>
        <v>71.809513567025775</v>
      </c>
    </row>
    <row r="1716" spans="1:28" x14ac:dyDescent="0.25">
      <c r="A1716" s="95">
        <v>2004</v>
      </c>
      <c r="B1716" s="95" t="s">
        <v>1</v>
      </c>
      <c r="C1716" s="52" t="s">
        <v>19</v>
      </c>
      <c r="D1716" s="5">
        <f>VLOOKUP(B1716,SWH!$A$4:$C$19,3,FALSE)</f>
        <v>4835.13</v>
      </c>
      <c r="E1716" s="5">
        <f>'90.1 Data-SI'!E1716/Convert!$B$5/$D1716</f>
        <v>0</v>
      </c>
      <c r="F1716" s="5">
        <f>'90.1 Data-SI'!F1716/Convert!$B$5/$D1716</f>
        <v>5.6231970782355152</v>
      </c>
      <c r="G1716" s="5">
        <f>'90.1 Data-SI'!G1716/Convert!$B$5/$D1716</f>
        <v>7.1915795898398232</v>
      </c>
      <c r="H1716" s="5">
        <f>'90.1 Data-SI'!H1716/Convert!$B$5/$D1716</f>
        <v>27.688558069333766</v>
      </c>
      <c r="I1716" s="5">
        <f>'90.1 Data-SI'!I1716/Convert!$B$5/$D1716</f>
        <v>7.0944892438833644</v>
      </c>
      <c r="J1716" s="5">
        <f>'90.1 Data-SI'!J1716/Convert!$B$5/$D1716</f>
        <v>8.0016233046244647</v>
      </c>
      <c r="K1716" s="5">
        <f>'90.1 Data-SI'!K1716/Convert!$B$5/$D1716</f>
        <v>0</v>
      </c>
      <c r="L1716" s="5">
        <f>'90.1 Data-SI'!L1716/Convert!$B$5/$D1716</f>
        <v>0</v>
      </c>
      <c r="M1716" s="5">
        <f>'90.1 Data-SI'!M1716/Convert!$B$5/$D1716</f>
        <v>4.2455482640131246</v>
      </c>
      <c r="N1716" s="5">
        <f>'90.1 Data-SI'!N1716/Convert!$B$5/$D1716</f>
        <v>0</v>
      </c>
      <c r="O1716" s="5">
        <f>'90.1 Data-SI'!O1716/Convert!$B$5/$D1716</f>
        <v>0</v>
      </c>
      <c r="P1716" s="5">
        <f t="shared" si="131"/>
        <v>0</v>
      </c>
      <c r="Q1716" s="5">
        <f>'90.1 Data-SI'!Q1716/Convert!$B$5/$D1716</f>
        <v>0</v>
      </c>
      <c r="R1716" s="5">
        <f>'90.1 Data-SI'!R1716/Convert!$B$5/$D1716</f>
        <v>0</v>
      </c>
      <c r="S1716" s="5">
        <f>'90.1 Data-SI'!S1716/Convert!$B$5/$D1716</f>
        <v>0</v>
      </c>
      <c r="T1716" s="5">
        <f>'90.1 Data-SI'!T1716/Convert!$B$5/$D1716</f>
        <v>1.3845428032843885</v>
      </c>
      <c r="U1716" s="5">
        <f>'90.1 Data-SI'!U1716/Convert!$B$5/$D1716</f>
        <v>0</v>
      </c>
      <c r="V1716" s="5">
        <f>'90.1 Data-SI'!V1716/Convert!$B$5/$D1716</f>
        <v>0</v>
      </c>
      <c r="W1716" s="5">
        <f t="shared" si="132"/>
        <v>11.437127853852948</v>
      </c>
      <c r="X1716" s="5">
        <f t="shared" si="133"/>
        <v>5.6231970782355152</v>
      </c>
      <c r="Y1716" s="5">
        <f t="shared" si="134"/>
        <v>17.060324932088463</v>
      </c>
      <c r="Z1716" s="5">
        <f>'90.1 Data-SI'!Y1716/Convert!$B$5/$D1716</f>
        <v>55.606341274978931</v>
      </c>
      <c r="AA1716" s="5">
        <f>'90.1 Data-SI'!Z1716/Convert!$B$5/$D1716</f>
        <v>5.6231970782355152</v>
      </c>
      <c r="AB1716" s="5">
        <f t="shared" si="135"/>
        <v>61.229538353214444</v>
      </c>
    </row>
    <row r="1717" spans="1:28" x14ac:dyDescent="0.25">
      <c r="A1717" s="95">
        <v>2004</v>
      </c>
      <c r="B1717" s="95" t="s">
        <v>1</v>
      </c>
      <c r="C1717" s="52" t="s">
        <v>20</v>
      </c>
      <c r="D1717" s="5">
        <f>VLOOKUP(B1717,SWH!$A$4:$C$19,3,FALSE)</f>
        <v>4835.13</v>
      </c>
      <c r="E1717" s="5">
        <f>'90.1 Data-SI'!E1717/Convert!$B$5/$D1717</f>
        <v>0</v>
      </c>
      <c r="F1717" s="5">
        <f>'90.1 Data-SI'!F1717/Convert!$B$5/$D1717</f>
        <v>3.4372280464939817</v>
      </c>
      <c r="G1717" s="5">
        <f>'90.1 Data-SI'!G1717/Convert!$B$5/$D1717</f>
        <v>7.2949894257697778</v>
      </c>
      <c r="H1717" s="5">
        <f>'90.1 Data-SI'!H1717/Convert!$B$5/$D1717</f>
        <v>27.688558069333766</v>
      </c>
      <c r="I1717" s="5">
        <f>'90.1 Data-SI'!I1717/Convert!$B$5/$D1717</f>
        <v>7.0996597356798636</v>
      </c>
      <c r="J1717" s="5">
        <f>'90.1 Data-SI'!J1717/Convert!$B$5/$D1717</f>
        <v>8.0016233046244647</v>
      </c>
      <c r="K1717" s="5">
        <f>'90.1 Data-SI'!K1717/Convert!$B$5/$D1717</f>
        <v>0</v>
      </c>
      <c r="L1717" s="5">
        <f>'90.1 Data-SI'!L1717/Convert!$B$5/$D1717</f>
        <v>0</v>
      </c>
      <c r="M1717" s="5">
        <f>'90.1 Data-SI'!M1717/Convert!$B$5/$D1717</f>
        <v>8.1107781314394174</v>
      </c>
      <c r="N1717" s="5">
        <f>'90.1 Data-SI'!N1717/Convert!$B$5/$D1717</f>
        <v>0</v>
      </c>
      <c r="O1717" s="5">
        <f>'90.1 Data-SI'!O1717/Convert!$B$5/$D1717</f>
        <v>0</v>
      </c>
      <c r="P1717" s="5">
        <f t="shared" si="131"/>
        <v>0</v>
      </c>
      <c r="Q1717" s="5">
        <f>'90.1 Data-SI'!Q1717/Convert!$B$5/$D1717</f>
        <v>0</v>
      </c>
      <c r="R1717" s="5">
        <f>'90.1 Data-SI'!R1717/Convert!$B$5/$D1717</f>
        <v>0</v>
      </c>
      <c r="S1717" s="5">
        <f>'90.1 Data-SI'!S1717/Convert!$B$5/$D1717</f>
        <v>0</v>
      </c>
      <c r="T1717" s="5">
        <f>'90.1 Data-SI'!T1717/Convert!$B$5/$D1717</f>
        <v>1.3851173023728882</v>
      </c>
      <c r="U1717" s="5">
        <f>'90.1 Data-SI'!U1717/Convert!$B$5/$D1717</f>
        <v>0</v>
      </c>
      <c r="V1717" s="5">
        <f>'90.1 Data-SI'!V1717/Convert!$B$5/$D1717</f>
        <v>0</v>
      </c>
      <c r="W1717" s="5">
        <f t="shared" si="132"/>
        <v>15.405767557209195</v>
      </c>
      <c r="X1717" s="5">
        <f t="shared" si="133"/>
        <v>3.4372280464939817</v>
      </c>
      <c r="Y1717" s="5">
        <f t="shared" si="134"/>
        <v>18.842995603703176</v>
      </c>
      <c r="Z1717" s="5">
        <f>'90.1 Data-SI'!Y1717/Convert!$B$5/$D1717</f>
        <v>59.580725969220175</v>
      </c>
      <c r="AA1717" s="5">
        <f>'90.1 Data-SI'!Z1717/Convert!$B$5/$D1717</f>
        <v>3.4372280464939817</v>
      </c>
      <c r="AB1717" s="5">
        <f t="shared" si="135"/>
        <v>63.01795401571416</v>
      </c>
    </row>
    <row r="1718" spans="1:28" x14ac:dyDescent="0.25">
      <c r="A1718" s="95">
        <v>2004</v>
      </c>
      <c r="B1718" s="95" t="s">
        <v>1</v>
      </c>
      <c r="C1718" s="52" t="s">
        <v>3</v>
      </c>
      <c r="D1718" s="5">
        <f>VLOOKUP(B1718,SWH!$A$4:$C$19,3,FALSE)</f>
        <v>4835.13</v>
      </c>
      <c r="E1718" s="5">
        <f>'90.1 Data-SI'!E1718/Convert!$B$5/$D1718</f>
        <v>0</v>
      </c>
      <c r="F1718" s="5">
        <f>'90.1 Data-SI'!F1718/Convert!$B$5/$D1718</f>
        <v>19.768513635276268</v>
      </c>
      <c r="G1718" s="5">
        <f>'90.1 Data-SI'!G1718/Convert!$B$5/$D1718</f>
        <v>3.8606338747182947</v>
      </c>
      <c r="H1718" s="5">
        <f>'90.1 Data-SI'!H1718/Convert!$B$5/$D1718</f>
        <v>27.688558069333766</v>
      </c>
      <c r="I1718" s="5">
        <f>'90.1 Data-SI'!I1718/Convert!$B$5/$D1718</f>
        <v>7.0979362384143645</v>
      </c>
      <c r="J1718" s="5">
        <f>'90.1 Data-SI'!J1718/Convert!$B$5/$D1718</f>
        <v>8.0016233046244647</v>
      </c>
      <c r="K1718" s="5">
        <f>'90.1 Data-SI'!K1718/Convert!$B$5/$D1718</f>
        <v>0</v>
      </c>
      <c r="L1718" s="5">
        <f>'90.1 Data-SI'!L1718/Convert!$B$5/$D1718</f>
        <v>0</v>
      </c>
      <c r="M1718" s="5">
        <f>'90.1 Data-SI'!M1718/Convert!$B$5/$D1718</f>
        <v>3.8813158419042852</v>
      </c>
      <c r="N1718" s="5">
        <f>'90.1 Data-SI'!N1718/Convert!$B$5/$D1718</f>
        <v>0</v>
      </c>
      <c r="O1718" s="5">
        <f>'90.1 Data-SI'!O1718/Convert!$B$5/$D1718</f>
        <v>0</v>
      </c>
      <c r="P1718" s="5">
        <f t="shared" si="131"/>
        <v>0</v>
      </c>
      <c r="Q1718" s="5">
        <f>'90.1 Data-SI'!Q1718/Convert!$B$5/$D1718</f>
        <v>0</v>
      </c>
      <c r="R1718" s="5">
        <f>'90.1 Data-SI'!R1718/Convert!$B$5/$D1718</f>
        <v>0</v>
      </c>
      <c r="S1718" s="5">
        <f>'90.1 Data-SI'!S1718/Convert!$B$5/$D1718</f>
        <v>0</v>
      </c>
      <c r="T1718" s="5">
        <f>'90.1 Data-SI'!T1718/Convert!$B$5/$D1718</f>
        <v>1.4540571929928576</v>
      </c>
      <c r="U1718" s="5">
        <f>'90.1 Data-SI'!U1718/Convert!$B$5/$D1718</f>
        <v>0</v>
      </c>
      <c r="V1718" s="5">
        <f>'90.1 Data-SI'!V1718/Convert!$B$5/$D1718</f>
        <v>0</v>
      </c>
      <c r="W1718" s="5">
        <f t="shared" si="132"/>
        <v>7.7419497166225799</v>
      </c>
      <c r="X1718" s="5">
        <f t="shared" si="133"/>
        <v>19.768513635276268</v>
      </c>
      <c r="Y1718" s="5">
        <f t="shared" si="134"/>
        <v>27.510463351898849</v>
      </c>
      <c r="Z1718" s="5">
        <f>'90.1 Data-SI'!Y1718/Convert!$B$5/$D1718</f>
        <v>51.984124521988029</v>
      </c>
      <c r="AA1718" s="5">
        <f>'90.1 Data-SI'!Z1718/Convert!$B$5/$D1718</f>
        <v>19.768513635276268</v>
      </c>
      <c r="AB1718" s="5">
        <f t="shared" si="135"/>
        <v>71.7526381572643</v>
      </c>
    </row>
    <row r="1719" spans="1:28" x14ac:dyDescent="0.25">
      <c r="A1719" s="95">
        <v>2004</v>
      </c>
      <c r="B1719" s="95" t="s">
        <v>1</v>
      </c>
      <c r="C1719" s="52" t="s">
        <v>7</v>
      </c>
      <c r="D1719" s="5">
        <f>VLOOKUP(B1719,SWH!$A$4:$C$19,3,FALSE)</f>
        <v>4835.13</v>
      </c>
      <c r="E1719" s="5">
        <f>'90.1 Data-SI'!E1719/Convert!$B$5/$D1719</f>
        <v>0</v>
      </c>
      <c r="F1719" s="5">
        <f>'90.1 Data-SI'!F1719/Convert!$B$5/$D1719</f>
        <v>6.3206389716742066</v>
      </c>
      <c r="G1719" s="5">
        <f>'90.1 Data-SI'!G1719/Convert!$B$5/$D1719</f>
        <v>4.1553519071186642</v>
      </c>
      <c r="H1719" s="5">
        <f>'90.1 Data-SI'!H1719/Convert!$B$5/$D1719</f>
        <v>27.688558069333766</v>
      </c>
      <c r="I1719" s="5">
        <f>'90.1 Data-SI'!I1719/Convert!$B$5/$D1719</f>
        <v>7.0979362384143645</v>
      </c>
      <c r="J1719" s="5">
        <f>'90.1 Data-SI'!J1719/Convert!$B$5/$D1719</f>
        <v>8.0016233046244647</v>
      </c>
      <c r="K1719" s="5">
        <f>'90.1 Data-SI'!K1719/Convert!$B$5/$D1719</f>
        <v>0</v>
      </c>
      <c r="L1719" s="5">
        <f>'90.1 Data-SI'!L1719/Convert!$B$5/$D1719</f>
        <v>0</v>
      </c>
      <c r="M1719" s="5">
        <f>'90.1 Data-SI'!M1719/Convert!$B$5/$D1719</f>
        <v>4.6701030904144369</v>
      </c>
      <c r="N1719" s="5">
        <f>'90.1 Data-SI'!N1719/Convert!$B$5/$D1719</f>
        <v>0</v>
      </c>
      <c r="O1719" s="5">
        <f>'90.1 Data-SI'!O1719/Convert!$B$5/$D1719</f>
        <v>0</v>
      </c>
      <c r="P1719" s="5">
        <f t="shared" si="131"/>
        <v>0</v>
      </c>
      <c r="Q1719" s="5">
        <f>'90.1 Data-SI'!Q1719/Convert!$B$5/$D1719</f>
        <v>0</v>
      </c>
      <c r="R1719" s="5">
        <f>'90.1 Data-SI'!R1719/Convert!$B$5/$D1719</f>
        <v>0</v>
      </c>
      <c r="S1719" s="5">
        <f>'90.1 Data-SI'!S1719/Convert!$B$5/$D1719</f>
        <v>0</v>
      </c>
      <c r="T1719" s="5">
        <f>'90.1 Data-SI'!T1719/Convert!$B$5/$D1719</f>
        <v>1.4339497248953665</v>
      </c>
      <c r="U1719" s="5">
        <f>'90.1 Data-SI'!U1719/Convert!$B$5/$D1719</f>
        <v>0</v>
      </c>
      <c r="V1719" s="5">
        <f>'90.1 Data-SI'!V1719/Convert!$B$5/$D1719</f>
        <v>0</v>
      </c>
      <c r="W1719" s="5">
        <f t="shared" si="132"/>
        <v>8.8254549975331003</v>
      </c>
      <c r="X1719" s="5">
        <f t="shared" si="133"/>
        <v>6.3206389716742066</v>
      </c>
      <c r="Y1719" s="5">
        <f t="shared" si="134"/>
        <v>15.146093969207307</v>
      </c>
      <c r="Z1719" s="5">
        <f>'90.1 Data-SI'!Y1719/Convert!$B$5/$D1719</f>
        <v>53.047522334801066</v>
      </c>
      <c r="AA1719" s="5">
        <f>'90.1 Data-SI'!Z1719/Convert!$B$5/$D1719</f>
        <v>6.3206389716742066</v>
      </c>
      <c r="AB1719" s="5">
        <f t="shared" si="135"/>
        <v>59.368161306475272</v>
      </c>
    </row>
    <row r="1720" spans="1:28" x14ac:dyDescent="0.25">
      <c r="A1720" s="95">
        <v>2004</v>
      </c>
      <c r="B1720" s="95" t="s">
        <v>1</v>
      </c>
      <c r="C1720" s="52" t="s">
        <v>17</v>
      </c>
      <c r="D1720" s="5">
        <f>VLOOKUP(B1720,SWH!$A$4:$C$19,3,FALSE)</f>
        <v>4835.13</v>
      </c>
      <c r="E1720" s="5">
        <f>'90.1 Data-SI'!E1720/Convert!$B$5/$D1720</f>
        <v>0</v>
      </c>
      <c r="F1720" s="5">
        <f>'90.1 Data-SI'!F1720/Convert!$B$5/$D1720</f>
        <v>3.8043329640453192</v>
      </c>
      <c r="G1720" s="5">
        <f>'90.1 Data-SI'!G1720/Convert!$B$5/$D1720</f>
        <v>1.1214222207515046</v>
      </c>
      <c r="H1720" s="5">
        <f>'90.1 Data-SI'!H1720/Convert!$B$5/$D1720</f>
        <v>27.688558069333766</v>
      </c>
      <c r="I1720" s="5">
        <f>'90.1 Data-SI'!I1720/Convert!$B$5/$D1720</f>
        <v>7.0967872402373651</v>
      </c>
      <c r="J1720" s="5">
        <f>'90.1 Data-SI'!J1720/Convert!$B$5/$D1720</f>
        <v>8.0016233046244647</v>
      </c>
      <c r="K1720" s="5">
        <f>'90.1 Data-SI'!K1720/Convert!$B$5/$D1720</f>
        <v>0</v>
      </c>
      <c r="L1720" s="5">
        <f>'90.1 Data-SI'!L1720/Convert!$B$5/$D1720</f>
        <v>0</v>
      </c>
      <c r="M1720" s="5">
        <f>'90.1 Data-SI'!M1720/Convert!$B$5/$D1720</f>
        <v>2.9948637483491769</v>
      </c>
      <c r="N1720" s="5">
        <f>'90.1 Data-SI'!N1720/Convert!$B$5/$D1720</f>
        <v>0</v>
      </c>
      <c r="O1720" s="5">
        <f>'90.1 Data-SI'!O1720/Convert!$B$5/$D1720</f>
        <v>0</v>
      </c>
      <c r="P1720" s="5">
        <f t="shared" si="131"/>
        <v>0</v>
      </c>
      <c r="Q1720" s="5">
        <f>'90.1 Data-SI'!Q1720/Convert!$B$5/$D1720</f>
        <v>0</v>
      </c>
      <c r="R1720" s="5">
        <f>'90.1 Data-SI'!R1720/Convert!$B$5/$D1720</f>
        <v>0</v>
      </c>
      <c r="S1720" s="5">
        <f>'90.1 Data-SI'!S1720/Convert!$B$5/$D1720</f>
        <v>0</v>
      </c>
      <c r="T1720" s="5">
        <f>'90.1 Data-SI'!T1720/Convert!$B$5/$D1720</f>
        <v>1.4592276847893553</v>
      </c>
      <c r="U1720" s="5">
        <f>'90.1 Data-SI'!U1720/Convert!$B$5/$D1720</f>
        <v>0</v>
      </c>
      <c r="V1720" s="5">
        <f>'90.1 Data-SI'!V1720/Convert!$B$5/$D1720</f>
        <v>0</v>
      </c>
      <c r="W1720" s="5">
        <f t="shared" si="132"/>
        <v>4.1162859691006819</v>
      </c>
      <c r="X1720" s="5">
        <f t="shared" si="133"/>
        <v>3.8043329640453192</v>
      </c>
      <c r="Y1720" s="5">
        <f t="shared" si="134"/>
        <v>7.9206189331460006</v>
      </c>
      <c r="Z1720" s="5">
        <f>'90.1 Data-SI'!Y1720/Convert!$B$5/$D1720</f>
        <v>48.363056767174136</v>
      </c>
      <c r="AA1720" s="5">
        <f>'90.1 Data-SI'!Z1720/Convert!$B$5/$D1720</f>
        <v>3.8043329640453192</v>
      </c>
      <c r="AB1720" s="5">
        <f t="shared" si="135"/>
        <v>52.167389731219458</v>
      </c>
    </row>
    <row r="1721" spans="1:28" x14ac:dyDescent="0.25">
      <c r="A1721" s="95">
        <v>2004</v>
      </c>
      <c r="B1721" s="95" t="s">
        <v>1</v>
      </c>
      <c r="C1721" s="52" t="s">
        <v>14</v>
      </c>
      <c r="D1721" s="5">
        <f>VLOOKUP(B1721,SWH!$A$4:$C$19,3,FALSE)</f>
        <v>4835.13</v>
      </c>
      <c r="E1721" s="5">
        <f>'90.1 Data-SI'!E1721/Convert!$B$5/$D1721</f>
        <v>0</v>
      </c>
      <c r="F1721" s="5">
        <f>'90.1 Data-SI'!F1721/Convert!$B$5/$D1721</f>
        <v>52.282864048007902</v>
      </c>
      <c r="G1721" s="5">
        <f>'90.1 Data-SI'!G1721/Convert!$B$5/$D1721</f>
        <v>2.2192899788745195</v>
      </c>
      <c r="H1721" s="5">
        <f>'90.1 Data-SI'!H1721/Convert!$B$5/$D1721</f>
        <v>27.688558069333766</v>
      </c>
      <c r="I1721" s="5">
        <f>'90.1 Data-SI'!I1721/Convert!$B$5/$D1721</f>
        <v>7.0870207557328682</v>
      </c>
      <c r="J1721" s="5">
        <f>'90.1 Data-SI'!J1721/Convert!$B$5/$D1721</f>
        <v>8.0016233046244647</v>
      </c>
      <c r="K1721" s="5">
        <f>'90.1 Data-SI'!K1721/Convert!$B$5/$D1721</f>
        <v>0</v>
      </c>
      <c r="L1721" s="5">
        <f>'90.1 Data-SI'!L1721/Convert!$B$5/$D1721</f>
        <v>0</v>
      </c>
      <c r="M1721" s="5">
        <f>'90.1 Data-SI'!M1721/Convert!$B$5/$D1721</f>
        <v>3.5463828733089331</v>
      </c>
      <c r="N1721" s="5">
        <f>'90.1 Data-SI'!N1721/Convert!$B$5/$D1721</f>
        <v>0</v>
      </c>
      <c r="O1721" s="5">
        <f>'90.1 Data-SI'!O1721/Convert!$B$5/$D1721</f>
        <v>0</v>
      </c>
      <c r="P1721" s="5">
        <f t="shared" si="131"/>
        <v>0</v>
      </c>
      <c r="Q1721" s="5">
        <f>'90.1 Data-SI'!Q1721/Convert!$B$5/$D1721</f>
        <v>0</v>
      </c>
      <c r="R1721" s="5">
        <f>'90.1 Data-SI'!R1721/Convert!$B$5/$D1721</f>
        <v>0</v>
      </c>
      <c r="S1721" s="5">
        <f>'90.1 Data-SI'!S1721/Convert!$B$5/$D1721</f>
        <v>0</v>
      </c>
      <c r="T1721" s="5">
        <f>'90.1 Data-SI'!T1721/Convert!$B$5/$D1721</f>
        <v>1.5086346064003335</v>
      </c>
      <c r="U1721" s="5">
        <f>'90.1 Data-SI'!U1721/Convert!$B$5/$D1721</f>
        <v>0</v>
      </c>
      <c r="V1721" s="5">
        <f>'90.1 Data-SI'!V1721/Convert!$B$5/$D1721</f>
        <v>0</v>
      </c>
      <c r="W1721" s="5">
        <f t="shared" si="132"/>
        <v>5.765672852183453</v>
      </c>
      <c r="X1721" s="5">
        <f t="shared" si="133"/>
        <v>52.282864048007902</v>
      </c>
      <c r="Y1721" s="5">
        <f t="shared" si="134"/>
        <v>58.048536900191351</v>
      </c>
      <c r="Z1721" s="5">
        <f>'90.1 Data-SI'!Y1721/Convert!$B$5/$D1721</f>
        <v>50.05208408736339</v>
      </c>
      <c r="AA1721" s="5">
        <f>'90.1 Data-SI'!Z1721/Convert!$B$5/$D1721</f>
        <v>52.282864048007902</v>
      </c>
      <c r="AB1721" s="5">
        <f t="shared" si="135"/>
        <v>102.33494813537129</v>
      </c>
    </row>
    <row r="1722" spans="1:28" x14ac:dyDescent="0.25">
      <c r="A1722" s="95">
        <v>2004</v>
      </c>
      <c r="B1722" s="95" t="s">
        <v>1</v>
      </c>
      <c r="C1722" s="52" t="s">
        <v>2</v>
      </c>
      <c r="D1722" s="5">
        <f>VLOOKUP(B1722,SWH!$A$4:$C$19,3,FALSE)</f>
        <v>4835.13</v>
      </c>
      <c r="E1722" s="5">
        <f>'90.1 Data-SI'!E1722/Convert!$B$5/$D1722</f>
        <v>0</v>
      </c>
      <c r="F1722" s="5">
        <f>'90.1 Data-SI'!F1722/Convert!$B$5/$D1722</f>
        <v>20.973812722948733</v>
      </c>
      <c r="G1722" s="5">
        <f>'90.1 Data-SI'!G1722/Convert!$B$5/$D1722</f>
        <v>2.3364877929284678</v>
      </c>
      <c r="H1722" s="5">
        <f>'90.1 Data-SI'!H1722/Convert!$B$5/$D1722</f>
        <v>27.688558069333766</v>
      </c>
      <c r="I1722" s="5">
        <f>'90.1 Data-SI'!I1722/Convert!$B$5/$D1722</f>
        <v>7.0927657466178662</v>
      </c>
      <c r="J1722" s="5">
        <f>'90.1 Data-SI'!J1722/Convert!$B$5/$D1722</f>
        <v>8.0016233046244647</v>
      </c>
      <c r="K1722" s="5">
        <f>'90.1 Data-SI'!K1722/Convert!$B$5/$D1722</f>
        <v>0</v>
      </c>
      <c r="L1722" s="5">
        <f>'90.1 Data-SI'!L1722/Convert!$B$5/$D1722</f>
        <v>0</v>
      </c>
      <c r="M1722" s="5">
        <f>'90.1 Data-SI'!M1722/Convert!$B$5/$D1722</f>
        <v>4.3196586464295912</v>
      </c>
      <c r="N1722" s="5">
        <f>'90.1 Data-SI'!N1722/Convert!$B$5/$D1722</f>
        <v>0</v>
      </c>
      <c r="O1722" s="5">
        <f>'90.1 Data-SI'!O1722/Convert!$B$5/$D1722</f>
        <v>0</v>
      </c>
      <c r="P1722" s="5">
        <f t="shared" si="131"/>
        <v>0</v>
      </c>
      <c r="Q1722" s="5">
        <f>'90.1 Data-SI'!Q1722/Convert!$B$5/$D1722</f>
        <v>0</v>
      </c>
      <c r="R1722" s="5">
        <f>'90.1 Data-SI'!R1722/Convert!$B$5/$D1722</f>
        <v>0</v>
      </c>
      <c r="S1722" s="5">
        <f>'90.1 Data-SI'!S1722/Convert!$B$5/$D1722</f>
        <v>0</v>
      </c>
      <c r="T1722" s="5">
        <f>'90.1 Data-SI'!T1722/Convert!$B$5/$D1722</f>
        <v>1.4925486319223407</v>
      </c>
      <c r="U1722" s="5">
        <f>'90.1 Data-SI'!U1722/Convert!$B$5/$D1722</f>
        <v>0</v>
      </c>
      <c r="V1722" s="5">
        <f>'90.1 Data-SI'!V1722/Convert!$B$5/$D1722</f>
        <v>0</v>
      </c>
      <c r="W1722" s="5">
        <f t="shared" si="132"/>
        <v>6.6561464393580589</v>
      </c>
      <c r="X1722" s="5">
        <f t="shared" si="133"/>
        <v>20.973812722948733</v>
      </c>
      <c r="Y1722" s="5">
        <f t="shared" si="134"/>
        <v>27.62995916230679</v>
      </c>
      <c r="Z1722" s="5">
        <f>'90.1 Data-SI'!Y1722/Convert!$B$5/$D1722</f>
        <v>50.931642191856497</v>
      </c>
      <c r="AA1722" s="5">
        <f>'90.1 Data-SI'!Z1722/Convert!$B$5/$D1722</f>
        <v>20.973812722948733</v>
      </c>
      <c r="AB1722" s="5">
        <f t="shared" si="135"/>
        <v>71.905454914805233</v>
      </c>
    </row>
    <row r="1723" spans="1:28" x14ac:dyDescent="0.25">
      <c r="A1723" s="95">
        <v>2004</v>
      </c>
      <c r="B1723" s="95" t="s">
        <v>1</v>
      </c>
      <c r="C1723" s="52" t="s">
        <v>18</v>
      </c>
      <c r="D1723" s="5">
        <f>VLOOKUP(B1723,SWH!$A$4:$C$19,3,FALSE)</f>
        <v>4835.13</v>
      </c>
      <c r="E1723" s="5">
        <f>'90.1 Data-SI'!E1723/Convert!$B$5/$D1723</f>
        <v>0</v>
      </c>
      <c r="F1723" s="5">
        <f>'90.1 Data-SI'!F1723/Convert!$B$5/$D1723</f>
        <v>23.003518002618339</v>
      </c>
      <c r="G1723" s="5">
        <f>'90.1 Data-SI'!G1723/Convert!$B$5/$D1723</f>
        <v>0.43202331455180909</v>
      </c>
      <c r="H1723" s="5">
        <f>'90.1 Data-SI'!H1723/Convert!$B$5/$D1723</f>
        <v>27.688558069333766</v>
      </c>
      <c r="I1723" s="5">
        <f>'90.1 Data-SI'!I1723/Convert!$B$5/$D1723</f>
        <v>7.0789777684938731</v>
      </c>
      <c r="J1723" s="5">
        <f>'90.1 Data-SI'!J1723/Convert!$B$5/$D1723</f>
        <v>8.0016233046244647</v>
      </c>
      <c r="K1723" s="5">
        <f>'90.1 Data-SI'!K1723/Convert!$B$5/$D1723</f>
        <v>0</v>
      </c>
      <c r="L1723" s="5">
        <f>'90.1 Data-SI'!L1723/Convert!$B$5/$D1723</f>
        <v>0</v>
      </c>
      <c r="M1723" s="5">
        <f>'90.1 Data-SI'!M1723/Convert!$B$5/$D1723</f>
        <v>2.7438076466747874</v>
      </c>
      <c r="N1723" s="5">
        <f>'90.1 Data-SI'!N1723/Convert!$B$5/$D1723</f>
        <v>0</v>
      </c>
      <c r="O1723" s="5">
        <f>'90.1 Data-SI'!O1723/Convert!$B$5/$D1723</f>
        <v>0</v>
      </c>
      <c r="P1723" s="5">
        <f t="shared" si="131"/>
        <v>0</v>
      </c>
      <c r="Q1723" s="5">
        <f>'90.1 Data-SI'!Q1723/Convert!$B$5/$D1723</f>
        <v>0</v>
      </c>
      <c r="R1723" s="5">
        <f>'90.1 Data-SI'!R1723/Convert!$B$5/$D1723</f>
        <v>0</v>
      </c>
      <c r="S1723" s="5">
        <f>'90.1 Data-SI'!S1723/Convert!$B$5/$D1723</f>
        <v>0</v>
      </c>
      <c r="T1723" s="5">
        <f>'90.1 Data-SI'!T1723/Convert!$B$5/$D1723</f>
        <v>1.5252950799668261</v>
      </c>
      <c r="U1723" s="5">
        <f>'90.1 Data-SI'!U1723/Convert!$B$5/$D1723</f>
        <v>0</v>
      </c>
      <c r="V1723" s="5">
        <f>'90.1 Data-SI'!V1723/Convert!$B$5/$D1723</f>
        <v>0</v>
      </c>
      <c r="W1723" s="5">
        <f t="shared" si="132"/>
        <v>3.1758309612265965</v>
      </c>
      <c r="X1723" s="5">
        <f t="shared" si="133"/>
        <v>23.003518002618339</v>
      </c>
      <c r="Y1723" s="5">
        <f t="shared" si="134"/>
        <v>26.179348963844937</v>
      </c>
      <c r="Z1723" s="5">
        <f>'90.1 Data-SI'!Y1723/Convert!$B$5/$D1723</f>
        <v>47.47085968273403</v>
      </c>
      <c r="AA1723" s="5">
        <f>'90.1 Data-SI'!Z1723/Convert!$B$5/$D1723</f>
        <v>23.003518002618339</v>
      </c>
      <c r="AB1723" s="5">
        <f t="shared" si="135"/>
        <v>70.474377685352366</v>
      </c>
    </row>
    <row r="1724" spans="1:28" x14ac:dyDescent="0.25">
      <c r="A1724" s="95">
        <v>2004</v>
      </c>
      <c r="B1724" s="95" t="s">
        <v>1</v>
      </c>
      <c r="C1724" s="52" t="s">
        <v>4</v>
      </c>
      <c r="D1724" s="5">
        <f>VLOOKUP(B1724,SWH!$A$4:$C$19,3,FALSE)</f>
        <v>4835.13</v>
      </c>
      <c r="E1724" s="5">
        <f>'90.1 Data-SI'!E1724/Convert!$B$5/$D1724</f>
        <v>0</v>
      </c>
      <c r="F1724" s="5">
        <f>'90.1 Data-SI'!F1724/Convert!$B$5/$D1724</f>
        <v>84.203756902319299</v>
      </c>
      <c r="G1724" s="5">
        <f>'90.1 Data-SI'!G1724/Convert!$B$5/$D1724</f>
        <v>1.0174378857330506</v>
      </c>
      <c r="H1724" s="5">
        <f>'90.1 Data-SI'!H1724/Convert!$B$5/$D1724</f>
        <v>27.688558069333766</v>
      </c>
      <c r="I1724" s="5">
        <f>'90.1 Data-SI'!I1724/Convert!$B$5/$D1724</f>
        <v>7.0893187520868688</v>
      </c>
      <c r="J1724" s="5">
        <f>'90.1 Data-SI'!J1724/Convert!$B$5/$D1724</f>
        <v>8.0016233046244647</v>
      </c>
      <c r="K1724" s="5">
        <f>'90.1 Data-SI'!K1724/Convert!$B$5/$D1724</f>
        <v>0</v>
      </c>
      <c r="L1724" s="5">
        <f>'90.1 Data-SI'!L1724/Convert!$B$5/$D1724</f>
        <v>0</v>
      </c>
      <c r="M1724" s="5">
        <f>'90.1 Data-SI'!M1724/Convert!$B$5/$D1724</f>
        <v>3.4630805054764702</v>
      </c>
      <c r="N1724" s="5">
        <f>'90.1 Data-SI'!N1724/Convert!$B$5/$D1724</f>
        <v>0</v>
      </c>
      <c r="O1724" s="5">
        <f>'90.1 Data-SI'!O1724/Convert!$B$5/$D1724</f>
        <v>0</v>
      </c>
      <c r="P1724" s="5">
        <f t="shared" si="131"/>
        <v>0</v>
      </c>
      <c r="Q1724" s="5">
        <f>'90.1 Data-SI'!Q1724/Convert!$B$5/$D1724</f>
        <v>0</v>
      </c>
      <c r="R1724" s="5">
        <f>'90.1 Data-SI'!R1724/Convert!$B$5/$D1724</f>
        <v>0</v>
      </c>
      <c r="S1724" s="5">
        <f>'90.1 Data-SI'!S1724/Convert!$B$5/$D1724</f>
        <v>0</v>
      </c>
      <c r="T1724" s="5">
        <f>'90.1 Data-SI'!T1724/Convert!$B$5/$D1724</f>
        <v>1.5534455353033136</v>
      </c>
      <c r="U1724" s="5">
        <f>'90.1 Data-SI'!U1724/Convert!$B$5/$D1724</f>
        <v>0</v>
      </c>
      <c r="V1724" s="5">
        <f>'90.1 Data-SI'!V1724/Convert!$B$5/$D1724</f>
        <v>0</v>
      </c>
      <c r="W1724" s="5">
        <f t="shared" si="132"/>
        <v>4.4805183912095208</v>
      </c>
      <c r="X1724" s="5">
        <f t="shared" si="133"/>
        <v>84.203756902319299</v>
      </c>
      <c r="Y1724" s="5">
        <f t="shared" si="134"/>
        <v>88.684275293528813</v>
      </c>
      <c r="Z1724" s="5">
        <f>'90.1 Data-SI'!Y1724/Convert!$B$5/$D1724</f>
        <v>48.813464052557933</v>
      </c>
      <c r="AA1724" s="5">
        <f>'90.1 Data-SI'!Z1724/Convert!$B$5/$D1724</f>
        <v>84.203756902319299</v>
      </c>
      <c r="AB1724" s="5">
        <f t="shared" si="135"/>
        <v>133.01722095487725</v>
      </c>
    </row>
    <row r="1725" spans="1:28" x14ac:dyDescent="0.25">
      <c r="A1725" s="95">
        <v>2004</v>
      </c>
      <c r="B1725" s="95" t="s">
        <v>1</v>
      </c>
      <c r="C1725" s="52" t="s">
        <v>5</v>
      </c>
      <c r="D1725" s="5">
        <f>VLOOKUP(B1725,SWH!$A$4:$C$19,3,FALSE)</f>
        <v>4835.13</v>
      </c>
      <c r="E1725" s="5">
        <f>'90.1 Data-SI'!E1725/Convert!$B$5/$D1725</f>
        <v>0</v>
      </c>
      <c r="F1725" s="5">
        <f>'90.1 Data-SI'!F1725/Convert!$B$5/$D1725</f>
        <v>46.318414511203535</v>
      </c>
      <c r="G1725" s="5">
        <f>'90.1 Data-SI'!G1725/Convert!$B$5/$D1725</f>
        <v>1.6206619286577839</v>
      </c>
      <c r="H1725" s="5">
        <f>'90.1 Data-SI'!H1725/Convert!$B$5/$D1725</f>
        <v>27.688558069333766</v>
      </c>
      <c r="I1725" s="5">
        <f>'90.1 Data-SI'!I1725/Convert!$B$5/$D1725</f>
        <v>7.0898932511753676</v>
      </c>
      <c r="J1725" s="5">
        <f>'90.1 Data-SI'!J1725/Convert!$B$5/$D1725</f>
        <v>8.0016233046244647</v>
      </c>
      <c r="K1725" s="5">
        <f>'90.1 Data-SI'!K1725/Convert!$B$5/$D1725</f>
        <v>0</v>
      </c>
      <c r="L1725" s="5">
        <f>'90.1 Data-SI'!L1725/Convert!$B$5/$D1725</f>
        <v>0</v>
      </c>
      <c r="M1725" s="5">
        <f>'90.1 Data-SI'!M1725/Convert!$B$5/$D1725</f>
        <v>4.2421012694821263</v>
      </c>
      <c r="N1725" s="5">
        <f>'90.1 Data-SI'!N1725/Convert!$B$5/$D1725</f>
        <v>0</v>
      </c>
      <c r="O1725" s="5">
        <f>'90.1 Data-SI'!O1725/Convert!$B$5/$D1725</f>
        <v>0</v>
      </c>
      <c r="P1725" s="5">
        <f t="shared" si="131"/>
        <v>0</v>
      </c>
      <c r="Q1725" s="5">
        <f>'90.1 Data-SI'!Q1725/Convert!$B$5/$D1725</f>
        <v>0</v>
      </c>
      <c r="R1725" s="5">
        <f>'90.1 Data-SI'!R1725/Convert!$B$5/$D1725</f>
        <v>0</v>
      </c>
      <c r="S1725" s="5">
        <f>'90.1 Data-SI'!S1725/Convert!$B$5/$D1725</f>
        <v>0</v>
      </c>
      <c r="T1725" s="5">
        <f>'90.1 Data-SI'!T1725/Convert!$B$5/$D1725</f>
        <v>1.5402320562678193</v>
      </c>
      <c r="U1725" s="5">
        <f>'90.1 Data-SI'!U1725/Convert!$B$5/$D1725</f>
        <v>0</v>
      </c>
      <c r="V1725" s="5">
        <f>'90.1 Data-SI'!V1725/Convert!$B$5/$D1725</f>
        <v>0</v>
      </c>
      <c r="W1725" s="5">
        <f t="shared" si="132"/>
        <v>5.86276319813991</v>
      </c>
      <c r="X1725" s="5">
        <f t="shared" si="133"/>
        <v>46.318414511203535</v>
      </c>
      <c r="Y1725" s="5">
        <f t="shared" si="134"/>
        <v>52.181177709343444</v>
      </c>
      <c r="Z1725" s="5">
        <f>'90.1 Data-SI'!Y1725/Convert!$B$5/$D1725</f>
        <v>50.182495380452835</v>
      </c>
      <c r="AA1725" s="5">
        <f>'90.1 Data-SI'!Z1725/Convert!$B$5/$D1725</f>
        <v>46.318414511203535</v>
      </c>
      <c r="AB1725" s="5">
        <f t="shared" si="135"/>
        <v>96.500909891656363</v>
      </c>
    </row>
    <row r="1726" spans="1:28" x14ac:dyDescent="0.25">
      <c r="A1726" s="95">
        <v>2004</v>
      </c>
      <c r="B1726" s="95" t="s">
        <v>1</v>
      </c>
      <c r="C1726" s="52" t="s">
        <v>15</v>
      </c>
      <c r="D1726" s="5">
        <f>VLOOKUP(B1726,SWH!$A$4:$C$19,3,FALSE)</f>
        <v>4835.13</v>
      </c>
      <c r="E1726" s="5">
        <f>'90.1 Data-SI'!E1726/Convert!$B$5/$D1726</f>
        <v>0</v>
      </c>
      <c r="F1726" s="5">
        <f>'90.1 Data-SI'!F1726/Convert!$B$5/$D1726</f>
        <v>21.727555527060403</v>
      </c>
      <c r="G1726" s="5">
        <f>'90.1 Data-SI'!G1726/Convert!$B$5/$D1726</f>
        <v>0.18671220376241751</v>
      </c>
      <c r="H1726" s="5">
        <f>'90.1 Data-SI'!H1726/Convert!$B$5/$D1726</f>
        <v>27.688558069333766</v>
      </c>
      <c r="I1726" s="5">
        <f>'90.1 Data-SI'!I1726/Convert!$B$5/$D1726</f>
        <v>7.0784032694053725</v>
      </c>
      <c r="J1726" s="5">
        <f>'90.1 Data-SI'!J1726/Convert!$B$5/$D1726</f>
        <v>8.0016233046244647</v>
      </c>
      <c r="K1726" s="5">
        <f>'90.1 Data-SI'!K1726/Convert!$B$5/$D1726</f>
        <v>0</v>
      </c>
      <c r="L1726" s="5">
        <f>'90.1 Data-SI'!L1726/Convert!$B$5/$D1726</f>
        <v>0</v>
      </c>
      <c r="M1726" s="5">
        <f>'90.1 Data-SI'!M1726/Convert!$B$5/$D1726</f>
        <v>2.4841340586729026</v>
      </c>
      <c r="N1726" s="5">
        <f>'90.1 Data-SI'!N1726/Convert!$B$5/$D1726</f>
        <v>0</v>
      </c>
      <c r="O1726" s="5">
        <f>'90.1 Data-SI'!O1726/Convert!$B$5/$D1726</f>
        <v>0</v>
      </c>
      <c r="P1726" s="5">
        <f t="shared" si="131"/>
        <v>0</v>
      </c>
      <c r="Q1726" s="5">
        <f>'90.1 Data-SI'!Q1726/Convert!$B$5/$D1726</f>
        <v>0</v>
      </c>
      <c r="R1726" s="5">
        <f>'90.1 Data-SI'!R1726/Convert!$B$5/$D1726</f>
        <v>0</v>
      </c>
      <c r="S1726" s="5">
        <f>'90.1 Data-SI'!S1726/Convert!$B$5/$D1726</f>
        <v>0</v>
      </c>
      <c r="T1726" s="5">
        <f>'90.1 Data-SI'!T1726/Convert!$B$5/$D1726</f>
        <v>1.5505730398608149</v>
      </c>
      <c r="U1726" s="5">
        <f>'90.1 Data-SI'!U1726/Convert!$B$5/$D1726</f>
        <v>0</v>
      </c>
      <c r="V1726" s="5">
        <f>'90.1 Data-SI'!V1726/Convert!$B$5/$D1726</f>
        <v>0</v>
      </c>
      <c r="W1726" s="5">
        <f t="shared" si="132"/>
        <v>2.6708462624353202</v>
      </c>
      <c r="X1726" s="5">
        <f t="shared" si="133"/>
        <v>21.727555527060403</v>
      </c>
      <c r="Y1726" s="5">
        <f t="shared" si="134"/>
        <v>24.398401789495722</v>
      </c>
      <c r="Z1726" s="5">
        <f>'90.1 Data-SI'!Y1726/Convert!$B$5/$D1726</f>
        <v>46.990578444748245</v>
      </c>
      <c r="AA1726" s="5">
        <f>'90.1 Data-SI'!Z1726/Convert!$B$5/$D1726</f>
        <v>21.727555527060403</v>
      </c>
      <c r="AB1726" s="5">
        <f t="shared" si="135"/>
        <v>68.718133971808641</v>
      </c>
    </row>
    <row r="1727" spans="1:28" x14ac:dyDescent="0.25">
      <c r="A1727" s="95">
        <v>2004</v>
      </c>
      <c r="B1727" s="95" t="s">
        <v>1</v>
      </c>
      <c r="C1727" s="52" t="s">
        <v>16</v>
      </c>
      <c r="D1727" s="5">
        <f>VLOOKUP(B1727,SWH!$A$4:$C$19,3,FALSE)</f>
        <v>4835.13</v>
      </c>
      <c r="E1727" s="5">
        <f>'90.1 Data-SI'!E1727/Convert!$B$5/$D1727</f>
        <v>0</v>
      </c>
      <c r="F1727" s="5">
        <f>'90.1 Data-SI'!F1727/Convert!$B$5/$D1727</f>
        <v>131.3103841629445</v>
      </c>
      <c r="G1727" s="5">
        <f>'90.1 Data-SI'!G1727/Convert!$B$5/$D1727</f>
        <v>1.1426786870259951</v>
      </c>
      <c r="H1727" s="5">
        <f>'90.1 Data-SI'!H1727/Convert!$B$5/$D1727</f>
        <v>27.688558069333766</v>
      </c>
      <c r="I1727" s="5">
        <f>'90.1 Data-SI'!I1727/Convert!$B$5/$D1727</f>
        <v>7.0864462566443693</v>
      </c>
      <c r="J1727" s="5">
        <f>'90.1 Data-SI'!J1727/Convert!$B$5/$D1727</f>
        <v>8.0016233046244647</v>
      </c>
      <c r="K1727" s="5">
        <f>'90.1 Data-SI'!K1727/Convert!$B$5/$D1727</f>
        <v>0</v>
      </c>
      <c r="L1727" s="5">
        <f>'90.1 Data-SI'!L1727/Convert!$B$5/$D1727</f>
        <v>0</v>
      </c>
      <c r="M1727" s="5">
        <f>'90.1 Data-SI'!M1727/Convert!$B$5/$D1727</f>
        <v>4.1771828724816542</v>
      </c>
      <c r="N1727" s="5">
        <f>'90.1 Data-SI'!N1727/Convert!$B$5/$D1727</f>
        <v>0</v>
      </c>
      <c r="O1727" s="5">
        <f>'90.1 Data-SI'!O1727/Convert!$B$5/$D1727</f>
        <v>0</v>
      </c>
      <c r="P1727" s="5">
        <f t="shared" si="131"/>
        <v>0</v>
      </c>
      <c r="Q1727" s="5">
        <f>'90.1 Data-SI'!Q1727/Convert!$B$5/$D1727</f>
        <v>0</v>
      </c>
      <c r="R1727" s="5">
        <f>'90.1 Data-SI'!R1727/Convert!$B$5/$D1727</f>
        <v>0</v>
      </c>
      <c r="S1727" s="5">
        <f>'90.1 Data-SI'!S1727/Convert!$B$5/$D1727</f>
        <v>0</v>
      </c>
      <c r="T1727" s="5">
        <f>'90.1 Data-SI'!T1727/Convert!$B$5/$D1727</f>
        <v>1.5861919833477991</v>
      </c>
      <c r="U1727" s="5">
        <f>'90.1 Data-SI'!U1727/Convert!$B$5/$D1727</f>
        <v>0</v>
      </c>
      <c r="V1727" s="5">
        <f>'90.1 Data-SI'!V1727/Convert!$B$5/$D1727</f>
        <v>0</v>
      </c>
      <c r="W1727" s="5">
        <f t="shared" si="132"/>
        <v>5.3198615595076495</v>
      </c>
      <c r="X1727" s="5">
        <f t="shared" si="133"/>
        <v>131.3103841629445</v>
      </c>
      <c r="Y1727" s="5">
        <f t="shared" si="134"/>
        <v>136.63024572245214</v>
      </c>
      <c r="Z1727" s="5">
        <f>'90.1 Data-SI'!Y1727/Convert!$B$5/$D1727</f>
        <v>49.68268117345805</v>
      </c>
      <c r="AA1727" s="5">
        <f>'90.1 Data-SI'!Z1727/Convert!$B$5/$D1727</f>
        <v>131.3103841629445</v>
      </c>
      <c r="AB1727" s="5">
        <f t="shared" si="135"/>
        <v>180.99306533640254</v>
      </c>
    </row>
    <row r="1728" spans="1:28" x14ac:dyDescent="0.25">
      <c r="A1728" s="95">
        <v>2004</v>
      </c>
      <c r="B1728" s="95" t="s">
        <v>1</v>
      </c>
      <c r="C1728" s="52" t="s">
        <v>9</v>
      </c>
      <c r="D1728" s="5">
        <f>VLOOKUP(B1728,SWH!$A$4:$C$19,3,FALSE)</f>
        <v>4835.13</v>
      </c>
      <c r="E1728" s="5">
        <f>'90.1 Data-SI'!E1728/Convert!$B$5/$D1728</f>
        <v>0</v>
      </c>
      <c r="F1728" s="5">
        <f>'90.1 Data-SI'!F1728/Convert!$B$5/$D1728</f>
        <v>86.053643967288494</v>
      </c>
      <c r="G1728" s="5">
        <f>'90.1 Data-SI'!G1728/Convert!$B$5/$D1728</f>
        <v>0.84910965280262485</v>
      </c>
      <c r="H1728" s="5">
        <f>'90.1 Data-SI'!H1728/Convert!$B$5/$D1728</f>
        <v>27.688558069333766</v>
      </c>
      <c r="I1728" s="5">
        <f>'90.1 Data-SI'!I1728/Convert!$B$5/$D1728</f>
        <v>7.0812757648478719</v>
      </c>
      <c r="J1728" s="5">
        <f>'90.1 Data-SI'!J1728/Convert!$B$5/$D1728</f>
        <v>8.0016233046244647</v>
      </c>
      <c r="K1728" s="5">
        <f>'90.1 Data-SI'!K1728/Convert!$B$5/$D1728</f>
        <v>0</v>
      </c>
      <c r="L1728" s="5">
        <f>'90.1 Data-SI'!L1728/Convert!$B$5/$D1728</f>
        <v>0</v>
      </c>
      <c r="M1728" s="5">
        <f>'90.1 Data-SI'!M1728/Convert!$B$5/$D1728</f>
        <v>4.0967530000916907</v>
      </c>
      <c r="N1728" s="5">
        <f>'90.1 Data-SI'!N1728/Convert!$B$5/$D1728</f>
        <v>0</v>
      </c>
      <c r="O1728" s="5">
        <f>'90.1 Data-SI'!O1728/Convert!$B$5/$D1728</f>
        <v>0</v>
      </c>
      <c r="P1728" s="5">
        <f t="shared" si="131"/>
        <v>0</v>
      </c>
      <c r="Q1728" s="5">
        <f>'90.1 Data-SI'!Q1728/Convert!$B$5/$D1728</f>
        <v>0</v>
      </c>
      <c r="R1728" s="5">
        <f>'90.1 Data-SI'!R1728/Convert!$B$5/$D1728</f>
        <v>0</v>
      </c>
      <c r="S1728" s="5">
        <f>'90.1 Data-SI'!S1728/Convert!$B$5/$D1728</f>
        <v>0</v>
      </c>
      <c r="T1728" s="5">
        <f>'90.1 Data-SI'!T1728/Convert!$B$5/$D1728</f>
        <v>1.5781489961088027</v>
      </c>
      <c r="U1728" s="5">
        <f>'90.1 Data-SI'!U1728/Convert!$B$5/$D1728</f>
        <v>0</v>
      </c>
      <c r="V1728" s="5">
        <f>'90.1 Data-SI'!V1728/Convert!$B$5/$D1728</f>
        <v>0</v>
      </c>
      <c r="W1728" s="5">
        <f t="shared" si="132"/>
        <v>4.9458626528943155</v>
      </c>
      <c r="X1728" s="5">
        <f t="shared" si="133"/>
        <v>86.053643967288494</v>
      </c>
      <c r="Y1728" s="5">
        <f t="shared" si="134"/>
        <v>90.999506620182814</v>
      </c>
      <c r="Z1728" s="5">
        <f>'90.1 Data-SI'!Y1728/Convert!$B$5/$D1728</f>
        <v>49.29546878780922</v>
      </c>
      <c r="AA1728" s="5">
        <f>'90.1 Data-SI'!Z1728/Convert!$B$5/$D1728</f>
        <v>86.053643967288494</v>
      </c>
      <c r="AB1728" s="5">
        <f t="shared" si="135"/>
        <v>135.34911275509771</v>
      </c>
    </row>
    <row r="1729" spans="1:28" x14ac:dyDescent="0.25">
      <c r="A1729" s="95">
        <v>2004</v>
      </c>
      <c r="B1729" s="95" t="s">
        <v>1</v>
      </c>
      <c r="C1729" s="52" t="s">
        <v>12</v>
      </c>
      <c r="D1729" s="5">
        <f>VLOOKUP(B1729,SWH!$A$4:$C$19,3,FALSE)</f>
        <v>4835.13</v>
      </c>
      <c r="E1729" s="5">
        <f>'90.1 Data-SI'!E1729/Convert!$B$5/$D1729</f>
        <v>0</v>
      </c>
      <c r="F1729" s="5">
        <f>'90.1 Data-SI'!F1729/Convert!$B$5/$D1729</f>
        <v>132.50591676611248</v>
      </c>
      <c r="G1729" s="5">
        <f>'90.1 Data-SI'!G1729/Convert!$B$5/$D1729</f>
        <v>0.67675992625270098</v>
      </c>
      <c r="H1729" s="5">
        <f>'90.1 Data-SI'!H1729/Convert!$B$5/$D1729</f>
        <v>27.688558069333766</v>
      </c>
      <c r="I1729" s="5">
        <f>'90.1 Data-SI'!I1729/Convert!$B$5/$D1729</f>
        <v>7.0766797721398742</v>
      </c>
      <c r="J1729" s="5">
        <f>'90.1 Data-SI'!J1729/Convert!$B$5/$D1729</f>
        <v>8.0016233046244647</v>
      </c>
      <c r="K1729" s="5">
        <f>'90.1 Data-SI'!K1729/Convert!$B$5/$D1729</f>
        <v>0</v>
      </c>
      <c r="L1729" s="5">
        <f>'90.1 Data-SI'!L1729/Convert!$B$5/$D1729</f>
        <v>0</v>
      </c>
      <c r="M1729" s="5">
        <f>'90.1 Data-SI'!M1729/Convert!$B$5/$D1729</f>
        <v>3.4182695765734898</v>
      </c>
      <c r="N1729" s="5">
        <f>'90.1 Data-SI'!N1729/Convert!$B$5/$D1729</f>
        <v>0</v>
      </c>
      <c r="O1729" s="5">
        <f>'90.1 Data-SI'!O1729/Convert!$B$5/$D1729</f>
        <v>0</v>
      </c>
      <c r="P1729" s="5">
        <f t="shared" si="131"/>
        <v>0</v>
      </c>
      <c r="Q1729" s="5">
        <f>'90.1 Data-SI'!Q1729/Convert!$B$5/$D1729</f>
        <v>0</v>
      </c>
      <c r="R1729" s="5">
        <f>'90.1 Data-SI'!R1729/Convert!$B$5/$D1729</f>
        <v>0</v>
      </c>
      <c r="S1729" s="5">
        <f>'90.1 Data-SI'!S1729/Convert!$B$5/$D1729</f>
        <v>0</v>
      </c>
      <c r="T1729" s="5">
        <f>'90.1 Data-SI'!T1729/Convert!$B$5/$D1729</f>
        <v>1.6252579213657818</v>
      </c>
      <c r="U1729" s="5">
        <f>'90.1 Data-SI'!U1729/Convert!$B$5/$D1729</f>
        <v>0</v>
      </c>
      <c r="V1729" s="5">
        <f>'90.1 Data-SI'!V1729/Convert!$B$5/$D1729</f>
        <v>0</v>
      </c>
      <c r="W1729" s="5">
        <f t="shared" si="132"/>
        <v>4.0950295028261907</v>
      </c>
      <c r="X1729" s="5">
        <f t="shared" si="133"/>
        <v>132.50591676611248</v>
      </c>
      <c r="Y1729" s="5">
        <f t="shared" si="134"/>
        <v>136.60094626893866</v>
      </c>
      <c r="Z1729" s="5">
        <f>'90.1 Data-SI'!Y1729/Convert!$B$5/$D1729</f>
        <v>48.487148570290081</v>
      </c>
      <c r="AA1729" s="5">
        <f>'90.1 Data-SI'!Z1729/Convert!$B$5/$D1729</f>
        <v>132.50591676611248</v>
      </c>
      <c r="AB1729" s="5">
        <f t="shared" si="135"/>
        <v>180.99306533640257</v>
      </c>
    </row>
    <row r="1730" spans="1:28" x14ac:dyDescent="0.25">
      <c r="A1730" s="95">
        <v>2004</v>
      </c>
      <c r="B1730" s="95" t="s">
        <v>1</v>
      </c>
      <c r="C1730" s="52" t="s">
        <v>8</v>
      </c>
      <c r="D1730" s="5">
        <f>VLOOKUP(B1730,SWH!$A$4:$C$19,3,FALSE)</f>
        <v>4835.13</v>
      </c>
      <c r="E1730" s="5">
        <f>'90.1 Data-SI'!E1730/Convert!$B$5/$D1730</f>
        <v>0</v>
      </c>
      <c r="F1730" s="5">
        <f>'90.1 Data-SI'!F1730/Convert!$B$5/$D1730</f>
        <v>139.02705591967307</v>
      </c>
      <c r="G1730" s="5">
        <f>'90.1 Data-SI'!G1730/Convert!$B$5/$D1730</f>
        <v>0.14477377030193603</v>
      </c>
      <c r="H1730" s="5">
        <f>'90.1 Data-SI'!H1730/Convert!$B$5/$D1730</f>
        <v>27.688558069333766</v>
      </c>
      <c r="I1730" s="5">
        <f>'90.1 Data-SI'!I1730/Convert!$B$5/$D1730</f>
        <v>7.037613834121891</v>
      </c>
      <c r="J1730" s="5">
        <f>'90.1 Data-SI'!J1730/Convert!$B$5/$D1730</f>
        <v>8.0016233046244647</v>
      </c>
      <c r="K1730" s="5">
        <f>'90.1 Data-SI'!K1730/Convert!$B$5/$D1730</f>
        <v>0</v>
      </c>
      <c r="L1730" s="5">
        <f>'90.1 Data-SI'!L1730/Convert!$B$5/$D1730</f>
        <v>0</v>
      </c>
      <c r="M1730" s="5">
        <f>'90.1 Data-SI'!M1730/Convert!$B$5/$D1730</f>
        <v>2.7547231293562833</v>
      </c>
      <c r="N1730" s="5">
        <f>'90.1 Data-SI'!N1730/Convert!$B$5/$D1730</f>
        <v>0</v>
      </c>
      <c r="O1730" s="5">
        <f>'90.1 Data-SI'!O1730/Convert!$B$5/$D1730</f>
        <v>0</v>
      </c>
      <c r="P1730" s="5">
        <f t="shared" si="131"/>
        <v>0</v>
      </c>
      <c r="Q1730" s="5">
        <f>'90.1 Data-SI'!Q1730/Convert!$B$5/$D1730</f>
        <v>0</v>
      </c>
      <c r="R1730" s="5">
        <f>'90.1 Data-SI'!R1730/Convert!$B$5/$D1730</f>
        <v>0</v>
      </c>
      <c r="S1730" s="5">
        <f>'90.1 Data-SI'!S1730/Convert!$B$5/$D1730</f>
        <v>0</v>
      </c>
      <c r="T1730" s="5">
        <f>'90.1 Data-SI'!T1730/Convert!$B$5/$D1730</f>
        <v>1.6781118375077586</v>
      </c>
      <c r="U1730" s="5">
        <f>'90.1 Data-SI'!U1730/Convert!$B$5/$D1730</f>
        <v>0</v>
      </c>
      <c r="V1730" s="5">
        <f>'90.1 Data-SI'!V1730/Convert!$B$5/$D1730</f>
        <v>0</v>
      </c>
      <c r="W1730" s="5">
        <f t="shared" si="132"/>
        <v>2.8994968996582191</v>
      </c>
      <c r="X1730" s="5">
        <f t="shared" si="133"/>
        <v>139.02705591967307</v>
      </c>
      <c r="Y1730" s="5">
        <f t="shared" si="134"/>
        <v>141.92655281933131</v>
      </c>
      <c r="Z1730" s="5">
        <f>'90.1 Data-SI'!Y1730/Convert!$B$5/$D1730</f>
        <v>47.305978444334599</v>
      </c>
      <c r="AA1730" s="5">
        <f>'90.1 Data-SI'!Z1730/Convert!$B$5/$D1730</f>
        <v>139.02705591967307</v>
      </c>
      <c r="AB1730" s="5">
        <f t="shared" si="135"/>
        <v>186.33303436400769</v>
      </c>
    </row>
    <row r="1731" spans="1:28" x14ac:dyDescent="0.25">
      <c r="A1731" s="95">
        <v>2007</v>
      </c>
      <c r="B1731" s="95" t="s">
        <v>1</v>
      </c>
      <c r="C1731" s="52" t="s">
        <v>10</v>
      </c>
      <c r="D1731" s="5">
        <f>VLOOKUP(B1731,SWH!$A$4:$C$19,3,FALSE)</f>
        <v>4835.13</v>
      </c>
      <c r="E1731" s="5">
        <f>'90.1 Data-SI'!E1731/Convert!$B$5/$D1731</f>
        <v>0</v>
      </c>
      <c r="F1731" s="5">
        <f>'90.1 Data-SI'!F1731/Convert!$B$5/$D1731</f>
        <v>0</v>
      </c>
      <c r="G1731" s="5">
        <f>'90.1 Data-SI'!G1731/Convert!$B$5/$D1731</f>
        <v>18.406950795531866</v>
      </c>
      <c r="H1731" s="5">
        <f>'90.1 Data-SI'!H1731/Convert!$B$5/$D1731</f>
        <v>27.688558069333766</v>
      </c>
      <c r="I1731" s="5">
        <f>'90.1 Data-SI'!I1731/Convert!$B$5/$D1731</f>
        <v>7.1036812292993625</v>
      </c>
      <c r="J1731" s="5">
        <f>'90.1 Data-SI'!J1731/Convert!$B$5/$D1731</f>
        <v>8.0016233046244647</v>
      </c>
      <c r="K1731" s="5">
        <f>'90.1 Data-SI'!K1731/Convert!$B$5/$D1731</f>
        <v>0</v>
      </c>
      <c r="L1731" s="5">
        <f>'90.1 Data-SI'!L1731/Convert!$B$5/$D1731</f>
        <v>0</v>
      </c>
      <c r="M1731" s="5">
        <f>'90.1 Data-SI'!M1731/Convert!$B$5/$D1731</f>
        <v>9.0374451611895079</v>
      </c>
      <c r="N1731" s="5">
        <f>'90.1 Data-SI'!N1731/Convert!$B$5/$D1731</f>
        <v>0</v>
      </c>
      <c r="O1731" s="5">
        <f>'90.1 Data-SI'!O1731/Convert!$B$5/$D1731</f>
        <v>0</v>
      </c>
      <c r="P1731" s="5">
        <f t="shared" ref="P1731:P1794" si="136">N1731-O1731</f>
        <v>0</v>
      </c>
      <c r="Q1731" s="5">
        <f>'90.1 Data-SI'!Q1731/Convert!$B$5/$D1731</f>
        <v>0</v>
      </c>
      <c r="R1731" s="5">
        <f>'90.1 Data-SI'!R1731/Convert!$B$5/$D1731</f>
        <v>0</v>
      </c>
      <c r="S1731" s="5">
        <f>'90.1 Data-SI'!S1731/Convert!$B$5/$D1731</f>
        <v>0</v>
      </c>
      <c r="T1731" s="5">
        <f>'90.1 Data-SI'!T1731/Convert!$B$5/$D1731</f>
        <v>1.3115814190449204</v>
      </c>
      <c r="U1731" s="5">
        <f>'90.1 Data-SI'!U1731/Convert!$B$5/$D1731</f>
        <v>0</v>
      </c>
      <c r="V1731" s="5">
        <f>'90.1 Data-SI'!V1731/Convert!$B$5/$D1731</f>
        <v>0</v>
      </c>
      <c r="W1731" s="5">
        <f t="shared" ref="W1731:W1794" si="137">E1731+G1731+M1731+SUM(P1731:S1731)</f>
        <v>27.444395956721372</v>
      </c>
      <c r="X1731" s="5">
        <f t="shared" ref="X1731:X1794" si="138">F1731</f>
        <v>0</v>
      </c>
      <c r="Y1731" s="5">
        <f t="shared" ref="Y1731:Y1794" si="139">SUM(W1731:X1731)</f>
        <v>27.444395956721372</v>
      </c>
      <c r="Z1731" s="5">
        <f>'90.1 Data-SI'!Y1731/Convert!$B$5/$D1731</f>
        <v>71.549839979023901</v>
      </c>
      <c r="AA1731" s="5">
        <f>'90.1 Data-SI'!Z1731/Convert!$B$5/$D1731</f>
        <v>0</v>
      </c>
      <c r="AB1731" s="5">
        <f t="shared" ref="AB1731:AB1794" si="140">SUM(Z1731:AA1731)</f>
        <v>71.549839979023901</v>
      </c>
    </row>
    <row r="1732" spans="1:28" x14ac:dyDescent="0.25">
      <c r="A1732" s="95">
        <v>2007</v>
      </c>
      <c r="B1732" s="95" t="s">
        <v>1</v>
      </c>
      <c r="C1732" s="52" t="s">
        <v>6</v>
      </c>
      <c r="D1732" s="5">
        <f>VLOOKUP(B1732,SWH!$A$4:$C$19,3,FALSE)</f>
        <v>4835.13</v>
      </c>
      <c r="E1732" s="5">
        <f>'90.1 Data-SI'!E1732/Convert!$B$5/$D1732</f>
        <v>0</v>
      </c>
      <c r="F1732" s="5">
        <f>'90.1 Data-SI'!F1732/Convert!$B$5/$D1732</f>
        <v>0</v>
      </c>
      <c r="G1732" s="5">
        <f>'90.1 Data-SI'!G1732/Convert!$B$5/$D1732</f>
        <v>17.815216734377127</v>
      </c>
      <c r="H1732" s="5">
        <f>'90.1 Data-SI'!H1732/Convert!$B$5/$D1732</f>
        <v>27.688558069333766</v>
      </c>
      <c r="I1732" s="5">
        <f>'90.1 Data-SI'!I1732/Convert!$B$5/$D1732</f>
        <v>7.1048302274763619</v>
      </c>
      <c r="J1732" s="5">
        <f>'90.1 Data-SI'!J1732/Convert!$B$5/$D1732</f>
        <v>8.0016233046244647</v>
      </c>
      <c r="K1732" s="5">
        <f>'90.1 Data-SI'!K1732/Convert!$B$5/$D1732</f>
        <v>0</v>
      </c>
      <c r="L1732" s="5">
        <f>'90.1 Data-SI'!L1732/Convert!$B$5/$D1732</f>
        <v>0</v>
      </c>
      <c r="M1732" s="5">
        <f>'90.1 Data-SI'!M1732/Convert!$B$5/$D1732</f>
        <v>10.6420211153693</v>
      </c>
      <c r="N1732" s="5">
        <f>'90.1 Data-SI'!N1732/Convert!$B$5/$D1732</f>
        <v>0</v>
      </c>
      <c r="O1732" s="5">
        <f>'90.1 Data-SI'!O1732/Convert!$B$5/$D1732</f>
        <v>0</v>
      </c>
      <c r="P1732" s="5">
        <f t="shared" si="136"/>
        <v>0</v>
      </c>
      <c r="Q1732" s="5">
        <f>'90.1 Data-SI'!Q1732/Convert!$B$5/$D1732</f>
        <v>0</v>
      </c>
      <c r="R1732" s="5">
        <f>'90.1 Data-SI'!R1732/Convert!$B$5/$D1732</f>
        <v>0</v>
      </c>
      <c r="S1732" s="5">
        <f>'90.1 Data-SI'!S1732/Convert!$B$5/$D1732</f>
        <v>0</v>
      </c>
      <c r="T1732" s="5">
        <f>'90.1 Data-SI'!T1732/Convert!$B$5/$D1732</f>
        <v>1.3052619290714234</v>
      </c>
      <c r="U1732" s="5">
        <f>'90.1 Data-SI'!U1732/Convert!$B$5/$D1732</f>
        <v>0</v>
      </c>
      <c r="V1732" s="5">
        <f>'90.1 Data-SI'!V1732/Convert!$B$5/$D1732</f>
        <v>0</v>
      </c>
      <c r="W1732" s="5">
        <f t="shared" si="137"/>
        <v>28.457237849746427</v>
      </c>
      <c r="X1732" s="5">
        <f t="shared" si="138"/>
        <v>0</v>
      </c>
      <c r="Y1732" s="5">
        <f t="shared" si="139"/>
        <v>28.457237849746427</v>
      </c>
      <c r="Z1732" s="5">
        <f>'90.1 Data-SI'!Y1732/Convert!$B$5/$D1732</f>
        <v>72.557511380252436</v>
      </c>
      <c r="AA1732" s="5">
        <f>'90.1 Data-SI'!Z1732/Convert!$B$5/$D1732</f>
        <v>0</v>
      </c>
      <c r="AB1732" s="5">
        <f t="shared" si="140"/>
        <v>72.557511380252436</v>
      </c>
    </row>
    <row r="1733" spans="1:28" x14ac:dyDescent="0.25">
      <c r="A1733" s="95">
        <v>2007</v>
      </c>
      <c r="B1733" s="95" t="s">
        <v>1</v>
      </c>
      <c r="C1733" s="52" t="s">
        <v>11</v>
      </c>
      <c r="D1733" s="5">
        <f>VLOOKUP(B1733,SWH!$A$4:$C$19,3,FALSE)</f>
        <v>4835.13</v>
      </c>
      <c r="E1733" s="5">
        <f>'90.1 Data-SI'!E1733/Convert!$B$5/$D1733</f>
        <v>0</v>
      </c>
      <c r="F1733" s="5">
        <f>'90.1 Data-SI'!F1733/Convert!$B$5/$D1733</f>
        <v>0</v>
      </c>
      <c r="G1733" s="5">
        <f>'90.1 Data-SI'!G1733/Convert!$B$5/$D1733</f>
        <v>11.352676487843485</v>
      </c>
      <c r="H1733" s="5">
        <f>'90.1 Data-SI'!H1733/Convert!$B$5/$D1733</f>
        <v>27.688558069333766</v>
      </c>
      <c r="I1733" s="5">
        <f>'90.1 Data-SI'!I1733/Convert!$B$5/$D1733</f>
        <v>7.1059792256533605</v>
      </c>
      <c r="J1733" s="5">
        <f>'90.1 Data-SI'!J1733/Convert!$B$5/$D1733</f>
        <v>8.0016233046244647</v>
      </c>
      <c r="K1733" s="5">
        <f>'90.1 Data-SI'!K1733/Convert!$B$5/$D1733</f>
        <v>0</v>
      </c>
      <c r="L1733" s="5">
        <f>'90.1 Data-SI'!L1733/Convert!$B$5/$D1733</f>
        <v>0</v>
      </c>
      <c r="M1733" s="5">
        <f>'90.1 Data-SI'!M1733/Convert!$B$5/$D1733</f>
        <v>7.3771427954252404</v>
      </c>
      <c r="N1733" s="5">
        <f>'90.1 Data-SI'!N1733/Convert!$B$5/$D1733</f>
        <v>0</v>
      </c>
      <c r="O1733" s="5">
        <f>'90.1 Data-SI'!O1733/Convert!$B$5/$D1733</f>
        <v>0</v>
      </c>
      <c r="P1733" s="5">
        <f t="shared" si="136"/>
        <v>0</v>
      </c>
      <c r="Q1733" s="5">
        <f>'90.1 Data-SI'!Q1733/Convert!$B$5/$D1733</f>
        <v>0</v>
      </c>
      <c r="R1733" s="5">
        <f>'90.1 Data-SI'!R1733/Convert!$B$5/$D1733</f>
        <v>0</v>
      </c>
      <c r="S1733" s="5">
        <f>'90.1 Data-SI'!S1733/Convert!$B$5/$D1733</f>
        <v>0</v>
      </c>
      <c r="T1733" s="5">
        <f>'90.1 Data-SI'!T1733/Convert!$B$5/$D1733</f>
        <v>1.3449023661779058</v>
      </c>
      <c r="U1733" s="5">
        <f>'90.1 Data-SI'!U1733/Convert!$B$5/$D1733</f>
        <v>0</v>
      </c>
      <c r="V1733" s="5">
        <f>'90.1 Data-SI'!V1733/Convert!$B$5/$D1733</f>
        <v>0</v>
      </c>
      <c r="W1733" s="5">
        <f t="shared" si="137"/>
        <v>18.729819283268725</v>
      </c>
      <c r="X1733" s="5">
        <f t="shared" si="138"/>
        <v>0</v>
      </c>
      <c r="Y1733" s="5">
        <f t="shared" si="139"/>
        <v>18.729819283268725</v>
      </c>
      <c r="Z1733" s="5">
        <f>'90.1 Data-SI'!Y1733/Convert!$B$5/$D1733</f>
        <v>62.871456748146713</v>
      </c>
      <c r="AA1733" s="5">
        <f>'90.1 Data-SI'!Z1733/Convert!$B$5/$D1733</f>
        <v>0</v>
      </c>
      <c r="AB1733" s="5">
        <f t="shared" si="140"/>
        <v>62.871456748146713</v>
      </c>
    </row>
    <row r="1734" spans="1:28" x14ac:dyDescent="0.25">
      <c r="A1734" s="95">
        <v>2007</v>
      </c>
      <c r="B1734" s="95" t="s">
        <v>1</v>
      </c>
      <c r="C1734" s="52" t="s">
        <v>13</v>
      </c>
      <c r="D1734" s="5">
        <f>VLOOKUP(B1734,SWH!$A$4:$C$19,3,FALSE)</f>
        <v>4835.13</v>
      </c>
      <c r="E1734" s="5">
        <f>'90.1 Data-SI'!E1734/Convert!$B$5/$D1734</f>
        <v>0</v>
      </c>
      <c r="F1734" s="5">
        <f>'90.1 Data-SI'!F1734/Convert!$B$5/$D1734</f>
        <v>0.28380254971887464</v>
      </c>
      <c r="G1734" s="5">
        <f>'90.1 Data-SI'!G1734/Convert!$B$5/$D1734</f>
        <v>13.280120929760132</v>
      </c>
      <c r="H1734" s="5">
        <f>'90.1 Data-SI'!H1734/Convert!$B$5/$D1734</f>
        <v>27.688558069333766</v>
      </c>
      <c r="I1734" s="5">
        <f>'90.1 Data-SI'!I1734/Convert!$B$5/$D1734</f>
        <v>7.0967872402373651</v>
      </c>
      <c r="J1734" s="5">
        <f>'90.1 Data-SI'!J1734/Convert!$B$5/$D1734</f>
        <v>8.0016233046244647</v>
      </c>
      <c r="K1734" s="5">
        <f>'90.1 Data-SI'!K1734/Convert!$B$5/$D1734</f>
        <v>0</v>
      </c>
      <c r="L1734" s="5">
        <f>'90.1 Data-SI'!L1734/Convert!$B$5/$D1734</f>
        <v>0</v>
      </c>
      <c r="M1734" s="5">
        <f>'90.1 Data-SI'!M1734/Convert!$B$5/$D1734</f>
        <v>9.4654469821218168</v>
      </c>
      <c r="N1734" s="5">
        <f>'90.1 Data-SI'!N1734/Convert!$B$5/$D1734</f>
        <v>0</v>
      </c>
      <c r="O1734" s="5">
        <f>'90.1 Data-SI'!O1734/Convert!$B$5/$D1734</f>
        <v>0</v>
      </c>
      <c r="P1734" s="5">
        <f t="shared" si="136"/>
        <v>0</v>
      </c>
      <c r="Q1734" s="5">
        <f>'90.1 Data-SI'!Q1734/Convert!$B$5/$D1734</f>
        <v>0</v>
      </c>
      <c r="R1734" s="5">
        <f>'90.1 Data-SI'!R1734/Convert!$B$5/$D1734</f>
        <v>0</v>
      </c>
      <c r="S1734" s="5">
        <f>'90.1 Data-SI'!S1734/Convert!$B$5/$D1734</f>
        <v>0</v>
      </c>
      <c r="T1734" s="5">
        <f>'90.1 Data-SI'!T1734/Convert!$B$5/$D1734</f>
        <v>1.3431788689124065</v>
      </c>
      <c r="U1734" s="5">
        <f>'90.1 Data-SI'!U1734/Convert!$B$5/$D1734</f>
        <v>0</v>
      </c>
      <c r="V1734" s="5">
        <f>'90.1 Data-SI'!V1734/Convert!$B$5/$D1734</f>
        <v>0</v>
      </c>
      <c r="W1734" s="5">
        <f t="shared" si="137"/>
        <v>22.745567911881949</v>
      </c>
      <c r="X1734" s="5">
        <f t="shared" si="138"/>
        <v>0.28380254971887464</v>
      </c>
      <c r="Y1734" s="5">
        <f t="shared" si="139"/>
        <v>23.029370461600823</v>
      </c>
      <c r="Z1734" s="5">
        <f>'90.1 Data-SI'!Y1734/Convert!$B$5/$D1734</f>
        <v>66.875715394989953</v>
      </c>
      <c r="AA1734" s="5">
        <f>'90.1 Data-SI'!Z1734/Convert!$B$5/$D1734</f>
        <v>0.28380254971887464</v>
      </c>
      <c r="AB1734" s="5">
        <f t="shared" si="140"/>
        <v>67.159517944708824</v>
      </c>
    </row>
    <row r="1735" spans="1:28" x14ac:dyDescent="0.25">
      <c r="A1735" s="95">
        <v>2007</v>
      </c>
      <c r="B1735" s="95" t="s">
        <v>1</v>
      </c>
      <c r="C1735" s="52" t="s">
        <v>19</v>
      </c>
      <c r="D1735" s="5">
        <f>VLOOKUP(B1735,SWH!$A$4:$C$19,3,FALSE)</f>
        <v>4835.13</v>
      </c>
      <c r="E1735" s="5">
        <f>'90.1 Data-SI'!E1735/Convert!$B$5/$D1735</f>
        <v>0</v>
      </c>
      <c r="F1735" s="5">
        <f>'90.1 Data-SI'!F1735/Convert!$B$5/$D1735</f>
        <v>0.17234972654992387</v>
      </c>
      <c r="G1735" s="5">
        <f>'90.1 Data-SI'!G1735/Convert!$B$5/$D1735</f>
        <v>7.2243260378843077</v>
      </c>
      <c r="H1735" s="5">
        <f>'90.1 Data-SI'!H1735/Convert!$B$5/$D1735</f>
        <v>27.688558069333766</v>
      </c>
      <c r="I1735" s="5">
        <f>'90.1 Data-SI'!I1735/Convert!$B$5/$D1735</f>
        <v>7.0944892438833644</v>
      </c>
      <c r="J1735" s="5">
        <f>'90.1 Data-SI'!J1735/Convert!$B$5/$D1735</f>
        <v>8.0016233046244647</v>
      </c>
      <c r="K1735" s="5">
        <f>'90.1 Data-SI'!K1735/Convert!$B$5/$D1735</f>
        <v>0</v>
      </c>
      <c r="L1735" s="5">
        <f>'90.1 Data-SI'!L1735/Convert!$B$5/$D1735</f>
        <v>0</v>
      </c>
      <c r="M1735" s="5">
        <f>'90.1 Data-SI'!M1735/Convert!$B$5/$D1735</f>
        <v>4.2254407959156328</v>
      </c>
      <c r="N1735" s="5">
        <f>'90.1 Data-SI'!N1735/Convert!$B$5/$D1735</f>
        <v>0</v>
      </c>
      <c r="O1735" s="5">
        <f>'90.1 Data-SI'!O1735/Convert!$B$5/$D1735</f>
        <v>0</v>
      </c>
      <c r="P1735" s="5">
        <f t="shared" si="136"/>
        <v>0</v>
      </c>
      <c r="Q1735" s="5">
        <f>'90.1 Data-SI'!Q1735/Convert!$B$5/$D1735</f>
        <v>0</v>
      </c>
      <c r="R1735" s="5">
        <f>'90.1 Data-SI'!R1735/Convert!$B$5/$D1735</f>
        <v>0</v>
      </c>
      <c r="S1735" s="5">
        <f>'90.1 Data-SI'!S1735/Convert!$B$5/$D1735</f>
        <v>0</v>
      </c>
      <c r="T1735" s="5">
        <f>'90.1 Data-SI'!T1735/Convert!$B$5/$D1735</f>
        <v>1.3845428032843885</v>
      </c>
      <c r="U1735" s="5">
        <f>'90.1 Data-SI'!U1735/Convert!$B$5/$D1735</f>
        <v>0</v>
      </c>
      <c r="V1735" s="5">
        <f>'90.1 Data-SI'!V1735/Convert!$B$5/$D1735</f>
        <v>0</v>
      </c>
      <c r="W1735" s="5">
        <f t="shared" si="137"/>
        <v>11.449766833799941</v>
      </c>
      <c r="X1735" s="5">
        <f t="shared" si="138"/>
        <v>0.17234972654992387</v>
      </c>
      <c r="Y1735" s="5">
        <f t="shared" si="139"/>
        <v>11.622116560349866</v>
      </c>
      <c r="Z1735" s="5">
        <f>'90.1 Data-SI'!Y1735/Convert!$B$5/$D1735</f>
        <v>55.61955475401443</v>
      </c>
      <c r="AA1735" s="5">
        <f>'90.1 Data-SI'!Z1735/Convert!$B$5/$D1735</f>
        <v>0.17234972654992387</v>
      </c>
      <c r="AB1735" s="5">
        <f t="shared" si="140"/>
        <v>55.791904480564355</v>
      </c>
    </row>
    <row r="1736" spans="1:28" x14ac:dyDescent="0.25">
      <c r="A1736" s="95">
        <v>2007</v>
      </c>
      <c r="B1736" s="95" t="s">
        <v>1</v>
      </c>
      <c r="C1736" s="52" t="s">
        <v>20</v>
      </c>
      <c r="D1736" s="5">
        <f>VLOOKUP(B1736,SWH!$A$4:$C$19,3,FALSE)</f>
        <v>4835.13</v>
      </c>
      <c r="E1736" s="5">
        <f>'90.1 Data-SI'!E1736/Convert!$B$5/$D1736</f>
        <v>0</v>
      </c>
      <c r="F1736" s="5">
        <f>'90.1 Data-SI'!F1736/Convert!$B$5/$D1736</f>
        <v>0.24128961716989342</v>
      </c>
      <c r="G1736" s="5">
        <f>'90.1 Data-SI'!G1736/Convert!$B$5/$D1736</f>
        <v>7.2076655643178151</v>
      </c>
      <c r="H1736" s="5">
        <f>'90.1 Data-SI'!H1736/Convert!$B$5/$D1736</f>
        <v>27.688558069333766</v>
      </c>
      <c r="I1736" s="5">
        <f>'90.1 Data-SI'!I1736/Convert!$B$5/$D1736</f>
        <v>7.0996597356798636</v>
      </c>
      <c r="J1736" s="5">
        <f>'90.1 Data-SI'!J1736/Convert!$B$5/$D1736</f>
        <v>8.0016233046244647</v>
      </c>
      <c r="K1736" s="5">
        <f>'90.1 Data-SI'!K1736/Convert!$B$5/$D1736</f>
        <v>0</v>
      </c>
      <c r="L1736" s="5">
        <f>'90.1 Data-SI'!L1736/Convert!$B$5/$D1736</f>
        <v>0</v>
      </c>
      <c r="M1736" s="5">
        <f>'90.1 Data-SI'!M1736/Convert!$B$5/$D1736</f>
        <v>7.5977504454091429</v>
      </c>
      <c r="N1736" s="5">
        <f>'90.1 Data-SI'!N1736/Convert!$B$5/$D1736</f>
        <v>0</v>
      </c>
      <c r="O1736" s="5">
        <f>'90.1 Data-SI'!O1736/Convert!$B$5/$D1736</f>
        <v>0</v>
      </c>
      <c r="P1736" s="5">
        <f t="shared" si="136"/>
        <v>0</v>
      </c>
      <c r="Q1736" s="5">
        <f>'90.1 Data-SI'!Q1736/Convert!$B$5/$D1736</f>
        <v>0</v>
      </c>
      <c r="R1736" s="5">
        <f>'90.1 Data-SI'!R1736/Convert!$B$5/$D1736</f>
        <v>0</v>
      </c>
      <c r="S1736" s="5">
        <f>'90.1 Data-SI'!S1736/Convert!$B$5/$D1736</f>
        <v>0</v>
      </c>
      <c r="T1736" s="5">
        <f>'90.1 Data-SI'!T1736/Convert!$B$5/$D1736</f>
        <v>1.3845428032843885</v>
      </c>
      <c r="U1736" s="5">
        <f>'90.1 Data-SI'!U1736/Convert!$B$5/$D1736</f>
        <v>0</v>
      </c>
      <c r="V1736" s="5">
        <f>'90.1 Data-SI'!V1736/Convert!$B$5/$D1736</f>
        <v>0</v>
      </c>
      <c r="W1736" s="5">
        <f t="shared" si="137"/>
        <v>14.805416009726958</v>
      </c>
      <c r="X1736" s="5">
        <f t="shared" si="138"/>
        <v>0.24128961716989342</v>
      </c>
      <c r="Y1736" s="5">
        <f t="shared" si="139"/>
        <v>15.046705626896852</v>
      </c>
      <c r="Z1736" s="5">
        <f>'90.1 Data-SI'!Y1736/Convert!$B$5/$D1736</f>
        <v>58.979799922649455</v>
      </c>
      <c r="AA1736" s="5">
        <f>'90.1 Data-SI'!Z1736/Convert!$B$5/$D1736</f>
        <v>0.24128961716989342</v>
      </c>
      <c r="AB1736" s="5">
        <f t="shared" si="140"/>
        <v>59.221089539819346</v>
      </c>
    </row>
    <row r="1737" spans="1:28" x14ac:dyDescent="0.25">
      <c r="A1737" s="95">
        <v>2007</v>
      </c>
      <c r="B1737" s="95" t="s">
        <v>1</v>
      </c>
      <c r="C1737" s="52" t="s">
        <v>3</v>
      </c>
      <c r="D1737" s="5">
        <f>VLOOKUP(B1737,SWH!$A$4:$C$19,3,FALSE)</f>
        <v>4835.13</v>
      </c>
      <c r="E1737" s="5">
        <f>'90.1 Data-SI'!E1737/Convert!$B$5/$D1737</f>
        <v>0</v>
      </c>
      <c r="F1737" s="5">
        <f>'90.1 Data-SI'!F1737/Convert!$B$5/$D1737</f>
        <v>12.689535866782393</v>
      </c>
      <c r="G1737" s="5">
        <f>'90.1 Data-SI'!G1737/Convert!$B$5/$D1737</f>
        <v>3.8158229458153139</v>
      </c>
      <c r="H1737" s="5">
        <f>'90.1 Data-SI'!H1737/Convert!$B$5/$D1737</f>
        <v>27.688558069333766</v>
      </c>
      <c r="I1737" s="5">
        <f>'90.1 Data-SI'!I1737/Convert!$B$5/$D1737</f>
        <v>7.0979362384143645</v>
      </c>
      <c r="J1737" s="5">
        <f>'90.1 Data-SI'!J1737/Convert!$B$5/$D1737</f>
        <v>8.0016233046244647</v>
      </c>
      <c r="K1737" s="5">
        <f>'90.1 Data-SI'!K1737/Convert!$B$5/$D1737</f>
        <v>0</v>
      </c>
      <c r="L1737" s="5">
        <f>'90.1 Data-SI'!L1737/Convert!$B$5/$D1737</f>
        <v>0</v>
      </c>
      <c r="M1737" s="5">
        <f>'90.1 Data-SI'!M1737/Convert!$B$5/$D1737</f>
        <v>3.8537398856562972</v>
      </c>
      <c r="N1737" s="5">
        <f>'90.1 Data-SI'!N1737/Convert!$B$5/$D1737</f>
        <v>0</v>
      </c>
      <c r="O1737" s="5">
        <f>'90.1 Data-SI'!O1737/Convert!$B$5/$D1737</f>
        <v>0</v>
      </c>
      <c r="P1737" s="5">
        <f t="shared" si="136"/>
        <v>0</v>
      </c>
      <c r="Q1737" s="5">
        <f>'90.1 Data-SI'!Q1737/Convert!$B$5/$D1737</f>
        <v>0</v>
      </c>
      <c r="R1737" s="5">
        <f>'90.1 Data-SI'!R1737/Convert!$B$5/$D1737</f>
        <v>0</v>
      </c>
      <c r="S1737" s="5">
        <f>'90.1 Data-SI'!S1737/Convert!$B$5/$D1737</f>
        <v>0</v>
      </c>
      <c r="T1737" s="5">
        <f>'90.1 Data-SI'!T1737/Convert!$B$5/$D1737</f>
        <v>1.4540571929928576</v>
      </c>
      <c r="U1737" s="5">
        <f>'90.1 Data-SI'!U1737/Convert!$B$5/$D1737</f>
        <v>0</v>
      </c>
      <c r="V1737" s="5">
        <f>'90.1 Data-SI'!V1737/Convert!$B$5/$D1737</f>
        <v>0</v>
      </c>
      <c r="W1737" s="5">
        <f t="shared" si="137"/>
        <v>7.6695628314716107</v>
      </c>
      <c r="X1737" s="5">
        <f t="shared" si="138"/>
        <v>12.689535866782393</v>
      </c>
      <c r="Y1737" s="5">
        <f t="shared" si="139"/>
        <v>20.359098698254002</v>
      </c>
      <c r="Z1737" s="5">
        <f>'90.1 Data-SI'!Y1737/Convert!$B$5/$D1737</f>
        <v>51.911737636837067</v>
      </c>
      <c r="AA1737" s="5">
        <f>'90.1 Data-SI'!Z1737/Convert!$B$5/$D1737</f>
        <v>12.689535866782393</v>
      </c>
      <c r="AB1737" s="5">
        <f t="shared" si="140"/>
        <v>64.601273503619467</v>
      </c>
    </row>
    <row r="1738" spans="1:28" x14ac:dyDescent="0.25">
      <c r="A1738" s="95">
        <v>2007</v>
      </c>
      <c r="B1738" s="95" t="s">
        <v>1</v>
      </c>
      <c r="C1738" s="52" t="s">
        <v>7</v>
      </c>
      <c r="D1738" s="5">
        <f>VLOOKUP(B1738,SWH!$A$4:$C$19,3,FALSE)</f>
        <v>4835.13</v>
      </c>
      <c r="E1738" s="5">
        <f>'90.1 Data-SI'!E1738/Convert!$B$5/$D1738</f>
        <v>0</v>
      </c>
      <c r="F1738" s="5">
        <f>'90.1 Data-SI'!F1738/Convert!$B$5/$D1738</f>
        <v>2.2049275016620258</v>
      </c>
      <c r="G1738" s="5">
        <f>'90.1 Data-SI'!G1738/Convert!$B$5/$D1738</f>
        <v>4.113987972746683</v>
      </c>
      <c r="H1738" s="5">
        <f>'90.1 Data-SI'!H1738/Convert!$B$5/$D1738</f>
        <v>27.688558069333766</v>
      </c>
      <c r="I1738" s="5">
        <f>'90.1 Data-SI'!I1738/Convert!$B$5/$D1738</f>
        <v>7.0979362384143645</v>
      </c>
      <c r="J1738" s="5">
        <f>'90.1 Data-SI'!J1738/Convert!$B$5/$D1738</f>
        <v>8.0016233046244647</v>
      </c>
      <c r="K1738" s="5">
        <f>'90.1 Data-SI'!K1738/Convert!$B$5/$D1738</f>
        <v>0</v>
      </c>
      <c r="L1738" s="5">
        <f>'90.1 Data-SI'!L1738/Convert!$B$5/$D1738</f>
        <v>0</v>
      </c>
      <c r="M1738" s="5">
        <f>'90.1 Data-SI'!M1738/Convert!$B$5/$D1738</f>
        <v>4.6390801396354497</v>
      </c>
      <c r="N1738" s="5">
        <f>'90.1 Data-SI'!N1738/Convert!$B$5/$D1738</f>
        <v>0</v>
      </c>
      <c r="O1738" s="5">
        <f>'90.1 Data-SI'!O1738/Convert!$B$5/$D1738</f>
        <v>0</v>
      </c>
      <c r="P1738" s="5">
        <f t="shared" si="136"/>
        <v>0</v>
      </c>
      <c r="Q1738" s="5">
        <f>'90.1 Data-SI'!Q1738/Convert!$B$5/$D1738</f>
        <v>0</v>
      </c>
      <c r="R1738" s="5">
        <f>'90.1 Data-SI'!R1738/Convert!$B$5/$D1738</f>
        <v>0</v>
      </c>
      <c r="S1738" s="5">
        <f>'90.1 Data-SI'!S1738/Convert!$B$5/$D1738</f>
        <v>0</v>
      </c>
      <c r="T1738" s="5">
        <f>'90.1 Data-SI'!T1738/Convert!$B$5/$D1738</f>
        <v>1.4339497248953665</v>
      </c>
      <c r="U1738" s="5">
        <f>'90.1 Data-SI'!U1738/Convert!$B$5/$D1738</f>
        <v>0</v>
      </c>
      <c r="V1738" s="5">
        <f>'90.1 Data-SI'!V1738/Convert!$B$5/$D1738</f>
        <v>0</v>
      </c>
      <c r="W1738" s="5">
        <f t="shared" si="137"/>
        <v>8.7530681123821328</v>
      </c>
      <c r="X1738" s="5">
        <f t="shared" si="138"/>
        <v>2.2049275016620258</v>
      </c>
      <c r="Y1738" s="5">
        <f t="shared" si="139"/>
        <v>10.957995614044158</v>
      </c>
      <c r="Z1738" s="5">
        <f>'90.1 Data-SI'!Y1738/Convert!$B$5/$D1738</f>
        <v>52.975135449650097</v>
      </c>
      <c r="AA1738" s="5">
        <f>'90.1 Data-SI'!Z1738/Convert!$B$5/$D1738</f>
        <v>2.2049275016620258</v>
      </c>
      <c r="AB1738" s="5">
        <f t="shared" si="140"/>
        <v>55.180062951312124</v>
      </c>
    </row>
    <row r="1739" spans="1:28" x14ac:dyDescent="0.25">
      <c r="A1739" s="95">
        <v>2007</v>
      </c>
      <c r="B1739" s="95" t="s">
        <v>1</v>
      </c>
      <c r="C1739" s="52" t="s">
        <v>17</v>
      </c>
      <c r="D1739" s="5">
        <f>VLOOKUP(B1739,SWH!$A$4:$C$19,3,FALSE)</f>
        <v>4835.13</v>
      </c>
      <c r="E1739" s="5">
        <f>'90.1 Data-SI'!E1739/Convert!$B$5/$D1739</f>
        <v>0</v>
      </c>
      <c r="F1739" s="5">
        <f>'90.1 Data-SI'!F1739/Convert!$B$5/$D1739</f>
        <v>0.18728670285091725</v>
      </c>
      <c r="G1739" s="5">
        <f>'90.1 Data-SI'!G1739/Convert!$B$5/$D1739</f>
        <v>1.2524080129294466</v>
      </c>
      <c r="H1739" s="5">
        <f>'90.1 Data-SI'!H1739/Convert!$B$5/$D1739</f>
        <v>27.688558069333766</v>
      </c>
      <c r="I1739" s="5">
        <f>'90.1 Data-SI'!I1739/Convert!$B$5/$D1739</f>
        <v>7.0967872402373651</v>
      </c>
      <c r="J1739" s="5">
        <f>'90.1 Data-SI'!J1739/Convert!$B$5/$D1739</f>
        <v>8.0016233046244647</v>
      </c>
      <c r="K1739" s="5">
        <f>'90.1 Data-SI'!K1739/Convert!$B$5/$D1739</f>
        <v>0</v>
      </c>
      <c r="L1739" s="5">
        <f>'90.1 Data-SI'!L1739/Convert!$B$5/$D1739</f>
        <v>0</v>
      </c>
      <c r="M1739" s="5">
        <f>'90.1 Data-SI'!M1739/Convert!$B$5/$D1739</f>
        <v>2.7719581020112751</v>
      </c>
      <c r="N1739" s="5">
        <f>'90.1 Data-SI'!N1739/Convert!$B$5/$D1739</f>
        <v>0</v>
      </c>
      <c r="O1739" s="5">
        <f>'90.1 Data-SI'!O1739/Convert!$B$5/$D1739</f>
        <v>0</v>
      </c>
      <c r="P1739" s="5">
        <f t="shared" si="136"/>
        <v>0</v>
      </c>
      <c r="Q1739" s="5">
        <f>'90.1 Data-SI'!Q1739/Convert!$B$5/$D1739</f>
        <v>0</v>
      </c>
      <c r="R1739" s="5">
        <f>'90.1 Data-SI'!R1739/Convert!$B$5/$D1739</f>
        <v>0</v>
      </c>
      <c r="S1739" s="5">
        <f>'90.1 Data-SI'!S1739/Convert!$B$5/$D1739</f>
        <v>0</v>
      </c>
      <c r="T1739" s="5">
        <f>'90.1 Data-SI'!T1739/Convert!$B$5/$D1739</f>
        <v>1.4592276847893553</v>
      </c>
      <c r="U1739" s="5">
        <f>'90.1 Data-SI'!U1739/Convert!$B$5/$D1739</f>
        <v>0</v>
      </c>
      <c r="V1739" s="5">
        <f>'90.1 Data-SI'!V1739/Convert!$B$5/$D1739</f>
        <v>0</v>
      </c>
      <c r="W1739" s="5">
        <f t="shared" si="137"/>
        <v>4.0243661149407215</v>
      </c>
      <c r="X1739" s="5">
        <f t="shared" si="138"/>
        <v>0.18728670285091725</v>
      </c>
      <c r="Y1739" s="5">
        <f t="shared" si="139"/>
        <v>4.2116528177916388</v>
      </c>
      <c r="Z1739" s="5">
        <f>'90.1 Data-SI'!Y1739/Convert!$B$5/$D1739</f>
        <v>48.270562413925674</v>
      </c>
      <c r="AA1739" s="5">
        <f>'90.1 Data-SI'!Z1739/Convert!$B$5/$D1739</f>
        <v>0.18728670285091725</v>
      </c>
      <c r="AB1739" s="5">
        <f t="shared" si="140"/>
        <v>48.457849116776593</v>
      </c>
    </row>
    <row r="1740" spans="1:28" x14ac:dyDescent="0.25">
      <c r="A1740" s="95">
        <v>2007</v>
      </c>
      <c r="B1740" s="95" t="s">
        <v>1</v>
      </c>
      <c r="C1740" s="52" t="s">
        <v>14</v>
      </c>
      <c r="D1740" s="5">
        <f>VLOOKUP(B1740,SWH!$A$4:$C$19,3,FALSE)</f>
        <v>4835.13</v>
      </c>
      <c r="E1740" s="5">
        <f>'90.1 Data-SI'!E1740/Convert!$B$5/$D1740</f>
        <v>0</v>
      </c>
      <c r="F1740" s="5">
        <f>'90.1 Data-SI'!F1740/Convert!$B$5/$D1740</f>
        <v>43.637801764263727</v>
      </c>
      <c r="G1740" s="5">
        <f>'90.1 Data-SI'!G1740/Convert!$B$5/$D1740</f>
        <v>2.2192899788745195</v>
      </c>
      <c r="H1740" s="5">
        <f>'90.1 Data-SI'!H1740/Convert!$B$5/$D1740</f>
        <v>27.688558069333766</v>
      </c>
      <c r="I1740" s="5">
        <f>'90.1 Data-SI'!I1740/Convert!$B$5/$D1740</f>
        <v>7.0870207557328682</v>
      </c>
      <c r="J1740" s="5">
        <f>'90.1 Data-SI'!J1740/Convert!$B$5/$D1740</f>
        <v>8.0016233046244647</v>
      </c>
      <c r="K1740" s="5">
        <f>'90.1 Data-SI'!K1740/Convert!$B$5/$D1740</f>
        <v>0</v>
      </c>
      <c r="L1740" s="5">
        <f>'90.1 Data-SI'!L1740/Convert!$B$5/$D1740</f>
        <v>0</v>
      </c>
      <c r="M1740" s="5">
        <f>'90.1 Data-SI'!M1740/Convert!$B$5/$D1740</f>
        <v>3.5446593760434344</v>
      </c>
      <c r="N1740" s="5">
        <f>'90.1 Data-SI'!N1740/Convert!$B$5/$D1740</f>
        <v>0</v>
      </c>
      <c r="O1740" s="5">
        <f>'90.1 Data-SI'!O1740/Convert!$B$5/$D1740</f>
        <v>0</v>
      </c>
      <c r="P1740" s="5">
        <f t="shared" si="136"/>
        <v>0</v>
      </c>
      <c r="Q1740" s="5">
        <f>'90.1 Data-SI'!Q1740/Convert!$B$5/$D1740</f>
        <v>0</v>
      </c>
      <c r="R1740" s="5">
        <f>'90.1 Data-SI'!R1740/Convert!$B$5/$D1740</f>
        <v>0</v>
      </c>
      <c r="S1740" s="5">
        <f>'90.1 Data-SI'!S1740/Convert!$B$5/$D1740</f>
        <v>0</v>
      </c>
      <c r="T1740" s="5">
        <f>'90.1 Data-SI'!T1740/Convert!$B$5/$D1740</f>
        <v>1.5086346064003335</v>
      </c>
      <c r="U1740" s="5">
        <f>'90.1 Data-SI'!U1740/Convert!$B$5/$D1740</f>
        <v>0</v>
      </c>
      <c r="V1740" s="5">
        <f>'90.1 Data-SI'!V1740/Convert!$B$5/$D1740</f>
        <v>0</v>
      </c>
      <c r="W1740" s="5">
        <f t="shared" si="137"/>
        <v>5.7639493549179539</v>
      </c>
      <c r="X1740" s="5">
        <f t="shared" si="138"/>
        <v>43.637801764263727</v>
      </c>
      <c r="Y1740" s="5">
        <f t="shared" si="139"/>
        <v>49.401751119181682</v>
      </c>
      <c r="Z1740" s="5">
        <f>'90.1 Data-SI'!Y1740/Convert!$B$5/$D1740</f>
        <v>50.050360590097895</v>
      </c>
      <c r="AA1740" s="5">
        <f>'90.1 Data-SI'!Z1740/Convert!$B$5/$D1740</f>
        <v>43.637801764263727</v>
      </c>
      <c r="AB1740" s="5">
        <f t="shared" si="140"/>
        <v>93.688162354361623</v>
      </c>
    </row>
    <row r="1741" spans="1:28" x14ac:dyDescent="0.25">
      <c r="A1741" s="95">
        <v>2007</v>
      </c>
      <c r="B1741" s="95" t="s">
        <v>1</v>
      </c>
      <c r="C1741" s="52" t="s">
        <v>2</v>
      </c>
      <c r="D1741" s="5">
        <f>VLOOKUP(B1741,SWH!$A$4:$C$19,3,FALSE)</f>
        <v>4835.13</v>
      </c>
      <c r="E1741" s="5">
        <f>'90.1 Data-SI'!E1741/Convert!$B$5/$D1741</f>
        <v>0</v>
      </c>
      <c r="F1741" s="5">
        <f>'90.1 Data-SI'!F1741/Convert!$B$5/$D1741</f>
        <v>14.160253533341745</v>
      </c>
      <c r="G1741" s="5">
        <f>'90.1 Data-SI'!G1741/Convert!$B$5/$D1741</f>
        <v>2.3410837856364659</v>
      </c>
      <c r="H1741" s="5">
        <f>'90.1 Data-SI'!H1741/Convert!$B$5/$D1741</f>
        <v>27.688558069333766</v>
      </c>
      <c r="I1741" s="5">
        <f>'90.1 Data-SI'!I1741/Convert!$B$5/$D1741</f>
        <v>7.0927657466178662</v>
      </c>
      <c r="J1741" s="5">
        <f>'90.1 Data-SI'!J1741/Convert!$B$5/$D1741</f>
        <v>8.0016233046244647</v>
      </c>
      <c r="K1741" s="5">
        <f>'90.1 Data-SI'!K1741/Convert!$B$5/$D1741</f>
        <v>0</v>
      </c>
      <c r="L1741" s="5">
        <f>'90.1 Data-SI'!L1741/Convert!$B$5/$D1741</f>
        <v>0</v>
      </c>
      <c r="M1741" s="5">
        <f>'90.1 Data-SI'!M1741/Convert!$B$5/$D1741</f>
        <v>4.3208076446065906</v>
      </c>
      <c r="N1741" s="5">
        <f>'90.1 Data-SI'!N1741/Convert!$B$5/$D1741</f>
        <v>0</v>
      </c>
      <c r="O1741" s="5">
        <f>'90.1 Data-SI'!O1741/Convert!$B$5/$D1741</f>
        <v>0</v>
      </c>
      <c r="P1741" s="5">
        <f t="shared" si="136"/>
        <v>0</v>
      </c>
      <c r="Q1741" s="5">
        <f>'90.1 Data-SI'!Q1741/Convert!$B$5/$D1741</f>
        <v>0</v>
      </c>
      <c r="R1741" s="5">
        <f>'90.1 Data-SI'!R1741/Convert!$B$5/$D1741</f>
        <v>0</v>
      </c>
      <c r="S1741" s="5">
        <f>'90.1 Data-SI'!S1741/Convert!$B$5/$D1741</f>
        <v>0</v>
      </c>
      <c r="T1741" s="5">
        <f>'90.1 Data-SI'!T1741/Convert!$B$5/$D1741</f>
        <v>1.4925486319223407</v>
      </c>
      <c r="U1741" s="5">
        <f>'90.1 Data-SI'!U1741/Convert!$B$5/$D1741</f>
        <v>0</v>
      </c>
      <c r="V1741" s="5">
        <f>'90.1 Data-SI'!V1741/Convert!$B$5/$D1741</f>
        <v>0</v>
      </c>
      <c r="W1741" s="5">
        <f t="shared" si="137"/>
        <v>6.6618914302430561</v>
      </c>
      <c r="X1741" s="5">
        <f t="shared" si="138"/>
        <v>14.160253533341745</v>
      </c>
      <c r="Y1741" s="5">
        <f t="shared" si="139"/>
        <v>20.822144963584801</v>
      </c>
      <c r="Z1741" s="5">
        <f>'90.1 Data-SI'!Y1741/Convert!$B$5/$D1741</f>
        <v>50.936812683652995</v>
      </c>
      <c r="AA1741" s="5">
        <f>'90.1 Data-SI'!Z1741/Convert!$B$5/$D1741</f>
        <v>14.160253533341745</v>
      </c>
      <c r="AB1741" s="5">
        <f t="shared" si="140"/>
        <v>65.097066216994733</v>
      </c>
    </row>
    <row r="1742" spans="1:28" x14ac:dyDescent="0.25">
      <c r="A1742" s="95">
        <v>2007</v>
      </c>
      <c r="B1742" s="95" t="s">
        <v>1</v>
      </c>
      <c r="C1742" s="52" t="s">
        <v>18</v>
      </c>
      <c r="D1742" s="5">
        <f>VLOOKUP(B1742,SWH!$A$4:$C$19,3,FALSE)</f>
        <v>4835.13</v>
      </c>
      <c r="E1742" s="5">
        <f>'90.1 Data-SI'!E1742/Convert!$B$5/$D1742</f>
        <v>0</v>
      </c>
      <c r="F1742" s="5">
        <f>'90.1 Data-SI'!F1742/Convert!$B$5/$D1742</f>
        <v>17.431451343259301</v>
      </c>
      <c r="G1742" s="5">
        <f>'90.1 Data-SI'!G1742/Convert!$B$5/$D1742</f>
        <v>0.39065938017982738</v>
      </c>
      <c r="H1742" s="5">
        <f>'90.1 Data-SI'!H1742/Convert!$B$5/$D1742</f>
        <v>27.688558069333766</v>
      </c>
      <c r="I1742" s="5">
        <f>'90.1 Data-SI'!I1742/Convert!$B$5/$D1742</f>
        <v>7.0789777684938731</v>
      </c>
      <c r="J1742" s="5">
        <f>'90.1 Data-SI'!J1742/Convert!$B$5/$D1742</f>
        <v>8.0016233046244647</v>
      </c>
      <c r="K1742" s="5">
        <f>'90.1 Data-SI'!K1742/Convert!$B$5/$D1742</f>
        <v>0</v>
      </c>
      <c r="L1742" s="5">
        <f>'90.1 Data-SI'!L1742/Convert!$B$5/$D1742</f>
        <v>0</v>
      </c>
      <c r="M1742" s="5">
        <f>'90.1 Data-SI'!M1742/Convert!$B$5/$D1742</f>
        <v>2.7432331475862881</v>
      </c>
      <c r="N1742" s="5">
        <f>'90.1 Data-SI'!N1742/Convert!$B$5/$D1742</f>
        <v>0</v>
      </c>
      <c r="O1742" s="5">
        <f>'90.1 Data-SI'!O1742/Convert!$B$5/$D1742</f>
        <v>0</v>
      </c>
      <c r="P1742" s="5">
        <f t="shared" si="136"/>
        <v>0</v>
      </c>
      <c r="Q1742" s="5">
        <f>'90.1 Data-SI'!Q1742/Convert!$B$5/$D1742</f>
        <v>0</v>
      </c>
      <c r="R1742" s="5">
        <f>'90.1 Data-SI'!R1742/Convert!$B$5/$D1742</f>
        <v>0</v>
      </c>
      <c r="S1742" s="5">
        <f>'90.1 Data-SI'!S1742/Convert!$B$5/$D1742</f>
        <v>0</v>
      </c>
      <c r="T1742" s="5">
        <f>'90.1 Data-SI'!T1742/Convert!$B$5/$D1742</f>
        <v>1.5252950799668261</v>
      </c>
      <c r="U1742" s="5">
        <f>'90.1 Data-SI'!U1742/Convert!$B$5/$D1742</f>
        <v>0</v>
      </c>
      <c r="V1742" s="5">
        <f>'90.1 Data-SI'!V1742/Convert!$B$5/$D1742</f>
        <v>0</v>
      </c>
      <c r="W1742" s="5">
        <f t="shared" si="137"/>
        <v>3.1338925277661156</v>
      </c>
      <c r="X1742" s="5">
        <f t="shared" si="138"/>
        <v>17.431451343259301</v>
      </c>
      <c r="Y1742" s="5">
        <f t="shared" si="139"/>
        <v>20.565343871025416</v>
      </c>
      <c r="Z1742" s="5">
        <f>'90.1 Data-SI'!Y1742/Convert!$B$5/$D1742</f>
        <v>47.428346750185042</v>
      </c>
      <c r="AA1742" s="5">
        <f>'90.1 Data-SI'!Z1742/Convert!$B$5/$D1742</f>
        <v>17.431451343259301</v>
      </c>
      <c r="AB1742" s="5">
        <f t="shared" si="140"/>
        <v>64.85979809344434</v>
      </c>
    </row>
    <row r="1743" spans="1:28" x14ac:dyDescent="0.25">
      <c r="A1743" s="95">
        <v>2007</v>
      </c>
      <c r="B1743" s="95" t="s">
        <v>1</v>
      </c>
      <c r="C1743" s="52" t="s">
        <v>4</v>
      </c>
      <c r="D1743" s="5">
        <f>VLOOKUP(B1743,SWH!$A$4:$C$19,3,FALSE)</f>
        <v>4835.13</v>
      </c>
      <c r="E1743" s="5">
        <f>'90.1 Data-SI'!E1743/Convert!$B$5/$D1743</f>
        <v>0</v>
      </c>
      <c r="F1743" s="5">
        <f>'90.1 Data-SI'!F1743/Convert!$B$5/$D1743</f>
        <v>75.819517204754007</v>
      </c>
      <c r="G1743" s="5">
        <f>'90.1 Data-SI'!G1743/Convert!$B$5/$D1743</f>
        <v>0.94964699329008051</v>
      </c>
      <c r="H1743" s="5">
        <f>'90.1 Data-SI'!H1743/Convert!$B$5/$D1743</f>
        <v>27.688558069333766</v>
      </c>
      <c r="I1743" s="5">
        <f>'90.1 Data-SI'!I1743/Convert!$B$5/$D1743</f>
        <v>7.0893187520868688</v>
      </c>
      <c r="J1743" s="5">
        <f>'90.1 Data-SI'!J1743/Convert!$B$5/$D1743</f>
        <v>8.0016233046244647</v>
      </c>
      <c r="K1743" s="5">
        <f>'90.1 Data-SI'!K1743/Convert!$B$5/$D1743</f>
        <v>0</v>
      </c>
      <c r="L1743" s="5">
        <f>'90.1 Data-SI'!L1743/Convert!$B$5/$D1743</f>
        <v>0</v>
      </c>
      <c r="M1743" s="5">
        <f>'90.1 Data-SI'!M1743/Convert!$B$5/$D1743</f>
        <v>3.4194185747504897</v>
      </c>
      <c r="N1743" s="5">
        <f>'90.1 Data-SI'!N1743/Convert!$B$5/$D1743</f>
        <v>0</v>
      </c>
      <c r="O1743" s="5">
        <f>'90.1 Data-SI'!O1743/Convert!$B$5/$D1743</f>
        <v>0</v>
      </c>
      <c r="P1743" s="5">
        <f t="shared" si="136"/>
        <v>0</v>
      </c>
      <c r="Q1743" s="5">
        <f>'90.1 Data-SI'!Q1743/Convert!$B$5/$D1743</f>
        <v>0</v>
      </c>
      <c r="R1743" s="5">
        <f>'90.1 Data-SI'!R1743/Convert!$B$5/$D1743</f>
        <v>0</v>
      </c>
      <c r="S1743" s="5">
        <f>'90.1 Data-SI'!S1743/Convert!$B$5/$D1743</f>
        <v>0</v>
      </c>
      <c r="T1743" s="5">
        <f>'90.1 Data-SI'!T1743/Convert!$B$5/$D1743</f>
        <v>1.5534455353033136</v>
      </c>
      <c r="U1743" s="5">
        <f>'90.1 Data-SI'!U1743/Convert!$B$5/$D1743</f>
        <v>0</v>
      </c>
      <c r="V1743" s="5">
        <f>'90.1 Data-SI'!V1743/Convert!$B$5/$D1743</f>
        <v>0</v>
      </c>
      <c r="W1743" s="5">
        <f t="shared" si="137"/>
        <v>4.3690655680405701</v>
      </c>
      <c r="X1743" s="5">
        <f t="shared" si="138"/>
        <v>75.819517204754007</v>
      </c>
      <c r="Y1743" s="5">
        <f t="shared" si="139"/>
        <v>80.188582772794575</v>
      </c>
      <c r="Z1743" s="5">
        <f>'90.1 Data-SI'!Y1743/Convert!$B$5/$D1743</f>
        <v>48.702011229388987</v>
      </c>
      <c r="AA1743" s="5">
        <f>'90.1 Data-SI'!Z1743/Convert!$B$5/$D1743</f>
        <v>75.819517204754007</v>
      </c>
      <c r="AB1743" s="5">
        <f t="shared" si="140"/>
        <v>124.52152843414299</v>
      </c>
    </row>
    <row r="1744" spans="1:28" x14ac:dyDescent="0.25">
      <c r="A1744" s="95">
        <v>2007</v>
      </c>
      <c r="B1744" s="95" t="s">
        <v>1</v>
      </c>
      <c r="C1744" s="52" t="s">
        <v>5</v>
      </c>
      <c r="D1744" s="5">
        <f>VLOOKUP(B1744,SWH!$A$4:$C$19,3,FALSE)</f>
        <v>4835.13</v>
      </c>
      <c r="E1744" s="5">
        <f>'90.1 Data-SI'!E1744/Convert!$B$5/$D1744</f>
        <v>0</v>
      </c>
      <c r="F1744" s="5">
        <f>'90.1 Data-SI'!F1744/Convert!$B$5/$D1744</f>
        <v>38.144441480029151</v>
      </c>
      <c r="G1744" s="5">
        <f>'90.1 Data-SI'!G1744/Convert!$B$5/$D1744</f>
        <v>1.5948094696752955</v>
      </c>
      <c r="H1744" s="5">
        <f>'90.1 Data-SI'!H1744/Convert!$B$5/$D1744</f>
        <v>27.688558069333766</v>
      </c>
      <c r="I1744" s="5">
        <f>'90.1 Data-SI'!I1744/Convert!$B$5/$D1744</f>
        <v>7.0898932511753676</v>
      </c>
      <c r="J1744" s="5">
        <f>'90.1 Data-SI'!J1744/Convert!$B$5/$D1744</f>
        <v>8.0016233046244647</v>
      </c>
      <c r="K1744" s="5">
        <f>'90.1 Data-SI'!K1744/Convert!$B$5/$D1744</f>
        <v>0</v>
      </c>
      <c r="L1744" s="5">
        <f>'90.1 Data-SI'!L1744/Convert!$B$5/$D1744</f>
        <v>0</v>
      </c>
      <c r="M1744" s="5">
        <f>'90.1 Data-SI'!M1744/Convert!$B$5/$D1744</f>
        <v>4.1944178451366474</v>
      </c>
      <c r="N1744" s="5">
        <f>'90.1 Data-SI'!N1744/Convert!$B$5/$D1744</f>
        <v>0</v>
      </c>
      <c r="O1744" s="5">
        <f>'90.1 Data-SI'!O1744/Convert!$B$5/$D1744</f>
        <v>0</v>
      </c>
      <c r="P1744" s="5">
        <f t="shared" si="136"/>
        <v>0</v>
      </c>
      <c r="Q1744" s="5">
        <f>'90.1 Data-SI'!Q1744/Convert!$B$5/$D1744</f>
        <v>0</v>
      </c>
      <c r="R1744" s="5">
        <f>'90.1 Data-SI'!R1744/Convert!$B$5/$D1744</f>
        <v>0</v>
      </c>
      <c r="S1744" s="5">
        <f>'90.1 Data-SI'!S1744/Convert!$B$5/$D1744</f>
        <v>0</v>
      </c>
      <c r="T1744" s="5">
        <f>'90.1 Data-SI'!T1744/Convert!$B$5/$D1744</f>
        <v>1.5402320562678193</v>
      </c>
      <c r="U1744" s="5">
        <f>'90.1 Data-SI'!U1744/Convert!$B$5/$D1744</f>
        <v>0</v>
      </c>
      <c r="V1744" s="5">
        <f>'90.1 Data-SI'!V1744/Convert!$B$5/$D1744</f>
        <v>0</v>
      </c>
      <c r="W1744" s="5">
        <f t="shared" si="137"/>
        <v>5.7892273148119431</v>
      </c>
      <c r="X1744" s="5">
        <f t="shared" si="138"/>
        <v>38.144441480029151</v>
      </c>
      <c r="Y1744" s="5">
        <f t="shared" si="139"/>
        <v>43.933668794841097</v>
      </c>
      <c r="Z1744" s="5">
        <f>'90.1 Data-SI'!Y1744/Convert!$B$5/$D1744</f>
        <v>50.109533996213365</v>
      </c>
      <c r="AA1744" s="5">
        <f>'90.1 Data-SI'!Z1744/Convert!$B$5/$D1744</f>
        <v>38.144441480029151</v>
      </c>
      <c r="AB1744" s="5">
        <f t="shared" si="140"/>
        <v>88.253975476242516</v>
      </c>
    </row>
    <row r="1745" spans="1:28" x14ac:dyDescent="0.25">
      <c r="A1745" s="95">
        <v>2007</v>
      </c>
      <c r="B1745" s="95" t="s">
        <v>1</v>
      </c>
      <c r="C1745" s="52" t="s">
        <v>15</v>
      </c>
      <c r="D1745" s="5">
        <f>VLOOKUP(B1745,SWH!$A$4:$C$19,3,FALSE)</f>
        <v>4835.13</v>
      </c>
      <c r="E1745" s="5">
        <f>'90.1 Data-SI'!E1745/Convert!$B$5/$D1745</f>
        <v>0</v>
      </c>
      <c r="F1745" s="5">
        <f>'90.1 Data-SI'!F1745/Convert!$B$5/$D1745</f>
        <v>15.821704897283009</v>
      </c>
      <c r="G1745" s="5">
        <f>'90.1 Data-SI'!G1745/Convert!$B$5/$D1745</f>
        <v>0.1591362475144297</v>
      </c>
      <c r="H1745" s="5">
        <f>'90.1 Data-SI'!H1745/Convert!$B$5/$D1745</f>
        <v>27.688558069333766</v>
      </c>
      <c r="I1745" s="5">
        <f>'90.1 Data-SI'!I1745/Convert!$B$5/$D1745</f>
        <v>7.0784032694053725</v>
      </c>
      <c r="J1745" s="5">
        <f>'90.1 Data-SI'!J1745/Convert!$B$5/$D1745</f>
        <v>8.0016233046244647</v>
      </c>
      <c r="K1745" s="5">
        <f>'90.1 Data-SI'!K1745/Convert!$B$5/$D1745</f>
        <v>0</v>
      </c>
      <c r="L1745" s="5">
        <f>'90.1 Data-SI'!L1745/Convert!$B$5/$D1745</f>
        <v>0</v>
      </c>
      <c r="M1745" s="5">
        <f>'90.1 Data-SI'!M1745/Convert!$B$5/$D1745</f>
        <v>2.4542601060709157</v>
      </c>
      <c r="N1745" s="5">
        <f>'90.1 Data-SI'!N1745/Convert!$B$5/$D1745</f>
        <v>0</v>
      </c>
      <c r="O1745" s="5">
        <f>'90.1 Data-SI'!O1745/Convert!$B$5/$D1745</f>
        <v>0</v>
      </c>
      <c r="P1745" s="5">
        <f t="shared" si="136"/>
        <v>0</v>
      </c>
      <c r="Q1745" s="5">
        <f>'90.1 Data-SI'!Q1745/Convert!$B$5/$D1745</f>
        <v>0</v>
      </c>
      <c r="R1745" s="5">
        <f>'90.1 Data-SI'!R1745/Convert!$B$5/$D1745</f>
        <v>0</v>
      </c>
      <c r="S1745" s="5">
        <f>'90.1 Data-SI'!S1745/Convert!$B$5/$D1745</f>
        <v>0</v>
      </c>
      <c r="T1745" s="5">
        <f>'90.1 Data-SI'!T1745/Convert!$B$5/$D1745</f>
        <v>1.5505730398608149</v>
      </c>
      <c r="U1745" s="5">
        <f>'90.1 Data-SI'!U1745/Convert!$B$5/$D1745</f>
        <v>0</v>
      </c>
      <c r="V1745" s="5">
        <f>'90.1 Data-SI'!V1745/Convert!$B$5/$D1745</f>
        <v>0</v>
      </c>
      <c r="W1745" s="5">
        <f t="shared" si="137"/>
        <v>2.6133963535853453</v>
      </c>
      <c r="X1745" s="5">
        <f t="shared" si="138"/>
        <v>15.821704897283009</v>
      </c>
      <c r="Y1745" s="5">
        <f t="shared" si="139"/>
        <v>18.435101250868353</v>
      </c>
      <c r="Z1745" s="5">
        <f>'90.1 Data-SI'!Y1745/Convert!$B$5/$D1745</f>
        <v>46.93312853589827</v>
      </c>
      <c r="AA1745" s="5">
        <f>'90.1 Data-SI'!Z1745/Convert!$B$5/$D1745</f>
        <v>15.821704897283009</v>
      </c>
      <c r="AB1745" s="5">
        <f t="shared" si="140"/>
        <v>62.754833433181275</v>
      </c>
    </row>
    <row r="1746" spans="1:28" x14ac:dyDescent="0.25">
      <c r="A1746" s="95">
        <v>2007</v>
      </c>
      <c r="B1746" s="95" t="s">
        <v>1</v>
      </c>
      <c r="C1746" s="52" t="s">
        <v>16</v>
      </c>
      <c r="D1746" s="5">
        <f>VLOOKUP(B1746,SWH!$A$4:$C$19,3,FALSE)</f>
        <v>4835.13</v>
      </c>
      <c r="E1746" s="5">
        <f>'90.1 Data-SI'!E1746/Convert!$B$5/$D1746</f>
        <v>0</v>
      </c>
      <c r="F1746" s="5">
        <f>'90.1 Data-SI'!F1746/Convert!$B$5/$D1746</f>
        <v>123.56441295270243</v>
      </c>
      <c r="G1746" s="5">
        <f>'90.1 Data-SI'!G1746/Convert!$B$5/$D1746</f>
        <v>1.1191242243975057</v>
      </c>
      <c r="H1746" s="5">
        <f>'90.1 Data-SI'!H1746/Convert!$B$5/$D1746</f>
        <v>27.688558069333766</v>
      </c>
      <c r="I1746" s="5">
        <f>'90.1 Data-SI'!I1746/Convert!$B$5/$D1746</f>
        <v>7.0864462566443693</v>
      </c>
      <c r="J1746" s="5">
        <f>'90.1 Data-SI'!J1746/Convert!$B$5/$D1746</f>
        <v>8.0016233046244647</v>
      </c>
      <c r="K1746" s="5">
        <f>'90.1 Data-SI'!K1746/Convert!$B$5/$D1746</f>
        <v>0</v>
      </c>
      <c r="L1746" s="5">
        <f>'90.1 Data-SI'!L1746/Convert!$B$5/$D1746</f>
        <v>0</v>
      </c>
      <c r="M1746" s="5">
        <f>'90.1 Data-SI'!M1746/Convert!$B$5/$D1746</f>
        <v>4.1317974444901742</v>
      </c>
      <c r="N1746" s="5">
        <f>'90.1 Data-SI'!N1746/Convert!$B$5/$D1746</f>
        <v>0</v>
      </c>
      <c r="O1746" s="5">
        <f>'90.1 Data-SI'!O1746/Convert!$B$5/$D1746</f>
        <v>0</v>
      </c>
      <c r="P1746" s="5">
        <f t="shared" si="136"/>
        <v>0</v>
      </c>
      <c r="Q1746" s="5">
        <f>'90.1 Data-SI'!Q1746/Convert!$B$5/$D1746</f>
        <v>0</v>
      </c>
      <c r="R1746" s="5">
        <f>'90.1 Data-SI'!R1746/Convert!$B$5/$D1746</f>
        <v>0</v>
      </c>
      <c r="S1746" s="5">
        <f>'90.1 Data-SI'!S1746/Convert!$B$5/$D1746</f>
        <v>0</v>
      </c>
      <c r="T1746" s="5">
        <f>'90.1 Data-SI'!T1746/Convert!$B$5/$D1746</f>
        <v>1.5861919833477991</v>
      </c>
      <c r="U1746" s="5">
        <f>'90.1 Data-SI'!U1746/Convert!$B$5/$D1746</f>
        <v>0</v>
      </c>
      <c r="V1746" s="5">
        <f>'90.1 Data-SI'!V1746/Convert!$B$5/$D1746</f>
        <v>0</v>
      </c>
      <c r="W1746" s="5">
        <f t="shared" si="137"/>
        <v>5.2509216688876794</v>
      </c>
      <c r="X1746" s="5">
        <f t="shared" si="138"/>
        <v>123.56441295270243</v>
      </c>
      <c r="Y1746" s="5">
        <f t="shared" si="139"/>
        <v>128.8153346215901</v>
      </c>
      <c r="Z1746" s="5">
        <f>'90.1 Data-SI'!Y1746/Convert!$B$5/$D1746</f>
        <v>49.613741282838085</v>
      </c>
      <c r="AA1746" s="5">
        <f>'90.1 Data-SI'!Z1746/Convert!$B$5/$D1746</f>
        <v>123.56441295270243</v>
      </c>
      <c r="AB1746" s="5">
        <f t="shared" si="140"/>
        <v>173.17815423554052</v>
      </c>
    </row>
    <row r="1747" spans="1:28" x14ac:dyDescent="0.25">
      <c r="A1747" s="95">
        <v>2007</v>
      </c>
      <c r="B1747" s="95" t="s">
        <v>1</v>
      </c>
      <c r="C1747" s="52" t="s">
        <v>9</v>
      </c>
      <c r="D1747" s="5">
        <f>VLOOKUP(B1747,SWH!$A$4:$C$19,3,FALSE)</f>
        <v>4835.13</v>
      </c>
      <c r="E1747" s="5">
        <f>'90.1 Data-SI'!E1747/Convert!$B$5/$D1747</f>
        <v>0</v>
      </c>
      <c r="F1747" s="5">
        <f>'90.1 Data-SI'!F1747/Convert!$B$5/$D1747</f>
        <v>75.296723034219241</v>
      </c>
      <c r="G1747" s="5">
        <f>'90.1 Data-SI'!G1747/Convert!$B$5/$D1747</f>
        <v>0.83130018105913284</v>
      </c>
      <c r="H1747" s="5">
        <f>'90.1 Data-SI'!H1747/Convert!$B$5/$D1747</f>
        <v>27.688558069333766</v>
      </c>
      <c r="I1747" s="5">
        <f>'90.1 Data-SI'!I1747/Convert!$B$5/$D1747</f>
        <v>7.0812757648478719</v>
      </c>
      <c r="J1747" s="5">
        <f>'90.1 Data-SI'!J1747/Convert!$B$5/$D1747</f>
        <v>8.0016233046244647</v>
      </c>
      <c r="K1747" s="5">
        <f>'90.1 Data-SI'!K1747/Convert!$B$5/$D1747</f>
        <v>0</v>
      </c>
      <c r="L1747" s="5">
        <f>'90.1 Data-SI'!L1747/Convert!$B$5/$D1747</f>
        <v>0</v>
      </c>
      <c r="M1747" s="5">
        <f>'90.1 Data-SI'!M1747/Convert!$B$5/$D1747</f>
        <v>4.0456225812152127</v>
      </c>
      <c r="N1747" s="5">
        <f>'90.1 Data-SI'!N1747/Convert!$B$5/$D1747</f>
        <v>0</v>
      </c>
      <c r="O1747" s="5">
        <f>'90.1 Data-SI'!O1747/Convert!$B$5/$D1747</f>
        <v>0</v>
      </c>
      <c r="P1747" s="5">
        <f t="shared" si="136"/>
        <v>0</v>
      </c>
      <c r="Q1747" s="5">
        <f>'90.1 Data-SI'!Q1747/Convert!$B$5/$D1747</f>
        <v>0</v>
      </c>
      <c r="R1747" s="5">
        <f>'90.1 Data-SI'!R1747/Convert!$B$5/$D1747</f>
        <v>0</v>
      </c>
      <c r="S1747" s="5">
        <f>'90.1 Data-SI'!S1747/Convert!$B$5/$D1747</f>
        <v>0</v>
      </c>
      <c r="T1747" s="5">
        <f>'90.1 Data-SI'!T1747/Convert!$B$5/$D1747</f>
        <v>1.5781489961088027</v>
      </c>
      <c r="U1747" s="5">
        <f>'90.1 Data-SI'!U1747/Convert!$B$5/$D1747</f>
        <v>0</v>
      </c>
      <c r="V1747" s="5">
        <f>'90.1 Data-SI'!V1747/Convert!$B$5/$D1747</f>
        <v>0</v>
      </c>
      <c r="W1747" s="5">
        <f t="shared" si="137"/>
        <v>4.8769227622743454</v>
      </c>
      <c r="X1747" s="5">
        <f t="shared" si="138"/>
        <v>75.296723034219241</v>
      </c>
      <c r="Y1747" s="5">
        <f t="shared" si="139"/>
        <v>80.173645796493588</v>
      </c>
      <c r="Z1747" s="5">
        <f>'90.1 Data-SI'!Y1747/Convert!$B$5/$D1747</f>
        <v>49.226528897189255</v>
      </c>
      <c r="AA1747" s="5">
        <f>'90.1 Data-SI'!Z1747/Convert!$B$5/$D1747</f>
        <v>75.296723034219241</v>
      </c>
      <c r="AB1747" s="5">
        <f t="shared" si="140"/>
        <v>124.5232519314085</v>
      </c>
    </row>
    <row r="1748" spans="1:28" x14ac:dyDescent="0.25">
      <c r="A1748" s="95">
        <v>2007</v>
      </c>
      <c r="B1748" s="95" t="s">
        <v>1</v>
      </c>
      <c r="C1748" s="52" t="s">
        <v>12</v>
      </c>
      <c r="D1748" s="5">
        <f>VLOOKUP(B1748,SWH!$A$4:$C$19,3,FALSE)</f>
        <v>4835.13</v>
      </c>
      <c r="E1748" s="5">
        <f>'90.1 Data-SI'!E1748/Convert!$B$5/$D1748</f>
        <v>0</v>
      </c>
      <c r="F1748" s="5">
        <f>'90.1 Data-SI'!F1748/Convert!$B$5/$D1748</f>
        <v>124.76798854310938</v>
      </c>
      <c r="G1748" s="5">
        <f>'90.1 Data-SI'!G1748/Convert!$B$5/$D1748</f>
        <v>0.60264954383623381</v>
      </c>
      <c r="H1748" s="5">
        <f>'90.1 Data-SI'!H1748/Convert!$B$5/$D1748</f>
        <v>27.688558069333766</v>
      </c>
      <c r="I1748" s="5">
        <f>'90.1 Data-SI'!I1748/Convert!$B$5/$D1748</f>
        <v>7.0766797721398742</v>
      </c>
      <c r="J1748" s="5">
        <f>'90.1 Data-SI'!J1748/Convert!$B$5/$D1748</f>
        <v>8.0016233046244647</v>
      </c>
      <c r="K1748" s="5">
        <f>'90.1 Data-SI'!K1748/Convert!$B$5/$D1748</f>
        <v>0</v>
      </c>
      <c r="L1748" s="5">
        <f>'90.1 Data-SI'!L1748/Convert!$B$5/$D1748</f>
        <v>0</v>
      </c>
      <c r="M1748" s="5">
        <f>'90.1 Data-SI'!M1748/Convert!$B$5/$D1748</f>
        <v>3.3763311431130085</v>
      </c>
      <c r="N1748" s="5">
        <f>'90.1 Data-SI'!N1748/Convert!$B$5/$D1748</f>
        <v>0</v>
      </c>
      <c r="O1748" s="5">
        <f>'90.1 Data-SI'!O1748/Convert!$B$5/$D1748</f>
        <v>0</v>
      </c>
      <c r="P1748" s="5">
        <f t="shared" si="136"/>
        <v>0</v>
      </c>
      <c r="Q1748" s="5">
        <f>'90.1 Data-SI'!Q1748/Convert!$B$5/$D1748</f>
        <v>0</v>
      </c>
      <c r="R1748" s="5">
        <f>'90.1 Data-SI'!R1748/Convert!$B$5/$D1748</f>
        <v>0</v>
      </c>
      <c r="S1748" s="5">
        <f>'90.1 Data-SI'!S1748/Convert!$B$5/$D1748</f>
        <v>0</v>
      </c>
      <c r="T1748" s="5">
        <f>'90.1 Data-SI'!T1748/Convert!$B$5/$D1748</f>
        <v>1.6246834222772821</v>
      </c>
      <c r="U1748" s="5">
        <f>'90.1 Data-SI'!U1748/Convert!$B$5/$D1748</f>
        <v>0</v>
      </c>
      <c r="V1748" s="5">
        <f>'90.1 Data-SI'!V1748/Convert!$B$5/$D1748</f>
        <v>0</v>
      </c>
      <c r="W1748" s="5">
        <f t="shared" si="137"/>
        <v>3.9789806869492423</v>
      </c>
      <c r="X1748" s="5">
        <f t="shared" si="138"/>
        <v>124.76798854310938</v>
      </c>
      <c r="Y1748" s="5">
        <f t="shared" si="139"/>
        <v>128.74696923005862</v>
      </c>
      <c r="Z1748" s="5">
        <f>'90.1 Data-SI'!Y1748/Convert!$B$5/$D1748</f>
        <v>48.37109975441313</v>
      </c>
      <c r="AA1748" s="5">
        <f>'90.1 Data-SI'!Z1748/Convert!$B$5/$D1748</f>
        <v>124.76798854310938</v>
      </c>
      <c r="AB1748" s="5">
        <f t="shared" si="140"/>
        <v>173.13908829752251</v>
      </c>
    </row>
    <row r="1749" spans="1:28" x14ac:dyDescent="0.25">
      <c r="A1749" s="95">
        <v>2007</v>
      </c>
      <c r="B1749" s="95" t="s">
        <v>1</v>
      </c>
      <c r="C1749" s="52" t="s">
        <v>8</v>
      </c>
      <c r="D1749" s="5">
        <f>VLOOKUP(B1749,SWH!$A$4:$C$19,3,FALSE)</f>
        <v>4835.13</v>
      </c>
      <c r="E1749" s="5">
        <f>'90.1 Data-SI'!E1749/Convert!$B$5/$D1749</f>
        <v>0</v>
      </c>
      <c r="F1749" s="5">
        <f>'90.1 Data-SI'!F1749/Convert!$B$5/$D1749</f>
        <v>132.16523880663215</v>
      </c>
      <c r="G1749" s="5">
        <f>'90.1 Data-SI'!G1749/Convert!$B$5/$D1749</f>
        <v>0.12638979946994416</v>
      </c>
      <c r="H1749" s="5">
        <f>'90.1 Data-SI'!H1749/Convert!$B$5/$D1749</f>
        <v>27.688558069333766</v>
      </c>
      <c r="I1749" s="5">
        <f>'90.1 Data-SI'!I1749/Convert!$B$5/$D1749</f>
        <v>7.037613834121891</v>
      </c>
      <c r="J1749" s="5">
        <f>'90.1 Data-SI'!J1749/Convert!$B$5/$D1749</f>
        <v>8.0016233046244647</v>
      </c>
      <c r="K1749" s="5">
        <f>'90.1 Data-SI'!K1749/Convert!$B$5/$D1749</f>
        <v>0</v>
      </c>
      <c r="L1749" s="5">
        <f>'90.1 Data-SI'!L1749/Convert!$B$5/$D1749</f>
        <v>0</v>
      </c>
      <c r="M1749" s="5">
        <f>'90.1 Data-SI'!M1749/Convert!$B$5/$D1749</f>
        <v>2.7369136576127908</v>
      </c>
      <c r="N1749" s="5">
        <f>'90.1 Data-SI'!N1749/Convert!$B$5/$D1749</f>
        <v>0</v>
      </c>
      <c r="O1749" s="5">
        <f>'90.1 Data-SI'!O1749/Convert!$B$5/$D1749</f>
        <v>0</v>
      </c>
      <c r="P1749" s="5">
        <f t="shared" si="136"/>
        <v>0</v>
      </c>
      <c r="Q1749" s="5">
        <f>'90.1 Data-SI'!Q1749/Convert!$B$5/$D1749</f>
        <v>0</v>
      </c>
      <c r="R1749" s="5">
        <f>'90.1 Data-SI'!R1749/Convert!$B$5/$D1749</f>
        <v>0</v>
      </c>
      <c r="S1749" s="5">
        <f>'90.1 Data-SI'!S1749/Convert!$B$5/$D1749</f>
        <v>0</v>
      </c>
      <c r="T1749" s="5">
        <f>'90.1 Data-SI'!T1749/Convert!$B$5/$D1749</f>
        <v>1.6781118375077586</v>
      </c>
      <c r="U1749" s="5">
        <f>'90.1 Data-SI'!U1749/Convert!$B$5/$D1749</f>
        <v>0</v>
      </c>
      <c r="V1749" s="5">
        <f>'90.1 Data-SI'!V1749/Convert!$B$5/$D1749</f>
        <v>0</v>
      </c>
      <c r="W1749" s="5">
        <f t="shared" si="137"/>
        <v>2.8633034570827349</v>
      </c>
      <c r="X1749" s="5">
        <f t="shared" si="138"/>
        <v>132.16523880663215</v>
      </c>
      <c r="Y1749" s="5">
        <f t="shared" si="139"/>
        <v>135.02854226371488</v>
      </c>
      <c r="Z1749" s="5">
        <f>'90.1 Data-SI'!Y1749/Convert!$B$5/$D1749</f>
        <v>47.269785001759118</v>
      </c>
      <c r="AA1749" s="5">
        <f>'90.1 Data-SI'!Z1749/Convert!$B$5/$D1749</f>
        <v>132.16523880663215</v>
      </c>
      <c r="AB1749" s="5">
        <f t="shared" si="140"/>
        <v>179.43502380839126</v>
      </c>
    </row>
    <row r="1750" spans="1:28" x14ac:dyDescent="0.25">
      <c r="A1750" s="95">
        <v>2010</v>
      </c>
      <c r="B1750" s="95" t="s">
        <v>1</v>
      </c>
      <c r="C1750" s="52" t="s">
        <v>10</v>
      </c>
      <c r="D1750" s="5">
        <f>VLOOKUP(B1750,SWH!$A$4:$C$19,3,FALSE)</f>
        <v>4835.13</v>
      </c>
      <c r="E1750" s="5">
        <f>'90.1 Data-SI'!E1750/Convert!$B$5/$D1750</f>
        <v>0</v>
      </c>
      <c r="F1750" s="5">
        <f>'90.1 Data-SI'!F1750/Convert!$B$5/$D1750</f>
        <v>0</v>
      </c>
      <c r="G1750" s="5">
        <f>'90.1 Data-SI'!G1750/Convert!$B$5/$D1750</f>
        <v>12.164443699893626</v>
      </c>
      <c r="H1750" s="5">
        <f>'90.1 Data-SI'!H1750/Convert!$B$5/$D1750</f>
        <v>16.41516245570325</v>
      </c>
      <c r="I1750" s="5">
        <f>'90.1 Data-SI'!I1750/Convert!$B$5/$D1750</f>
        <v>4.8143023616278731</v>
      </c>
      <c r="J1750" s="5">
        <f>'90.1 Data-SI'!J1750/Convert!$B$5/$D1750</f>
        <v>7.874084506977522</v>
      </c>
      <c r="K1750" s="5">
        <f>'90.1 Data-SI'!K1750/Convert!$B$5/$D1750</f>
        <v>0</v>
      </c>
      <c r="L1750" s="5">
        <f>'90.1 Data-SI'!L1750/Convert!$B$5/$D1750</f>
        <v>0</v>
      </c>
      <c r="M1750" s="5">
        <f>'90.1 Data-SI'!M1750/Convert!$B$5/$D1750</f>
        <v>6.1109468043718005</v>
      </c>
      <c r="N1750" s="5">
        <f>'90.1 Data-SI'!N1750/Convert!$B$5/$D1750</f>
        <v>0</v>
      </c>
      <c r="O1750" s="5">
        <f>'90.1 Data-SI'!O1750/Convert!$B$5/$D1750</f>
        <v>0</v>
      </c>
      <c r="P1750" s="5">
        <f t="shared" si="136"/>
        <v>0</v>
      </c>
      <c r="Q1750" s="5">
        <f>'90.1 Data-SI'!Q1750/Convert!$B$5/$D1750</f>
        <v>0</v>
      </c>
      <c r="R1750" s="5">
        <f>'90.1 Data-SI'!R1750/Convert!$B$5/$D1750</f>
        <v>0</v>
      </c>
      <c r="S1750" s="5">
        <f>'90.1 Data-SI'!S1750/Convert!$B$5/$D1750</f>
        <v>0</v>
      </c>
      <c r="T1750" s="5">
        <f>'90.1 Data-SI'!T1750/Convert!$B$5/$D1750</f>
        <v>1.2690684864959394</v>
      </c>
      <c r="U1750" s="5">
        <f>'90.1 Data-SI'!U1750/Convert!$B$5/$D1750</f>
        <v>0</v>
      </c>
      <c r="V1750" s="5">
        <f>'90.1 Data-SI'!V1750/Convert!$B$5/$D1750</f>
        <v>0</v>
      </c>
      <c r="W1750" s="5">
        <f t="shared" si="137"/>
        <v>18.275390504265427</v>
      </c>
      <c r="X1750" s="5">
        <f t="shared" si="138"/>
        <v>0</v>
      </c>
      <c r="Y1750" s="5">
        <f t="shared" si="139"/>
        <v>18.275390504265427</v>
      </c>
      <c r="Z1750" s="5">
        <f>'90.1 Data-SI'!Y1750/Convert!$B$5/$D1750</f>
        <v>48.647433815981508</v>
      </c>
      <c r="AA1750" s="5">
        <f>'90.1 Data-SI'!Z1750/Convert!$B$5/$D1750</f>
        <v>0</v>
      </c>
      <c r="AB1750" s="5">
        <f t="shared" si="140"/>
        <v>48.647433815981508</v>
      </c>
    </row>
    <row r="1751" spans="1:28" x14ac:dyDescent="0.25">
      <c r="A1751" s="95">
        <v>2010</v>
      </c>
      <c r="B1751" s="95" t="s">
        <v>1</v>
      </c>
      <c r="C1751" s="52" t="s">
        <v>6</v>
      </c>
      <c r="D1751" s="5">
        <f>VLOOKUP(B1751,SWH!$A$4:$C$19,3,FALSE)</f>
        <v>4835.13</v>
      </c>
      <c r="E1751" s="5">
        <f>'90.1 Data-SI'!E1751/Convert!$B$5/$D1751</f>
        <v>0</v>
      </c>
      <c r="F1751" s="5">
        <f>'90.1 Data-SI'!F1751/Convert!$B$5/$D1751</f>
        <v>0</v>
      </c>
      <c r="G1751" s="5">
        <f>'90.1 Data-SI'!G1751/Convert!$B$5/$D1751</f>
        <v>11.836404720360271</v>
      </c>
      <c r="H1751" s="5">
        <f>'90.1 Data-SI'!H1751/Convert!$B$5/$D1751</f>
        <v>16.728838958024109</v>
      </c>
      <c r="I1751" s="5">
        <f>'90.1 Data-SI'!I1751/Convert!$B$5/$D1751</f>
        <v>4.8131533634508736</v>
      </c>
      <c r="J1751" s="5">
        <f>'90.1 Data-SI'!J1751/Convert!$B$5/$D1751</f>
        <v>7.874084506977522</v>
      </c>
      <c r="K1751" s="5">
        <f>'90.1 Data-SI'!K1751/Convert!$B$5/$D1751</f>
        <v>0</v>
      </c>
      <c r="L1751" s="5">
        <f>'90.1 Data-SI'!L1751/Convert!$B$5/$D1751</f>
        <v>0</v>
      </c>
      <c r="M1751" s="5">
        <f>'90.1 Data-SI'!M1751/Convert!$B$5/$D1751</f>
        <v>8.7312371470191419</v>
      </c>
      <c r="N1751" s="5">
        <f>'90.1 Data-SI'!N1751/Convert!$B$5/$D1751</f>
        <v>0</v>
      </c>
      <c r="O1751" s="5">
        <f>'90.1 Data-SI'!O1751/Convert!$B$5/$D1751</f>
        <v>0</v>
      </c>
      <c r="P1751" s="5">
        <f t="shared" si="136"/>
        <v>0</v>
      </c>
      <c r="Q1751" s="5">
        <f>'90.1 Data-SI'!Q1751/Convert!$B$5/$D1751</f>
        <v>0</v>
      </c>
      <c r="R1751" s="5">
        <f>'90.1 Data-SI'!R1751/Convert!$B$5/$D1751</f>
        <v>0</v>
      </c>
      <c r="S1751" s="5">
        <f>'90.1 Data-SI'!S1751/Convert!$B$5/$D1751</f>
        <v>0</v>
      </c>
      <c r="T1751" s="5">
        <f>'90.1 Data-SI'!T1751/Convert!$B$5/$D1751</f>
        <v>1.2644724937879415</v>
      </c>
      <c r="U1751" s="5">
        <f>'90.1 Data-SI'!U1751/Convert!$B$5/$D1751</f>
        <v>0</v>
      </c>
      <c r="V1751" s="5">
        <f>'90.1 Data-SI'!V1751/Convert!$B$5/$D1751</f>
        <v>0</v>
      </c>
      <c r="W1751" s="5">
        <f t="shared" si="137"/>
        <v>20.567641867379415</v>
      </c>
      <c r="X1751" s="5">
        <f t="shared" si="138"/>
        <v>0</v>
      </c>
      <c r="Y1751" s="5">
        <f t="shared" si="139"/>
        <v>20.567641867379415</v>
      </c>
      <c r="Z1751" s="5">
        <f>'90.1 Data-SI'!Y1751/Convert!$B$5/$D1751</f>
        <v>51.248191189619853</v>
      </c>
      <c r="AA1751" s="5">
        <f>'90.1 Data-SI'!Z1751/Convert!$B$5/$D1751</f>
        <v>0</v>
      </c>
      <c r="AB1751" s="5">
        <f t="shared" si="140"/>
        <v>51.248191189619853</v>
      </c>
    </row>
    <row r="1752" spans="1:28" x14ac:dyDescent="0.25">
      <c r="A1752" s="95">
        <v>2010</v>
      </c>
      <c r="B1752" s="95" t="s">
        <v>1</v>
      </c>
      <c r="C1752" s="52" t="s">
        <v>11</v>
      </c>
      <c r="D1752" s="5">
        <f>VLOOKUP(B1752,SWH!$A$4:$C$19,3,FALSE)</f>
        <v>4835.13</v>
      </c>
      <c r="E1752" s="5">
        <f>'90.1 Data-SI'!E1752/Convert!$B$5/$D1752</f>
        <v>0</v>
      </c>
      <c r="F1752" s="5">
        <f>'90.1 Data-SI'!F1752/Convert!$B$5/$D1752</f>
        <v>0</v>
      </c>
      <c r="G1752" s="5">
        <f>'90.1 Data-SI'!G1752/Convert!$B$5/$D1752</f>
        <v>7.0083143806084029</v>
      </c>
      <c r="H1752" s="5">
        <f>'90.1 Data-SI'!H1752/Convert!$B$5/$D1752</f>
        <v>17.676187954960191</v>
      </c>
      <c r="I1752" s="5">
        <f>'90.1 Data-SI'!I1752/Convert!$B$5/$D1752</f>
        <v>4.8137278625393742</v>
      </c>
      <c r="J1752" s="5">
        <f>'90.1 Data-SI'!J1752/Convert!$B$5/$D1752</f>
        <v>7.874084506977522</v>
      </c>
      <c r="K1752" s="5">
        <f>'90.1 Data-SI'!K1752/Convert!$B$5/$D1752</f>
        <v>0</v>
      </c>
      <c r="L1752" s="5">
        <f>'90.1 Data-SI'!L1752/Convert!$B$5/$D1752</f>
        <v>0</v>
      </c>
      <c r="M1752" s="5">
        <f>'90.1 Data-SI'!M1752/Convert!$B$5/$D1752</f>
        <v>4.448346442253535</v>
      </c>
      <c r="N1752" s="5">
        <f>'90.1 Data-SI'!N1752/Convert!$B$5/$D1752</f>
        <v>0</v>
      </c>
      <c r="O1752" s="5">
        <f>'90.1 Data-SI'!O1752/Convert!$B$5/$D1752</f>
        <v>0</v>
      </c>
      <c r="P1752" s="5">
        <f t="shared" si="136"/>
        <v>0</v>
      </c>
      <c r="Q1752" s="5">
        <f>'90.1 Data-SI'!Q1752/Convert!$B$5/$D1752</f>
        <v>0</v>
      </c>
      <c r="R1752" s="5">
        <f>'90.1 Data-SI'!R1752/Convert!$B$5/$D1752</f>
        <v>0</v>
      </c>
      <c r="S1752" s="5">
        <f>'90.1 Data-SI'!S1752/Convert!$B$5/$D1752</f>
        <v>0</v>
      </c>
      <c r="T1752" s="5">
        <f>'90.1 Data-SI'!T1752/Convert!$B$5/$D1752</f>
        <v>1.3023894336289246</v>
      </c>
      <c r="U1752" s="5">
        <f>'90.1 Data-SI'!U1752/Convert!$B$5/$D1752</f>
        <v>0</v>
      </c>
      <c r="V1752" s="5">
        <f>'90.1 Data-SI'!V1752/Convert!$B$5/$D1752</f>
        <v>0</v>
      </c>
      <c r="W1752" s="5">
        <f t="shared" si="137"/>
        <v>11.456660822861938</v>
      </c>
      <c r="X1752" s="5">
        <f t="shared" si="138"/>
        <v>0</v>
      </c>
      <c r="Y1752" s="5">
        <f t="shared" si="139"/>
        <v>11.456660822861938</v>
      </c>
      <c r="Z1752" s="5">
        <f>'90.1 Data-SI'!Y1752/Convert!$B$5/$D1752</f>
        <v>43.123050580967949</v>
      </c>
      <c r="AA1752" s="5">
        <f>'90.1 Data-SI'!Z1752/Convert!$B$5/$D1752</f>
        <v>0</v>
      </c>
      <c r="AB1752" s="5">
        <f t="shared" si="140"/>
        <v>43.123050580967949</v>
      </c>
    </row>
    <row r="1753" spans="1:28" x14ac:dyDescent="0.25">
      <c r="A1753" s="95">
        <v>2010</v>
      </c>
      <c r="B1753" s="95" t="s">
        <v>1</v>
      </c>
      <c r="C1753" s="52" t="s">
        <v>13</v>
      </c>
      <c r="D1753" s="5">
        <f>VLOOKUP(B1753,SWH!$A$4:$C$19,3,FALSE)</f>
        <v>4835.13</v>
      </c>
      <c r="E1753" s="5">
        <f>'90.1 Data-SI'!E1753/Convert!$B$5/$D1753</f>
        <v>0</v>
      </c>
      <c r="F1753" s="5">
        <f>'90.1 Data-SI'!F1753/Convert!$B$5/$D1753</f>
        <v>8.5025865097962436E-2</v>
      </c>
      <c r="G1753" s="5">
        <f>'90.1 Data-SI'!G1753/Convert!$B$5/$D1753</f>
        <v>8.6111668375226955</v>
      </c>
      <c r="H1753" s="5">
        <f>'90.1 Data-SI'!H1753/Convert!$B$5/$D1753</f>
        <v>17.395257900683816</v>
      </c>
      <c r="I1753" s="5">
        <f>'90.1 Data-SI'!I1753/Convert!$B$5/$D1753</f>
        <v>4.8068338734773768</v>
      </c>
      <c r="J1753" s="5">
        <f>'90.1 Data-SI'!J1753/Convert!$B$5/$D1753</f>
        <v>7.874084506977522</v>
      </c>
      <c r="K1753" s="5">
        <f>'90.1 Data-SI'!K1753/Convert!$B$5/$D1753</f>
        <v>0</v>
      </c>
      <c r="L1753" s="5">
        <f>'90.1 Data-SI'!L1753/Convert!$B$5/$D1753</f>
        <v>0</v>
      </c>
      <c r="M1753" s="5">
        <f>'90.1 Data-SI'!M1753/Convert!$B$5/$D1753</f>
        <v>5.8145052747059305</v>
      </c>
      <c r="N1753" s="5">
        <f>'90.1 Data-SI'!N1753/Convert!$B$5/$D1753</f>
        <v>0</v>
      </c>
      <c r="O1753" s="5">
        <f>'90.1 Data-SI'!O1753/Convert!$B$5/$D1753</f>
        <v>0</v>
      </c>
      <c r="P1753" s="5">
        <f t="shared" si="136"/>
        <v>0</v>
      </c>
      <c r="Q1753" s="5">
        <f>'90.1 Data-SI'!Q1753/Convert!$B$5/$D1753</f>
        <v>0</v>
      </c>
      <c r="R1753" s="5">
        <f>'90.1 Data-SI'!R1753/Convert!$B$5/$D1753</f>
        <v>0</v>
      </c>
      <c r="S1753" s="5">
        <f>'90.1 Data-SI'!S1753/Convert!$B$5/$D1753</f>
        <v>0</v>
      </c>
      <c r="T1753" s="5">
        <f>'90.1 Data-SI'!T1753/Convert!$B$5/$D1753</f>
        <v>1.3018149345404249</v>
      </c>
      <c r="U1753" s="5">
        <f>'90.1 Data-SI'!U1753/Convert!$B$5/$D1753</f>
        <v>0</v>
      </c>
      <c r="V1753" s="5">
        <f>'90.1 Data-SI'!V1753/Convert!$B$5/$D1753</f>
        <v>0</v>
      </c>
      <c r="W1753" s="5">
        <f t="shared" si="137"/>
        <v>14.425672112228625</v>
      </c>
      <c r="X1753" s="5">
        <f t="shared" si="138"/>
        <v>8.5025865097962436E-2</v>
      </c>
      <c r="Y1753" s="5">
        <f t="shared" si="139"/>
        <v>14.510697977326588</v>
      </c>
      <c r="Z1753" s="5">
        <f>'90.1 Data-SI'!Y1753/Convert!$B$5/$D1753</f>
        <v>45.803088828819263</v>
      </c>
      <c r="AA1753" s="5">
        <f>'90.1 Data-SI'!Z1753/Convert!$B$5/$D1753</f>
        <v>8.5025865097962436E-2</v>
      </c>
      <c r="AB1753" s="5">
        <f t="shared" si="140"/>
        <v>45.888114693917224</v>
      </c>
    </row>
    <row r="1754" spans="1:28" x14ac:dyDescent="0.25">
      <c r="A1754" s="95">
        <v>2010</v>
      </c>
      <c r="B1754" s="95" t="s">
        <v>1</v>
      </c>
      <c r="C1754" s="52" t="s">
        <v>19</v>
      </c>
      <c r="D1754" s="5">
        <f>VLOOKUP(B1754,SWH!$A$4:$C$19,3,FALSE)</f>
        <v>4835.13</v>
      </c>
      <c r="E1754" s="5">
        <f>'90.1 Data-SI'!E1754/Convert!$B$5/$D1754</f>
        <v>0</v>
      </c>
      <c r="F1754" s="5">
        <f>'90.1 Data-SI'!F1754/Convert!$B$5/$D1754</f>
        <v>7.6408378770466245E-2</v>
      </c>
      <c r="G1754" s="5">
        <f>'90.1 Data-SI'!G1754/Convert!$B$5/$D1754</f>
        <v>5.0929344195502502</v>
      </c>
      <c r="H1754" s="5">
        <f>'90.1 Data-SI'!H1754/Convert!$B$5/$D1754</f>
        <v>17.816940231642626</v>
      </c>
      <c r="I1754" s="5">
        <f>'90.1 Data-SI'!I1754/Convert!$B$5/$D1754</f>
        <v>4.804535877123377</v>
      </c>
      <c r="J1754" s="5">
        <f>'90.1 Data-SI'!J1754/Convert!$B$5/$D1754</f>
        <v>7.874084506977522</v>
      </c>
      <c r="K1754" s="5">
        <f>'90.1 Data-SI'!K1754/Convert!$B$5/$D1754</f>
        <v>0</v>
      </c>
      <c r="L1754" s="5">
        <f>'90.1 Data-SI'!L1754/Convert!$B$5/$D1754</f>
        <v>0</v>
      </c>
      <c r="M1754" s="5">
        <f>'90.1 Data-SI'!M1754/Convert!$B$5/$D1754</f>
        <v>3.9904706687192362</v>
      </c>
      <c r="N1754" s="5">
        <f>'90.1 Data-SI'!N1754/Convert!$B$5/$D1754</f>
        <v>0</v>
      </c>
      <c r="O1754" s="5">
        <f>'90.1 Data-SI'!O1754/Convert!$B$5/$D1754</f>
        <v>0</v>
      </c>
      <c r="P1754" s="5">
        <f t="shared" si="136"/>
        <v>0</v>
      </c>
      <c r="Q1754" s="5">
        <f>'90.1 Data-SI'!Q1754/Convert!$B$5/$D1754</f>
        <v>0</v>
      </c>
      <c r="R1754" s="5">
        <f>'90.1 Data-SI'!R1754/Convert!$B$5/$D1754</f>
        <v>0</v>
      </c>
      <c r="S1754" s="5">
        <f>'90.1 Data-SI'!S1754/Convert!$B$5/$D1754</f>
        <v>0</v>
      </c>
      <c r="T1754" s="5">
        <f>'90.1 Data-SI'!T1754/Convert!$B$5/$D1754</f>
        <v>1.3414553716469073</v>
      </c>
      <c r="U1754" s="5">
        <f>'90.1 Data-SI'!U1754/Convert!$B$5/$D1754</f>
        <v>0</v>
      </c>
      <c r="V1754" s="5">
        <f>'90.1 Data-SI'!V1754/Convert!$B$5/$D1754</f>
        <v>0</v>
      </c>
      <c r="W1754" s="5">
        <f t="shared" si="137"/>
        <v>9.0834050882694868</v>
      </c>
      <c r="X1754" s="5">
        <f t="shared" si="138"/>
        <v>7.6408378770466245E-2</v>
      </c>
      <c r="Y1754" s="5">
        <f t="shared" si="139"/>
        <v>9.1598134670399531</v>
      </c>
      <c r="Z1754" s="5">
        <f>'90.1 Data-SI'!Y1754/Convert!$B$5/$D1754</f>
        <v>40.920421075659924</v>
      </c>
      <c r="AA1754" s="5">
        <f>'90.1 Data-SI'!Z1754/Convert!$B$5/$D1754</f>
        <v>7.6408378770466245E-2</v>
      </c>
      <c r="AB1754" s="5">
        <f t="shared" si="140"/>
        <v>40.99682945443039</v>
      </c>
    </row>
    <row r="1755" spans="1:28" x14ac:dyDescent="0.25">
      <c r="A1755" s="95">
        <v>2010</v>
      </c>
      <c r="B1755" s="95" t="s">
        <v>1</v>
      </c>
      <c r="C1755" s="52" t="s">
        <v>20</v>
      </c>
      <c r="D1755" s="5">
        <f>VLOOKUP(B1755,SWH!$A$4:$C$19,3,FALSE)</f>
        <v>4835.13</v>
      </c>
      <c r="E1755" s="5">
        <f>'90.1 Data-SI'!E1755/Convert!$B$5/$D1755</f>
        <v>0</v>
      </c>
      <c r="F1755" s="5">
        <f>'90.1 Data-SI'!F1755/Convert!$B$5/$D1755</f>
        <v>0.14592276847893554</v>
      </c>
      <c r="G1755" s="5">
        <f>'90.1 Data-SI'!G1755/Convert!$B$5/$D1755</f>
        <v>5.1647468056127188</v>
      </c>
      <c r="H1755" s="5">
        <f>'90.1 Data-SI'!H1755/Convert!$B$5/$D1755</f>
        <v>18.818866641986187</v>
      </c>
      <c r="I1755" s="5">
        <f>'90.1 Data-SI'!I1755/Convert!$B$5/$D1755</f>
        <v>4.8091318698313748</v>
      </c>
      <c r="J1755" s="5">
        <f>'90.1 Data-SI'!J1755/Convert!$B$5/$D1755</f>
        <v>7.874084506977522</v>
      </c>
      <c r="K1755" s="5">
        <f>'90.1 Data-SI'!K1755/Convert!$B$5/$D1755</f>
        <v>0</v>
      </c>
      <c r="L1755" s="5">
        <f>'90.1 Data-SI'!L1755/Convert!$B$5/$D1755</f>
        <v>0</v>
      </c>
      <c r="M1755" s="5">
        <f>'90.1 Data-SI'!M1755/Convert!$B$5/$D1755</f>
        <v>5.1406178438957291</v>
      </c>
      <c r="N1755" s="5">
        <f>'90.1 Data-SI'!N1755/Convert!$B$5/$D1755</f>
        <v>0</v>
      </c>
      <c r="O1755" s="5">
        <f>'90.1 Data-SI'!O1755/Convert!$B$5/$D1755</f>
        <v>0</v>
      </c>
      <c r="P1755" s="5">
        <f t="shared" si="136"/>
        <v>0</v>
      </c>
      <c r="Q1755" s="5">
        <f>'90.1 Data-SI'!Q1755/Convert!$B$5/$D1755</f>
        <v>0</v>
      </c>
      <c r="R1755" s="5">
        <f>'90.1 Data-SI'!R1755/Convert!$B$5/$D1755</f>
        <v>0</v>
      </c>
      <c r="S1755" s="5">
        <f>'90.1 Data-SI'!S1755/Convert!$B$5/$D1755</f>
        <v>0</v>
      </c>
      <c r="T1755" s="5">
        <f>'90.1 Data-SI'!T1755/Convert!$B$5/$D1755</f>
        <v>1.342604369823907</v>
      </c>
      <c r="U1755" s="5">
        <f>'90.1 Data-SI'!U1755/Convert!$B$5/$D1755</f>
        <v>0</v>
      </c>
      <c r="V1755" s="5">
        <f>'90.1 Data-SI'!V1755/Convert!$B$5/$D1755</f>
        <v>0</v>
      </c>
      <c r="W1755" s="5">
        <f t="shared" si="137"/>
        <v>10.305364649508448</v>
      </c>
      <c r="X1755" s="5">
        <f t="shared" si="138"/>
        <v>0.14592276847893554</v>
      </c>
      <c r="Y1755" s="5">
        <f t="shared" si="139"/>
        <v>10.451287417987384</v>
      </c>
      <c r="Z1755" s="5">
        <f>'90.1 Data-SI'!Y1755/Convert!$B$5/$D1755</f>
        <v>43.150052038127441</v>
      </c>
      <c r="AA1755" s="5">
        <f>'90.1 Data-SI'!Z1755/Convert!$B$5/$D1755</f>
        <v>0.14592276847893554</v>
      </c>
      <c r="AB1755" s="5">
        <f t="shared" si="140"/>
        <v>43.295974806606374</v>
      </c>
    </row>
    <row r="1756" spans="1:28" x14ac:dyDescent="0.25">
      <c r="A1756" s="95">
        <v>2010</v>
      </c>
      <c r="B1756" s="95" t="s">
        <v>1</v>
      </c>
      <c r="C1756" s="52" t="s">
        <v>3</v>
      </c>
      <c r="D1756" s="5">
        <f>VLOOKUP(B1756,SWH!$A$4:$C$19,3,FALSE)</f>
        <v>4835.13</v>
      </c>
      <c r="E1756" s="5">
        <f>'90.1 Data-SI'!E1756/Convert!$B$5/$D1756</f>
        <v>0</v>
      </c>
      <c r="F1756" s="5">
        <f>'90.1 Data-SI'!F1756/Convert!$B$5/$D1756</f>
        <v>9.2930972555718938</v>
      </c>
      <c r="G1756" s="5">
        <f>'90.1 Data-SI'!G1756/Convert!$B$5/$D1756</f>
        <v>2.6547602879573273</v>
      </c>
      <c r="H1756" s="5">
        <f>'90.1 Data-SI'!H1756/Convert!$B$5/$D1756</f>
        <v>18.072017826936516</v>
      </c>
      <c r="I1756" s="5">
        <f>'90.1 Data-SI'!I1756/Convert!$B$5/$D1756</f>
        <v>4.8079828716543762</v>
      </c>
      <c r="J1756" s="5">
        <f>'90.1 Data-SI'!J1756/Convert!$B$5/$D1756</f>
        <v>7.874084506977522</v>
      </c>
      <c r="K1756" s="5">
        <f>'90.1 Data-SI'!K1756/Convert!$B$5/$D1756</f>
        <v>0</v>
      </c>
      <c r="L1756" s="5">
        <f>'90.1 Data-SI'!L1756/Convert!$B$5/$D1756</f>
        <v>0</v>
      </c>
      <c r="M1756" s="5">
        <f>'90.1 Data-SI'!M1756/Convert!$B$5/$D1756</f>
        <v>3.5107639298219491</v>
      </c>
      <c r="N1756" s="5">
        <f>'90.1 Data-SI'!N1756/Convert!$B$5/$D1756</f>
        <v>0</v>
      </c>
      <c r="O1756" s="5">
        <f>'90.1 Data-SI'!O1756/Convert!$B$5/$D1756</f>
        <v>0</v>
      </c>
      <c r="P1756" s="5">
        <f t="shared" si="136"/>
        <v>0</v>
      </c>
      <c r="Q1756" s="5">
        <f>'90.1 Data-SI'!Q1756/Convert!$B$5/$D1756</f>
        <v>0</v>
      </c>
      <c r="R1756" s="5">
        <f>'90.1 Data-SI'!R1756/Convert!$B$5/$D1756</f>
        <v>0</v>
      </c>
      <c r="S1756" s="5">
        <f>'90.1 Data-SI'!S1756/Convert!$B$5/$D1756</f>
        <v>0</v>
      </c>
      <c r="T1756" s="5">
        <f>'90.1 Data-SI'!T1756/Convert!$B$5/$D1756</f>
        <v>1.4086717650013776</v>
      </c>
      <c r="U1756" s="5">
        <f>'90.1 Data-SI'!U1756/Convert!$B$5/$D1756</f>
        <v>0</v>
      </c>
      <c r="V1756" s="5">
        <f>'90.1 Data-SI'!V1756/Convert!$B$5/$D1756</f>
        <v>0</v>
      </c>
      <c r="W1756" s="5">
        <f t="shared" si="137"/>
        <v>6.1655242177792768</v>
      </c>
      <c r="X1756" s="5">
        <f t="shared" si="138"/>
        <v>9.2930972555718938</v>
      </c>
      <c r="Y1756" s="5">
        <f t="shared" si="139"/>
        <v>15.458621473351171</v>
      </c>
      <c r="Z1756" s="5">
        <f>'90.1 Data-SI'!Y1756/Convert!$B$5/$D1756</f>
        <v>38.327706689260566</v>
      </c>
      <c r="AA1756" s="5">
        <f>'90.1 Data-SI'!Z1756/Convert!$B$5/$D1756</f>
        <v>9.2930972555718938</v>
      </c>
      <c r="AB1756" s="5">
        <f t="shared" si="140"/>
        <v>47.62080394483246</v>
      </c>
    </row>
    <row r="1757" spans="1:28" x14ac:dyDescent="0.25">
      <c r="A1757" s="95">
        <v>2010</v>
      </c>
      <c r="B1757" s="95" t="s">
        <v>1</v>
      </c>
      <c r="C1757" s="52" t="s">
        <v>7</v>
      </c>
      <c r="D1757" s="5">
        <f>VLOOKUP(B1757,SWH!$A$4:$C$19,3,FALSE)</f>
        <v>4835.13</v>
      </c>
      <c r="E1757" s="5">
        <f>'90.1 Data-SI'!E1757/Convert!$B$5/$D1757</f>
        <v>0</v>
      </c>
      <c r="F1757" s="5">
        <f>'90.1 Data-SI'!F1757/Convert!$B$5/$D1757</f>
        <v>1.2162145703539629</v>
      </c>
      <c r="G1757" s="5">
        <f>'90.1 Data-SI'!G1757/Convert!$B$5/$D1757</f>
        <v>3.0942520906596331</v>
      </c>
      <c r="H1757" s="5">
        <f>'90.1 Data-SI'!H1757/Convert!$B$5/$D1757</f>
        <v>18.339734402177399</v>
      </c>
      <c r="I1757" s="5">
        <f>'90.1 Data-SI'!I1757/Convert!$B$5/$D1757</f>
        <v>4.8074083725658765</v>
      </c>
      <c r="J1757" s="5">
        <f>'90.1 Data-SI'!J1757/Convert!$B$5/$D1757</f>
        <v>7.874084506977522</v>
      </c>
      <c r="K1757" s="5">
        <f>'90.1 Data-SI'!K1757/Convert!$B$5/$D1757</f>
        <v>0</v>
      </c>
      <c r="L1757" s="5">
        <f>'90.1 Data-SI'!L1757/Convert!$B$5/$D1757</f>
        <v>0</v>
      </c>
      <c r="M1757" s="5">
        <f>'90.1 Data-SI'!M1757/Convert!$B$5/$D1757</f>
        <v>4.1921198487826477</v>
      </c>
      <c r="N1757" s="5">
        <f>'90.1 Data-SI'!N1757/Convert!$B$5/$D1757</f>
        <v>0</v>
      </c>
      <c r="O1757" s="5">
        <f>'90.1 Data-SI'!O1757/Convert!$B$5/$D1757</f>
        <v>0</v>
      </c>
      <c r="P1757" s="5">
        <f t="shared" si="136"/>
        <v>0</v>
      </c>
      <c r="Q1757" s="5">
        <f>'90.1 Data-SI'!Q1757/Convert!$B$5/$D1757</f>
        <v>0</v>
      </c>
      <c r="R1757" s="5">
        <f>'90.1 Data-SI'!R1757/Convert!$B$5/$D1757</f>
        <v>0</v>
      </c>
      <c r="S1757" s="5">
        <f>'90.1 Data-SI'!S1757/Convert!$B$5/$D1757</f>
        <v>0</v>
      </c>
      <c r="T1757" s="5">
        <f>'90.1 Data-SI'!T1757/Convert!$B$5/$D1757</f>
        <v>1.3902877941693859</v>
      </c>
      <c r="U1757" s="5">
        <f>'90.1 Data-SI'!U1757/Convert!$B$5/$D1757</f>
        <v>0</v>
      </c>
      <c r="V1757" s="5">
        <f>'90.1 Data-SI'!V1757/Convert!$B$5/$D1757</f>
        <v>0</v>
      </c>
      <c r="W1757" s="5">
        <f t="shared" si="137"/>
        <v>7.2863719394422812</v>
      </c>
      <c r="X1757" s="5">
        <f t="shared" si="138"/>
        <v>1.2162145703539629</v>
      </c>
      <c r="Y1757" s="5">
        <f t="shared" si="139"/>
        <v>8.5025865097962434</v>
      </c>
      <c r="Z1757" s="5">
        <f>'90.1 Data-SI'!Y1757/Convert!$B$5/$D1757</f>
        <v>39.697312516243962</v>
      </c>
      <c r="AA1757" s="5">
        <f>'90.1 Data-SI'!Z1757/Convert!$B$5/$D1757</f>
        <v>1.2162145703539629</v>
      </c>
      <c r="AB1757" s="5">
        <f t="shared" si="140"/>
        <v>40.913527086597924</v>
      </c>
    </row>
    <row r="1758" spans="1:28" x14ac:dyDescent="0.25">
      <c r="A1758" s="95">
        <v>2010</v>
      </c>
      <c r="B1758" s="95" t="s">
        <v>1</v>
      </c>
      <c r="C1758" s="52" t="s">
        <v>17</v>
      </c>
      <c r="D1758" s="5">
        <f>VLOOKUP(B1758,SWH!$A$4:$C$19,3,FALSE)</f>
        <v>4835.13</v>
      </c>
      <c r="E1758" s="5">
        <f>'90.1 Data-SI'!E1758/Convert!$B$5/$D1758</f>
        <v>0</v>
      </c>
      <c r="F1758" s="5">
        <f>'90.1 Data-SI'!F1758/Convert!$B$5/$D1758</f>
        <v>6.4918397000471306E-2</v>
      </c>
      <c r="G1758" s="5">
        <f>'90.1 Data-SI'!G1758/Convert!$B$5/$D1758</f>
        <v>0.8950695798826046</v>
      </c>
      <c r="H1758" s="5">
        <f>'90.1 Data-SI'!H1758/Convert!$B$5/$D1758</f>
        <v>18.261028027052934</v>
      </c>
      <c r="I1758" s="5">
        <f>'90.1 Data-SI'!I1758/Convert!$B$5/$D1758</f>
        <v>4.8148768607163737</v>
      </c>
      <c r="J1758" s="5">
        <f>'90.1 Data-SI'!J1758/Convert!$B$5/$D1758</f>
        <v>7.874084506977522</v>
      </c>
      <c r="K1758" s="5">
        <f>'90.1 Data-SI'!K1758/Convert!$B$5/$D1758</f>
        <v>0</v>
      </c>
      <c r="L1758" s="5">
        <f>'90.1 Data-SI'!L1758/Convert!$B$5/$D1758</f>
        <v>0</v>
      </c>
      <c r="M1758" s="5">
        <f>'90.1 Data-SI'!M1758/Convert!$B$5/$D1758</f>
        <v>2.6989967177718075</v>
      </c>
      <c r="N1758" s="5">
        <f>'90.1 Data-SI'!N1758/Convert!$B$5/$D1758</f>
        <v>0</v>
      </c>
      <c r="O1758" s="5">
        <f>'90.1 Data-SI'!O1758/Convert!$B$5/$D1758</f>
        <v>0</v>
      </c>
      <c r="P1758" s="5">
        <f t="shared" si="136"/>
        <v>0</v>
      </c>
      <c r="Q1758" s="5">
        <f>'90.1 Data-SI'!Q1758/Convert!$B$5/$D1758</f>
        <v>0</v>
      </c>
      <c r="R1758" s="5">
        <f>'90.1 Data-SI'!R1758/Convert!$B$5/$D1758</f>
        <v>0</v>
      </c>
      <c r="S1758" s="5">
        <f>'90.1 Data-SI'!S1758/Convert!$B$5/$D1758</f>
        <v>0</v>
      </c>
      <c r="T1758" s="5">
        <f>'90.1 Data-SI'!T1758/Convert!$B$5/$D1758</f>
        <v>1.4149912549748749</v>
      </c>
      <c r="U1758" s="5">
        <f>'90.1 Data-SI'!U1758/Convert!$B$5/$D1758</f>
        <v>0</v>
      </c>
      <c r="V1758" s="5">
        <f>'90.1 Data-SI'!V1758/Convert!$B$5/$D1758</f>
        <v>0</v>
      </c>
      <c r="W1758" s="5">
        <f t="shared" si="137"/>
        <v>3.594066297654412</v>
      </c>
      <c r="X1758" s="5">
        <f t="shared" si="138"/>
        <v>6.4918397000471306E-2</v>
      </c>
      <c r="Y1758" s="5">
        <f t="shared" si="139"/>
        <v>3.6589846946548832</v>
      </c>
      <c r="Z1758" s="5">
        <f>'90.1 Data-SI'!Y1758/Convert!$B$5/$D1758</f>
        <v>35.959046947376109</v>
      </c>
      <c r="AA1758" s="5">
        <f>'90.1 Data-SI'!Z1758/Convert!$B$5/$D1758</f>
        <v>6.4918397000471306E-2</v>
      </c>
      <c r="AB1758" s="5">
        <f t="shared" si="140"/>
        <v>36.023965344376577</v>
      </c>
    </row>
    <row r="1759" spans="1:28" x14ac:dyDescent="0.25">
      <c r="A1759" s="95">
        <v>2010</v>
      </c>
      <c r="B1759" s="95" t="s">
        <v>1</v>
      </c>
      <c r="C1759" s="52" t="s">
        <v>14</v>
      </c>
      <c r="D1759" s="5">
        <f>VLOOKUP(B1759,SWH!$A$4:$C$19,3,FALSE)</f>
        <v>4835.13</v>
      </c>
      <c r="E1759" s="5">
        <f>'90.1 Data-SI'!E1759/Convert!$B$5/$D1759</f>
        <v>0</v>
      </c>
      <c r="F1759" s="5">
        <f>'90.1 Data-SI'!F1759/Convert!$B$5/$D1759</f>
        <v>35.890107056756143</v>
      </c>
      <c r="G1759" s="5">
        <f>'90.1 Data-SI'!G1759/Convert!$B$5/$D1759</f>
        <v>1.5609140234538104</v>
      </c>
      <c r="H1759" s="5">
        <f>'90.1 Data-SI'!H1759/Convert!$B$5/$D1759</f>
        <v>17.525094694684757</v>
      </c>
      <c r="I1759" s="5">
        <f>'90.1 Data-SI'!I1759/Convert!$B$5/$D1759</f>
        <v>4.8160258588933722</v>
      </c>
      <c r="J1759" s="5">
        <f>'90.1 Data-SI'!J1759/Convert!$B$5/$D1759</f>
        <v>7.874084506977522</v>
      </c>
      <c r="K1759" s="5">
        <f>'90.1 Data-SI'!K1759/Convert!$B$5/$D1759</f>
        <v>0</v>
      </c>
      <c r="L1759" s="5">
        <f>'90.1 Data-SI'!L1759/Convert!$B$5/$D1759</f>
        <v>0</v>
      </c>
      <c r="M1759" s="5">
        <f>'90.1 Data-SI'!M1759/Convert!$B$5/$D1759</f>
        <v>3.1402120177396124</v>
      </c>
      <c r="N1759" s="5">
        <f>'90.1 Data-SI'!N1759/Convert!$B$5/$D1759</f>
        <v>0</v>
      </c>
      <c r="O1759" s="5">
        <f>'90.1 Data-SI'!O1759/Convert!$B$5/$D1759</f>
        <v>0</v>
      </c>
      <c r="P1759" s="5">
        <f t="shared" si="136"/>
        <v>0</v>
      </c>
      <c r="Q1759" s="5">
        <f>'90.1 Data-SI'!Q1759/Convert!$B$5/$D1759</f>
        <v>0</v>
      </c>
      <c r="R1759" s="5">
        <f>'90.1 Data-SI'!R1759/Convert!$B$5/$D1759</f>
        <v>0</v>
      </c>
      <c r="S1759" s="5">
        <f>'90.1 Data-SI'!S1759/Convert!$B$5/$D1759</f>
        <v>0</v>
      </c>
      <c r="T1759" s="5">
        <f>'90.1 Data-SI'!T1759/Convert!$B$5/$D1759</f>
        <v>1.4615256811433543</v>
      </c>
      <c r="U1759" s="5">
        <f>'90.1 Data-SI'!U1759/Convert!$B$5/$D1759</f>
        <v>0</v>
      </c>
      <c r="V1759" s="5">
        <f>'90.1 Data-SI'!V1759/Convert!$B$5/$D1759</f>
        <v>0</v>
      </c>
      <c r="W1759" s="5">
        <f t="shared" si="137"/>
        <v>4.7011260411934224</v>
      </c>
      <c r="X1759" s="5">
        <f t="shared" si="138"/>
        <v>35.890107056756143</v>
      </c>
      <c r="Y1759" s="5">
        <f t="shared" si="139"/>
        <v>40.591233097949569</v>
      </c>
      <c r="Z1759" s="5">
        <f>'90.1 Data-SI'!Y1759/Convert!$B$5/$D1759</f>
        <v>36.37785678289243</v>
      </c>
      <c r="AA1759" s="5">
        <f>'90.1 Data-SI'!Z1759/Convert!$B$5/$D1759</f>
        <v>35.890107056756143</v>
      </c>
      <c r="AB1759" s="5">
        <f t="shared" si="140"/>
        <v>72.267963839648573</v>
      </c>
    </row>
    <row r="1760" spans="1:28" x14ac:dyDescent="0.25">
      <c r="A1760" s="95">
        <v>2010</v>
      </c>
      <c r="B1760" s="95" t="s">
        <v>1</v>
      </c>
      <c r="C1760" s="52" t="s">
        <v>2</v>
      </c>
      <c r="D1760" s="5">
        <f>VLOOKUP(B1760,SWH!$A$4:$C$19,3,FALSE)</f>
        <v>4835.13</v>
      </c>
      <c r="E1760" s="5">
        <f>'90.1 Data-SI'!E1760/Convert!$B$5/$D1760</f>
        <v>0</v>
      </c>
      <c r="F1760" s="5">
        <f>'90.1 Data-SI'!F1760/Convert!$B$5/$D1760</f>
        <v>11.985774483370205</v>
      </c>
      <c r="G1760" s="5">
        <f>'90.1 Data-SI'!G1760/Convert!$B$5/$D1760</f>
        <v>1.9136564637926547</v>
      </c>
      <c r="H1760" s="5">
        <f>'90.1 Data-SI'!H1760/Convert!$B$5/$D1760</f>
        <v>17.799130759899136</v>
      </c>
      <c r="I1760" s="5">
        <f>'90.1 Data-SI'!I1760/Convert!$B$5/$D1760</f>
        <v>4.8056848753003774</v>
      </c>
      <c r="J1760" s="5">
        <f>'90.1 Data-SI'!J1760/Convert!$B$5/$D1760</f>
        <v>7.874084506977522</v>
      </c>
      <c r="K1760" s="5">
        <f>'90.1 Data-SI'!K1760/Convert!$B$5/$D1760</f>
        <v>0</v>
      </c>
      <c r="L1760" s="5">
        <f>'90.1 Data-SI'!L1760/Convert!$B$5/$D1760</f>
        <v>0</v>
      </c>
      <c r="M1760" s="5">
        <f>'90.1 Data-SI'!M1760/Convert!$B$5/$D1760</f>
        <v>3.9617457142942496</v>
      </c>
      <c r="N1760" s="5">
        <f>'90.1 Data-SI'!N1760/Convert!$B$5/$D1760</f>
        <v>0</v>
      </c>
      <c r="O1760" s="5">
        <f>'90.1 Data-SI'!O1760/Convert!$B$5/$D1760</f>
        <v>0</v>
      </c>
      <c r="P1760" s="5">
        <f t="shared" si="136"/>
        <v>0</v>
      </c>
      <c r="Q1760" s="5">
        <f>'90.1 Data-SI'!Q1760/Convert!$B$5/$D1760</f>
        <v>0</v>
      </c>
      <c r="R1760" s="5">
        <f>'90.1 Data-SI'!R1760/Convert!$B$5/$D1760</f>
        <v>0</v>
      </c>
      <c r="S1760" s="5">
        <f>'90.1 Data-SI'!S1760/Convert!$B$5/$D1760</f>
        <v>0</v>
      </c>
      <c r="T1760" s="5">
        <f>'90.1 Data-SI'!T1760/Convert!$B$5/$D1760</f>
        <v>1.4460142057538612</v>
      </c>
      <c r="U1760" s="5">
        <f>'90.1 Data-SI'!U1760/Convert!$B$5/$D1760</f>
        <v>0</v>
      </c>
      <c r="V1760" s="5">
        <f>'90.1 Data-SI'!V1760/Convert!$B$5/$D1760</f>
        <v>0</v>
      </c>
      <c r="W1760" s="5">
        <f t="shared" si="137"/>
        <v>5.8754021780869046</v>
      </c>
      <c r="X1760" s="5">
        <f t="shared" si="138"/>
        <v>11.985774483370205</v>
      </c>
      <c r="Y1760" s="5">
        <f t="shared" si="139"/>
        <v>17.861176661457108</v>
      </c>
      <c r="Z1760" s="5">
        <f>'90.1 Data-SI'!Y1760/Convert!$B$5/$D1760</f>
        <v>37.800316526017802</v>
      </c>
      <c r="AA1760" s="5">
        <f>'90.1 Data-SI'!Z1760/Convert!$B$5/$D1760</f>
        <v>11.985774483370205</v>
      </c>
      <c r="AB1760" s="5">
        <f t="shared" si="140"/>
        <v>49.786091009388009</v>
      </c>
    </row>
    <row r="1761" spans="1:28" x14ac:dyDescent="0.25">
      <c r="A1761" s="95">
        <v>2010</v>
      </c>
      <c r="B1761" s="95" t="s">
        <v>1</v>
      </c>
      <c r="C1761" s="52" t="s">
        <v>18</v>
      </c>
      <c r="D1761" s="5">
        <f>VLOOKUP(B1761,SWH!$A$4:$C$19,3,FALSE)</f>
        <v>4835.13</v>
      </c>
      <c r="E1761" s="5">
        <f>'90.1 Data-SI'!E1761/Convert!$B$5/$D1761</f>
        <v>0</v>
      </c>
      <c r="F1761" s="5">
        <f>'90.1 Data-SI'!F1761/Convert!$B$5/$D1761</f>
        <v>14.901931856594917</v>
      </c>
      <c r="G1761" s="5">
        <f>'90.1 Data-SI'!G1761/Convert!$B$5/$D1761</f>
        <v>0.36365792302033934</v>
      </c>
      <c r="H1761" s="5">
        <f>'90.1 Data-SI'!H1761/Convert!$B$5/$D1761</f>
        <v>18.220813090857952</v>
      </c>
      <c r="I1761" s="5">
        <f>'90.1 Data-SI'!I1761/Convert!$B$5/$D1761</f>
        <v>4.8148768607163737</v>
      </c>
      <c r="J1761" s="5">
        <f>'90.1 Data-SI'!J1761/Convert!$B$5/$D1761</f>
        <v>7.874084506977522</v>
      </c>
      <c r="K1761" s="5">
        <f>'90.1 Data-SI'!K1761/Convert!$B$5/$D1761</f>
        <v>0</v>
      </c>
      <c r="L1761" s="5">
        <f>'90.1 Data-SI'!L1761/Convert!$B$5/$D1761</f>
        <v>0</v>
      </c>
      <c r="M1761" s="5">
        <f>'90.1 Data-SI'!M1761/Convert!$B$5/$D1761</f>
        <v>2.6013318727268508</v>
      </c>
      <c r="N1761" s="5">
        <f>'90.1 Data-SI'!N1761/Convert!$B$5/$D1761</f>
        <v>0</v>
      </c>
      <c r="O1761" s="5">
        <f>'90.1 Data-SI'!O1761/Convert!$B$5/$D1761</f>
        <v>0</v>
      </c>
      <c r="P1761" s="5">
        <f t="shared" si="136"/>
        <v>0</v>
      </c>
      <c r="Q1761" s="5">
        <f>'90.1 Data-SI'!Q1761/Convert!$B$5/$D1761</f>
        <v>0</v>
      </c>
      <c r="R1761" s="5">
        <f>'90.1 Data-SI'!R1761/Convert!$B$5/$D1761</f>
        <v>0</v>
      </c>
      <c r="S1761" s="5">
        <f>'90.1 Data-SI'!S1761/Convert!$B$5/$D1761</f>
        <v>0</v>
      </c>
      <c r="T1761" s="5">
        <f>'90.1 Data-SI'!T1761/Convert!$B$5/$D1761</f>
        <v>1.4776116556213472</v>
      </c>
      <c r="U1761" s="5">
        <f>'90.1 Data-SI'!U1761/Convert!$B$5/$D1761</f>
        <v>0</v>
      </c>
      <c r="V1761" s="5">
        <f>'90.1 Data-SI'!V1761/Convert!$B$5/$D1761</f>
        <v>0</v>
      </c>
      <c r="W1761" s="5">
        <f t="shared" si="137"/>
        <v>2.96498979574719</v>
      </c>
      <c r="X1761" s="5">
        <f t="shared" si="138"/>
        <v>14.901931856594917</v>
      </c>
      <c r="Y1761" s="5">
        <f t="shared" si="139"/>
        <v>17.866921652342107</v>
      </c>
      <c r="Z1761" s="5">
        <f>'90.1 Data-SI'!Y1761/Convert!$B$5/$D1761</f>
        <v>35.352375909920383</v>
      </c>
      <c r="AA1761" s="5">
        <f>'90.1 Data-SI'!Z1761/Convert!$B$5/$D1761</f>
        <v>14.901931856594917</v>
      </c>
      <c r="AB1761" s="5">
        <f t="shared" si="140"/>
        <v>50.254307766515296</v>
      </c>
    </row>
    <row r="1762" spans="1:28" x14ac:dyDescent="0.25">
      <c r="A1762" s="95">
        <v>2010</v>
      </c>
      <c r="B1762" s="95" t="s">
        <v>1</v>
      </c>
      <c r="C1762" s="52" t="s">
        <v>4</v>
      </c>
      <c r="D1762" s="5">
        <f>VLOOKUP(B1762,SWH!$A$4:$C$19,3,FALSE)</f>
        <v>4835.13</v>
      </c>
      <c r="E1762" s="5">
        <f>'90.1 Data-SI'!E1762/Convert!$B$5/$D1762</f>
        <v>0</v>
      </c>
      <c r="F1762" s="5">
        <f>'90.1 Data-SI'!F1762/Convert!$B$5/$D1762</f>
        <v>62.743343451411285</v>
      </c>
      <c r="G1762" s="5">
        <f>'90.1 Data-SI'!G1762/Convert!$B$5/$D1762</f>
        <v>0.6773344253412007</v>
      </c>
      <c r="H1762" s="5">
        <f>'90.1 Data-SI'!H1762/Convert!$B$5/$D1762</f>
        <v>17.581395605357731</v>
      </c>
      <c r="I1762" s="5">
        <f>'90.1 Data-SI'!I1762/Convert!$B$5/$D1762</f>
        <v>4.808557370742875</v>
      </c>
      <c r="J1762" s="5">
        <f>'90.1 Data-SI'!J1762/Convert!$B$5/$D1762</f>
        <v>7.874084506977522</v>
      </c>
      <c r="K1762" s="5">
        <f>'90.1 Data-SI'!K1762/Convert!$B$5/$D1762</f>
        <v>0</v>
      </c>
      <c r="L1762" s="5">
        <f>'90.1 Data-SI'!L1762/Convert!$B$5/$D1762</f>
        <v>0</v>
      </c>
      <c r="M1762" s="5">
        <f>'90.1 Data-SI'!M1762/Convert!$B$5/$D1762</f>
        <v>2.9833737665791817</v>
      </c>
      <c r="N1762" s="5">
        <f>'90.1 Data-SI'!N1762/Convert!$B$5/$D1762</f>
        <v>0</v>
      </c>
      <c r="O1762" s="5">
        <f>'90.1 Data-SI'!O1762/Convert!$B$5/$D1762</f>
        <v>0</v>
      </c>
      <c r="P1762" s="5">
        <f t="shared" si="136"/>
        <v>0</v>
      </c>
      <c r="Q1762" s="5">
        <f>'90.1 Data-SI'!Q1762/Convert!$B$5/$D1762</f>
        <v>0</v>
      </c>
      <c r="R1762" s="5">
        <f>'90.1 Data-SI'!R1762/Convert!$B$5/$D1762</f>
        <v>0</v>
      </c>
      <c r="S1762" s="5">
        <f>'90.1 Data-SI'!S1762/Convert!$B$5/$D1762</f>
        <v>0</v>
      </c>
      <c r="T1762" s="5">
        <f>'90.1 Data-SI'!T1762/Convert!$B$5/$D1762</f>
        <v>1.5057621109578347</v>
      </c>
      <c r="U1762" s="5">
        <f>'90.1 Data-SI'!U1762/Convert!$B$5/$D1762</f>
        <v>0</v>
      </c>
      <c r="V1762" s="5">
        <f>'90.1 Data-SI'!V1762/Convert!$B$5/$D1762</f>
        <v>0</v>
      </c>
      <c r="W1762" s="5">
        <f t="shared" si="137"/>
        <v>3.6607081919203823</v>
      </c>
      <c r="X1762" s="5">
        <f t="shared" si="138"/>
        <v>62.743343451411285</v>
      </c>
      <c r="Y1762" s="5">
        <f t="shared" si="139"/>
        <v>66.40405164333167</v>
      </c>
      <c r="Z1762" s="5">
        <f>'90.1 Data-SI'!Y1762/Convert!$B$5/$D1762</f>
        <v>35.430507785956351</v>
      </c>
      <c r="AA1762" s="5">
        <f>'90.1 Data-SI'!Z1762/Convert!$B$5/$D1762</f>
        <v>62.743343451411285</v>
      </c>
      <c r="AB1762" s="5">
        <f t="shared" si="140"/>
        <v>98.173851237367643</v>
      </c>
    </row>
    <row r="1763" spans="1:28" x14ac:dyDescent="0.25">
      <c r="A1763" s="95">
        <v>2010</v>
      </c>
      <c r="B1763" s="95" t="s">
        <v>1</v>
      </c>
      <c r="C1763" s="52" t="s">
        <v>5</v>
      </c>
      <c r="D1763" s="5">
        <f>VLOOKUP(B1763,SWH!$A$4:$C$19,3,FALSE)</f>
        <v>4835.13</v>
      </c>
      <c r="E1763" s="5">
        <f>'90.1 Data-SI'!E1763/Convert!$B$5/$D1763</f>
        <v>0</v>
      </c>
      <c r="F1763" s="5">
        <f>'90.1 Data-SI'!F1763/Convert!$B$5/$D1763</f>
        <v>31.737053145991478</v>
      </c>
      <c r="G1763" s="5">
        <f>'90.1 Data-SI'!G1763/Convert!$B$5/$D1763</f>
        <v>1.1219967198400045</v>
      </c>
      <c r="H1763" s="5">
        <f>'90.1 Data-SI'!H1763/Convert!$B$5/$D1763</f>
        <v>17.922648063926584</v>
      </c>
      <c r="I1763" s="5">
        <f>'90.1 Data-SI'!I1763/Convert!$B$5/$D1763</f>
        <v>4.8137278625393742</v>
      </c>
      <c r="J1763" s="5">
        <f>'90.1 Data-SI'!J1763/Convert!$B$5/$D1763</f>
        <v>7.874084506977522</v>
      </c>
      <c r="K1763" s="5">
        <f>'90.1 Data-SI'!K1763/Convert!$B$5/$D1763</f>
        <v>0</v>
      </c>
      <c r="L1763" s="5">
        <f>'90.1 Data-SI'!L1763/Convert!$B$5/$D1763</f>
        <v>0</v>
      </c>
      <c r="M1763" s="5">
        <f>'90.1 Data-SI'!M1763/Convert!$B$5/$D1763</f>
        <v>3.7618200314963381</v>
      </c>
      <c r="N1763" s="5">
        <f>'90.1 Data-SI'!N1763/Convert!$B$5/$D1763</f>
        <v>0</v>
      </c>
      <c r="O1763" s="5">
        <f>'90.1 Data-SI'!O1763/Convert!$B$5/$D1763</f>
        <v>0</v>
      </c>
      <c r="P1763" s="5">
        <f t="shared" si="136"/>
        <v>0</v>
      </c>
      <c r="Q1763" s="5">
        <f>'90.1 Data-SI'!Q1763/Convert!$B$5/$D1763</f>
        <v>0</v>
      </c>
      <c r="R1763" s="5">
        <f>'90.1 Data-SI'!R1763/Convert!$B$5/$D1763</f>
        <v>0</v>
      </c>
      <c r="S1763" s="5">
        <f>'90.1 Data-SI'!S1763/Convert!$B$5/$D1763</f>
        <v>0</v>
      </c>
      <c r="T1763" s="5">
        <f>'90.1 Data-SI'!T1763/Convert!$B$5/$D1763</f>
        <v>1.4931231310108404</v>
      </c>
      <c r="U1763" s="5">
        <f>'90.1 Data-SI'!U1763/Convert!$B$5/$D1763</f>
        <v>0</v>
      </c>
      <c r="V1763" s="5">
        <f>'90.1 Data-SI'!V1763/Convert!$B$5/$D1763</f>
        <v>0</v>
      </c>
      <c r="W1763" s="5">
        <f t="shared" si="137"/>
        <v>4.8838167513363429</v>
      </c>
      <c r="X1763" s="5">
        <f t="shared" si="138"/>
        <v>31.737053145991478</v>
      </c>
      <c r="Y1763" s="5">
        <f t="shared" si="139"/>
        <v>36.620869897327822</v>
      </c>
      <c r="Z1763" s="5">
        <f>'90.1 Data-SI'!Y1763/Convert!$B$5/$D1763</f>
        <v>36.987400315790659</v>
      </c>
      <c r="AA1763" s="5">
        <f>'90.1 Data-SI'!Z1763/Convert!$B$5/$D1763</f>
        <v>31.737053145991478</v>
      </c>
      <c r="AB1763" s="5">
        <f t="shared" si="140"/>
        <v>68.724453461782133</v>
      </c>
    </row>
    <row r="1764" spans="1:28" x14ac:dyDescent="0.25">
      <c r="A1764" s="95">
        <v>2010</v>
      </c>
      <c r="B1764" s="95" t="s">
        <v>1</v>
      </c>
      <c r="C1764" s="52" t="s">
        <v>15</v>
      </c>
      <c r="D1764" s="5">
        <f>VLOOKUP(B1764,SWH!$A$4:$C$19,3,FALSE)</f>
        <v>4835.13</v>
      </c>
      <c r="E1764" s="5">
        <f>'90.1 Data-SI'!E1764/Convert!$B$5/$D1764</f>
        <v>0</v>
      </c>
      <c r="F1764" s="5">
        <f>'90.1 Data-SI'!F1764/Convert!$B$5/$D1764</f>
        <v>13.594371931169494</v>
      </c>
      <c r="G1764" s="5">
        <f>'90.1 Data-SI'!G1764/Convert!$B$5/$D1764</f>
        <v>0.14592276847893554</v>
      </c>
      <c r="H1764" s="5">
        <f>'90.1 Data-SI'!H1764/Convert!$B$5/$D1764</f>
        <v>18.066272836051517</v>
      </c>
      <c r="I1764" s="5">
        <f>'90.1 Data-SI'!I1764/Convert!$B$5/$D1764</f>
        <v>4.8125788643623739</v>
      </c>
      <c r="J1764" s="5">
        <f>'90.1 Data-SI'!J1764/Convert!$B$5/$D1764</f>
        <v>7.874084506977522</v>
      </c>
      <c r="K1764" s="5">
        <f>'90.1 Data-SI'!K1764/Convert!$B$5/$D1764</f>
        <v>0</v>
      </c>
      <c r="L1764" s="5">
        <f>'90.1 Data-SI'!L1764/Convert!$B$5/$D1764</f>
        <v>0</v>
      </c>
      <c r="M1764" s="5">
        <f>'90.1 Data-SI'!M1764/Convert!$B$5/$D1764</f>
        <v>2.2956983576449859</v>
      </c>
      <c r="N1764" s="5">
        <f>'90.1 Data-SI'!N1764/Convert!$B$5/$D1764</f>
        <v>0</v>
      </c>
      <c r="O1764" s="5">
        <f>'90.1 Data-SI'!O1764/Convert!$B$5/$D1764</f>
        <v>0</v>
      </c>
      <c r="P1764" s="5">
        <f t="shared" si="136"/>
        <v>0</v>
      </c>
      <c r="Q1764" s="5">
        <f>'90.1 Data-SI'!Q1764/Convert!$B$5/$D1764</f>
        <v>0</v>
      </c>
      <c r="R1764" s="5">
        <f>'90.1 Data-SI'!R1764/Convert!$B$5/$D1764</f>
        <v>0</v>
      </c>
      <c r="S1764" s="5">
        <f>'90.1 Data-SI'!S1764/Convert!$B$5/$D1764</f>
        <v>0</v>
      </c>
      <c r="T1764" s="5">
        <f>'90.1 Data-SI'!T1764/Convert!$B$5/$D1764</f>
        <v>1.502889615515336</v>
      </c>
      <c r="U1764" s="5">
        <f>'90.1 Data-SI'!U1764/Convert!$B$5/$D1764</f>
        <v>0</v>
      </c>
      <c r="V1764" s="5">
        <f>'90.1 Data-SI'!V1764/Convert!$B$5/$D1764</f>
        <v>0</v>
      </c>
      <c r="W1764" s="5">
        <f t="shared" si="137"/>
        <v>2.4416211261239216</v>
      </c>
      <c r="X1764" s="5">
        <f t="shared" si="138"/>
        <v>13.594371931169494</v>
      </c>
      <c r="Y1764" s="5">
        <f t="shared" si="139"/>
        <v>16.035993057293418</v>
      </c>
      <c r="Z1764" s="5">
        <f>'90.1 Data-SI'!Y1764/Convert!$B$5/$D1764</f>
        <v>34.697446949030677</v>
      </c>
      <c r="AA1764" s="5">
        <f>'90.1 Data-SI'!Z1764/Convert!$B$5/$D1764</f>
        <v>13.594371931169494</v>
      </c>
      <c r="AB1764" s="5">
        <f t="shared" si="140"/>
        <v>48.291818880200168</v>
      </c>
    </row>
    <row r="1765" spans="1:28" x14ac:dyDescent="0.25">
      <c r="A1765" s="95">
        <v>2010</v>
      </c>
      <c r="B1765" s="95" t="s">
        <v>1</v>
      </c>
      <c r="C1765" s="52" t="s">
        <v>16</v>
      </c>
      <c r="D1765" s="5">
        <f>VLOOKUP(B1765,SWH!$A$4:$C$19,3,FALSE)</f>
        <v>4835.13</v>
      </c>
      <c r="E1765" s="5">
        <f>'90.1 Data-SI'!E1765/Convert!$B$5/$D1765</f>
        <v>0</v>
      </c>
      <c r="F1765" s="5">
        <f>'90.1 Data-SI'!F1765/Convert!$B$5/$D1765</f>
        <v>95.736826103951699</v>
      </c>
      <c r="G1765" s="5">
        <f>'90.1 Data-SI'!G1765/Convert!$B$5/$D1765</f>
        <v>0.73478433419117539</v>
      </c>
      <c r="H1765" s="5">
        <f>'90.1 Data-SI'!H1765/Convert!$B$5/$D1765</f>
        <v>22.803592319820428</v>
      </c>
      <c r="I1765" s="5">
        <f>'90.1 Data-SI'!I1765/Convert!$B$5/$D1765</f>
        <v>4.8114298661853745</v>
      </c>
      <c r="J1765" s="5">
        <f>'90.1 Data-SI'!J1765/Convert!$B$5/$D1765</f>
        <v>7.874084506977522</v>
      </c>
      <c r="K1765" s="5">
        <f>'90.1 Data-SI'!K1765/Convert!$B$5/$D1765</f>
        <v>0</v>
      </c>
      <c r="L1765" s="5">
        <f>'90.1 Data-SI'!L1765/Convert!$B$5/$D1765</f>
        <v>0</v>
      </c>
      <c r="M1765" s="5">
        <f>'90.1 Data-SI'!M1765/Convert!$B$5/$D1765</f>
        <v>3.2154713983330794</v>
      </c>
      <c r="N1765" s="5">
        <f>'90.1 Data-SI'!N1765/Convert!$B$5/$D1765</f>
        <v>0</v>
      </c>
      <c r="O1765" s="5">
        <f>'90.1 Data-SI'!O1765/Convert!$B$5/$D1765</f>
        <v>0</v>
      </c>
      <c r="P1765" s="5">
        <f t="shared" si="136"/>
        <v>0</v>
      </c>
      <c r="Q1765" s="5">
        <f>'90.1 Data-SI'!Q1765/Convert!$B$5/$D1765</f>
        <v>0</v>
      </c>
      <c r="R1765" s="5">
        <f>'90.1 Data-SI'!R1765/Convert!$B$5/$D1765</f>
        <v>0</v>
      </c>
      <c r="S1765" s="5">
        <f>'90.1 Data-SI'!S1765/Convert!$B$5/$D1765</f>
        <v>0</v>
      </c>
      <c r="T1765" s="5">
        <f>'90.1 Data-SI'!T1765/Convert!$B$5/$D1765</f>
        <v>1.5385085590023204</v>
      </c>
      <c r="U1765" s="5">
        <f>'90.1 Data-SI'!U1765/Convert!$B$5/$D1765</f>
        <v>0</v>
      </c>
      <c r="V1765" s="5">
        <f>'90.1 Data-SI'!V1765/Convert!$B$5/$D1765</f>
        <v>0</v>
      </c>
      <c r="W1765" s="5">
        <f t="shared" si="137"/>
        <v>3.9502557325242549</v>
      </c>
      <c r="X1765" s="5">
        <f t="shared" si="138"/>
        <v>95.736826103951699</v>
      </c>
      <c r="Y1765" s="5">
        <f t="shared" si="139"/>
        <v>99.687081836475954</v>
      </c>
      <c r="Z1765" s="5">
        <f>'90.1 Data-SI'!Y1765/Convert!$B$5/$D1765</f>
        <v>40.977296485421398</v>
      </c>
      <c r="AA1765" s="5">
        <f>'90.1 Data-SI'!Z1765/Convert!$B$5/$D1765</f>
        <v>95.736826103951699</v>
      </c>
      <c r="AB1765" s="5">
        <f t="shared" si="140"/>
        <v>136.71412258937309</v>
      </c>
    </row>
    <row r="1766" spans="1:28" x14ac:dyDescent="0.25">
      <c r="A1766" s="95">
        <v>2010</v>
      </c>
      <c r="B1766" s="95" t="s">
        <v>1</v>
      </c>
      <c r="C1766" s="52" t="s">
        <v>9</v>
      </c>
      <c r="D1766" s="5">
        <f>VLOOKUP(B1766,SWH!$A$4:$C$19,3,FALSE)</f>
        <v>4835.13</v>
      </c>
      <c r="E1766" s="5">
        <f>'90.1 Data-SI'!E1766/Convert!$B$5/$D1766</f>
        <v>0</v>
      </c>
      <c r="F1766" s="5">
        <f>'90.1 Data-SI'!F1766/Convert!$B$5/$D1766</f>
        <v>57.061547466148788</v>
      </c>
      <c r="G1766" s="5">
        <f>'90.1 Data-SI'!G1766/Convert!$B$5/$D1766</f>
        <v>0.52681566415426728</v>
      </c>
      <c r="H1766" s="5">
        <f>'90.1 Data-SI'!H1766/Convert!$B$5/$D1766</f>
        <v>22.887469186741388</v>
      </c>
      <c r="I1766" s="5">
        <f>'90.1 Data-SI'!I1766/Convert!$B$5/$D1766</f>
        <v>4.8056848753003774</v>
      </c>
      <c r="J1766" s="5">
        <f>'90.1 Data-SI'!J1766/Convert!$B$5/$D1766</f>
        <v>7.874084506977522</v>
      </c>
      <c r="K1766" s="5">
        <f>'90.1 Data-SI'!K1766/Convert!$B$5/$D1766</f>
        <v>0</v>
      </c>
      <c r="L1766" s="5">
        <f>'90.1 Data-SI'!L1766/Convert!$B$5/$D1766</f>
        <v>0</v>
      </c>
      <c r="M1766" s="5">
        <f>'90.1 Data-SI'!M1766/Convert!$B$5/$D1766</f>
        <v>3.2930287752805452</v>
      </c>
      <c r="N1766" s="5">
        <f>'90.1 Data-SI'!N1766/Convert!$B$5/$D1766</f>
        <v>0</v>
      </c>
      <c r="O1766" s="5">
        <f>'90.1 Data-SI'!O1766/Convert!$B$5/$D1766</f>
        <v>0</v>
      </c>
      <c r="P1766" s="5">
        <f t="shared" si="136"/>
        <v>0</v>
      </c>
      <c r="Q1766" s="5">
        <f>'90.1 Data-SI'!Q1766/Convert!$B$5/$D1766</f>
        <v>0</v>
      </c>
      <c r="R1766" s="5">
        <f>'90.1 Data-SI'!R1766/Convert!$B$5/$D1766</f>
        <v>0</v>
      </c>
      <c r="S1766" s="5">
        <f>'90.1 Data-SI'!S1766/Convert!$B$5/$D1766</f>
        <v>0</v>
      </c>
      <c r="T1766" s="5">
        <f>'90.1 Data-SI'!T1766/Convert!$B$5/$D1766</f>
        <v>1.5304655717633238</v>
      </c>
      <c r="U1766" s="5">
        <f>'90.1 Data-SI'!U1766/Convert!$B$5/$D1766</f>
        <v>0</v>
      </c>
      <c r="V1766" s="5">
        <f>'90.1 Data-SI'!V1766/Convert!$B$5/$D1766</f>
        <v>0</v>
      </c>
      <c r="W1766" s="5">
        <f t="shared" si="137"/>
        <v>3.8198444394348123</v>
      </c>
      <c r="X1766" s="5">
        <f t="shared" si="138"/>
        <v>57.061547466148788</v>
      </c>
      <c r="Y1766" s="5">
        <f t="shared" si="139"/>
        <v>60.881391905583598</v>
      </c>
      <c r="Z1766" s="5">
        <f>'90.1 Data-SI'!Y1766/Convert!$B$5/$D1766</f>
        <v>40.917548580217428</v>
      </c>
      <c r="AA1766" s="5">
        <f>'90.1 Data-SI'!Z1766/Convert!$B$5/$D1766</f>
        <v>57.061547466148788</v>
      </c>
      <c r="AB1766" s="5">
        <f t="shared" si="140"/>
        <v>97.979096046366209</v>
      </c>
    </row>
    <row r="1767" spans="1:28" x14ac:dyDescent="0.25">
      <c r="A1767" s="95">
        <v>2010</v>
      </c>
      <c r="B1767" s="95" t="s">
        <v>1</v>
      </c>
      <c r="C1767" s="52" t="s">
        <v>12</v>
      </c>
      <c r="D1767" s="5">
        <f>VLOOKUP(B1767,SWH!$A$4:$C$19,3,FALSE)</f>
        <v>4835.13</v>
      </c>
      <c r="E1767" s="5">
        <f>'90.1 Data-SI'!E1767/Convert!$B$5/$D1767</f>
        <v>0</v>
      </c>
      <c r="F1767" s="5">
        <f>'90.1 Data-SI'!F1767/Convert!$B$5/$D1767</f>
        <v>95.798297506421179</v>
      </c>
      <c r="G1767" s="5">
        <f>'90.1 Data-SI'!G1767/Convert!$B$5/$D1767</f>
        <v>0.47568524527778983</v>
      </c>
      <c r="H1767" s="5">
        <f>'90.1 Data-SI'!H1767/Convert!$B$5/$D1767</f>
        <v>22.858744232316401</v>
      </c>
      <c r="I1767" s="5">
        <f>'90.1 Data-SI'!I1767/Convert!$B$5/$D1767</f>
        <v>4.8125788643623739</v>
      </c>
      <c r="J1767" s="5">
        <f>'90.1 Data-SI'!J1767/Convert!$B$5/$D1767</f>
        <v>7.874084506977522</v>
      </c>
      <c r="K1767" s="5">
        <f>'90.1 Data-SI'!K1767/Convert!$B$5/$D1767</f>
        <v>0</v>
      </c>
      <c r="L1767" s="5">
        <f>'90.1 Data-SI'!L1767/Convert!$B$5/$D1767</f>
        <v>0</v>
      </c>
      <c r="M1767" s="5">
        <f>'90.1 Data-SI'!M1767/Convert!$B$5/$D1767</f>
        <v>2.9115613805167135</v>
      </c>
      <c r="N1767" s="5">
        <f>'90.1 Data-SI'!N1767/Convert!$B$5/$D1767</f>
        <v>0</v>
      </c>
      <c r="O1767" s="5">
        <f>'90.1 Data-SI'!O1767/Convert!$B$5/$D1767</f>
        <v>0</v>
      </c>
      <c r="P1767" s="5">
        <f t="shared" si="136"/>
        <v>0</v>
      </c>
      <c r="Q1767" s="5">
        <f>'90.1 Data-SI'!Q1767/Convert!$B$5/$D1767</f>
        <v>0</v>
      </c>
      <c r="R1767" s="5">
        <f>'90.1 Data-SI'!R1767/Convert!$B$5/$D1767</f>
        <v>0</v>
      </c>
      <c r="S1767" s="5">
        <f>'90.1 Data-SI'!S1767/Convert!$B$5/$D1767</f>
        <v>0</v>
      </c>
      <c r="T1767" s="5">
        <f>'90.1 Data-SI'!T1767/Convert!$B$5/$D1767</f>
        <v>1.5769999979318032</v>
      </c>
      <c r="U1767" s="5">
        <f>'90.1 Data-SI'!U1767/Convert!$B$5/$D1767</f>
        <v>0</v>
      </c>
      <c r="V1767" s="5">
        <f>'90.1 Data-SI'!V1767/Convert!$B$5/$D1767</f>
        <v>0</v>
      </c>
      <c r="W1767" s="5">
        <f t="shared" si="137"/>
        <v>3.3872466257945035</v>
      </c>
      <c r="X1767" s="5">
        <f t="shared" si="138"/>
        <v>95.798297506421179</v>
      </c>
      <c r="Y1767" s="5">
        <f t="shared" si="139"/>
        <v>99.185544132215682</v>
      </c>
      <c r="Z1767" s="5">
        <f>'90.1 Data-SI'!Y1767/Convert!$B$5/$D1767</f>
        <v>40.510228726471098</v>
      </c>
      <c r="AA1767" s="5">
        <f>'90.1 Data-SI'!Z1767/Convert!$B$5/$D1767</f>
        <v>95.798297506421179</v>
      </c>
      <c r="AB1767" s="5">
        <f t="shared" si="140"/>
        <v>136.30852623289229</v>
      </c>
    </row>
    <row r="1768" spans="1:28" x14ac:dyDescent="0.25">
      <c r="A1768" s="95">
        <v>2010</v>
      </c>
      <c r="B1768" s="95" t="s">
        <v>1</v>
      </c>
      <c r="C1768" s="52" t="s">
        <v>8</v>
      </c>
      <c r="D1768" s="5">
        <f>VLOOKUP(B1768,SWH!$A$4:$C$19,3,FALSE)</f>
        <v>4835.13</v>
      </c>
      <c r="E1768" s="5">
        <f>'90.1 Data-SI'!E1768/Convert!$B$5/$D1768</f>
        <v>0</v>
      </c>
      <c r="F1768" s="5">
        <f>'90.1 Data-SI'!F1768/Convert!$B$5/$D1768</f>
        <v>108.4171699853181</v>
      </c>
      <c r="G1768" s="5">
        <f>'90.1 Data-SI'!G1768/Convert!$B$5/$D1768</f>
        <v>0.1143253186114495</v>
      </c>
      <c r="H1768" s="5">
        <f>'90.1 Data-SI'!H1768/Convert!$B$5/$D1768</f>
        <v>23.12703530664578</v>
      </c>
      <c r="I1768" s="5">
        <f>'90.1 Data-SI'!I1768/Convert!$B$5/$D1768</f>
        <v>4.8401548206103611</v>
      </c>
      <c r="J1768" s="5">
        <f>'90.1 Data-SI'!J1768/Convert!$B$5/$D1768</f>
        <v>7.874084506977522</v>
      </c>
      <c r="K1768" s="5">
        <f>'90.1 Data-SI'!K1768/Convert!$B$5/$D1768</f>
        <v>0</v>
      </c>
      <c r="L1768" s="5">
        <f>'90.1 Data-SI'!L1768/Convert!$B$5/$D1768</f>
        <v>0</v>
      </c>
      <c r="M1768" s="5">
        <f>'90.1 Data-SI'!M1768/Convert!$B$5/$D1768</f>
        <v>2.4226626562034301</v>
      </c>
      <c r="N1768" s="5">
        <f>'90.1 Data-SI'!N1768/Convert!$B$5/$D1768</f>
        <v>0</v>
      </c>
      <c r="O1768" s="5">
        <f>'90.1 Data-SI'!O1768/Convert!$B$5/$D1768</f>
        <v>0</v>
      </c>
      <c r="P1768" s="5">
        <f t="shared" si="136"/>
        <v>0</v>
      </c>
      <c r="Q1768" s="5">
        <f>'90.1 Data-SI'!Q1768/Convert!$B$5/$D1768</f>
        <v>0</v>
      </c>
      <c r="R1768" s="5">
        <f>'90.1 Data-SI'!R1768/Convert!$B$5/$D1768</f>
        <v>0</v>
      </c>
      <c r="S1768" s="5">
        <f>'90.1 Data-SI'!S1768/Convert!$B$5/$D1768</f>
        <v>0</v>
      </c>
      <c r="T1768" s="5">
        <f>'90.1 Data-SI'!T1768/Convert!$B$5/$D1768</f>
        <v>1.62985391407378</v>
      </c>
      <c r="U1768" s="5">
        <f>'90.1 Data-SI'!U1768/Convert!$B$5/$D1768</f>
        <v>0</v>
      </c>
      <c r="V1768" s="5">
        <f>'90.1 Data-SI'!V1768/Convert!$B$5/$D1768</f>
        <v>0</v>
      </c>
      <c r="W1768" s="5">
        <f t="shared" si="137"/>
        <v>2.5369879748148798</v>
      </c>
      <c r="X1768" s="5">
        <f t="shared" si="138"/>
        <v>108.4171699853181</v>
      </c>
      <c r="Y1768" s="5">
        <f t="shared" si="139"/>
        <v>110.95415796013297</v>
      </c>
      <c r="Z1768" s="5">
        <f>'90.1 Data-SI'!Y1768/Convert!$B$5/$D1768</f>
        <v>40.007542024033825</v>
      </c>
      <c r="AA1768" s="5">
        <f>'90.1 Data-SI'!Z1768/Convert!$B$5/$D1768</f>
        <v>108.4171699853181</v>
      </c>
      <c r="AB1768" s="5">
        <f t="shared" si="140"/>
        <v>148.42471200935194</v>
      </c>
    </row>
    <row r="1769" spans="1:28" x14ac:dyDescent="0.25">
      <c r="A1769" s="95">
        <v>2013</v>
      </c>
      <c r="B1769" s="95" t="s">
        <v>1</v>
      </c>
      <c r="C1769" s="52" t="s">
        <v>10</v>
      </c>
      <c r="D1769" s="5">
        <f>VLOOKUP(B1769,SWH!$A$4:$C$19,3,FALSE)</f>
        <v>4835.13</v>
      </c>
      <c r="E1769" s="5">
        <f>'90.1 Data-SI'!E1769/Convert!$B$5/$D1769</f>
        <v>0</v>
      </c>
      <c r="F1769" s="5">
        <f>'90.1 Data-SI'!F1769/Convert!$B$5/$D1769</f>
        <v>0</v>
      </c>
      <c r="G1769" s="5">
        <f>'90.1 Data-SI'!G1769/Convert!$B$5/$D1769</f>
        <v>10.79598687108723</v>
      </c>
      <c r="H1769" s="5">
        <f>'90.1 Data-SI'!H1769/Convert!$B$5/$D1769</f>
        <v>15.68497411422007</v>
      </c>
      <c r="I1769" s="5">
        <f>'90.1 Data-SI'!I1769/Convert!$B$5/$D1769</f>
        <v>4.8143023616278731</v>
      </c>
      <c r="J1769" s="5">
        <f>'90.1 Data-SI'!J1769/Convert!$B$5/$D1769</f>
        <v>7.8419125580215345</v>
      </c>
      <c r="K1769" s="5">
        <f>'90.1 Data-SI'!K1769/Convert!$B$5/$D1769</f>
        <v>0</v>
      </c>
      <c r="L1769" s="5">
        <f>'90.1 Data-SI'!L1769/Convert!$B$5/$D1769</f>
        <v>0</v>
      </c>
      <c r="M1769" s="5">
        <f>'90.1 Data-SI'!M1769/Convert!$B$5/$D1769</f>
        <v>5.1584273156392211</v>
      </c>
      <c r="N1769" s="5">
        <f>'90.1 Data-SI'!N1769/Convert!$B$5/$D1769</f>
        <v>0</v>
      </c>
      <c r="O1769" s="5">
        <f>'90.1 Data-SI'!O1769/Convert!$B$5/$D1769</f>
        <v>0</v>
      </c>
      <c r="P1769" s="5">
        <f t="shared" si="136"/>
        <v>0</v>
      </c>
      <c r="Q1769" s="5">
        <f>'90.1 Data-SI'!Q1769/Convert!$B$5/$D1769</f>
        <v>0</v>
      </c>
      <c r="R1769" s="5">
        <f>'90.1 Data-SI'!R1769/Convert!$B$5/$D1769</f>
        <v>0</v>
      </c>
      <c r="S1769" s="5">
        <f>'90.1 Data-SI'!S1769/Convert!$B$5/$D1769</f>
        <v>0</v>
      </c>
      <c r="T1769" s="5">
        <f>'90.1 Data-SI'!T1769/Convert!$B$5/$D1769</f>
        <v>1.2667704901419403</v>
      </c>
      <c r="U1769" s="5">
        <f>'90.1 Data-SI'!U1769/Convert!$B$5/$D1769</f>
        <v>0</v>
      </c>
      <c r="V1769" s="5">
        <f>'90.1 Data-SI'!V1769/Convert!$B$5/$D1769</f>
        <v>0</v>
      </c>
      <c r="W1769" s="5">
        <f t="shared" si="137"/>
        <v>15.954414186726451</v>
      </c>
      <c r="X1769" s="5">
        <f t="shared" si="138"/>
        <v>0</v>
      </c>
      <c r="Y1769" s="5">
        <f t="shared" si="139"/>
        <v>15.954414186726451</v>
      </c>
      <c r="Z1769" s="5">
        <f>'90.1 Data-SI'!Y1769/Convert!$B$5/$D1769</f>
        <v>45.561799211649372</v>
      </c>
      <c r="AA1769" s="5">
        <f>'90.1 Data-SI'!Z1769/Convert!$B$5/$D1769</f>
        <v>0</v>
      </c>
      <c r="AB1769" s="5">
        <f t="shared" si="140"/>
        <v>45.561799211649372</v>
      </c>
    </row>
    <row r="1770" spans="1:28" x14ac:dyDescent="0.25">
      <c r="A1770" s="95">
        <v>2013</v>
      </c>
      <c r="B1770" s="95" t="s">
        <v>1</v>
      </c>
      <c r="C1770" s="52" t="s">
        <v>6</v>
      </c>
      <c r="D1770" s="5">
        <f>VLOOKUP(B1770,SWH!$A$4:$C$19,3,FALSE)</f>
        <v>4835.13</v>
      </c>
      <c r="E1770" s="5">
        <f>'90.1 Data-SI'!E1770/Convert!$B$5/$D1770</f>
        <v>0</v>
      </c>
      <c r="F1770" s="5">
        <f>'90.1 Data-SI'!F1770/Convert!$B$5/$D1770</f>
        <v>5.7449908849974628E-4</v>
      </c>
      <c r="G1770" s="5">
        <f>'90.1 Data-SI'!G1770/Convert!$B$5/$D1770</f>
        <v>11.701971933651329</v>
      </c>
      <c r="H1770" s="5">
        <f>'90.1 Data-SI'!H1770/Convert!$B$5/$D1770</f>
        <v>15.996352620186935</v>
      </c>
      <c r="I1770" s="5">
        <f>'90.1 Data-SI'!I1770/Convert!$B$5/$D1770</f>
        <v>4.8131533634508736</v>
      </c>
      <c r="J1770" s="5">
        <f>'90.1 Data-SI'!J1770/Convert!$B$5/$D1770</f>
        <v>7.8419125580215345</v>
      </c>
      <c r="K1770" s="5">
        <f>'90.1 Data-SI'!K1770/Convert!$B$5/$D1770</f>
        <v>0</v>
      </c>
      <c r="L1770" s="5">
        <f>'90.1 Data-SI'!L1770/Convert!$B$5/$D1770</f>
        <v>0</v>
      </c>
      <c r="M1770" s="5">
        <f>'90.1 Data-SI'!M1770/Convert!$B$5/$D1770</f>
        <v>8.2038469837763763</v>
      </c>
      <c r="N1770" s="5">
        <f>'90.1 Data-SI'!N1770/Convert!$B$5/$D1770</f>
        <v>0</v>
      </c>
      <c r="O1770" s="5">
        <f>'90.1 Data-SI'!O1770/Convert!$B$5/$D1770</f>
        <v>0</v>
      </c>
      <c r="P1770" s="5">
        <f t="shared" si="136"/>
        <v>0</v>
      </c>
      <c r="Q1770" s="5">
        <f>'90.1 Data-SI'!Q1770/Convert!$B$5/$D1770</f>
        <v>0</v>
      </c>
      <c r="R1770" s="5">
        <f>'90.1 Data-SI'!R1770/Convert!$B$5/$D1770</f>
        <v>0</v>
      </c>
      <c r="S1770" s="5">
        <f>'90.1 Data-SI'!S1770/Convert!$B$5/$D1770</f>
        <v>0</v>
      </c>
      <c r="T1770" s="5">
        <f>'90.1 Data-SI'!T1770/Convert!$B$5/$D1770</f>
        <v>1.2644724937879415</v>
      </c>
      <c r="U1770" s="5">
        <f>'90.1 Data-SI'!U1770/Convert!$B$5/$D1770</f>
        <v>0</v>
      </c>
      <c r="V1770" s="5">
        <f>'90.1 Data-SI'!V1770/Convert!$B$5/$D1770</f>
        <v>0</v>
      </c>
      <c r="W1770" s="5">
        <f t="shared" si="137"/>
        <v>19.905818917427705</v>
      </c>
      <c r="X1770" s="5">
        <f t="shared" si="138"/>
        <v>5.7449908849974628E-4</v>
      </c>
      <c r="Y1770" s="5">
        <f t="shared" si="139"/>
        <v>19.906393416516206</v>
      </c>
      <c r="Z1770" s="5">
        <f>'90.1 Data-SI'!Y1770/Convert!$B$5/$D1770</f>
        <v>49.82228445196349</v>
      </c>
      <c r="AA1770" s="5">
        <f>'90.1 Data-SI'!Z1770/Convert!$B$5/$D1770</f>
        <v>5.7449908849974628E-4</v>
      </c>
      <c r="AB1770" s="5">
        <f t="shared" si="140"/>
        <v>49.822858951051991</v>
      </c>
    </row>
    <row r="1771" spans="1:28" x14ac:dyDescent="0.25">
      <c r="A1771" s="95">
        <v>2013</v>
      </c>
      <c r="B1771" s="95" t="s">
        <v>1</v>
      </c>
      <c r="C1771" s="52" t="s">
        <v>11</v>
      </c>
      <c r="D1771" s="5">
        <f>VLOOKUP(B1771,SWH!$A$4:$C$19,3,FALSE)</f>
        <v>4835.13</v>
      </c>
      <c r="E1771" s="5">
        <f>'90.1 Data-SI'!E1771/Convert!$B$5/$D1771</f>
        <v>0</v>
      </c>
      <c r="F1771" s="5">
        <f>'90.1 Data-SI'!F1771/Convert!$B$5/$D1771</f>
        <v>0</v>
      </c>
      <c r="G1771" s="5">
        <f>'90.1 Data-SI'!G1771/Convert!$B$5/$D1771</f>
        <v>6.5659500824635995</v>
      </c>
      <c r="H1771" s="5">
        <f>'90.1 Data-SI'!H1771/Convert!$B$5/$D1771</f>
        <v>16.787437865051082</v>
      </c>
      <c r="I1771" s="5">
        <f>'90.1 Data-SI'!I1771/Convert!$B$5/$D1771</f>
        <v>4.8137278625393742</v>
      </c>
      <c r="J1771" s="5">
        <f>'90.1 Data-SI'!J1771/Convert!$B$5/$D1771</f>
        <v>7.8419125580215345</v>
      </c>
      <c r="K1771" s="5">
        <f>'90.1 Data-SI'!K1771/Convert!$B$5/$D1771</f>
        <v>0</v>
      </c>
      <c r="L1771" s="5">
        <f>'90.1 Data-SI'!L1771/Convert!$B$5/$D1771</f>
        <v>0</v>
      </c>
      <c r="M1771" s="5">
        <f>'90.1 Data-SI'!M1771/Convert!$B$5/$D1771</f>
        <v>3.4860604690164596</v>
      </c>
      <c r="N1771" s="5">
        <f>'90.1 Data-SI'!N1771/Convert!$B$5/$D1771</f>
        <v>0</v>
      </c>
      <c r="O1771" s="5">
        <f>'90.1 Data-SI'!O1771/Convert!$B$5/$D1771</f>
        <v>0</v>
      </c>
      <c r="P1771" s="5">
        <f t="shared" si="136"/>
        <v>0</v>
      </c>
      <c r="Q1771" s="5">
        <f>'90.1 Data-SI'!Q1771/Convert!$B$5/$D1771</f>
        <v>0</v>
      </c>
      <c r="R1771" s="5">
        <f>'90.1 Data-SI'!R1771/Convert!$B$5/$D1771</f>
        <v>0</v>
      </c>
      <c r="S1771" s="5">
        <f>'90.1 Data-SI'!S1771/Convert!$B$5/$D1771</f>
        <v>0</v>
      </c>
      <c r="T1771" s="5">
        <f>'90.1 Data-SI'!T1771/Convert!$B$5/$D1771</f>
        <v>1.3000914372749257</v>
      </c>
      <c r="U1771" s="5">
        <f>'90.1 Data-SI'!U1771/Convert!$B$5/$D1771</f>
        <v>0</v>
      </c>
      <c r="V1771" s="5">
        <f>'90.1 Data-SI'!V1771/Convert!$B$5/$D1771</f>
        <v>0</v>
      </c>
      <c r="W1771" s="5">
        <f t="shared" si="137"/>
        <v>10.052010551480059</v>
      </c>
      <c r="X1771" s="5">
        <f t="shared" si="138"/>
        <v>0</v>
      </c>
      <c r="Y1771" s="5">
        <f t="shared" si="139"/>
        <v>10.052010551480059</v>
      </c>
      <c r="Z1771" s="5">
        <f>'90.1 Data-SI'!Y1771/Convert!$B$5/$D1771</f>
        <v>40.796329272543979</v>
      </c>
      <c r="AA1771" s="5">
        <f>'90.1 Data-SI'!Z1771/Convert!$B$5/$D1771</f>
        <v>0</v>
      </c>
      <c r="AB1771" s="5">
        <f t="shared" si="140"/>
        <v>40.796329272543979</v>
      </c>
    </row>
    <row r="1772" spans="1:28" x14ac:dyDescent="0.25">
      <c r="A1772" s="95">
        <v>2013</v>
      </c>
      <c r="B1772" s="95" t="s">
        <v>1</v>
      </c>
      <c r="C1772" s="52" t="s">
        <v>13</v>
      </c>
      <c r="D1772" s="5">
        <f>VLOOKUP(B1772,SWH!$A$4:$C$19,3,FALSE)</f>
        <v>4835.13</v>
      </c>
      <c r="E1772" s="5">
        <f>'90.1 Data-SI'!E1772/Convert!$B$5/$D1772</f>
        <v>0</v>
      </c>
      <c r="F1772" s="5">
        <f>'90.1 Data-SI'!F1772/Convert!$B$5/$D1772</f>
        <v>6.2620400646472341E-2</v>
      </c>
      <c r="G1772" s="5">
        <f>'90.1 Data-SI'!G1772/Convert!$B$5/$D1772</f>
        <v>8.416411646521281</v>
      </c>
      <c r="H1772" s="5">
        <f>'90.1 Data-SI'!H1772/Convert!$B$5/$D1772</f>
        <v>16.56855371233268</v>
      </c>
      <c r="I1772" s="5">
        <f>'90.1 Data-SI'!I1772/Convert!$B$5/$D1772</f>
        <v>4.8068338734773768</v>
      </c>
      <c r="J1772" s="5">
        <f>'90.1 Data-SI'!J1772/Convert!$B$5/$D1772</f>
        <v>7.8419125580215345</v>
      </c>
      <c r="K1772" s="5">
        <f>'90.1 Data-SI'!K1772/Convert!$B$5/$D1772</f>
        <v>0</v>
      </c>
      <c r="L1772" s="5">
        <f>'90.1 Data-SI'!L1772/Convert!$B$5/$D1772</f>
        <v>0</v>
      </c>
      <c r="M1772" s="5">
        <f>'90.1 Data-SI'!M1772/Convert!$B$5/$D1772</f>
        <v>5.2618371515691758</v>
      </c>
      <c r="N1772" s="5">
        <f>'90.1 Data-SI'!N1772/Convert!$B$5/$D1772</f>
        <v>0</v>
      </c>
      <c r="O1772" s="5">
        <f>'90.1 Data-SI'!O1772/Convert!$B$5/$D1772</f>
        <v>0</v>
      </c>
      <c r="P1772" s="5">
        <f t="shared" si="136"/>
        <v>0</v>
      </c>
      <c r="Q1772" s="5">
        <f>'90.1 Data-SI'!Q1772/Convert!$B$5/$D1772</f>
        <v>0</v>
      </c>
      <c r="R1772" s="5">
        <f>'90.1 Data-SI'!R1772/Convert!$B$5/$D1772</f>
        <v>0</v>
      </c>
      <c r="S1772" s="5">
        <f>'90.1 Data-SI'!S1772/Convert!$B$5/$D1772</f>
        <v>0</v>
      </c>
      <c r="T1772" s="5">
        <f>'90.1 Data-SI'!T1772/Convert!$B$5/$D1772</f>
        <v>1.3018149345404249</v>
      </c>
      <c r="U1772" s="5">
        <f>'90.1 Data-SI'!U1772/Convert!$B$5/$D1772</f>
        <v>0</v>
      </c>
      <c r="V1772" s="5">
        <f>'90.1 Data-SI'!V1772/Convert!$B$5/$D1772</f>
        <v>0</v>
      </c>
      <c r="W1772" s="5">
        <f t="shared" si="137"/>
        <v>13.678248798090458</v>
      </c>
      <c r="X1772" s="5">
        <f t="shared" si="138"/>
        <v>6.2620400646472341E-2</v>
      </c>
      <c r="Y1772" s="5">
        <f t="shared" si="139"/>
        <v>13.740869198736931</v>
      </c>
      <c r="Z1772" s="5">
        <f>'90.1 Data-SI'!Y1772/Convert!$B$5/$D1772</f>
        <v>44.197363876462475</v>
      </c>
      <c r="AA1772" s="5">
        <f>'90.1 Data-SI'!Z1772/Convert!$B$5/$D1772</f>
        <v>6.2620400646472341E-2</v>
      </c>
      <c r="AB1772" s="5">
        <f t="shared" si="140"/>
        <v>44.259984277108948</v>
      </c>
    </row>
    <row r="1773" spans="1:28" x14ac:dyDescent="0.25">
      <c r="A1773" s="95">
        <v>2013</v>
      </c>
      <c r="B1773" s="95" t="s">
        <v>1</v>
      </c>
      <c r="C1773" s="52" t="s">
        <v>19</v>
      </c>
      <c r="D1773" s="5">
        <f>VLOOKUP(B1773,SWH!$A$4:$C$19,3,FALSE)</f>
        <v>4835.13</v>
      </c>
      <c r="E1773" s="5">
        <f>'90.1 Data-SI'!E1773/Convert!$B$5/$D1773</f>
        <v>0</v>
      </c>
      <c r="F1773" s="5">
        <f>'90.1 Data-SI'!F1773/Convert!$B$5/$D1773</f>
        <v>8.2153369655463701E-2</v>
      </c>
      <c r="G1773" s="5">
        <f>'90.1 Data-SI'!G1773/Convert!$B$5/$D1773</f>
        <v>4.7062965329899216</v>
      </c>
      <c r="H1773" s="5">
        <f>'90.1 Data-SI'!H1773/Convert!$B$5/$D1773</f>
        <v>16.889124203715539</v>
      </c>
      <c r="I1773" s="5">
        <f>'90.1 Data-SI'!I1773/Convert!$B$5/$D1773</f>
        <v>4.804535877123377</v>
      </c>
      <c r="J1773" s="5">
        <f>'90.1 Data-SI'!J1773/Convert!$B$5/$D1773</f>
        <v>7.8419125580215345</v>
      </c>
      <c r="K1773" s="5">
        <f>'90.1 Data-SI'!K1773/Convert!$B$5/$D1773</f>
        <v>0</v>
      </c>
      <c r="L1773" s="5">
        <f>'90.1 Data-SI'!L1773/Convert!$B$5/$D1773</f>
        <v>0</v>
      </c>
      <c r="M1773" s="5">
        <f>'90.1 Data-SI'!M1773/Convert!$B$5/$D1773</f>
        <v>3.1723839666955982</v>
      </c>
      <c r="N1773" s="5">
        <f>'90.1 Data-SI'!N1773/Convert!$B$5/$D1773</f>
        <v>0</v>
      </c>
      <c r="O1773" s="5">
        <f>'90.1 Data-SI'!O1773/Convert!$B$5/$D1773</f>
        <v>0</v>
      </c>
      <c r="P1773" s="5">
        <f t="shared" si="136"/>
        <v>0</v>
      </c>
      <c r="Q1773" s="5">
        <f>'90.1 Data-SI'!Q1773/Convert!$B$5/$D1773</f>
        <v>0</v>
      </c>
      <c r="R1773" s="5">
        <f>'90.1 Data-SI'!R1773/Convert!$B$5/$D1773</f>
        <v>0</v>
      </c>
      <c r="S1773" s="5">
        <f>'90.1 Data-SI'!S1773/Convert!$B$5/$D1773</f>
        <v>0</v>
      </c>
      <c r="T1773" s="5">
        <f>'90.1 Data-SI'!T1773/Convert!$B$5/$D1773</f>
        <v>1.3397318743814082</v>
      </c>
      <c r="U1773" s="5">
        <f>'90.1 Data-SI'!U1773/Convert!$B$5/$D1773</f>
        <v>0</v>
      </c>
      <c r="V1773" s="5">
        <f>'90.1 Data-SI'!V1773/Convert!$B$5/$D1773</f>
        <v>0</v>
      </c>
      <c r="W1773" s="5">
        <f t="shared" si="137"/>
        <v>7.8786804996855198</v>
      </c>
      <c r="X1773" s="5">
        <f t="shared" si="138"/>
        <v>8.2153369655463701E-2</v>
      </c>
      <c r="Y1773" s="5">
        <f t="shared" si="139"/>
        <v>7.9608338693409832</v>
      </c>
      <c r="Z1773" s="5">
        <f>'90.1 Data-SI'!Y1773/Convert!$B$5/$D1773</f>
        <v>38.75398501292738</v>
      </c>
      <c r="AA1773" s="5">
        <f>'90.1 Data-SI'!Z1773/Convert!$B$5/$D1773</f>
        <v>8.2153369655463701E-2</v>
      </c>
      <c r="AB1773" s="5">
        <f t="shared" si="140"/>
        <v>38.836138382582845</v>
      </c>
    </row>
    <row r="1774" spans="1:28" x14ac:dyDescent="0.25">
      <c r="A1774" s="95">
        <v>2013</v>
      </c>
      <c r="B1774" s="95" t="s">
        <v>1</v>
      </c>
      <c r="C1774" s="52" t="s">
        <v>20</v>
      </c>
      <c r="D1774" s="5">
        <f>VLOOKUP(B1774,SWH!$A$4:$C$19,3,FALSE)</f>
        <v>4835.13</v>
      </c>
      <c r="E1774" s="5">
        <f>'90.1 Data-SI'!E1774/Convert!$B$5/$D1774</f>
        <v>0</v>
      </c>
      <c r="F1774" s="5">
        <f>'90.1 Data-SI'!F1774/Convert!$B$5/$D1774</f>
        <v>0.14649726756743525</v>
      </c>
      <c r="G1774" s="5">
        <f>'90.1 Data-SI'!G1774/Convert!$B$5/$D1774</f>
        <v>4.4983278629530128</v>
      </c>
      <c r="H1774" s="5">
        <f>'90.1 Data-SI'!H1774/Convert!$B$5/$D1774</f>
        <v>17.679634949491192</v>
      </c>
      <c r="I1774" s="5">
        <f>'90.1 Data-SI'!I1774/Convert!$B$5/$D1774</f>
        <v>4.8091318698313748</v>
      </c>
      <c r="J1774" s="5">
        <f>'90.1 Data-SI'!J1774/Convert!$B$5/$D1774</f>
        <v>7.8419125580215345</v>
      </c>
      <c r="K1774" s="5">
        <f>'90.1 Data-SI'!K1774/Convert!$B$5/$D1774</f>
        <v>0</v>
      </c>
      <c r="L1774" s="5">
        <f>'90.1 Data-SI'!L1774/Convert!$B$5/$D1774</f>
        <v>0</v>
      </c>
      <c r="M1774" s="5">
        <f>'90.1 Data-SI'!M1774/Convert!$B$5/$D1774</f>
        <v>4.3736615607485678</v>
      </c>
      <c r="N1774" s="5">
        <f>'90.1 Data-SI'!N1774/Convert!$B$5/$D1774</f>
        <v>0</v>
      </c>
      <c r="O1774" s="5">
        <f>'90.1 Data-SI'!O1774/Convert!$B$5/$D1774</f>
        <v>0</v>
      </c>
      <c r="P1774" s="5">
        <f t="shared" si="136"/>
        <v>0</v>
      </c>
      <c r="Q1774" s="5">
        <f>'90.1 Data-SI'!Q1774/Convert!$B$5/$D1774</f>
        <v>0</v>
      </c>
      <c r="R1774" s="5">
        <f>'90.1 Data-SI'!R1774/Convert!$B$5/$D1774</f>
        <v>0</v>
      </c>
      <c r="S1774" s="5">
        <f>'90.1 Data-SI'!S1774/Convert!$B$5/$D1774</f>
        <v>0</v>
      </c>
      <c r="T1774" s="5">
        <f>'90.1 Data-SI'!T1774/Convert!$B$5/$D1774</f>
        <v>1.342604369823907</v>
      </c>
      <c r="U1774" s="5">
        <f>'90.1 Data-SI'!U1774/Convert!$B$5/$D1774</f>
        <v>0</v>
      </c>
      <c r="V1774" s="5">
        <f>'90.1 Data-SI'!V1774/Convert!$B$5/$D1774</f>
        <v>0</v>
      </c>
      <c r="W1774" s="5">
        <f t="shared" si="137"/>
        <v>8.8719894237015815</v>
      </c>
      <c r="X1774" s="5">
        <f t="shared" si="138"/>
        <v>0.14649726756743525</v>
      </c>
      <c r="Y1774" s="5">
        <f t="shared" si="139"/>
        <v>9.0184866912690165</v>
      </c>
      <c r="Z1774" s="5">
        <f>'90.1 Data-SI'!Y1774/Convert!$B$5/$D1774</f>
        <v>40.544698671781092</v>
      </c>
      <c r="AA1774" s="5">
        <f>'90.1 Data-SI'!Z1774/Convert!$B$5/$D1774</f>
        <v>0.14649726756743525</v>
      </c>
      <c r="AB1774" s="5">
        <f t="shared" si="140"/>
        <v>40.691195939348525</v>
      </c>
    </row>
    <row r="1775" spans="1:28" x14ac:dyDescent="0.25">
      <c r="A1775" s="95">
        <v>2013</v>
      </c>
      <c r="B1775" s="95" t="s">
        <v>1</v>
      </c>
      <c r="C1775" s="52" t="s">
        <v>3</v>
      </c>
      <c r="D1775" s="5">
        <f>VLOOKUP(B1775,SWH!$A$4:$C$19,3,FALSE)</f>
        <v>4835.13</v>
      </c>
      <c r="E1775" s="5">
        <f>'90.1 Data-SI'!E1775/Convert!$B$5/$D1775</f>
        <v>0</v>
      </c>
      <c r="F1775" s="5">
        <f>'90.1 Data-SI'!F1775/Convert!$B$5/$D1775</f>
        <v>9.3333121917668773</v>
      </c>
      <c r="G1775" s="5">
        <f>'90.1 Data-SI'!G1775/Convert!$B$5/$D1775</f>
        <v>2.3456797783444636</v>
      </c>
      <c r="H1775" s="5">
        <f>'90.1 Data-SI'!H1775/Convert!$B$5/$D1775</f>
        <v>17.279209084806865</v>
      </c>
      <c r="I1775" s="5">
        <f>'90.1 Data-SI'!I1775/Convert!$B$5/$D1775</f>
        <v>4.8079828716543762</v>
      </c>
      <c r="J1775" s="5">
        <f>'90.1 Data-SI'!J1775/Convert!$B$5/$D1775</f>
        <v>7.8419125580215345</v>
      </c>
      <c r="K1775" s="5">
        <f>'90.1 Data-SI'!K1775/Convert!$B$5/$D1775</f>
        <v>0</v>
      </c>
      <c r="L1775" s="5">
        <f>'90.1 Data-SI'!L1775/Convert!$B$5/$D1775</f>
        <v>0</v>
      </c>
      <c r="M1775" s="5">
        <f>'90.1 Data-SI'!M1775/Convert!$B$5/$D1775</f>
        <v>3.1947894311470884</v>
      </c>
      <c r="N1775" s="5">
        <f>'90.1 Data-SI'!N1775/Convert!$B$5/$D1775</f>
        <v>0</v>
      </c>
      <c r="O1775" s="5">
        <f>'90.1 Data-SI'!O1775/Convert!$B$5/$D1775</f>
        <v>0</v>
      </c>
      <c r="P1775" s="5">
        <f t="shared" si="136"/>
        <v>0</v>
      </c>
      <c r="Q1775" s="5">
        <f>'90.1 Data-SI'!Q1775/Convert!$B$5/$D1775</f>
        <v>0</v>
      </c>
      <c r="R1775" s="5">
        <f>'90.1 Data-SI'!R1775/Convert!$B$5/$D1775</f>
        <v>0</v>
      </c>
      <c r="S1775" s="5">
        <f>'90.1 Data-SI'!S1775/Convert!$B$5/$D1775</f>
        <v>0</v>
      </c>
      <c r="T1775" s="5">
        <f>'90.1 Data-SI'!T1775/Convert!$B$5/$D1775</f>
        <v>1.4075227668243782</v>
      </c>
      <c r="U1775" s="5">
        <f>'90.1 Data-SI'!U1775/Convert!$B$5/$D1775</f>
        <v>0</v>
      </c>
      <c r="V1775" s="5">
        <f>'90.1 Data-SI'!V1775/Convert!$B$5/$D1775</f>
        <v>0</v>
      </c>
      <c r="W1775" s="5">
        <f t="shared" si="137"/>
        <v>5.540469209491552</v>
      </c>
      <c r="X1775" s="5">
        <f t="shared" si="138"/>
        <v>9.3333121917668773</v>
      </c>
      <c r="Y1775" s="5">
        <f t="shared" si="139"/>
        <v>14.87378140125843</v>
      </c>
      <c r="Z1775" s="5">
        <f>'90.1 Data-SI'!Y1775/Convert!$B$5/$D1775</f>
        <v>36.876521991710206</v>
      </c>
      <c r="AA1775" s="5">
        <f>'90.1 Data-SI'!Z1775/Convert!$B$5/$D1775</f>
        <v>9.3333121917668773</v>
      </c>
      <c r="AB1775" s="5">
        <f t="shared" si="140"/>
        <v>46.209834183477085</v>
      </c>
    </row>
    <row r="1776" spans="1:28" x14ac:dyDescent="0.25">
      <c r="A1776" s="95">
        <v>2013</v>
      </c>
      <c r="B1776" s="95" t="s">
        <v>1</v>
      </c>
      <c r="C1776" s="52" t="s">
        <v>7</v>
      </c>
      <c r="D1776" s="5">
        <f>VLOOKUP(B1776,SWH!$A$4:$C$19,3,FALSE)</f>
        <v>4835.13</v>
      </c>
      <c r="E1776" s="5">
        <f>'90.1 Data-SI'!E1776/Convert!$B$5/$D1776</f>
        <v>0</v>
      </c>
      <c r="F1776" s="5">
        <f>'90.1 Data-SI'!F1776/Convert!$B$5/$D1776</f>
        <v>1.090973769061018</v>
      </c>
      <c r="G1776" s="5">
        <f>'90.1 Data-SI'!G1776/Convert!$B$5/$D1776</f>
        <v>2.7834480837812703</v>
      </c>
      <c r="H1776" s="5">
        <f>'90.1 Data-SI'!H1776/Convert!$B$5/$D1776</f>
        <v>17.418812363312302</v>
      </c>
      <c r="I1776" s="5">
        <f>'90.1 Data-SI'!I1776/Convert!$B$5/$D1776</f>
        <v>4.8074083725658765</v>
      </c>
      <c r="J1776" s="5">
        <f>'90.1 Data-SI'!J1776/Convert!$B$5/$D1776</f>
        <v>7.8419125580215345</v>
      </c>
      <c r="K1776" s="5">
        <f>'90.1 Data-SI'!K1776/Convert!$B$5/$D1776</f>
        <v>0</v>
      </c>
      <c r="L1776" s="5">
        <f>'90.1 Data-SI'!L1776/Convert!$B$5/$D1776</f>
        <v>0</v>
      </c>
      <c r="M1776" s="5">
        <f>'90.1 Data-SI'!M1776/Convert!$B$5/$D1776</f>
        <v>3.9422127452852584</v>
      </c>
      <c r="N1776" s="5">
        <f>'90.1 Data-SI'!N1776/Convert!$B$5/$D1776</f>
        <v>0</v>
      </c>
      <c r="O1776" s="5">
        <f>'90.1 Data-SI'!O1776/Convert!$B$5/$D1776</f>
        <v>0</v>
      </c>
      <c r="P1776" s="5">
        <f t="shared" si="136"/>
        <v>0</v>
      </c>
      <c r="Q1776" s="5">
        <f>'90.1 Data-SI'!Q1776/Convert!$B$5/$D1776</f>
        <v>0</v>
      </c>
      <c r="R1776" s="5">
        <f>'90.1 Data-SI'!R1776/Convert!$B$5/$D1776</f>
        <v>0</v>
      </c>
      <c r="S1776" s="5">
        <f>'90.1 Data-SI'!S1776/Convert!$B$5/$D1776</f>
        <v>0</v>
      </c>
      <c r="T1776" s="5">
        <f>'90.1 Data-SI'!T1776/Convert!$B$5/$D1776</f>
        <v>1.3902877941693859</v>
      </c>
      <c r="U1776" s="5">
        <f>'90.1 Data-SI'!U1776/Convert!$B$5/$D1776</f>
        <v>0</v>
      </c>
      <c r="V1776" s="5">
        <f>'90.1 Data-SI'!V1776/Convert!$B$5/$D1776</f>
        <v>0</v>
      </c>
      <c r="W1776" s="5">
        <f t="shared" si="137"/>
        <v>6.7256608290665287</v>
      </c>
      <c r="X1776" s="5">
        <f t="shared" si="138"/>
        <v>1.090973769061018</v>
      </c>
      <c r="Y1776" s="5">
        <f t="shared" si="139"/>
        <v>7.8166345981275462</v>
      </c>
      <c r="Z1776" s="5">
        <f>'90.1 Data-SI'!Y1776/Convert!$B$5/$D1776</f>
        <v>38.184081917135629</v>
      </c>
      <c r="AA1776" s="5">
        <f>'90.1 Data-SI'!Z1776/Convert!$B$5/$D1776</f>
        <v>1.090973769061018</v>
      </c>
      <c r="AB1776" s="5">
        <f t="shared" si="140"/>
        <v>39.275055686196644</v>
      </c>
    </row>
    <row r="1777" spans="1:28" x14ac:dyDescent="0.25">
      <c r="A1777" s="95">
        <v>2013</v>
      </c>
      <c r="B1777" s="95" t="s">
        <v>1</v>
      </c>
      <c r="C1777" s="52" t="s">
        <v>17</v>
      </c>
      <c r="D1777" s="5">
        <f>VLOOKUP(B1777,SWH!$A$4:$C$19,3,FALSE)</f>
        <v>4835.13</v>
      </c>
      <c r="E1777" s="5">
        <f>'90.1 Data-SI'!E1777/Convert!$B$5/$D1777</f>
        <v>0</v>
      </c>
      <c r="F1777" s="5">
        <f>'90.1 Data-SI'!F1777/Convert!$B$5/$D1777</f>
        <v>9.5366848690957864E-2</v>
      </c>
      <c r="G1777" s="5">
        <f>'90.1 Data-SI'!G1777/Convert!$B$5/$D1777</f>
        <v>0.91230455253759701</v>
      </c>
      <c r="H1777" s="5">
        <f>'90.1 Data-SI'!H1777/Convert!$B$5/$D1777</f>
        <v>17.236121653169384</v>
      </c>
      <c r="I1777" s="5">
        <f>'90.1 Data-SI'!I1777/Convert!$B$5/$D1777</f>
        <v>4.8148768607163737</v>
      </c>
      <c r="J1777" s="5">
        <f>'90.1 Data-SI'!J1777/Convert!$B$5/$D1777</f>
        <v>7.8419125580215345</v>
      </c>
      <c r="K1777" s="5">
        <f>'90.1 Data-SI'!K1777/Convert!$B$5/$D1777</f>
        <v>0</v>
      </c>
      <c r="L1777" s="5">
        <f>'90.1 Data-SI'!L1777/Convert!$B$5/$D1777</f>
        <v>0</v>
      </c>
      <c r="M1777" s="5">
        <f>'90.1 Data-SI'!M1777/Convert!$B$5/$D1777</f>
        <v>2.3588932573799579</v>
      </c>
      <c r="N1777" s="5">
        <f>'90.1 Data-SI'!N1777/Convert!$B$5/$D1777</f>
        <v>0</v>
      </c>
      <c r="O1777" s="5">
        <f>'90.1 Data-SI'!O1777/Convert!$B$5/$D1777</f>
        <v>0</v>
      </c>
      <c r="P1777" s="5">
        <f t="shared" si="136"/>
        <v>0</v>
      </c>
      <c r="Q1777" s="5">
        <f>'90.1 Data-SI'!Q1777/Convert!$B$5/$D1777</f>
        <v>0</v>
      </c>
      <c r="R1777" s="5">
        <f>'90.1 Data-SI'!R1777/Convert!$B$5/$D1777</f>
        <v>0</v>
      </c>
      <c r="S1777" s="5">
        <f>'90.1 Data-SI'!S1777/Convert!$B$5/$D1777</f>
        <v>0</v>
      </c>
      <c r="T1777" s="5">
        <f>'90.1 Data-SI'!T1777/Convert!$B$5/$D1777</f>
        <v>1.4144167558863752</v>
      </c>
      <c r="U1777" s="5">
        <f>'90.1 Data-SI'!U1777/Convert!$B$5/$D1777</f>
        <v>0</v>
      </c>
      <c r="V1777" s="5">
        <f>'90.1 Data-SI'!V1777/Convert!$B$5/$D1777</f>
        <v>0</v>
      </c>
      <c r="W1777" s="5">
        <f t="shared" si="137"/>
        <v>3.2711978099175552</v>
      </c>
      <c r="X1777" s="5">
        <f t="shared" si="138"/>
        <v>9.5366848690957864E-2</v>
      </c>
      <c r="Y1777" s="5">
        <f t="shared" si="139"/>
        <v>3.3665646586085129</v>
      </c>
      <c r="Z1777" s="5">
        <f>'90.1 Data-SI'!Y1777/Convert!$B$5/$D1777</f>
        <v>34.578525637711223</v>
      </c>
      <c r="AA1777" s="5">
        <f>'90.1 Data-SI'!Z1777/Convert!$B$5/$D1777</f>
        <v>9.5366848690957864E-2</v>
      </c>
      <c r="AB1777" s="5">
        <f t="shared" si="140"/>
        <v>34.673892486402181</v>
      </c>
    </row>
    <row r="1778" spans="1:28" x14ac:dyDescent="0.25">
      <c r="A1778" s="95">
        <v>2013</v>
      </c>
      <c r="B1778" s="95" t="s">
        <v>1</v>
      </c>
      <c r="C1778" s="52" t="s">
        <v>14</v>
      </c>
      <c r="D1778" s="5">
        <f>VLOOKUP(B1778,SWH!$A$4:$C$19,3,FALSE)</f>
        <v>4835.13</v>
      </c>
      <c r="E1778" s="5">
        <f>'90.1 Data-SI'!E1778/Convert!$B$5/$D1778</f>
        <v>0</v>
      </c>
      <c r="F1778" s="5">
        <f>'90.1 Data-SI'!F1778/Convert!$B$5/$D1778</f>
        <v>32.663145676653066</v>
      </c>
      <c r="G1778" s="5">
        <f>'90.1 Data-SI'!G1778/Convert!$B$5/$D1778</f>
        <v>1.3064109272484228</v>
      </c>
      <c r="H1778" s="5">
        <f>'90.1 Data-SI'!H1778/Convert!$B$5/$D1778</f>
        <v>17.769831306385651</v>
      </c>
      <c r="I1778" s="5">
        <f>'90.1 Data-SI'!I1778/Convert!$B$5/$D1778</f>
        <v>4.8160258588933722</v>
      </c>
      <c r="J1778" s="5">
        <f>'90.1 Data-SI'!J1778/Convert!$B$5/$D1778</f>
        <v>7.8419125580215345</v>
      </c>
      <c r="K1778" s="5">
        <f>'90.1 Data-SI'!K1778/Convert!$B$5/$D1778</f>
        <v>0</v>
      </c>
      <c r="L1778" s="5">
        <f>'90.1 Data-SI'!L1778/Convert!$B$5/$D1778</f>
        <v>0</v>
      </c>
      <c r="M1778" s="5">
        <f>'90.1 Data-SI'!M1778/Convert!$B$5/$D1778</f>
        <v>2.6926772277983102</v>
      </c>
      <c r="N1778" s="5">
        <f>'90.1 Data-SI'!N1778/Convert!$B$5/$D1778</f>
        <v>0</v>
      </c>
      <c r="O1778" s="5">
        <f>'90.1 Data-SI'!O1778/Convert!$B$5/$D1778</f>
        <v>0</v>
      </c>
      <c r="P1778" s="5">
        <f t="shared" si="136"/>
        <v>0</v>
      </c>
      <c r="Q1778" s="5">
        <f>'90.1 Data-SI'!Q1778/Convert!$B$5/$D1778</f>
        <v>0</v>
      </c>
      <c r="R1778" s="5">
        <f>'90.1 Data-SI'!R1778/Convert!$B$5/$D1778</f>
        <v>0</v>
      </c>
      <c r="S1778" s="5">
        <f>'90.1 Data-SI'!S1778/Convert!$B$5/$D1778</f>
        <v>0</v>
      </c>
      <c r="T1778" s="5">
        <f>'90.1 Data-SI'!T1778/Convert!$B$5/$D1778</f>
        <v>1.4609511820548544</v>
      </c>
      <c r="U1778" s="5">
        <f>'90.1 Data-SI'!U1778/Convert!$B$5/$D1778</f>
        <v>0</v>
      </c>
      <c r="V1778" s="5">
        <f>'90.1 Data-SI'!V1778/Convert!$B$5/$D1778</f>
        <v>0</v>
      </c>
      <c r="W1778" s="5">
        <f t="shared" si="137"/>
        <v>3.9990881550467332</v>
      </c>
      <c r="X1778" s="5">
        <f t="shared" si="138"/>
        <v>32.663145676653066</v>
      </c>
      <c r="Y1778" s="5">
        <f t="shared" si="139"/>
        <v>36.662233831699801</v>
      </c>
      <c r="Z1778" s="5">
        <f>'90.1 Data-SI'!Y1778/Convert!$B$5/$D1778</f>
        <v>35.887809060402141</v>
      </c>
      <c r="AA1778" s="5">
        <f>'90.1 Data-SI'!Z1778/Convert!$B$5/$D1778</f>
        <v>32.663145676653066</v>
      </c>
      <c r="AB1778" s="5">
        <f t="shared" si="140"/>
        <v>68.550954737055207</v>
      </c>
    </row>
    <row r="1779" spans="1:28" x14ac:dyDescent="0.25">
      <c r="A1779" s="95">
        <v>2013</v>
      </c>
      <c r="B1779" s="95" t="s">
        <v>1</v>
      </c>
      <c r="C1779" s="52" t="s">
        <v>2</v>
      </c>
      <c r="D1779" s="5">
        <f>VLOOKUP(B1779,SWH!$A$4:$C$19,3,FALSE)</f>
        <v>4835.13</v>
      </c>
      <c r="E1779" s="5">
        <f>'90.1 Data-SI'!E1779/Convert!$B$5/$D1779</f>
        <v>0</v>
      </c>
      <c r="F1779" s="5">
        <f>'90.1 Data-SI'!F1779/Convert!$B$5/$D1779</f>
        <v>9.7670590035841851</v>
      </c>
      <c r="G1779" s="5">
        <f>'90.1 Data-SI'!G1779/Convert!$B$5/$D1779</f>
        <v>1.5574670289228119</v>
      </c>
      <c r="H1779" s="5">
        <f>'90.1 Data-SI'!H1779/Convert!$B$5/$D1779</f>
        <v>18.02318540441404</v>
      </c>
      <c r="I1779" s="5">
        <f>'90.1 Data-SI'!I1779/Convert!$B$5/$D1779</f>
        <v>4.8056848753003774</v>
      </c>
      <c r="J1779" s="5">
        <f>'90.1 Data-SI'!J1779/Convert!$B$5/$D1779</f>
        <v>7.8419125580215345</v>
      </c>
      <c r="K1779" s="5">
        <f>'90.1 Data-SI'!K1779/Convert!$B$5/$D1779</f>
        <v>0</v>
      </c>
      <c r="L1779" s="5">
        <f>'90.1 Data-SI'!L1779/Convert!$B$5/$D1779</f>
        <v>0</v>
      </c>
      <c r="M1779" s="5">
        <f>'90.1 Data-SI'!M1779/Convert!$B$5/$D1779</f>
        <v>3.3412866987145238</v>
      </c>
      <c r="N1779" s="5">
        <f>'90.1 Data-SI'!N1779/Convert!$B$5/$D1779</f>
        <v>0</v>
      </c>
      <c r="O1779" s="5">
        <f>'90.1 Data-SI'!O1779/Convert!$B$5/$D1779</f>
        <v>0</v>
      </c>
      <c r="P1779" s="5">
        <f t="shared" si="136"/>
        <v>0</v>
      </c>
      <c r="Q1779" s="5">
        <f>'90.1 Data-SI'!Q1779/Convert!$B$5/$D1779</f>
        <v>0</v>
      </c>
      <c r="R1779" s="5">
        <f>'90.1 Data-SI'!R1779/Convert!$B$5/$D1779</f>
        <v>0</v>
      </c>
      <c r="S1779" s="5">
        <f>'90.1 Data-SI'!S1779/Convert!$B$5/$D1779</f>
        <v>0</v>
      </c>
      <c r="T1779" s="5">
        <f>'90.1 Data-SI'!T1779/Convert!$B$5/$D1779</f>
        <v>1.4454397066653613</v>
      </c>
      <c r="U1779" s="5">
        <f>'90.1 Data-SI'!U1779/Convert!$B$5/$D1779</f>
        <v>0</v>
      </c>
      <c r="V1779" s="5">
        <f>'90.1 Data-SI'!V1779/Convert!$B$5/$D1779</f>
        <v>0</v>
      </c>
      <c r="W1779" s="5">
        <f t="shared" si="137"/>
        <v>4.8987537276373354</v>
      </c>
      <c r="X1779" s="5">
        <f t="shared" si="138"/>
        <v>9.7670590035841851</v>
      </c>
      <c r="Y1779" s="5">
        <f t="shared" si="139"/>
        <v>14.665812731221521</v>
      </c>
      <c r="Z1779" s="5">
        <f>'90.1 Data-SI'!Y1779/Convert!$B$5/$D1779</f>
        <v>37.014976272038645</v>
      </c>
      <c r="AA1779" s="5">
        <f>'90.1 Data-SI'!Z1779/Convert!$B$5/$D1779</f>
        <v>9.7670590035841851</v>
      </c>
      <c r="AB1779" s="5">
        <f t="shared" si="140"/>
        <v>46.782035275622832</v>
      </c>
    </row>
    <row r="1780" spans="1:28" x14ac:dyDescent="0.25">
      <c r="A1780" s="95">
        <v>2013</v>
      </c>
      <c r="B1780" s="95" t="s">
        <v>1</v>
      </c>
      <c r="C1780" s="52" t="s">
        <v>18</v>
      </c>
      <c r="D1780" s="5">
        <f>VLOOKUP(B1780,SWH!$A$4:$C$19,3,FALSE)</f>
        <v>4835.13</v>
      </c>
      <c r="E1780" s="5">
        <f>'90.1 Data-SI'!E1780/Convert!$B$5/$D1780</f>
        <v>0</v>
      </c>
      <c r="F1780" s="5">
        <f>'90.1 Data-SI'!F1780/Convert!$B$5/$D1780</f>
        <v>12.506270657550974</v>
      </c>
      <c r="G1780" s="5">
        <f>'90.1 Data-SI'!G1780/Convert!$B$5/$D1780</f>
        <v>0.27805755883387712</v>
      </c>
      <c r="H1780" s="5">
        <f>'90.1 Data-SI'!H1780/Convert!$B$5/$D1780</f>
        <v>18.447165731726852</v>
      </c>
      <c r="I1780" s="5">
        <f>'90.1 Data-SI'!I1780/Convert!$B$5/$D1780</f>
        <v>4.8148768607163737</v>
      </c>
      <c r="J1780" s="5">
        <f>'90.1 Data-SI'!J1780/Convert!$B$5/$D1780</f>
        <v>7.8419125580215345</v>
      </c>
      <c r="K1780" s="5">
        <f>'90.1 Data-SI'!K1780/Convert!$B$5/$D1780</f>
        <v>0</v>
      </c>
      <c r="L1780" s="5">
        <f>'90.1 Data-SI'!L1780/Convert!$B$5/$D1780</f>
        <v>0</v>
      </c>
      <c r="M1780" s="5">
        <f>'90.1 Data-SI'!M1780/Convert!$B$5/$D1780</f>
        <v>2.1945865180690305</v>
      </c>
      <c r="N1780" s="5">
        <f>'90.1 Data-SI'!N1780/Convert!$B$5/$D1780</f>
        <v>0</v>
      </c>
      <c r="O1780" s="5">
        <f>'90.1 Data-SI'!O1780/Convert!$B$5/$D1780</f>
        <v>0</v>
      </c>
      <c r="P1780" s="5">
        <f t="shared" si="136"/>
        <v>0</v>
      </c>
      <c r="Q1780" s="5">
        <f>'90.1 Data-SI'!Q1780/Convert!$B$5/$D1780</f>
        <v>0</v>
      </c>
      <c r="R1780" s="5">
        <f>'90.1 Data-SI'!R1780/Convert!$B$5/$D1780</f>
        <v>0</v>
      </c>
      <c r="S1780" s="5">
        <f>'90.1 Data-SI'!S1780/Convert!$B$5/$D1780</f>
        <v>0</v>
      </c>
      <c r="T1780" s="5">
        <f>'90.1 Data-SI'!T1780/Convert!$B$5/$D1780</f>
        <v>1.4776116556213472</v>
      </c>
      <c r="U1780" s="5">
        <f>'90.1 Data-SI'!U1780/Convert!$B$5/$D1780</f>
        <v>0</v>
      </c>
      <c r="V1780" s="5">
        <f>'90.1 Data-SI'!V1780/Convert!$B$5/$D1780</f>
        <v>0</v>
      </c>
      <c r="W1780" s="5">
        <f t="shared" si="137"/>
        <v>2.4726440769029074</v>
      </c>
      <c r="X1780" s="5">
        <f t="shared" si="138"/>
        <v>12.506270657550974</v>
      </c>
      <c r="Y1780" s="5">
        <f t="shared" si="139"/>
        <v>14.978914734453882</v>
      </c>
      <c r="Z1780" s="5">
        <f>'90.1 Data-SI'!Y1780/Convert!$B$5/$D1780</f>
        <v>35.053636383900511</v>
      </c>
      <c r="AA1780" s="5">
        <f>'90.1 Data-SI'!Z1780/Convert!$B$5/$D1780</f>
        <v>12.506270657550974</v>
      </c>
      <c r="AB1780" s="5">
        <f t="shared" si="140"/>
        <v>47.559907041451481</v>
      </c>
    </row>
    <row r="1781" spans="1:28" x14ac:dyDescent="0.25">
      <c r="A1781" s="95">
        <v>2013</v>
      </c>
      <c r="B1781" s="95" t="s">
        <v>1</v>
      </c>
      <c r="C1781" s="52" t="s">
        <v>4</v>
      </c>
      <c r="D1781" s="5">
        <f>VLOOKUP(B1781,SWH!$A$4:$C$19,3,FALSE)</f>
        <v>4835.13</v>
      </c>
      <c r="E1781" s="5">
        <f>'90.1 Data-SI'!E1781/Convert!$B$5/$D1781</f>
        <v>0</v>
      </c>
      <c r="F1781" s="5">
        <f>'90.1 Data-SI'!F1781/Convert!$B$5/$D1781</f>
        <v>57.246536172645705</v>
      </c>
      <c r="G1781" s="5">
        <f>'90.1 Data-SI'!G1781/Convert!$B$5/$D1781</f>
        <v>0.59058506297773905</v>
      </c>
      <c r="H1781" s="5">
        <f>'90.1 Data-SI'!H1781/Convert!$B$5/$D1781</f>
        <v>17.83474970338612</v>
      </c>
      <c r="I1781" s="5">
        <f>'90.1 Data-SI'!I1781/Convert!$B$5/$D1781</f>
        <v>4.808557370742875</v>
      </c>
      <c r="J1781" s="5">
        <f>'90.1 Data-SI'!J1781/Convert!$B$5/$D1781</f>
        <v>7.8419125580215345</v>
      </c>
      <c r="K1781" s="5">
        <f>'90.1 Data-SI'!K1781/Convert!$B$5/$D1781</f>
        <v>0</v>
      </c>
      <c r="L1781" s="5">
        <f>'90.1 Data-SI'!L1781/Convert!$B$5/$D1781</f>
        <v>0</v>
      </c>
      <c r="M1781" s="5">
        <f>'90.1 Data-SI'!M1781/Convert!$B$5/$D1781</f>
        <v>2.4956240404428973</v>
      </c>
      <c r="N1781" s="5">
        <f>'90.1 Data-SI'!N1781/Convert!$B$5/$D1781</f>
        <v>0</v>
      </c>
      <c r="O1781" s="5">
        <f>'90.1 Data-SI'!O1781/Convert!$B$5/$D1781</f>
        <v>0</v>
      </c>
      <c r="P1781" s="5">
        <f t="shared" si="136"/>
        <v>0</v>
      </c>
      <c r="Q1781" s="5">
        <f>'90.1 Data-SI'!Q1781/Convert!$B$5/$D1781</f>
        <v>0</v>
      </c>
      <c r="R1781" s="5">
        <f>'90.1 Data-SI'!R1781/Convert!$B$5/$D1781</f>
        <v>0</v>
      </c>
      <c r="S1781" s="5">
        <f>'90.1 Data-SI'!S1781/Convert!$B$5/$D1781</f>
        <v>0</v>
      </c>
      <c r="T1781" s="5">
        <f>'90.1 Data-SI'!T1781/Convert!$B$5/$D1781</f>
        <v>1.5057621109578347</v>
      </c>
      <c r="U1781" s="5">
        <f>'90.1 Data-SI'!U1781/Convert!$B$5/$D1781</f>
        <v>0</v>
      </c>
      <c r="V1781" s="5">
        <f>'90.1 Data-SI'!V1781/Convert!$B$5/$D1781</f>
        <v>0</v>
      </c>
      <c r="W1781" s="5">
        <f t="shared" si="137"/>
        <v>3.0862091034206363</v>
      </c>
      <c r="X1781" s="5">
        <f t="shared" si="138"/>
        <v>57.246536172645705</v>
      </c>
      <c r="Y1781" s="5">
        <f t="shared" si="139"/>
        <v>60.332745276066341</v>
      </c>
      <c r="Z1781" s="5">
        <f>'90.1 Data-SI'!Y1781/Convert!$B$5/$D1781</f>
        <v>35.077190846529007</v>
      </c>
      <c r="AA1781" s="5">
        <f>'90.1 Data-SI'!Z1781/Convert!$B$5/$D1781</f>
        <v>57.246536172645705</v>
      </c>
      <c r="AB1781" s="5">
        <f t="shared" si="140"/>
        <v>92.323727019174711</v>
      </c>
    </row>
    <row r="1782" spans="1:28" x14ac:dyDescent="0.25">
      <c r="A1782" s="95">
        <v>2013</v>
      </c>
      <c r="B1782" s="95" t="s">
        <v>1</v>
      </c>
      <c r="C1782" s="52" t="s">
        <v>5</v>
      </c>
      <c r="D1782" s="5">
        <f>VLOOKUP(B1782,SWH!$A$4:$C$19,3,FALSE)</f>
        <v>4835.13</v>
      </c>
      <c r="E1782" s="5">
        <f>'90.1 Data-SI'!E1782/Convert!$B$5/$D1782</f>
        <v>0</v>
      </c>
      <c r="F1782" s="5">
        <f>'90.1 Data-SI'!F1782/Convert!$B$5/$D1782</f>
        <v>27.16921089333</v>
      </c>
      <c r="G1782" s="5">
        <f>'90.1 Data-SI'!G1782/Convert!$B$5/$D1782</f>
        <v>0.9082830589180988</v>
      </c>
      <c r="H1782" s="5">
        <f>'90.1 Data-SI'!H1782/Convert!$B$5/$D1782</f>
        <v>18.13808522211399</v>
      </c>
      <c r="I1782" s="5">
        <f>'90.1 Data-SI'!I1782/Convert!$B$5/$D1782</f>
        <v>4.8137278625393742</v>
      </c>
      <c r="J1782" s="5">
        <f>'90.1 Data-SI'!J1782/Convert!$B$5/$D1782</f>
        <v>7.8419125580215345</v>
      </c>
      <c r="K1782" s="5">
        <f>'90.1 Data-SI'!K1782/Convert!$B$5/$D1782</f>
        <v>0</v>
      </c>
      <c r="L1782" s="5">
        <f>'90.1 Data-SI'!L1782/Convert!$B$5/$D1782</f>
        <v>0</v>
      </c>
      <c r="M1782" s="5">
        <f>'90.1 Data-SI'!M1782/Convert!$B$5/$D1782</f>
        <v>3.1379140213856136</v>
      </c>
      <c r="N1782" s="5">
        <f>'90.1 Data-SI'!N1782/Convert!$B$5/$D1782</f>
        <v>0</v>
      </c>
      <c r="O1782" s="5">
        <f>'90.1 Data-SI'!O1782/Convert!$B$5/$D1782</f>
        <v>0</v>
      </c>
      <c r="P1782" s="5">
        <f t="shared" si="136"/>
        <v>0</v>
      </c>
      <c r="Q1782" s="5">
        <f>'90.1 Data-SI'!Q1782/Convert!$B$5/$D1782</f>
        <v>0</v>
      </c>
      <c r="R1782" s="5">
        <f>'90.1 Data-SI'!R1782/Convert!$B$5/$D1782</f>
        <v>0</v>
      </c>
      <c r="S1782" s="5">
        <f>'90.1 Data-SI'!S1782/Convert!$B$5/$D1782</f>
        <v>0</v>
      </c>
      <c r="T1782" s="5">
        <f>'90.1 Data-SI'!T1782/Convert!$B$5/$D1782</f>
        <v>1.4925486319223407</v>
      </c>
      <c r="U1782" s="5">
        <f>'90.1 Data-SI'!U1782/Convert!$B$5/$D1782</f>
        <v>0</v>
      </c>
      <c r="V1782" s="5">
        <f>'90.1 Data-SI'!V1782/Convert!$B$5/$D1782</f>
        <v>0</v>
      </c>
      <c r="W1782" s="5">
        <f t="shared" si="137"/>
        <v>4.0461970803037124</v>
      </c>
      <c r="X1782" s="5">
        <f t="shared" si="138"/>
        <v>27.16921089333</v>
      </c>
      <c r="Y1782" s="5">
        <f t="shared" si="139"/>
        <v>31.215407973633713</v>
      </c>
      <c r="Z1782" s="5">
        <f>'90.1 Data-SI'!Y1782/Convert!$B$5/$D1782</f>
        <v>36.333045853989447</v>
      </c>
      <c r="AA1782" s="5">
        <f>'90.1 Data-SI'!Z1782/Convert!$B$5/$D1782</f>
        <v>27.16921089333</v>
      </c>
      <c r="AB1782" s="5">
        <f t="shared" si="140"/>
        <v>63.50225674731945</v>
      </c>
    </row>
    <row r="1783" spans="1:28" x14ac:dyDescent="0.25">
      <c r="A1783" s="95">
        <v>2013</v>
      </c>
      <c r="B1783" s="95" t="s">
        <v>1</v>
      </c>
      <c r="C1783" s="52" t="s">
        <v>15</v>
      </c>
      <c r="D1783" s="5">
        <f>VLOOKUP(B1783,SWH!$A$4:$C$19,3,FALSE)</f>
        <v>4835.13</v>
      </c>
      <c r="E1783" s="5">
        <f>'90.1 Data-SI'!E1783/Convert!$B$5/$D1783</f>
        <v>0</v>
      </c>
      <c r="F1783" s="5">
        <f>'90.1 Data-SI'!F1783/Convert!$B$5/$D1783</f>
        <v>10.462202900668879</v>
      </c>
      <c r="G1783" s="5">
        <f>'90.1 Data-SI'!G1783/Convert!$B$5/$D1783</f>
        <v>0.11604881587694872</v>
      </c>
      <c r="H1783" s="5">
        <f>'90.1 Data-SI'!H1783/Convert!$B$5/$D1783</f>
        <v>18.316754438637407</v>
      </c>
      <c r="I1783" s="5">
        <f>'90.1 Data-SI'!I1783/Convert!$B$5/$D1783</f>
        <v>4.8125788643623739</v>
      </c>
      <c r="J1783" s="5">
        <f>'90.1 Data-SI'!J1783/Convert!$B$5/$D1783</f>
        <v>7.8419125580215345</v>
      </c>
      <c r="K1783" s="5">
        <f>'90.1 Data-SI'!K1783/Convert!$B$5/$D1783</f>
        <v>0</v>
      </c>
      <c r="L1783" s="5">
        <f>'90.1 Data-SI'!L1783/Convert!$B$5/$D1783</f>
        <v>0</v>
      </c>
      <c r="M1783" s="5">
        <f>'90.1 Data-SI'!M1783/Convert!$B$5/$D1783</f>
        <v>1.9400834218636431</v>
      </c>
      <c r="N1783" s="5">
        <f>'90.1 Data-SI'!N1783/Convert!$B$5/$D1783</f>
        <v>0</v>
      </c>
      <c r="O1783" s="5">
        <f>'90.1 Data-SI'!O1783/Convert!$B$5/$D1783</f>
        <v>0</v>
      </c>
      <c r="P1783" s="5">
        <f t="shared" si="136"/>
        <v>0</v>
      </c>
      <c r="Q1783" s="5">
        <f>'90.1 Data-SI'!Q1783/Convert!$B$5/$D1783</f>
        <v>0</v>
      </c>
      <c r="R1783" s="5">
        <f>'90.1 Data-SI'!R1783/Convert!$B$5/$D1783</f>
        <v>0</v>
      </c>
      <c r="S1783" s="5">
        <f>'90.1 Data-SI'!S1783/Convert!$B$5/$D1783</f>
        <v>0</v>
      </c>
      <c r="T1783" s="5">
        <f>'90.1 Data-SI'!T1783/Convert!$B$5/$D1783</f>
        <v>1.502889615515336</v>
      </c>
      <c r="U1783" s="5">
        <f>'90.1 Data-SI'!U1783/Convert!$B$5/$D1783</f>
        <v>0</v>
      </c>
      <c r="V1783" s="5">
        <f>'90.1 Data-SI'!V1783/Convert!$B$5/$D1783</f>
        <v>0</v>
      </c>
      <c r="W1783" s="5">
        <f t="shared" si="137"/>
        <v>2.056132237740592</v>
      </c>
      <c r="X1783" s="5">
        <f t="shared" si="138"/>
        <v>10.462202900668879</v>
      </c>
      <c r="Y1783" s="5">
        <f t="shared" si="139"/>
        <v>12.518335138409471</v>
      </c>
      <c r="Z1783" s="5">
        <f>'90.1 Data-SI'!Y1783/Convert!$B$5/$D1783</f>
        <v>34.529693215188743</v>
      </c>
      <c r="AA1783" s="5">
        <f>'90.1 Data-SI'!Z1783/Convert!$B$5/$D1783</f>
        <v>10.462202900668879</v>
      </c>
      <c r="AB1783" s="5">
        <f t="shared" si="140"/>
        <v>44.991896115857621</v>
      </c>
    </row>
    <row r="1784" spans="1:28" x14ac:dyDescent="0.25">
      <c r="A1784" s="95">
        <v>2013</v>
      </c>
      <c r="B1784" s="95" t="s">
        <v>1</v>
      </c>
      <c r="C1784" s="52" t="s">
        <v>16</v>
      </c>
      <c r="D1784" s="5">
        <f>VLOOKUP(B1784,SWH!$A$4:$C$19,3,FALSE)</f>
        <v>4835.13</v>
      </c>
      <c r="E1784" s="5">
        <f>'90.1 Data-SI'!E1784/Convert!$B$5/$D1784</f>
        <v>0</v>
      </c>
      <c r="F1784" s="5">
        <f>'90.1 Data-SI'!F1784/Convert!$B$5/$D1784</f>
        <v>87.017653437791054</v>
      </c>
      <c r="G1784" s="5">
        <f>'90.1 Data-SI'!G1784/Convert!$B$5/$D1784</f>
        <v>0.58081857847324336</v>
      </c>
      <c r="H1784" s="5">
        <f>'90.1 Data-SI'!H1784/Convert!$B$5/$D1784</f>
        <v>22.638711081420997</v>
      </c>
      <c r="I1784" s="5">
        <f>'90.1 Data-SI'!I1784/Convert!$B$5/$D1784</f>
        <v>4.8114298661853745</v>
      </c>
      <c r="J1784" s="5">
        <f>'90.1 Data-SI'!J1784/Convert!$B$5/$D1784</f>
        <v>7.8419125580215345</v>
      </c>
      <c r="K1784" s="5">
        <f>'90.1 Data-SI'!K1784/Convert!$B$5/$D1784</f>
        <v>0</v>
      </c>
      <c r="L1784" s="5">
        <f>'90.1 Data-SI'!L1784/Convert!$B$5/$D1784</f>
        <v>0</v>
      </c>
      <c r="M1784" s="5">
        <f>'90.1 Data-SI'!M1784/Convert!$B$5/$D1784</f>
        <v>2.7127846958958015</v>
      </c>
      <c r="N1784" s="5">
        <f>'90.1 Data-SI'!N1784/Convert!$B$5/$D1784</f>
        <v>0</v>
      </c>
      <c r="O1784" s="5">
        <f>'90.1 Data-SI'!O1784/Convert!$B$5/$D1784</f>
        <v>0</v>
      </c>
      <c r="P1784" s="5">
        <f t="shared" si="136"/>
        <v>0</v>
      </c>
      <c r="Q1784" s="5">
        <f>'90.1 Data-SI'!Q1784/Convert!$B$5/$D1784</f>
        <v>0</v>
      </c>
      <c r="R1784" s="5">
        <f>'90.1 Data-SI'!R1784/Convert!$B$5/$D1784</f>
        <v>0</v>
      </c>
      <c r="S1784" s="5">
        <f>'90.1 Data-SI'!S1784/Convert!$B$5/$D1784</f>
        <v>0</v>
      </c>
      <c r="T1784" s="5">
        <f>'90.1 Data-SI'!T1784/Convert!$B$5/$D1784</f>
        <v>1.5379340599138205</v>
      </c>
      <c r="U1784" s="5">
        <f>'90.1 Data-SI'!U1784/Convert!$B$5/$D1784</f>
        <v>0</v>
      </c>
      <c r="V1784" s="5">
        <f>'90.1 Data-SI'!V1784/Convert!$B$5/$D1784</f>
        <v>0</v>
      </c>
      <c r="W1784" s="5">
        <f t="shared" si="137"/>
        <v>3.2936032743690449</v>
      </c>
      <c r="X1784" s="5">
        <f t="shared" si="138"/>
        <v>87.017653437791054</v>
      </c>
      <c r="Y1784" s="5">
        <f t="shared" si="139"/>
        <v>90.311256712160102</v>
      </c>
      <c r="Z1784" s="5">
        <f>'90.1 Data-SI'!Y1784/Convert!$B$5/$D1784</f>
        <v>40.123590839910776</v>
      </c>
      <c r="AA1784" s="5">
        <f>'90.1 Data-SI'!Z1784/Convert!$B$5/$D1784</f>
        <v>87.017653437791054</v>
      </c>
      <c r="AB1784" s="5">
        <f t="shared" si="140"/>
        <v>127.14124427770183</v>
      </c>
    </row>
    <row r="1785" spans="1:28" x14ac:dyDescent="0.25">
      <c r="A1785" s="95">
        <v>2013</v>
      </c>
      <c r="B1785" s="95" t="s">
        <v>1</v>
      </c>
      <c r="C1785" s="52" t="s">
        <v>9</v>
      </c>
      <c r="D1785" s="5">
        <f>VLOOKUP(B1785,SWH!$A$4:$C$19,3,FALSE)</f>
        <v>4835.13</v>
      </c>
      <c r="E1785" s="5">
        <f>'90.1 Data-SI'!E1785/Convert!$B$5/$D1785</f>
        <v>0</v>
      </c>
      <c r="F1785" s="5">
        <f>'90.1 Data-SI'!F1785/Convert!$B$5/$D1785</f>
        <v>49.869967876308969</v>
      </c>
      <c r="G1785" s="5">
        <f>'90.1 Data-SI'!G1785/Convert!$B$5/$D1785</f>
        <v>0.46189726715379587</v>
      </c>
      <c r="H1785" s="5">
        <f>'90.1 Data-SI'!H1785/Convert!$B$5/$D1785</f>
        <v>22.726034942872957</v>
      </c>
      <c r="I1785" s="5">
        <f>'90.1 Data-SI'!I1785/Convert!$B$5/$D1785</f>
        <v>4.8056848753003774</v>
      </c>
      <c r="J1785" s="5">
        <f>'90.1 Data-SI'!J1785/Convert!$B$5/$D1785</f>
        <v>7.8419125580215345</v>
      </c>
      <c r="K1785" s="5">
        <f>'90.1 Data-SI'!K1785/Convert!$B$5/$D1785</f>
        <v>0</v>
      </c>
      <c r="L1785" s="5">
        <f>'90.1 Data-SI'!L1785/Convert!$B$5/$D1785</f>
        <v>0</v>
      </c>
      <c r="M1785" s="5">
        <f>'90.1 Data-SI'!M1785/Convert!$B$5/$D1785</f>
        <v>2.7713836029227759</v>
      </c>
      <c r="N1785" s="5">
        <f>'90.1 Data-SI'!N1785/Convert!$B$5/$D1785</f>
        <v>0</v>
      </c>
      <c r="O1785" s="5">
        <f>'90.1 Data-SI'!O1785/Convert!$B$5/$D1785</f>
        <v>0</v>
      </c>
      <c r="P1785" s="5">
        <f t="shared" si="136"/>
        <v>0</v>
      </c>
      <c r="Q1785" s="5">
        <f>'90.1 Data-SI'!Q1785/Convert!$B$5/$D1785</f>
        <v>0</v>
      </c>
      <c r="R1785" s="5">
        <f>'90.1 Data-SI'!R1785/Convert!$B$5/$D1785</f>
        <v>0</v>
      </c>
      <c r="S1785" s="5">
        <f>'90.1 Data-SI'!S1785/Convert!$B$5/$D1785</f>
        <v>0</v>
      </c>
      <c r="T1785" s="5">
        <f>'90.1 Data-SI'!T1785/Convert!$B$5/$D1785</f>
        <v>1.529891072674824</v>
      </c>
      <c r="U1785" s="5">
        <f>'90.1 Data-SI'!U1785/Convert!$B$5/$D1785</f>
        <v>0</v>
      </c>
      <c r="V1785" s="5">
        <f>'90.1 Data-SI'!V1785/Convert!$B$5/$D1785</f>
        <v>0</v>
      </c>
      <c r="W1785" s="5">
        <f t="shared" si="137"/>
        <v>3.2332808700765718</v>
      </c>
      <c r="X1785" s="5">
        <f t="shared" si="138"/>
        <v>49.869967876308969</v>
      </c>
      <c r="Y1785" s="5">
        <f t="shared" si="139"/>
        <v>53.103248746385539</v>
      </c>
      <c r="Z1785" s="5">
        <f>'90.1 Data-SI'!Y1785/Convert!$B$5/$D1785</f>
        <v>40.137378818034762</v>
      </c>
      <c r="AA1785" s="5">
        <f>'90.1 Data-SI'!Z1785/Convert!$B$5/$D1785</f>
        <v>49.869967876308969</v>
      </c>
      <c r="AB1785" s="5">
        <f t="shared" si="140"/>
        <v>90.007346694343738</v>
      </c>
    </row>
    <row r="1786" spans="1:28" x14ac:dyDescent="0.25">
      <c r="A1786" s="95">
        <v>2013</v>
      </c>
      <c r="B1786" s="95" t="s">
        <v>1</v>
      </c>
      <c r="C1786" s="52" t="s">
        <v>12</v>
      </c>
      <c r="D1786" s="5">
        <f>VLOOKUP(B1786,SWH!$A$4:$C$19,3,FALSE)</f>
        <v>4835.13</v>
      </c>
      <c r="E1786" s="5">
        <f>'90.1 Data-SI'!E1786/Convert!$B$5/$D1786</f>
        <v>0</v>
      </c>
      <c r="F1786" s="5">
        <f>'90.1 Data-SI'!F1786/Convert!$B$5/$D1786</f>
        <v>74.690051996763501</v>
      </c>
      <c r="G1786" s="5">
        <f>'90.1 Data-SI'!G1786/Convert!$B$5/$D1786</f>
        <v>0.37227540934783554</v>
      </c>
      <c r="H1786" s="5">
        <f>'90.1 Data-SI'!H1786/Convert!$B$5/$D1786</f>
        <v>22.690990498474477</v>
      </c>
      <c r="I1786" s="5">
        <f>'90.1 Data-SI'!I1786/Convert!$B$5/$D1786</f>
        <v>4.8125788643623739</v>
      </c>
      <c r="J1786" s="5">
        <f>'90.1 Data-SI'!J1786/Convert!$B$5/$D1786</f>
        <v>7.8419125580215345</v>
      </c>
      <c r="K1786" s="5">
        <f>'90.1 Data-SI'!K1786/Convert!$B$5/$D1786</f>
        <v>0</v>
      </c>
      <c r="L1786" s="5">
        <f>'90.1 Data-SI'!L1786/Convert!$B$5/$D1786</f>
        <v>0</v>
      </c>
      <c r="M1786" s="5">
        <f>'90.1 Data-SI'!M1786/Convert!$B$5/$D1786</f>
        <v>2.3497012719639621</v>
      </c>
      <c r="N1786" s="5">
        <f>'90.1 Data-SI'!N1786/Convert!$B$5/$D1786</f>
        <v>0</v>
      </c>
      <c r="O1786" s="5">
        <f>'90.1 Data-SI'!O1786/Convert!$B$5/$D1786</f>
        <v>0</v>
      </c>
      <c r="P1786" s="5">
        <f t="shared" si="136"/>
        <v>0</v>
      </c>
      <c r="Q1786" s="5">
        <f>'90.1 Data-SI'!Q1786/Convert!$B$5/$D1786</f>
        <v>0</v>
      </c>
      <c r="R1786" s="5">
        <f>'90.1 Data-SI'!R1786/Convert!$B$5/$D1786</f>
        <v>0</v>
      </c>
      <c r="S1786" s="5">
        <f>'90.1 Data-SI'!S1786/Convert!$B$5/$D1786</f>
        <v>0</v>
      </c>
      <c r="T1786" s="5">
        <f>'90.1 Data-SI'!T1786/Convert!$B$5/$D1786</f>
        <v>1.5769999979318032</v>
      </c>
      <c r="U1786" s="5">
        <f>'90.1 Data-SI'!U1786/Convert!$B$5/$D1786</f>
        <v>0</v>
      </c>
      <c r="V1786" s="5">
        <f>'90.1 Data-SI'!V1786/Convert!$B$5/$D1786</f>
        <v>0</v>
      </c>
      <c r="W1786" s="5">
        <f t="shared" si="137"/>
        <v>2.7219766813117978</v>
      </c>
      <c r="X1786" s="5">
        <f t="shared" si="138"/>
        <v>74.690051996763501</v>
      </c>
      <c r="Y1786" s="5">
        <f t="shared" si="139"/>
        <v>77.412028678075302</v>
      </c>
      <c r="Z1786" s="5">
        <f>'90.1 Data-SI'!Y1786/Convert!$B$5/$D1786</f>
        <v>39.643884101013484</v>
      </c>
      <c r="AA1786" s="5">
        <f>'90.1 Data-SI'!Z1786/Convert!$B$5/$D1786</f>
        <v>74.690051996763501</v>
      </c>
      <c r="AB1786" s="5">
        <f t="shared" si="140"/>
        <v>114.33393609777698</v>
      </c>
    </row>
    <row r="1787" spans="1:28" x14ac:dyDescent="0.25">
      <c r="A1787" s="95">
        <v>2013</v>
      </c>
      <c r="B1787" s="95" t="s">
        <v>1</v>
      </c>
      <c r="C1787" s="52" t="s">
        <v>8</v>
      </c>
      <c r="D1787" s="5">
        <f>VLOOKUP(B1787,SWH!$A$4:$C$19,3,FALSE)</f>
        <v>4835.13</v>
      </c>
      <c r="E1787" s="5">
        <f>'90.1 Data-SI'!E1787/Convert!$B$5/$D1787</f>
        <v>0</v>
      </c>
      <c r="F1787" s="5">
        <f>'90.1 Data-SI'!F1787/Convert!$B$5/$D1787</f>
        <v>77.112714652966929</v>
      </c>
      <c r="G1787" s="5">
        <f>'90.1 Data-SI'!G1787/Convert!$B$5/$D1787</f>
        <v>0.1143253186114495</v>
      </c>
      <c r="H1787" s="5">
        <f>'90.1 Data-SI'!H1787/Convert!$B$5/$D1787</f>
        <v>22.966750060954354</v>
      </c>
      <c r="I1787" s="5">
        <f>'90.1 Data-SI'!I1787/Convert!$B$5/$D1787</f>
        <v>4.8401548206103611</v>
      </c>
      <c r="J1787" s="5">
        <f>'90.1 Data-SI'!J1787/Convert!$B$5/$D1787</f>
        <v>7.8419125580215345</v>
      </c>
      <c r="K1787" s="5">
        <f>'90.1 Data-SI'!K1787/Convert!$B$5/$D1787</f>
        <v>0</v>
      </c>
      <c r="L1787" s="5">
        <f>'90.1 Data-SI'!L1787/Convert!$B$5/$D1787</f>
        <v>0</v>
      </c>
      <c r="M1787" s="5">
        <f>'90.1 Data-SI'!M1787/Convert!$B$5/$D1787</f>
        <v>2.0791122012805814</v>
      </c>
      <c r="N1787" s="5">
        <f>'90.1 Data-SI'!N1787/Convert!$B$5/$D1787</f>
        <v>0</v>
      </c>
      <c r="O1787" s="5">
        <f>'90.1 Data-SI'!O1787/Convert!$B$5/$D1787</f>
        <v>0</v>
      </c>
      <c r="P1787" s="5">
        <f t="shared" si="136"/>
        <v>0</v>
      </c>
      <c r="Q1787" s="5">
        <f>'90.1 Data-SI'!Q1787/Convert!$B$5/$D1787</f>
        <v>0</v>
      </c>
      <c r="R1787" s="5">
        <f>'90.1 Data-SI'!R1787/Convert!$B$5/$D1787</f>
        <v>0</v>
      </c>
      <c r="S1787" s="5">
        <f>'90.1 Data-SI'!S1787/Convert!$B$5/$D1787</f>
        <v>0</v>
      </c>
      <c r="T1787" s="5">
        <f>'90.1 Data-SI'!T1787/Convert!$B$5/$D1787</f>
        <v>1.6292794149852803</v>
      </c>
      <c r="U1787" s="5">
        <f>'90.1 Data-SI'!U1787/Convert!$B$5/$D1787</f>
        <v>0</v>
      </c>
      <c r="V1787" s="5">
        <f>'90.1 Data-SI'!V1787/Convert!$B$5/$D1787</f>
        <v>0</v>
      </c>
      <c r="W1787" s="5">
        <f t="shared" si="137"/>
        <v>2.1934375198920311</v>
      </c>
      <c r="X1787" s="5">
        <f t="shared" si="138"/>
        <v>77.112714652966929</v>
      </c>
      <c r="Y1787" s="5">
        <f t="shared" si="139"/>
        <v>79.306152172858958</v>
      </c>
      <c r="Z1787" s="5">
        <f>'90.1 Data-SI'!Y1787/Convert!$B$5/$D1787</f>
        <v>39.470959875375058</v>
      </c>
      <c r="AA1787" s="5">
        <f>'90.1 Data-SI'!Z1787/Convert!$B$5/$D1787</f>
        <v>77.112714652966929</v>
      </c>
      <c r="AB1787" s="5">
        <f t="shared" si="140"/>
        <v>116.58367452834199</v>
      </c>
    </row>
    <row r="1788" spans="1:28" x14ac:dyDescent="0.25">
      <c r="A1788" s="95">
        <v>2016</v>
      </c>
      <c r="B1788" s="95" t="s">
        <v>1</v>
      </c>
      <c r="C1788" s="52" t="s">
        <v>10</v>
      </c>
      <c r="D1788" s="5">
        <f>VLOOKUP(B1788,SWH!$A$4:$C$19,3,FALSE)</f>
        <v>4835.13</v>
      </c>
      <c r="E1788" s="5">
        <f>'90.1 Data-SI'!E1788/Convert!$B$5/$D1788</f>
        <v>0</v>
      </c>
      <c r="F1788" s="5">
        <f>'90.1 Data-SI'!F1788/Convert!$B$5/$D1788</f>
        <v>0</v>
      </c>
      <c r="G1788" s="5">
        <f>'90.1 Data-SI'!G1788/Convert!$B$5/$D1788</f>
        <v>9.6975446138757153</v>
      </c>
      <c r="H1788" s="5">
        <f>'90.1 Data-SI'!H1788/Convert!$B$5/$D1788</f>
        <v>9.3976560896788488</v>
      </c>
      <c r="I1788" s="5">
        <f>'90.1 Data-SI'!I1788/Convert!$B$5/$D1788</f>
        <v>3.2631548226785583</v>
      </c>
      <c r="J1788" s="5">
        <f>'90.1 Data-SI'!J1788/Convert!$B$5/$D1788</f>
        <v>7.8419125580215345</v>
      </c>
      <c r="K1788" s="5">
        <f>'90.1 Data-SI'!K1788/Convert!$B$5/$D1788</f>
        <v>0</v>
      </c>
      <c r="L1788" s="5">
        <f>'90.1 Data-SI'!L1788/Convert!$B$5/$D1788</f>
        <v>0</v>
      </c>
      <c r="M1788" s="5">
        <f>'90.1 Data-SI'!M1788/Convert!$B$5/$D1788</f>
        <v>4.6775715785649332</v>
      </c>
      <c r="N1788" s="5">
        <f>'90.1 Data-SI'!N1788/Convert!$B$5/$D1788</f>
        <v>0</v>
      </c>
      <c r="O1788" s="5">
        <f>'90.1 Data-SI'!O1788/Convert!$B$5/$D1788</f>
        <v>0</v>
      </c>
      <c r="P1788" s="5">
        <f t="shared" si="136"/>
        <v>0</v>
      </c>
      <c r="Q1788" s="5">
        <f>'90.1 Data-SI'!Q1788/Convert!$B$5/$D1788</f>
        <v>0</v>
      </c>
      <c r="R1788" s="5">
        <f>'90.1 Data-SI'!R1788/Convert!$B$5/$D1788</f>
        <v>0</v>
      </c>
      <c r="S1788" s="5">
        <f>'90.1 Data-SI'!S1788/Convert!$B$5/$D1788</f>
        <v>0</v>
      </c>
      <c r="T1788" s="5">
        <f>'90.1 Data-SI'!T1788/Convert!$B$5/$D1788</f>
        <v>1.2667704901419403</v>
      </c>
      <c r="U1788" s="5">
        <f>'90.1 Data-SI'!U1788/Convert!$B$5/$D1788</f>
        <v>0</v>
      </c>
      <c r="V1788" s="5">
        <f>'90.1 Data-SI'!V1788/Convert!$B$5/$D1788</f>
        <v>0</v>
      </c>
      <c r="W1788" s="5">
        <f t="shared" si="137"/>
        <v>14.375116192440649</v>
      </c>
      <c r="X1788" s="5">
        <f t="shared" si="138"/>
        <v>0</v>
      </c>
      <c r="Y1788" s="5">
        <f t="shared" si="139"/>
        <v>14.375116192440649</v>
      </c>
      <c r="Z1788" s="5">
        <f>'90.1 Data-SI'!Y1788/Convert!$B$5/$D1788</f>
        <v>36.144035653873033</v>
      </c>
      <c r="AA1788" s="5">
        <f>'90.1 Data-SI'!Z1788/Convert!$B$5/$D1788</f>
        <v>0</v>
      </c>
      <c r="AB1788" s="5">
        <f t="shared" si="140"/>
        <v>36.144035653873033</v>
      </c>
    </row>
    <row r="1789" spans="1:28" x14ac:dyDescent="0.25">
      <c r="A1789" s="95">
        <v>2016</v>
      </c>
      <c r="B1789" s="95" t="s">
        <v>1</v>
      </c>
      <c r="C1789" s="52" t="s">
        <v>6</v>
      </c>
      <c r="D1789" s="5">
        <f>VLOOKUP(B1789,SWH!$A$4:$C$19,3,FALSE)</f>
        <v>4835.13</v>
      </c>
      <c r="E1789" s="5">
        <f>'90.1 Data-SI'!E1789/Convert!$B$5/$D1789</f>
        <v>0</v>
      </c>
      <c r="F1789" s="5">
        <f>'90.1 Data-SI'!F1789/Convert!$B$5/$D1789</f>
        <v>1.1489981769994926E-3</v>
      </c>
      <c r="G1789" s="5">
        <f>'90.1 Data-SI'!G1789/Convert!$B$5/$D1789</f>
        <v>10.118652445746029</v>
      </c>
      <c r="H1789" s="5">
        <f>'90.1 Data-SI'!H1789/Convert!$B$5/$D1789</f>
        <v>9.6268812259902461</v>
      </c>
      <c r="I1789" s="5">
        <f>'90.1 Data-SI'!I1789/Convert!$B$5/$D1789</f>
        <v>3.2614313254130591</v>
      </c>
      <c r="J1789" s="5">
        <f>'90.1 Data-SI'!J1789/Convert!$B$5/$D1789</f>
        <v>7.8419125580215345</v>
      </c>
      <c r="K1789" s="5">
        <f>'90.1 Data-SI'!K1789/Convert!$B$5/$D1789</f>
        <v>0</v>
      </c>
      <c r="L1789" s="5">
        <f>'90.1 Data-SI'!L1789/Convert!$B$5/$D1789</f>
        <v>0</v>
      </c>
      <c r="M1789" s="5">
        <f>'90.1 Data-SI'!M1789/Convert!$B$5/$D1789</f>
        <v>5.694434965209485</v>
      </c>
      <c r="N1789" s="5">
        <f>'90.1 Data-SI'!N1789/Convert!$B$5/$D1789</f>
        <v>0</v>
      </c>
      <c r="O1789" s="5">
        <f>'90.1 Data-SI'!O1789/Convert!$B$5/$D1789</f>
        <v>0</v>
      </c>
      <c r="P1789" s="5">
        <f t="shared" si="136"/>
        <v>0</v>
      </c>
      <c r="Q1789" s="5">
        <f>'90.1 Data-SI'!Q1789/Convert!$B$5/$D1789</f>
        <v>0</v>
      </c>
      <c r="R1789" s="5">
        <f>'90.1 Data-SI'!R1789/Convert!$B$5/$D1789</f>
        <v>0</v>
      </c>
      <c r="S1789" s="5">
        <f>'90.1 Data-SI'!S1789/Convert!$B$5/$D1789</f>
        <v>0</v>
      </c>
      <c r="T1789" s="5">
        <f>'90.1 Data-SI'!T1789/Convert!$B$5/$D1789</f>
        <v>1.2650469928764412</v>
      </c>
      <c r="U1789" s="5">
        <f>'90.1 Data-SI'!U1789/Convert!$B$5/$D1789</f>
        <v>0</v>
      </c>
      <c r="V1789" s="5">
        <f>'90.1 Data-SI'!V1789/Convert!$B$5/$D1789</f>
        <v>0</v>
      </c>
      <c r="W1789" s="5">
        <f t="shared" si="137"/>
        <v>15.813087410955514</v>
      </c>
      <c r="X1789" s="5">
        <f t="shared" si="138"/>
        <v>1.1489981769994926E-3</v>
      </c>
      <c r="Y1789" s="5">
        <f t="shared" si="139"/>
        <v>15.814236409132514</v>
      </c>
      <c r="Z1789" s="5">
        <f>'90.1 Data-SI'!Y1789/Convert!$B$5/$D1789</f>
        <v>37.808359513256796</v>
      </c>
      <c r="AA1789" s="5">
        <f>'90.1 Data-SI'!Z1789/Convert!$B$5/$D1789</f>
        <v>1.1489981769994926E-3</v>
      </c>
      <c r="AB1789" s="5">
        <f t="shared" si="140"/>
        <v>37.809508511433798</v>
      </c>
    </row>
    <row r="1790" spans="1:28" x14ac:dyDescent="0.25">
      <c r="A1790" s="95">
        <v>2016</v>
      </c>
      <c r="B1790" s="95" t="s">
        <v>1</v>
      </c>
      <c r="C1790" s="52" t="s">
        <v>11</v>
      </c>
      <c r="D1790" s="5">
        <f>VLOOKUP(B1790,SWH!$A$4:$C$19,3,FALSE)</f>
        <v>4835.13</v>
      </c>
      <c r="E1790" s="5">
        <f>'90.1 Data-SI'!E1790/Convert!$B$5/$D1790</f>
        <v>0</v>
      </c>
      <c r="F1790" s="5">
        <f>'90.1 Data-SI'!F1790/Convert!$B$5/$D1790</f>
        <v>0</v>
      </c>
      <c r="G1790" s="5">
        <f>'90.1 Data-SI'!G1790/Convert!$B$5/$D1790</f>
        <v>5.5674706666510403</v>
      </c>
      <c r="H1790" s="5">
        <f>'90.1 Data-SI'!H1790/Convert!$B$5/$D1790</f>
        <v>9.9020662893816258</v>
      </c>
      <c r="I1790" s="5">
        <f>'90.1 Data-SI'!I1790/Convert!$B$5/$D1790</f>
        <v>3.2625803235900586</v>
      </c>
      <c r="J1790" s="5">
        <f>'90.1 Data-SI'!J1790/Convert!$B$5/$D1790</f>
        <v>7.8419125580215345</v>
      </c>
      <c r="K1790" s="5">
        <f>'90.1 Data-SI'!K1790/Convert!$B$5/$D1790</f>
        <v>0</v>
      </c>
      <c r="L1790" s="5">
        <f>'90.1 Data-SI'!L1790/Convert!$B$5/$D1790</f>
        <v>0</v>
      </c>
      <c r="M1790" s="5">
        <f>'90.1 Data-SI'!M1790/Convert!$B$5/$D1790</f>
        <v>3.5618943486984262</v>
      </c>
      <c r="N1790" s="5">
        <f>'90.1 Data-SI'!N1790/Convert!$B$5/$D1790</f>
        <v>0</v>
      </c>
      <c r="O1790" s="5">
        <f>'90.1 Data-SI'!O1790/Convert!$B$5/$D1790</f>
        <v>0</v>
      </c>
      <c r="P1790" s="5">
        <f t="shared" si="136"/>
        <v>0</v>
      </c>
      <c r="Q1790" s="5">
        <f>'90.1 Data-SI'!Q1790/Convert!$B$5/$D1790</f>
        <v>0</v>
      </c>
      <c r="R1790" s="5">
        <f>'90.1 Data-SI'!R1790/Convert!$B$5/$D1790</f>
        <v>0</v>
      </c>
      <c r="S1790" s="5">
        <f>'90.1 Data-SI'!S1790/Convert!$B$5/$D1790</f>
        <v>0</v>
      </c>
      <c r="T1790" s="5">
        <f>'90.1 Data-SI'!T1790/Convert!$B$5/$D1790</f>
        <v>1.3006659363634254</v>
      </c>
      <c r="U1790" s="5">
        <f>'90.1 Data-SI'!U1790/Convert!$B$5/$D1790</f>
        <v>0</v>
      </c>
      <c r="V1790" s="5">
        <f>'90.1 Data-SI'!V1790/Convert!$B$5/$D1790</f>
        <v>0</v>
      </c>
      <c r="W1790" s="5">
        <f t="shared" si="137"/>
        <v>9.1293650153494674</v>
      </c>
      <c r="X1790" s="5">
        <f t="shared" si="138"/>
        <v>0</v>
      </c>
      <c r="Y1790" s="5">
        <f t="shared" si="139"/>
        <v>9.1293650153494674</v>
      </c>
      <c r="Z1790" s="5">
        <f>'90.1 Data-SI'!Y1790/Convert!$B$5/$D1790</f>
        <v>31.436590122706118</v>
      </c>
      <c r="AA1790" s="5">
        <f>'90.1 Data-SI'!Z1790/Convert!$B$5/$D1790</f>
        <v>0</v>
      </c>
      <c r="AB1790" s="5">
        <f t="shared" si="140"/>
        <v>31.436590122706118</v>
      </c>
    </row>
    <row r="1791" spans="1:28" x14ac:dyDescent="0.25">
      <c r="A1791" s="95">
        <v>2016</v>
      </c>
      <c r="B1791" s="95" t="s">
        <v>1</v>
      </c>
      <c r="C1791" s="52" t="s">
        <v>13</v>
      </c>
      <c r="D1791" s="5">
        <f>VLOOKUP(B1791,SWH!$A$4:$C$19,3,FALSE)</f>
        <v>4835.13</v>
      </c>
      <c r="E1791" s="5">
        <f>'90.1 Data-SI'!E1791/Convert!$B$5/$D1791</f>
        <v>0</v>
      </c>
      <c r="F1791" s="5">
        <f>'90.1 Data-SI'!F1791/Convert!$B$5/$D1791</f>
        <v>0.10915482681495176</v>
      </c>
      <c r="G1791" s="5">
        <f>'90.1 Data-SI'!G1791/Convert!$B$5/$D1791</f>
        <v>7.0715092803433768</v>
      </c>
      <c r="H1791" s="5">
        <f>'90.1 Data-SI'!H1791/Convert!$B$5/$D1791</f>
        <v>9.7601650145221868</v>
      </c>
      <c r="I1791" s="5">
        <f>'90.1 Data-SI'!I1791/Convert!$B$5/$D1791</f>
        <v>3.2574098317935611</v>
      </c>
      <c r="J1791" s="5">
        <f>'90.1 Data-SI'!J1791/Convert!$B$5/$D1791</f>
        <v>7.8419125580215345</v>
      </c>
      <c r="K1791" s="5">
        <f>'90.1 Data-SI'!K1791/Convert!$B$5/$D1791</f>
        <v>0</v>
      </c>
      <c r="L1791" s="5">
        <f>'90.1 Data-SI'!L1791/Convert!$B$5/$D1791</f>
        <v>0</v>
      </c>
      <c r="M1791" s="5">
        <f>'90.1 Data-SI'!M1791/Convert!$B$5/$D1791</f>
        <v>4.9102437094073306</v>
      </c>
      <c r="N1791" s="5">
        <f>'90.1 Data-SI'!N1791/Convert!$B$5/$D1791</f>
        <v>0</v>
      </c>
      <c r="O1791" s="5">
        <f>'90.1 Data-SI'!O1791/Convert!$B$5/$D1791</f>
        <v>0</v>
      </c>
      <c r="P1791" s="5">
        <f t="shared" si="136"/>
        <v>0</v>
      </c>
      <c r="Q1791" s="5">
        <f>'90.1 Data-SI'!Q1791/Convert!$B$5/$D1791</f>
        <v>0</v>
      </c>
      <c r="R1791" s="5">
        <f>'90.1 Data-SI'!R1791/Convert!$B$5/$D1791</f>
        <v>0</v>
      </c>
      <c r="S1791" s="5">
        <f>'90.1 Data-SI'!S1791/Convert!$B$5/$D1791</f>
        <v>0</v>
      </c>
      <c r="T1791" s="5">
        <f>'90.1 Data-SI'!T1791/Convert!$B$5/$D1791</f>
        <v>1.3018149345404249</v>
      </c>
      <c r="U1791" s="5">
        <f>'90.1 Data-SI'!U1791/Convert!$B$5/$D1791</f>
        <v>0</v>
      </c>
      <c r="V1791" s="5">
        <f>'90.1 Data-SI'!V1791/Convert!$B$5/$D1791</f>
        <v>0</v>
      </c>
      <c r="W1791" s="5">
        <f t="shared" si="137"/>
        <v>11.981752989750706</v>
      </c>
      <c r="X1791" s="5">
        <f t="shared" si="138"/>
        <v>0.10915482681495176</v>
      </c>
      <c r="Y1791" s="5">
        <f t="shared" si="139"/>
        <v>12.090907816565657</v>
      </c>
      <c r="Z1791" s="5">
        <f>'90.1 Data-SI'!Y1791/Convert!$B$5/$D1791</f>
        <v>34.143055328628414</v>
      </c>
      <c r="AA1791" s="5">
        <f>'90.1 Data-SI'!Z1791/Convert!$B$5/$D1791</f>
        <v>0.10915482681495176</v>
      </c>
      <c r="AB1791" s="5">
        <f t="shared" si="140"/>
        <v>34.252210155443365</v>
      </c>
    </row>
    <row r="1792" spans="1:28" x14ac:dyDescent="0.25">
      <c r="A1792" s="95">
        <v>2016</v>
      </c>
      <c r="B1792" s="95" t="s">
        <v>1</v>
      </c>
      <c r="C1792" s="52" t="s">
        <v>19</v>
      </c>
      <c r="D1792" s="5">
        <f>VLOOKUP(B1792,SWH!$A$4:$C$19,3,FALSE)</f>
        <v>4835.13</v>
      </c>
      <c r="E1792" s="5">
        <f>'90.1 Data-SI'!E1792/Convert!$B$5/$D1792</f>
        <v>0</v>
      </c>
      <c r="F1792" s="5">
        <f>'90.1 Data-SI'!F1792/Convert!$B$5/$D1792</f>
        <v>0.12007030949644695</v>
      </c>
      <c r="G1792" s="5">
        <f>'90.1 Data-SI'!G1792/Convert!$B$5/$D1792</f>
        <v>4.1243289563396779</v>
      </c>
      <c r="H1792" s="5">
        <f>'90.1 Data-SI'!H1792/Convert!$B$5/$D1792</f>
        <v>9.9767511708865921</v>
      </c>
      <c r="I1792" s="5">
        <f>'90.1 Data-SI'!I1792/Convert!$B$5/$D1792</f>
        <v>3.256835332705061</v>
      </c>
      <c r="J1792" s="5">
        <f>'90.1 Data-SI'!J1792/Convert!$B$5/$D1792</f>
        <v>7.8419125580215345</v>
      </c>
      <c r="K1792" s="5">
        <f>'90.1 Data-SI'!K1792/Convert!$B$5/$D1792</f>
        <v>0</v>
      </c>
      <c r="L1792" s="5">
        <f>'90.1 Data-SI'!L1792/Convert!$B$5/$D1792</f>
        <v>0</v>
      </c>
      <c r="M1792" s="5">
        <f>'90.1 Data-SI'!M1792/Convert!$B$5/$D1792</f>
        <v>2.8805384297377277</v>
      </c>
      <c r="N1792" s="5">
        <f>'90.1 Data-SI'!N1792/Convert!$B$5/$D1792</f>
        <v>0</v>
      </c>
      <c r="O1792" s="5">
        <f>'90.1 Data-SI'!O1792/Convert!$B$5/$D1792</f>
        <v>0</v>
      </c>
      <c r="P1792" s="5">
        <f t="shared" si="136"/>
        <v>0</v>
      </c>
      <c r="Q1792" s="5">
        <f>'90.1 Data-SI'!Q1792/Convert!$B$5/$D1792</f>
        <v>0</v>
      </c>
      <c r="R1792" s="5">
        <f>'90.1 Data-SI'!R1792/Convert!$B$5/$D1792</f>
        <v>0</v>
      </c>
      <c r="S1792" s="5">
        <f>'90.1 Data-SI'!S1792/Convert!$B$5/$D1792</f>
        <v>0</v>
      </c>
      <c r="T1792" s="5">
        <f>'90.1 Data-SI'!T1792/Convert!$B$5/$D1792</f>
        <v>1.3403063734699079</v>
      </c>
      <c r="U1792" s="5">
        <f>'90.1 Data-SI'!U1792/Convert!$B$5/$D1792</f>
        <v>0</v>
      </c>
      <c r="V1792" s="5">
        <f>'90.1 Data-SI'!V1792/Convert!$B$5/$D1792</f>
        <v>0</v>
      </c>
      <c r="W1792" s="5">
        <f t="shared" si="137"/>
        <v>7.0048673860774056</v>
      </c>
      <c r="X1792" s="5">
        <f t="shared" si="138"/>
        <v>0.12007030949644695</v>
      </c>
      <c r="Y1792" s="5">
        <f t="shared" si="139"/>
        <v>7.1249376955738528</v>
      </c>
      <c r="Z1792" s="5">
        <f>'90.1 Data-SI'!Y1792/Convert!$B$5/$D1792</f>
        <v>29.420672821160501</v>
      </c>
      <c r="AA1792" s="5">
        <f>'90.1 Data-SI'!Z1792/Convert!$B$5/$D1792</f>
        <v>0.12007030949644695</v>
      </c>
      <c r="AB1792" s="5">
        <f t="shared" si="140"/>
        <v>29.540743130656949</v>
      </c>
    </row>
    <row r="1793" spans="1:28" x14ac:dyDescent="0.25">
      <c r="A1793" s="95">
        <v>2016</v>
      </c>
      <c r="B1793" s="95" t="s">
        <v>1</v>
      </c>
      <c r="C1793" s="52" t="s">
        <v>20</v>
      </c>
      <c r="D1793" s="5">
        <f>VLOOKUP(B1793,SWH!$A$4:$C$19,3,FALSE)</f>
        <v>4835.13</v>
      </c>
      <c r="E1793" s="5">
        <f>'90.1 Data-SI'!E1793/Convert!$B$5/$D1793</f>
        <v>0</v>
      </c>
      <c r="F1793" s="5">
        <f>'90.1 Data-SI'!F1793/Convert!$B$5/$D1793</f>
        <v>0.22060764998390256</v>
      </c>
      <c r="G1793" s="5">
        <f>'90.1 Data-SI'!G1793/Convert!$B$5/$D1793</f>
        <v>4.0249406140292221</v>
      </c>
      <c r="H1793" s="5">
        <f>'90.1 Data-SI'!H1793/Convert!$B$5/$D1793</f>
        <v>10.507013829571857</v>
      </c>
      <c r="I1793" s="5">
        <f>'90.1 Data-SI'!I1793/Convert!$B$5/$D1793</f>
        <v>3.2602823272360597</v>
      </c>
      <c r="J1793" s="5">
        <f>'90.1 Data-SI'!J1793/Convert!$B$5/$D1793</f>
        <v>7.8419125580215345</v>
      </c>
      <c r="K1793" s="5">
        <f>'90.1 Data-SI'!K1793/Convert!$B$5/$D1793</f>
        <v>0</v>
      </c>
      <c r="L1793" s="5">
        <f>'90.1 Data-SI'!L1793/Convert!$B$5/$D1793</f>
        <v>0</v>
      </c>
      <c r="M1793" s="5">
        <f>'90.1 Data-SI'!M1793/Convert!$B$5/$D1793</f>
        <v>4.082390522879197</v>
      </c>
      <c r="N1793" s="5">
        <f>'90.1 Data-SI'!N1793/Convert!$B$5/$D1793</f>
        <v>0</v>
      </c>
      <c r="O1793" s="5">
        <f>'90.1 Data-SI'!O1793/Convert!$B$5/$D1793</f>
        <v>0</v>
      </c>
      <c r="P1793" s="5">
        <f t="shared" si="136"/>
        <v>0</v>
      </c>
      <c r="Q1793" s="5">
        <f>'90.1 Data-SI'!Q1793/Convert!$B$5/$D1793</f>
        <v>0</v>
      </c>
      <c r="R1793" s="5">
        <f>'90.1 Data-SI'!R1793/Convert!$B$5/$D1793</f>
        <v>0</v>
      </c>
      <c r="S1793" s="5">
        <f>'90.1 Data-SI'!S1793/Convert!$B$5/$D1793</f>
        <v>0</v>
      </c>
      <c r="T1793" s="5">
        <f>'90.1 Data-SI'!T1793/Convert!$B$5/$D1793</f>
        <v>1.3431788689124065</v>
      </c>
      <c r="U1793" s="5">
        <f>'90.1 Data-SI'!U1793/Convert!$B$5/$D1793</f>
        <v>0</v>
      </c>
      <c r="V1793" s="5">
        <f>'90.1 Data-SI'!V1793/Convert!$B$5/$D1793</f>
        <v>0</v>
      </c>
      <c r="W1793" s="5">
        <f t="shared" si="137"/>
        <v>8.1073311369084191</v>
      </c>
      <c r="X1793" s="5">
        <f t="shared" si="138"/>
        <v>0.22060764998390256</v>
      </c>
      <c r="Y1793" s="5">
        <f t="shared" si="139"/>
        <v>8.3279387868923216</v>
      </c>
      <c r="Z1793" s="5">
        <f>'90.1 Data-SI'!Y1793/Convert!$B$5/$D1793</f>
        <v>31.059718720650277</v>
      </c>
      <c r="AA1793" s="5">
        <f>'90.1 Data-SI'!Z1793/Convert!$B$5/$D1793</f>
        <v>0.22060764998390256</v>
      </c>
      <c r="AB1793" s="5">
        <f t="shared" si="140"/>
        <v>31.280326370634182</v>
      </c>
    </row>
    <row r="1794" spans="1:28" x14ac:dyDescent="0.25">
      <c r="A1794" s="95">
        <v>2016</v>
      </c>
      <c r="B1794" s="95" t="s">
        <v>1</v>
      </c>
      <c r="C1794" s="52" t="s">
        <v>3</v>
      </c>
      <c r="D1794" s="5">
        <f>VLOOKUP(B1794,SWH!$A$4:$C$19,3,FALSE)</f>
        <v>4835.13</v>
      </c>
      <c r="E1794" s="5">
        <f>'90.1 Data-SI'!E1794/Convert!$B$5/$D1794</f>
        <v>0</v>
      </c>
      <c r="F1794" s="5">
        <f>'90.1 Data-SI'!F1794/Convert!$B$5/$D1794</f>
        <v>10.118077946657531</v>
      </c>
      <c r="G1794" s="5">
        <f>'90.1 Data-SI'!G1794/Convert!$B$5/$D1794</f>
        <v>2.0377482669085998</v>
      </c>
      <c r="H1794" s="5">
        <f>'90.1 Data-SI'!H1794/Convert!$B$5/$D1794</f>
        <v>10.232977764357479</v>
      </c>
      <c r="I1794" s="5">
        <f>'90.1 Data-SI'!I1794/Convert!$B$5/$D1794</f>
        <v>3.2631548226785583</v>
      </c>
      <c r="J1794" s="5">
        <f>'90.1 Data-SI'!J1794/Convert!$B$5/$D1794</f>
        <v>7.8419125580215345</v>
      </c>
      <c r="K1794" s="5">
        <f>'90.1 Data-SI'!K1794/Convert!$B$5/$D1794</f>
        <v>0</v>
      </c>
      <c r="L1794" s="5">
        <f>'90.1 Data-SI'!L1794/Convert!$B$5/$D1794</f>
        <v>0</v>
      </c>
      <c r="M1794" s="5">
        <f>'90.1 Data-SI'!M1794/Convert!$B$5/$D1794</f>
        <v>2.9523508158001954</v>
      </c>
      <c r="N1794" s="5">
        <f>'90.1 Data-SI'!N1794/Convert!$B$5/$D1794</f>
        <v>0</v>
      </c>
      <c r="O1794" s="5">
        <f>'90.1 Data-SI'!O1794/Convert!$B$5/$D1794</f>
        <v>0</v>
      </c>
      <c r="P1794" s="5">
        <f t="shared" si="136"/>
        <v>0</v>
      </c>
      <c r="Q1794" s="5">
        <f>'90.1 Data-SI'!Q1794/Convert!$B$5/$D1794</f>
        <v>0</v>
      </c>
      <c r="R1794" s="5">
        <f>'90.1 Data-SI'!R1794/Convert!$B$5/$D1794</f>
        <v>0</v>
      </c>
      <c r="S1794" s="5">
        <f>'90.1 Data-SI'!S1794/Convert!$B$5/$D1794</f>
        <v>0</v>
      </c>
      <c r="T1794" s="5">
        <f>'90.1 Data-SI'!T1794/Convert!$B$5/$D1794</f>
        <v>1.4080972659128781</v>
      </c>
      <c r="U1794" s="5">
        <f>'90.1 Data-SI'!U1794/Convert!$B$5/$D1794</f>
        <v>0</v>
      </c>
      <c r="V1794" s="5">
        <f>'90.1 Data-SI'!V1794/Convert!$B$5/$D1794</f>
        <v>0</v>
      </c>
      <c r="W1794" s="5">
        <f t="shared" si="137"/>
        <v>4.9900990827087952</v>
      </c>
      <c r="X1794" s="5">
        <f t="shared" si="138"/>
        <v>10.118077946657531</v>
      </c>
      <c r="Y1794" s="5">
        <f t="shared" si="139"/>
        <v>15.108177029366326</v>
      </c>
      <c r="Z1794" s="5">
        <f>'90.1 Data-SI'!Y1794/Convert!$B$5/$D1794</f>
        <v>27.736241493679248</v>
      </c>
      <c r="AA1794" s="5">
        <f>'90.1 Data-SI'!Z1794/Convert!$B$5/$D1794</f>
        <v>10.118077946657531</v>
      </c>
      <c r="AB1794" s="5">
        <f t="shared" si="140"/>
        <v>37.854319440336781</v>
      </c>
    </row>
    <row r="1795" spans="1:28" x14ac:dyDescent="0.25">
      <c r="A1795" s="95">
        <v>2016</v>
      </c>
      <c r="B1795" s="95" t="s">
        <v>1</v>
      </c>
      <c r="C1795" s="52" t="s">
        <v>7</v>
      </c>
      <c r="D1795" s="5">
        <f>VLOOKUP(B1795,SWH!$A$4:$C$19,3,FALSE)</f>
        <v>4835.13</v>
      </c>
      <c r="E1795" s="5">
        <f>'90.1 Data-SI'!E1795/Convert!$B$5/$D1795</f>
        <v>0</v>
      </c>
      <c r="F1795" s="5">
        <f>'90.1 Data-SI'!F1795/Convert!$B$5/$D1795</f>
        <v>1.7102837864637446</v>
      </c>
      <c r="G1795" s="5">
        <f>'90.1 Data-SI'!G1795/Convert!$B$5/$D1795</f>
        <v>2.4519621097169169</v>
      </c>
      <c r="H1795" s="5">
        <f>'90.1 Data-SI'!H1795/Convert!$B$5/$D1795</f>
        <v>10.329493611225438</v>
      </c>
      <c r="I1795" s="5">
        <f>'90.1 Data-SI'!I1795/Convert!$B$5/$D1795</f>
        <v>3.256835332705061</v>
      </c>
      <c r="J1795" s="5">
        <f>'90.1 Data-SI'!J1795/Convert!$B$5/$D1795</f>
        <v>7.8419125580215345</v>
      </c>
      <c r="K1795" s="5">
        <f>'90.1 Data-SI'!K1795/Convert!$B$5/$D1795</f>
        <v>0</v>
      </c>
      <c r="L1795" s="5">
        <f>'90.1 Data-SI'!L1795/Convert!$B$5/$D1795</f>
        <v>0</v>
      </c>
      <c r="M1795" s="5">
        <f>'90.1 Data-SI'!M1795/Convert!$B$5/$D1795</f>
        <v>3.6543887019468855</v>
      </c>
      <c r="N1795" s="5">
        <f>'90.1 Data-SI'!N1795/Convert!$B$5/$D1795</f>
        <v>0</v>
      </c>
      <c r="O1795" s="5">
        <f>'90.1 Data-SI'!O1795/Convert!$B$5/$D1795</f>
        <v>0</v>
      </c>
      <c r="P1795" s="5">
        <f t="shared" ref="P1795:P1825" si="141">N1795-O1795</f>
        <v>0</v>
      </c>
      <c r="Q1795" s="5">
        <f>'90.1 Data-SI'!Q1795/Convert!$B$5/$D1795</f>
        <v>0</v>
      </c>
      <c r="R1795" s="5">
        <f>'90.1 Data-SI'!R1795/Convert!$B$5/$D1795</f>
        <v>0</v>
      </c>
      <c r="S1795" s="5">
        <f>'90.1 Data-SI'!S1795/Convert!$B$5/$D1795</f>
        <v>0</v>
      </c>
      <c r="T1795" s="5">
        <f>'90.1 Data-SI'!T1795/Convert!$B$5/$D1795</f>
        <v>1.3908622932578856</v>
      </c>
      <c r="U1795" s="5">
        <f>'90.1 Data-SI'!U1795/Convert!$B$5/$D1795</f>
        <v>0</v>
      </c>
      <c r="V1795" s="5">
        <f>'90.1 Data-SI'!V1795/Convert!$B$5/$D1795</f>
        <v>0</v>
      </c>
      <c r="W1795" s="5">
        <f t="shared" ref="W1795:W1825" si="142">E1795+G1795+M1795+SUM(P1795:S1795)</f>
        <v>6.1063508116638019</v>
      </c>
      <c r="X1795" s="5">
        <f t="shared" ref="X1795:X1825" si="143">F1795</f>
        <v>1.7102837864637446</v>
      </c>
      <c r="Y1795" s="5">
        <f t="shared" ref="Y1795:Y1825" si="144">SUM(W1795:X1795)</f>
        <v>7.8166345981275462</v>
      </c>
      <c r="Z1795" s="5">
        <f>'90.1 Data-SI'!Y1795/Convert!$B$5/$D1795</f>
        <v>28.925454606873721</v>
      </c>
      <c r="AA1795" s="5">
        <f>'90.1 Data-SI'!Z1795/Convert!$B$5/$D1795</f>
        <v>1.7102837864637446</v>
      </c>
      <c r="AB1795" s="5">
        <f t="shared" ref="AB1795:AB1825" si="145">SUM(Z1795:AA1795)</f>
        <v>30.635738393337466</v>
      </c>
    </row>
    <row r="1796" spans="1:28" x14ac:dyDescent="0.25">
      <c r="A1796" s="95">
        <v>2016</v>
      </c>
      <c r="B1796" s="95" t="s">
        <v>1</v>
      </c>
      <c r="C1796" s="52" t="s">
        <v>17</v>
      </c>
      <c r="D1796" s="5">
        <f>VLOOKUP(B1796,SWH!$A$4:$C$19,3,FALSE)</f>
        <v>4835.13</v>
      </c>
      <c r="E1796" s="5">
        <f>'90.1 Data-SI'!E1796/Convert!$B$5/$D1796</f>
        <v>0</v>
      </c>
      <c r="F1796" s="5">
        <f>'90.1 Data-SI'!F1796/Convert!$B$5/$D1796</f>
        <v>0.17177522746142412</v>
      </c>
      <c r="G1796" s="5">
        <f>'90.1 Data-SI'!G1796/Convert!$B$5/$D1796</f>
        <v>0.7146768660936843</v>
      </c>
      <c r="H1796" s="5">
        <f>'90.1 Data-SI'!H1796/Convert!$B$5/$D1796</f>
        <v>10.207699804463491</v>
      </c>
      <c r="I1796" s="5">
        <f>'90.1 Data-SI'!I1796/Convert!$B$5/$D1796</f>
        <v>3.2671763162980567</v>
      </c>
      <c r="J1796" s="5">
        <f>'90.1 Data-SI'!J1796/Convert!$B$5/$D1796</f>
        <v>7.8419125580215345</v>
      </c>
      <c r="K1796" s="5">
        <f>'90.1 Data-SI'!K1796/Convert!$B$5/$D1796</f>
        <v>0</v>
      </c>
      <c r="L1796" s="5">
        <f>'90.1 Data-SI'!L1796/Convert!$B$5/$D1796</f>
        <v>0</v>
      </c>
      <c r="M1796" s="5">
        <f>'90.1 Data-SI'!M1796/Convert!$B$5/$D1796</f>
        <v>2.124497629272061</v>
      </c>
      <c r="N1796" s="5">
        <f>'90.1 Data-SI'!N1796/Convert!$B$5/$D1796</f>
        <v>0</v>
      </c>
      <c r="O1796" s="5">
        <f>'90.1 Data-SI'!O1796/Convert!$B$5/$D1796</f>
        <v>0</v>
      </c>
      <c r="P1796" s="5">
        <f t="shared" si="141"/>
        <v>0</v>
      </c>
      <c r="Q1796" s="5">
        <f>'90.1 Data-SI'!Q1796/Convert!$B$5/$D1796</f>
        <v>0</v>
      </c>
      <c r="R1796" s="5">
        <f>'90.1 Data-SI'!R1796/Convert!$B$5/$D1796</f>
        <v>0</v>
      </c>
      <c r="S1796" s="5">
        <f>'90.1 Data-SI'!S1796/Convert!$B$5/$D1796</f>
        <v>0</v>
      </c>
      <c r="T1796" s="5">
        <f>'90.1 Data-SI'!T1796/Convert!$B$5/$D1796</f>
        <v>1.4149912549748749</v>
      </c>
      <c r="U1796" s="5">
        <f>'90.1 Data-SI'!U1796/Convert!$B$5/$D1796</f>
        <v>0</v>
      </c>
      <c r="V1796" s="5">
        <f>'90.1 Data-SI'!V1796/Convert!$B$5/$D1796</f>
        <v>0</v>
      </c>
      <c r="W1796" s="5">
        <f t="shared" si="142"/>
        <v>2.8391744953657452</v>
      </c>
      <c r="X1796" s="5">
        <f t="shared" si="143"/>
        <v>0.17177522746142412</v>
      </c>
      <c r="Y1796" s="5">
        <f t="shared" si="144"/>
        <v>3.0109497228271693</v>
      </c>
      <c r="Z1796" s="5">
        <f>'90.1 Data-SI'!Y1796/Convert!$B$5/$D1796</f>
        <v>25.570954429123706</v>
      </c>
      <c r="AA1796" s="5">
        <f>'90.1 Data-SI'!Z1796/Convert!$B$5/$D1796</f>
        <v>0.17177522746142412</v>
      </c>
      <c r="AB1796" s="5">
        <f t="shared" si="145"/>
        <v>25.74272965658513</v>
      </c>
    </row>
    <row r="1797" spans="1:28" x14ac:dyDescent="0.25">
      <c r="A1797" s="95">
        <v>2016</v>
      </c>
      <c r="B1797" s="95" t="s">
        <v>1</v>
      </c>
      <c r="C1797" s="52" t="s">
        <v>14</v>
      </c>
      <c r="D1797" s="5">
        <f>VLOOKUP(B1797,SWH!$A$4:$C$19,3,FALSE)</f>
        <v>4835.13</v>
      </c>
      <c r="E1797" s="5">
        <f>'90.1 Data-SI'!E1797/Convert!$B$5/$D1797</f>
        <v>0</v>
      </c>
      <c r="F1797" s="5">
        <f>'90.1 Data-SI'!F1797/Convert!$B$5/$D1797</f>
        <v>33.528915803022187</v>
      </c>
      <c r="G1797" s="5">
        <f>'90.1 Data-SI'!G1797/Convert!$B$5/$D1797</f>
        <v>1.0921227672380176</v>
      </c>
      <c r="H1797" s="5">
        <f>'90.1 Data-SI'!H1797/Convert!$B$5/$D1797</f>
        <v>10.535738783996845</v>
      </c>
      <c r="I1797" s="5">
        <f>'90.1 Data-SI'!I1797/Convert!$B$5/$D1797</f>
        <v>3.2740703053600537</v>
      </c>
      <c r="J1797" s="5">
        <f>'90.1 Data-SI'!J1797/Convert!$B$5/$D1797</f>
        <v>7.8419125580215345</v>
      </c>
      <c r="K1797" s="5">
        <f>'90.1 Data-SI'!K1797/Convert!$B$5/$D1797</f>
        <v>0</v>
      </c>
      <c r="L1797" s="5">
        <f>'90.1 Data-SI'!L1797/Convert!$B$5/$D1797</f>
        <v>0</v>
      </c>
      <c r="M1797" s="5">
        <f>'90.1 Data-SI'!M1797/Convert!$B$5/$D1797</f>
        <v>2.460579596044413</v>
      </c>
      <c r="N1797" s="5">
        <f>'90.1 Data-SI'!N1797/Convert!$B$5/$D1797</f>
        <v>0</v>
      </c>
      <c r="O1797" s="5">
        <f>'90.1 Data-SI'!O1797/Convert!$B$5/$D1797</f>
        <v>0</v>
      </c>
      <c r="P1797" s="5">
        <f t="shared" si="141"/>
        <v>0</v>
      </c>
      <c r="Q1797" s="5">
        <f>'90.1 Data-SI'!Q1797/Convert!$B$5/$D1797</f>
        <v>0</v>
      </c>
      <c r="R1797" s="5">
        <f>'90.1 Data-SI'!R1797/Convert!$B$5/$D1797</f>
        <v>0</v>
      </c>
      <c r="S1797" s="5">
        <f>'90.1 Data-SI'!S1797/Convert!$B$5/$D1797</f>
        <v>0</v>
      </c>
      <c r="T1797" s="5">
        <f>'90.1 Data-SI'!T1797/Convert!$B$5/$D1797</f>
        <v>1.4615256811433543</v>
      </c>
      <c r="U1797" s="5">
        <f>'90.1 Data-SI'!U1797/Convert!$B$5/$D1797</f>
        <v>0</v>
      </c>
      <c r="V1797" s="5">
        <f>'90.1 Data-SI'!V1797/Convert!$B$5/$D1797</f>
        <v>0</v>
      </c>
      <c r="W1797" s="5">
        <f t="shared" si="142"/>
        <v>3.5527023632824308</v>
      </c>
      <c r="X1797" s="5">
        <f t="shared" si="143"/>
        <v>33.528915803022187</v>
      </c>
      <c r="Y1797" s="5">
        <f t="shared" si="144"/>
        <v>37.081618166304615</v>
      </c>
      <c r="Z1797" s="5">
        <f>'90.1 Data-SI'!Y1797/Convert!$B$5/$D1797</f>
        <v>26.665375192715718</v>
      </c>
      <c r="AA1797" s="5">
        <f>'90.1 Data-SI'!Z1797/Convert!$B$5/$D1797</f>
        <v>33.528915803022187</v>
      </c>
      <c r="AB1797" s="5">
        <f t="shared" si="145"/>
        <v>60.194290995737902</v>
      </c>
    </row>
    <row r="1798" spans="1:28" x14ac:dyDescent="0.25">
      <c r="A1798" s="95">
        <v>2016</v>
      </c>
      <c r="B1798" s="95" t="s">
        <v>1</v>
      </c>
      <c r="C1798" s="52" t="s">
        <v>2</v>
      </c>
      <c r="D1798" s="5">
        <f>VLOOKUP(B1798,SWH!$A$4:$C$19,3,FALSE)</f>
        <v>4835.13</v>
      </c>
      <c r="E1798" s="5">
        <f>'90.1 Data-SI'!E1798/Convert!$B$5/$D1798</f>
        <v>0</v>
      </c>
      <c r="F1798" s="5">
        <f>'90.1 Data-SI'!F1798/Convert!$B$5/$D1798</f>
        <v>11.168262280435066</v>
      </c>
      <c r="G1798" s="5">
        <f>'90.1 Data-SI'!G1798/Convert!$B$5/$D1798</f>
        <v>1.3184754081069174</v>
      </c>
      <c r="H1798" s="5">
        <f>'90.1 Data-SI'!H1798/Convert!$B$5/$D1798</f>
        <v>10.700620022396272</v>
      </c>
      <c r="I1798" s="5">
        <f>'90.1 Data-SI'!I1798/Convert!$B$5/$D1798</f>
        <v>3.2574098317935611</v>
      </c>
      <c r="J1798" s="5">
        <f>'90.1 Data-SI'!J1798/Convert!$B$5/$D1798</f>
        <v>7.8419125580215345</v>
      </c>
      <c r="K1798" s="5">
        <f>'90.1 Data-SI'!K1798/Convert!$B$5/$D1798</f>
        <v>0</v>
      </c>
      <c r="L1798" s="5">
        <f>'90.1 Data-SI'!L1798/Convert!$B$5/$D1798</f>
        <v>0</v>
      </c>
      <c r="M1798" s="5">
        <f>'90.1 Data-SI'!M1798/Convert!$B$5/$D1798</f>
        <v>3.0603566444381478</v>
      </c>
      <c r="N1798" s="5">
        <f>'90.1 Data-SI'!N1798/Convert!$B$5/$D1798</f>
        <v>0</v>
      </c>
      <c r="O1798" s="5">
        <f>'90.1 Data-SI'!O1798/Convert!$B$5/$D1798</f>
        <v>0</v>
      </c>
      <c r="P1798" s="5">
        <f t="shared" si="141"/>
        <v>0</v>
      </c>
      <c r="Q1798" s="5">
        <f>'90.1 Data-SI'!Q1798/Convert!$B$5/$D1798</f>
        <v>0</v>
      </c>
      <c r="R1798" s="5">
        <f>'90.1 Data-SI'!R1798/Convert!$B$5/$D1798</f>
        <v>0</v>
      </c>
      <c r="S1798" s="5">
        <f>'90.1 Data-SI'!S1798/Convert!$B$5/$D1798</f>
        <v>0</v>
      </c>
      <c r="T1798" s="5">
        <f>'90.1 Data-SI'!T1798/Convert!$B$5/$D1798</f>
        <v>1.4460142057538612</v>
      </c>
      <c r="U1798" s="5">
        <f>'90.1 Data-SI'!U1798/Convert!$B$5/$D1798</f>
        <v>0</v>
      </c>
      <c r="V1798" s="5">
        <f>'90.1 Data-SI'!V1798/Convert!$B$5/$D1798</f>
        <v>0</v>
      </c>
      <c r="W1798" s="5">
        <f t="shared" si="142"/>
        <v>4.3788320525450652</v>
      </c>
      <c r="X1798" s="5">
        <f t="shared" si="143"/>
        <v>11.168262280435066</v>
      </c>
      <c r="Y1798" s="5">
        <f t="shared" si="144"/>
        <v>15.54709433298013</v>
      </c>
      <c r="Z1798" s="5">
        <f>'90.1 Data-SI'!Y1798/Convert!$B$5/$D1798</f>
        <v>27.624788670510299</v>
      </c>
      <c r="AA1798" s="5">
        <f>'90.1 Data-SI'!Z1798/Convert!$B$5/$D1798</f>
        <v>11.168262280435066</v>
      </c>
      <c r="AB1798" s="5">
        <f t="shared" si="145"/>
        <v>38.793050950945364</v>
      </c>
    </row>
    <row r="1799" spans="1:28" x14ac:dyDescent="0.25">
      <c r="A1799" s="95">
        <v>2016</v>
      </c>
      <c r="B1799" s="95" t="s">
        <v>1</v>
      </c>
      <c r="C1799" s="52" t="s">
        <v>18</v>
      </c>
      <c r="D1799" s="5">
        <f>VLOOKUP(B1799,SWH!$A$4:$C$19,3,FALSE)</f>
        <v>4835.13</v>
      </c>
      <c r="E1799" s="5">
        <f>'90.1 Data-SI'!E1799/Convert!$B$5/$D1799</f>
        <v>0</v>
      </c>
      <c r="F1799" s="5">
        <f>'90.1 Data-SI'!F1799/Convert!$B$5/$D1799</f>
        <v>14.66294023577902</v>
      </c>
      <c r="G1799" s="5">
        <f>'90.1 Data-SI'!G1799/Convert!$B$5/$D1799</f>
        <v>0.19992568279791167</v>
      </c>
      <c r="H1799" s="5">
        <f>'90.1 Data-SI'!H1799/Convert!$B$5/$D1799</f>
        <v>10.97925208031865</v>
      </c>
      <c r="I1799" s="5">
        <f>'90.1 Data-SI'!I1799/Convert!$B$5/$D1799</f>
        <v>3.2821132925990502</v>
      </c>
      <c r="J1799" s="5">
        <f>'90.1 Data-SI'!J1799/Convert!$B$5/$D1799</f>
        <v>7.8419125580215345</v>
      </c>
      <c r="K1799" s="5">
        <f>'90.1 Data-SI'!K1799/Convert!$B$5/$D1799</f>
        <v>0</v>
      </c>
      <c r="L1799" s="5">
        <f>'90.1 Data-SI'!L1799/Convert!$B$5/$D1799</f>
        <v>0</v>
      </c>
      <c r="M1799" s="5">
        <f>'90.1 Data-SI'!M1799/Convert!$B$5/$D1799</f>
        <v>1.973978868085128</v>
      </c>
      <c r="N1799" s="5">
        <f>'90.1 Data-SI'!N1799/Convert!$B$5/$D1799</f>
        <v>0</v>
      </c>
      <c r="O1799" s="5">
        <f>'90.1 Data-SI'!O1799/Convert!$B$5/$D1799</f>
        <v>0</v>
      </c>
      <c r="P1799" s="5">
        <f t="shared" si="141"/>
        <v>0</v>
      </c>
      <c r="Q1799" s="5">
        <f>'90.1 Data-SI'!Q1799/Convert!$B$5/$D1799</f>
        <v>0</v>
      </c>
      <c r="R1799" s="5">
        <f>'90.1 Data-SI'!R1799/Convert!$B$5/$D1799</f>
        <v>0</v>
      </c>
      <c r="S1799" s="5">
        <f>'90.1 Data-SI'!S1799/Convert!$B$5/$D1799</f>
        <v>0</v>
      </c>
      <c r="T1799" s="5">
        <f>'90.1 Data-SI'!T1799/Convert!$B$5/$D1799</f>
        <v>1.4781861547098469</v>
      </c>
      <c r="U1799" s="5">
        <f>'90.1 Data-SI'!U1799/Convert!$B$5/$D1799</f>
        <v>0</v>
      </c>
      <c r="V1799" s="5">
        <f>'90.1 Data-SI'!V1799/Convert!$B$5/$D1799</f>
        <v>0</v>
      </c>
      <c r="W1799" s="5">
        <f t="shared" si="142"/>
        <v>2.1739045508830399</v>
      </c>
      <c r="X1799" s="5">
        <f t="shared" si="143"/>
        <v>14.66294023577902</v>
      </c>
      <c r="Y1799" s="5">
        <f t="shared" si="144"/>
        <v>16.836844786662059</v>
      </c>
      <c r="Z1799" s="5">
        <f>'90.1 Data-SI'!Y1799/Convert!$B$5/$D1799</f>
        <v>25.754794137443621</v>
      </c>
      <c r="AA1799" s="5">
        <f>'90.1 Data-SI'!Z1799/Convert!$B$5/$D1799</f>
        <v>14.66294023577902</v>
      </c>
      <c r="AB1799" s="5">
        <f t="shared" si="145"/>
        <v>40.417734373222643</v>
      </c>
    </row>
    <row r="1800" spans="1:28" x14ac:dyDescent="0.25">
      <c r="A1800" s="95">
        <v>2016</v>
      </c>
      <c r="B1800" s="95" t="s">
        <v>1</v>
      </c>
      <c r="C1800" s="52" t="s">
        <v>4</v>
      </c>
      <c r="D1800" s="5">
        <f>VLOOKUP(B1800,SWH!$A$4:$C$19,3,FALSE)</f>
        <v>4835.13</v>
      </c>
      <c r="E1800" s="5">
        <f>'90.1 Data-SI'!E1800/Convert!$B$5/$D1800</f>
        <v>0</v>
      </c>
      <c r="F1800" s="5">
        <f>'90.1 Data-SI'!F1800/Convert!$B$5/$D1800</f>
        <v>56.977096100139327</v>
      </c>
      <c r="G1800" s="5">
        <f>'90.1 Data-SI'!G1800/Convert!$B$5/$D1800</f>
        <v>0.45500327809179897</v>
      </c>
      <c r="H1800" s="5">
        <f>'90.1 Data-SI'!H1800/Convert!$B$5/$D1800</f>
        <v>10.584571206519325</v>
      </c>
      <c r="I1800" s="5">
        <f>'90.1 Data-SI'!I1800/Convert!$B$5/$D1800</f>
        <v>3.2677508153865564</v>
      </c>
      <c r="J1800" s="5">
        <f>'90.1 Data-SI'!J1800/Convert!$B$5/$D1800</f>
        <v>7.8419125580215345</v>
      </c>
      <c r="K1800" s="5">
        <f>'90.1 Data-SI'!K1800/Convert!$B$5/$D1800</f>
        <v>0</v>
      </c>
      <c r="L1800" s="5">
        <f>'90.1 Data-SI'!L1800/Convert!$B$5/$D1800</f>
        <v>0</v>
      </c>
      <c r="M1800" s="5">
        <f>'90.1 Data-SI'!M1800/Convert!$B$5/$D1800</f>
        <v>2.2813358804324921</v>
      </c>
      <c r="N1800" s="5">
        <f>'90.1 Data-SI'!N1800/Convert!$B$5/$D1800</f>
        <v>0</v>
      </c>
      <c r="O1800" s="5">
        <f>'90.1 Data-SI'!O1800/Convert!$B$5/$D1800</f>
        <v>0</v>
      </c>
      <c r="P1800" s="5">
        <f t="shared" si="141"/>
        <v>0</v>
      </c>
      <c r="Q1800" s="5">
        <f>'90.1 Data-SI'!Q1800/Convert!$B$5/$D1800</f>
        <v>0</v>
      </c>
      <c r="R1800" s="5">
        <f>'90.1 Data-SI'!R1800/Convert!$B$5/$D1800</f>
        <v>0</v>
      </c>
      <c r="S1800" s="5">
        <f>'90.1 Data-SI'!S1800/Convert!$B$5/$D1800</f>
        <v>0</v>
      </c>
      <c r="T1800" s="5">
        <f>'90.1 Data-SI'!T1800/Convert!$B$5/$D1800</f>
        <v>1.5057621109578347</v>
      </c>
      <c r="U1800" s="5">
        <f>'90.1 Data-SI'!U1800/Convert!$B$5/$D1800</f>
        <v>0</v>
      </c>
      <c r="V1800" s="5">
        <f>'90.1 Data-SI'!V1800/Convert!$B$5/$D1800</f>
        <v>0</v>
      </c>
      <c r="W1800" s="5">
        <f t="shared" si="142"/>
        <v>2.7363391585242911</v>
      </c>
      <c r="X1800" s="5">
        <f t="shared" si="143"/>
        <v>56.977096100139327</v>
      </c>
      <c r="Y1800" s="5">
        <f t="shared" si="144"/>
        <v>59.713435258663615</v>
      </c>
      <c r="Z1800" s="5">
        <f>'90.1 Data-SI'!Y1800/Convert!$B$5/$D1800</f>
        <v>25.936335849409538</v>
      </c>
      <c r="AA1800" s="5">
        <f>'90.1 Data-SI'!Z1800/Convert!$B$5/$D1800</f>
        <v>56.977096100139327</v>
      </c>
      <c r="AB1800" s="5">
        <f t="shared" si="145"/>
        <v>82.913431949548865</v>
      </c>
    </row>
    <row r="1801" spans="1:28" x14ac:dyDescent="0.25">
      <c r="A1801" s="95">
        <v>2016</v>
      </c>
      <c r="B1801" s="95" t="s">
        <v>1</v>
      </c>
      <c r="C1801" s="52" t="s">
        <v>5</v>
      </c>
      <c r="D1801" s="5">
        <f>VLOOKUP(B1801,SWH!$A$4:$C$19,3,FALSE)</f>
        <v>4835.13</v>
      </c>
      <c r="E1801" s="5">
        <f>'90.1 Data-SI'!E1801/Convert!$B$5/$D1801</f>
        <v>0</v>
      </c>
      <c r="F1801" s="5">
        <f>'90.1 Data-SI'!F1801/Convert!$B$5/$D1801</f>
        <v>28.617523095437853</v>
      </c>
      <c r="G1801" s="5">
        <f>'90.1 Data-SI'!G1801/Convert!$B$5/$D1801</f>
        <v>0.73363533601417585</v>
      </c>
      <c r="H1801" s="5">
        <f>'90.1 Data-SI'!H1801/Convert!$B$5/$D1801</f>
        <v>10.766112918485245</v>
      </c>
      <c r="I1801" s="5">
        <f>'90.1 Data-SI'!I1801/Convert!$B$5/$D1801</f>
        <v>3.2700488117405553</v>
      </c>
      <c r="J1801" s="5">
        <f>'90.1 Data-SI'!J1801/Convert!$B$5/$D1801</f>
        <v>7.8419125580215345</v>
      </c>
      <c r="K1801" s="5">
        <f>'90.1 Data-SI'!K1801/Convert!$B$5/$D1801</f>
        <v>0</v>
      </c>
      <c r="L1801" s="5">
        <f>'90.1 Data-SI'!L1801/Convert!$B$5/$D1801</f>
        <v>0</v>
      </c>
      <c r="M1801" s="5">
        <f>'90.1 Data-SI'!M1801/Convert!$B$5/$D1801</f>
        <v>2.8759424370297295</v>
      </c>
      <c r="N1801" s="5">
        <f>'90.1 Data-SI'!N1801/Convert!$B$5/$D1801</f>
        <v>0</v>
      </c>
      <c r="O1801" s="5">
        <f>'90.1 Data-SI'!O1801/Convert!$B$5/$D1801</f>
        <v>0</v>
      </c>
      <c r="P1801" s="5">
        <f t="shared" si="141"/>
        <v>0</v>
      </c>
      <c r="Q1801" s="5">
        <f>'90.1 Data-SI'!Q1801/Convert!$B$5/$D1801</f>
        <v>0</v>
      </c>
      <c r="R1801" s="5">
        <f>'90.1 Data-SI'!R1801/Convert!$B$5/$D1801</f>
        <v>0</v>
      </c>
      <c r="S1801" s="5">
        <f>'90.1 Data-SI'!S1801/Convert!$B$5/$D1801</f>
        <v>0</v>
      </c>
      <c r="T1801" s="5">
        <f>'90.1 Data-SI'!T1801/Convert!$B$5/$D1801</f>
        <v>1.4931231310108404</v>
      </c>
      <c r="U1801" s="5">
        <f>'90.1 Data-SI'!U1801/Convert!$B$5/$D1801</f>
        <v>0</v>
      </c>
      <c r="V1801" s="5">
        <f>'90.1 Data-SI'!V1801/Convert!$B$5/$D1801</f>
        <v>0</v>
      </c>
      <c r="W1801" s="5">
        <f t="shared" si="142"/>
        <v>3.6095777730439051</v>
      </c>
      <c r="X1801" s="5">
        <f t="shared" si="143"/>
        <v>28.617523095437853</v>
      </c>
      <c r="Y1801" s="5">
        <f t="shared" si="144"/>
        <v>32.227100868481756</v>
      </c>
      <c r="Z1801" s="5">
        <f>'90.1 Data-SI'!Y1801/Convert!$B$5/$D1801</f>
        <v>26.981349691390577</v>
      </c>
      <c r="AA1801" s="5">
        <f>'90.1 Data-SI'!Z1801/Convert!$B$5/$D1801</f>
        <v>28.617523095437853</v>
      </c>
      <c r="AB1801" s="5">
        <f t="shared" si="145"/>
        <v>55.59887278682843</v>
      </c>
    </row>
    <row r="1802" spans="1:28" x14ac:dyDescent="0.25">
      <c r="A1802" s="95">
        <v>2016</v>
      </c>
      <c r="B1802" s="95" t="s">
        <v>1</v>
      </c>
      <c r="C1802" s="52" t="s">
        <v>15</v>
      </c>
      <c r="D1802" s="5">
        <f>VLOOKUP(B1802,SWH!$A$4:$C$19,3,FALSE)</f>
        <v>4835.13</v>
      </c>
      <c r="E1802" s="5">
        <f>'90.1 Data-SI'!E1802/Convert!$B$5/$D1802</f>
        <v>0</v>
      </c>
      <c r="F1802" s="5">
        <f>'90.1 Data-SI'!F1802/Convert!$B$5/$D1802</f>
        <v>13.134198161281198</v>
      </c>
      <c r="G1802" s="5">
        <f>'90.1 Data-SI'!G1802/Convert!$B$5/$D1802</f>
        <v>7.8131876035965483E-2</v>
      </c>
      <c r="H1802" s="5">
        <f>'90.1 Data-SI'!H1802/Convert!$B$5/$D1802</f>
        <v>10.897673209751686</v>
      </c>
      <c r="I1802" s="5">
        <f>'90.1 Data-SI'!I1802/Convert!$B$5/$D1802</f>
        <v>3.2803897953335506</v>
      </c>
      <c r="J1802" s="5">
        <f>'90.1 Data-SI'!J1802/Convert!$B$5/$D1802</f>
        <v>7.8419125580215345</v>
      </c>
      <c r="K1802" s="5">
        <f>'90.1 Data-SI'!K1802/Convert!$B$5/$D1802</f>
        <v>0</v>
      </c>
      <c r="L1802" s="5">
        <f>'90.1 Data-SI'!L1802/Convert!$B$5/$D1802</f>
        <v>0</v>
      </c>
      <c r="M1802" s="5">
        <f>'90.1 Data-SI'!M1802/Convert!$B$5/$D1802</f>
        <v>1.7752021834642158</v>
      </c>
      <c r="N1802" s="5">
        <f>'90.1 Data-SI'!N1802/Convert!$B$5/$D1802</f>
        <v>0</v>
      </c>
      <c r="O1802" s="5">
        <f>'90.1 Data-SI'!O1802/Convert!$B$5/$D1802</f>
        <v>0</v>
      </c>
      <c r="P1802" s="5">
        <f t="shared" si="141"/>
        <v>0</v>
      </c>
      <c r="Q1802" s="5">
        <f>'90.1 Data-SI'!Q1802/Convert!$B$5/$D1802</f>
        <v>0</v>
      </c>
      <c r="R1802" s="5">
        <f>'90.1 Data-SI'!R1802/Convert!$B$5/$D1802</f>
        <v>0</v>
      </c>
      <c r="S1802" s="5">
        <f>'90.1 Data-SI'!S1802/Convert!$B$5/$D1802</f>
        <v>0</v>
      </c>
      <c r="T1802" s="5">
        <f>'90.1 Data-SI'!T1802/Convert!$B$5/$D1802</f>
        <v>1.5034641146038359</v>
      </c>
      <c r="U1802" s="5">
        <f>'90.1 Data-SI'!U1802/Convert!$B$5/$D1802</f>
        <v>0</v>
      </c>
      <c r="V1802" s="5">
        <f>'90.1 Data-SI'!V1802/Convert!$B$5/$D1802</f>
        <v>0</v>
      </c>
      <c r="W1802" s="5">
        <f t="shared" si="142"/>
        <v>1.8533340595001813</v>
      </c>
      <c r="X1802" s="5">
        <f t="shared" si="143"/>
        <v>13.134198161281198</v>
      </c>
      <c r="Y1802" s="5">
        <f t="shared" si="144"/>
        <v>14.987532220781379</v>
      </c>
      <c r="Z1802" s="5">
        <f>'90.1 Data-SI'!Y1802/Convert!$B$5/$D1802</f>
        <v>25.376199238122286</v>
      </c>
      <c r="AA1802" s="5">
        <f>'90.1 Data-SI'!Z1802/Convert!$B$5/$D1802</f>
        <v>13.134198161281198</v>
      </c>
      <c r="AB1802" s="5">
        <f t="shared" si="145"/>
        <v>38.510397399403487</v>
      </c>
    </row>
    <row r="1803" spans="1:28" x14ac:dyDescent="0.25">
      <c r="A1803" s="95">
        <v>2016</v>
      </c>
      <c r="B1803" s="95" t="s">
        <v>1</v>
      </c>
      <c r="C1803" s="52" t="s">
        <v>16</v>
      </c>
      <c r="D1803" s="5">
        <f>VLOOKUP(B1803,SWH!$A$4:$C$19,3,FALSE)</f>
        <v>4835.13</v>
      </c>
      <c r="E1803" s="5">
        <f>'90.1 Data-SI'!E1803/Convert!$B$5/$D1803</f>
        <v>0</v>
      </c>
      <c r="F1803" s="5">
        <f>'90.1 Data-SI'!F1803/Convert!$B$5/$D1803</f>
        <v>86.455793329238318</v>
      </c>
      <c r="G1803" s="5">
        <f>'90.1 Data-SI'!G1803/Convert!$B$5/$D1803</f>
        <v>0.40272386103832208</v>
      </c>
      <c r="H1803" s="5">
        <f>'90.1 Data-SI'!H1803/Convert!$B$5/$D1803</f>
        <v>13.567370474010005</v>
      </c>
      <c r="I1803" s="5">
        <f>'90.1 Data-SI'!I1803/Convert!$B$5/$D1803</f>
        <v>3.2717723090060544</v>
      </c>
      <c r="J1803" s="5">
        <f>'90.1 Data-SI'!J1803/Convert!$B$5/$D1803</f>
        <v>7.8419125580215345</v>
      </c>
      <c r="K1803" s="5">
        <f>'90.1 Data-SI'!K1803/Convert!$B$5/$D1803</f>
        <v>0</v>
      </c>
      <c r="L1803" s="5">
        <f>'90.1 Data-SI'!L1803/Convert!$B$5/$D1803</f>
        <v>0</v>
      </c>
      <c r="M1803" s="5">
        <f>'90.1 Data-SI'!M1803/Convert!$B$5/$D1803</f>
        <v>2.4197901607609307</v>
      </c>
      <c r="N1803" s="5">
        <f>'90.1 Data-SI'!N1803/Convert!$B$5/$D1803</f>
        <v>0</v>
      </c>
      <c r="O1803" s="5">
        <f>'90.1 Data-SI'!O1803/Convert!$B$5/$D1803</f>
        <v>0</v>
      </c>
      <c r="P1803" s="5">
        <f t="shared" si="141"/>
        <v>0</v>
      </c>
      <c r="Q1803" s="5">
        <f>'90.1 Data-SI'!Q1803/Convert!$B$5/$D1803</f>
        <v>0</v>
      </c>
      <c r="R1803" s="5">
        <f>'90.1 Data-SI'!R1803/Convert!$B$5/$D1803</f>
        <v>0</v>
      </c>
      <c r="S1803" s="5">
        <f>'90.1 Data-SI'!S1803/Convert!$B$5/$D1803</f>
        <v>0</v>
      </c>
      <c r="T1803" s="5">
        <f>'90.1 Data-SI'!T1803/Convert!$B$5/$D1803</f>
        <v>1.5385085590023204</v>
      </c>
      <c r="U1803" s="5">
        <f>'90.1 Data-SI'!U1803/Convert!$B$5/$D1803</f>
        <v>0</v>
      </c>
      <c r="V1803" s="5">
        <f>'90.1 Data-SI'!V1803/Convert!$B$5/$D1803</f>
        <v>0</v>
      </c>
      <c r="W1803" s="5">
        <f t="shared" si="142"/>
        <v>2.8225140217992526</v>
      </c>
      <c r="X1803" s="5">
        <f t="shared" si="143"/>
        <v>86.455793329238318</v>
      </c>
      <c r="Y1803" s="5">
        <f t="shared" si="144"/>
        <v>89.278307351037569</v>
      </c>
      <c r="Z1803" s="5">
        <f>'90.1 Data-SI'!Y1803/Convert!$B$5/$D1803</f>
        <v>29.043226920016167</v>
      </c>
      <c r="AA1803" s="5">
        <f>'90.1 Data-SI'!Z1803/Convert!$B$5/$D1803</f>
        <v>86.455793329238318</v>
      </c>
      <c r="AB1803" s="5">
        <f t="shared" si="145"/>
        <v>115.49902024925449</v>
      </c>
    </row>
    <row r="1804" spans="1:28" x14ac:dyDescent="0.25">
      <c r="A1804" s="95">
        <v>2016</v>
      </c>
      <c r="B1804" s="95" t="s">
        <v>1</v>
      </c>
      <c r="C1804" s="52" t="s">
        <v>9</v>
      </c>
      <c r="D1804" s="5">
        <f>VLOOKUP(B1804,SWH!$A$4:$C$19,3,FALSE)</f>
        <v>4835.13</v>
      </c>
      <c r="E1804" s="5">
        <f>'90.1 Data-SI'!E1804/Convert!$B$5/$D1804</f>
        <v>0</v>
      </c>
      <c r="F1804" s="5">
        <f>'90.1 Data-SI'!F1804/Convert!$B$5/$D1804</f>
        <v>51.89048117056258</v>
      </c>
      <c r="G1804" s="5">
        <f>'90.1 Data-SI'!G1804/Convert!$B$5/$D1804</f>
        <v>0.32746448044485538</v>
      </c>
      <c r="H1804" s="5">
        <f>'90.1 Data-SI'!H1804/Convert!$B$5/$D1804</f>
        <v>13.624245883771481</v>
      </c>
      <c r="I1804" s="5">
        <f>'90.1 Data-SI'!I1804/Convert!$B$5/$D1804</f>
        <v>3.2723468080945541</v>
      </c>
      <c r="J1804" s="5">
        <f>'90.1 Data-SI'!J1804/Convert!$B$5/$D1804</f>
        <v>7.8419125580215345</v>
      </c>
      <c r="K1804" s="5">
        <f>'90.1 Data-SI'!K1804/Convert!$B$5/$D1804</f>
        <v>0</v>
      </c>
      <c r="L1804" s="5">
        <f>'90.1 Data-SI'!L1804/Convert!$B$5/$D1804</f>
        <v>0</v>
      </c>
      <c r="M1804" s="5">
        <f>'90.1 Data-SI'!M1804/Convert!$B$5/$D1804</f>
        <v>2.4737930750799069</v>
      </c>
      <c r="N1804" s="5">
        <f>'90.1 Data-SI'!N1804/Convert!$B$5/$D1804</f>
        <v>0</v>
      </c>
      <c r="O1804" s="5">
        <f>'90.1 Data-SI'!O1804/Convert!$B$5/$D1804</f>
        <v>0</v>
      </c>
      <c r="P1804" s="5">
        <f t="shared" si="141"/>
        <v>0</v>
      </c>
      <c r="Q1804" s="5">
        <f>'90.1 Data-SI'!Q1804/Convert!$B$5/$D1804</f>
        <v>0</v>
      </c>
      <c r="R1804" s="5">
        <f>'90.1 Data-SI'!R1804/Convert!$B$5/$D1804</f>
        <v>0</v>
      </c>
      <c r="S1804" s="5">
        <f>'90.1 Data-SI'!S1804/Convert!$B$5/$D1804</f>
        <v>0</v>
      </c>
      <c r="T1804" s="5">
        <f>'90.1 Data-SI'!T1804/Convert!$B$5/$D1804</f>
        <v>1.5304655717633238</v>
      </c>
      <c r="U1804" s="5">
        <f>'90.1 Data-SI'!U1804/Convert!$B$5/$D1804</f>
        <v>0</v>
      </c>
      <c r="V1804" s="5">
        <f>'90.1 Data-SI'!V1804/Convert!$B$5/$D1804</f>
        <v>0</v>
      </c>
      <c r="W1804" s="5">
        <f t="shared" si="142"/>
        <v>2.8012575555247623</v>
      </c>
      <c r="X1804" s="5">
        <f t="shared" si="143"/>
        <v>51.89048117056258</v>
      </c>
      <c r="Y1804" s="5">
        <f t="shared" si="144"/>
        <v>54.691738726087344</v>
      </c>
      <c r="Z1804" s="5">
        <f>'90.1 Data-SI'!Y1804/Convert!$B$5/$D1804</f>
        <v>29.070802876264157</v>
      </c>
      <c r="AA1804" s="5">
        <f>'90.1 Data-SI'!Z1804/Convert!$B$5/$D1804</f>
        <v>51.89048117056258</v>
      </c>
      <c r="AB1804" s="5">
        <f t="shared" si="145"/>
        <v>80.961284046826734</v>
      </c>
    </row>
    <row r="1805" spans="1:28" x14ac:dyDescent="0.25">
      <c r="A1805" s="95">
        <v>2016</v>
      </c>
      <c r="B1805" s="95" t="s">
        <v>1</v>
      </c>
      <c r="C1805" s="52" t="s">
        <v>12</v>
      </c>
      <c r="D1805" s="5">
        <f>VLOOKUP(B1805,SWH!$A$4:$C$19,3,FALSE)</f>
        <v>4835.13</v>
      </c>
      <c r="E1805" s="5">
        <f>'90.1 Data-SI'!E1805/Convert!$B$5/$D1805</f>
        <v>0</v>
      </c>
      <c r="F1805" s="5">
        <f>'90.1 Data-SI'!F1805/Convert!$B$5/$D1805</f>
        <v>79.313046161920951</v>
      </c>
      <c r="G1805" s="5">
        <f>'90.1 Data-SI'!G1805/Convert!$B$5/$D1805</f>
        <v>0.24646010896639112</v>
      </c>
      <c r="H1805" s="5">
        <f>'90.1 Data-SI'!H1805/Convert!$B$5/$D1805</f>
        <v>13.598967923877492</v>
      </c>
      <c r="I1805" s="5">
        <f>'90.1 Data-SI'!I1805/Convert!$B$5/$D1805</f>
        <v>3.28153879351055</v>
      </c>
      <c r="J1805" s="5">
        <f>'90.1 Data-SI'!J1805/Convert!$B$5/$D1805</f>
        <v>7.8419125580215345</v>
      </c>
      <c r="K1805" s="5">
        <f>'90.1 Data-SI'!K1805/Convert!$B$5/$D1805</f>
        <v>0</v>
      </c>
      <c r="L1805" s="5">
        <f>'90.1 Data-SI'!L1805/Convert!$B$5/$D1805</f>
        <v>0</v>
      </c>
      <c r="M1805" s="5">
        <f>'90.1 Data-SI'!M1805/Convert!$B$5/$D1805</f>
        <v>2.1319661174225581</v>
      </c>
      <c r="N1805" s="5">
        <f>'90.1 Data-SI'!N1805/Convert!$B$5/$D1805</f>
        <v>0</v>
      </c>
      <c r="O1805" s="5">
        <f>'90.1 Data-SI'!O1805/Convert!$B$5/$D1805</f>
        <v>0</v>
      </c>
      <c r="P1805" s="5">
        <f t="shared" si="141"/>
        <v>0</v>
      </c>
      <c r="Q1805" s="5">
        <f>'90.1 Data-SI'!Q1805/Convert!$B$5/$D1805</f>
        <v>0</v>
      </c>
      <c r="R1805" s="5">
        <f>'90.1 Data-SI'!R1805/Convert!$B$5/$D1805</f>
        <v>0</v>
      </c>
      <c r="S1805" s="5">
        <f>'90.1 Data-SI'!S1805/Convert!$B$5/$D1805</f>
        <v>0</v>
      </c>
      <c r="T1805" s="5">
        <f>'90.1 Data-SI'!T1805/Convert!$B$5/$D1805</f>
        <v>1.5775744970203032</v>
      </c>
      <c r="U1805" s="5">
        <f>'90.1 Data-SI'!U1805/Convert!$B$5/$D1805</f>
        <v>0</v>
      </c>
      <c r="V1805" s="5">
        <f>'90.1 Data-SI'!V1805/Convert!$B$5/$D1805</f>
        <v>0</v>
      </c>
      <c r="W1805" s="5">
        <f t="shared" si="142"/>
        <v>2.3784262263889491</v>
      </c>
      <c r="X1805" s="5">
        <f t="shared" si="143"/>
        <v>79.313046161920951</v>
      </c>
      <c r="Y1805" s="5">
        <f t="shared" si="144"/>
        <v>81.691472388309904</v>
      </c>
      <c r="Z1805" s="5">
        <f>'90.1 Data-SI'!Y1805/Convert!$B$5/$D1805</f>
        <v>28.677845499730331</v>
      </c>
      <c r="AA1805" s="5">
        <f>'90.1 Data-SI'!Z1805/Convert!$B$5/$D1805</f>
        <v>79.313046161920951</v>
      </c>
      <c r="AB1805" s="5">
        <f t="shared" si="145"/>
        <v>107.99089166165129</v>
      </c>
    </row>
    <row r="1806" spans="1:28" x14ac:dyDescent="0.25">
      <c r="A1806" s="95">
        <v>2016</v>
      </c>
      <c r="B1806" s="95" t="s">
        <v>1</v>
      </c>
      <c r="C1806" s="52" t="s">
        <v>8</v>
      </c>
      <c r="D1806" s="5">
        <f>VLOOKUP(B1806,SWH!$A$4:$C$19,3,FALSE)</f>
        <v>4835.13</v>
      </c>
      <c r="E1806" s="5">
        <f>'90.1 Data-SI'!E1806/Convert!$B$5/$D1806</f>
        <v>0</v>
      </c>
      <c r="F1806" s="5">
        <f>'90.1 Data-SI'!F1806/Convert!$B$5/$D1806</f>
        <v>82.09879224205622</v>
      </c>
      <c r="G1806" s="5">
        <f>'90.1 Data-SI'!G1806/Convert!$B$5/$D1806</f>
        <v>6.7790892442970041E-2</v>
      </c>
      <c r="H1806" s="5">
        <f>'90.1 Data-SI'!H1806/Convert!$B$5/$D1806</f>
        <v>13.780509635843412</v>
      </c>
      <c r="I1806" s="5">
        <f>'90.1 Data-SI'!I1806/Convert!$B$5/$D1806</f>
        <v>3.3682881558740121</v>
      </c>
      <c r="J1806" s="5">
        <f>'90.1 Data-SI'!J1806/Convert!$B$5/$D1806</f>
        <v>7.8419125580215345</v>
      </c>
      <c r="K1806" s="5">
        <f>'90.1 Data-SI'!K1806/Convert!$B$5/$D1806</f>
        <v>0</v>
      </c>
      <c r="L1806" s="5">
        <f>'90.1 Data-SI'!L1806/Convert!$B$5/$D1806</f>
        <v>0</v>
      </c>
      <c r="M1806" s="5">
        <f>'90.1 Data-SI'!M1806/Convert!$B$5/$D1806</f>
        <v>1.8562065549426798</v>
      </c>
      <c r="N1806" s="5">
        <f>'90.1 Data-SI'!N1806/Convert!$B$5/$D1806</f>
        <v>0</v>
      </c>
      <c r="O1806" s="5">
        <f>'90.1 Data-SI'!O1806/Convert!$B$5/$D1806</f>
        <v>0</v>
      </c>
      <c r="P1806" s="5">
        <f t="shared" si="141"/>
        <v>0</v>
      </c>
      <c r="Q1806" s="5">
        <f>'90.1 Data-SI'!Q1806/Convert!$B$5/$D1806</f>
        <v>0</v>
      </c>
      <c r="R1806" s="5">
        <f>'90.1 Data-SI'!R1806/Convert!$B$5/$D1806</f>
        <v>0</v>
      </c>
      <c r="S1806" s="5">
        <f>'90.1 Data-SI'!S1806/Convert!$B$5/$D1806</f>
        <v>0</v>
      </c>
      <c r="T1806" s="5">
        <f>'90.1 Data-SI'!T1806/Convert!$B$5/$D1806</f>
        <v>1.62985391407378</v>
      </c>
      <c r="U1806" s="5">
        <f>'90.1 Data-SI'!U1806/Convert!$B$5/$D1806</f>
        <v>0</v>
      </c>
      <c r="V1806" s="5">
        <f>'90.1 Data-SI'!V1806/Convert!$B$5/$D1806</f>
        <v>0</v>
      </c>
      <c r="W1806" s="5">
        <f t="shared" si="142"/>
        <v>1.9239974473856498</v>
      </c>
      <c r="X1806" s="5">
        <f t="shared" si="143"/>
        <v>82.09879224205622</v>
      </c>
      <c r="Y1806" s="5">
        <f t="shared" si="144"/>
        <v>84.022789689441865</v>
      </c>
      <c r="Z1806" s="5">
        <f>'90.1 Data-SI'!Y1806/Convert!$B$5/$D1806</f>
        <v>28.543987212109894</v>
      </c>
      <c r="AA1806" s="5">
        <f>'90.1 Data-SI'!Z1806/Convert!$B$5/$D1806</f>
        <v>82.09879224205622</v>
      </c>
      <c r="AB1806" s="5">
        <f t="shared" si="145"/>
        <v>110.64277945416612</v>
      </c>
    </row>
    <row r="1807" spans="1:28" x14ac:dyDescent="0.25">
      <c r="A1807" s="95">
        <v>2019</v>
      </c>
      <c r="B1807" s="95" t="s">
        <v>1</v>
      </c>
      <c r="C1807" s="52" t="s">
        <v>10</v>
      </c>
      <c r="D1807" s="5">
        <f>VLOOKUP(B1807,SWH!$A$4:$C$19,3,FALSE)</f>
        <v>4835.13</v>
      </c>
      <c r="E1807" s="5">
        <f>'90.1 Data-SI'!E1807/Convert!$B$5/$D1807</f>
        <v>0</v>
      </c>
      <c r="F1807" s="5">
        <f>'90.1 Data-SI'!F1807/Convert!$B$5/$D1807</f>
        <v>0</v>
      </c>
      <c r="G1807" s="5">
        <f>'90.1 Data-SI'!G1807/Convert!$B$5/$D1807</f>
        <v>9.5205988946177946</v>
      </c>
      <c r="H1807" s="5">
        <f>'90.1 Data-SI'!H1807/Convert!$B$5/$D1807</f>
        <v>8.9932087313750273</v>
      </c>
      <c r="I1807" s="5">
        <f>'90.1 Data-SI'!I1807/Convert!$B$5/$D1807</f>
        <v>3.2631548226785583</v>
      </c>
      <c r="J1807" s="5">
        <f>'90.1 Data-SI'!J1807/Convert!$B$5/$D1807</f>
        <v>7.8419125580215345</v>
      </c>
      <c r="K1807" s="5">
        <f>'90.1 Data-SI'!K1807/Convert!$B$5/$D1807</f>
        <v>0</v>
      </c>
      <c r="L1807" s="5">
        <f>'90.1 Data-SI'!L1807/Convert!$B$5/$D1807</f>
        <v>0</v>
      </c>
      <c r="M1807" s="5">
        <f>'90.1 Data-SI'!M1807/Convert!$B$5/$D1807</f>
        <v>4.5977162052634686</v>
      </c>
      <c r="N1807" s="5">
        <f>'90.1 Data-SI'!N1807/Convert!$B$5/$D1807</f>
        <v>0</v>
      </c>
      <c r="O1807" s="5">
        <f>'90.1 Data-SI'!O1807/Convert!$B$5/$D1807</f>
        <v>0</v>
      </c>
      <c r="P1807" s="5">
        <f t="shared" si="141"/>
        <v>0</v>
      </c>
      <c r="Q1807" s="5">
        <f>'90.1 Data-SI'!Q1807/Convert!$B$5/$D1807</f>
        <v>0</v>
      </c>
      <c r="R1807" s="5">
        <f>'90.1 Data-SI'!R1807/Convert!$B$5/$D1807</f>
        <v>0</v>
      </c>
      <c r="S1807" s="5">
        <f>'90.1 Data-SI'!S1807/Convert!$B$5/$D1807</f>
        <v>0</v>
      </c>
      <c r="T1807" s="5">
        <f>'90.1 Data-SI'!T1807/Convert!$B$5/$D1807</f>
        <v>1.2667704901419403</v>
      </c>
      <c r="U1807" s="5">
        <f>'90.1 Data-SI'!U1807/Convert!$B$5/$D1807</f>
        <v>0</v>
      </c>
      <c r="V1807" s="5">
        <f>'90.1 Data-SI'!V1807/Convert!$B$5/$D1807</f>
        <v>0</v>
      </c>
      <c r="W1807" s="5">
        <f t="shared" si="142"/>
        <v>14.118315099881263</v>
      </c>
      <c r="X1807" s="5">
        <f t="shared" si="143"/>
        <v>0</v>
      </c>
      <c r="Y1807" s="5">
        <f t="shared" si="144"/>
        <v>14.118315099881263</v>
      </c>
      <c r="Z1807" s="5">
        <f>'90.1 Data-SI'!Y1807/Convert!$B$5/$D1807</f>
        <v>35.483936201186822</v>
      </c>
      <c r="AA1807" s="5">
        <f>'90.1 Data-SI'!Z1807/Convert!$B$5/$D1807</f>
        <v>0</v>
      </c>
      <c r="AB1807" s="5">
        <f t="shared" si="145"/>
        <v>35.483936201186822</v>
      </c>
    </row>
    <row r="1808" spans="1:28" x14ac:dyDescent="0.25">
      <c r="A1808" s="95">
        <v>2019</v>
      </c>
      <c r="B1808" s="95" t="s">
        <v>1</v>
      </c>
      <c r="C1808" s="52" t="s">
        <v>6</v>
      </c>
      <c r="D1808" s="5">
        <f>VLOOKUP(B1808,SWH!$A$4:$C$19,3,FALSE)</f>
        <v>4835.13</v>
      </c>
      <c r="E1808" s="5">
        <f>'90.1 Data-SI'!E1808/Convert!$B$5/$D1808</f>
        <v>0</v>
      </c>
      <c r="F1808" s="5">
        <f>'90.1 Data-SI'!F1808/Convert!$B$5/$D1808</f>
        <v>1.1489981769994926E-3</v>
      </c>
      <c r="G1808" s="5">
        <f>'90.1 Data-SI'!G1808/Convert!$B$5/$D1808</f>
        <v>9.9612396954970972</v>
      </c>
      <c r="H1808" s="5">
        <f>'90.1 Data-SI'!H1808/Convert!$B$5/$D1808</f>
        <v>9.2097948877394309</v>
      </c>
      <c r="I1808" s="5">
        <f>'90.1 Data-SI'!I1808/Convert!$B$5/$D1808</f>
        <v>3.2614313254130591</v>
      </c>
      <c r="J1808" s="5">
        <f>'90.1 Data-SI'!J1808/Convert!$B$5/$D1808</f>
        <v>7.8419125580215345</v>
      </c>
      <c r="K1808" s="5">
        <f>'90.1 Data-SI'!K1808/Convert!$B$5/$D1808</f>
        <v>0</v>
      </c>
      <c r="L1808" s="5">
        <f>'90.1 Data-SI'!L1808/Convert!$B$5/$D1808</f>
        <v>0</v>
      </c>
      <c r="M1808" s="5">
        <f>'90.1 Data-SI'!M1808/Convert!$B$5/$D1808</f>
        <v>5.6450280435985061</v>
      </c>
      <c r="N1808" s="5">
        <f>'90.1 Data-SI'!N1808/Convert!$B$5/$D1808</f>
        <v>0</v>
      </c>
      <c r="O1808" s="5">
        <f>'90.1 Data-SI'!O1808/Convert!$B$5/$D1808</f>
        <v>0</v>
      </c>
      <c r="P1808" s="5">
        <f t="shared" si="141"/>
        <v>0</v>
      </c>
      <c r="Q1808" s="5">
        <f>'90.1 Data-SI'!Q1808/Convert!$B$5/$D1808</f>
        <v>0</v>
      </c>
      <c r="R1808" s="5">
        <f>'90.1 Data-SI'!R1808/Convert!$B$5/$D1808</f>
        <v>0</v>
      </c>
      <c r="S1808" s="5">
        <f>'90.1 Data-SI'!S1808/Convert!$B$5/$D1808</f>
        <v>0</v>
      </c>
      <c r="T1808" s="5">
        <f>'90.1 Data-SI'!T1808/Convert!$B$5/$D1808</f>
        <v>1.2650469928764412</v>
      </c>
      <c r="U1808" s="5">
        <f>'90.1 Data-SI'!U1808/Convert!$B$5/$D1808</f>
        <v>0</v>
      </c>
      <c r="V1808" s="5">
        <f>'90.1 Data-SI'!V1808/Convert!$B$5/$D1808</f>
        <v>0</v>
      </c>
      <c r="W1808" s="5">
        <f t="shared" si="142"/>
        <v>15.606267739095603</v>
      </c>
      <c r="X1808" s="5">
        <f t="shared" si="143"/>
        <v>1.1489981769994926E-3</v>
      </c>
      <c r="Y1808" s="5">
        <f t="shared" si="144"/>
        <v>15.607416737272603</v>
      </c>
      <c r="Z1808" s="5">
        <f>'90.1 Data-SI'!Y1808/Convert!$B$5/$D1808</f>
        <v>37.184453503146074</v>
      </c>
      <c r="AA1808" s="5">
        <f>'90.1 Data-SI'!Z1808/Convert!$B$5/$D1808</f>
        <v>1.1489981769994926E-3</v>
      </c>
      <c r="AB1808" s="5">
        <f t="shared" si="145"/>
        <v>37.185602501323075</v>
      </c>
    </row>
    <row r="1809" spans="1:28" x14ac:dyDescent="0.25">
      <c r="A1809" s="95">
        <v>2019</v>
      </c>
      <c r="B1809" s="95" t="s">
        <v>1</v>
      </c>
      <c r="C1809" s="52" t="s">
        <v>11</v>
      </c>
      <c r="D1809" s="5">
        <f>VLOOKUP(B1809,SWH!$A$4:$C$19,3,FALSE)</f>
        <v>4835.13</v>
      </c>
      <c r="E1809" s="5">
        <f>'90.1 Data-SI'!E1809/Convert!$B$5/$D1809</f>
        <v>0</v>
      </c>
      <c r="F1809" s="5">
        <f>'90.1 Data-SI'!F1809/Convert!$B$5/$D1809</f>
        <v>0</v>
      </c>
      <c r="G1809" s="5">
        <f>'90.1 Data-SI'!G1809/Convert!$B$5/$D1809</f>
        <v>5.3945464410126167</v>
      </c>
      <c r="H1809" s="5">
        <f>'90.1 Data-SI'!H1809/Convert!$B$5/$D1809</f>
        <v>9.3919110987938499</v>
      </c>
      <c r="I1809" s="5">
        <f>'90.1 Data-SI'!I1809/Convert!$B$5/$D1809</f>
        <v>3.2625803235900586</v>
      </c>
      <c r="J1809" s="5">
        <f>'90.1 Data-SI'!J1809/Convert!$B$5/$D1809</f>
        <v>7.8419125580215345</v>
      </c>
      <c r="K1809" s="5">
        <f>'90.1 Data-SI'!K1809/Convert!$B$5/$D1809</f>
        <v>0</v>
      </c>
      <c r="L1809" s="5">
        <f>'90.1 Data-SI'!L1809/Convert!$B$5/$D1809</f>
        <v>0</v>
      </c>
      <c r="M1809" s="5">
        <f>'90.1 Data-SI'!M1809/Convert!$B$5/$D1809</f>
        <v>3.4699744945384667</v>
      </c>
      <c r="N1809" s="5">
        <f>'90.1 Data-SI'!N1809/Convert!$B$5/$D1809</f>
        <v>0</v>
      </c>
      <c r="O1809" s="5">
        <f>'90.1 Data-SI'!O1809/Convert!$B$5/$D1809</f>
        <v>0</v>
      </c>
      <c r="P1809" s="5">
        <f t="shared" si="141"/>
        <v>0</v>
      </c>
      <c r="Q1809" s="5">
        <f>'90.1 Data-SI'!Q1809/Convert!$B$5/$D1809</f>
        <v>0</v>
      </c>
      <c r="R1809" s="5">
        <f>'90.1 Data-SI'!R1809/Convert!$B$5/$D1809</f>
        <v>0</v>
      </c>
      <c r="S1809" s="5">
        <f>'90.1 Data-SI'!S1809/Convert!$B$5/$D1809</f>
        <v>0</v>
      </c>
      <c r="T1809" s="5">
        <f>'90.1 Data-SI'!T1809/Convert!$B$5/$D1809</f>
        <v>1.3006659363634254</v>
      </c>
      <c r="U1809" s="5">
        <f>'90.1 Data-SI'!U1809/Convert!$B$5/$D1809</f>
        <v>0</v>
      </c>
      <c r="V1809" s="5">
        <f>'90.1 Data-SI'!V1809/Convert!$B$5/$D1809</f>
        <v>0</v>
      </c>
      <c r="W1809" s="5">
        <f t="shared" si="142"/>
        <v>8.8645209355510843</v>
      </c>
      <c r="X1809" s="5">
        <f t="shared" si="143"/>
        <v>0</v>
      </c>
      <c r="Y1809" s="5">
        <f t="shared" si="144"/>
        <v>8.8645209355510843</v>
      </c>
      <c r="Z1809" s="5">
        <f>'90.1 Data-SI'!Y1809/Convert!$B$5/$D1809</f>
        <v>30.661590852319954</v>
      </c>
      <c r="AA1809" s="5">
        <f>'90.1 Data-SI'!Z1809/Convert!$B$5/$D1809</f>
        <v>0</v>
      </c>
      <c r="AB1809" s="5">
        <f t="shared" si="145"/>
        <v>30.661590852319954</v>
      </c>
    </row>
    <row r="1810" spans="1:28" x14ac:dyDescent="0.25">
      <c r="A1810" s="95">
        <v>2019</v>
      </c>
      <c r="B1810" s="95" t="s">
        <v>1</v>
      </c>
      <c r="C1810" s="52" t="s">
        <v>13</v>
      </c>
      <c r="D1810" s="5">
        <f>VLOOKUP(B1810,SWH!$A$4:$C$19,3,FALSE)</f>
        <v>4835.13</v>
      </c>
      <c r="E1810" s="5">
        <f>'90.1 Data-SI'!E1810/Convert!$B$5/$D1810</f>
        <v>0</v>
      </c>
      <c r="F1810" s="5">
        <f>'90.1 Data-SI'!F1810/Convert!$B$5/$D1810</f>
        <v>0.11317632043445001</v>
      </c>
      <c r="G1810" s="5">
        <f>'90.1 Data-SI'!G1810/Convert!$B$5/$D1810</f>
        <v>6.9301825045724383</v>
      </c>
      <c r="H1810" s="5">
        <f>'90.1 Data-SI'!H1810/Convert!$B$5/$D1810</f>
        <v>9.2913737583063956</v>
      </c>
      <c r="I1810" s="5">
        <f>'90.1 Data-SI'!I1810/Convert!$B$5/$D1810</f>
        <v>3.2574098317935611</v>
      </c>
      <c r="J1810" s="5">
        <f>'90.1 Data-SI'!J1810/Convert!$B$5/$D1810</f>
        <v>7.8419125580215345</v>
      </c>
      <c r="K1810" s="5">
        <f>'90.1 Data-SI'!K1810/Convert!$B$5/$D1810</f>
        <v>0</v>
      </c>
      <c r="L1810" s="5">
        <f>'90.1 Data-SI'!L1810/Convert!$B$5/$D1810</f>
        <v>0</v>
      </c>
      <c r="M1810" s="5">
        <f>'90.1 Data-SI'!M1810/Convert!$B$5/$D1810</f>
        <v>4.857964292353854</v>
      </c>
      <c r="N1810" s="5">
        <f>'90.1 Data-SI'!N1810/Convert!$B$5/$D1810</f>
        <v>0</v>
      </c>
      <c r="O1810" s="5">
        <f>'90.1 Data-SI'!O1810/Convert!$B$5/$D1810</f>
        <v>0</v>
      </c>
      <c r="P1810" s="5">
        <f t="shared" si="141"/>
        <v>0</v>
      </c>
      <c r="Q1810" s="5">
        <f>'90.1 Data-SI'!Q1810/Convert!$B$5/$D1810</f>
        <v>0</v>
      </c>
      <c r="R1810" s="5">
        <f>'90.1 Data-SI'!R1810/Convert!$B$5/$D1810</f>
        <v>0</v>
      </c>
      <c r="S1810" s="5">
        <f>'90.1 Data-SI'!S1810/Convert!$B$5/$D1810</f>
        <v>0</v>
      </c>
      <c r="T1810" s="5">
        <f>'90.1 Data-SI'!T1810/Convert!$B$5/$D1810</f>
        <v>1.3018149345404249</v>
      </c>
      <c r="U1810" s="5">
        <f>'90.1 Data-SI'!U1810/Convert!$B$5/$D1810</f>
        <v>0</v>
      </c>
      <c r="V1810" s="5">
        <f>'90.1 Data-SI'!V1810/Convert!$B$5/$D1810</f>
        <v>0</v>
      </c>
      <c r="W1810" s="5">
        <f t="shared" si="142"/>
        <v>11.788146796926291</v>
      </c>
      <c r="X1810" s="5">
        <f t="shared" si="143"/>
        <v>0.11317632043445001</v>
      </c>
      <c r="Y1810" s="5">
        <f t="shared" si="144"/>
        <v>11.901323117360741</v>
      </c>
      <c r="Z1810" s="5">
        <f>'90.1 Data-SI'!Y1810/Convert!$B$5/$D1810</f>
        <v>33.480657879588207</v>
      </c>
      <c r="AA1810" s="5">
        <f>'90.1 Data-SI'!Z1810/Convert!$B$5/$D1810</f>
        <v>0.11317632043445001</v>
      </c>
      <c r="AB1810" s="5">
        <f t="shared" si="145"/>
        <v>33.593834200022656</v>
      </c>
    </row>
    <row r="1811" spans="1:28" x14ac:dyDescent="0.25">
      <c r="A1811" s="95">
        <v>2019</v>
      </c>
      <c r="B1811" s="95" t="s">
        <v>1</v>
      </c>
      <c r="C1811" s="52" t="s">
        <v>19</v>
      </c>
      <c r="D1811" s="5">
        <f>VLOOKUP(B1811,SWH!$A$4:$C$19,3,FALSE)</f>
        <v>4835.13</v>
      </c>
      <c r="E1811" s="5">
        <f>'90.1 Data-SI'!E1811/Convert!$B$5/$D1811</f>
        <v>0</v>
      </c>
      <c r="F1811" s="5">
        <f>'90.1 Data-SI'!F1811/Convert!$B$5/$D1811</f>
        <v>9.9962841398955837E-2</v>
      </c>
      <c r="G1811" s="5">
        <f>'90.1 Data-SI'!G1811/Convert!$B$5/$D1811</f>
        <v>3.9192327817452686</v>
      </c>
      <c r="H1811" s="5">
        <f>'90.1 Data-SI'!H1811/Convert!$B$5/$D1811</f>
        <v>9.433275033165831</v>
      </c>
      <c r="I1811" s="5">
        <f>'90.1 Data-SI'!I1811/Convert!$B$5/$D1811</f>
        <v>3.256835332705061</v>
      </c>
      <c r="J1811" s="5">
        <f>'90.1 Data-SI'!J1811/Convert!$B$5/$D1811</f>
        <v>7.8419125580215345</v>
      </c>
      <c r="K1811" s="5">
        <f>'90.1 Data-SI'!K1811/Convert!$B$5/$D1811</f>
        <v>0</v>
      </c>
      <c r="L1811" s="5">
        <f>'90.1 Data-SI'!L1811/Convert!$B$5/$D1811</f>
        <v>0</v>
      </c>
      <c r="M1811" s="5">
        <f>'90.1 Data-SI'!M1811/Convert!$B$5/$D1811</f>
        <v>3.2223653873950764</v>
      </c>
      <c r="N1811" s="5">
        <f>'90.1 Data-SI'!N1811/Convert!$B$5/$D1811</f>
        <v>0</v>
      </c>
      <c r="O1811" s="5">
        <f>'90.1 Data-SI'!O1811/Convert!$B$5/$D1811</f>
        <v>0</v>
      </c>
      <c r="P1811" s="5">
        <f t="shared" si="141"/>
        <v>0</v>
      </c>
      <c r="Q1811" s="5">
        <f>'90.1 Data-SI'!Q1811/Convert!$B$5/$D1811</f>
        <v>0</v>
      </c>
      <c r="R1811" s="5">
        <f>'90.1 Data-SI'!R1811/Convert!$B$5/$D1811</f>
        <v>0</v>
      </c>
      <c r="S1811" s="5">
        <f>'90.1 Data-SI'!S1811/Convert!$B$5/$D1811</f>
        <v>0</v>
      </c>
      <c r="T1811" s="5">
        <f>'90.1 Data-SI'!T1811/Convert!$B$5/$D1811</f>
        <v>1.3403063734699079</v>
      </c>
      <c r="U1811" s="5">
        <f>'90.1 Data-SI'!U1811/Convert!$B$5/$D1811</f>
        <v>0</v>
      </c>
      <c r="V1811" s="5">
        <f>'90.1 Data-SI'!V1811/Convert!$B$5/$D1811</f>
        <v>0</v>
      </c>
      <c r="W1811" s="5">
        <f t="shared" si="142"/>
        <v>7.1415981691403445</v>
      </c>
      <c r="X1811" s="5">
        <f t="shared" si="143"/>
        <v>9.9962841398955837E-2</v>
      </c>
      <c r="Y1811" s="5">
        <f t="shared" si="144"/>
        <v>7.2415610105393</v>
      </c>
      <c r="Z1811" s="5">
        <f>'90.1 Data-SI'!Y1811/Convert!$B$5/$D1811</f>
        <v>29.013927466502679</v>
      </c>
      <c r="AA1811" s="5">
        <f>'90.1 Data-SI'!Z1811/Convert!$B$5/$D1811</f>
        <v>9.9962841398955837E-2</v>
      </c>
      <c r="AB1811" s="5">
        <f t="shared" si="145"/>
        <v>29.113890307901634</v>
      </c>
    </row>
    <row r="1812" spans="1:28" x14ac:dyDescent="0.25">
      <c r="A1812" s="95">
        <v>2019</v>
      </c>
      <c r="B1812" s="95" t="s">
        <v>1</v>
      </c>
      <c r="C1812" s="52" t="s">
        <v>20</v>
      </c>
      <c r="D1812" s="5">
        <f>VLOOKUP(B1812,SWH!$A$4:$C$19,3,FALSE)</f>
        <v>4835.13</v>
      </c>
      <c r="E1812" s="5">
        <f>'90.1 Data-SI'!E1812/Convert!$B$5/$D1812</f>
        <v>0</v>
      </c>
      <c r="F1812" s="5">
        <f>'90.1 Data-SI'!F1812/Convert!$B$5/$D1812</f>
        <v>0.22692713995739977</v>
      </c>
      <c r="G1812" s="5">
        <f>'90.1 Data-SI'!G1812/Convert!$B$5/$D1812</f>
        <v>3.91636028630277</v>
      </c>
      <c r="H1812" s="5">
        <f>'90.1 Data-SI'!H1812/Convert!$B$5/$D1812</f>
        <v>9.8744903331336378</v>
      </c>
      <c r="I1812" s="5">
        <f>'90.1 Data-SI'!I1812/Convert!$B$5/$D1812</f>
        <v>3.2602823272360597</v>
      </c>
      <c r="J1812" s="5">
        <f>'90.1 Data-SI'!J1812/Convert!$B$5/$D1812</f>
        <v>7.8419125580215345</v>
      </c>
      <c r="K1812" s="5">
        <f>'90.1 Data-SI'!K1812/Convert!$B$5/$D1812</f>
        <v>0</v>
      </c>
      <c r="L1812" s="5">
        <f>'90.1 Data-SI'!L1812/Convert!$B$5/$D1812</f>
        <v>0</v>
      </c>
      <c r="M1812" s="5">
        <f>'90.1 Data-SI'!M1812/Convert!$B$5/$D1812</f>
        <v>4.0301111058257195</v>
      </c>
      <c r="N1812" s="5">
        <f>'90.1 Data-SI'!N1812/Convert!$B$5/$D1812</f>
        <v>0</v>
      </c>
      <c r="O1812" s="5">
        <f>'90.1 Data-SI'!O1812/Convert!$B$5/$D1812</f>
        <v>0</v>
      </c>
      <c r="P1812" s="5">
        <f t="shared" si="141"/>
        <v>0</v>
      </c>
      <c r="Q1812" s="5">
        <f>'90.1 Data-SI'!Q1812/Convert!$B$5/$D1812</f>
        <v>0</v>
      </c>
      <c r="R1812" s="5">
        <f>'90.1 Data-SI'!R1812/Convert!$B$5/$D1812</f>
        <v>0</v>
      </c>
      <c r="S1812" s="5">
        <f>'90.1 Data-SI'!S1812/Convert!$B$5/$D1812</f>
        <v>0</v>
      </c>
      <c r="T1812" s="5">
        <f>'90.1 Data-SI'!T1812/Convert!$B$5/$D1812</f>
        <v>1.3431788689124065</v>
      </c>
      <c r="U1812" s="5">
        <f>'90.1 Data-SI'!U1812/Convert!$B$5/$D1812</f>
        <v>0</v>
      </c>
      <c r="V1812" s="5">
        <f>'90.1 Data-SI'!V1812/Convert!$B$5/$D1812</f>
        <v>0</v>
      </c>
      <c r="W1812" s="5">
        <f t="shared" si="142"/>
        <v>7.9464713921284895</v>
      </c>
      <c r="X1812" s="5">
        <f t="shared" si="143"/>
        <v>0.22692713995739977</v>
      </c>
      <c r="Y1812" s="5">
        <f t="shared" si="144"/>
        <v>8.1733985320858888</v>
      </c>
      <c r="Z1812" s="5">
        <f>'90.1 Data-SI'!Y1812/Convert!$B$5/$D1812</f>
        <v>30.266335479432133</v>
      </c>
      <c r="AA1812" s="5">
        <f>'90.1 Data-SI'!Z1812/Convert!$B$5/$D1812</f>
        <v>0.22692713995739977</v>
      </c>
      <c r="AB1812" s="5">
        <f t="shared" si="145"/>
        <v>30.493262619389533</v>
      </c>
    </row>
    <row r="1813" spans="1:28" x14ac:dyDescent="0.25">
      <c r="A1813" s="95">
        <v>2019</v>
      </c>
      <c r="B1813" s="95" t="s">
        <v>1</v>
      </c>
      <c r="C1813" s="52" t="s">
        <v>3</v>
      </c>
      <c r="D1813" s="5">
        <f>VLOOKUP(B1813,SWH!$A$4:$C$19,3,FALSE)</f>
        <v>4835.13</v>
      </c>
      <c r="E1813" s="5">
        <f>'90.1 Data-SI'!E1813/Convert!$B$5/$D1813</f>
        <v>0</v>
      </c>
      <c r="F1813" s="5">
        <f>'90.1 Data-SI'!F1813/Convert!$B$5/$D1813</f>
        <v>10.035924577002065</v>
      </c>
      <c r="G1813" s="5">
        <f>'90.1 Data-SI'!G1813/Convert!$B$5/$D1813</f>
        <v>1.9693828753771299</v>
      </c>
      <c r="H1813" s="5">
        <f>'90.1 Data-SI'!H1813/Convert!$B$5/$D1813</f>
        <v>9.6383712077602421</v>
      </c>
      <c r="I1813" s="5">
        <f>'90.1 Data-SI'!I1813/Convert!$B$5/$D1813</f>
        <v>3.2631548226785583</v>
      </c>
      <c r="J1813" s="5">
        <f>'90.1 Data-SI'!J1813/Convert!$B$5/$D1813</f>
        <v>7.8419125580215345</v>
      </c>
      <c r="K1813" s="5">
        <f>'90.1 Data-SI'!K1813/Convert!$B$5/$D1813</f>
        <v>0</v>
      </c>
      <c r="L1813" s="5">
        <f>'90.1 Data-SI'!L1813/Convert!$B$5/$D1813</f>
        <v>0</v>
      </c>
      <c r="M1813" s="5">
        <f>'90.1 Data-SI'!M1813/Convert!$B$5/$D1813</f>
        <v>2.8977734023927195</v>
      </c>
      <c r="N1813" s="5">
        <f>'90.1 Data-SI'!N1813/Convert!$B$5/$D1813</f>
        <v>0</v>
      </c>
      <c r="O1813" s="5">
        <f>'90.1 Data-SI'!O1813/Convert!$B$5/$D1813</f>
        <v>0</v>
      </c>
      <c r="P1813" s="5">
        <f t="shared" si="141"/>
        <v>0</v>
      </c>
      <c r="Q1813" s="5">
        <f>'90.1 Data-SI'!Q1813/Convert!$B$5/$D1813</f>
        <v>0</v>
      </c>
      <c r="R1813" s="5">
        <f>'90.1 Data-SI'!R1813/Convert!$B$5/$D1813</f>
        <v>0</v>
      </c>
      <c r="S1813" s="5">
        <f>'90.1 Data-SI'!S1813/Convert!$B$5/$D1813</f>
        <v>0</v>
      </c>
      <c r="T1813" s="5">
        <f>'90.1 Data-SI'!T1813/Convert!$B$5/$D1813</f>
        <v>1.4080972659128781</v>
      </c>
      <c r="U1813" s="5">
        <f>'90.1 Data-SI'!U1813/Convert!$B$5/$D1813</f>
        <v>0</v>
      </c>
      <c r="V1813" s="5">
        <f>'90.1 Data-SI'!V1813/Convert!$B$5/$D1813</f>
        <v>0</v>
      </c>
      <c r="W1813" s="5">
        <f t="shared" si="142"/>
        <v>4.8671562777698494</v>
      </c>
      <c r="X1813" s="5">
        <f t="shared" si="143"/>
        <v>10.035924577002065</v>
      </c>
      <c r="Y1813" s="5">
        <f t="shared" si="144"/>
        <v>14.903080854771915</v>
      </c>
      <c r="Z1813" s="5">
        <f>'90.1 Data-SI'!Y1813/Convert!$B$5/$D1813</f>
        <v>27.018692132143062</v>
      </c>
      <c r="AA1813" s="5">
        <f>'90.1 Data-SI'!Z1813/Convert!$B$5/$D1813</f>
        <v>10.035924577002065</v>
      </c>
      <c r="AB1813" s="5">
        <f t="shared" si="145"/>
        <v>37.05461670914513</v>
      </c>
    </row>
    <row r="1814" spans="1:28" x14ac:dyDescent="0.25">
      <c r="A1814" s="95">
        <v>2019</v>
      </c>
      <c r="B1814" s="95" t="s">
        <v>1</v>
      </c>
      <c r="C1814" s="52" t="s">
        <v>7</v>
      </c>
      <c r="D1814" s="5">
        <f>VLOOKUP(B1814,SWH!$A$4:$C$19,3,FALSE)</f>
        <v>4835.13</v>
      </c>
      <c r="E1814" s="5">
        <f>'90.1 Data-SI'!E1814/Convert!$B$5/$D1814</f>
        <v>0</v>
      </c>
      <c r="F1814" s="5">
        <f>'90.1 Data-SI'!F1814/Convert!$B$5/$D1814</f>
        <v>1.7694571925792184</v>
      </c>
      <c r="G1814" s="5">
        <f>'90.1 Data-SI'!G1814/Convert!$B$5/$D1814</f>
        <v>2.3640637491764553</v>
      </c>
      <c r="H1814" s="5">
        <f>'90.1 Data-SI'!H1814/Convert!$B$5/$D1814</f>
        <v>9.7291420637432005</v>
      </c>
      <c r="I1814" s="5">
        <f>'90.1 Data-SI'!I1814/Convert!$B$5/$D1814</f>
        <v>3.256835332705061</v>
      </c>
      <c r="J1814" s="5">
        <f>'90.1 Data-SI'!J1814/Convert!$B$5/$D1814</f>
        <v>7.8419125580215345</v>
      </c>
      <c r="K1814" s="5">
        <f>'90.1 Data-SI'!K1814/Convert!$B$5/$D1814</f>
        <v>0</v>
      </c>
      <c r="L1814" s="5">
        <f>'90.1 Data-SI'!L1814/Convert!$B$5/$D1814</f>
        <v>0</v>
      </c>
      <c r="M1814" s="5">
        <f>'90.1 Data-SI'!M1814/Convert!$B$5/$D1814</f>
        <v>3.5900448040349144</v>
      </c>
      <c r="N1814" s="5">
        <f>'90.1 Data-SI'!N1814/Convert!$B$5/$D1814</f>
        <v>0</v>
      </c>
      <c r="O1814" s="5">
        <f>'90.1 Data-SI'!O1814/Convert!$B$5/$D1814</f>
        <v>0</v>
      </c>
      <c r="P1814" s="5">
        <f t="shared" si="141"/>
        <v>0</v>
      </c>
      <c r="Q1814" s="5">
        <f>'90.1 Data-SI'!Q1814/Convert!$B$5/$D1814</f>
        <v>0</v>
      </c>
      <c r="R1814" s="5">
        <f>'90.1 Data-SI'!R1814/Convert!$B$5/$D1814</f>
        <v>0</v>
      </c>
      <c r="S1814" s="5">
        <f>'90.1 Data-SI'!S1814/Convert!$B$5/$D1814</f>
        <v>0</v>
      </c>
      <c r="T1814" s="5">
        <f>'90.1 Data-SI'!T1814/Convert!$B$5/$D1814</f>
        <v>1.3908622932578856</v>
      </c>
      <c r="U1814" s="5">
        <f>'90.1 Data-SI'!U1814/Convert!$B$5/$D1814</f>
        <v>0</v>
      </c>
      <c r="V1814" s="5">
        <f>'90.1 Data-SI'!V1814/Convert!$B$5/$D1814</f>
        <v>0</v>
      </c>
      <c r="W1814" s="5">
        <f t="shared" si="142"/>
        <v>5.9541085532113698</v>
      </c>
      <c r="X1814" s="5">
        <f t="shared" si="143"/>
        <v>1.7694571925792184</v>
      </c>
      <c r="Y1814" s="5">
        <f t="shared" si="144"/>
        <v>7.7235657457905882</v>
      </c>
      <c r="Z1814" s="5">
        <f>'90.1 Data-SI'!Y1814/Convert!$B$5/$D1814</f>
        <v>28.173435300027553</v>
      </c>
      <c r="AA1814" s="5">
        <f>'90.1 Data-SI'!Z1814/Convert!$B$5/$D1814</f>
        <v>1.7694571925792184</v>
      </c>
      <c r="AB1814" s="5">
        <f t="shared" si="145"/>
        <v>29.94289249260677</v>
      </c>
    </row>
    <row r="1815" spans="1:28" x14ac:dyDescent="0.25">
      <c r="A1815" s="95">
        <v>2019</v>
      </c>
      <c r="B1815" s="95" t="s">
        <v>1</v>
      </c>
      <c r="C1815" s="52" t="s">
        <v>17</v>
      </c>
      <c r="D1815" s="5">
        <f>VLOOKUP(B1815,SWH!$A$4:$C$19,3,FALSE)</f>
        <v>4835.13</v>
      </c>
      <c r="E1815" s="5">
        <f>'90.1 Data-SI'!E1815/Convert!$B$5/$D1815</f>
        <v>0</v>
      </c>
      <c r="F1815" s="5">
        <f>'90.1 Data-SI'!F1815/Convert!$B$5/$D1815</f>
        <v>0.20337267732891015</v>
      </c>
      <c r="G1815" s="5">
        <f>'90.1 Data-SI'!G1815/Convert!$B$5/$D1815</f>
        <v>0.65320546362421139</v>
      </c>
      <c r="H1815" s="5">
        <f>'90.1 Data-SI'!H1815/Convert!$B$5/$D1815</f>
        <v>9.6441161986452393</v>
      </c>
      <c r="I1815" s="5">
        <f>'90.1 Data-SI'!I1815/Convert!$B$5/$D1815</f>
        <v>3.2671763162980567</v>
      </c>
      <c r="J1815" s="5">
        <f>'90.1 Data-SI'!J1815/Convert!$B$5/$D1815</f>
        <v>7.8419125580215345</v>
      </c>
      <c r="K1815" s="5">
        <f>'90.1 Data-SI'!K1815/Convert!$B$5/$D1815</f>
        <v>0</v>
      </c>
      <c r="L1815" s="5">
        <f>'90.1 Data-SI'!L1815/Convert!$B$5/$D1815</f>
        <v>0</v>
      </c>
      <c r="M1815" s="5">
        <f>'90.1 Data-SI'!M1815/Convert!$B$5/$D1815</f>
        <v>2.0521107441210935</v>
      </c>
      <c r="N1815" s="5">
        <f>'90.1 Data-SI'!N1815/Convert!$B$5/$D1815</f>
        <v>0</v>
      </c>
      <c r="O1815" s="5">
        <f>'90.1 Data-SI'!O1815/Convert!$B$5/$D1815</f>
        <v>0</v>
      </c>
      <c r="P1815" s="5">
        <f t="shared" si="141"/>
        <v>0</v>
      </c>
      <c r="Q1815" s="5">
        <f>'90.1 Data-SI'!Q1815/Convert!$B$5/$D1815</f>
        <v>0</v>
      </c>
      <c r="R1815" s="5">
        <f>'90.1 Data-SI'!R1815/Convert!$B$5/$D1815</f>
        <v>0</v>
      </c>
      <c r="S1815" s="5">
        <f>'90.1 Data-SI'!S1815/Convert!$B$5/$D1815</f>
        <v>0</v>
      </c>
      <c r="T1815" s="5">
        <f>'90.1 Data-SI'!T1815/Convert!$B$5/$D1815</f>
        <v>1.4149912549748749</v>
      </c>
      <c r="U1815" s="5">
        <f>'90.1 Data-SI'!U1815/Convert!$B$5/$D1815</f>
        <v>0</v>
      </c>
      <c r="V1815" s="5">
        <f>'90.1 Data-SI'!V1815/Convert!$B$5/$D1815</f>
        <v>0</v>
      </c>
      <c r="W1815" s="5">
        <f t="shared" si="142"/>
        <v>2.7053162077453048</v>
      </c>
      <c r="X1815" s="5">
        <f t="shared" si="143"/>
        <v>0.20337267732891015</v>
      </c>
      <c r="Y1815" s="5">
        <f t="shared" si="144"/>
        <v>2.908688885074215</v>
      </c>
      <c r="Z1815" s="5">
        <f>'90.1 Data-SI'!Y1815/Convert!$B$5/$D1815</f>
        <v>24.873512535685013</v>
      </c>
      <c r="AA1815" s="5">
        <f>'90.1 Data-SI'!Z1815/Convert!$B$5/$D1815</f>
        <v>0.20337267732891015</v>
      </c>
      <c r="AB1815" s="5">
        <f t="shared" si="145"/>
        <v>25.076885213013924</v>
      </c>
    </row>
    <row r="1816" spans="1:28" x14ac:dyDescent="0.25">
      <c r="A1816" s="95">
        <v>2019</v>
      </c>
      <c r="B1816" s="95" t="s">
        <v>1</v>
      </c>
      <c r="C1816" s="52" t="s">
        <v>14</v>
      </c>
      <c r="D1816" s="5">
        <f>VLOOKUP(B1816,SWH!$A$4:$C$19,3,FALSE)</f>
        <v>4835.13</v>
      </c>
      <c r="E1816" s="5">
        <f>'90.1 Data-SI'!E1816/Convert!$B$5/$D1816</f>
        <v>0</v>
      </c>
      <c r="F1816" s="5">
        <f>'90.1 Data-SI'!F1816/Convert!$B$5/$D1816</f>
        <v>33.762162432953083</v>
      </c>
      <c r="G1816" s="5">
        <f>'90.1 Data-SI'!G1816/Convert!$B$5/$D1816</f>
        <v>1.0473118383350375</v>
      </c>
      <c r="H1816" s="5">
        <f>'90.1 Data-SI'!H1816/Convert!$B$5/$D1816</f>
        <v>9.5073854155823003</v>
      </c>
      <c r="I1816" s="5">
        <f>'90.1 Data-SI'!I1816/Convert!$B$5/$D1816</f>
        <v>3.2740703053600537</v>
      </c>
      <c r="J1816" s="5">
        <f>'90.1 Data-SI'!J1816/Convert!$B$5/$D1816</f>
        <v>7.8419125580215345</v>
      </c>
      <c r="K1816" s="5">
        <f>'90.1 Data-SI'!K1816/Convert!$B$5/$D1816</f>
        <v>0</v>
      </c>
      <c r="L1816" s="5">
        <f>'90.1 Data-SI'!L1816/Convert!$B$5/$D1816</f>
        <v>0</v>
      </c>
      <c r="M1816" s="5">
        <f>'90.1 Data-SI'!M1816/Convert!$B$5/$D1816</f>
        <v>2.3778517273004494</v>
      </c>
      <c r="N1816" s="5">
        <f>'90.1 Data-SI'!N1816/Convert!$B$5/$D1816</f>
        <v>0</v>
      </c>
      <c r="O1816" s="5">
        <f>'90.1 Data-SI'!O1816/Convert!$B$5/$D1816</f>
        <v>0</v>
      </c>
      <c r="P1816" s="5">
        <f t="shared" si="141"/>
        <v>0</v>
      </c>
      <c r="Q1816" s="5">
        <f>'90.1 Data-SI'!Q1816/Convert!$B$5/$D1816</f>
        <v>0</v>
      </c>
      <c r="R1816" s="5">
        <f>'90.1 Data-SI'!R1816/Convert!$B$5/$D1816</f>
        <v>0</v>
      </c>
      <c r="S1816" s="5">
        <f>'90.1 Data-SI'!S1816/Convert!$B$5/$D1816</f>
        <v>0</v>
      </c>
      <c r="T1816" s="5">
        <f>'90.1 Data-SI'!T1816/Convert!$B$5/$D1816</f>
        <v>1.4615256811433543</v>
      </c>
      <c r="U1816" s="5">
        <f>'90.1 Data-SI'!U1816/Convert!$B$5/$D1816</f>
        <v>0</v>
      </c>
      <c r="V1816" s="5">
        <f>'90.1 Data-SI'!V1816/Convert!$B$5/$D1816</f>
        <v>0</v>
      </c>
      <c r="W1816" s="5">
        <f t="shared" si="142"/>
        <v>3.4251635656354869</v>
      </c>
      <c r="X1816" s="5">
        <f t="shared" si="143"/>
        <v>33.762162432953083</v>
      </c>
      <c r="Y1816" s="5">
        <f t="shared" si="144"/>
        <v>37.18732599858857</v>
      </c>
      <c r="Z1816" s="5">
        <f>'90.1 Data-SI'!Y1816/Convert!$B$5/$D1816</f>
        <v>25.509483026654227</v>
      </c>
      <c r="AA1816" s="5">
        <f>'90.1 Data-SI'!Z1816/Convert!$B$5/$D1816</f>
        <v>33.762162432953083</v>
      </c>
      <c r="AB1816" s="5">
        <f t="shared" si="145"/>
        <v>59.271645459607313</v>
      </c>
    </row>
    <row r="1817" spans="1:28" x14ac:dyDescent="0.25">
      <c r="A1817" s="95">
        <v>2019</v>
      </c>
      <c r="B1817" s="95" t="s">
        <v>1</v>
      </c>
      <c r="C1817" s="52" t="s">
        <v>2</v>
      </c>
      <c r="D1817" s="5">
        <f>VLOOKUP(B1817,SWH!$A$4:$C$19,3,FALSE)</f>
        <v>4835.13</v>
      </c>
      <c r="E1817" s="5">
        <f>'90.1 Data-SI'!E1817/Convert!$B$5/$D1817</f>
        <v>0</v>
      </c>
      <c r="F1817" s="5">
        <f>'90.1 Data-SI'!F1817/Convert!$B$5/$D1817</f>
        <v>11.395763919480967</v>
      </c>
      <c r="G1817" s="5">
        <f>'90.1 Data-SI'!G1817/Convert!$B$5/$D1817</f>
        <v>1.2656214919649409</v>
      </c>
      <c r="H1817" s="5">
        <f>'90.1 Data-SI'!H1817/Convert!$B$5/$D1817</f>
        <v>9.6303282205212462</v>
      </c>
      <c r="I1817" s="5">
        <f>'90.1 Data-SI'!I1817/Convert!$B$5/$D1817</f>
        <v>3.2574098317935611</v>
      </c>
      <c r="J1817" s="5">
        <f>'90.1 Data-SI'!J1817/Convert!$B$5/$D1817</f>
        <v>7.8419125580215345</v>
      </c>
      <c r="K1817" s="5">
        <f>'90.1 Data-SI'!K1817/Convert!$B$5/$D1817</f>
        <v>0</v>
      </c>
      <c r="L1817" s="5">
        <f>'90.1 Data-SI'!L1817/Convert!$B$5/$D1817</f>
        <v>0</v>
      </c>
      <c r="M1817" s="5">
        <f>'90.1 Data-SI'!M1817/Convert!$B$5/$D1817</f>
        <v>2.985671762933181</v>
      </c>
      <c r="N1817" s="5">
        <f>'90.1 Data-SI'!N1817/Convert!$B$5/$D1817</f>
        <v>0</v>
      </c>
      <c r="O1817" s="5">
        <f>'90.1 Data-SI'!O1817/Convert!$B$5/$D1817</f>
        <v>0</v>
      </c>
      <c r="P1817" s="5">
        <f t="shared" si="141"/>
        <v>0</v>
      </c>
      <c r="Q1817" s="5">
        <f>'90.1 Data-SI'!Q1817/Convert!$B$5/$D1817</f>
        <v>0</v>
      </c>
      <c r="R1817" s="5">
        <f>'90.1 Data-SI'!R1817/Convert!$B$5/$D1817</f>
        <v>0</v>
      </c>
      <c r="S1817" s="5">
        <f>'90.1 Data-SI'!S1817/Convert!$B$5/$D1817</f>
        <v>0</v>
      </c>
      <c r="T1817" s="5">
        <f>'90.1 Data-SI'!T1817/Convert!$B$5/$D1817</f>
        <v>1.4460142057538612</v>
      </c>
      <c r="U1817" s="5">
        <f>'90.1 Data-SI'!U1817/Convert!$B$5/$D1817</f>
        <v>0</v>
      </c>
      <c r="V1817" s="5">
        <f>'90.1 Data-SI'!V1817/Convert!$B$5/$D1817</f>
        <v>0</v>
      </c>
      <c r="W1817" s="5">
        <f t="shared" si="142"/>
        <v>4.2512932548981217</v>
      </c>
      <c r="X1817" s="5">
        <f t="shared" si="143"/>
        <v>11.395763919480967</v>
      </c>
      <c r="Y1817" s="5">
        <f t="shared" si="144"/>
        <v>15.647057174379089</v>
      </c>
      <c r="Z1817" s="5">
        <f>'90.1 Data-SI'!Y1817/Convert!$B$5/$D1817</f>
        <v>26.426383571899823</v>
      </c>
      <c r="AA1817" s="5">
        <f>'90.1 Data-SI'!Z1817/Convert!$B$5/$D1817</f>
        <v>11.395763919480967</v>
      </c>
      <c r="AB1817" s="5">
        <f t="shared" si="145"/>
        <v>37.82214749138079</v>
      </c>
    </row>
    <row r="1818" spans="1:28" x14ac:dyDescent="0.25">
      <c r="A1818" s="95">
        <v>2019</v>
      </c>
      <c r="B1818" s="95" t="s">
        <v>1</v>
      </c>
      <c r="C1818" s="52" t="s">
        <v>18</v>
      </c>
      <c r="D1818" s="5">
        <f>VLOOKUP(B1818,SWH!$A$4:$C$19,3,FALSE)</f>
        <v>4835.13</v>
      </c>
      <c r="E1818" s="5">
        <f>'90.1 Data-SI'!E1818/Convert!$B$5/$D1818</f>
        <v>0</v>
      </c>
      <c r="F1818" s="5">
        <f>'90.1 Data-SI'!F1818/Convert!$B$5/$D1818</f>
        <v>15.000745699816873</v>
      </c>
      <c r="G1818" s="5">
        <f>'90.1 Data-SI'!G1818/Convert!$B$5/$D1818</f>
        <v>0.18096721287742004</v>
      </c>
      <c r="H1818" s="5">
        <f>'90.1 Data-SI'!H1818/Convert!$B$5/$D1818</f>
        <v>9.8808098231071355</v>
      </c>
      <c r="I1818" s="5">
        <f>'90.1 Data-SI'!I1818/Convert!$B$5/$D1818</f>
        <v>3.2821132925990502</v>
      </c>
      <c r="J1818" s="5">
        <f>'90.1 Data-SI'!J1818/Convert!$B$5/$D1818</f>
        <v>7.8419125580215345</v>
      </c>
      <c r="K1818" s="5">
        <f>'90.1 Data-SI'!K1818/Convert!$B$5/$D1818</f>
        <v>0</v>
      </c>
      <c r="L1818" s="5">
        <f>'90.1 Data-SI'!L1818/Convert!$B$5/$D1818</f>
        <v>0</v>
      </c>
      <c r="M1818" s="5">
        <f>'90.1 Data-SI'!M1818/Convert!$B$5/$D1818</f>
        <v>1.9176779574121527</v>
      </c>
      <c r="N1818" s="5">
        <f>'90.1 Data-SI'!N1818/Convert!$B$5/$D1818</f>
        <v>0</v>
      </c>
      <c r="O1818" s="5">
        <f>'90.1 Data-SI'!O1818/Convert!$B$5/$D1818</f>
        <v>0</v>
      </c>
      <c r="P1818" s="5">
        <f t="shared" si="141"/>
        <v>0</v>
      </c>
      <c r="Q1818" s="5">
        <f>'90.1 Data-SI'!Q1818/Convert!$B$5/$D1818</f>
        <v>0</v>
      </c>
      <c r="R1818" s="5">
        <f>'90.1 Data-SI'!R1818/Convert!$B$5/$D1818</f>
        <v>0</v>
      </c>
      <c r="S1818" s="5">
        <f>'90.1 Data-SI'!S1818/Convert!$B$5/$D1818</f>
        <v>0</v>
      </c>
      <c r="T1818" s="5">
        <f>'90.1 Data-SI'!T1818/Convert!$B$5/$D1818</f>
        <v>1.4781861547098469</v>
      </c>
      <c r="U1818" s="5">
        <f>'90.1 Data-SI'!U1818/Convert!$B$5/$D1818</f>
        <v>0</v>
      </c>
      <c r="V1818" s="5">
        <f>'90.1 Data-SI'!V1818/Convert!$B$5/$D1818</f>
        <v>0</v>
      </c>
      <c r="W1818" s="5">
        <f t="shared" si="142"/>
        <v>2.098645170289573</v>
      </c>
      <c r="X1818" s="5">
        <f t="shared" si="143"/>
        <v>15.000745699816873</v>
      </c>
      <c r="Y1818" s="5">
        <f t="shared" si="144"/>
        <v>17.099390870106447</v>
      </c>
      <c r="Z1818" s="5">
        <f>'90.1 Data-SI'!Y1818/Convert!$B$5/$D1818</f>
        <v>24.58166699872714</v>
      </c>
      <c r="AA1818" s="5">
        <f>'90.1 Data-SI'!Z1818/Convert!$B$5/$D1818</f>
        <v>15.000745699816873</v>
      </c>
      <c r="AB1818" s="5">
        <f t="shared" si="145"/>
        <v>39.582412698544012</v>
      </c>
    </row>
    <row r="1819" spans="1:28" x14ac:dyDescent="0.25">
      <c r="A1819" s="95">
        <v>2019</v>
      </c>
      <c r="B1819" s="95" t="s">
        <v>1</v>
      </c>
      <c r="C1819" s="52" t="s">
        <v>4</v>
      </c>
      <c r="D1819" s="5">
        <f>VLOOKUP(B1819,SWH!$A$4:$C$19,3,FALSE)</f>
        <v>4835.13</v>
      </c>
      <c r="E1819" s="5">
        <f>'90.1 Data-SI'!E1819/Convert!$B$5/$D1819</f>
        <v>0</v>
      </c>
      <c r="F1819" s="5">
        <f>'90.1 Data-SI'!F1819/Convert!$B$5/$D1819</f>
        <v>57.16495730207874</v>
      </c>
      <c r="G1819" s="5">
        <f>'90.1 Data-SI'!G1819/Convert!$B$5/$D1819</f>
        <v>0.42570382457831196</v>
      </c>
      <c r="H1819" s="5">
        <f>'90.1 Data-SI'!H1819/Convert!$B$5/$D1819</f>
        <v>9.5493238490427821</v>
      </c>
      <c r="I1819" s="5">
        <f>'90.1 Data-SI'!I1819/Convert!$B$5/$D1819</f>
        <v>3.2677508153865564</v>
      </c>
      <c r="J1819" s="5">
        <f>'90.1 Data-SI'!J1819/Convert!$B$5/$D1819</f>
        <v>7.8419125580215345</v>
      </c>
      <c r="K1819" s="5">
        <f>'90.1 Data-SI'!K1819/Convert!$B$5/$D1819</f>
        <v>0</v>
      </c>
      <c r="L1819" s="5">
        <f>'90.1 Data-SI'!L1819/Convert!$B$5/$D1819</f>
        <v>0</v>
      </c>
      <c r="M1819" s="5">
        <f>'90.1 Data-SI'!M1819/Convert!$B$5/$D1819</f>
        <v>2.2227369734055182</v>
      </c>
      <c r="N1819" s="5">
        <f>'90.1 Data-SI'!N1819/Convert!$B$5/$D1819</f>
        <v>0</v>
      </c>
      <c r="O1819" s="5">
        <f>'90.1 Data-SI'!O1819/Convert!$B$5/$D1819</f>
        <v>0</v>
      </c>
      <c r="P1819" s="5">
        <f t="shared" si="141"/>
        <v>0</v>
      </c>
      <c r="Q1819" s="5">
        <f>'90.1 Data-SI'!Q1819/Convert!$B$5/$D1819</f>
        <v>0</v>
      </c>
      <c r="R1819" s="5">
        <f>'90.1 Data-SI'!R1819/Convert!$B$5/$D1819</f>
        <v>0</v>
      </c>
      <c r="S1819" s="5">
        <f>'90.1 Data-SI'!S1819/Convert!$B$5/$D1819</f>
        <v>0</v>
      </c>
      <c r="T1819" s="5">
        <f>'90.1 Data-SI'!T1819/Convert!$B$5/$D1819</f>
        <v>1.5057621109578347</v>
      </c>
      <c r="U1819" s="5">
        <f>'90.1 Data-SI'!U1819/Convert!$B$5/$D1819</f>
        <v>0</v>
      </c>
      <c r="V1819" s="5">
        <f>'90.1 Data-SI'!V1819/Convert!$B$5/$D1819</f>
        <v>0</v>
      </c>
      <c r="W1819" s="5">
        <f t="shared" si="142"/>
        <v>2.64844079798383</v>
      </c>
      <c r="X1819" s="5">
        <f t="shared" si="143"/>
        <v>57.16495730207874</v>
      </c>
      <c r="Y1819" s="5">
        <f t="shared" si="144"/>
        <v>59.813398100062571</v>
      </c>
      <c r="Z1819" s="5">
        <f>'90.1 Data-SI'!Y1819/Convert!$B$5/$D1819</f>
        <v>24.813764630481039</v>
      </c>
      <c r="AA1819" s="5">
        <f>'90.1 Data-SI'!Z1819/Convert!$B$5/$D1819</f>
        <v>57.16495730207874</v>
      </c>
      <c r="AB1819" s="5">
        <f t="shared" si="145"/>
        <v>81.978721932559779</v>
      </c>
    </row>
    <row r="1820" spans="1:28" x14ac:dyDescent="0.25">
      <c r="A1820" s="95">
        <v>2019</v>
      </c>
      <c r="B1820" s="95" t="s">
        <v>1</v>
      </c>
      <c r="C1820" s="52" t="s">
        <v>5</v>
      </c>
      <c r="D1820" s="5">
        <f>VLOOKUP(B1820,SWH!$A$4:$C$19,3,FALSE)</f>
        <v>4835.13</v>
      </c>
      <c r="E1820" s="5">
        <f>'90.1 Data-SI'!E1820/Convert!$B$5/$D1820</f>
        <v>0</v>
      </c>
      <c r="F1820" s="5">
        <f>'90.1 Data-SI'!F1820/Convert!$B$5/$D1820</f>
        <v>28.922007612342725</v>
      </c>
      <c r="G1820" s="5">
        <f>'90.1 Data-SI'!G1820/Convert!$B$5/$D1820</f>
        <v>0.68595191166869685</v>
      </c>
      <c r="H1820" s="5">
        <f>'90.1 Data-SI'!H1820/Convert!$B$5/$D1820</f>
        <v>9.7050131020262125</v>
      </c>
      <c r="I1820" s="5">
        <f>'90.1 Data-SI'!I1820/Convert!$B$5/$D1820</f>
        <v>3.2700488117405553</v>
      </c>
      <c r="J1820" s="5">
        <f>'90.1 Data-SI'!J1820/Convert!$B$5/$D1820</f>
        <v>7.8419125580215345</v>
      </c>
      <c r="K1820" s="5">
        <f>'90.1 Data-SI'!K1820/Convert!$B$5/$D1820</f>
        <v>0</v>
      </c>
      <c r="L1820" s="5">
        <f>'90.1 Data-SI'!L1820/Convert!$B$5/$D1820</f>
        <v>0</v>
      </c>
      <c r="M1820" s="5">
        <f>'90.1 Data-SI'!M1820/Convert!$B$5/$D1820</f>
        <v>2.7834480837812703</v>
      </c>
      <c r="N1820" s="5">
        <f>'90.1 Data-SI'!N1820/Convert!$B$5/$D1820</f>
        <v>0</v>
      </c>
      <c r="O1820" s="5">
        <f>'90.1 Data-SI'!O1820/Convert!$B$5/$D1820</f>
        <v>0</v>
      </c>
      <c r="P1820" s="5">
        <f t="shared" si="141"/>
        <v>0</v>
      </c>
      <c r="Q1820" s="5">
        <f>'90.1 Data-SI'!Q1820/Convert!$B$5/$D1820</f>
        <v>0</v>
      </c>
      <c r="R1820" s="5">
        <f>'90.1 Data-SI'!R1820/Convert!$B$5/$D1820</f>
        <v>0</v>
      </c>
      <c r="S1820" s="5">
        <f>'90.1 Data-SI'!S1820/Convert!$B$5/$D1820</f>
        <v>0</v>
      </c>
      <c r="T1820" s="5">
        <f>'90.1 Data-SI'!T1820/Convert!$B$5/$D1820</f>
        <v>1.4931231310108404</v>
      </c>
      <c r="U1820" s="5">
        <f>'90.1 Data-SI'!U1820/Convert!$B$5/$D1820</f>
        <v>0</v>
      </c>
      <c r="V1820" s="5">
        <f>'90.1 Data-SI'!V1820/Convert!$B$5/$D1820</f>
        <v>0</v>
      </c>
      <c r="W1820" s="5">
        <f t="shared" si="142"/>
        <v>3.469399995449967</v>
      </c>
      <c r="X1820" s="5">
        <f t="shared" si="143"/>
        <v>28.922007612342725</v>
      </c>
      <c r="Y1820" s="5">
        <f t="shared" si="144"/>
        <v>32.391407607792694</v>
      </c>
      <c r="Z1820" s="5">
        <f>'90.1 Data-SI'!Y1820/Convert!$B$5/$D1820</f>
        <v>25.779497598249112</v>
      </c>
      <c r="AA1820" s="5">
        <f>'90.1 Data-SI'!Z1820/Convert!$B$5/$D1820</f>
        <v>28.922007612342725</v>
      </c>
      <c r="AB1820" s="5">
        <f t="shared" si="145"/>
        <v>54.701505210591833</v>
      </c>
    </row>
    <row r="1821" spans="1:28" x14ac:dyDescent="0.25">
      <c r="A1821" s="95">
        <v>2019</v>
      </c>
      <c r="B1821" s="95" t="s">
        <v>1</v>
      </c>
      <c r="C1821" s="52" t="s">
        <v>15</v>
      </c>
      <c r="D1821" s="5">
        <f>VLOOKUP(B1821,SWH!$A$4:$C$19,3,FALSE)</f>
        <v>4835.13</v>
      </c>
      <c r="E1821" s="5">
        <f>'90.1 Data-SI'!E1821/Convert!$B$5/$D1821</f>
        <v>0</v>
      </c>
      <c r="F1821" s="5">
        <f>'90.1 Data-SI'!F1821/Convert!$B$5/$D1821</f>
        <v>13.450747159044557</v>
      </c>
      <c r="G1821" s="5">
        <f>'90.1 Data-SI'!G1821/Convert!$B$5/$D1821</f>
        <v>6.6641894265970558E-2</v>
      </c>
      <c r="H1821" s="5">
        <f>'90.1 Data-SI'!H1821/Convert!$B$5/$D1821</f>
        <v>9.8285304060536589</v>
      </c>
      <c r="I1821" s="5">
        <f>'90.1 Data-SI'!I1821/Convert!$B$5/$D1821</f>
        <v>3.2803897953335506</v>
      </c>
      <c r="J1821" s="5">
        <f>'90.1 Data-SI'!J1821/Convert!$B$5/$D1821</f>
        <v>7.8419125580215345</v>
      </c>
      <c r="K1821" s="5">
        <f>'90.1 Data-SI'!K1821/Convert!$B$5/$D1821</f>
        <v>0</v>
      </c>
      <c r="L1821" s="5">
        <f>'90.1 Data-SI'!L1821/Convert!$B$5/$D1821</f>
        <v>0</v>
      </c>
      <c r="M1821" s="5">
        <f>'90.1 Data-SI'!M1821/Convert!$B$5/$D1821</f>
        <v>1.7171777755257411</v>
      </c>
      <c r="N1821" s="5">
        <f>'90.1 Data-SI'!N1821/Convert!$B$5/$D1821</f>
        <v>0</v>
      </c>
      <c r="O1821" s="5">
        <f>'90.1 Data-SI'!O1821/Convert!$B$5/$D1821</f>
        <v>0</v>
      </c>
      <c r="P1821" s="5">
        <f t="shared" si="141"/>
        <v>0</v>
      </c>
      <c r="Q1821" s="5">
        <f>'90.1 Data-SI'!Q1821/Convert!$B$5/$D1821</f>
        <v>0</v>
      </c>
      <c r="R1821" s="5">
        <f>'90.1 Data-SI'!R1821/Convert!$B$5/$D1821</f>
        <v>0</v>
      </c>
      <c r="S1821" s="5">
        <f>'90.1 Data-SI'!S1821/Convert!$B$5/$D1821</f>
        <v>0</v>
      </c>
      <c r="T1821" s="5">
        <f>'90.1 Data-SI'!T1821/Convert!$B$5/$D1821</f>
        <v>1.5034641146038359</v>
      </c>
      <c r="U1821" s="5">
        <f>'90.1 Data-SI'!U1821/Convert!$B$5/$D1821</f>
        <v>0</v>
      </c>
      <c r="V1821" s="5">
        <f>'90.1 Data-SI'!V1821/Convert!$B$5/$D1821</f>
        <v>0</v>
      </c>
      <c r="W1821" s="5">
        <f t="shared" si="142"/>
        <v>1.7838196697917117</v>
      </c>
      <c r="X1821" s="5">
        <f t="shared" si="143"/>
        <v>13.450747159044557</v>
      </c>
      <c r="Y1821" s="5">
        <f t="shared" si="144"/>
        <v>15.234566828836268</v>
      </c>
      <c r="Z1821" s="5">
        <f>'90.1 Data-SI'!Y1821/Convert!$B$5/$D1821</f>
        <v>24.237542044715791</v>
      </c>
      <c r="AA1821" s="5">
        <f>'90.1 Data-SI'!Z1821/Convert!$B$5/$D1821</f>
        <v>13.450747159044557</v>
      </c>
      <c r="AB1821" s="5">
        <f t="shared" si="145"/>
        <v>37.688289203760348</v>
      </c>
    </row>
    <row r="1822" spans="1:28" x14ac:dyDescent="0.25">
      <c r="A1822" s="95">
        <v>2019</v>
      </c>
      <c r="B1822" s="95" t="s">
        <v>1</v>
      </c>
      <c r="C1822" s="52" t="s">
        <v>16</v>
      </c>
      <c r="D1822" s="5">
        <f>VLOOKUP(B1822,SWH!$A$4:$C$19,3,FALSE)</f>
        <v>4835.13</v>
      </c>
      <c r="E1822" s="5">
        <f>'90.1 Data-SI'!E1822/Convert!$B$5/$D1822</f>
        <v>0</v>
      </c>
      <c r="F1822" s="5">
        <f>'90.1 Data-SI'!F1822/Convert!$B$5/$D1822</f>
        <v>86.450622837441799</v>
      </c>
      <c r="G1822" s="5">
        <f>'90.1 Data-SI'!G1822/Convert!$B$5/$D1822</f>
        <v>0.42512932548981219</v>
      </c>
      <c r="H1822" s="5">
        <f>'90.1 Data-SI'!H1822/Convert!$B$5/$D1822</f>
        <v>13.003212369103256</v>
      </c>
      <c r="I1822" s="5">
        <f>'90.1 Data-SI'!I1822/Convert!$B$5/$D1822</f>
        <v>3.2717723090060544</v>
      </c>
      <c r="J1822" s="5">
        <f>'90.1 Data-SI'!J1822/Convert!$B$5/$D1822</f>
        <v>7.8419125580215345</v>
      </c>
      <c r="K1822" s="5">
        <f>'90.1 Data-SI'!K1822/Convert!$B$5/$D1822</f>
        <v>0</v>
      </c>
      <c r="L1822" s="5">
        <f>'90.1 Data-SI'!L1822/Convert!$B$5/$D1822</f>
        <v>0</v>
      </c>
      <c r="M1822" s="5">
        <f>'90.1 Data-SI'!M1822/Convert!$B$5/$D1822</f>
        <v>2.3927887036014428</v>
      </c>
      <c r="N1822" s="5">
        <f>'90.1 Data-SI'!N1822/Convert!$B$5/$D1822</f>
        <v>0</v>
      </c>
      <c r="O1822" s="5">
        <f>'90.1 Data-SI'!O1822/Convert!$B$5/$D1822</f>
        <v>0</v>
      </c>
      <c r="P1822" s="5">
        <f t="shared" si="141"/>
        <v>0</v>
      </c>
      <c r="Q1822" s="5">
        <f>'90.1 Data-SI'!Q1822/Convert!$B$5/$D1822</f>
        <v>0</v>
      </c>
      <c r="R1822" s="5">
        <f>'90.1 Data-SI'!R1822/Convert!$B$5/$D1822</f>
        <v>0</v>
      </c>
      <c r="S1822" s="5">
        <f>'90.1 Data-SI'!S1822/Convert!$B$5/$D1822</f>
        <v>0</v>
      </c>
      <c r="T1822" s="5">
        <f>'90.1 Data-SI'!T1822/Convert!$B$5/$D1822</f>
        <v>1.5385085590023204</v>
      </c>
      <c r="U1822" s="5">
        <f>'90.1 Data-SI'!U1822/Convert!$B$5/$D1822</f>
        <v>0</v>
      </c>
      <c r="V1822" s="5">
        <f>'90.1 Data-SI'!V1822/Convert!$B$5/$D1822</f>
        <v>0</v>
      </c>
      <c r="W1822" s="5">
        <f t="shared" si="142"/>
        <v>2.8179180290912549</v>
      </c>
      <c r="X1822" s="5">
        <f t="shared" si="143"/>
        <v>86.450622837441799</v>
      </c>
      <c r="Y1822" s="5">
        <f t="shared" si="144"/>
        <v>89.268540866533058</v>
      </c>
      <c r="Z1822" s="5">
        <f>'90.1 Data-SI'!Y1822/Convert!$B$5/$D1822</f>
        <v>28.47389832331292</v>
      </c>
      <c r="AA1822" s="5">
        <f>'90.1 Data-SI'!Z1822/Convert!$B$5/$D1822</f>
        <v>86.450622837441799</v>
      </c>
      <c r="AB1822" s="5">
        <f t="shared" si="145"/>
        <v>114.92452116075472</v>
      </c>
    </row>
    <row r="1823" spans="1:28" x14ac:dyDescent="0.25">
      <c r="A1823" s="95">
        <v>2019</v>
      </c>
      <c r="B1823" s="95" t="s">
        <v>1</v>
      </c>
      <c r="C1823" s="52" t="s">
        <v>9</v>
      </c>
      <c r="D1823" s="5">
        <f>VLOOKUP(B1823,SWH!$A$4:$C$19,3,FALSE)</f>
        <v>4835.13</v>
      </c>
      <c r="E1823" s="5">
        <f>'90.1 Data-SI'!E1823/Convert!$B$5/$D1823</f>
        <v>0</v>
      </c>
      <c r="F1823" s="5">
        <f>'90.1 Data-SI'!F1823/Convert!$B$5/$D1823</f>
        <v>51.995040004669526</v>
      </c>
      <c r="G1823" s="5">
        <f>'90.1 Data-SI'!G1823/Convert!$B$5/$D1823</f>
        <v>0.31597449867486038</v>
      </c>
      <c r="H1823" s="5">
        <f>'90.1 Data-SI'!H1823/Convert!$B$5/$D1823</f>
        <v>13.046299800740735</v>
      </c>
      <c r="I1823" s="5">
        <f>'90.1 Data-SI'!I1823/Convert!$B$5/$D1823</f>
        <v>3.2723468080945541</v>
      </c>
      <c r="J1823" s="5">
        <f>'90.1 Data-SI'!J1823/Convert!$B$5/$D1823</f>
        <v>7.8419125580215345</v>
      </c>
      <c r="K1823" s="5">
        <f>'90.1 Data-SI'!K1823/Convert!$B$5/$D1823</f>
        <v>0</v>
      </c>
      <c r="L1823" s="5">
        <f>'90.1 Data-SI'!L1823/Convert!$B$5/$D1823</f>
        <v>0</v>
      </c>
      <c r="M1823" s="5">
        <f>'90.1 Data-SI'!M1823/Convert!$B$5/$D1823</f>
        <v>2.4416211261239216</v>
      </c>
      <c r="N1823" s="5">
        <f>'90.1 Data-SI'!N1823/Convert!$B$5/$D1823</f>
        <v>0</v>
      </c>
      <c r="O1823" s="5">
        <f>'90.1 Data-SI'!O1823/Convert!$B$5/$D1823</f>
        <v>0</v>
      </c>
      <c r="P1823" s="5">
        <f t="shared" si="141"/>
        <v>0</v>
      </c>
      <c r="Q1823" s="5">
        <f>'90.1 Data-SI'!Q1823/Convert!$B$5/$D1823</f>
        <v>0</v>
      </c>
      <c r="R1823" s="5">
        <f>'90.1 Data-SI'!R1823/Convert!$B$5/$D1823</f>
        <v>0</v>
      </c>
      <c r="S1823" s="5">
        <f>'90.1 Data-SI'!S1823/Convert!$B$5/$D1823</f>
        <v>0</v>
      </c>
      <c r="T1823" s="5">
        <f>'90.1 Data-SI'!T1823/Convert!$B$5/$D1823</f>
        <v>1.5304655717633238</v>
      </c>
      <c r="U1823" s="5">
        <f>'90.1 Data-SI'!U1823/Convert!$B$5/$D1823</f>
        <v>0</v>
      </c>
      <c r="V1823" s="5">
        <f>'90.1 Data-SI'!V1823/Convert!$B$5/$D1823</f>
        <v>0</v>
      </c>
      <c r="W1823" s="5">
        <f t="shared" si="142"/>
        <v>2.7575956247987818</v>
      </c>
      <c r="X1823" s="5">
        <f t="shared" si="143"/>
        <v>51.995040004669526</v>
      </c>
      <c r="Y1823" s="5">
        <f t="shared" si="144"/>
        <v>54.752635629468308</v>
      </c>
      <c r="Z1823" s="5">
        <f>'90.1 Data-SI'!Y1823/Convert!$B$5/$D1823</f>
        <v>28.449194862507433</v>
      </c>
      <c r="AA1823" s="5">
        <f>'90.1 Data-SI'!Z1823/Convert!$B$5/$D1823</f>
        <v>51.995040004669526</v>
      </c>
      <c r="AB1823" s="5">
        <f t="shared" si="145"/>
        <v>80.444234867176959</v>
      </c>
    </row>
    <row r="1824" spans="1:28" x14ac:dyDescent="0.25">
      <c r="A1824" s="95">
        <v>2019</v>
      </c>
      <c r="B1824" s="95" t="s">
        <v>1</v>
      </c>
      <c r="C1824" s="52" t="s">
        <v>12</v>
      </c>
      <c r="D1824" s="5">
        <f>VLOOKUP(B1824,SWH!$A$4:$C$19,3,FALSE)</f>
        <v>4835.13</v>
      </c>
      <c r="E1824" s="5">
        <f>'90.1 Data-SI'!E1824/Convert!$B$5/$D1824</f>
        <v>0</v>
      </c>
      <c r="F1824" s="5">
        <f>'90.1 Data-SI'!F1824/Convert!$B$5/$D1824</f>
        <v>79.333728129106959</v>
      </c>
      <c r="G1824" s="5">
        <f>'90.1 Data-SI'!G1824/Convert!$B$5/$D1824</f>
        <v>0.23209763175389744</v>
      </c>
      <c r="H1824" s="5">
        <f>'90.1 Data-SI'!H1824/Convert!$B$5/$D1824</f>
        <v>13.031937323528243</v>
      </c>
      <c r="I1824" s="5">
        <f>'90.1 Data-SI'!I1824/Convert!$B$5/$D1824</f>
        <v>3.28153879351055</v>
      </c>
      <c r="J1824" s="5">
        <f>'90.1 Data-SI'!J1824/Convert!$B$5/$D1824</f>
        <v>7.8419125580215345</v>
      </c>
      <c r="K1824" s="5">
        <f>'90.1 Data-SI'!K1824/Convert!$B$5/$D1824</f>
        <v>0</v>
      </c>
      <c r="L1824" s="5">
        <f>'90.1 Data-SI'!L1824/Convert!$B$5/$D1824</f>
        <v>0</v>
      </c>
      <c r="M1824" s="5">
        <f>'90.1 Data-SI'!M1824/Convert!$B$5/$D1824</f>
        <v>2.0940491775815753</v>
      </c>
      <c r="N1824" s="5">
        <f>'90.1 Data-SI'!N1824/Convert!$B$5/$D1824</f>
        <v>0</v>
      </c>
      <c r="O1824" s="5">
        <f>'90.1 Data-SI'!O1824/Convert!$B$5/$D1824</f>
        <v>0</v>
      </c>
      <c r="P1824" s="5">
        <f t="shared" si="141"/>
        <v>0</v>
      </c>
      <c r="Q1824" s="5">
        <f>'90.1 Data-SI'!Q1824/Convert!$B$5/$D1824</f>
        <v>0</v>
      </c>
      <c r="R1824" s="5">
        <f>'90.1 Data-SI'!R1824/Convert!$B$5/$D1824</f>
        <v>0</v>
      </c>
      <c r="S1824" s="5">
        <f>'90.1 Data-SI'!S1824/Convert!$B$5/$D1824</f>
        <v>0</v>
      </c>
      <c r="T1824" s="5">
        <f>'90.1 Data-SI'!T1824/Convert!$B$5/$D1824</f>
        <v>1.5775744970203032</v>
      </c>
      <c r="U1824" s="5">
        <f>'90.1 Data-SI'!U1824/Convert!$B$5/$D1824</f>
        <v>0</v>
      </c>
      <c r="V1824" s="5">
        <f>'90.1 Data-SI'!V1824/Convert!$B$5/$D1824</f>
        <v>0</v>
      </c>
      <c r="W1824" s="5">
        <f t="shared" si="142"/>
        <v>2.3261468093354729</v>
      </c>
      <c r="X1824" s="5">
        <f t="shared" si="143"/>
        <v>79.333728129106959</v>
      </c>
      <c r="Y1824" s="5">
        <f t="shared" si="144"/>
        <v>81.659874938442428</v>
      </c>
      <c r="Z1824" s="5">
        <f>'90.1 Data-SI'!Y1824/Convert!$B$5/$D1824</f>
        <v>28.059109981416107</v>
      </c>
      <c r="AA1824" s="5">
        <f>'90.1 Data-SI'!Z1824/Convert!$B$5/$D1824</f>
        <v>79.333728129106959</v>
      </c>
      <c r="AB1824" s="5">
        <f t="shared" si="145"/>
        <v>107.39283811052306</v>
      </c>
    </row>
    <row r="1825" spans="1:28" x14ac:dyDescent="0.25">
      <c r="A1825" s="95">
        <v>2019</v>
      </c>
      <c r="B1825" s="95" t="s">
        <v>1</v>
      </c>
      <c r="C1825" s="52" t="s">
        <v>8</v>
      </c>
      <c r="D1825" s="5">
        <f>VLOOKUP(B1825,SWH!$A$4:$C$19,3,FALSE)</f>
        <v>4835.13</v>
      </c>
      <c r="E1825" s="5">
        <f>'90.1 Data-SI'!E1825/Convert!$B$5/$D1825</f>
        <v>0</v>
      </c>
      <c r="F1825" s="5">
        <f>'90.1 Data-SI'!F1825/Convert!$B$5/$D1825</f>
        <v>81.983317925267784</v>
      </c>
      <c r="G1825" s="5">
        <f>'90.1 Data-SI'!G1825/Convert!$B$5/$D1825</f>
        <v>6.0896903380973096E-2</v>
      </c>
      <c r="H1825" s="5">
        <f>'90.1 Data-SI'!H1825/Convert!$B$5/$D1825</f>
        <v>13.201989053724168</v>
      </c>
      <c r="I1825" s="5">
        <f>'90.1 Data-SI'!I1825/Convert!$B$5/$D1825</f>
        <v>3.3682881558740121</v>
      </c>
      <c r="J1825" s="5">
        <f>'90.1 Data-SI'!J1825/Convert!$B$5/$D1825</f>
        <v>7.8419125580215345</v>
      </c>
      <c r="K1825" s="5">
        <f>'90.1 Data-SI'!K1825/Convert!$B$5/$D1825</f>
        <v>0</v>
      </c>
      <c r="L1825" s="5">
        <f>'90.1 Data-SI'!L1825/Convert!$B$5/$D1825</f>
        <v>0</v>
      </c>
      <c r="M1825" s="5">
        <f>'90.1 Data-SI'!M1825/Convert!$B$5/$D1825</f>
        <v>1.8211621105441953</v>
      </c>
      <c r="N1825" s="5">
        <f>'90.1 Data-SI'!N1825/Convert!$B$5/$D1825</f>
        <v>0</v>
      </c>
      <c r="O1825" s="5">
        <f>'90.1 Data-SI'!O1825/Convert!$B$5/$D1825</f>
        <v>0</v>
      </c>
      <c r="P1825" s="5">
        <f t="shared" si="141"/>
        <v>0</v>
      </c>
      <c r="Q1825" s="5">
        <f>'90.1 Data-SI'!Q1825/Convert!$B$5/$D1825</f>
        <v>0</v>
      </c>
      <c r="R1825" s="5">
        <f>'90.1 Data-SI'!R1825/Convert!$B$5/$D1825</f>
        <v>0</v>
      </c>
      <c r="S1825" s="5">
        <f>'90.1 Data-SI'!S1825/Convert!$B$5/$D1825</f>
        <v>0</v>
      </c>
      <c r="T1825" s="5">
        <f>'90.1 Data-SI'!T1825/Convert!$B$5/$D1825</f>
        <v>1.62985391407378</v>
      </c>
      <c r="U1825" s="5">
        <f>'90.1 Data-SI'!U1825/Convert!$B$5/$D1825</f>
        <v>0</v>
      </c>
      <c r="V1825" s="5">
        <f>'90.1 Data-SI'!V1825/Convert!$B$5/$D1825</f>
        <v>0</v>
      </c>
      <c r="W1825" s="5">
        <f t="shared" si="142"/>
        <v>1.8820590139251685</v>
      </c>
      <c r="X1825" s="5">
        <f t="shared" si="143"/>
        <v>81.983317925267784</v>
      </c>
      <c r="Y1825" s="5">
        <f t="shared" si="144"/>
        <v>83.865376939192956</v>
      </c>
      <c r="Z1825" s="5">
        <f>'90.1 Data-SI'!Y1825/Convert!$B$5/$D1825</f>
        <v>27.924102695618661</v>
      </c>
      <c r="AA1825" s="5">
        <f>'90.1 Data-SI'!Z1825/Convert!$B$5/$D1825</f>
        <v>81.983317925267784</v>
      </c>
      <c r="AB1825" s="5">
        <f t="shared" si="145"/>
        <v>109.90742062088644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8EF29-B583-4921-912E-D4473534FBDC}">
  <dimension ref="A1:C7"/>
  <sheetViews>
    <sheetView workbookViewId="0">
      <selection activeCell="A5" sqref="A5:C5"/>
    </sheetView>
  </sheetViews>
  <sheetFormatPr defaultRowHeight="15" x14ac:dyDescent="0.25"/>
  <cols>
    <col min="1" max="1" width="10.28515625" bestFit="1" customWidth="1"/>
    <col min="2" max="2" width="12" bestFit="1" customWidth="1"/>
  </cols>
  <sheetData>
    <row r="1" spans="1:3" x14ac:dyDescent="0.25">
      <c r="A1" t="s">
        <v>43</v>
      </c>
      <c r="B1">
        <v>10.763910417</v>
      </c>
      <c r="C1" t="s">
        <v>44</v>
      </c>
    </row>
    <row r="2" spans="1:3" x14ac:dyDescent="0.25">
      <c r="A2" t="s">
        <v>45</v>
      </c>
      <c r="B2">
        <v>1055.0559000000001</v>
      </c>
      <c r="C2" t="s">
        <v>46</v>
      </c>
    </row>
    <row r="3" spans="1:3" x14ac:dyDescent="0.25">
      <c r="A3" t="s">
        <v>47</v>
      </c>
      <c r="B3">
        <v>15850.323141000001</v>
      </c>
      <c r="C3" t="s">
        <v>48</v>
      </c>
    </row>
    <row r="4" spans="1:3" x14ac:dyDescent="0.25">
      <c r="A4" t="s">
        <v>49</v>
      </c>
      <c r="B4">
        <v>9804.1394319999999</v>
      </c>
      <c r="C4" t="s">
        <v>50</v>
      </c>
    </row>
    <row r="5" spans="1:3" x14ac:dyDescent="0.25">
      <c r="A5" t="s">
        <v>51</v>
      </c>
      <c r="B5">
        <v>3.5999999999999999E-3</v>
      </c>
      <c r="C5" t="s">
        <v>52</v>
      </c>
    </row>
    <row r="6" spans="1:3" x14ac:dyDescent="0.25">
      <c r="A6" t="s">
        <v>78</v>
      </c>
      <c r="B6">
        <v>3.1669999999999998</v>
      </c>
      <c r="C6" t="s">
        <v>80</v>
      </c>
    </row>
    <row r="7" spans="1:3" x14ac:dyDescent="0.25">
      <c r="A7" t="s">
        <v>79</v>
      </c>
      <c r="B7">
        <v>1.0840000000000001</v>
      </c>
      <c r="C7" s="95" t="s">
        <v>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89E0A-6C5D-4699-878C-E8B7E81741DB}">
  <dimension ref="A1:S41"/>
  <sheetViews>
    <sheetView workbookViewId="0">
      <selection activeCell="B41" sqref="B41"/>
    </sheetView>
  </sheetViews>
  <sheetFormatPr defaultRowHeight="15" x14ac:dyDescent="0.25"/>
  <cols>
    <col min="1" max="1" width="29.28515625" customWidth="1"/>
    <col min="2" max="2" width="9.28515625" style="8" bestFit="1" customWidth="1"/>
    <col min="3" max="3" width="9.28515625" style="8" customWidth="1"/>
    <col min="4" max="4" width="10.7109375" style="8" bestFit="1" customWidth="1"/>
    <col min="5" max="5" width="9.28515625" style="8" bestFit="1" customWidth="1"/>
    <col min="6" max="7" width="10.7109375" style="8" bestFit="1" customWidth="1"/>
    <col min="8" max="8" width="9.28515625" style="8" bestFit="1" customWidth="1"/>
    <col min="9" max="9" width="10.7109375" style="8" bestFit="1" customWidth="1"/>
    <col min="10" max="11" width="9.28515625" style="8" bestFit="1" customWidth="1"/>
    <col min="12" max="12" width="10.7109375" style="8" bestFit="1" customWidth="1"/>
    <col min="13" max="18" width="9.28515625" style="8" bestFit="1" customWidth="1"/>
    <col min="19" max="19" width="13.140625" style="8" bestFit="1" customWidth="1"/>
  </cols>
  <sheetData>
    <row r="1" spans="1:19" x14ac:dyDescent="0.25">
      <c r="A1" s="6" t="s">
        <v>67</v>
      </c>
      <c r="B1" s="8" t="s">
        <v>69</v>
      </c>
    </row>
    <row r="3" spans="1:19" ht="15.75" thickBot="1" x14ac:dyDescent="0.3">
      <c r="A3" s="6" t="s">
        <v>70</v>
      </c>
    </row>
    <row r="4" spans="1:19" s="7" customFormat="1" ht="30.75" thickBot="1" x14ac:dyDescent="0.3">
      <c r="A4" s="16" t="s">
        <v>22</v>
      </c>
      <c r="B4" s="13" t="s">
        <v>11</v>
      </c>
      <c r="C4" s="13" t="s">
        <v>13</v>
      </c>
      <c r="D4" s="12" t="s">
        <v>19</v>
      </c>
      <c r="E4" s="12" t="s">
        <v>20</v>
      </c>
      <c r="F4" s="12" t="s">
        <v>3</v>
      </c>
      <c r="G4" s="12" t="s">
        <v>7</v>
      </c>
      <c r="H4" s="12" t="s">
        <v>17</v>
      </c>
      <c r="I4" s="12" t="s">
        <v>14</v>
      </c>
      <c r="J4" s="12" t="s">
        <v>2</v>
      </c>
      <c r="K4" s="12" t="s">
        <v>18</v>
      </c>
      <c r="L4" s="12" t="s">
        <v>4</v>
      </c>
      <c r="M4" s="12" t="s">
        <v>5</v>
      </c>
      <c r="N4" s="12" t="s">
        <v>15</v>
      </c>
      <c r="O4" s="12" t="s">
        <v>16</v>
      </c>
      <c r="P4" s="12" t="s">
        <v>9</v>
      </c>
      <c r="Q4" s="12">
        <v>7</v>
      </c>
      <c r="R4" s="25">
        <v>8</v>
      </c>
      <c r="S4" s="30" t="s">
        <v>72</v>
      </c>
    </row>
    <row r="5" spans="1:19" x14ac:dyDescent="0.25">
      <c r="A5" s="17" t="s">
        <v>55</v>
      </c>
      <c r="B5" s="14">
        <v>16868.900000000001</v>
      </c>
      <c r="C5" s="14">
        <v>0</v>
      </c>
      <c r="D5" s="11">
        <v>84133</v>
      </c>
      <c r="E5" s="11">
        <v>10300</v>
      </c>
      <c r="F5" s="11">
        <v>83929.9</v>
      </c>
      <c r="G5" s="11">
        <v>39669.699999999997</v>
      </c>
      <c r="H5" s="11">
        <v>35451.300000000003</v>
      </c>
      <c r="I5" s="11">
        <v>174052.1</v>
      </c>
      <c r="J5" s="11">
        <v>120</v>
      </c>
      <c r="K5" s="11">
        <v>36842.800000000003</v>
      </c>
      <c r="L5" s="11">
        <v>74518.899999999994</v>
      </c>
      <c r="M5" s="11">
        <v>23820</v>
      </c>
      <c r="N5" s="11">
        <v>162.4</v>
      </c>
      <c r="O5" s="11">
        <v>13990.2</v>
      </c>
      <c r="P5" s="11">
        <v>543.70000000000005</v>
      </c>
      <c r="Q5" s="11">
        <v>1295.3</v>
      </c>
      <c r="R5" s="26">
        <v>0</v>
      </c>
      <c r="S5" s="31">
        <v>595698.19999999995</v>
      </c>
    </row>
    <row r="6" spans="1:19" x14ac:dyDescent="0.25">
      <c r="A6" s="18" t="s">
        <v>54</v>
      </c>
      <c r="B6" s="15">
        <v>21848.7</v>
      </c>
      <c r="C6" s="15">
        <v>0</v>
      </c>
      <c r="D6" s="9">
        <v>120104.5</v>
      </c>
      <c r="E6" s="9">
        <v>29913.5</v>
      </c>
      <c r="F6" s="9">
        <v>112127.8</v>
      </c>
      <c r="G6" s="9">
        <v>68844.899999999994</v>
      </c>
      <c r="H6" s="9">
        <v>25436.2</v>
      </c>
      <c r="I6" s="9">
        <v>146920.79999999999</v>
      </c>
      <c r="J6" s="9">
        <v>3930.2</v>
      </c>
      <c r="K6" s="9">
        <v>26285.4</v>
      </c>
      <c r="L6" s="9">
        <v>135800.4</v>
      </c>
      <c r="M6" s="9">
        <v>48290.8</v>
      </c>
      <c r="N6" s="9">
        <v>367.3</v>
      </c>
      <c r="O6" s="9">
        <v>26562.7</v>
      </c>
      <c r="P6" s="9">
        <v>4003.6</v>
      </c>
      <c r="Q6" s="9">
        <v>3172.6</v>
      </c>
      <c r="R6" s="27">
        <v>355.8</v>
      </c>
      <c r="S6" s="32">
        <v>773965.2</v>
      </c>
    </row>
    <row r="7" spans="1:19" x14ac:dyDescent="0.25">
      <c r="A7" s="18" t="s">
        <v>53</v>
      </c>
      <c r="B7" s="15">
        <v>17162</v>
      </c>
      <c r="C7" s="15">
        <v>0</v>
      </c>
      <c r="D7" s="9">
        <v>118476.5</v>
      </c>
      <c r="E7" s="9">
        <v>23865</v>
      </c>
      <c r="F7" s="9">
        <v>107666</v>
      </c>
      <c r="G7" s="9">
        <v>42488.3</v>
      </c>
      <c r="H7" s="9">
        <v>7232.6</v>
      </c>
      <c r="I7" s="9">
        <v>89124.6</v>
      </c>
      <c r="J7" s="9">
        <v>4779</v>
      </c>
      <c r="K7" s="9">
        <v>14328.2</v>
      </c>
      <c r="L7" s="9">
        <v>103506.7</v>
      </c>
      <c r="M7" s="9">
        <v>31856.1</v>
      </c>
      <c r="N7" s="9">
        <v>348.6</v>
      </c>
      <c r="O7" s="9">
        <v>20126.3</v>
      </c>
      <c r="P7" s="9">
        <v>3364.7</v>
      </c>
      <c r="Q7" s="9">
        <v>2423.4</v>
      </c>
      <c r="R7" s="27">
        <v>123.3</v>
      </c>
      <c r="S7" s="32">
        <v>586871.30000000005</v>
      </c>
    </row>
    <row r="8" spans="1:19" x14ac:dyDescent="0.25">
      <c r="A8" s="18" t="s">
        <v>71</v>
      </c>
      <c r="B8" s="15">
        <v>44821.4</v>
      </c>
      <c r="C8" s="15">
        <v>0</v>
      </c>
      <c r="D8" s="9">
        <v>276996.8</v>
      </c>
      <c r="E8" s="9">
        <v>47518.400000000001</v>
      </c>
      <c r="F8" s="9">
        <v>274753.59999999998</v>
      </c>
      <c r="G8" s="9">
        <v>131884</v>
      </c>
      <c r="H8" s="9">
        <v>18800.7</v>
      </c>
      <c r="I8" s="9">
        <v>296430.90000000002</v>
      </c>
      <c r="J8" s="9">
        <v>12655</v>
      </c>
      <c r="K8" s="9">
        <v>40896.300000000003</v>
      </c>
      <c r="L8" s="9">
        <v>365606.6</v>
      </c>
      <c r="M8" s="9">
        <v>82967.5</v>
      </c>
      <c r="N8" s="9">
        <v>1746.1</v>
      </c>
      <c r="O8" s="9">
        <v>76240.899999999994</v>
      </c>
      <c r="P8" s="9">
        <v>9590.5</v>
      </c>
      <c r="Q8" s="9">
        <v>8943.2000000000007</v>
      </c>
      <c r="R8" s="27">
        <v>978.6</v>
      </c>
      <c r="S8" s="32">
        <v>1690830.5</v>
      </c>
    </row>
    <row r="9" spans="1:19" x14ac:dyDescent="0.25">
      <c r="A9" s="18" t="s">
        <v>62</v>
      </c>
      <c r="B9" s="15">
        <v>24133.5</v>
      </c>
      <c r="C9" s="15">
        <v>0</v>
      </c>
      <c r="D9" s="9">
        <v>97829.6</v>
      </c>
      <c r="E9" s="9">
        <v>21386.799999999999</v>
      </c>
      <c r="F9" s="9">
        <v>107582.3</v>
      </c>
      <c r="G9" s="9">
        <v>65526.1</v>
      </c>
      <c r="H9" s="9">
        <v>13714.2</v>
      </c>
      <c r="I9" s="9">
        <v>102063.9</v>
      </c>
      <c r="J9" s="9">
        <v>2660</v>
      </c>
      <c r="K9" s="9">
        <v>13523.3</v>
      </c>
      <c r="L9" s="9">
        <v>93823.4</v>
      </c>
      <c r="M9" s="9">
        <v>19265.5</v>
      </c>
      <c r="N9" s="9">
        <v>320.7</v>
      </c>
      <c r="O9" s="9">
        <v>9083.4</v>
      </c>
      <c r="P9" s="9">
        <v>1277.3</v>
      </c>
      <c r="Q9" s="9">
        <v>1241.9000000000001</v>
      </c>
      <c r="R9" s="27">
        <v>142.69999999999999</v>
      </c>
      <c r="S9" s="32">
        <v>573574.6</v>
      </c>
    </row>
    <row r="10" spans="1:19" x14ac:dyDescent="0.25">
      <c r="A10" s="18" t="s">
        <v>56</v>
      </c>
      <c r="B10" s="15">
        <v>20212.599999999999</v>
      </c>
      <c r="C10" s="15">
        <v>0</v>
      </c>
      <c r="D10" s="9">
        <v>150817.79999999999</v>
      </c>
      <c r="E10" s="9">
        <v>18538.400000000001</v>
      </c>
      <c r="F10" s="9">
        <v>145027.20000000001</v>
      </c>
      <c r="G10" s="9">
        <v>55388</v>
      </c>
      <c r="H10" s="9">
        <v>6782.8</v>
      </c>
      <c r="I10" s="9">
        <v>136250.29999999999</v>
      </c>
      <c r="J10" s="9">
        <v>5012.7</v>
      </c>
      <c r="K10" s="9">
        <v>17810.8</v>
      </c>
      <c r="L10" s="9">
        <v>119331.6</v>
      </c>
      <c r="M10" s="9">
        <v>35831.300000000003</v>
      </c>
      <c r="N10" s="9">
        <v>275.60000000000002</v>
      </c>
      <c r="O10" s="9">
        <v>24237.3</v>
      </c>
      <c r="P10" s="9">
        <v>7302.9</v>
      </c>
      <c r="Q10" s="9">
        <v>2951.1</v>
      </c>
      <c r="R10" s="27">
        <v>203.5</v>
      </c>
      <c r="S10" s="32">
        <v>745973.9</v>
      </c>
    </row>
    <row r="11" spans="1:19" x14ac:dyDescent="0.25">
      <c r="A11" s="18" t="s">
        <v>57</v>
      </c>
      <c r="B11" s="15">
        <v>40614.199999999997</v>
      </c>
      <c r="C11" s="15">
        <v>0</v>
      </c>
      <c r="D11" s="9">
        <v>287327.09999999998</v>
      </c>
      <c r="E11" s="9">
        <v>29704.400000000001</v>
      </c>
      <c r="F11" s="9">
        <v>334229.3</v>
      </c>
      <c r="G11" s="9">
        <v>118573.4</v>
      </c>
      <c r="H11" s="9">
        <v>20879.599999999999</v>
      </c>
      <c r="I11" s="9">
        <v>305440.90000000002</v>
      </c>
      <c r="J11" s="9">
        <v>10982.6</v>
      </c>
      <c r="K11" s="9">
        <v>41838.1</v>
      </c>
      <c r="L11" s="9">
        <v>336475</v>
      </c>
      <c r="M11" s="9">
        <v>78271.899999999994</v>
      </c>
      <c r="N11" s="9">
        <v>1356.4</v>
      </c>
      <c r="O11" s="9">
        <v>56653.1</v>
      </c>
      <c r="P11" s="9">
        <v>14616.9</v>
      </c>
      <c r="Q11" s="9">
        <v>9338.2000000000007</v>
      </c>
      <c r="R11" s="27">
        <v>1007</v>
      </c>
      <c r="S11" s="32">
        <v>1687308.1</v>
      </c>
    </row>
    <row r="12" spans="1:19" x14ac:dyDescent="0.25">
      <c r="A12" s="18" t="s">
        <v>0</v>
      </c>
      <c r="B12" s="15">
        <v>14357</v>
      </c>
      <c r="C12" s="15">
        <v>0</v>
      </c>
      <c r="D12" s="9">
        <v>115638</v>
      </c>
      <c r="E12" s="9">
        <v>16770.3</v>
      </c>
      <c r="F12" s="9">
        <v>97542.2</v>
      </c>
      <c r="G12" s="9">
        <v>48683.199999999997</v>
      </c>
      <c r="H12" s="9">
        <v>15213.1</v>
      </c>
      <c r="I12" s="9">
        <v>142347.1</v>
      </c>
      <c r="J12" s="9">
        <v>3958.4</v>
      </c>
      <c r="K12" s="9">
        <v>19933.8</v>
      </c>
      <c r="L12" s="9">
        <v>146341.6</v>
      </c>
      <c r="M12" s="9">
        <v>36183.699999999997</v>
      </c>
      <c r="N12" s="9">
        <v>1052.2</v>
      </c>
      <c r="O12" s="9">
        <v>30415.3</v>
      </c>
      <c r="P12" s="9">
        <v>4953.1000000000004</v>
      </c>
      <c r="Q12" s="9">
        <v>5087.3999999999996</v>
      </c>
      <c r="R12" s="27">
        <v>353.2</v>
      </c>
      <c r="S12" s="32">
        <v>698829.6</v>
      </c>
    </row>
    <row r="13" spans="1:19" x14ac:dyDescent="0.25">
      <c r="A13" s="18" t="s">
        <v>63</v>
      </c>
      <c r="B13" s="15">
        <v>8459.7999999999993</v>
      </c>
      <c r="C13" s="15">
        <v>0</v>
      </c>
      <c r="D13" s="9">
        <v>83724.7</v>
      </c>
      <c r="E13" s="9">
        <v>13739</v>
      </c>
      <c r="F13" s="9">
        <v>81971.100000000006</v>
      </c>
      <c r="G13" s="9">
        <v>27005.3</v>
      </c>
      <c r="H13" s="9">
        <v>6808.4</v>
      </c>
      <c r="I13" s="9">
        <v>95704.8</v>
      </c>
      <c r="J13" s="9">
        <v>3206.7</v>
      </c>
      <c r="K13" s="9">
        <v>15204.9</v>
      </c>
      <c r="L13" s="9">
        <v>123690.4</v>
      </c>
      <c r="M13" s="9">
        <v>31275.599999999999</v>
      </c>
      <c r="N13" s="9">
        <v>577.4</v>
      </c>
      <c r="O13" s="9">
        <v>27946.6</v>
      </c>
      <c r="P13" s="9">
        <v>4166.8999999999996</v>
      </c>
      <c r="Q13" s="9">
        <v>4450.1000000000004</v>
      </c>
      <c r="R13" s="27">
        <v>322</v>
      </c>
      <c r="S13" s="32">
        <v>528253.69999999995</v>
      </c>
    </row>
    <row r="14" spans="1:19" x14ac:dyDescent="0.25">
      <c r="A14" s="18" t="s">
        <v>64</v>
      </c>
      <c r="B14" s="15">
        <v>4806.3999999999996</v>
      </c>
      <c r="C14" s="15">
        <v>0</v>
      </c>
      <c r="D14" s="9">
        <v>27341.3</v>
      </c>
      <c r="E14" s="9">
        <v>4221.8999999999996</v>
      </c>
      <c r="F14" s="9">
        <v>25969.4</v>
      </c>
      <c r="G14" s="9">
        <v>12984.3</v>
      </c>
      <c r="H14" s="9">
        <v>1983.3</v>
      </c>
      <c r="I14" s="9">
        <v>25253.3</v>
      </c>
      <c r="J14" s="9">
        <v>1169.2</v>
      </c>
      <c r="K14" s="9">
        <v>3264.8</v>
      </c>
      <c r="L14" s="9">
        <v>30123.8</v>
      </c>
      <c r="M14" s="9">
        <v>6946.8</v>
      </c>
      <c r="N14" s="9">
        <v>99.1</v>
      </c>
      <c r="O14" s="9">
        <v>4506.8999999999996</v>
      </c>
      <c r="P14" s="9">
        <v>684.3</v>
      </c>
      <c r="Q14" s="9">
        <v>669.4</v>
      </c>
      <c r="R14" s="27">
        <v>131.19999999999999</v>
      </c>
      <c r="S14" s="32">
        <v>150155.4</v>
      </c>
    </row>
    <row r="15" spans="1:19" x14ac:dyDescent="0.25">
      <c r="A15" s="18" t="s">
        <v>65</v>
      </c>
      <c r="B15" s="15">
        <v>1221.9000000000001</v>
      </c>
      <c r="C15" s="15">
        <v>0</v>
      </c>
      <c r="D15" s="9">
        <v>10390.4</v>
      </c>
      <c r="E15" s="9">
        <v>1466.5</v>
      </c>
      <c r="F15" s="9">
        <v>10037.700000000001</v>
      </c>
      <c r="G15" s="9">
        <v>3127.6</v>
      </c>
      <c r="H15" s="9">
        <v>293.3</v>
      </c>
      <c r="I15" s="9">
        <v>8515.7999999999993</v>
      </c>
      <c r="J15" s="9">
        <v>309.8</v>
      </c>
      <c r="K15" s="9">
        <v>706.6</v>
      </c>
      <c r="L15" s="9">
        <v>10452.5</v>
      </c>
      <c r="M15" s="9">
        <v>2695</v>
      </c>
      <c r="N15" s="9">
        <v>13</v>
      </c>
      <c r="O15" s="9">
        <v>1637.2</v>
      </c>
      <c r="P15" s="9">
        <v>278.89999999999998</v>
      </c>
      <c r="Q15" s="9">
        <v>139</v>
      </c>
      <c r="R15" s="27">
        <v>4.2</v>
      </c>
      <c r="S15" s="32">
        <v>51289.4</v>
      </c>
    </row>
    <row r="16" spans="1:19" x14ac:dyDescent="0.25">
      <c r="A16" s="18" t="s">
        <v>59</v>
      </c>
      <c r="B16" s="15">
        <v>27678.799999999999</v>
      </c>
      <c r="C16" s="15">
        <v>0</v>
      </c>
      <c r="D16" s="9">
        <v>109029.4</v>
      </c>
      <c r="E16" s="9">
        <v>16191.3</v>
      </c>
      <c r="F16" s="9">
        <v>86868.1</v>
      </c>
      <c r="G16" s="9">
        <v>84587.5</v>
      </c>
      <c r="H16" s="9">
        <v>14080.2</v>
      </c>
      <c r="I16" s="9">
        <v>126031.1</v>
      </c>
      <c r="J16" s="9">
        <v>3666.5</v>
      </c>
      <c r="K16" s="9">
        <v>20721</v>
      </c>
      <c r="L16" s="9">
        <v>100465.60000000001</v>
      </c>
      <c r="M16" s="9">
        <v>29721.9</v>
      </c>
      <c r="N16" s="9">
        <v>326.60000000000002</v>
      </c>
      <c r="O16" s="9">
        <v>22180.400000000001</v>
      </c>
      <c r="P16" s="9">
        <v>6451</v>
      </c>
      <c r="Q16" s="9">
        <v>3756.5</v>
      </c>
      <c r="R16" s="27">
        <v>86.2</v>
      </c>
      <c r="S16" s="32">
        <v>651842.1</v>
      </c>
    </row>
    <row r="17" spans="1:19" x14ac:dyDescent="0.25">
      <c r="A17" s="18" t="s">
        <v>58</v>
      </c>
      <c r="B17" s="15">
        <v>5057.2</v>
      </c>
      <c r="C17" s="15">
        <v>0</v>
      </c>
      <c r="D17" s="9">
        <v>46920.4</v>
      </c>
      <c r="E17" s="9">
        <v>3747.1</v>
      </c>
      <c r="F17" s="9">
        <v>41402.800000000003</v>
      </c>
      <c r="G17" s="9">
        <v>16408.599999999999</v>
      </c>
      <c r="H17" s="9">
        <v>2357.9</v>
      </c>
      <c r="I17" s="9">
        <v>47016</v>
      </c>
      <c r="J17" s="9">
        <v>2112.5</v>
      </c>
      <c r="K17" s="9">
        <v>4011.4</v>
      </c>
      <c r="L17" s="9">
        <v>42132.1</v>
      </c>
      <c r="M17" s="9">
        <v>14696</v>
      </c>
      <c r="N17" s="9">
        <v>318.89999999999998</v>
      </c>
      <c r="O17" s="9">
        <v>12700.3</v>
      </c>
      <c r="P17" s="9">
        <v>3926.8</v>
      </c>
      <c r="Q17" s="9">
        <v>2436.8000000000002</v>
      </c>
      <c r="R17" s="27">
        <v>157.6</v>
      </c>
      <c r="S17" s="32">
        <v>245402.4</v>
      </c>
    </row>
    <row r="18" spans="1:19" x14ac:dyDescent="0.25">
      <c r="A18" s="18" t="s">
        <v>1</v>
      </c>
      <c r="B18" s="15">
        <v>82424.399999999994</v>
      </c>
      <c r="C18" s="15">
        <v>0</v>
      </c>
      <c r="D18" s="9">
        <v>544781.6</v>
      </c>
      <c r="E18" s="9">
        <v>96607.6</v>
      </c>
      <c r="F18" s="9">
        <v>428770.5</v>
      </c>
      <c r="G18" s="9">
        <v>344959.7</v>
      </c>
      <c r="H18" s="9">
        <v>28244.9</v>
      </c>
      <c r="I18" s="9">
        <v>570756.4</v>
      </c>
      <c r="J18" s="9">
        <v>8114.5</v>
      </c>
      <c r="K18" s="9">
        <v>83618.399999999994</v>
      </c>
      <c r="L18" s="9">
        <v>484733</v>
      </c>
      <c r="M18" s="9">
        <v>125953.1</v>
      </c>
      <c r="N18" s="9">
        <v>467.4</v>
      </c>
      <c r="O18" s="9">
        <v>57271.5</v>
      </c>
      <c r="P18" s="9">
        <v>4666.3</v>
      </c>
      <c r="Q18" s="9">
        <v>5637.9</v>
      </c>
      <c r="R18" s="27">
        <v>316.2</v>
      </c>
      <c r="S18" s="32">
        <v>2867323.4</v>
      </c>
    </row>
    <row r="19" spans="1:19" x14ac:dyDescent="0.25">
      <c r="A19" s="18" t="s">
        <v>61</v>
      </c>
      <c r="B19" s="15">
        <v>222690.7</v>
      </c>
      <c r="C19" s="15">
        <v>0</v>
      </c>
      <c r="D19" s="9">
        <v>184107.2</v>
      </c>
      <c r="E19" s="9">
        <v>12910.4</v>
      </c>
      <c r="F19" s="9">
        <v>87935.1</v>
      </c>
      <c r="G19" s="9">
        <v>97550.3</v>
      </c>
      <c r="H19" s="9">
        <v>45192.2</v>
      </c>
      <c r="I19" s="9">
        <v>504188.6</v>
      </c>
      <c r="J19" s="9">
        <v>0</v>
      </c>
      <c r="K19" s="9">
        <v>76376.899999999994</v>
      </c>
      <c r="L19" s="9">
        <v>209659.8</v>
      </c>
      <c r="M19" s="9">
        <v>28818.6</v>
      </c>
      <c r="N19" s="9">
        <v>0</v>
      </c>
      <c r="O19" s="9">
        <v>17490.5</v>
      </c>
      <c r="P19" s="9">
        <v>1373</v>
      </c>
      <c r="Q19" s="9">
        <v>631.9</v>
      </c>
      <c r="R19" s="27">
        <v>0</v>
      </c>
      <c r="S19" s="32">
        <v>1488925.2</v>
      </c>
    </row>
    <row r="20" spans="1:19" ht="15.75" thickBot="1" x14ac:dyDescent="0.3">
      <c r="A20" s="19" t="s">
        <v>60</v>
      </c>
      <c r="B20" s="20">
        <v>55967</v>
      </c>
      <c r="C20" s="20">
        <v>0</v>
      </c>
      <c r="D20" s="21">
        <v>346765.7</v>
      </c>
      <c r="E20" s="21">
        <v>41767</v>
      </c>
      <c r="F20" s="21">
        <v>274789.5</v>
      </c>
      <c r="G20" s="21">
        <v>181789.4</v>
      </c>
      <c r="H20" s="21">
        <v>76095.8</v>
      </c>
      <c r="I20" s="21">
        <v>466118.40000000002</v>
      </c>
      <c r="J20" s="21">
        <v>4005.4</v>
      </c>
      <c r="K20" s="21">
        <v>109081.4</v>
      </c>
      <c r="L20" s="21">
        <v>342812.1</v>
      </c>
      <c r="M20" s="21">
        <v>112610.4</v>
      </c>
      <c r="N20" s="21">
        <v>1021.3</v>
      </c>
      <c r="O20" s="21">
        <v>88294.7</v>
      </c>
      <c r="P20" s="21">
        <v>7987.3</v>
      </c>
      <c r="Q20" s="21">
        <v>6374.6</v>
      </c>
      <c r="R20" s="28">
        <v>1.7</v>
      </c>
      <c r="S20" s="33">
        <v>2115481.7000000002</v>
      </c>
    </row>
    <row r="21" spans="1:19" ht="15.75" thickBot="1" x14ac:dyDescent="0.3">
      <c r="A21" s="22" t="s">
        <v>66</v>
      </c>
      <c r="B21" s="23">
        <v>608324.5</v>
      </c>
      <c r="C21" s="23">
        <v>0</v>
      </c>
      <c r="D21" s="24">
        <v>2604384</v>
      </c>
      <c r="E21" s="24">
        <v>388647.6</v>
      </c>
      <c r="F21" s="24">
        <v>2300602.5</v>
      </c>
      <c r="G21" s="24">
        <v>1339470.3</v>
      </c>
      <c r="H21" s="24">
        <v>318566.5</v>
      </c>
      <c r="I21" s="24">
        <v>3236215</v>
      </c>
      <c r="J21" s="24">
        <v>66682.5</v>
      </c>
      <c r="K21" s="24">
        <v>524444.1</v>
      </c>
      <c r="L21" s="24">
        <v>2719473.5</v>
      </c>
      <c r="M21" s="24">
        <v>709204.2</v>
      </c>
      <c r="N21" s="24">
        <v>8453</v>
      </c>
      <c r="O21" s="24">
        <v>489337.3</v>
      </c>
      <c r="P21" s="24">
        <v>75187.199999999997</v>
      </c>
      <c r="Q21" s="24">
        <v>58549.3</v>
      </c>
      <c r="R21" s="29">
        <v>4183.2</v>
      </c>
      <c r="S21" s="34">
        <v>15451724.699999999</v>
      </c>
    </row>
    <row r="23" spans="1:19" ht="15.75" thickBot="1" x14ac:dyDescent="0.3">
      <c r="A23" s="6" t="s">
        <v>68</v>
      </c>
    </row>
    <row r="24" spans="1:19" ht="30.75" thickBot="1" x14ac:dyDescent="0.3">
      <c r="A24" s="16" t="s">
        <v>22</v>
      </c>
      <c r="B24" s="13" t="s">
        <v>11</v>
      </c>
      <c r="C24" s="13" t="s">
        <v>13</v>
      </c>
      <c r="D24" s="12" t="s">
        <v>19</v>
      </c>
      <c r="E24" s="12" t="s">
        <v>20</v>
      </c>
      <c r="F24" s="12" t="s">
        <v>3</v>
      </c>
      <c r="G24" s="12" t="s">
        <v>7</v>
      </c>
      <c r="H24" s="12" t="s">
        <v>17</v>
      </c>
      <c r="I24" s="12" t="s">
        <v>14</v>
      </c>
      <c r="J24" s="12" t="s">
        <v>2</v>
      </c>
      <c r="K24" s="12" t="s">
        <v>18</v>
      </c>
      <c r="L24" s="12" t="s">
        <v>4</v>
      </c>
      <c r="M24" s="12" t="s">
        <v>5</v>
      </c>
      <c r="N24" s="12" t="s">
        <v>15</v>
      </c>
      <c r="O24" s="12" t="s">
        <v>16</v>
      </c>
      <c r="P24" s="12" t="s">
        <v>9</v>
      </c>
      <c r="Q24" s="36">
        <v>7</v>
      </c>
      <c r="R24" s="37">
        <v>8</v>
      </c>
      <c r="S24" s="30" t="s">
        <v>72</v>
      </c>
    </row>
    <row r="25" spans="1:19" x14ac:dyDescent="0.25">
      <c r="A25" s="17" t="s">
        <v>55</v>
      </c>
      <c r="B25" s="48">
        <f>B5/$S$21</f>
        <v>1.0917163182437492E-3</v>
      </c>
      <c r="C25" s="48">
        <f>C5/$S$21</f>
        <v>0</v>
      </c>
      <c r="D25" s="35">
        <f t="shared" ref="D25:S40" si="0">D5/$S$21</f>
        <v>5.4448937988132813E-3</v>
      </c>
      <c r="E25" s="35">
        <f t="shared" si="0"/>
        <v>6.6659225426142889E-4</v>
      </c>
      <c r="F25" s="35">
        <f t="shared" si="0"/>
        <v>5.4317496350423586E-3</v>
      </c>
      <c r="G25" s="35">
        <f t="shared" si="0"/>
        <v>2.5673315290169517E-3</v>
      </c>
      <c r="H25" s="35">
        <f t="shared" si="0"/>
        <v>2.2943264061648732E-3</v>
      </c>
      <c r="I25" s="35">
        <f t="shared" si="0"/>
        <v>1.1264250650285013E-2</v>
      </c>
      <c r="J25" s="35">
        <f t="shared" si="0"/>
        <v>7.7661233506185884E-6</v>
      </c>
      <c r="K25" s="35">
        <f t="shared" si="0"/>
        <v>2.3843810781847548E-3</v>
      </c>
      <c r="L25" s="35">
        <f t="shared" si="0"/>
        <v>4.8226914112700957E-3</v>
      </c>
      <c r="M25" s="35">
        <f t="shared" si="0"/>
        <v>1.5415754850977897E-3</v>
      </c>
      <c r="N25" s="35">
        <f t="shared" si="0"/>
        <v>1.051015360117049E-5</v>
      </c>
      <c r="O25" s="35">
        <f t="shared" si="0"/>
        <v>9.0541349083186819E-4</v>
      </c>
      <c r="P25" s="35">
        <f t="shared" si="0"/>
        <v>3.5187010547761056E-5</v>
      </c>
      <c r="Q25" s="35">
        <f t="shared" si="0"/>
        <v>8.3828829800468814E-5</v>
      </c>
      <c r="R25" s="38">
        <f t="shared" si="0"/>
        <v>0</v>
      </c>
      <c r="S25" s="40">
        <f t="shared" si="0"/>
        <v>3.8552214174512184E-2</v>
      </c>
    </row>
    <row r="26" spans="1:19" x14ac:dyDescent="0.25">
      <c r="A26" s="18" t="s">
        <v>54</v>
      </c>
      <c r="B26" s="49">
        <f t="shared" ref="B26:R41" si="1">B6/$S$21</f>
        <v>1.413997493755503E-3</v>
      </c>
      <c r="C26" s="49">
        <f t="shared" ref="C26" si="2">C6/$S$21</f>
        <v>0</v>
      </c>
      <c r="D26" s="10">
        <f t="shared" si="1"/>
        <v>7.7728863497030856E-3</v>
      </c>
      <c r="E26" s="10">
        <f t="shared" si="1"/>
        <v>1.9359327570727428E-3</v>
      </c>
      <c r="F26" s="10">
        <f t="shared" si="1"/>
        <v>7.2566527152790918E-3</v>
      </c>
      <c r="G26" s="10">
        <f t="shared" si="1"/>
        <v>4.4554832121750133E-3</v>
      </c>
      <c r="H26" s="10">
        <f t="shared" si="1"/>
        <v>1.6461722230917046E-3</v>
      </c>
      <c r="I26" s="10">
        <f t="shared" si="1"/>
        <v>9.5083754630963628E-3</v>
      </c>
      <c r="J26" s="10">
        <f t="shared" si="1"/>
        <v>2.5435348327167644E-4</v>
      </c>
      <c r="K26" s="10">
        <f t="shared" si="1"/>
        <v>1.7011304893362487E-3</v>
      </c>
      <c r="L26" s="10">
        <f t="shared" si="1"/>
        <v>8.7886888121945384E-3</v>
      </c>
      <c r="M26" s="10">
        <f t="shared" si="1"/>
        <v>3.1252692458337678E-3</v>
      </c>
      <c r="N26" s="10">
        <f t="shared" si="1"/>
        <v>2.377080922235173E-5</v>
      </c>
      <c r="O26" s="10">
        <f t="shared" si="1"/>
        <v>1.7190767060456366E-3</v>
      </c>
      <c r="P26" s="10">
        <f t="shared" si="1"/>
        <v>2.591037620544715E-4</v>
      </c>
      <c r="Q26" s="10">
        <f t="shared" si="1"/>
        <v>2.0532335785143779E-4</v>
      </c>
      <c r="R26" s="39">
        <f t="shared" si="1"/>
        <v>2.3026555734584117E-5</v>
      </c>
      <c r="S26" s="41">
        <f t="shared" si="0"/>
        <v>5.0089243435718217E-2</v>
      </c>
    </row>
    <row r="27" spans="1:19" x14ac:dyDescent="0.25">
      <c r="A27" s="18" t="s">
        <v>53</v>
      </c>
      <c r="B27" s="49">
        <f t="shared" si="1"/>
        <v>1.1106850745276351E-3</v>
      </c>
      <c r="C27" s="49">
        <f t="shared" ref="C27" si="3">C7/$S$21</f>
        <v>0</v>
      </c>
      <c r="D27" s="10">
        <f t="shared" si="0"/>
        <v>7.6675259429130269E-3</v>
      </c>
      <c r="E27" s="10">
        <f t="shared" si="0"/>
        <v>1.5444877813542719E-3</v>
      </c>
      <c r="F27" s="10">
        <f t="shared" si="0"/>
        <v>6.9678953055641746E-3</v>
      </c>
      <c r="G27" s="10">
        <f t="shared" si="0"/>
        <v>2.7497448229840652E-3</v>
      </c>
      <c r="H27" s="10">
        <f t="shared" si="0"/>
        <v>4.6807719788070006E-4</v>
      </c>
      <c r="I27" s="10">
        <f t="shared" si="0"/>
        <v>5.7679386431211789E-3</v>
      </c>
      <c r="J27" s="10">
        <f t="shared" si="0"/>
        <v>3.0928586243838527E-4</v>
      </c>
      <c r="K27" s="10">
        <f t="shared" si="0"/>
        <v>9.2728807160277727E-4</v>
      </c>
      <c r="L27" s="10">
        <f t="shared" si="0"/>
        <v>6.6987149984622752E-3</v>
      </c>
      <c r="M27" s="10">
        <f t="shared" si="0"/>
        <v>2.06165335058034E-3</v>
      </c>
      <c r="N27" s="10">
        <f t="shared" si="0"/>
        <v>2.2560588333547002E-5</v>
      </c>
      <c r="O27" s="10">
        <f t="shared" si="0"/>
        <v>1.3025277365962908E-3</v>
      </c>
      <c r="P27" s="10">
        <f t="shared" si="0"/>
        <v>2.1775562698188636E-4</v>
      </c>
      <c r="Q27" s="10">
        <f t="shared" si="0"/>
        <v>1.568368610657424E-4</v>
      </c>
      <c r="R27" s="39">
        <f t="shared" si="0"/>
        <v>7.9796917427605991E-6</v>
      </c>
      <c r="S27" s="41">
        <f t="shared" si="0"/>
        <v>3.798095755614906E-2</v>
      </c>
    </row>
    <row r="28" spans="1:19" x14ac:dyDescent="0.25">
      <c r="A28" s="18" t="s">
        <v>71</v>
      </c>
      <c r="B28" s="49">
        <f t="shared" si="1"/>
        <v>2.9007376762284669E-3</v>
      </c>
      <c r="C28" s="49">
        <f t="shared" ref="C28" si="4">C8/$S$21</f>
        <v>0</v>
      </c>
      <c r="D28" s="10">
        <f t="shared" si="0"/>
        <v>1.7926594304388557E-2</v>
      </c>
      <c r="E28" s="10">
        <f t="shared" si="0"/>
        <v>3.0752812985336197E-3</v>
      </c>
      <c r="F28" s="10">
        <f t="shared" si="0"/>
        <v>1.7781419571887662E-2</v>
      </c>
      <c r="G28" s="10">
        <f t="shared" si="0"/>
        <v>8.5352284331081836E-3</v>
      </c>
      <c r="H28" s="10">
        <f t="shared" si="0"/>
        <v>1.2167379606497909E-3</v>
      </c>
      <c r="I28" s="10">
        <f t="shared" si="0"/>
        <v>1.91843244527907E-2</v>
      </c>
      <c r="J28" s="10">
        <f t="shared" si="0"/>
        <v>8.1900242501731864E-4</v>
      </c>
      <c r="K28" s="10">
        <f t="shared" si="0"/>
        <v>2.6467142531991917E-3</v>
      </c>
      <c r="L28" s="10">
        <f t="shared" si="0"/>
        <v>2.3661216278335583E-2</v>
      </c>
      <c r="M28" s="10">
        <f t="shared" si="0"/>
        <v>5.369465325770398E-3</v>
      </c>
      <c r="N28" s="10">
        <f t="shared" si="0"/>
        <v>1.1300356652095931E-4</v>
      </c>
      <c r="O28" s="10">
        <f t="shared" si="0"/>
        <v>4.9341352813514726E-3</v>
      </c>
      <c r="P28" s="10">
        <f t="shared" si="0"/>
        <v>6.206750499508965E-4</v>
      </c>
      <c r="Q28" s="10">
        <f t="shared" si="0"/>
        <v>5.7878328624376809E-4</v>
      </c>
      <c r="R28" s="39">
        <f t="shared" si="0"/>
        <v>6.333273592429459E-5</v>
      </c>
      <c r="S28" s="41">
        <f t="shared" si="0"/>
        <v>0.10942665189990086</v>
      </c>
    </row>
    <row r="29" spans="1:19" x14ac:dyDescent="0.25">
      <c r="A29" s="18" t="s">
        <v>62</v>
      </c>
      <c r="B29" s="49">
        <f t="shared" si="1"/>
        <v>1.5618644823512809E-3</v>
      </c>
      <c r="C29" s="49">
        <f t="shared" ref="C29" si="5">C9/$S$21</f>
        <v>0</v>
      </c>
      <c r="D29" s="10">
        <f t="shared" si="0"/>
        <v>6.3313061745139693E-3</v>
      </c>
      <c r="E29" s="10">
        <f t="shared" si="0"/>
        <v>1.3841043906250802E-3</v>
      </c>
      <c r="F29" s="10">
        <f t="shared" si="0"/>
        <v>6.9624784345271185E-3</v>
      </c>
      <c r="G29" s="10">
        <f t="shared" si="0"/>
        <v>4.2406981273747394E-3</v>
      </c>
      <c r="H29" s="10">
        <f t="shared" si="0"/>
        <v>8.8755140712544543E-4</v>
      </c>
      <c r="I29" s="10">
        <f t="shared" si="0"/>
        <v>6.6053403087100041E-3</v>
      </c>
      <c r="J29" s="10">
        <f t="shared" si="0"/>
        <v>1.721490676053787E-4</v>
      </c>
      <c r="K29" s="10">
        <f t="shared" si="0"/>
        <v>8.75196799228503E-4</v>
      </c>
      <c r="L29" s="10">
        <f t="shared" si="0"/>
        <v>6.0720341464535667E-3</v>
      </c>
      <c r="M29" s="10">
        <f t="shared" si="0"/>
        <v>1.2468187450945202E-3</v>
      </c>
      <c r="N29" s="10">
        <f t="shared" si="0"/>
        <v>2.0754964654528178E-5</v>
      </c>
      <c r="O29" s="10">
        <f t="shared" si="0"/>
        <v>5.87856707025074E-4</v>
      </c>
      <c r="P29" s="10">
        <f t="shared" si="0"/>
        <v>8.2663911297876019E-5</v>
      </c>
      <c r="Q29" s="10">
        <f t="shared" si="0"/>
        <v>8.0372904909443543E-5</v>
      </c>
      <c r="R29" s="39">
        <f t="shared" si="0"/>
        <v>9.2352150177772703E-6</v>
      </c>
      <c r="S29" s="41">
        <f t="shared" si="0"/>
        <v>3.7120425786514304E-2</v>
      </c>
    </row>
    <row r="30" spans="1:19" x14ac:dyDescent="0.25">
      <c r="A30" s="18" t="s">
        <v>56</v>
      </c>
      <c r="B30" s="49">
        <f t="shared" si="1"/>
        <v>1.3081128736392772E-3</v>
      </c>
      <c r="C30" s="49">
        <f t="shared" ref="C30" si="6">C10/$S$21</f>
        <v>0</v>
      </c>
      <c r="D30" s="10">
        <f t="shared" si="0"/>
        <v>9.7605803189077002E-3</v>
      </c>
      <c r="E30" s="10">
        <f t="shared" si="0"/>
        <v>1.1997625093592304E-3</v>
      </c>
      <c r="F30" s="10">
        <f t="shared" si="0"/>
        <v>9.3858260366236016E-3</v>
      </c>
      <c r="G30" s="10">
        <f t="shared" si="0"/>
        <v>3.5845836678671866E-3</v>
      </c>
      <c r="H30" s="10">
        <f t="shared" si="0"/>
        <v>4.3896717885479801E-4</v>
      </c>
      <c r="I30" s="10">
        <f t="shared" si="0"/>
        <v>8.8178053029898985E-3</v>
      </c>
      <c r="J30" s="10">
        <f t="shared" si="0"/>
        <v>3.24410387663715E-4</v>
      </c>
      <c r="K30" s="10">
        <f t="shared" si="0"/>
        <v>1.1526739147766463E-3</v>
      </c>
      <c r="L30" s="10">
        <f t="shared" si="0"/>
        <v>7.7228660435556436E-3</v>
      </c>
      <c r="M30" s="10">
        <f t="shared" si="0"/>
        <v>2.3189191301084986E-3</v>
      </c>
      <c r="N30" s="10">
        <f t="shared" si="0"/>
        <v>1.7836196628587361E-5</v>
      </c>
      <c r="O30" s="10">
        <f t="shared" si="0"/>
        <v>1.568582179049566E-3</v>
      </c>
      <c r="P30" s="10">
        <f t="shared" si="0"/>
        <v>4.7262685181027073E-4</v>
      </c>
      <c r="Q30" s="10">
        <f t="shared" si="0"/>
        <v>1.9098838850008763E-4</v>
      </c>
      <c r="R30" s="39">
        <f t="shared" si="0"/>
        <v>1.3170050848757357E-5</v>
      </c>
      <c r="S30" s="41">
        <f t="shared" si="0"/>
        <v>4.8277711031183466E-2</v>
      </c>
    </row>
    <row r="31" spans="1:19" x14ac:dyDescent="0.25">
      <c r="A31" s="18" t="s">
        <v>57</v>
      </c>
      <c r="B31" s="49">
        <f t="shared" si="1"/>
        <v>2.628457391555779E-3</v>
      </c>
      <c r="C31" s="49">
        <f t="shared" ref="C31" si="7">C11/$S$21</f>
        <v>0</v>
      </c>
      <c r="D31" s="10">
        <f t="shared" si="0"/>
        <v>1.8595147504796017E-2</v>
      </c>
      <c r="E31" s="10">
        <f t="shared" si="0"/>
        <v>1.9224002871342902E-3</v>
      </c>
      <c r="F31" s="10">
        <f t="shared" si="0"/>
        <v>2.1630549759924213E-2</v>
      </c>
      <c r="G31" s="10">
        <f t="shared" si="0"/>
        <v>7.6737970875186507E-3</v>
      </c>
      <c r="H31" s="10">
        <f t="shared" si="0"/>
        <v>1.351279575929799E-3</v>
      </c>
      <c r="I31" s="10">
        <f t="shared" si="0"/>
        <v>1.9767430881032978E-2</v>
      </c>
      <c r="J31" s="10">
        <f t="shared" si="0"/>
        <v>7.1076855258753093E-4</v>
      </c>
      <c r="K31" s="10">
        <f t="shared" si="0"/>
        <v>2.7076653779626297E-3</v>
      </c>
      <c r="L31" s="10">
        <f t="shared" si="0"/>
        <v>2.1775886286661581E-2</v>
      </c>
      <c r="M31" s="10">
        <f t="shared" si="0"/>
        <v>5.0655769190606926E-3</v>
      </c>
      <c r="N31" s="10">
        <f t="shared" si="0"/>
        <v>8.7783080939825449E-5</v>
      </c>
      <c r="O31" s="10">
        <f t="shared" si="0"/>
        <v>3.6664580232910831E-3</v>
      </c>
      <c r="P31" s="10">
        <f t="shared" si="0"/>
        <v>9.4597207003047372E-4</v>
      </c>
      <c r="Q31" s="10">
        <f t="shared" si="0"/>
        <v>6.0434677560622092E-4</v>
      </c>
      <c r="R31" s="39">
        <f t="shared" si="0"/>
        <v>6.5170718450607655E-5</v>
      </c>
      <c r="S31" s="41">
        <f t="shared" si="0"/>
        <v>0.10919869029248237</v>
      </c>
    </row>
    <row r="32" spans="1:19" x14ac:dyDescent="0.25">
      <c r="A32" s="18" t="s">
        <v>0</v>
      </c>
      <c r="B32" s="49">
        <f t="shared" si="1"/>
        <v>9.2915194120692568E-4</v>
      </c>
      <c r="C32" s="49">
        <f t="shared" ref="C32" si="8">C12/$S$21</f>
        <v>0</v>
      </c>
      <c r="D32" s="10">
        <f t="shared" si="0"/>
        <v>7.4838247668236029E-3</v>
      </c>
      <c r="E32" s="10">
        <f t="shared" si="0"/>
        <v>1.0853351535573242E-3</v>
      </c>
      <c r="F32" s="10">
        <f t="shared" si="0"/>
        <v>6.3127063090892372E-3</v>
      </c>
      <c r="G32" s="10">
        <f t="shared" si="0"/>
        <v>3.1506644691902904E-3</v>
      </c>
      <c r="H32" s="10">
        <f t="shared" si="0"/>
        <v>9.8455675954413043E-4</v>
      </c>
      <c r="I32" s="10">
        <f t="shared" si="0"/>
        <v>9.2123761433569942E-3</v>
      </c>
      <c r="J32" s="10">
        <f t="shared" si="0"/>
        <v>2.5617852225907184E-4</v>
      </c>
      <c r="K32" s="10">
        <f t="shared" si="0"/>
        <v>1.2900695803880068E-3</v>
      </c>
      <c r="L32" s="10">
        <f t="shared" si="0"/>
        <v>9.4708909743907114E-3</v>
      </c>
      <c r="M32" s="10">
        <f t="shared" si="0"/>
        <v>2.3417256456814816E-3</v>
      </c>
      <c r="N32" s="10">
        <f t="shared" si="0"/>
        <v>6.8095958246007328E-5</v>
      </c>
      <c r="O32" s="10">
        <f t="shared" si="0"/>
        <v>1.9684080962172465E-3</v>
      </c>
      <c r="P32" s="10">
        <f t="shared" si="0"/>
        <v>3.2055321306624114E-4</v>
      </c>
      <c r="Q32" s="10">
        <f t="shared" si="0"/>
        <v>3.2924479944947507E-4</v>
      </c>
      <c r="R32" s="39">
        <f t="shared" si="0"/>
        <v>2.2858289728654046E-5</v>
      </c>
      <c r="S32" s="41">
        <f t="shared" si="0"/>
        <v>4.5226640622195398E-2</v>
      </c>
    </row>
    <row r="33" spans="1:19" x14ac:dyDescent="0.25">
      <c r="A33" s="18" t="s">
        <v>63</v>
      </c>
      <c r="B33" s="49">
        <f t="shared" si="1"/>
        <v>5.4749875267969276E-4</v>
      </c>
      <c r="C33" s="49">
        <f t="shared" ref="C33" si="9">C13/$S$21</f>
        <v>0</v>
      </c>
      <c r="D33" s="10">
        <f t="shared" si="0"/>
        <v>5.4184695641128012E-3</v>
      </c>
      <c r="E33" s="10">
        <f t="shared" si="0"/>
        <v>8.8915640595123996E-4</v>
      </c>
      <c r="F33" s="10">
        <f t="shared" si="0"/>
        <v>5.3049806148824288E-3</v>
      </c>
      <c r="G33" s="10">
        <f t="shared" si="0"/>
        <v>1.7477207576705013E-3</v>
      </c>
      <c r="H33" s="10">
        <f t="shared" si="0"/>
        <v>4.406239518362633E-4</v>
      </c>
      <c r="I33" s="10">
        <f t="shared" si="0"/>
        <v>6.193794017052349E-3</v>
      </c>
      <c r="J33" s="10">
        <f t="shared" si="0"/>
        <v>2.0753023123690523E-4</v>
      </c>
      <c r="K33" s="10">
        <f t="shared" si="0"/>
        <v>9.8402607444850469E-4</v>
      </c>
      <c r="L33" s="10">
        <f t="shared" si="0"/>
        <v>8.004957530727946E-3</v>
      </c>
      <c r="M33" s="10">
        <f t="shared" si="0"/>
        <v>2.0240847288717227E-3</v>
      </c>
      <c r="N33" s="10">
        <f t="shared" si="0"/>
        <v>3.7367996855393109E-5</v>
      </c>
      <c r="O33" s="10">
        <f t="shared" si="0"/>
        <v>1.8086395235866453E-3</v>
      </c>
      <c r="P33" s="10">
        <f t="shared" si="0"/>
        <v>2.6967216158077159E-4</v>
      </c>
      <c r="Q33" s="10">
        <f t="shared" si="0"/>
        <v>2.8800021268823151E-4</v>
      </c>
      <c r="R33" s="39">
        <f t="shared" si="0"/>
        <v>2.0839097657493212E-5</v>
      </c>
      <c r="S33" s="41">
        <f t="shared" si="0"/>
        <v>3.4187361621838885E-2</v>
      </c>
    </row>
    <row r="34" spans="1:19" x14ac:dyDescent="0.25">
      <c r="A34" s="18" t="s">
        <v>64</v>
      </c>
      <c r="B34" s="49">
        <f t="shared" si="1"/>
        <v>3.1105912727010985E-4</v>
      </c>
      <c r="C34" s="49">
        <f t="shared" ref="C34" si="10">C14/$S$21</f>
        <v>0</v>
      </c>
      <c r="D34" s="10">
        <f t="shared" si="0"/>
        <v>1.7694659030522335E-3</v>
      </c>
      <c r="E34" s="10">
        <f t="shared" si="0"/>
        <v>2.7323163478313846E-4</v>
      </c>
      <c r="F34" s="10">
        <f t="shared" si="0"/>
        <v>1.6806796978462866E-3</v>
      </c>
      <c r="G34" s="10">
        <f t="shared" si="0"/>
        <v>8.403139618453078E-4</v>
      </c>
      <c r="H34" s="10">
        <f t="shared" si="0"/>
        <v>1.2835460367734871E-4</v>
      </c>
      <c r="I34" s="10">
        <f t="shared" si="0"/>
        <v>1.6343353567514699E-3</v>
      </c>
      <c r="J34" s="10">
        <f t="shared" si="0"/>
        <v>7.5667928512860449E-5</v>
      </c>
      <c r="K34" s="10">
        <f t="shared" si="0"/>
        <v>2.1129032929249642E-4</v>
      </c>
      <c r="L34" s="10">
        <f t="shared" si="0"/>
        <v>1.949542888244702E-3</v>
      </c>
      <c r="M34" s="10">
        <f t="shared" si="0"/>
        <v>4.4958088076731009E-4</v>
      </c>
      <c r="N34" s="10">
        <f t="shared" si="0"/>
        <v>6.4135235337191837E-6</v>
      </c>
      <c r="O34" s="10">
        <f t="shared" si="0"/>
        <v>2.9167617774085761E-4</v>
      </c>
      <c r="P34" s="10">
        <f t="shared" si="0"/>
        <v>4.4286318406902497E-5</v>
      </c>
      <c r="Q34" s="10">
        <f t="shared" si="0"/>
        <v>4.3322024757534025E-5</v>
      </c>
      <c r="R34" s="39">
        <f t="shared" si="0"/>
        <v>8.4909615300096559E-6</v>
      </c>
      <c r="S34" s="41">
        <f t="shared" si="0"/>
        <v>9.717711318012287E-3</v>
      </c>
    </row>
    <row r="35" spans="1:19" x14ac:dyDescent="0.25">
      <c r="A35" s="18" t="s">
        <v>65</v>
      </c>
      <c r="B35" s="49">
        <f t="shared" si="1"/>
        <v>7.9078551017673781E-5</v>
      </c>
      <c r="C35" s="49">
        <f t="shared" ref="C35" si="11">C15/$S$21</f>
        <v>0</v>
      </c>
      <c r="D35" s="10">
        <f t="shared" si="0"/>
        <v>6.7244273385222821E-4</v>
      </c>
      <c r="E35" s="10">
        <f t="shared" si="0"/>
        <v>9.4908499114017999E-5</v>
      </c>
      <c r="F35" s="10">
        <f t="shared" si="0"/>
        <v>6.4961680297086839E-4</v>
      </c>
      <c r="G35" s="10">
        <f t="shared" si="0"/>
        <v>2.024110615949558E-4</v>
      </c>
      <c r="H35" s="10">
        <f t="shared" si="0"/>
        <v>1.8981699822803602E-5</v>
      </c>
      <c r="I35" s="10">
        <f t="shared" si="0"/>
        <v>5.5112294357664805E-4</v>
      </c>
      <c r="J35" s="10">
        <f t="shared" si="0"/>
        <v>2.0049541783513656E-5</v>
      </c>
      <c r="K35" s="10">
        <f t="shared" si="0"/>
        <v>4.572952299622579E-5</v>
      </c>
      <c r="L35" s="10">
        <f t="shared" si="0"/>
        <v>6.764617026861733E-4</v>
      </c>
      <c r="M35" s="10">
        <f t="shared" si="0"/>
        <v>1.7441418691597579E-4</v>
      </c>
      <c r="N35" s="10">
        <f t="shared" si="0"/>
        <v>8.4133002965034711E-7</v>
      </c>
      <c r="O35" s="10">
        <f t="shared" si="0"/>
        <v>1.0595580958027295E-4</v>
      </c>
      <c r="P35" s="10">
        <f t="shared" si="0"/>
        <v>1.8049765020729368E-5</v>
      </c>
      <c r="Q35" s="10">
        <f t="shared" si="0"/>
        <v>8.9957595477998653E-6</v>
      </c>
      <c r="R35" s="39">
        <f t="shared" si="0"/>
        <v>2.718143172716506E-7</v>
      </c>
      <c r="S35" s="41">
        <f t="shared" si="0"/>
        <v>3.3193317248268088E-3</v>
      </c>
    </row>
    <row r="36" spans="1:19" x14ac:dyDescent="0.25">
      <c r="A36" s="18" t="s">
        <v>59</v>
      </c>
      <c r="B36" s="49">
        <f t="shared" si="1"/>
        <v>1.7913081249758482E-3</v>
      </c>
      <c r="C36" s="49">
        <f t="shared" ref="C36" si="12">C16/$S$21</f>
        <v>0</v>
      </c>
      <c r="D36" s="10">
        <f t="shared" si="0"/>
        <v>7.0561314103661189E-3</v>
      </c>
      <c r="E36" s="10">
        <f t="shared" si="0"/>
        <v>1.0478636083905896E-3</v>
      </c>
      <c r="F36" s="10">
        <f t="shared" si="0"/>
        <v>5.6219031652822559E-3</v>
      </c>
      <c r="G36" s="10">
        <f t="shared" si="0"/>
        <v>5.474307991003749E-3</v>
      </c>
      <c r="H36" s="10">
        <f t="shared" si="0"/>
        <v>9.112380833448321E-4</v>
      </c>
      <c r="I36" s="10">
        <f t="shared" si="0"/>
        <v>8.1564422384512204E-3</v>
      </c>
      <c r="J36" s="10">
        <f t="shared" si="0"/>
        <v>2.3728742720869212E-4</v>
      </c>
      <c r="K36" s="10">
        <f t="shared" si="0"/>
        <v>1.3410153495680647E-3</v>
      </c>
      <c r="L36" s="10">
        <f t="shared" si="0"/>
        <v>6.5019020174492247E-3</v>
      </c>
      <c r="M36" s="10">
        <f t="shared" si="0"/>
        <v>1.9235328467895887E-3</v>
      </c>
      <c r="N36" s="10">
        <f t="shared" si="0"/>
        <v>2.1136799052600259E-5</v>
      </c>
      <c r="O36" s="10">
        <f t="shared" si="0"/>
        <v>1.4354643530505046E-3</v>
      </c>
      <c r="P36" s="10">
        <f t="shared" si="0"/>
        <v>4.1749384779033762E-4</v>
      </c>
      <c r="Q36" s="10">
        <f t="shared" si="0"/>
        <v>2.4311201972165606E-4</v>
      </c>
      <c r="R36" s="39">
        <f t="shared" si="0"/>
        <v>5.5786652735276865E-6</v>
      </c>
      <c r="S36" s="41">
        <f t="shared" si="0"/>
        <v>4.2185717947718811E-2</v>
      </c>
    </row>
    <row r="37" spans="1:19" x14ac:dyDescent="0.25">
      <c r="A37" s="18" t="s">
        <v>58</v>
      </c>
      <c r="B37" s="49">
        <f t="shared" si="1"/>
        <v>3.2729032507290272E-4</v>
      </c>
      <c r="C37" s="49">
        <f t="shared" ref="C37" si="13">C17/$S$21</f>
        <v>0</v>
      </c>
      <c r="D37" s="10">
        <f t="shared" si="0"/>
        <v>3.0365801171697037E-3</v>
      </c>
      <c r="E37" s="10">
        <f t="shared" si="0"/>
        <v>2.4250367339252428E-4</v>
      </c>
      <c r="F37" s="10">
        <f t="shared" si="0"/>
        <v>2.6794937655082612E-3</v>
      </c>
      <c r="G37" s="10">
        <f t="shared" si="0"/>
        <v>1.061926763424668E-3</v>
      </c>
      <c r="H37" s="10">
        <f t="shared" si="0"/>
        <v>1.5259785207019641E-4</v>
      </c>
      <c r="I37" s="10">
        <f t="shared" si="0"/>
        <v>3.042767128772363E-3</v>
      </c>
      <c r="J37" s="10">
        <f t="shared" si="0"/>
        <v>1.367161298181814E-4</v>
      </c>
      <c r="K37" s="10">
        <f t="shared" si="0"/>
        <v>2.5960856007226172E-4</v>
      </c>
      <c r="L37" s="10">
        <f t="shared" si="0"/>
        <v>2.7266923801716452E-3</v>
      </c>
      <c r="M37" s="10">
        <f t="shared" si="0"/>
        <v>9.5109123967242312E-4</v>
      </c>
      <c r="N37" s="10">
        <f t="shared" si="0"/>
        <v>2.0638472804268899E-5</v>
      </c>
      <c r="O37" s="10">
        <f t="shared" si="0"/>
        <v>8.2193413658217718E-4</v>
      </c>
      <c r="P37" s="10">
        <f t="shared" si="0"/>
        <v>2.5413344311007562E-4</v>
      </c>
      <c r="Q37" s="10">
        <f t="shared" si="0"/>
        <v>1.5770407817322814E-4</v>
      </c>
      <c r="R37" s="39">
        <f t="shared" si="0"/>
        <v>1.0199508667145746E-5</v>
      </c>
      <c r="S37" s="41">
        <f t="shared" si="0"/>
        <v>1.5881877574482027E-2</v>
      </c>
    </row>
    <row r="38" spans="1:19" x14ac:dyDescent="0.25">
      <c r="A38" s="18" t="s">
        <v>1</v>
      </c>
      <c r="B38" s="49">
        <f t="shared" si="1"/>
        <v>5.3343171458393899E-3</v>
      </c>
      <c r="C38" s="49">
        <f t="shared" ref="C38" si="14">C18/$S$21</f>
        <v>0</v>
      </c>
      <c r="D38" s="10">
        <f t="shared" si="0"/>
        <v>3.5257009206227964E-2</v>
      </c>
      <c r="E38" s="10">
        <f t="shared" si="0"/>
        <v>6.2522211517268365E-3</v>
      </c>
      <c r="F38" s="10">
        <f t="shared" si="0"/>
        <v>2.7749038267553396E-2</v>
      </c>
      <c r="G38" s="10">
        <f t="shared" si="0"/>
        <v>2.2324996509936527E-2</v>
      </c>
      <c r="H38" s="10">
        <f t="shared" si="0"/>
        <v>1.8279448118823916E-3</v>
      </c>
      <c r="I38" s="10">
        <f t="shared" si="0"/>
        <v>3.6938038379625032E-2</v>
      </c>
      <c r="J38" s="10">
        <f t="shared" si="0"/>
        <v>5.2515173273828776E-4</v>
      </c>
      <c r="K38" s="10">
        <f t="shared" si="0"/>
        <v>5.4115900731780443E-3</v>
      </c>
      <c r="L38" s="10">
        <f t="shared" si="0"/>
        <v>3.1370802250961671E-2</v>
      </c>
      <c r="M38" s="10">
        <f t="shared" si="0"/>
        <v>8.1513942582733187E-3</v>
      </c>
      <c r="N38" s="10">
        <f t="shared" si="0"/>
        <v>3.0249050450659402E-5</v>
      </c>
      <c r="O38" s="10">
        <f t="shared" si="0"/>
        <v>3.706479445624604E-3</v>
      </c>
      <c r="P38" s="10">
        <f t="shared" si="0"/>
        <v>3.019921782582627E-4</v>
      </c>
      <c r="Q38" s="10">
        <f t="shared" si="0"/>
        <v>3.6487189032043783E-4</v>
      </c>
      <c r="R38" s="39">
        <f t="shared" si="0"/>
        <v>2.0463735028879979E-5</v>
      </c>
      <c r="S38" s="41">
        <f t="shared" si="0"/>
        <v>0.1855665600876257</v>
      </c>
    </row>
    <row r="39" spans="1:19" x14ac:dyDescent="0.25">
      <c r="A39" s="18" t="s">
        <v>61</v>
      </c>
      <c r="B39" s="49">
        <f t="shared" si="1"/>
        <v>1.4412028710296659E-2</v>
      </c>
      <c r="C39" s="49">
        <f t="shared" ref="C39" si="15">C19/$S$21</f>
        <v>0</v>
      </c>
      <c r="D39" s="10">
        <f t="shared" si="0"/>
        <v>1.1914993541141722E-2</v>
      </c>
      <c r="E39" s="10">
        <f t="shared" si="0"/>
        <v>8.3553132421521851E-4</v>
      </c>
      <c r="F39" s="10">
        <f t="shared" si="0"/>
        <v>5.6909569454081724E-3</v>
      </c>
      <c r="G39" s="10">
        <f t="shared" si="0"/>
        <v>6.3132305224154047E-3</v>
      </c>
      <c r="H39" s="10">
        <f t="shared" si="0"/>
        <v>2.9247349973818781E-3</v>
      </c>
      <c r="I39" s="10">
        <f t="shared" si="0"/>
        <v>3.2629923829797458E-2</v>
      </c>
      <c r="J39" s="10">
        <f t="shared" si="0"/>
        <v>0</v>
      </c>
      <c r="K39" s="10">
        <f t="shared" si="0"/>
        <v>4.9429368878155071E-3</v>
      </c>
      <c r="L39" s="10">
        <f t="shared" si="0"/>
        <v>1.3568698903883526E-2</v>
      </c>
      <c r="M39" s="10">
        <f t="shared" si="0"/>
        <v>1.865073353267807E-3</v>
      </c>
      <c r="N39" s="10">
        <f t="shared" si="0"/>
        <v>0</v>
      </c>
      <c r="O39" s="10">
        <f t="shared" si="0"/>
        <v>1.1319448371999536E-3</v>
      </c>
      <c r="P39" s="10">
        <f t="shared" si="0"/>
        <v>8.8857394669994351E-5</v>
      </c>
      <c r="Q39" s="10">
        <f t="shared" si="0"/>
        <v>4.0895111210465716E-5</v>
      </c>
      <c r="R39" s="39">
        <f t="shared" si="0"/>
        <v>0</v>
      </c>
      <c r="S39" s="41">
        <f t="shared" si="0"/>
        <v>9.6359806358703767E-2</v>
      </c>
    </row>
    <row r="40" spans="1:19" ht="15.75" thickBot="1" x14ac:dyDescent="0.3">
      <c r="A40" s="19" t="s">
        <v>60</v>
      </c>
      <c r="B40" s="50">
        <f t="shared" si="1"/>
        <v>3.6220552130339211E-3</v>
      </c>
      <c r="C40" s="50">
        <f t="shared" ref="C40" si="16">C20/$S$21</f>
        <v>0</v>
      </c>
      <c r="D40" s="42">
        <f t="shared" si="0"/>
        <v>2.2441876666363336E-2</v>
      </c>
      <c r="E40" s="42">
        <f t="shared" si="0"/>
        <v>2.7030639498773885E-3</v>
      </c>
      <c r="F40" s="42">
        <f t="shared" si="0"/>
        <v>1.7783742937123388E-2</v>
      </c>
      <c r="G40" s="42">
        <f t="shared" si="0"/>
        <v>1.1764990868624524E-2</v>
      </c>
      <c r="H40" s="42">
        <f t="shared" si="0"/>
        <v>4.9247447438666835E-3</v>
      </c>
      <c r="I40" s="42">
        <f t="shared" si="0"/>
        <v>3.0166108253274797E-2</v>
      </c>
      <c r="J40" s="42">
        <f t="shared" si="0"/>
        <v>2.5922025390473079E-4</v>
      </c>
      <c r="K40" s="42">
        <f t="shared" si="0"/>
        <v>7.0594967304847206E-3</v>
      </c>
      <c r="L40" s="42">
        <f t="shared" si="0"/>
        <v>2.2186008789038286E-2</v>
      </c>
      <c r="M40" s="42">
        <f t="shared" si="0"/>
        <v>7.2878854746874959E-3</v>
      </c>
      <c r="N40" s="42">
        <f t="shared" si="0"/>
        <v>6.6096181483223034E-5</v>
      </c>
      <c r="O40" s="42">
        <f t="shared" si="0"/>
        <v>5.7142294283821921E-3</v>
      </c>
      <c r="P40" s="42">
        <f t="shared" si="0"/>
        <v>5.1691964198663216E-4</v>
      </c>
      <c r="Q40" s="42">
        <f t="shared" si="0"/>
        <v>4.1254941592377715E-4</v>
      </c>
      <c r="R40" s="43">
        <f t="shared" si="0"/>
        <v>1.1002008080043E-7</v>
      </c>
      <c r="S40" s="44">
        <f t="shared" si="0"/>
        <v>0.13690909856813591</v>
      </c>
    </row>
    <row r="41" spans="1:19" ht="15.75" thickBot="1" x14ac:dyDescent="0.3">
      <c r="A41" s="22" t="s">
        <v>66</v>
      </c>
      <c r="B41" s="51">
        <f t="shared" si="1"/>
        <v>3.9369359201694813E-2</v>
      </c>
      <c r="C41" s="51">
        <f t="shared" ref="C41" si="17">C21/$S$21</f>
        <v>0</v>
      </c>
      <c r="D41" s="45">
        <f t="shared" ref="D41:S41" si="18">D21/$S$21</f>
        <v>0.16854972830314535</v>
      </c>
      <c r="E41" s="45">
        <f t="shared" si="18"/>
        <v>2.5152376679348939E-2</v>
      </c>
      <c r="F41" s="45">
        <f t="shared" si="18"/>
        <v>0.14888968996451252</v>
      </c>
      <c r="G41" s="45">
        <f t="shared" si="18"/>
        <v>8.6687429785750725E-2</v>
      </c>
      <c r="H41" s="45">
        <f t="shared" si="18"/>
        <v>2.0616889453123639E-2</v>
      </c>
      <c r="I41" s="45">
        <f t="shared" si="18"/>
        <v>0.20944037399268448</v>
      </c>
      <c r="J41" s="45">
        <f t="shared" si="18"/>
        <v>4.3155376693968673E-3</v>
      </c>
      <c r="K41" s="45">
        <f t="shared" si="18"/>
        <v>3.3940813092534584E-2</v>
      </c>
      <c r="L41" s="45">
        <f t="shared" si="18"/>
        <v>0.17599805541448718</v>
      </c>
      <c r="M41" s="45">
        <f t="shared" si="18"/>
        <v>4.589806081647313E-2</v>
      </c>
      <c r="N41" s="45">
        <f t="shared" si="18"/>
        <v>5.4705867235649113E-4</v>
      </c>
      <c r="O41" s="45">
        <f t="shared" si="18"/>
        <v>3.1668781932155443E-2</v>
      </c>
      <c r="P41" s="45">
        <f t="shared" si="18"/>
        <v>4.8659422465635828E-3</v>
      </c>
      <c r="Q41" s="45">
        <f t="shared" si="18"/>
        <v>3.7891757157697747E-3</v>
      </c>
      <c r="R41" s="46">
        <f t="shared" si="18"/>
        <v>2.7072706000256396E-4</v>
      </c>
      <c r="S41" s="47">
        <f t="shared" si="18"/>
        <v>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13936-599E-4837-B2D9-37EC6FF9B28E}">
  <dimension ref="A1:AH60"/>
  <sheetViews>
    <sheetView workbookViewId="0">
      <selection activeCell="E19" sqref="E19"/>
    </sheetView>
  </sheetViews>
  <sheetFormatPr defaultRowHeight="15" x14ac:dyDescent="0.25"/>
  <cols>
    <col min="1" max="1" width="24.42578125" customWidth="1"/>
    <col min="2" max="2" width="24.28515625" bestFit="1" customWidth="1"/>
    <col min="3" max="3" width="14.85546875" bestFit="1" customWidth="1"/>
  </cols>
  <sheetData>
    <row r="1" spans="1:5" x14ac:dyDescent="0.25">
      <c r="A1" s="6" t="s">
        <v>77</v>
      </c>
      <c r="B1" s="6"/>
    </row>
    <row r="2" spans="1:5" x14ac:dyDescent="0.25">
      <c r="B2" s="95"/>
    </row>
    <row r="3" spans="1:5" s="95" customFormat="1" x14ac:dyDescent="0.25">
      <c r="A3" s="6" t="s">
        <v>22</v>
      </c>
      <c r="B3" s="6" t="s">
        <v>81</v>
      </c>
      <c r="C3" s="6" t="s">
        <v>82</v>
      </c>
      <c r="E3" s="6" t="s">
        <v>120</v>
      </c>
    </row>
    <row r="4" spans="1:5" s="95" customFormat="1" x14ac:dyDescent="0.25">
      <c r="A4" s="95" t="s">
        <v>55</v>
      </c>
      <c r="B4" s="70">
        <f>R60</f>
        <v>1.3293699999999999</v>
      </c>
      <c r="C4" s="95">
        <v>46320.38</v>
      </c>
      <c r="E4" s="125" t="s">
        <v>119</v>
      </c>
    </row>
    <row r="5" spans="1:5" s="95" customFormat="1" x14ac:dyDescent="0.25">
      <c r="A5" s="95" t="s">
        <v>54</v>
      </c>
      <c r="B5" s="70">
        <v>0.15</v>
      </c>
      <c r="C5" s="95">
        <v>4982.1899999999996</v>
      </c>
    </row>
    <row r="6" spans="1:5" s="95" customFormat="1" x14ac:dyDescent="0.25">
      <c r="A6" s="95" t="s">
        <v>53</v>
      </c>
      <c r="B6" s="70">
        <v>0</v>
      </c>
      <c r="C6" s="95">
        <v>511.16</v>
      </c>
    </row>
    <row r="7" spans="1:5" s="95" customFormat="1" x14ac:dyDescent="0.25">
      <c r="A7" s="95" t="s">
        <v>71</v>
      </c>
      <c r="B7" s="70">
        <v>0</v>
      </c>
      <c r="C7" s="95">
        <v>2293.9899999999998</v>
      </c>
    </row>
    <row r="8" spans="1:5" s="95" customFormat="1" x14ac:dyDescent="0.25">
      <c r="A8" s="95" t="s">
        <v>62</v>
      </c>
      <c r="B8" s="70">
        <v>0</v>
      </c>
      <c r="C8" s="95">
        <v>2090.3200000000002</v>
      </c>
    </row>
    <row r="9" spans="1:5" s="95" customFormat="1" x14ac:dyDescent="0.25">
      <c r="A9" s="95" t="s">
        <v>56</v>
      </c>
      <c r="B9" s="70">
        <f>AB60</f>
        <v>0.146591</v>
      </c>
      <c r="C9" s="95">
        <v>6871</v>
      </c>
    </row>
    <row r="10" spans="1:5" s="95" customFormat="1" x14ac:dyDescent="0.25">
      <c r="A10" s="95" t="s">
        <v>57</v>
      </c>
      <c r="B10" s="70">
        <f>AG60</f>
        <v>0.76236999999999999</v>
      </c>
      <c r="C10" s="95">
        <v>19592</v>
      </c>
    </row>
    <row r="11" spans="1:5" s="95" customFormat="1" x14ac:dyDescent="0.25">
      <c r="A11" s="95" t="s">
        <v>0</v>
      </c>
      <c r="B11" s="70">
        <f>H60</f>
        <v>0.78825500000000004</v>
      </c>
      <c r="C11" s="95">
        <v>22436.18</v>
      </c>
    </row>
    <row r="12" spans="1:5" s="95" customFormat="1" x14ac:dyDescent="0.25">
      <c r="A12" s="95" t="s">
        <v>63</v>
      </c>
      <c r="B12" s="70">
        <f>W60</f>
        <v>0.22744500000000001</v>
      </c>
      <c r="C12" s="95">
        <v>3804.01</v>
      </c>
    </row>
    <row r="13" spans="1:5" s="95" customFormat="1" x14ac:dyDescent="0.25">
      <c r="A13" s="53" t="s">
        <v>64</v>
      </c>
      <c r="B13" s="70">
        <v>0.45</v>
      </c>
      <c r="C13" s="95">
        <v>511.15</v>
      </c>
    </row>
    <row r="14" spans="1:5" s="95" customFormat="1" x14ac:dyDescent="0.25">
      <c r="A14" s="95" t="s">
        <v>65</v>
      </c>
      <c r="B14" s="70">
        <v>0</v>
      </c>
      <c r="C14" s="95">
        <v>232.34</v>
      </c>
    </row>
    <row r="15" spans="1:5" s="95" customFormat="1" x14ac:dyDescent="0.25">
      <c r="A15" s="95" t="s">
        <v>59</v>
      </c>
      <c r="B15" s="70">
        <f>M60</f>
        <v>1.5107900000000001</v>
      </c>
      <c r="C15" s="95">
        <v>11345.29</v>
      </c>
    </row>
    <row r="16" spans="1:5" s="95" customFormat="1" x14ac:dyDescent="0.25">
      <c r="A16" s="95" t="s">
        <v>58</v>
      </c>
      <c r="B16" s="70">
        <v>0.26</v>
      </c>
      <c r="C16" s="95">
        <v>4013.58</v>
      </c>
    </row>
    <row r="17" spans="1:31" s="95" customFormat="1" x14ac:dyDescent="0.25">
      <c r="A17" s="95" t="s">
        <v>1</v>
      </c>
      <c r="B17" s="70">
        <v>0</v>
      </c>
      <c r="C17" s="95">
        <v>4835.13</v>
      </c>
    </row>
    <row r="18" spans="1:31" s="95" customFormat="1" x14ac:dyDescent="0.25">
      <c r="A18" s="95" t="s">
        <v>61</v>
      </c>
      <c r="B18" s="70">
        <f>C60</f>
        <v>1.1647700000000001</v>
      </c>
      <c r="C18" s="95">
        <v>7836.48</v>
      </c>
    </row>
    <row r="19" spans="1:31" s="95" customFormat="1" x14ac:dyDescent="0.25">
      <c r="A19" s="95" t="s">
        <v>60</v>
      </c>
      <c r="B19" s="70">
        <v>0</v>
      </c>
      <c r="C19" s="95">
        <v>3134.61</v>
      </c>
    </row>
    <row r="20" spans="1:31" s="95" customFormat="1" x14ac:dyDescent="0.25"/>
    <row r="21" spans="1:31" s="95" customFormat="1" x14ac:dyDescent="0.25"/>
    <row r="22" spans="1:31" s="95" customFormat="1" x14ac:dyDescent="0.25"/>
    <row r="23" spans="1:31" x14ac:dyDescent="0.25">
      <c r="B23" s="6" t="s">
        <v>61</v>
      </c>
      <c r="F23" s="6" t="s">
        <v>0</v>
      </c>
      <c r="K23" s="6" t="s">
        <v>59</v>
      </c>
      <c r="P23" s="6" t="s">
        <v>55</v>
      </c>
      <c r="U23" s="6" t="s">
        <v>76</v>
      </c>
      <c r="Z23" s="6" t="s">
        <v>56</v>
      </c>
      <c r="AE23" s="6" t="s">
        <v>57</v>
      </c>
    </row>
    <row r="60" spans="3:34" x14ac:dyDescent="0.25">
      <c r="C60">
        <v>1.1647700000000001</v>
      </c>
      <c r="D60" s="95" t="s">
        <v>74</v>
      </c>
      <c r="H60">
        <v>0.78825500000000004</v>
      </c>
      <c r="I60" t="s">
        <v>74</v>
      </c>
      <c r="M60">
        <v>1.5107900000000001</v>
      </c>
      <c r="N60" s="95" t="s">
        <v>74</v>
      </c>
      <c r="R60">
        <v>1.3293699999999999</v>
      </c>
      <c r="S60" s="95" t="s">
        <v>74</v>
      </c>
      <c r="W60">
        <v>0.22744500000000001</v>
      </c>
      <c r="X60" s="95" t="s">
        <v>74</v>
      </c>
      <c r="AB60">
        <v>0.146591</v>
      </c>
      <c r="AC60" s="95" t="s">
        <v>74</v>
      </c>
      <c r="AG60">
        <v>0.76236999999999999</v>
      </c>
      <c r="AH60" s="95" t="s">
        <v>74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9102C-73DD-4C03-992F-AB544D94ABFC}">
  <dimension ref="A1:AF53"/>
  <sheetViews>
    <sheetView workbookViewId="0">
      <selection activeCell="B2" sqref="B2:C3"/>
    </sheetView>
  </sheetViews>
  <sheetFormatPr defaultRowHeight="15" x14ac:dyDescent="0.25"/>
  <cols>
    <col min="2" max="3" width="9.140625" style="95"/>
    <col min="21" max="21" width="3" customWidth="1"/>
    <col min="22" max="22" width="6.85546875" bestFit="1" customWidth="1"/>
    <col min="23" max="23" width="2.85546875" customWidth="1"/>
    <col min="24" max="24" width="13.85546875" customWidth="1"/>
    <col min="25" max="25" width="3.140625" customWidth="1"/>
    <col min="26" max="26" width="14.42578125" bestFit="1" customWidth="1"/>
  </cols>
  <sheetData>
    <row r="1" spans="1:24" ht="15.75" thickBot="1" x14ac:dyDescent="0.3">
      <c r="A1" s="6" t="s">
        <v>144</v>
      </c>
      <c r="B1" s="6"/>
      <c r="C1" s="6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</row>
    <row r="2" spans="1:24" ht="91.5" thickBot="1" x14ac:dyDescent="0.3">
      <c r="A2" s="58" t="s">
        <v>55</v>
      </c>
      <c r="B2" s="67" t="s">
        <v>162</v>
      </c>
      <c r="C2" s="68" t="s">
        <v>163</v>
      </c>
      <c r="D2" s="67" t="s">
        <v>84</v>
      </c>
      <c r="E2" s="68" t="s">
        <v>85</v>
      </c>
      <c r="F2" s="68" t="s">
        <v>86</v>
      </c>
      <c r="G2" s="68" t="s">
        <v>87</v>
      </c>
      <c r="H2" s="68" t="s">
        <v>88</v>
      </c>
      <c r="I2" s="68" t="s">
        <v>89</v>
      </c>
      <c r="J2" s="68" t="s">
        <v>90</v>
      </c>
      <c r="K2" s="68" t="s">
        <v>91</v>
      </c>
      <c r="L2" s="68" t="s">
        <v>92</v>
      </c>
      <c r="M2" s="68" t="s">
        <v>93</v>
      </c>
      <c r="N2" s="68" t="s">
        <v>94</v>
      </c>
      <c r="O2" s="68" t="s">
        <v>95</v>
      </c>
      <c r="P2" s="68" t="s">
        <v>96</v>
      </c>
      <c r="Q2" s="68" t="s">
        <v>97</v>
      </c>
      <c r="R2" s="68" t="s">
        <v>98</v>
      </c>
      <c r="S2" s="67" t="s">
        <v>99</v>
      </c>
      <c r="T2" s="63" t="s">
        <v>100</v>
      </c>
      <c r="U2" s="56"/>
      <c r="V2" s="59" t="s">
        <v>101</v>
      </c>
      <c r="W2" s="95"/>
      <c r="X2" s="54" t="s">
        <v>102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103</v>
      </c>
      <c r="W3" s="95"/>
      <c r="X3" s="69" t="s">
        <v>103</v>
      </c>
    </row>
    <row r="4" spans="1:24" x14ac:dyDescent="0.25">
      <c r="A4" s="65">
        <v>2004</v>
      </c>
      <c r="B4" s="60" cm="1">
        <f t="array" ref="B4">INDEX('90.1 Data-SI-Site EUI'!$Y$2:$Y$1825,MATCH(1,INDEX(($A4='90.1 Data-SI-Site EUI'!$A$2:$A$1825)*(B$3='90.1 Data-SI-Site EUI'!$C$2:$C$1825)*($A$2='90.1 Data-SI-Site EUI'!$B$2:$B$1825),0,1),0))</f>
        <v>132.9418463679846</v>
      </c>
      <c r="C4" s="57" cm="1">
        <f t="array" ref="C4">INDEX('90.1 Data-SI-Site EUI'!$Y$2:$Y$1825,MATCH(1,INDEX(($A4='90.1 Data-SI-Site EUI'!$A$2:$A$1825)*(C$3='90.1 Data-SI-Site EUI'!$C$2:$C$1825)*($A$2='90.1 Data-SI-Site EUI'!$B$2:$B$1825),0,1),0))</f>
        <v>110.11016359201813</v>
      </c>
      <c r="D4" s="60" cm="1">
        <f t="array" ref="D4">INDEX('90.1 Data-SI-Site EUI'!$Y$2:$Y$1825,MATCH(1,INDEX(($A4='90.1 Data-SI-Site EUI'!$A$2:$A$1825)*(D$3='90.1 Data-SI-Site EUI'!$C$2:$C$1825)*($A$2='90.1 Data-SI-Site EUI'!$B$2:$B$1825),0,1),0))</f>
        <v>101.57156543908607</v>
      </c>
      <c r="E4" s="57" cm="1">
        <f t="array" ref="E4">INDEX('90.1 Data-SI-Site EUI'!$Y$2:$Y$1825,MATCH(1,INDEX(($A4='90.1 Data-SI-Site EUI'!$A$2:$A$1825)*(E$3='90.1 Data-SI-Site EUI'!$C$2:$C$1825)*($A$2='90.1 Data-SI-Site EUI'!$B$2:$B$1825),0,1),0))</f>
        <v>98.565089431956778</v>
      </c>
      <c r="F4" s="57" cm="1">
        <f t="array" ref="F4">INDEX('90.1 Data-SI-Site EUI'!$Y$2:$Y$1825,MATCH(1,INDEX(($A4='90.1 Data-SI-Site EUI'!$A$2:$A$1825)*(F$3='90.1 Data-SI-Site EUI'!$C$2:$C$1825)*($A$2='90.1 Data-SI-Site EUI'!$B$2:$B$1825),0,1),0))</f>
        <v>98.05649400736543</v>
      </c>
      <c r="G4" s="57" cm="1">
        <f t="array" ref="G4">INDEX('90.1 Data-SI-Site EUI'!$Y$2:$Y$1825,MATCH(1,INDEX(($A4='90.1 Data-SI-Site EUI'!$A$2:$A$1825)*(G$3='90.1 Data-SI-Site EUI'!$C$2:$C$1825)*($A$2='90.1 Data-SI-Site EUI'!$B$2:$B$1825),0,1),0))</f>
        <v>78.043105132365312</v>
      </c>
      <c r="H4" s="57" cm="1">
        <f t="array" ref="H4">INDEX('90.1 Data-SI-Site EUI'!$Y$2:$Y$1825,MATCH(1,INDEX(($A4='90.1 Data-SI-Site EUI'!$A$2:$A$1825)*(H$3='90.1 Data-SI-Site EUI'!$C$2:$C$1825)*($A$2='90.1 Data-SI-Site EUI'!$B$2:$B$1825),0,1),0))</f>
        <v>86.699541984663256</v>
      </c>
      <c r="I4" s="57" cm="1">
        <f t="array" ref="I4">INDEX('90.1 Data-SI-Site EUI'!$Y$2:$Y$1825,MATCH(1,INDEX(($A4='90.1 Data-SI-Site EUI'!$A$2:$A$1825)*(I$3='90.1 Data-SI-Site EUI'!$C$2:$C$1825)*($A$2='90.1 Data-SI-Site EUI'!$B$2:$B$1825),0,1),0))</f>
        <v>71.536729800863753</v>
      </c>
      <c r="J4" s="57" cm="1">
        <f t="array" ref="J4">INDEX('90.1 Data-SI-Site EUI'!$Y$2:$Y$1825,MATCH(1,INDEX(($A4='90.1 Data-SI-Site EUI'!$A$2:$A$1825)*(J$3='90.1 Data-SI-Site EUI'!$C$2:$C$1825)*($A$2='90.1 Data-SI-Site EUI'!$B$2:$B$1825),0,1),0))</f>
        <v>59.715919081166632</v>
      </c>
      <c r="K4" s="57" cm="1">
        <f t="array" ref="K4">INDEX('90.1 Data-SI-Site EUI'!$Y$2:$Y$1825,MATCH(1,INDEX(($A4='90.1 Data-SI-Site EUI'!$A$2:$A$1825)*(K$3='90.1 Data-SI-Site EUI'!$C$2:$C$1825)*($A$2='90.1 Data-SI-Site EUI'!$B$2:$B$1825),0,1),0))</f>
        <v>92.472858659142645</v>
      </c>
      <c r="L4" s="57" cm="1">
        <f t="array" ref="L4">INDEX('90.1 Data-SI-Site EUI'!$Y$2:$Y$1825,MATCH(1,INDEX(($A4='90.1 Data-SI-Site EUI'!$A$2:$A$1825)*(L$3='90.1 Data-SI-Site EUI'!$C$2:$C$1825)*($A$2='90.1 Data-SI-Site EUI'!$B$2:$B$1825),0,1),0))</f>
        <v>78.556498061256548</v>
      </c>
      <c r="M4" s="57" cm="1">
        <f t="array" ref="M4">INDEX('90.1 Data-SI-Site EUI'!$Y$2:$Y$1825,MATCH(1,INDEX(($A4='90.1 Data-SI-Site EUI'!$A$2:$A$1825)*(M$3='90.1 Data-SI-Site EUI'!$C$2:$C$1825)*($A$2='90.1 Data-SI-Site EUI'!$B$2:$B$1825),0,1),0))</f>
        <v>63.880152813465223</v>
      </c>
      <c r="N4" s="57" cm="1">
        <f t="array" ref="N4">INDEX('90.1 Data-SI-Site EUI'!$Y$2:$Y$1825,MATCH(1,INDEX(($A4='90.1 Data-SI-Site EUI'!$A$2:$A$1825)*(N$3='90.1 Data-SI-Site EUI'!$C$2:$C$1825)*($A$2='90.1 Data-SI-Site EUI'!$B$2:$B$1825),0,1),0))</f>
        <v>97.4355170445493</v>
      </c>
      <c r="O4" s="57" cm="1">
        <f t="array" ref="O4">INDEX('90.1 Data-SI-Site EUI'!$Y$2:$Y$1825,MATCH(1,INDEX(($A4='90.1 Data-SI-Site EUI'!$A$2:$A$1825)*(O$3='90.1 Data-SI-Site EUI'!$C$2:$C$1825)*($A$2='90.1 Data-SI-Site EUI'!$B$2:$B$1825),0,1),0))</f>
        <v>90.498085951703246</v>
      </c>
      <c r="P4" s="57" cm="1">
        <f t="array" ref="P4">INDEX('90.1 Data-SI-Site EUI'!$Y$2:$Y$1825,MATCH(1,INDEX(($A4='90.1 Data-SI-Site EUI'!$A$2:$A$1825)*(P$3='90.1 Data-SI-Site EUI'!$C$2:$C$1825)*($A$2='90.1 Data-SI-Site EUI'!$B$2:$B$1825),0,1),0))</f>
        <v>59.924070798977809</v>
      </c>
      <c r="Q4" s="57" cm="1">
        <f t="array" ref="Q4">INDEX('90.1 Data-SI-Site EUI'!$Y$2:$Y$1825,MATCH(1,INDEX(($A4='90.1 Data-SI-Site EUI'!$A$2:$A$1825)*(Q$3='90.1 Data-SI-Site EUI'!$C$2:$C$1825)*($A$2='90.1 Data-SI-Site EUI'!$B$2:$B$1825),0,1),0))</f>
        <v>121.18004495117606</v>
      </c>
      <c r="R4" s="57" cm="1">
        <f t="array" ref="R4">INDEX('90.1 Data-SI-Site EUI'!$Y$2:$Y$1825,MATCH(1,INDEX(($A4='90.1 Data-SI-Site EUI'!$A$2:$A$1825)*(R$3='90.1 Data-SI-Site EUI'!$C$2:$C$1825)*($A$2='90.1 Data-SI-Site EUI'!$B$2:$B$1825),0,1),0))</f>
        <v>102.48704919711128</v>
      </c>
      <c r="S4" s="57" cm="1">
        <f t="array" ref="S4">INDEX('90.1 Data-SI-Site EUI'!$Y$2:$Y$1825,MATCH(1,INDEX(($A4='90.1 Data-SI-Site EUI'!$A$2:$A$1825)*(S$3='90.1 Data-SI-Site EUI'!$C$2:$C$1825)*($A$2='90.1 Data-SI-Site EUI'!$B$2:$B$1825),0,1),0))</f>
        <v>129.00471449548175</v>
      </c>
      <c r="T4" s="66" cm="1">
        <f t="array" ref="T4">INDEX('90.1 Data-SI-Site EUI'!$Y$2:$Y$1825,MATCH(1,INDEX(($A4='90.1 Data-SI-Site EUI'!$A$2:$A$1825)*(T$3='90.1 Data-SI-Site EUI'!$C$2:$C$1825)*($A$2='90.1 Data-SI-Site EUI'!$B$2:$B$1825),0,1),0))</f>
        <v>147.95329729112279</v>
      </c>
      <c r="U4" s="56"/>
      <c r="V4" s="84">
        <f>SUMPRODUCT(D4:T4,Weights!$B$41:$R$41)</f>
        <v>90.905167207322933</v>
      </c>
      <c r="W4" s="95"/>
      <c r="X4" s="77">
        <f>(V4-V4)/V4</f>
        <v>0</v>
      </c>
    </row>
    <row r="5" spans="1:24" x14ac:dyDescent="0.25">
      <c r="A5" s="93">
        <v>2007</v>
      </c>
      <c r="B5" s="86" cm="1">
        <f t="array" ref="B5">INDEX('90.1 Data-SI-Site EUI'!$Y$2:$Y$1825,MATCH(1,INDEX(($A5='90.1 Data-SI-Site EUI'!$A$2:$A$1825)*(B$3='90.1 Data-SI-Site EUI'!$C$2:$C$1825)*($A$2='90.1 Data-SI-Site EUI'!$B$2:$B$1825),0,1),0))</f>
        <v>125.709788542322</v>
      </c>
      <c r="C5" s="75" cm="1">
        <f t="array" ref="C5">INDEX('90.1 Data-SI-Site EUI'!$Y$2:$Y$1825,MATCH(1,INDEX(($A5='90.1 Data-SI-Site EUI'!$A$2:$A$1825)*(C$3='90.1 Data-SI-Site EUI'!$C$2:$C$1825)*($A$2='90.1 Data-SI-Site EUI'!$B$2:$B$1825),0,1),0))</f>
        <v>105.73729839147838</v>
      </c>
      <c r="D5" s="86" cm="1">
        <f t="array" ref="D5">INDEX('90.1 Data-SI-Site EUI'!$Y$2:$Y$1825,MATCH(1,INDEX(($A5='90.1 Data-SI-Site EUI'!$A$2:$A$1825)*(D$3='90.1 Data-SI-Site EUI'!$C$2:$C$1825)*($A$2='90.1 Data-SI-Site EUI'!$B$2:$B$1825),0,1),0))</f>
        <v>96.805724667582126</v>
      </c>
      <c r="E5" s="75" cm="1">
        <f t="array" ref="E5">INDEX('90.1 Data-SI-Site EUI'!$Y$2:$Y$1825,MATCH(1,INDEX(($A5='90.1 Data-SI-Site EUI'!$A$2:$A$1825)*(E$3='90.1 Data-SI-Site EUI'!$C$2:$C$1825)*($A$2='90.1 Data-SI-Site EUI'!$B$2:$B$1825),0,1),0))</f>
        <v>95.107048332601011</v>
      </c>
      <c r="F5" s="75" cm="1">
        <f t="array" ref="F5">INDEX('90.1 Data-SI-Site EUI'!$Y$2:$Y$1825,MATCH(1,INDEX(($A5='90.1 Data-SI-Site EUI'!$A$2:$A$1825)*(F$3='90.1 Data-SI-Site EUI'!$C$2:$C$1825)*($A$2='90.1 Data-SI-Site EUI'!$B$2:$B$1825),0,1),0))</f>
        <v>91.001224215153485</v>
      </c>
      <c r="G5" s="75" cm="1">
        <f t="array" ref="G5">INDEX('90.1 Data-SI-Site EUI'!$Y$2:$Y$1825,MATCH(1,INDEX(($A5='90.1 Data-SI-Site EUI'!$A$2:$A$1825)*(G$3='90.1 Data-SI-Site EUI'!$C$2:$C$1825)*($A$2='90.1 Data-SI-Site EUI'!$B$2:$B$1825),0,1),0))</f>
        <v>69.992832948357588</v>
      </c>
      <c r="H5" s="75" cm="1">
        <f t="array" ref="H5">INDEX('90.1 Data-SI-Site EUI'!$Y$2:$Y$1825,MATCH(1,INDEX(($A5='90.1 Data-SI-Site EUI'!$A$2:$A$1825)*(H$3='90.1 Data-SI-Site EUI'!$C$2:$C$1825)*($A$2='90.1 Data-SI-Site EUI'!$B$2:$B$1825),0,1),0))</f>
        <v>81.455869784890936</v>
      </c>
      <c r="I5" s="75" cm="1">
        <f t="array" ref="I5">INDEX('90.1 Data-SI-Site EUI'!$Y$2:$Y$1825,MATCH(1,INDEX(($A5='90.1 Data-SI-Site EUI'!$A$2:$A$1825)*(I$3='90.1 Data-SI-Site EUI'!$C$2:$C$1825)*($A$2='90.1 Data-SI-Site EUI'!$B$2:$B$1825),0,1),0))</f>
        <v>69.638357349399982</v>
      </c>
      <c r="J5" s="75" cm="1">
        <f t="array" ref="J5">INDEX('90.1 Data-SI-Site EUI'!$Y$2:$Y$1825,MATCH(1,INDEX(($A5='90.1 Data-SI-Site EUI'!$A$2:$A$1825)*(J$3='90.1 Data-SI-Site EUI'!$C$2:$C$1825)*($A$2='90.1 Data-SI-Site EUI'!$B$2:$B$1825),0,1),0))</f>
        <v>53.145077285635395</v>
      </c>
      <c r="K5" s="75" cm="1">
        <f t="array" ref="K5">INDEX('90.1 Data-SI-Site EUI'!$Y$2:$Y$1825,MATCH(1,INDEX(($A5='90.1 Data-SI-Site EUI'!$A$2:$A$1825)*(K$3='90.1 Data-SI-Site EUI'!$C$2:$C$1825)*($A$2='90.1 Data-SI-Site EUI'!$B$2:$B$1825),0,1),0))</f>
        <v>83.472440748543079</v>
      </c>
      <c r="L5" s="75" cm="1">
        <f t="array" ref="L5">INDEX('90.1 Data-SI-Site EUI'!$Y$2:$Y$1825,MATCH(1,INDEX(($A5='90.1 Data-SI-Site EUI'!$A$2:$A$1825)*(L$3='90.1 Data-SI-Site EUI'!$C$2:$C$1825)*($A$2='90.1 Data-SI-Site EUI'!$B$2:$B$1825),0,1),0))</f>
        <v>72.94497721929072</v>
      </c>
      <c r="M5" s="75" cm="1">
        <f t="array" ref="M5">INDEX('90.1 Data-SI-Site EUI'!$Y$2:$Y$1825,MATCH(1,INDEX(($A5='90.1 Data-SI-Site EUI'!$A$2:$A$1825)*(M$3='90.1 Data-SI-Site EUI'!$C$2:$C$1825)*($A$2='90.1 Data-SI-Site EUI'!$B$2:$B$1825),0,1),0))</f>
        <v>56.93054805345821</v>
      </c>
      <c r="N5" s="75" cm="1">
        <f t="array" ref="N5">INDEX('90.1 Data-SI-Site EUI'!$Y$2:$Y$1825,MATCH(1,INDEX(($A5='90.1 Data-SI-Site EUI'!$A$2:$A$1825)*(N$3='90.1 Data-SI-Site EUI'!$C$2:$C$1825)*($A$2='90.1 Data-SI-Site EUI'!$B$2:$B$1825),0,1),0))</f>
        <v>84.969801809340382</v>
      </c>
      <c r="O5" s="75" cm="1">
        <f t="array" ref="O5">INDEX('90.1 Data-SI-Site EUI'!$Y$2:$Y$1825,MATCH(1,INDEX(($A5='90.1 Data-SI-Site EUI'!$A$2:$A$1825)*(O$3='90.1 Data-SI-Site EUI'!$C$2:$C$1825)*($A$2='90.1 Data-SI-Site EUI'!$B$2:$B$1825),0,1),0))</f>
        <v>80.700442764070587</v>
      </c>
      <c r="P5" s="75" cm="1">
        <f t="array" ref="P5">INDEX('90.1 Data-SI-Site EUI'!$Y$2:$Y$1825,MATCH(1,INDEX(($A5='90.1 Data-SI-Site EUI'!$A$2:$A$1825)*(P$3='90.1 Data-SI-Site EUI'!$C$2:$C$1825)*($A$2='90.1 Data-SI-Site EUI'!$B$2:$B$1825),0,1),0))</f>
        <v>51.895267446712083</v>
      </c>
      <c r="Q5" s="75" cm="1">
        <f t="array" ref="Q5">INDEX('90.1 Data-SI-Site EUI'!$Y$2:$Y$1825,MATCH(1,INDEX(($A5='90.1 Data-SI-Site EUI'!$A$2:$A$1825)*(Q$3='90.1 Data-SI-Site EUI'!$C$2:$C$1825)*($A$2='90.1 Data-SI-Site EUI'!$B$2:$B$1825),0,1),0))</f>
        <v>105.45580482668274</v>
      </c>
      <c r="R5" s="75" cm="1">
        <f t="array" ref="R5">INDEX('90.1 Data-SI-Site EUI'!$Y$2:$Y$1825,MATCH(1,INDEX(($A5='90.1 Data-SI-Site EUI'!$A$2:$A$1825)*(R$3='90.1 Data-SI-Site EUI'!$C$2:$C$1825)*($A$2='90.1 Data-SI-Site EUI'!$B$2:$B$1825),0,1),0))</f>
        <v>89.859538129388795</v>
      </c>
      <c r="S5" s="75" cm="1">
        <f t="array" ref="S5">INDEX('90.1 Data-SI-Site EUI'!$Y$2:$Y$1825,MATCH(1,INDEX(($A5='90.1 Data-SI-Site EUI'!$A$2:$A$1825)*(S$3='90.1 Data-SI-Site EUI'!$C$2:$C$1825)*($A$2='90.1 Data-SI-Site EUI'!$B$2:$B$1825),0,1),0))</f>
        <v>107.41120761051135</v>
      </c>
      <c r="T5" s="91" cm="1">
        <f t="array" ref="T5">INDEX('90.1 Data-SI-Site EUI'!$Y$2:$Y$1825,MATCH(1,INDEX(($A5='90.1 Data-SI-Site EUI'!$A$2:$A$1825)*(T$3='90.1 Data-SI-Site EUI'!$C$2:$C$1825)*($A$2='90.1 Data-SI-Site EUI'!$B$2:$B$1825),0,1),0))</f>
        <v>129.19709441790707</v>
      </c>
      <c r="U5" s="56"/>
      <c r="V5" s="72">
        <f>SUMPRODUCT(D5:T5,Weights!$B$41:$R$41)</f>
        <v>82.805646525644477</v>
      </c>
      <c r="W5" s="95"/>
      <c r="X5" s="88">
        <f>(V5-V4)/V4</f>
        <v>-8.9098573056977923E-2</v>
      </c>
    </row>
    <row r="6" spans="1:24" x14ac:dyDescent="0.25">
      <c r="A6" s="93">
        <v>2010</v>
      </c>
      <c r="B6" s="86" cm="1">
        <f t="array" ref="B6">INDEX('90.1 Data-SI-Site EUI'!$Y$2:$Y$1825,MATCH(1,INDEX(($A6='90.1 Data-SI-Site EUI'!$A$2:$A$1825)*(B$3='90.1 Data-SI-Site EUI'!$C$2:$C$1825)*($A$2='90.1 Data-SI-Site EUI'!$B$2:$B$1825),0,1),0))</f>
        <v>97.474436798182111</v>
      </c>
      <c r="C6" s="75" cm="1">
        <f t="array" ref="C6">INDEX('90.1 Data-SI-Site EUI'!$Y$2:$Y$1825,MATCH(1,INDEX(($A6='90.1 Data-SI-Site EUI'!$A$2:$A$1825)*(C$3='90.1 Data-SI-Site EUI'!$C$2:$C$1825)*($A$2='90.1 Data-SI-Site EUI'!$B$2:$B$1825),0,1),0))</f>
        <v>87.149907700814794</v>
      </c>
      <c r="D6" s="86" cm="1">
        <f t="array" ref="D6">INDEX('90.1 Data-SI-Site EUI'!$Y$2:$Y$1825,MATCH(1,INDEX(($A6='90.1 Data-SI-Site EUI'!$A$2:$A$1825)*(D$3='90.1 Data-SI-Site EUI'!$C$2:$C$1825)*($A$2='90.1 Data-SI-Site EUI'!$B$2:$B$1825),0,1),0))</f>
        <v>76.280022302158244</v>
      </c>
      <c r="E6" s="75" cm="1">
        <f t="array" ref="E6">INDEX('90.1 Data-SI-Site EUI'!$Y$2:$Y$1825,MATCH(1,INDEX(($A6='90.1 Data-SI-Site EUI'!$A$2:$A$1825)*(E$3='90.1 Data-SI-Site EUI'!$C$2:$C$1825)*($A$2='90.1 Data-SI-Site EUI'!$B$2:$B$1825),0,1),0))</f>
        <v>79.299151726878463</v>
      </c>
      <c r="F6" s="75" cm="1">
        <f t="array" ref="F6">INDEX('90.1 Data-SI-Site EUI'!$Y$2:$Y$1825,MATCH(1,INDEX(($A6='90.1 Data-SI-Site EUI'!$A$2:$A$1825)*(F$3='90.1 Data-SI-Site EUI'!$C$2:$C$1825)*($A$2='90.1 Data-SI-Site EUI'!$B$2:$B$1825),0,1),0))</f>
        <v>67.453873735251946</v>
      </c>
      <c r="G6" s="75" cm="1">
        <f t="array" ref="G6">INDEX('90.1 Data-SI-Site EUI'!$Y$2:$Y$1825,MATCH(1,INDEX(($A6='90.1 Data-SI-Site EUI'!$A$2:$A$1825)*(G$3='90.1 Data-SI-Site EUI'!$C$2:$C$1825)*($A$2='90.1 Data-SI-Site EUI'!$B$2:$B$1825),0,1),0))</f>
        <v>62.387409350556574</v>
      </c>
      <c r="H6" s="75" cm="1">
        <f t="array" ref="H6">INDEX('90.1 Data-SI-Site EUI'!$Y$2:$Y$1825,MATCH(1,INDEX(($A6='90.1 Data-SI-Site EUI'!$A$2:$A$1825)*(H$3='90.1 Data-SI-Site EUI'!$C$2:$C$1825)*($A$2='90.1 Data-SI-Site EUI'!$B$2:$B$1825),0,1),0))</f>
        <v>59.869918969192881</v>
      </c>
      <c r="I6" s="75" cm="1">
        <f t="array" ref="I6">INDEX('90.1 Data-SI-Site EUI'!$Y$2:$Y$1825,MATCH(1,INDEX(($A6='90.1 Data-SI-Site EUI'!$A$2:$A$1825)*(I$3='90.1 Data-SI-Site EUI'!$C$2:$C$1825)*($A$2='90.1 Data-SI-Site EUI'!$B$2:$B$1825),0,1),0))</f>
        <v>58.652492284293778</v>
      </c>
      <c r="J6" s="75" cm="1">
        <f t="array" ref="J6">INDEX('90.1 Data-SI-Site EUI'!$Y$2:$Y$1825,MATCH(1,INDEX(($A6='90.1 Data-SI-Site EUI'!$A$2:$A$1825)*(J$3='90.1 Data-SI-Site EUI'!$C$2:$C$1825)*($A$2='90.1 Data-SI-Site EUI'!$B$2:$B$1825),0,1),0))</f>
        <v>38.491939964894748</v>
      </c>
      <c r="K6" s="75" cm="1">
        <f t="array" ref="K6">INDEX('90.1 Data-SI-Site EUI'!$Y$2:$Y$1825,MATCH(1,INDEX(($A6='90.1 Data-SI-Site EUI'!$A$2:$A$1825)*(K$3='90.1 Data-SI-Site EUI'!$C$2:$C$1825)*($A$2='90.1 Data-SI-Site EUI'!$B$2:$B$1825),0,1),0))</f>
        <v>59.339255024822052</v>
      </c>
      <c r="L6" s="75" cm="1">
        <f t="array" ref="L6">INDEX('90.1 Data-SI-Site EUI'!$Y$2:$Y$1825,MATCH(1,INDEX(($A6='90.1 Data-SI-Site EUI'!$A$2:$A$1825)*(L$3='90.1 Data-SI-Site EUI'!$C$2:$C$1825)*($A$2='90.1 Data-SI-Site EUI'!$B$2:$B$1825),0,1),0))</f>
        <v>58.809730487722447</v>
      </c>
      <c r="M6" s="75" cm="1">
        <f t="array" ref="M6">INDEX('90.1 Data-SI-Site EUI'!$Y$2:$Y$1825,MATCH(1,INDEX(($A6='90.1 Data-SI-Site EUI'!$A$2:$A$1825)*(M$3='90.1 Data-SI-Site EUI'!$C$2:$C$1825)*($A$2='90.1 Data-SI-Site EUI'!$B$2:$B$1825),0,1),0))</f>
        <v>40.122251863602543</v>
      </c>
      <c r="N6" s="75" cm="1">
        <f t="array" ref="N6">INDEX('90.1 Data-SI-Site EUI'!$Y$2:$Y$1825,MATCH(1,INDEX(($A6='90.1 Data-SI-Site EUI'!$A$2:$A$1825)*(N$3='90.1 Data-SI-Site EUI'!$C$2:$C$1825)*($A$2='90.1 Data-SI-Site EUI'!$B$2:$B$1825),0,1),0))</f>
        <v>62.465968483467165</v>
      </c>
      <c r="O6" s="75" cm="1">
        <f t="array" ref="O6">INDEX('90.1 Data-SI-Site EUI'!$Y$2:$Y$1825,MATCH(1,INDEX(($A6='90.1 Data-SI-Site EUI'!$A$2:$A$1825)*(O$3='90.1 Data-SI-Site EUI'!$C$2:$C$1825)*($A$2='90.1 Data-SI-Site EUI'!$B$2:$B$1825),0,1),0))</f>
        <v>62.266092460573276</v>
      </c>
      <c r="P6" s="75" cm="1">
        <f t="array" ref="P6">INDEX('90.1 Data-SI-Site EUI'!$Y$2:$Y$1825,MATCH(1,INDEX(($A6='90.1 Data-SI-Site EUI'!$A$2:$A$1825)*(P$3='90.1 Data-SI-Site EUI'!$C$2:$C$1825)*($A$2='90.1 Data-SI-Site EUI'!$B$2:$B$1825),0,1),0))</f>
        <v>36.726698257752737</v>
      </c>
      <c r="Q6" s="75" cm="1">
        <f t="array" ref="Q6">INDEX('90.1 Data-SI-Site EUI'!$Y$2:$Y$1825,MATCH(1,INDEX(($A6='90.1 Data-SI-Site EUI'!$A$2:$A$1825)*(Q$3='90.1 Data-SI-Site EUI'!$C$2:$C$1825)*($A$2='90.1 Data-SI-Site EUI'!$B$2:$B$1825),0,1),0))</f>
        <v>77.44293734444993</v>
      </c>
      <c r="R6" s="75" cm="1">
        <f t="array" ref="R6">INDEX('90.1 Data-SI-Site EUI'!$Y$2:$Y$1825,MATCH(1,INDEX(($A6='90.1 Data-SI-Site EUI'!$A$2:$A$1825)*(R$3='90.1 Data-SI-Site EUI'!$C$2:$C$1825)*($A$2='90.1 Data-SI-Site EUI'!$B$2:$B$1825),0,1),0))</f>
        <v>67.939920889633854</v>
      </c>
      <c r="S6" s="75" cm="1">
        <f t="array" ref="S6">INDEX('90.1 Data-SI-Site EUI'!$Y$2:$Y$1825,MATCH(1,INDEX(($A6='90.1 Data-SI-Site EUI'!$A$2:$A$1825)*(S$3='90.1 Data-SI-Site EUI'!$C$2:$C$1825)*($A$2='90.1 Data-SI-Site EUI'!$B$2:$B$1825),0,1),0))</f>
        <v>79.937459673977912</v>
      </c>
      <c r="T6" s="91" cm="1">
        <f t="array" ref="T6">INDEX('90.1 Data-SI-Site EUI'!$Y$2:$Y$1825,MATCH(1,INDEX(($A6='90.1 Data-SI-Site EUI'!$A$2:$A$1825)*(T$3='90.1 Data-SI-Site EUI'!$C$2:$C$1825)*($A$2='90.1 Data-SI-Site EUI'!$B$2:$B$1825),0,1),0))</f>
        <v>96.346183724457077</v>
      </c>
      <c r="U6" s="56"/>
      <c r="V6" s="72">
        <f>SUMPRODUCT(D6:T6,Weights!$B$41:$R$41)</f>
        <v>61.761233450041878</v>
      </c>
      <c r="W6" s="95"/>
      <c r="X6" s="88">
        <f t="shared" ref="X6:X9" si="0">(V6-V5)/V5</f>
        <v>-0.25414224703970223</v>
      </c>
    </row>
    <row r="7" spans="1:24" x14ac:dyDescent="0.25">
      <c r="A7" s="93">
        <v>2013</v>
      </c>
      <c r="B7" s="86" cm="1">
        <f t="array" ref="B7">INDEX('90.1 Data-SI-Site EUI'!$Y$2:$Y$1825,MATCH(1,INDEX(($A7='90.1 Data-SI-Site EUI'!$A$2:$A$1825)*(B$3='90.1 Data-SI-Site EUI'!$C$2:$C$1825)*($A$2='90.1 Data-SI-Site EUI'!$B$2:$B$1825),0,1),0))</f>
        <v>87.222889734976761</v>
      </c>
      <c r="C7" s="75" cm="1">
        <f t="array" ref="C7">INDEX('90.1 Data-SI-Site EUI'!$Y$2:$Y$1825,MATCH(1,INDEX(($A7='90.1 Data-SI-Site EUI'!$A$2:$A$1825)*(C$3='90.1 Data-SI-Site EUI'!$C$2:$C$1825)*($A$2='90.1 Data-SI-Site EUI'!$B$2:$B$1825),0,1),0))</f>
        <v>83.480116755422898</v>
      </c>
      <c r="D7" s="86" cm="1">
        <f t="array" ref="D7">INDEX('90.1 Data-SI-Site EUI'!$Y$2:$Y$1825,MATCH(1,INDEX(($A7='90.1 Data-SI-Site EUI'!$A$2:$A$1825)*(D$3='90.1 Data-SI-Site EUI'!$C$2:$C$1825)*($A$2='90.1 Data-SI-Site EUI'!$B$2:$B$1825),0,1),0))</f>
        <v>71.930664872687913</v>
      </c>
      <c r="E7" s="75" cm="1">
        <f t="array" ref="E7">INDEX('90.1 Data-SI-Site EUI'!$Y$2:$Y$1825,MATCH(1,INDEX(($A7='90.1 Data-SI-Site EUI'!$A$2:$A$1825)*(E$3='90.1 Data-SI-Site EUI'!$C$2:$C$1825)*($A$2='90.1 Data-SI-Site EUI'!$B$2:$B$1825),0,1),0))</f>
        <v>75.048383010770735</v>
      </c>
      <c r="F7" s="75" cm="1">
        <f t="array" ref="F7">INDEX('90.1 Data-SI-Site EUI'!$Y$2:$Y$1825,MATCH(1,INDEX(($A7='90.1 Data-SI-Site EUI'!$A$2:$A$1825)*(F$3='90.1 Data-SI-Site EUI'!$C$2:$C$1825)*($A$2='90.1 Data-SI-Site EUI'!$B$2:$B$1825),0,1),0))</f>
        <v>62.774028228323409</v>
      </c>
      <c r="G7" s="75" cm="1">
        <f t="array" ref="G7">INDEX('90.1 Data-SI-Site EUI'!$Y$2:$Y$1825,MATCH(1,INDEX(($A7='90.1 Data-SI-Site EUI'!$A$2:$A$1825)*(G$3='90.1 Data-SI-Site EUI'!$C$2:$C$1825)*($A$2='90.1 Data-SI-Site EUI'!$B$2:$B$1825),0,1),0))</f>
        <v>60.334617229440312</v>
      </c>
      <c r="H7" s="75" cm="1">
        <f t="array" ref="H7">INDEX('90.1 Data-SI-Site EUI'!$Y$2:$Y$1825,MATCH(1,INDEX(($A7='90.1 Data-SI-Site EUI'!$A$2:$A$1825)*(H$3='90.1 Data-SI-Site EUI'!$C$2:$C$1825)*($A$2='90.1 Data-SI-Site EUI'!$B$2:$B$1825),0,1),0))</f>
        <v>55.297237714562982</v>
      </c>
      <c r="I7" s="75" cm="1">
        <f t="array" ref="I7">INDEX('90.1 Data-SI-Site EUI'!$Y$2:$Y$1825,MATCH(1,INDEX(($A7='90.1 Data-SI-Site EUI'!$A$2:$A$1825)*(I$3='90.1 Data-SI-Site EUI'!$C$2:$C$1825)*($A$2='90.1 Data-SI-Site EUI'!$B$2:$B$1825),0,1),0))</f>
        <v>57.43932338446082</v>
      </c>
      <c r="J7" s="75" cm="1">
        <f t="array" ref="J7">INDEX('90.1 Data-SI-Site EUI'!$Y$2:$Y$1825,MATCH(1,INDEX(($A7='90.1 Data-SI-Site EUI'!$A$2:$A$1825)*(J$3='90.1 Data-SI-Site EUI'!$C$2:$C$1825)*($A$2='90.1 Data-SI-Site EUI'!$B$2:$B$1825),0,1),0))</f>
        <v>37.515947683887262</v>
      </c>
      <c r="K7" s="75" cm="1">
        <f t="array" ref="K7">INDEX('90.1 Data-SI-Site EUI'!$Y$2:$Y$1825,MATCH(1,INDEX(($A7='90.1 Data-SI-Site EUI'!$A$2:$A$1825)*(K$3='90.1 Data-SI-Site EUI'!$C$2:$C$1825)*($A$2='90.1 Data-SI-Site EUI'!$B$2:$B$1825),0,1),0))</f>
        <v>51.352909585610298</v>
      </c>
      <c r="L7" s="75" cm="1">
        <f t="array" ref="L7">INDEX('90.1 Data-SI-Site EUI'!$Y$2:$Y$1825,MATCH(1,INDEX(($A7='90.1 Data-SI-Site EUI'!$A$2:$A$1825)*(L$3='90.1 Data-SI-Site EUI'!$C$2:$C$1825)*($A$2='90.1 Data-SI-Site EUI'!$B$2:$B$1825),0,1),0))</f>
        <v>55.824903218746385</v>
      </c>
      <c r="M7" s="75" cm="1">
        <f t="array" ref="M7">INDEX('90.1 Data-SI-Site EUI'!$Y$2:$Y$1825,MATCH(1,INDEX(($A7='90.1 Data-SI-Site EUI'!$A$2:$A$1825)*(M$3='90.1 Data-SI-Site EUI'!$C$2:$C$1825)*($A$2='90.1 Data-SI-Site EUI'!$B$2:$B$1825),0,1),0))</f>
        <v>36.45923739303425</v>
      </c>
      <c r="N7" s="75" cm="1">
        <f t="array" ref="N7">INDEX('90.1 Data-SI-Site EUI'!$Y$2:$Y$1825,MATCH(1,INDEX(($A7='90.1 Data-SI-Site EUI'!$A$2:$A$1825)*(N$3='90.1 Data-SI-Site EUI'!$C$2:$C$1825)*($A$2='90.1 Data-SI-Site EUI'!$B$2:$B$1825),0,1),0))</f>
        <v>49.534895331169565</v>
      </c>
      <c r="O7" s="75" cm="1">
        <f t="array" ref="O7">INDEX('90.1 Data-SI-Site EUI'!$Y$2:$Y$1825,MATCH(1,INDEX(($A7='90.1 Data-SI-Site EUI'!$A$2:$A$1825)*(O$3='90.1 Data-SI-Site EUI'!$C$2:$C$1825)*($A$2='90.1 Data-SI-Site EUI'!$B$2:$B$1825),0,1),0))</f>
        <v>58.041530111703658</v>
      </c>
      <c r="P7" s="75" cm="1">
        <f t="array" ref="P7">INDEX('90.1 Data-SI-Site EUI'!$Y$2:$Y$1825,MATCH(1,INDEX(($A7='90.1 Data-SI-Site EUI'!$A$2:$A$1825)*(P$3='90.1 Data-SI-Site EUI'!$C$2:$C$1825)*($A$2='90.1 Data-SI-Site EUI'!$B$2:$B$1825),0,1),0))</f>
        <v>34.692376528191026</v>
      </c>
      <c r="Q7" s="75" cm="1">
        <f t="array" ref="Q7">INDEX('90.1 Data-SI-Site EUI'!$Y$2:$Y$1825,MATCH(1,INDEX(($A7='90.1 Data-SI-Site EUI'!$A$2:$A$1825)*(Q$3='90.1 Data-SI-Site EUI'!$C$2:$C$1825)*($A$2='90.1 Data-SI-Site EUI'!$B$2:$B$1825),0,1),0))</f>
        <v>60.816406598756082</v>
      </c>
      <c r="R7" s="75" cm="1">
        <f t="array" ref="R7">INDEX('90.1 Data-SI-Site EUI'!$Y$2:$Y$1825,MATCH(1,INDEX(($A7='90.1 Data-SI-Site EUI'!$A$2:$A$1825)*(R$3='90.1 Data-SI-Site EUI'!$C$2:$C$1825)*($A$2='90.1 Data-SI-Site EUI'!$B$2:$B$1825),0,1),0))</f>
        <v>62.944099755754266</v>
      </c>
      <c r="S7" s="75" cm="1">
        <f t="array" ref="S7">INDEX('90.1 Data-SI-Site EUI'!$Y$2:$Y$1825,MATCH(1,INDEX(($A7='90.1 Data-SI-Site EUI'!$A$2:$A$1825)*(S$3='90.1 Data-SI-Site EUI'!$C$2:$C$1825)*($A$2='90.1 Data-SI-Site EUI'!$B$2:$B$1825),0,1),0))</f>
        <v>61.611353061246717</v>
      </c>
      <c r="T7" s="91" cm="1">
        <f t="array" ref="T7">INDEX('90.1 Data-SI-Site EUI'!$Y$2:$Y$1825,MATCH(1,INDEX(($A7='90.1 Data-SI-Site EUI'!$A$2:$A$1825)*(T$3='90.1 Data-SI-Site EUI'!$C$2:$C$1825)*($A$2='90.1 Data-SI-Site EUI'!$B$2:$B$1825),0,1),0))</f>
        <v>72.20850034045489</v>
      </c>
      <c r="U7" s="56"/>
      <c r="V7" s="72">
        <f>SUMPRODUCT(D7:T7,Weights!$B$41:$R$41)</f>
        <v>55.035916475033304</v>
      </c>
      <c r="W7" s="95"/>
      <c r="X7" s="88">
        <f t="shared" si="0"/>
        <v>-0.10889220631334419</v>
      </c>
    </row>
    <row r="8" spans="1:24" x14ac:dyDescent="0.25">
      <c r="A8" s="93">
        <v>2016</v>
      </c>
      <c r="B8" s="86" cm="1">
        <f t="array" ref="B8">INDEX('90.1 Data-SI-Site EUI'!$Y$2:$Y$1825,MATCH(1,INDEX(($A8='90.1 Data-SI-Site EUI'!$A$2:$A$1825)*(B$3='90.1 Data-SI-Site EUI'!$C$2:$C$1825)*($A$2='90.1 Data-SI-Site EUI'!$B$2:$B$1825),0,1),0))</f>
        <v>82.744419471035826</v>
      </c>
      <c r="C8" s="75" cm="1">
        <f t="array" ref="C8">INDEX('90.1 Data-SI-Site EUI'!$Y$2:$Y$1825,MATCH(1,INDEX(($A8='90.1 Data-SI-Site EUI'!$A$2:$A$1825)*(C$3='90.1 Data-SI-Site EUI'!$C$2:$C$1825)*($A$2='90.1 Data-SI-Site EUI'!$B$2:$B$1825),0,1),0))</f>
        <v>81.705639852503609</v>
      </c>
      <c r="D8" s="86" cm="1">
        <f t="array" ref="D8">INDEX('90.1 Data-SI-Site EUI'!$Y$2:$Y$1825,MATCH(1,INDEX(($A8='90.1 Data-SI-Site EUI'!$A$2:$A$1825)*(D$3='90.1 Data-SI-Site EUI'!$C$2:$C$1825)*($A$2='90.1 Data-SI-Site EUI'!$B$2:$B$1825),0,1),0))</f>
        <v>70.074150646240625</v>
      </c>
      <c r="E8" s="75" cm="1">
        <f t="array" ref="E8">INDEX('90.1 Data-SI-Site EUI'!$Y$2:$Y$1825,MATCH(1,INDEX(($A8='90.1 Data-SI-Site EUI'!$A$2:$A$1825)*(E$3='90.1 Data-SI-Site EUI'!$C$2:$C$1825)*($A$2='90.1 Data-SI-Site EUI'!$B$2:$B$1825),0,1),0))</f>
        <v>74.517659097596166</v>
      </c>
      <c r="F8" s="75" cm="1">
        <f t="array" ref="F8">INDEX('90.1 Data-SI-Site EUI'!$Y$2:$Y$1825,MATCH(1,INDEX(($A8='90.1 Data-SI-Site EUI'!$A$2:$A$1825)*(F$3='90.1 Data-SI-Site EUI'!$C$2:$C$1825)*($A$2='90.1 Data-SI-Site EUI'!$B$2:$B$1825),0,1),0))</f>
        <v>59.716518769204121</v>
      </c>
      <c r="G8" s="75" cm="1">
        <f t="array" ref="G8">INDEX('90.1 Data-SI-Site EUI'!$Y$2:$Y$1825,MATCH(1,INDEX(($A8='90.1 Data-SI-Site EUI'!$A$2:$A$1825)*(G$3='90.1 Data-SI-Site EUI'!$C$2:$C$1825)*($A$2='90.1 Data-SI-Site EUI'!$B$2:$B$1825),0,1),0))</f>
        <v>59.884251513288774</v>
      </c>
      <c r="H8" s="75" cm="1">
        <f t="array" ref="H8">INDEX('90.1 Data-SI-Site EUI'!$Y$2:$Y$1825,MATCH(1,INDEX(($A8='90.1 Data-SI-Site EUI'!$A$2:$A$1825)*(H$3='90.1 Data-SI-Site EUI'!$C$2:$C$1825)*($A$2='90.1 Data-SI-Site EUI'!$B$2:$B$1825),0,1),0))</f>
        <v>52.382753852383971</v>
      </c>
      <c r="I8" s="75" cm="1">
        <f t="array" ref="I8">INDEX('90.1 Data-SI-Site EUI'!$Y$2:$Y$1825,MATCH(1,INDEX(($A8='90.1 Data-SI-Site EUI'!$A$2:$A$1825)*(I$3='90.1 Data-SI-Site EUI'!$C$2:$C$1825)*($A$2='90.1 Data-SI-Site EUI'!$B$2:$B$1825),0,1),0))</f>
        <v>57.983600247282567</v>
      </c>
      <c r="J8" s="75" cm="1">
        <f t="array" ref="J8">INDEX('90.1 Data-SI-Site EUI'!$Y$2:$Y$1825,MATCH(1,INDEX(($A8='90.1 Data-SI-Site EUI'!$A$2:$A$1825)*(J$3='90.1 Data-SI-Site EUI'!$C$2:$C$1825)*($A$2='90.1 Data-SI-Site EUI'!$B$2:$B$1825),0,1),0))</f>
        <v>37.464434481467265</v>
      </c>
      <c r="K8" s="75" cm="1">
        <f t="array" ref="K8">INDEX('90.1 Data-SI-Site EUI'!$Y$2:$Y$1825,MATCH(1,INDEX(($A8='90.1 Data-SI-Site EUI'!$A$2:$A$1825)*(K$3='90.1 Data-SI-Site EUI'!$C$2:$C$1825)*($A$2='90.1 Data-SI-Site EUI'!$B$2:$B$1825),0,1),0))</f>
        <v>47.145138501790257</v>
      </c>
      <c r="L8" s="75" cm="1">
        <f t="array" ref="L8">INDEX('90.1 Data-SI-Site EUI'!$Y$2:$Y$1825,MATCH(1,INDEX(($A8='90.1 Data-SI-Site EUI'!$A$2:$A$1825)*(L$3='90.1 Data-SI-Site EUI'!$C$2:$C$1825)*($A$2='90.1 Data-SI-Site EUI'!$B$2:$B$1825),0,1),0))</f>
        <v>55.02611875281584</v>
      </c>
      <c r="M8" s="75" cm="1">
        <f t="array" ref="M8">INDEX('90.1 Data-SI-Site EUI'!$Y$2:$Y$1825,MATCH(1,INDEX(($A8='90.1 Data-SI-Site EUI'!$A$2:$A$1825)*(M$3='90.1 Data-SI-Site EUI'!$C$2:$C$1825)*($A$2='90.1 Data-SI-Site EUI'!$B$2:$B$1825),0,1),0))</f>
        <v>35.743689626706676</v>
      </c>
      <c r="N8" s="75" cm="1">
        <f t="array" ref="N8">INDEX('90.1 Data-SI-Site EUI'!$Y$2:$Y$1825,MATCH(1,INDEX(($A8='90.1 Data-SI-Site EUI'!$A$2:$A$1825)*(N$3='90.1 Data-SI-Site EUI'!$C$2:$C$1825)*($A$2='90.1 Data-SI-Site EUI'!$B$2:$B$1825),0,1),0))</f>
        <v>46.555105441708378</v>
      </c>
      <c r="O8" s="75" cm="1">
        <f t="array" ref="O8">INDEX('90.1 Data-SI-Site EUI'!$Y$2:$Y$1825,MATCH(1,INDEX(($A8='90.1 Data-SI-Site EUI'!$A$2:$A$1825)*(O$3='90.1 Data-SI-Site EUI'!$C$2:$C$1825)*($A$2='90.1 Data-SI-Site EUI'!$B$2:$B$1825),0,1),0))</f>
        <v>57.234110138033316</v>
      </c>
      <c r="P8" s="75" cm="1">
        <f t="array" ref="P8">INDEX('90.1 Data-SI-Site EUI'!$Y$2:$Y$1825,MATCH(1,INDEX(($A8='90.1 Data-SI-Site EUI'!$A$2:$A$1825)*(P$3='90.1 Data-SI-Site EUI'!$C$2:$C$1825)*($A$2='90.1 Data-SI-Site EUI'!$B$2:$B$1825),0,1),0))</f>
        <v>33.693236288936603</v>
      </c>
      <c r="Q8" s="75" cm="1">
        <f t="array" ref="Q8">INDEX('90.1 Data-SI-Site EUI'!$Y$2:$Y$1825,MATCH(1,INDEX(($A8='90.1 Data-SI-Site EUI'!$A$2:$A$1825)*(Q$3='90.1 Data-SI-Site EUI'!$C$2:$C$1825)*($A$2='90.1 Data-SI-Site EUI'!$B$2:$B$1825),0,1),0))</f>
        <v>54.929269134761952</v>
      </c>
      <c r="R8" s="75" cm="1">
        <f t="array" ref="R8">INDEX('90.1 Data-SI-Site EUI'!$Y$2:$Y$1825,MATCH(1,INDEX(($A8='90.1 Data-SI-Site EUI'!$A$2:$A$1825)*(R$3='90.1 Data-SI-Site EUI'!$C$2:$C$1825)*($A$2='90.1 Data-SI-Site EUI'!$B$2:$B$1825),0,1),0))</f>
        <v>61.632222204951219</v>
      </c>
      <c r="S8" s="75" cm="1">
        <f t="array" ref="S8">INDEX('90.1 Data-SI-Site EUI'!$Y$2:$Y$1825,MATCH(1,INDEX(($A8='90.1 Data-SI-Site EUI'!$A$2:$A$1825)*(S$3='90.1 Data-SI-Site EUI'!$C$2:$C$1825)*($A$2='90.1 Data-SI-Site EUI'!$B$2:$B$1825),0,1),0))</f>
        <v>54.412338046449534</v>
      </c>
      <c r="T8" s="91" cm="1">
        <f t="array" ref="T8">INDEX('90.1 Data-SI-Site EUI'!$Y$2:$Y$1825,MATCH(1,INDEX(($A8='90.1 Data-SI-Site EUI'!$A$2:$A$1825)*(T$3='90.1 Data-SI-Site EUI'!$C$2:$C$1825)*($A$2='90.1 Data-SI-Site EUI'!$B$2:$B$1825),0,1),0))</f>
        <v>58.014903962839306</v>
      </c>
      <c r="U8" s="56"/>
      <c r="V8" s="72">
        <f>SUMPRODUCT(D8:T8,Weights!$B$41:$R$41)</f>
        <v>52.353343515683051</v>
      </c>
      <c r="W8" s="95"/>
      <c r="X8" s="88">
        <f t="shared" si="0"/>
        <v>-4.8742223827001871E-2</v>
      </c>
    </row>
    <row r="9" spans="1:24" ht="15.75" thickBot="1" x14ac:dyDescent="0.3">
      <c r="A9" s="81">
        <v>2019</v>
      </c>
      <c r="B9" s="74" cm="1">
        <f t="array" ref="B9">INDEX('90.1 Data-SI-Site EUI'!$Y$2:$Y$1825,MATCH(1,INDEX(($A9='90.1 Data-SI-Site EUI'!$A$2:$A$1825)*(B$3='90.1 Data-SI-Site EUI'!$C$2:$C$1825)*($A$2='90.1 Data-SI-Site EUI'!$B$2:$B$1825),0,1),0))</f>
        <v>78.513320522557621</v>
      </c>
      <c r="C9" s="90" cm="1">
        <f t="array" ref="C9">INDEX('90.1 Data-SI-Site EUI'!$Y$2:$Y$1825,MATCH(1,INDEX(($A9='90.1 Data-SI-Site EUI'!$A$2:$A$1825)*(C$3='90.1 Data-SI-Site EUI'!$C$2:$C$1825)*($A$2='90.1 Data-SI-Site EUI'!$B$2:$B$1825),0,1),0))</f>
        <v>77.880649643010514</v>
      </c>
      <c r="D9" s="74" cm="1">
        <f t="array" ref="D9">INDEX('90.1 Data-SI-Site EUI'!$Y$2:$Y$1825,MATCH(1,INDEX(($A9='90.1 Data-SI-Site EUI'!$A$2:$A$1825)*(D$3='90.1 Data-SI-Site EUI'!$C$2:$C$1825)*($A$2='90.1 Data-SI-Site EUI'!$B$2:$B$1825),0,1),0))</f>
        <v>65.568034763771621</v>
      </c>
      <c r="E9" s="90" cm="1">
        <f t="array" ref="E9">INDEX('90.1 Data-SI-Site EUI'!$Y$2:$Y$1825,MATCH(1,INDEX(($A9='90.1 Data-SI-Site EUI'!$A$2:$A$1825)*(E$3='90.1 Data-SI-Site EUI'!$C$2:$C$1825)*($A$2='90.1 Data-SI-Site EUI'!$B$2:$B$1825),0,1),0))</f>
        <v>70.030193513092939</v>
      </c>
      <c r="F9" s="90" cm="1">
        <f t="array" ref="F9">INDEX('90.1 Data-SI-Site EUI'!$Y$2:$Y$1825,MATCH(1,INDEX(($A9='90.1 Data-SI-Site EUI'!$A$2:$A$1825)*(F$3='90.1 Data-SI-Site EUI'!$C$2:$C$1825)*($A$2='90.1 Data-SI-Site EUI'!$B$2:$B$1825),0,1),0))</f>
        <v>55.678459399992448</v>
      </c>
      <c r="G9" s="90" cm="1">
        <f t="array" ref="G9">INDEX('90.1 Data-SI-Site EUI'!$Y$2:$Y$1825,MATCH(1,INDEX(($A9='90.1 Data-SI-Site EUI'!$A$2:$A$1825)*(G$3='90.1 Data-SI-Site EUI'!$C$2:$C$1825)*($A$2='90.1 Data-SI-Site EUI'!$B$2:$B$1825),0,1),0))</f>
        <v>56.682397143546758</v>
      </c>
      <c r="H9" s="90" cm="1">
        <f t="array" ref="H9">INDEX('90.1 Data-SI-Site EUI'!$Y$2:$Y$1825,MATCH(1,INDEX(($A9='90.1 Data-SI-Site EUI'!$A$2:$A$1825)*(H$3='90.1 Data-SI-Site EUI'!$C$2:$C$1825)*($A$2='90.1 Data-SI-Site EUI'!$B$2:$B$1825),0,1),0))</f>
        <v>47.074735126189481</v>
      </c>
      <c r="I9" s="90" cm="1">
        <f t="array" ref="I9">INDEX('90.1 Data-SI-Site EUI'!$Y$2:$Y$1825,MATCH(1,INDEX(($A9='90.1 Data-SI-Site EUI'!$A$2:$A$1825)*(I$3='90.1 Data-SI-Site EUI'!$C$2:$C$1825)*($A$2='90.1 Data-SI-Site EUI'!$B$2:$B$1825),0,1),0))</f>
        <v>55.682057528217356</v>
      </c>
      <c r="J9" s="90" cm="1">
        <f t="array" ref="J9">INDEX('90.1 Data-SI-Site EUI'!$Y$2:$Y$1825,MATCH(1,INDEX(($A9='90.1 Data-SI-Site EUI'!$A$2:$A$1825)*(J$3='90.1 Data-SI-Site EUI'!$C$2:$C$1825)*($A$2='90.1 Data-SI-Site EUI'!$B$2:$B$1825),0,1),0))</f>
        <v>35.259621442848463</v>
      </c>
      <c r="K9" s="90" cm="1">
        <f t="array" ref="K9">INDEX('90.1 Data-SI-Site EUI'!$Y$2:$Y$1825,MATCH(1,INDEX(($A9='90.1 Data-SI-Site EUI'!$A$2:$A$1825)*(K$3='90.1 Data-SI-Site EUI'!$C$2:$C$1825)*($A$2='90.1 Data-SI-Site EUI'!$B$2:$B$1825),0,1),0))</f>
        <v>43.846194638779352</v>
      </c>
      <c r="L9" s="90" cm="1">
        <f t="array" ref="L9">INDEX('90.1 Data-SI-Site EUI'!$Y$2:$Y$1825,MATCH(1,INDEX(($A9='90.1 Data-SI-Site EUI'!$A$2:$A$1825)*(L$3='90.1 Data-SI-Site EUI'!$C$2:$C$1825)*($A$2='90.1 Data-SI-Site EUI'!$B$2:$B$1825),0,1),0))</f>
        <v>53.79016170755844</v>
      </c>
      <c r="M9" s="90" cm="1">
        <f t="array" ref="M9">INDEX('90.1 Data-SI-Site EUI'!$Y$2:$Y$1825,MATCH(1,INDEX(($A9='90.1 Data-SI-Site EUI'!$A$2:$A$1825)*(M$3='90.1 Data-SI-Site EUI'!$C$2:$C$1825)*($A$2='90.1 Data-SI-Site EUI'!$B$2:$B$1825),0,1),0))</f>
        <v>34.954260294160896</v>
      </c>
      <c r="N9" s="90" cm="1">
        <f t="array" ref="N9">INDEX('90.1 Data-SI-Site EUI'!$Y$2:$Y$1825,MATCH(1,INDEX(($A9='90.1 Data-SI-Site EUI'!$A$2:$A$1825)*(N$3='90.1 Data-SI-Site EUI'!$C$2:$C$1825)*($A$2='90.1 Data-SI-Site EUI'!$B$2:$B$1825),0,1),0))</f>
        <v>42.786425938935167</v>
      </c>
      <c r="O9" s="90" cm="1">
        <f t="array" ref="O9">INDEX('90.1 Data-SI-Site EUI'!$Y$2:$Y$1825,MATCH(1,INDEX(($A9='90.1 Data-SI-Site EUI'!$A$2:$A$1825)*(O$3='90.1 Data-SI-Site EUI'!$C$2:$C$1825)*($A$2='90.1 Data-SI-Site EUI'!$B$2:$B$1825),0,1),0))</f>
        <v>56.159049393233261</v>
      </c>
      <c r="P9" s="90" cm="1">
        <f t="array" ref="P9">INDEX('90.1 Data-SI-Site EUI'!$Y$2:$Y$1825,MATCH(1,INDEX(($A9='90.1 Data-SI-Site EUI'!$A$2:$A$1825)*(P$3='90.1 Data-SI-Site EUI'!$C$2:$C$1825)*($A$2='90.1 Data-SI-Site EUI'!$B$2:$B$1825),0,1),0))</f>
        <v>33.812394301984952</v>
      </c>
      <c r="Q9" s="90" cm="1">
        <f t="array" ref="Q9">INDEX('90.1 Data-SI-Site EUI'!$Y$2:$Y$1825,MATCH(1,INDEX(($A9='90.1 Data-SI-Site EUI'!$A$2:$A$1825)*(Q$3='90.1 Data-SI-Site EUI'!$C$2:$C$1825)*($A$2='90.1 Data-SI-Site EUI'!$B$2:$B$1825),0,1),0))</f>
        <v>51.488019300455761</v>
      </c>
      <c r="R9" s="90" cm="1">
        <f t="array" ref="R9">INDEX('90.1 Data-SI-Site EUI'!$Y$2:$Y$1825,MATCH(1,INDEX(($A9='90.1 Data-SI-Site EUI'!$A$2:$A$1825)*(R$3='90.1 Data-SI-Site EUI'!$C$2:$C$1825)*($A$2='90.1 Data-SI-Site EUI'!$B$2:$B$1825),0,1),0))</f>
        <v>60.708582689616208</v>
      </c>
      <c r="S9" s="90" cm="1">
        <f t="array" ref="S9">INDEX('90.1 Data-SI-Site EUI'!$Y$2:$Y$1825,MATCH(1,INDEX(($A9='90.1 Data-SI-Site EUI'!$A$2:$A$1825)*(S$3='90.1 Data-SI-Site EUI'!$C$2:$C$1825)*($A$2='90.1 Data-SI-Site EUI'!$B$2:$B$1825),0,1),0))</f>
        <v>50.090626235507287</v>
      </c>
      <c r="T9" s="79" cm="1">
        <f t="array" ref="T9">INDEX('90.1 Data-SI-Site EUI'!$Y$2:$Y$1825,MATCH(1,INDEX(($A9='90.1 Data-SI-Site EUI'!$A$2:$A$1825)*(T$3='90.1 Data-SI-Site EUI'!$C$2:$C$1825)*($A$2='90.1 Data-SI-Site EUI'!$B$2:$B$1825),0,1),0))</f>
        <v>53.231252456622045</v>
      </c>
      <c r="U9" s="56"/>
      <c r="V9" s="76">
        <f>SUMPRODUCT(D9:T9,Weights!$B$41:$R$41)</f>
        <v>48.812748725639707</v>
      </c>
      <c r="W9" s="95"/>
      <c r="X9" s="92">
        <f t="shared" si="0"/>
        <v>-6.7628818949886496E-2</v>
      </c>
    </row>
    <row r="10" spans="1:24" x14ac:dyDescent="0.25">
      <c r="A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</row>
    <row r="11" spans="1:24" ht="15.75" thickBot="1" x14ac:dyDescent="0.3">
      <c r="A11" s="6" t="s">
        <v>118</v>
      </c>
      <c r="B11" s="6"/>
      <c r="C11" s="6"/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U12" s="95"/>
      <c r="V12" s="83">
        <f>(V4-V$4)/V$4</f>
        <v>0</v>
      </c>
      <c r="W12" s="95"/>
      <c r="X12" s="95"/>
    </row>
    <row r="13" spans="1:24" x14ac:dyDescent="0.25">
      <c r="A13" s="93">
        <v>2007</v>
      </c>
      <c r="B13" s="80">
        <f t="shared" ref="B13:C13" si="3">(B5-B$4)/B$4</f>
        <v>-5.4400160846601847E-2</v>
      </c>
      <c r="C13" s="73">
        <f t="shared" si="3"/>
        <v>-3.9713547395517065E-2</v>
      </c>
      <c r="D13" s="80">
        <f t="shared" ref="D13:S17" si="4">(D5-D$4)/D$4</f>
        <v>-4.6921013286558913E-2</v>
      </c>
      <c r="E13" s="73">
        <f t="shared" si="4"/>
        <v>-3.508383261543109E-2</v>
      </c>
      <c r="F13" s="73">
        <f t="shared" si="4"/>
        <v>-7.1951071304690889E-2</v>
      </c>
      <c r="G13" s="73">
        <f t="shared" si="4"/>
        <v>-0.1031516130778501</v>
      </c>
      <c r="H13" s="73">
        <f t="shared" si="4"/>
        <v>-6.0480967716068222E-2</v>
      </c>
      <c r="I13" s="73">
        <f t="shared" si="4"/>
        <v>-2.6537031490651813E-2</v>
      </c>
      <c r="J13" s="73">
        <f t="shared" si="4"/>
        <v>-0.11003501070794985</v>
      </c>
      <c r="K13" s="73">
        <f t="shared" si="4"/>
        <v>-9.7330373918420102E-2</v>
      </c>
      <c r="L13" s="73">
        <f t="shared" si="4"/>
        <v>-7.1432930189811825E-2</v>
      </c>
      <c r="M13" s="73">
        <f t="shared" si="4"/>
        <v>-0.10879129829730329</v>
      </c>
      <c r="N13" s="73">
        <f t="shared" si="4"/>
        <v>-0.1279381032022375</v>
      </c>
      <c r="O13" s="73">
        <f t="shared" si="4"/>
        <v>-0.10826354043400914</v>
      </c>
      <c r="P13" s="73">
        <f t="shared" si="4"/>
        <v>-0.1339829428344291</v>
      </c>
      <c r="Q13" s="73">
        <f t="shared" si="4"/>
        <v>-0.12975931912575772</v>
      </c>
      <c r="R13" s="73">
        <f t="shared" si="4"/>
        <v>-0.12321079752658545</v>
      </c>
      <c r="S13" s="73">
        <f t="shared" si="4"/>
        <v>-0.16738540889315084</v>
      </c>
      <c r="T13" s="89">
        <f t="shared" si="2"/>
        <v>-0.12677110423777693</v>
      </c>
      <c r="U13" s="95"/>
      <c r="V13" s="82">
        <f t="shared" ref="V13:V17" si="5">(V5-V$4)/V$4</f>
        <v>-8.9098573056977923E-2</v>
      </c>
      <c r="W13" s="95"/>
      <c r="X13" s="71"/>
    </row>
    <row r="14" spans="1:24" x14ac:dyDescent="0.25">
      <c r="A14" s="93">
        <v>2010</v>
      </c>
      <c r="B14" s="80">
        <f t="shared" ref="B14:C14" si="6">(B6-B$4)/B$4</f>
        <v>-0.26678890461343735</v>
      </c>
      <c r="C14" s="73">
        <f t="shared" si="6"/>
        <v>-0.20852076813068796</v>
      </c>
      <c r="D14" s="80">
        <f t="shared" si="4"/>
        <v>-0.24900219886928424</v>
      </c>
      <c r="E14" s="73">
        <f t="shared" si="2"/>
        <v>-0.19546411225425125</v>
      </c>
      <c r="F14" s="73">
        <f t="shared" si="2"/>
        <v>-0.31209172408116892</v>
      </c>
      <c r="G14" s="73">
        <f t="shared" si="2"/>
        <v>-0.20060318916393491</v>
      </c>
      <c r="H14" s="73">
        <f t="shared" si="2"/>
        <v>-0.30945518743589684</v>
      </c>
      <c r="I14" s="73">
        <f t="shared" si="2"/>
        <v>-0.18010660471111453</v>
      </c>
      <c r="J14" s="73">
        <f t="shared" si="2"/>
        <v>-0.35541576589357998</v>
      </c>
      <c r="K14" s="73">
        <f t="shared" si="2"/>
        <v>-0.35830625455683074</v>
      </c>
      <c r="L14" s="73">
        <f t="shared" si="2"/>
        <v>-0.25137026294293346</v>
      </c>
      <c r="M14" s="73">
        <f t="shared" si="2"/>
        <v>-0.37191365241779417</v>
      </c>
      <c r="N14" s="73">
        <f t="shared" si="2"/>
        <v>-0.35889939953921957</v>
      </c>
      <c r="O14" s="73">
        <f t="shared" si="2"/>
        <v>-0.31196232709492594</v>
      </c>
      <c r="P14" s="73">
        <f t="shared" si="2"/>
        <v>-0.38711276173214815</v>
      </c>
      <c r="Q14" s="73">
        <f t="shared" si="2"/>
        <v>-0.36092664946896158</v>
      </c>
      <c r="R14" s="73">
        <f t="shared" si="2"/>
        <v>-0.33708774501872552</v>
      </c>
      <c r="S14" s="73">
        <f t="shared" si="2"/>
        <v>-0.3803524159050975</v>
      </c>
      <c r="T14" s="89">
        <f t="shared" si="2"/>
        <v>-0.3488067823532186</v>
      </c>
      <c r="U14" s="95"/>
      <c r="V14" s="82">
        <f t="shared" si="5"/>
        <v>-0.32059710853194873</v>
      </c>
      <c r="W14" s="95"/>
      <c r="X14" s="95"/>
    </row>
    <row r="15" spans="1:24" x14ac:dyDescent="0.25">
      <c r="A15" s="93">
        <v>2013</v>
      </c>
      <c r="B15" s="80">
        <f t="shared" ref="B15:C15" si="7">(B7-B$4)/B$4</f>
        <v>-0.3439019231495945</v>
      </c>
      <c r="C15" s="73">
        <f t="shared" si="7"/>
        <v>-0.24184912607400427</v>
      </c>
      <c r="D15" s="80">
        <f t="shared" si="4"/>
        <v>-0.29182281909570679</v>
      </c>
      <c r="E15" s="73">
        <f t="shared" si="2"/>
        <v>-0.23859062632333447</v>
      </c>
      <c r="F15" s="73">
        <f t="shared" si="2"/>
        <v>-0.35981773707299597</v>
      </c>
      <c r="G15" s="73">
        <f t="shared" si="2"/>
        <v>-0.22690650087397793</v>
      </c>
      <c r="H15" s="73">
        <f t="shared" si="2"/>
        <v>-0.36219688767969727</v>
      </c>
      <c r="I15" s="73">
        <f t="shared" si="2"/>
        <v>-0.19706529017535154</v>
      </c>
      <c r="J15" s="73">
        <f t="shared" si="2"/>
        <v>-0.3717596871799777</v>
      </c>
      <c r="K15" s="73">
        <f t="shared" si="2"/>
        <v>-0.44467046514806624</v>
      </c>
      <c r="L15" s="73">
        <f t="shared" si="2"/>
        <v>-0.28936619380340234</v>
      </c>
      <c r="M15" s="73">
        <f t="shared" si="2"/>
        <v>-0.42925563281763079</v>
      </c>
      <c r="N15" s="73">
        <f t="shared" si="2"/>
        <v>-0.4916135631679226</v>
      </c>
      <c r="O15" s="73">
        <f t="shared" si="2"/>
        <v>-0.35864356133809183</v>
      </c>
      <c r="P15" s="73">
        <f t="shared" si="2"/>
        <v>-0.42106108504259337</v>
      </c>
      <c r="Q15" s="73">
        <f t="shared" si="2"/>
        <v>-0.49813183661336929</v>
      </c>
      <c r="R15" s="73">
        <f t="shared" si="2"/>
        <v>-0.38583362240535241</v>
      </c>
      <c r="S15" s="73">
        <f t="shared" si="2"/>
        <v>-0.52241006615766283</v>
      </c>
      <c r="T15" s="89">
        <f t="shared" si="2"/>
        <v>-0.51195071916259749</v>
      </c>
      <c r="U15" s="95"/>
      <c r="V15" s="82">
        <f t="shared" si="5"/>
        <v>-0.39457878835957033</v>
      </c>
      <c r="W15" s="95"/>
      <c r="X15" s="95"/>
    </row>
    <row r="16" spans="1:24" x14ac:dyDescent="0.25">
      <c r="A16" s="93">
        <v>2016</v>
      </c>
      <c r="B16" s="80">
        <f t="shared" ref="B16:C16" si="8">(B8-B$4)/B$4</f>
        <v>-0.37758936157695372</v>
      </c>
      <c r="C16" s="73">
        <f t="shared" si="8"/>
        <v>-0.25796459484666096</v>
      </c>
      <c r="D16" s="80">
        <f t="shared" si="4"/>
        <v>-0.31010071230747055</v>
      </c>
      <c r="E16" s="73">
        <f t="shared" si="2"/>
        <v>-0.24397512824214973</v>
      </c>
      <c r="F16" s="73">
        <f t="shared" si="2"/>
        <v>-0.39099883823381892</v>
      </c>
      <c r="G16" s="73">
        <f t="shared" si="2"/>
        <v>-0.23267723123366432</v>
      </c>
      <c r="H16" s="73">
        <f t="shared" si="2"/>
        <v>-0.39581279608547143</v>
      </c>
      <c r="I16" s="73">
        <f t="shared" si="2"/>
        <v>-0.18945693479851441</v>
      </c>
      <c r="J16" s="73">
        <f t="shared" si="2"/>
        <v>-0.37262232486876518</v>
      </c>
      <c r="K16" s="73">
        <f t="shared" si="2"/>
        <v>-0.49017323368829269</v>
      </c>
      <c r="L16" s="73">
        <f t="shared" si="2"/>
        <v>-0.29953447377570547</v>
      </c>
      <c r="M16" s="73">
        <f t="shared" si="2"/>
        <v>-0.44045704256405122</v>
      </c>
      <c r="N16" s="73">
        <f t="shared" si="2"/>
        <v>-0.52219573668991226</v>
      </c>
      <c r="O16" s="73">
        <f t="shared" si="2"/>
        <v>-0.36756551769970197</v>
      </c>
      <c r="P16" s="73">
        <f t="shared" si="2"/>
        <v>-0.43773452237641797</v>
      </c>
      <c r="Q16" s="73">
        <f t="shared" si="2"/>
        <v>-0.54671357683607735</v>
      </c>
      <c r="R16" s="73">
        <f t="shared" si="2"/>
        <v>-0.39863404510344319</v>
      </c>
      <c r="S16" s="73">
        <f t="shared" si="2"/>
        <v>-0.57821434465206878</v>
      </c>
      <c r="T16" s="89">
        <f t="shared" si="2"/>
        <v>-0.6078836698807375</v>
      </c>
      <c r="U16" s="95"/>
      <c r="V16" s="82">
        <f t="shared" si="5"/>
        <v>-0.42408836456696281</v>
      </c>
      <c r="W16" s="95"/>
      <c r="X16" s="95"/>
    </row>
    <row r="17" spans="1:32" ht="15.75" thickBot="1" x14ac:dyDescent="0.3">
      <c r="A17" s="81">
        <v>2019</v>
      </c>
      <c r="B17" s="87">
        <f t="shared" ref="B17:C17" si="9">(B9-B$4)/B$4</f>
        <v>-0.40941605169803474</v>
      </c>
      <c r="C17" s="96">
        <f t="shared" si="9"/>
        <v>-0.29270244360388842</v>
      </c>
      <c r="D17" s="87">
        <f t="shared" si="4"/>
        <v>-0.35446466262161025</v>
      </c>
      <c r="E17" s="96">
        <f t="shared" si="2"/>
        <v>-0.28950306932519509</v>
      </c>
      <c r="F17" s="96">
        <f t="shared" si="2"/>
        <v>-0.43217978611584656</v>
      </c>
      <c r="G17" s="96">
        <f t="shared" si="2"/>
        <v>-0.27370397362572441</v>
      </c>
      <c r="H17" s="96">
        <f t="shared" si="2"/>
        <v>-0.45703594219082749</v>
      </c>
      <c r="I17" s="96">
        <f t="shared" si="2"/>
        <v>-0.22162981613474542</v>
      </c>
      <c r="J17" s="96">
        <f t="shared" si="2"/>
        <v>-0.40954402133670353</v>
      </c>
      <c r="K17" s="96">
        <f t="shared" si="2"/>
        <v>-0.52584795934126394</v>
      </c>
      <c r="L17" s="96">
        <f t="shared" si="2"/>
        <v>-0.3152678258950124</v>
      </c>
      <c r="M17" s="96">
        <f t="shared" si="2"/>
        <v>-0.45281501758097031</v>
      </c>
      <c r="N17" s="96">
        <f t="shared" si="2"/>
        <v>-0.56087444048382862</v>
      </c>
      <c r="O17" s="96">
        <f t="shared" si="2"/>
        <v>-0.37944489319692287</v>
      </c>
      <c r="P17" s="96">
        <f t="shared" si="2"/>
        <v>-0.43574603909316306</v>
      </c>
      <c r="Q17" s="96">
        <f t="shared" si="2"/>
        <v>-0.57511140286174589</v>
      </c>
      <c r="R17" s="96">
        <f t="shared" si="2"/>
        <v>-0.40764630101841831</v>
      </c>
      <c r="S17" s="96">
        <f t="shared" si="2"/>
        <v>-0.61171476227512867</v>
      </c>
      <c r="T17" s="97">
        <f t="shared" si="2"/>
        <v>-0.6402158422202604</v>
      </c>
      <c r="U17" s="95"/>
      <c r="V17" s="98">
        <f t="shared" si="5"/>
        <v>-0.46303658829079675</v>
      </c>
      <c r="W17" s="95"/>
      <c r="X17" s="95"/>
    </row>
    <row r="19" spans="1:32" s="95" customFormat="1" ht="15.75" thickBot="1" x14ac:dyDescent="0.3">
      <c r="A19" s="6" t="s">
        <v>145</v>
      </c>
      <c r="B19" s="6"/>
      <c r="C19" s="6"/>
    </row>
    <row r="20" spans="1:32" s="95" customFormat="1" ht="91.5" thickBot="1" x14ac:dyDescent="0.3">
      <c r="A20" s="58" t="s">
        <v>54</v>
      </c>
      <c r="B20" s="67" t="s">
        <v>162</v>
      </c>
      <c r="C20" s="68" t="s">
        <v>163</v>
      </c>
      <c r="D20" s="67" t="s">
        <v>84</v>
      </c>
      <c r="E20" s="68" t="s">
        <v>85</v>
      </c>
      <c r="F20" s="68" t="s">
        <v>86</v>
      </c>
      <c r="G20" s="68" t="s">
        <v>87</v>
      </c>
      <c r="H20" s="68" t="s">
        <v>88</v>
      </c>
      <c r="I20" s="68" t="s">
        <v>89</v>
      </c>
      <c r="J20" s="68" t="s">
        <v>90</v>
      </c>
      <c r="K20" s="68" t="s">
        <v>91</v>
      </c>
      <c r="L20" s="68" t="s">
        <v>92</v>
      </c>
      <c r="M20" s="68" t="s">
        <v>93</v>
      </c>
      <c r="N20" s="68" t="s">
        <v>94</v>
      </c>
      <c r="O20" s="68" t="s">
        <v>95</v>
      </c>
      <c r="P20" s="68" t="s">
        <v>96</v>
      </c>
      <c r="Q20" s="68" t="s">
        <v>97</v>
      </c>
      <c r="R20" s="68" t="s">
        <v>98</v>
      </c>
      <c r="S20" s="67" t="s">
        <v>99</v>
      </c>
      <c r="T20" s="63" t="s">
        <v>100</v>
      </c>
      <c r="U20" s="56"/>
      <c r="V20" s="59" t="s">
        <v>101</v>
      </c>
      <c r="X20" s="54" t="s">
        <v>102</v>
      </c>
    </row>
    <row r="21" spans="1:32" s="95" customFormat="1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103</v>
      </c>
      <c r="X21" s="69" t="s">
        <v>103</v>
      </c>
    </row>
    <row r="22" spans="1:32" s="95" customFormat="1" x14ac:dyDescent="0.25">
      <c r="A22" s="65">
        <v>2004</v>
      </c>
      <c r="B22" s="60" cm="1">
        <f t="array" ref="B22">INDEX('90.1 Data-SI-Site EUI'!$Y$2:$Y$1825,MATCH(1,INDEX(($A22='90.1 Data-SI-Site EUI'!$A$2:$A$1825)*(B$21='90.1 Data-SI-Site EUI'!$C$2:$C$1825)*($A$20='90.1 Data-SI-Site EUI'!$B$2:$B$1825),0,1),0))</f>
        <v>103.96922727644761</v>
      </c>
      <c r="C22" s="57" cm="1">
        <f t="array" ref="C22">INDEX('90.1 Data-SI-Site EUI'!$Y$2:$Y$1825,MATCH(1,INDEX(($A22='90.1 Data-SI-Site EUI'!$A$2:$A$1825)*(C$21='90.1 Data-SI-Site EUI'!$C$2:$C$1825)*($A$20='90.1 Data-SI-Site EUI'!$B$2:$B$1825),0,1),0))</f>
        <v>84.69334435927442</v>
      </c>
      <c r="D22" s="60" cm="1">
        <f t="array" ref="D22">INDEX('90.1 Data-SI-Site EUI'!$Y$2:$Y$1825,MATCH(1,INDEX(($A22='90.1 Data-SI-Site EUI'!$A$2:$A$1825)*(D$21='90.1 Data-SI-Site EUI'!$C$2:$C$1825)*($A$20='90.1 Data-SI-Site EUI'!$B$2:$B$1825),0,1),0))</f>
        <v>68.0830674417832</v>
      </c>
      <c r="E22" s="57" cm="1">
        <f t="array" ref="E22">INDEX('90.1 Data-SI-Site EUI'!$Y$2:$Y$1825,MATCH(1,INDEX(($A22='90.1 Data-SI-Site EUI'!$A$2:$A$1825)*(E$21='90.1 Data-SI-Site EUI'!$C$2:$C$1825)*($A$20='90.1 Data-SI-Site EUI'!$B$2:$B$1825),0,1),0))</f>
        <v>71.284470840690091</v>
      </c>
      <c r="F22" s="57" cm="1">
        <f t="array" ref="F22">INDEX('90.1 Data-SI-Site EUI'!$Y$2:$Y$1825,MATCH(1,INDEX(($A22='90.1 Data-SI-Site EUI'!$A$2:$A$1825)*(F$21='90.1 Data-SI-Site EUI'!$C$2:$C$1825)*($A$20='90.1 Data-SI-Site EUI'!$B$2:$B$1825),0,1),0))</f>
        <v>66.278305546579148</v>
      </c>
      <c r="G22" s="57" cm="1">
        <f t="array" ref="G22">INDEX('90.1 Data-SI-Site EUI'!$Y$2:$Y$1825,MATCH(1,INDEX(($A22='90.1 Data-SI-Site EUI'!$A$2:$A$1825)*(G$21='90.1 Data-SI-Site EUI'!$C$2:$C$1825)*($A$20='90.1 Data-SI-Site EUI'!$B$2:$B$1825),0,1),0))</f>
        <v>51.354591722381791</v>
      </c>
      <c r="H22" s="57" cm="1">
        <f t="array" ref="H22">INDEX('90.1 Data-SI-Site EUI'!$Y$2:$Y$1825,MATCH(1,INDEX(($A22='90.1 Data-SI-Site EUI'!$A$2:$A$1825)*(H$21='90.1 Data-SI-Site EUI'!$C$2:$C$1825)*($A$20='90.1 Data-SI-Site EUI'!$B$2:$B$1825),0,1),0))</f>
        <v>54.377024293868104</v>
      </c>
      <c r="I22" s="57" cm="1">
        <f t="array" ref="I22">INDEX('90.1 Data-SI-Site EUI'!$Y$2:$Y$1825,MATCH(1,INDEX(($A22='90.1 Data-SI-Site EUI'!$A$2:$A$1825)*(I$21='90.1 Data-SI-Site EUI'!$C$2:$C$1825)*($A$20='90.1 Data-SI-Site EUI'!$B$2:$B$1825),0,1),0))</f>
        <v>39.333996584723678</v>
      </c>
      <c r="J22" s="57" cm="1">
        <f t="array" ref="J22">INDEX('90.1 Data-SI-Site EUI'!$Y$2:$Y$1825,MATCH(1,INDEX(($A22='90.1 Data-SI-Site EUI'!$A$2:$A$1825)*(J$21='90.1 Data-SI-Site EUI'!$C$2:$C$1825)*($A$20='90.1 Data-SI-Site EUI'!$B$2:$B$1825),0,1),0))</f>
        <v>33.891833823189316</v>
      </c>
      <c r="K22" s="57" cm="1">
        <f t="array" ref="K22">INDEX('90.1 Data-SI-Site EUI'!$Y$2:$Y$1825,MATCH(1,INDEX(($A22='90.1 Data-SI-Site EUI'!$A$2:$A$1825)*(K$21='90.1 Data-SI-Site EUI'!$C$2:$C$1825)*($A$20='90.1 Data-SI-Site EUI'!$B$2:$B$1825),0,1),0))</f>
        <v>62.306379769182271</v>
      </c>
      <c r="L22" s="57" cm="1">
        <f t="array" ref="L22">INDEX('90.1 Data-SI-Site EUI'!$Y$2:$Y$1825,MATCH(1,INDEX(($A22='90.1 Data-SI-Site EUI'!$A$2:$A$1825)*(L$21='90.1 Data-SI-Site EUI'!$C$2:$C$1825)*($A$20='90.1 Data-SI-Site EUI'!$B$2:$B$1825),0,1),0))</f>
        <v>42.46961008445416</v>
      </c>
      <c r="M22" s="57" cm="1">
        <f t="array" ref="M22">INDEX('90.1 Data-SI-Site EUI'!$Y$2:$Y$1825,MATCH(1,INDEX(($A22='90.1 Data-SI-Site EUI'!$A$2:$A$1825)*(M$21='90.1 Data-SI-Site EUI'!$C$2:$C$1825)*($A$20='90.1 Data-SI-Site EUI'!$B$2:$B$1825),0,1),0))</f>
        <v>40.259515505341135</v>
      </c>
      <c r="N22" s="57" cm="1">
        <f t="array" ref="N22">INDEX('90.1 Data-SI-Site EUI'!$Y$2:$Y$1825,MATCH(1,INDEX(($A22='90.1 Data-SI-Site EUI'!$A$2:$A$1825)*(N$21='90.1 Data-SI-Site EUI'!$C$2:$C$1825)*($A$20='90.1 Data-SI-Site EUI'!$B$2:$B$1825),0,1),0))</f>
        <v>71.252690974138773</v>
      </c>
      <c r="O22" s="57" cm="1">
        <f t="array" ref="O22">INDEX('90.1 Data-SI-Site EUI'!$Y$2:$Y$1825,MATCH(1,INDEX(($A22='90.1 Data-SI-Site EUI'!$A$2:$A$1825)*(O$21='90.1 Data-SI-Site EUI'!$C$2:$C$1825)*($A$20='90.1 Data-SI-Site EUI'!$B$2:$B$1825),0,1),0))</f>
        <v>52.758481265824429</v>
      </c>
      <c r="P22" s="57" cm="1">
        <f t="array" ref="P22">INDEX('90.1 Data-SI-Site EUI'!$Y$2:$Y$1825,MATCH(1,INDEX(($A22='90.1 Data-SI-Site EUI'!$A$2:$A$1825)*(P$21='90.1 Data-SI-Site EUI'!$C$2:$C$1825)*($A$20='90.1 Data-SI-Site EUI'!$B$2:$B$1825),0,1),0))</f>
        <v>37.68200106557336</v>
      </c>
      <c r="Q22" s="57" cm="1">
        <f t="array" ref="Q22">INDEX('90.1 Data-SI-Site EUI'!$Y$2:$Y$1825,MATCH(1,INDEX(($A22='90.1 Data-SI-Site EUI'!$A$2:$A$1825)*(Q$21='90.1 Data-SI-Site EUI'!$C$2:$C$1825)*($A$20='90.1 Data-SI-Site EUI'!$B$2:$B$1825),0,1),0))</f>
        <v>97.196212910386805</v>
      </c>
      <c r="R22" s="57" cm="1">
        <f t="array" ref="R22">INDEX('90.1 Data-SI-Site EUI'!$Y$2:$Y$1825,MATCH(1,INDEX(($A22='90.1 Data-SI-Site EUI'!$A$2:$A$1825)*(R$21='90.1 Data-SI-Site EUI'!$C$2:$C$1825)*($A$20='90.1 Data-SI-Site EUI'!$B$2:$B$1825),0,1),0))</f>
        <v>71.208087652663238</v>
      </c>
      <c r="S22" s="57" cm="1">
        <f t="array" ref="S22">INDEX('90.1 Data-SI-Site EUI'!$Y$2:$Y$1825,MATCH(1,INDEX(($A22='90.1 Data-SI-Site EUI'!$A$2:$A$1825)*(S$21='90.1 Data-SI-Site EUI'!$C$2:$C$1825)*($A$20='90.1 Data-SI-Site EUI'!$B$2:$B$1825),0,1),0))</f>
        <v>108.38049577037854</v>
      </c>
      <c r="T22" s="66" cm="1">
        <f t="array" ref="T22">INDEX('90.1 Data-SI-Site EUI'!$Y$2:$Y$1825,MATCH(1,INDEX(($A22='90.1 Data-SI-Site EUI'!$A$2:$A$1825)*(T$21='90.1 Data-SI-Site EUI'!$C$2:$C$1825)*($A$20='90.1 Data-SI-Site EUI'!$B$2:$B$1825),0,1),0))</f>
        <v>133.2055894206274</v>
      </c>
      <c r="U22" s="56"/>
      <c r="V22" s="84">
        <f>SUMPRODUCT(D22:T22,Weights!$B$41:$R$41)</f>
        <v>60.800920601190469</v>
      </c>
      <c r="X22" s="77">
        <f>(V22-V22)/V22</f>
        <v>0</v>
      </c>
      <c r="AA22" s="127" t="s">
        <v>21</v>
      </c>
      <c r="AB22" s="127"/>
      <c r="AC22" s="127"/>
      <c r="AD22" s="127"/>
      <c r="AE22" s="127"/>
      <c r="AF22" s="127"/>
    </row>
    <row r="23" spans="1:32" s="95" customFormat="1" x14ac:dyDescent="0.25">
      <c r="A23" s="93">
        <v>2007</v>
      </c>
      <c r="B23" s="86" cm="1">
        <f t="array" ref="B23">INDEX('90.1 Data-SI-Site EUI'!$Y$2:$Y$1825,MATCH(1,INDEX(($A23='90.1 Data-SI-Site EUI'!$A$2:$A$1825)*(B$21='90.1 Data-SI-Site EUI'!$C$2:$C$1825)*($A$20='90.1 Data-SI-Site EUI'!$B$2:$B$1825),0,1),0))</f>
        <v>94.777597803375642</v>
      </c>
      <c r="C23" s="75" cm="1">
        <f t="array" ref="C23">INDEX('90.1 Data-SI-Site EUI'!$Y$2:$Y$1825,MATCH(1,INDEX(($A23='90.1 Data-SI-Site EUI'!$A$2:$A$1825)*(C$21='90.1 Data-SI-Site EUI'!$C$2:$C$1825)*($A$20='90.1 Data-SI-Site EUI'!$B$2:$B$1825),0,1),0))</f>
        <v>78.62896526315626</v>
      </c>
      <c r="D23" s="86" cm="1">
        <f t="array" ref="D23">INDEX('90.1 Data-SI-Site EUI'!$Y$2:$Y$1825,MATCH(1,INDEX(($A23='90.1 Data-SI-Site EUI'!$A$2:$A$1825)*(D$21='90.1 Data-SI-Site EUI'!$C$2:$C$1825)*($A$20='90.1 Data-SI-Site EUI'!$B$2:$B$1825),0,1),0))</f>
        <v>63.578131972753624</v>
      </c>
      <c r="E23" s="75" cm="1">
        <f t="array" ref="E23">INDEX('90.1 Data-SI-Site EUI'!$Y$2:$Y$1825,MATCH(1,INDEX(($A23='90.1 Data-SI-Site EUI'!$A$2:$A$1825)*(E$21='90.1 Data-SI-Site EUI'!$C$2:$C$1825)*($A$20='90.1 Data-SI-Site EUI'!$B$2:$B$1825),0,1),0))</f>
        <v>66.459506540073519</v>
      </c>
      <c r="F23" s="75" cm="1">
        <f t="array" ref="F23">INDEX('90.1 Data-SI-Site EUI'!$Y$2:$Y$1825,MATCH(1,INDEX(($A23='90.1 Data-SI-Site EUI'!$A$2:$A$1825)*(F$21='90.1 Data-SI-Site EUI'!$C$2:$C$1825)*($A$20='90.1 Data-SI-Site EUI'!$B$2:$B$1825),0,1),0))</f>
        <v>58.542974519683561</v>
      </c>
      <c r="G23" s="75" cm="1">
        <f t="array" ref="G23">INDEX('90.1 Data-SI-Site EUI'!$Y$2:$Y$1825,MATCH(1,INDEX(($A23='90.1 Data-SI-Site EUI'!$A$2:$A$1825)*(G$21='90.1 Data-SI-Site EUI'!$C$2:$C$1825)*($A$20='90.1 Data-SI-Site EUI'!$B$2:$B$1825),0,1),0))</f>
        <v>45.022035155891949</v>
      </c>
      <c r="H23" s="75" cm="1">
        <f t="array" ref="H23">INDEX('90.1 Data-SI-Site EUI'!$Y$2:$Y$1825,MATCH(1,INDEX(($A23='90.1 Data-SI-Site EUI'!$A$2:$A$1825)*(H$21='90.1 Data-SI-Site EUI'!$C$2:$C$1825)*($A$20='90.1 Data-SI-Site EUI'!$B$2:$B$1825),0,1),0))</f>
        <v>47.416118436091587</v>
      </c>
      <c r="I23" s="75" cm="1">
        <f t="array" ref="I23">INDEX('90.1 Data-SI-Site EUI'!$Y$2:$Y$1825,MATCH(1,INDEX(($A23='90.1 Data-SI-Site EUI'!$A$2:$A$1825)*(I$21='90.1 Data-SI-Site EUI'!$C$2:$C$1825)*($A$20='90.1 Data-SI-Site EUI'!$B$2:$B$1825),0,1),0))</f>
        <v>35.498110937827214</v>
      </c>
      <c r="J23" s="75" cm="1">
        <f t="array" ref="J23">INDEX('90.1 Data-SI-Site EUI'!$Y$2:$Y$1825,MATCH(1,INDEX(($A23='90.1 Data-SI-Site EUI'!$A$2:$A$1825)*(J$21='90.1 Data-SI-Site EUI'!$C$2:$C$1825)*($A$20='90.1 Data-SI-Site EUI'!$B$2:$B$1825),0,1),0))</f>
        <v>25.727753368610102</v>
      </c>
      <c r="K23" s="75" cm="1">
        <f t="array" ref="K23">INDEX('90.1 Data-SI-Site EUI'!$Y$2:$Y$1825,MATCH(1,INDEX(($A23='90.1 Data-SI-Site EUI'!$A$2:$A$1825)*(K$21='90.1 Data-SI-Site EUI'!$C$2:$C$1825)*($A$20='90.1 Data-SI-Site EUI'!$B$2:$B$1825),0,1),0))</f>
        <v>49.797378261366994</v>
      </c>
      <c r="L23" s="75" cm="1">
        <f t="array" ref="L23">INDEX('90.1 Data-SI-Site EUI'!$Y$2:$Y$1825,MATCH(1,INDEX(($A23='90.1 Data-SI-Site EUI'!$A$2:$A$1825)*(L$21='90.1 Data-SI-Site EUI'!$C$2:$C$1825)*($A$20='90.1 Data-SI-Site EUI'!$B$2:$B$1825),0,1),0))</f>
        <v>34.516837865365325</v>
      </c>
      <c r="M23" s="75" cm="1">
        <f t="array" ref="M23">INDEX('90.1 Data-SI-Site EUI'!$Y$2:$Y$1825,MATCH(1,INDEX(($A23='90.1 Data-SI-Site EUI'!$A$2:$A$1825)*(M$21='90.1 Data-SI-Site EUI'!$C$2:$C$1825)*($A$20='90.1 Data-SI-Site EUI'!$B$2:$B$1825),0,1),0))</f>
        <v>30.830930886930361</v>
      </c>
      <c r="N23" s="75" cm="1">
        <f t="array" ref="N23">INDEX('90.1 Data-SI-Site EUI'!$Y$2:$Y$1825,MATCH(1,INDEX(($A23='90.1 Data-SI-Site EUI'!$A$2:$A$1825)*(N$21='90.1 Data-SI-Site EUI'!$C$2:$C$1825)*($A$20='90.1 Data-SI-Site EUI'!$B$2:$B$1825),0,1),0))</f>
        <v>56.83857009779949</v>
      </c>
      <c r="O23" s="75" cm="1">
        <f t="array" ref="O23">INDEX('90.1 Data-SI-Site EUI'!$Y$2:$Y$1825,MATCH(1,INDEX(($A23='90.1 Data-SI-Site EUI'!$A$2:$A$1825)*(O$21='90.1 Data-SI-Site EUI'!$C$2:$C$1825)*($A$20='90.1 Data-SI-Site EUI'!$B$2:$B$1825),0,1),0))</f>
        <v>40.922432370771361</v>
      </c>
      <c r="P23" s="75" cm="1">
        <f t="array" ref="P23">INDEX('90.1 Data-SI-Site EUI'!$Y$2:$Y$1825,MATCH(1,INDEX(($A23='90.1 Data-SI-Site EUI'!$A$2:$A$1825)*(P$21='90.1 Data-SI-Site EUI'!$C$2:$C$1825)*($A$20='90.1 Data-SI-Site EUI'!$B$2:$B$1825),0,1),0))</f>
        <v>28.050471334448861</v>
      </c>
      <c r="Q23" s="75" cm="1">
        <f t="array" ref="Q23">INDEX('90.1 Data-SI-Site EUI'!$Y$2:$Y$1825,MATCH(1,INDEX(($A23='90.1 Data-SI-Site EUI'!$A$2:$A$1825)*(Q$21='90.1 Data-SI-Site EUI'!$C$2:$C$1825)*($A$20='90.1 Data-SI-Site EUI'!$B$2:$B$1825),0,1),0))</f>
        <v>78.387549785669904</v>
      </c>
      <c r="R23" s="75" cm="1">
        <f t="array" ref="R23">INDEX('90.1 Data-SI-Site EUI'!$Y$2:$Y$1825,MATCH(1,INDEX(($A23='90.1 Data-SI-Site EUI'!$A$2:$A$1825)*(R$21='90.1 Data-SI-Site EUI'!$C$2:$C$1825)*($A$20='90.1 Data-SI-Site EUI'!$B$2:$B$1825),0,1),0))</f>
        <v>54.747789403633533</v>
      </c>
      <c r="S23" s="75" cm="1">
        <f t="array" ref="S23">INDEX('90.1 Data-SI-Site EUI'!$Y$2:$Y$1825,MATCH(1,INDEX(($A23='90.1 Data-SI-Site EUI'!$A$2:$A$1825)*(S$21='90.1 Data-SI-Site EUI'!$C$2:$C$1825)*($A$20='90.1 Data-SI-Site EUI'!$B$2:$B$1825),0,1),0))</f>
        <v>84.740735388342173</v>
      </c>
      <c r="T23" s="91" cm="1">
        <f t="array" ref="T23">INDEX('90.1 Data-SI-Site EUI'!$Y$2:$Y$1825,MATCH(1,INDEX(($A23='90.1 Data-SI-Site EUI'!$A$2:$A$1825)*(T$21='90.1 Data-SI-Site EUI'!$C$2:$C$1825)*($A$20='90.1 Data-SI-Site EUI'!$B$2:$B$1825),0,1),0))</f>
        <v>112.99861216765231</v>
      </c>
      <c r="U23" s="56"/>
      <c r="V23" s="72">
        <f>SUMPRODUCT(D23:T23,Weights!$B$41:$R$41)</f>
        <v>50.79285894844449</v>
      </c>
      <c r="X23" s="88">
        <f>(V23-V22)/V22</f>
        <v>-0.16460378484055427</v>
      </c>
      <c r="Z23" s="101" t="s">
        <v>22</v>
      </c>
      <c r="AA23" s="101">
        <v>2004</v>
      </c>
      <c r="AB23" s="101">
        <v>2007</v>
      </c>
      <c r="AC23" s="101">
        <v>2010</v>
      </c>
      <c r="AD23" s="101">
        <v>2013</v>
      </c>
      <c r="AE23" s="101">
        <v>2016</v>
      </c>
      <c r="AF23" s="101">
        <v>2019</v>
      </c>
    </row>
    <row r="24" spans="1:32" s="95" customFormat="1" x14ac:dyDescent="0.25">
      <c r="A24" s="93">
        <v>2010</v>
      </c>
      <c r="B24" s="86" cm="1">
        <f t="array" ref="B24">INDEX('90.1 Data-SI-Site EUI'!$Y$2:$Y$1825,MATCH(1,INDEX(($A24='90.1 Data-SI-Site EUI'!$A$2:$A$1825)*(B$21='90.1 Data-SI-Site EUI'!$C$2:$C$1825)*($A$20='90.1 Data-SI-Site EUI'!$B$2:$B$1825),0,1),0))</f>
        <v>74.233865473260195</v>
      </c>
      <c r="C24" s="75" cm="1">
        <f t="array" ref="C24">INDEX('90.1 Data-SI-Site EUI'!$Y$2:$Y$1825,MATCH(1,INDEX(($A24='90.1 Data-SI-Site EUI'!$A$2:$A$1825)*(C$21='90.1 Data-SI-Site EUI'!$C$2:$C$1825)*($A$20='90.1 Data-SI-Site EUI'!$B$2:$B$1825),0,1),0))</f>
        <v>63.499518618652978</v>
      </c>
      <c r="D24" s="86" cm="1">
        <f t="array" ref="D24">INDEX('90.1 Data-SI-Site EUI'!$Y$2:$Y$1825,MATCH(1,INDEX(($A24='90.1 Data-SI-Site EUI'!$A$2:$A$1825)*(D$21='90.1 Data-SI-Site EUI'!$C$2:$C$1825)*($A$20='90.1 Data-SI-Site EUI'!$B$2:$B$1825),0,1),0))</f>
        <v>50.786456915087101</v>
      </c>
      <c r="E24" s="75" cm="1">
        <f t="array" ref="E24">INDEX('90.1 Data-SI-Site EUI'!$Y$2:$Y$1825,MATCH(1,INDEX(($A24='90.1 Data-SI-Site EUI'!$A$2:$A$1825)*(E$21='90.1 Data-SI-Site EUI'!$C$2:$C$1825)*($A$20='90.1 Data-SI-Site EUI'!$B$2:$B$1825),0,1),0))</f>
        <v>52.941912425392587</v>
      </c>
      <c r="F24" s="75" cm="1">
        <f t="array" ref="F24">INDEX('90.1 Data-SI-Site EUI'!$Y$2:$Y$1825,MATCH(1,INDEX(($A24='90.1 Data-SI-Site EUI'!$A$2:$A$1825)*(F$21='90.1 Data-SI-Site EUI'!$C$2:$C$1825)*($A$20='90.1 Data-SI-Site EUI'!$B$2:$B$1825),0,1),0))</f>
        <v>44.312842344430869</v>
      </c>
      <c r="G24" s="75" cm="1">
        <f t="array" ref="G24">INDEX('90.1 Data-SI-Site EUI'!$Y$2:$Y$1825,MATCH(1,INDEX(($A24='90.1 Data-SI-Site EUI'!$A$2:$A$1825)*(G$21='90.1 Data-SI-Site EUI'!$C$2:$C$1825)*($A$20='90.1 Data-SI-Site EUI'!$B$2:$B$1825),0,1),0))</f>
        <v>34.783342711181682</v>
      </c>
      <c r="H24" s="75" cm="1">
        <f t="array" ref="H24">INDEX('90.1 Data-SI-Site EUI'!$Y$2:$Y$1825,MATCH(1,INDEX(($A24='90.1 Data-SI-Site EUI'!$A$2:$A$1825)*(H$21='90.1 Data-SI-Site EUI'!$C$2:$C$1825)*($A$20='90.1 Data-SI-Site EUI'!$B$2:$B$1825),0,1),0))</f>
        <v>34.565901518988419</v>
      </c>
      <c r="I24" s="75" cm="1">
        <f t="array" ref="I24">INDEX('90.1 Data-SI-Site EUI'!$Y$2:$Y$1825,MATCH(1,INDEX(($A24='90.1 Data-SI-Site EUI'!$A$2:$A$1825)*(I$21='90.1 Data-SI-Site EUI'!$C$2:$C$1825)*($A$20='90.1 Data-SI-Site EUI'!$B$2:$B$1825),0,1),0))</f>
        <v>27.073101052616082</v>
      </c>
      <c r="J24" s="75" cm="1">
        <f t="array" ref="J24">INDEX('90.1 Data-SI-Site EUI'!$Y$2:$Y$1825,MATCH(1,INDEX(($A24='90.1 Data-SI-Site EUI'!$A$2:$A$1825)*(J$21='90.1 Data-SI-Site EUI'!$C$2:$C$1825)*($A$20='90.1 Data-SI-Site EUI'!$B$2:$B$1825),0,1),0))</f>
        <v>17.10202853675905</v>
      </c>
      <c r="K24" s="75" cm="1">
        <f t="array" ref="K24">INDEX('90.1 Data-SI-Site EUI'!$Y$2:$Y$1825,MATCH(1,INDEX(($A24='90.1 Data-SI-Site EUI'!$A$2:$A$1825)*(K$21='90.1 Data-SI-Site EUI'!$C$2:$C$1825)*($A$20='90.1 Data-SI-Site EUI'!$B$2:$B$1825),0,1),0))</f>
        <v>33.397294496329259</v>
      </c>
      <c r="L24" s="75" cm="1">
        <f t="array" ref="L24">INDEX('90.1 Data-SI-Site EUI'!$Y$2:$Y$1825,MATCH(1,INDEX(($A24='90.1 Data-SI-Site EUI'!$A$2:$A$1825)*(L$21='90.1 Data-SI-Site EUI'!$C$2:$C$1825)*($A$20='90.1 Data-SI-Site EUI'!$B$2:$B$1825),0,1),0))</f>
        <v>25.021348264741235</v>
      </c>
      <c r="M24" s="75" cm="1">
        <f t="array" ref="M24">INDEX('90.1 Data-SI-Site EUI'!$Y$2:$Y$1825,MATCH(1,INDEX(($A24='90.1 Data-SI-Site EUI'!$A$2:$A$1825)*(M$21='90.1 Data-SI-Site EUI'!$C$2:$C$1825)*($A$20='90.1 Data-SI-Site EUI'!$B$2:$B$1825),0,1),0))</f>
        <v>19.008820529838395</v>
      </c>
      <c r="N24" s="75" cm="1">
        <f t="array" ref="N24">INDEX('90.1 Data-SI-Site EUI'!$Y$2:$Y$1825,MATCH(1,INDEX(($A24='90.1 Data-SI-Site EUI'!$A$2:$A$1825)*(N$21='90.1 Data-SI-Site EUI'!$C$2:$C$1825)*($A$20='90.1 Data-SI-Site EUI'!$B$2:$B$1825),0,1),0))</f>
        <v>39.265976519473483</v>
      </c>
      <c r="O24" s="75" cm="1">
        <f t="array" ref="O24">INDEX('90.1 Data-SI-Site EUI'!$Y$2:$Y$1825,MATCH(1,INDEX(($A24='90.1 Data-SI-Site EUI'!$A$2:$A$1825)*(O$21='90.1 Data-SI-Site EUI'!$C$2:$C$1825)*($A$20='90.1 Data-SI-Site EUI'!$B$2:$B$1825),0,1),0))</f>
        <v>29.486140744442817</v>
      </c>
      <c r="P24" s="75" cm="1">
        <f t="array" ref="P24">INDEX('90.1 Data-SI-Site EUI'!$Y$2:$Y$1825,MATCH(1,INDEX(($A24='90.1 Data-SI-Site EUI'!$A$2:$A$1825)*(P$21='90.1 Data-SI-Site EUI'!$C$2:$C$1825)*($A$20='90.1 Data-SI-Site EUI'!$B$2:$B$1825),0,1),0))</f>
        <v>17.745431449043718</v>
      </c>
      <c r="Q24" s="75" cm="1">
        <f t="array" ref="Q24">INDEX('90.1 Data-SI-Site EUI'!$Y$2:$Y$1825,MATCH(1,INDEX(($A24='90.1 Data-SI-Site EUI'!$A$2:$A$1825)*(Q$21='90.1 Data-SI-Site EUI'!$C$2:$C$1825)*($A$20='90.1 Data-SI-Site EUI'!$B$2:$B$1825),0,1),0))</f>
        <v>54.873793786801926</v>
      </c>
      <c r="R24" s="75" cm="1">
        <f t="array" ref="R24">INDEX('90.1 Data-SI-Site EUI'!$Y$2:$Y$1825,MATCH(1,INDEX(($A24='90.1 Data-SI-Site EUI'!$A$2:$A$1825)*(R$21='90.1 Data-SI-Site EUI'!$C$2:$C$1825)*($A$20='90.1 Data-SI-Site EUI'!$B$2:$B$1825),0,1),0))</f>
        <v>38.335439725190021</v>
      </c>
      <c r="S24" s="75" cm="1">
        <f t="array" ref="S24">INDEX('90.1 Data-SI-Site EUI'!$Y$2:$Y$1825,MATCH(1,INDEX(($A24='90.1 Data-SI-Site EUI'!$A$2:$A$1825)*(S$21='90.1 Data-SI-Site EUI'!$C$2:$C$1825)*($A$20='90.1 Data-SI-Site EUI'!$B$2:$B$1825),0,1),0))</f>
        <v>59.931810442128203</v>
      </c>
      <c r="T24" s="91" cm="1">
        <f t="array" ref="T24">INDEX('90.1 Data-SI-Site EUI'!$Y$2:$Y$1825,MATCH(1,INDEX(($A24='90.1 Data-SI-Site EUI'!$A$2:$A$1825)*(T$21='90.1 Data-SI-Site EUI'!$C$2:$C$1825)*($A$20='90.1 Data-SI-Site EUI'!$B$2:$B$1825),0,1),0))</f>
        <v>82.276959418337015</v>
      </c>
      <c r="U24" s="56"/>
      <c r="V24" s="72">
        <f>SUMPRODUCT(D24:T24,Weights!$B$41:$R$41)</f>
        <v>36.384614314262166</v>
      </c>
      <c r="X24" s="88">
        <f t="shared" ref="X24:X27" si="10">(V24-V23)/V23</f>
        <v>-0.28366673844460905</v>
      </c>
      <c r="Z24" s="100" t="s">
        <v>55</v>
      </c>
      <c r="AA24" s="9">
        <f>V4</f>
        <v>90.905167207322933</v>
      </c>
      <c r="AB24" s="9">
        <f>V5</f>
        <v>82.805646525644477</v>
      </c>
      <c r="AC24" s="9">
        <f>V6</f>
        <v>61.761233450041878</v>
      </c>
      <c r="AD24" s="9">
        <f>V7</f>
        <v>55.035916475033304</v>
      </c>
      <c r="AE24" s="9">
        <f>V8</f>
        <v>52.353343515683051</v>
      </c>
      <c r="AF24" s="9">
        <f>V9</f>
        <v>48.812748725639707</v>
      </c>
    </row>
    <row r="25" spans="1:32" s="95" customFormat="1" x14ac:dyDescent="0.25">
      <c r="A25" s="93">
        <v>2013</v>
      </c>
      <c r="B25" s="86" cm="1">
        <f t="array" ref="B25">INDEX('90.1 Data-SI-Site EUI'!$Y$2:$Y$1825,MATCH(1,INDEX(($A25='90.1 Data-SI-Site EUI'!$A$2:$A$1825)*(B$21='90.1 Data-SI-Site EUI'!$C$2:$C$1825)*($A$20='90.1 Data-SI-Site EUI'!$B$2:$B$1825),0,1),0))</f>
        <v>61.632869614901615</v>
      </c>
      <c r="C25" s="75" cm="1">
        <f t="array" ref="C25">INDEX('90.1 Data-SI-Site EUI'!$Y$2:$Y$1825,MATCH(1,INDEX(($A25='90.1 Data-SI-Site EUI'!$A$2:$A$1825)*(C$21='90.1 Data-SI-Site EUI'!$C$2:$C$1825)*($A$20='90.1 Data-SI-Site EUI'!$B$2:$B$1825),0,1),0))</f>
        <v>57.076082784656727</v>
      </c>
      <c r="D25" s="86" cm="1">
        <f t="array" ref="D25">INDEX('90.1 Data-SI-Site EUI'!$Y$2:$Y$1825,MATCH(1,INDEX(($A25='90.1 Data-SI-Site EUI'!$A$2:$A$1825)*(D$21='90.1 Data-SI-Site EUI'!$C$2:$C$1825)*($A$20='90.1 Data-SI-Site EUI'!$B$2:$B$1825),0,1),0))</f>
        <v>43.499389269020696</v>
      </c>
      <c r="E25" s="75" cm="1">
        <f t="array" ref="E25">INDEX('90.1 Data-SI-Site EUI'!$Y$2:$Y$1825,MATCH(1,INDEX(($A25='90.1 Data-SI-Site EUI'!$A$2:$A$1825)*(E$21='90.1 Data-SI-Site EUI'!$C$2:$C$1825)*($A$20='90.1 Data-SI-Site EUI'!$B$2:$B$1825),0,1),0))</f>
        <v>47.334159832880282</v>
      </c>
      <c r="F25" s="75" cm="1">
        <f t="array" ref="F25">INDEX('90.1 Data-SI-Site EUI'!$Y$2:$Y$1825,MATCH(1,INDEX(($A25='90.1 Data-SI-Site EUI'!$A$2:$A$1825)*(F$21='90.1 Data-SI-Site EUI'!$C$2:$C$1825)*($A$20='90.1 Data-SI-Site EUI'!$B$2:$B$1825),0,1),0))</f>
        <v>36.834537957538089</v>
      </c>
      <c r="G25" s="75" cm="1">
        <f t="array" ref="G25">INDEX('90.1 Data-SI-Site EUI'!$Y$2:$Y$1825,MATCH(1,INDEX(($A25='90.1 Data-SI-Site EUI'!$A$2:$A$1825)*(G$21='90.1 Data-SI-Site EUI'!$C$2:$C$1825)*($A$20='90.1 Data-SI-Site EUI'!$B$2:$B$1825),0,1),0))</f>
        <v>31.44143884962682</v>
      </c>
      <c r="H25" s="75" cm="1">
        <f t="array" ref="H25">INDEX('90.1 Data-SI-Site EUI'!$Y$2:$Y$1825,MATCH(1,INDEX(($A25='90.1 Data-SI-Site EUI'!$A$2:$A$1825)*(H$21='90.1 Data-SI-Site EUI'!$C$2:$C$1825)*($A$20='90.1 Data-SI-Site EUI'!$B$2:$B$1825),0,1),0))</f>
        <v>29.497291574811705</v>
      </c>
      <c r="I25" s="75" cm="1">
        <f t="array" ref="I25">INDEX('90.1 Data-SI-Site EUI'!$Y$2:$Y$1825,MATCH(1,INDEX(($A25='90.1 Data-SI-Site EUI'!$A$2:$A$1825)*(I$21='90.1 Data-SI-Site EUI'!$C$2:$C$1825)*($A$20='90.1 Data-SI-Site EUI'!$B$2:$B$1825),0,1),0))</f>
        <v>25.021348264741231</v>
      </c>
      <c r="J25" s="75" cm="1">
        <f t="array" ref="J25">INDEX('90.1 Data-SI-Site EUI'!$Y$2:$Y$1825,MATCH(1,INDEX(($A25='90.1 Data-SI-Site EUI'!$A$2:$A$1825)*(J$21='90.1 Data-SI-Site EUI'!$C$2:$C$1825)*($A$20='90.1 Data-SI-Site EUI'!$B$2:$B$1825),0,1),0))</f>
        <v>15.574922317740237</v>
      </c>
      <c r="K25" s="75" cm="1">
        <f t="array" ref="K25">INDEX('90.1 Data-SI-Site EUI'!$Y$2:$Y$1825,MATCH(1,INDEX(($A25='90.1 Data-SI-Site EUI'!$A$2:$A$1825)*(K$21='90.1 Data-SI-Site EUI'!$C$2:$C$1825)*($A$20='90.1 Data-SI-Site EUI'!$B$2:$B$1825),0,1),0))</f>
        <v>29.786655622884272</v>
      </c>
      <c r="L25" s="75" cm="1">
        <f t="array" ref="L25">INDEX('90.1 Data-SI-Site EUI'!$Y$2:$Y$1825,MATCH(1,INDEX(($A25='90.1 Data-SI-Site EUI'!$A$2:$A$1825)*(L$21='90.1 Data-SI-Site EUI'!$C$2:$C$1825)*($A$20='90.1 Data-SI-Site EUI'!$B$2:$B$1825),0,1),0))</f>
        <v>22.389752297684353</v>
      </c>
      <c r="M25" s="75" cm="1">
        <f t="array" ref="M25">INDEX('90.1 Data-SI-Site EUI'!$Y$2:$Y$1825,MATCH(1,INDEX(($A25='90.1 Data-SI-Site EUI'!$A$2:$A$1825)*(M$21='90.1 Data-SI-Site EUI'!$C$2:$C$1825)*($A$20='90.1 Data-SI-Site EUI'!$B$2:$B$1825),0,1),0))</f>
        <v>15.983042709241431</v>
      </c>
      <c r="N25" s="75" cm="1">
        <f t="array" ref="N25">INDEX('90.1 Data-SI-Site EUI'!$Y$2:$Y$1825,MATCH(1,INDEX(($A25='90.1 Data-SI-Site EUI'!$A$2:$A$1825)*(N$21='90.1 Data-SI-Site EUI'!$C$2:$C$1825)*($A$20='90.1 Data-SI-Site EUI'!$B$2:$B$1825),0,1),0))</f>
        <v>35.10727433339779</v>
      </c>
      <c r="O25" s="75" cm="1">
        <f t="array" ref="O25">INDEX('90.1 Data-SI-Site EUI'!$Y$2:$Y$1825,MATCH(1,INDEX(($A25='90.1 Data-SI-Site EUI'!$A$2:$A$1825)*(O$21='90.1 Data-SI-Site EUI'!$C$2:$C$1825)*($A$20='90.1 Data-SI-Site EUI'!$B$2:$B$1825),0,1),0))</f>
        <v>25.989797882278904</v>
      </c>
      <c r="P25" s="75" cm="1">
        <f t="array" ref="P25">INDEX('90.1 Data-SI-Site EUI'!$Y$2:$Y$1825,MATCH(1,INDEX(($A25='90.1 Data-SI-Site EUI'!$A$2:$A$1825)*(P$21='90.1 Data-SI-Site EUI'!$C$2:$C$1825)*($A$20='90.1 Data-SI-Site EUI'!$B$2:$B$1825),0,1),0))</f>
        <v>14.72467150211275</v>
      </c>
      <c r="Q25" s="75" cm="1">
        <f t="array" ref="Q25">INDEX('90.1 Data-SI-Site EUI'!$Y$2:$Y$1825,MATCH(1,INDEX(($A25='90.1 Data-SI-Site EUI'!$A$2:$A$1825)*(Q$21='90.1 Data-SI-Site EUI'!$C$2:$C$1825)*($A$20='90.1 Data-SI-Site EUI'!$B$2:$B$1825),0,1),0))</f>
        <v>49.029643590469256</v>
      </c>
      <c r="R25" s="75" cm="1">
        <f t="array" ref="R25">INDEX('90.1 Data-SI-Site EUI'!$Y$2:$Y$1825,MATCH(1,INDEX(($A25='90.1 Data-SI-Site EUI'!$A$2:$A$1825)*(R$21='90.1 Data-SI-Site EUI'!$C$2:$C$1825)*($A$20='90.1 Data-SI-Site EUI'!$B$2:$B$1825),0,1),0))</f>
        <v>33.450818482099905</v>
      </c>
      <c r="S25" s="75" cm="1">
        <f t="array" ref="S25">INDEX('90.1 Data-SI-Site EUI'!$Y$2:$Y$1825,MATCH(1,INDEX(($A25='90.1 Data-SI-Site EUI'!$A$2:$A$1825)*(S$21='90.1 Data-SI-Site EUI'!$C$2:$C$1825)*($A$20='90.1 Data-SI-Site EUI'!$B$2:$B$1825),0,1),0))</f>
        <v>40.630280615106564</v>
      </c>
      <c r="T25" s="91" cm="1">
        <f t="array" ref="T25">INDEX('90.1 Data-SI-Site EUI'!$Y$2:$Y$1825,MATCH(1,INDEX(($A25='90.1 Data-SI-Site EUI'!$A$2:$A$1825)*(T$21='90.1 Data-SI-Site EUI'!$C$2:$C$1825)*($A$20='90.1 Data-SI-Site EUI'!$B$2:$B$1825),0,1),0))</f>
        <v>56.987991224742544</v>
      </c>
      <c r="U25" s="56"/>
      <c r="V25" s="72">
        <f>SUMPRODUCT(D25:T25,Weights!$B$41:$R$41)</f>
        <v>31.736047260102421</v>
      </c>
      <c r="X25" s="88">
        <f t="shared" si="10"/>
        <v>-0.1277618889679307</v>
      </c>
      <c r="Z25" s="100" t="s">
        <v>54</v>
      </c>
      <c r="AA25" s="9">
        <f>V22</f>
        <v>60.800920601190469</v>
      </c>
      <c r="AB25" s="9">
        <f>V23</f>
        <v>50.79285894844449</v>
      </c>
      <c r="AC25" s="9">
        <f>V24</f>
        <v>36.384614314262166</v>
      </c>
      <c r="AD25" s="9">
        <f>V25</f>
        <v>31.736047260102421</v>
      </c>
      <c r="AE25" s="9">
        <f>V26</f>
        <v>30.961688163067556</v>
      </c>
      <c r="AF25" s="9">
        <f>V27</f>
        <v>30.612720275010624</v>
      </c>
    </row>
    <row r="26" spans="1:32" s="95" customFormat="1" x14ac:dyDescent="0.25">
      <c r="A26" s="93">
        <v>2016</v>
      </c>
      <c r="B26" s="86" cm="1">
        <f t="array" ref="B26">INDEX('90.1 Data-SI-Site EUI'!$Y$2:$Y$1825,MATCH(1,INDEX(($A26='90.1 Data-SI-Site EUI'!$A$2:$A$1825)*(B$21='90.1 Data-SI-Site EUI'!$C$2:$C$1825)*($A$20='90.1 Data-SI-Site EUI'!$B$2:$B$1825),0,1),0))</f>
        <v>57.243902781708449</v>
      </c>
      <c r="C26" s="75" cm="1">
        <f t="array" ref="C26">INDEX('90.1 Data-SI-Site EUI'!$Y$2:$Y$1825,MATCH(1,INDEX(($A26='90.1 Data-SI-Site EUI'!$A$2:$A$1825)*(C$21='90.1 Data-SI-Site EUI'!$C$2:$C$1825)*($A$20='90.1 Data-SI-Site EUI'!$B$2:$B$1825),0,1),0))</f>
        <v>55.035480827150764</v>
      </c>
      <c r="D26" s="86" cm="1">
        <f t="array" ref="D26">INDEX('90.1 Data-SI-Site EUI'!$Y$2:$Y$1825,MATCH(1,INDEX(($A26='90.1 Data-SI-Site EUI'!$A$2:$A$1825)*(D$21='90.1 Data-SI-Site EUI'!$C$2:$C$1825)*($A$20='90.1 Data-SI-Site EUI'!$B$2:$B$1825),0,1),0))</f>
        <v>42.454556463456164</v>
      </c>
      <c r="E26" s="75" cm="1">
        <f t="array" ref="E26">INDEX('90.1 Data-SI-Site EUI'!$Y$2:$Y$1825,MATCH(1,INDEX(($A26='90.1 Data-SI-Site EUI'!$A$2:$A$1825)*(E$21='90.1 Data-SI-Site EUI'!$C$2:$C$1825)*($A$20='90.1 Data-SI-Site EUI'!$B$2:$B$1825),0,1),0))</f>
        <v>46.880321036866661</v>
      </c>
      <c r="F26" s="75" cm="1">
        <f t="array" ref="F26">INDEX('90.1 Data-SI-Site EUI'!$Y$2:$Y$1825,MATCH(1,INDEX(($A26='90.1 Data-SI-Site EUI'!$A$2:$A$1825)*(F$21='90.1 Data-SI-Site EUI'!$C$2:$C$1825)*($A$20='90.1 Data-SI-Site EUI'!$B$2:$B$1825),0,1),0))</f>
        <v>36.075723950935462</v>
      </c>
      <c r="G26" s="75" cm="1">
        <f t="array" ref="G26">INDEX('90.1 Data-SI-Site EUI'!$Y$2:$Y$1825,MATCH(1,INDEX(($A26='90.1 Data-SI-Site EUI'!$A$2:$A$1825)*(G$21='90.1 Data-SI-Site EUI'!$C$2:$C$1825)*($A$20='90.1 Data-SI-Site EUI'!$B$2:$B$1825),0,1),0))</f>
        <v>31.048929620642063</v>
      </c>
      <c r="H26" s="75" cm="1">
        <f t="array" ref="H26">INDEX('90.1 Data-SI-Site EUI'!$Y$2:$Y$1825,MATCH(1,INDEX(($A26='90.1 Data-SI-Site EUI'!$A$2:$A$1825)*(H$21='90.1 Data-SI-Site EUI'!$C$2:$C$1825)*($A$20='90.1 Data-SI-Site EUI'!$B$2:$B$1825),0,1),0))</f>
        <v>28.77973564057395</v>
      </c>
      <c r="I26" s="75" cm="1">
        <f t="array" ref="I26">INDEX('90.1 Data-SI-Site EUI'!$Y$2:$Y$1825,MATCH(1,INDEX(($A26='90.1 Data-SI-Site EUI'!$A$2:$A$1825)*(I$21='90.1 Data-SI-Site EUI'!$C$2:$C$1825)*($A$20='90.1 Data-SI-Site EUI'!$B$2:$B$1825),0,1),0))</f>
        <v>24.614342956276932</v>
      </c>
      <c r="J26" s="75" cm="1">
        <f t="array" ref="J26">INDEX('90.1 Data-SI-Site EUI'!$Y$2:$Y$1825,MATCH(1,INDEX(($A26='90.1 Data-SI-Site EUI'!$A$2:$A$1825)*(J$21='90.1 Data-SI-Site EUI'!$C$2:$C$1825)*($A$20='90.1 Data-SI-Site EUI'!$B$2:$B$1825),0,1),0))</f>
        <v>15.482927967196938</v>
      </c>
      <c r="K26" s="75" cm="1">
        <f t="array" ref="K26">INDEX('90.1 Data-SI-Site EUI'!$Y$2:$Y$1825,MATCH(1,INDEX(($A26='90.1 Data-SI-Site EUI'!$A$2:$A$1825)*(K$21='90.1 Data-SI-Site EUI'!$C$2:$C$1825)*($A$20='90.1 Data-SI-Site EUI'!$B$2:$B$1825),0,1),0))</f>
        <v>29.101994638234729</v>
      </c>
      <c r="L26" s="75" cm="1">
        <f t="array" ref="L26">INDEX('90.1 Data-SI-Site EUI'!$Y$2:$Y$1825,MATCH(1,INDEX(($A26='90.1 Data-SI-Site EUI'!$A$2:$A$1825)*(L$21='90.1 Data-SI-Site EUI'!$C$2:$C$1825)*($A$20='90.1 Data-SI-Site EUI'!$B$2:$B$1825),0,1),0))</f>
        <v>21.569608724052856</v>
      </c>
      <c r="M26" s="75" cm="1">
        <f t="array" ref="M26">INDEX('90.1 Data-SI-Site EUI'!$Y$2:$Y$1825,MATCH(1,INDEX(($A26='90.1 Data-SI-Site EUI'!$A$2:$A$1825)*(M$21='90.1 Data-SI-Site EUI'!$C$2:$C$1825)*($A$20='90.1 Data-SI-Site EUI'!$B$2:$B$1825),0,1),0))</f>
        <v>15.452263183682504</v>
      </c>
      <c r="N26" s="75" cm="1">
        <f t="array" ref="N26">INDEX('90.1 Data-SI-Site EUI'!$Y$2:$Y$1825,MATCH(1,INDEX(($A26='90.1 Data-SI-Site EUI'!$A$2:$A$1825)*(N$21='90.1 Data-SI-Site EUI'!$C$2:$C$1825)*($A$20='90.1 Data-SI-Site EUI'!$B$2:$B$1825),0,1),0))</f>
        <v>34.280997803063407</v>
      </c>
      <c r="O26" s="75" cm="1">
        <f t="array" ref="O26">INDEX('90.1 Data-SI-Site EUI'!$Y$2:$Y$1825,MATCH(1,INDEX(($A26='90.1 Data-SI-Site EUI'!$A$2:$A$1825)*(O$21='90.1 Data-SI-Site EUI'!$C$2:$C$1825)*($A$20='90.1 Data-SI-Site EUI'!$B$2:$B$1825),0,1),0))</f>
        <v>25.262206200709151</v>
      </c>
      <c r="P26" s="75" cm="1">
        <f t="array" ref="P26">INDEX('90.1 Data-SI-Site EUI'!$Y$2:$Y$1825,MATCH(1,INDEX(($A26='90.1 Data-SI-Site EUI'!$A$2:$A$1825)*(P$21='90.1 Data-SI-Site EUI'!$C$2:$C$1825)*($A$20='90.1 Data-SI-Site EUI'!$B$2:$B$1825),0,1),0))</f>
        <v>14.309860612390224</v>
      </c>
      <c r="Q26" s="75" cm="1">
        <f t="array" ref="Q26">INDEX('90.1 Data-SI-Site EUI'!$Y$2:$Y$1825,MATCH(1,INDEX(($A26='90.1 Data-SI-Site EUI'!$A$2:$A$1825)*(Q$21='90.1 Data-SI-Site EUI'!$C$2:$C$1825)*($A$20='90.1 Data-SI-Site EUI'!$B$2:$B$1825),0,1),0))</f>
        <v>46.962837181596406</v>
      </c>
      <c r="R26" s="75" cm="1">
        <f t="array" ref="R26">INDEX('90.1 Data-SI-Site EUI'!$Y$2:$Y$1825,MATCH(1,INDEX(($A26='90.1 Data-SI-Site EUI'!$A$2:$A$1825)*(R$21='90.1 Data-SI-Site EUI'!$C$2:$C$1825)*($A$20='90.1 Data-SI-Site EUI'!$B$2:$B$1825),0,1),0))</f>
        <v>31.833948078611577</v>
      </c>
      <c r="S26" s="75" cm="1">
        <f t="array" ref="S26">INDEX('90.1 Data-SI-Site EUI'!$Y$2:$Y$1825,MATCH(1,INDEX(($A26='90.1 Data-SI-Site EUI'!$A$2:$A$1825)*(S$21='90.1 Data-SI-Site EUI'!$C$2:$C$1825)*($A$20='90.1 Data-SI-Site EUI'!$B$2:$B$1825),0,1),0))</f>
        <v>32.772847995671697</v>
      </c>
      <c r="T26" s="91" cm="1">
        <f t="array" ref="T26">INDEX('90.1 Data-SI-Site EUI'!$Y$2:$Y$1825,MATCH(1,INDEX(($A26='90.1 Data-SI-Site EUI'!$A$2:$A$1825)*(T$21='90.1 Data-SI-Site EUI'!$C$2:$C$1825)*($A$20='90.1 Data-SI-Site EUI'!$B$2:$B$1825),0,1),0))</f>
        <v>40.921874829252907</v>
      </c>
      <c r="U26" s="56"/>
      <c r="V26" s="72">
        <f>SUMPRODUCT(D26:T26,Weights!$B$41:$R$41)</f>
        <v>30.961688163067556</v>
      </c>
      <c r="X26" s="88">
        <f t="shared" si="10"/>
        <v>-2.4399985627963333E-2</v>
      </c>
      <c r="Z26" s="100" t="s">
        <v>53</v>
      </c>
      <c r="AA26" s="9">
        <f>V40</f>
        <v>48.410745008628822</v>
      </c>
      <c r="AB26" s="9">
        <f>V41</f>
        <v>39.735857155694909</v>
      </c>
      <c r="AC26" s="9">
        <f>V42</f>
        <v>35.339307560814426</v>
      </c>
      <c r="AD26" s="9">
        <f>V43</f>
        <v>29.080013417473577</v>
      </c>
      <c r="AE26" s="9">
        <f>V44</f>
        <v>28.479917943453327</v>
      </c>
      <c r="AF26" s="9">
        <f>V45</f>
        <v>27.284669542929585</v>
      </c>
    </row>
    <row r="27" spans="1:32" s="95" customFormat="1" ht="15.75" thickBot="1" x14ac:dyDescent="0.3">
      <c r="A27" s="81">
        <v>2019</v>
      </c>
      <c r="B27" s="74" cm="1">
        <f t="array" ref="B27">INDEX('90.1 Data-SI-Site EUI'!$Y$2:$Y$1825,MATCH(1,INDEX(($A27='90.1 Data-SI-Site EUI'!$A$2:$A$1825)*(B$21='90.1 Data-SI-Site EUI'!$C$2:$C$1825)*($A$20='90.1 Data-SI-Site EUI'!$B$2:$B$1825),0,1),0))</f>
        <v>59.218714840037997</v>
      </c>
      <c r="C27" s="90" cm="1">
        <f t="array" ref="C27">INDEX('90.1 Data-SI-Site EUI'!$Y$2:$Y$1825,MATCH(1,INDEX(($A27='90.1 Data-SI-Site EUI'!$A$2:$A$1825)*(C$21='90.1 Data-SI-Site EUI'!$C$2:$C$1825)*($A$20='90.1 Data-SI-Site EUI'!$B$2:$B$1825),0,1),0))</f>
        <v>54.472921435040519</v>
      </c>
      <c r="D27" s="74" cm="1">
        <f t="array" ref="D27">INDEX('90.1 Data-SI-Site EUI'!$Y$2:$Y$1825,MATCH(1,INDEX(($A27='90.1 Data-SI-Site EUI'!$A$2:$A$1825)*(D$21='90.1 Data-SI-Site EUI'!$C$2:$C$1825)*($A$20='90.1 Data-SI-Site EUI'!$B$2:$B$1825),0,1),0))</f>
        <v>41.101403198191967</v>
      </c>
      <c r="E27" s="90" cm="1">
        <f t="array" ref="E27">INDEX('90.1 Data-SI-Site EUI'!$Y$2:$Y$1825,MATCH(1,INDEX(($A27='90.1 Data-SI-Site EUI'!$A$2:$A$1825)*(E$21='90.1 Data-SI-Site EUI'!$C$2:$C$1825)*($A$20='90.1 Data-SI-Site EUI'!$B$2:$B$1825),0,1),0))</f>
        <v>44.86871123831979</v>
      </c>
      <c r="F27" s="90" cm="1">
        <f t="array" ref="F27">INDEX('90.1 Data-SI-Site EUI'!$Y$2:$Y$1825,MATCH(1,INDEX(($A27='90.1 Data-SI-Site EUI'!$A$2:$A$1825)*(F$21='90.1 Data-SI-Site EUI'!$C$2:$C$1825)*($A$20='90.1 Data-SI-Site EUI'!$B$2:$B$1825),0,1),0))</f>
        <v>35.664815851842043</v>
      </c>
      <c r="G27" s="90" cm="1">
        <f t="array" ref="G27">INDEX('90.1 Data-SI-Site EUI'!$Y$2:$Y$1825,MATCH(1,INDEX(($A27='90.1 Data-SI-Site EUI'!$A$2:$A$1825)*(G$21='90.1 Data-SI-Site EUI'!$C$2:$C$1825)*($A$20='90.1 Data-SI-Site EUI'!$B$2:$B$1825),0,1),0))</f>
        <v>30.313532357814093</v>
      </c>
      <c r="H27" s="90" cm="1">
        <f t="array" ref="H27">INDEX('90.1 Data-SI-Site EUI'!$Y$2:$Y$1825,MATCH(1,INDEX(($A27='90.1 Data-SI-Site EUI'!$A$2:$A$1825)*(H$21='90.1 Data-SI-Site EUI'!$C$2:$C$1825)*($A$20='90.1 Data-SI-Site EUI'!$B$2:$B$1825),0,1),0))</f>
        <v>27.57433087769747</v>
      </c>
      <c r="I27" s="90" cm="1">
        <f t="array" ref="I27">INDEX('90.1 Data-SI-Site EUI'!$Y$2:$Y$1825,MATCH(1,INDEX(($A27='90.1 Data-SI-Site EUI'!$A$2:$A$1825)*(I$21='90.1 Data-SI-Site EUI'!$C$2:$C$1825)*($A$20='90.1 Data-SI-Site EUI'!$B$2:$B$1825),0,1),0))</f>
        <v>24.613227873240042</v>
      </c>
      <c r="J27" s="90" cm="1">
        <f t="array" ref="J27">INDEX('90.1 Data-SI-Site EUI'!$Y$2:$Y$1825,MATCH(1,INDEX(($A27='90.1 Data-SI-Site EUI'!$A$2:$A$1825)*(J$21='90.1 Data-SI-Site EUI'!$C$2:$C$1825)*($A$20='90.1 Data-SI-Site EUI'!$B$2:$B$1825),0,1),0))</f>
        <v>14.783770903067841</v>
      </c>
      <c r="K27" s="90" cm="1">
        <f t="array" ref="K27">INDEX('90.1 Data-SI-Site EUI'!$Y$2:$Y$1825,MATCH(1,INDEX(($A27='90.1 Data-SI-Site EUI'!$A$2:$A$1825)*(K$21='90.1 Data-SI-Site EUI'!$C$2:$C$1825)*($A$20='90.1 Data-SI-Site EUI'!$B$2:$B$1825),0,1),0))</f>
        <v>29.223538689255577</v>
      </c>
      <c r="L27" s="90" cm="1">
        <f t="array" ref="L27">INDEX('90.1 Data-SI-Site EUI'!$Y$2:$Y$1825,MATCH(1,INDEX(($A27='90.1 Data-SI-Site EUI'!$A$2:$A$1825)*(L$21='90.1 Data-SI-Site EUI'!$C$2:$C$1825)*($A$20='90.1 Data-SI-Site EUI'!$B$2:$B$1825),0,1),0))</f>
        <v>22.071396090652687</v>
      </c>
      <c r="M27" s="90" cm="1">
        <f t="array" ref="M27">INDEX('90.1 Data-SI-Site EUI'!$Y$2:$Y$1825,MATCH(1,INDEX(($A27='90.1 Data-SI-Site EUI'!$A$2:$A$1825)*(M$21='90.1 Data-SI-Site EUI'!$C$2:$C$1825)*($A$20='90.1 Data-SI-Site EUI'!$B$2:$B$1825),0,1),0))</f>
        <v>15.73270656745996</v>
      </c>
      <c r="N27" s="90" cm="1">
        <f t="array" ref="N27">INDEX('90.1 Data-SI-Site EUI'!$Y$2:$Y$1825,MATCH(1,INDEX(($A27='90.1 Data-SI-Site EUI'!$A$2:$A$1825)*(N$21='90.1 Data-SI-Site EUI'!$C$2:$C$1825)*($A$20='90.1 Data-SI-Site EUI'!$B$2:$B$1825),0,1),0))</f>
        <v>34.163914084190111</v>
      </c>
      <c r="O27" s="90" cm="1">
        <f t="array" ref="O27">INDEX('90.1 Data-SI-Site EUI'!$Y$2:$Y$1825,MATCH(1,INDEX(($A27='90.1 Data-SI-Site EUI'!$A$2:$A$1825)*(O$21='90.1 Data-SI-Site EUI'!$C$2:$C$1825)*($A$20='90.1 Data-SI-Site EUI'!$B$2:$B$1825),0,1),0))</f>
        <v>25.532613837154614</v>
      </c>
      <c r="P27" s="90" cm="1">
        <f t="array" ref="P27">INDEX('90.1 Data-SI-Site EUI'!$Y$2:$Y$1825,MATCH(1,INDEX(($A27='90.1 Data-SI-Site EUI'!$A$2:$A$1825)*(P$21='90.1 Data-SI-Site EUI'!$C$2:$C$1825)*($A$20='90.1 Data-SI-Site EUI'!$B$2:$B$1825),0,1),0))</f>
        <v>14.942112694306008</v>
      </c>
      <c r="Q27" s="90" cm="1">
        <f t="array" ref="Q27">INDEX('90.1 Data-SI-Site EUI'!$Y$2:$Y$1825,MATCH(1,INDEX(($A27='90.1 Data-SI-Site EUI'!$A$2:$A$1825)*(Q$21='90.1 Data-SI-Site EUI'!$C$2:$C$1825)*($A$20='90.1 Data-SI-Site EUI'!$B$2:$B$1825),0,1),0))</f>
        <v>46.041221051608048</v>
      </c>
      <c r="R27" s="90" cm="1">
        <f t="array" ref="R27">INDEX('90.1 Data-SI-Site EUI'!$Y$2:$Y$1825,MATCH(1,INDEX(($A27='90.1 Data-SI-Site EUI'!$A$2:$A$1825)*(R$21='90.1 Data-SI-Site EUI'!$C$2:$C$1825)*($A$20='90.1 Data-SI-Site EUI'!$B$2:$B$1825),0,1),0))</f>
        <v>31.697907948111176</v>
      </c>
      <c r="S27" s="90" cm="1">
        <f t="array" ref="S27">INDEX('90.1 Data-SI-Site EUI'!$Y$2:$Y$1825,MATCH(1,INDEX(($A27='90.1 Data-SI-Site EUI'!$A$2:$A$1825)*(S$21='90.1 Data-SI-Site EUI'!$C$2:$C$1825)*($A$20='90.1 Data-SI-Site EUI'!$B$2:$B$1825),0,1),0))</f>
        <v>29.531859148955249</v>
      </c>
      <c r="T27" s="79" cm="1">
        <f t="array" ref="T27">INDEX('90.1 Data-SI-Site EUI'!$Y$2:$Y$1825,MATCH(1,INDEX(($A27='90.1 Data-SI-Site EUI'!$A$2:$A$1825)*(T$21='90.1 Data-SI-Site EUI'!$C$2:$C$1825)*($A$20='90.1 Data-SI-Site EUI'!$B$2:$B$1825),0,1),0))</f>
        <v>36.792722343654759</v>
      </c>
      <c r="U27" s="56"/>
      <c r="V27" s="76">
        <f>SUMPRODUCT(D27:T27,Weights!$B$41:$R$41)</f>
        <v>30.612720275010624</v>
      </c>
      <c r="X27" s="92">
        <f t="shared" si="10"/>
        <v>-1.1270958037527066E-2</v>
      </c>
    </row>
    <row r="28" spans="1:32" s="95" customFormat="1" x14ac:dyDescent="0.25"/>
    <row r="29" spans="1:32" s="95" customFormat="1" ht="15.75" thickBot="1" x14ac:dyDescent="0.3">
      <c r="A29" s="6" t="s">
        <v>118</v>
      </c>
      <c r="B29" s="6"/>
      <c r="C29" s="6"/>
    </row>
    <row r="30" spans="1:32" s="95" customFormat="1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s="95" customFormat="1" x14ac:dyDescent="0.25">
      <c r="A31" s="93">
        <v>2007</v>
      </c>
      <c r="B31" s="80">
        <f t="shared" ref="B31:C31" si="13">(B23-B$22)/B$4</f>
        <v>-6.9140227281253727E-2</v>
      </c>
      <c r="C31" s="73">
        <f t="shared" si="13"/>
        <v>-5.5075561585649718E-2</v>
      </c>
      <c r="D31" s="80">
        <f t="shared" ref="D31:S35" si="14">(D23-D$22)/D$4</f>
        <v>-4.4352328819144277E-2</v>
      </c>
      <c r="E31" s="73">
        <f t="shared" si="14"/>
        <v>-4.8952061307136814E-2</v>
      </c>
      <c r="F31" s="73">
        <f t="shared" si="14"/>
        <v>-7.8886473610963015E-2</v>
      </c>
      <c r="G31" s="73">
        <f t="shared" si="14"/>
        <v>-8.1141781272663166E-2</v>
      </c>
      <c r="H31" s="73">
        <f t="shared" si="14"/>
        <v>-8.0287688936209939E-2</v>
      </c>
      <c r="I31" s="73">
        <f t="shared" si="14"/>
        <v>-5.3621204905149988E-2</v>
      </c>
      <c r="J31" s="73">
        <f t="shared" si="14"/>
        <v>-0.13671531109623369</v>
      </c>
      <c r="K31" s="73">
        <f t="shared" si="14"/>
        <v>-0.13527214027116627</v>
      </c>
      <c r="L31" s="73">
        <f t="shared" si="14"/>
        <v>-0.10123633837251053</v>
      </c>
      <c r="M31" s="73">
        <f t="shared" si="14"/>
        <v>-0.14759802854484302</v>
      </c>
      <c r="N31" s="73">
        <f t="shared" si="14"/>
        <v>-0.14793497600827513</v>
      </c>
      <c r="O31" s="73">
        <f t="shared" si="14"/>
        <v>-0.13078783678772715</v>
      </c>
      <c r="P31" s="73">
        <f t="shared" si="14"/>
        <v>-0.16072889579605787</v>
      </c>
      <c r="Q31" s="73">
        <f t="shared" si="14"/>
        <v>-0.15521254454308042</v>
      </c>
      <c r="R31" s="73">
        <f t="shared" si="14"/>
        <v>-0.16060856837991253</v>
      </c>
      <c r="S31" s="73">
        <f t="shared" si="14"/>
        <v>-0.18324725940821587</v>
      </c>
      <c r="T31" s="89">
        <f t="shared" si="12"/>
        <v>-0.13657672808206833</v>
      </c>
      <c r="V31" s="82">
        <f t="shared" ref="V31:V35" si="15">(V23-V$22)/V$22</f>
        <v>-0.16460378484055427</v>
      </c>
      <c r="X31" s="71"/>
    </row>
    <row r="32" spans="1:32" s="95" customFormat="1" x14ac:dyDescent="0.25">
      <c r="A32" s="93">
        <v>2010</v>
      </c>
      <c r="B32" s="80">
        <f t="shared" ref="B32:C32" si="16">(B24-B$22)/B$4</f>
        <v>-0.22367194841629914</v>
      </c>
      <c r="C32" s="73">
        <f t="shared" si="16"/>
        <v>-0.19247837846421817</v>
      </c>
      <c r="D32" s="80">
        <f t="shared" si="14"/>
        <v>-0.17028988823716737</v>
      </c>
      <c r="E32" s="73">
        <f t="shared" si="12"/>
        <v>-0.1860958937998029</v>
      </c>
      <c r="F32" s="73">
        <f t="shared" si="12"/>
        <v>-0.2240082457006709</v>
      </c>
      <c r="G32" s="73">
        <f t="shared" si="12"/>
        <v>-0.2123345679684884</v>
      </c>
      <c r="H32" s="73">
        <f t="shared" si="12"/>
        <v>-0.22850319991752874</v>
      </c>
      <c r="I32" s="73">
        <f t="shared" si="12"/>
        <v>-0.17139301120191205</v>
      </c>
      <c r="J32" s="73">
        <f t="shared" si="12"/>
        <v>-0.28116129743577001</v>
      </c>
      <c r="K32" s="73">
        <f t="shared" si="12"/>
        <v>-0.31262238122661107</v>
      </c>
      <c r="L32" s="73">
        <f t="shared" si="12"/>
        <v>-0.22211099336565604</v>
      </c>
      <c r="M32" s="73">
        <f t="shared" si="12"/>
        <v>-0.3326650616750455</v>
      </c>
      <c r="N32" s="73">
        <f t="shared" si="12"/>
        <v>-0.32828598261597336</v>
      </c>
      <c r="O32" s="73">
        <f t="shared" si="12"/>
        <v>-0.25715837276162423</v>
      </c>
      <c r="P32" s="73">
        <f t="shared" si="12"/>
        <v>-0.33269718413171828</v>
      </c>
      <c r="Q32" s="73">
        <f t="shared" si="12"/>
        <v>-0.34925238013104187</v>
      </c>
      <c r="R32" s="73">
        <f t="shared" si="12"/>
        <v>-0.32074928671475278</v>
      </c>
      <c r="S32" s="73">
        <f t="shared" si="12"/>
        <v>-0.37555747879235224</v>
      </c>
      <c r="T32" s="89">
        <f t="shared" si="12"/>
        <v>-0.34422098685695268</v>
      </c>
      <c r="V32" s="82">
        <f t="shared" si="15"/>
        <v>-0.40157790450380509</v>
      </c>
    </row>
    <row r="33" spans="1:24" s="95" customFormat="1" x14ac:dyDescent="0.25">
      <c r="A33" s="93">
        <v>2013</v>
      </c>
      <c r="B33" s="80">
        <f t="shared" ref="B33:C33" si="17">(B25-B$22)/B$4</f>
        <v>-0.31845772281782864</v>
      </c>
      <c r="C33" s="73">
        <f t="shared" si="17"/>
        <v>-0.25081482647637865</v>
      </c>
      <c r="D33" s="80">
        <f t="shared" si="14"/>
        <v>-0.24203307359189702</v>
      </c>
      <c r="E33" s="73">
        <f t="shared" si="12"/>
        <v>-0.24298979634512094</v>
      </c>
      <c r="F33" s="73">
        <f t="shared" si="12"/>
        <v>-0.30027350954266646</v>
      </c>
      <c r="G33" s="73">
        <f t="shared" si="12"/>
        <v>-0.2551558249634121</v>
      </c>
      <c r="H33" s="73">
        <f t="shared" si="12"/>
        <v>-0.28696498446851665</v>
      </c>
      <c r="I33" s="73">
        <f t="shared" si="12"/>
        <v>-0.20007412080234108</v>
      </c>
      <c r="J33" s="73">
        <f t="shared" si="12"/>
        <v>-0.30673414706307206</v>
      </c>
      <c r="K33" s="73">
        <f t="shared" si="12"/>
        <v>-0.35166777168819391</v>
      </c>
      <c r="L33" s="73">
        <f t="shared" si="12"/>
        <v>-0.25561039865998098</v>
      </c>
      <c r="M33" s="73">
        <f t="shared" si="12"/>
        <v>-0.38003153916974497</v>
      </c>
      <c r="N33" s="73">
        <f t="shared" si="12"/>
        <v>-0.37096756641846151</v>
      </c>
      <c r="O33" s="73">
        <f t="shared" si="12"/>
        <v>-0.29579281265496993</v>
      </c>
      <c r="P33" s="73">
        <f t="shared" si="12"/>
        <v>-0.38310697616778433</v>
      </c>
      <c r="Q33" s="73">
        <f t="shared" si="12"/>
        <v>-0.39747938152130624</v>
      </c>
      <c r="R33" s="73">
        <f t="shared" si="12"/>
        <v>-0.36841015002730287</v>
      </c>
      <c r="S33" s="73">
        <f t="shared" si="12"/>
        <v>-0.52517627297756508</v>
      </c>
      <c r="T33" s="89">
        <f t="shared" si="12"/>
        <v>-0.5151463305742624</v>
      </c>
      <c r="V33" s="82">
        <f t="shared" si="15"/>
        <v>-0.47803344182454638</v>
      </c>
    </row>
    <row r="34" spans="1:24" s="95" customFormat="1" x14ac:dyDescent="0.25">
      <c r="A34" s="93">
        <v>2016</v>
      </c>
      <c r="B34" s="80">
        <f t="shared" ref="B34:C34" si="18">(B26-B$22)/B$4</f>
        <v>-0.35147190874273637</v>
      </c>
      <c r="C34" s="73">
        <f t="shared" si="18"/>
        <v>-0.2693471934344992</v>
      </c>
      <c r="D34" s="80">
        <f t="shared" si="14"/>
        <v>-0.25231973995415896</v>
      </c>
      <c r="E34" s="73">
        <f t="shared" si="12"/>
        <v>-0.2475942541570009</v>
      </c>
      <c r="F34" s="73">
        <f t="shared" si="12"/>
        <v>-0.30801204857859843</v>
      </c>
      <c r="G34" s="73">
        <f t="shared" si="12"/>
        <v>-0.26018521517436077</v>
      </c>
      <c r="H34" s="73">
        <f t="shared" si="12"/>
        <v>-0.29524133654387924</v>
      </c>
      <c r="I34" s="73">
        <f t="shared" si="12"/>
        <v>-0.20576358004373044</v>
      </c>
      <c r="J34" s="73">
        <f t="shared" si="12"/>
        <v>-0.30827468017315052</v>
      </c>
      <c r="K34" s="73">
        <f t="shared" si="12"/>
        <v>-0.3590716845181543</v>
      </c>
      <c r="L34" s="73">
        <f t="shared" si="12"/>
        <v>-0.26605057348793687</v>
      </c>
      <c r="M34" s="73">
        <f t="shared" si="12"/>
        <v>-0.3883405287726478</v>
      </c>
      <c r="N34" s="73">
        <f t="shared" si="12"/>
        <v>-0.37944780602099365</v>
      </c>
      <c r="O34" s="73">
        <f t="shared" si="12"/>
        <v>-0.30383266978474449</v>
      </c>
      <c r="P34" s="73">
        <f t="shared" si="12"/>
        <v>-0.39002925104316877</v>
      </c>
      <c r="Q34" s="73">
        <f t="shared" si="12"/>
        <v>-0.41453504782103057</v>
      </c>
      <c r="R34" s="73">
        <f t="shared" si="12"/>
        <v>-0.38418648875648836</v>
      </c>
      <c r="S34" s="73">
        <f t="shared" si="12"/>
        <v>-0.58608437738416863</v>
      </c>
      <c r="T34" s="89">
        <f t="shared" si="12"/>
        <v>-0.62373543733730308</v>
      </c>
      <c r="V34" s="82">
        <f t="shared" si="15"/>
        <v>-0.49076941834230497</v>
      </c>
    </row>
    <row r="35" spans="1:24" s="95" customFormat="1" ht="15.75" thickBot="1" x14ac:dyDescent="0.3">
      <c r="A35" s="81">
        <v>2019</v>
      </c>
      <c r="B35" s="87">
        <f t="shared" ref="B35:C35" si="19">(B27-B$22)/B$4</f>
        <v>-0.3366172026266257</v>
      </c>
      <c r="C35" s="96">
        <f t="shared" si="19"/>
        <v>-0.27445625306858207</v>
      </c>
      <c r="D35" s="87">
        <f t="shared" si="14"/>
        <v>-0.26564190604872112</v>
      </c>
      <c r="E35" s="96">
        <f t="shared" si="12"/>
        <v>-0.26800320229614466</v>
      </c>
      <c r="F35" s="96">
        <f t="shared" si="12"/>
        <v>-0.31220257265610168</v>
      </c>
      <c r="G35" s="96">
        <f t="shared" si="12"/>
        <v>-0.26960817779970347</v>
      </c>
      <c r="H35" s="96">
        <f t="shared" si="12"/>
        <v>-0.30914457911336951</v>
      </c>
      <c r="I35" s="96">
        <f t="shared" si="12"/>
        <v>-0.20577916760329593</v>
      </c>
      <c r="J35" s="96">
        <f t="shared" si="12"/>
        <v>-0.31998273180974668</v>
      </c>
      <c r="K35" s="96">
        <f t="shared" si="12"/>
        <v>-0.35775730911348708</v>
      </c>
      <c r="L35" s="96">
        <f t="shared" si="12"/>
        <v>-0.2596629750207986</v>
      </c>
      <c r="M35" s="96">
        <f t="shared" si="12"/>
        <v>-0.38395037985430736</v>
      </c>
      <c r="N35" s="96">
        <f t="shared" si="12"/>
        <v>-0.38064945940596789</v>
      </c>
      <c r="O35" s="96">
        <f t="shared" si="12"/>
        <v>-0.30084467690509648</v>
      </c>
      <c r="P35" s="96">
        <f t="shared" si="12"/>
        <v>-0.37947836433794568</v>
      </c>
      <c r="Q35" s="96">
        <f t="shared" si="12"/>
        <v>-0.42214039348961552</v>
      </c>
      <c r="R35" s="96">
        <f t="shared" si="12"/>
        <v>-0.38551387725646119</v>
      </c>
      <c r="S35" s="96">
        <f t="shared" si="12"/>
        <v>-0.61120740377426197</v>
      </c>
      <c r="T35" s="97">
        <f t="shared" si="12"/>
        <v>-0.65164392306353436</v>
      </c>
      <c r="V35" s="98">
        <f t="shared" si="15"/>
        <v>-0.49650893485959435</v>
      </c>
    </row>
    <row r="37" spans="1:24" s="95" customFormat="1" ht="15.75" thickBot="1" x14ac:dyDescent="0.3">
      <c r="A37" s="6" t="s">
        <v>146</v>
      </c>
      <c r="B37" s="6"/>
      <c r="C37" s="6"/>
    </row>
    <row r="38" spans="1:24" s="95" customFormat="1" ht="91.5" thickBot="1" x14ac:dyDescent="0.3">
      <c r="A38" s="58" t="s">
        <v>53</v>
      </c>
      <c r="B38" s="67" t="s">
        <v>162</v>
      </c>
      <c r="C38" s="68" t="s">
        <v>163</v>
      </c>
      <c r="D38" s="67" t="s">
        <v>84</v>
      </c>
      <c r="E38" s="68" t="s">
        <v>85</v>
      </c>
      <c r="F38" s="68" t="s">
        <v>86</v>
      </c>
      <c r="G38" s="68" t="s">
        <v>87</v>
      </c>
      <c r="H38" s="68" t="s">
        <v>88</v>
      </c>
      <c r="I38" s="68" t="s">
        <v>89</v>
      </c>
      <c r="J38" s="68" t="s">
        <v>90</v>
      </c>
      <c r="K38" s="68" t="s">
        <v>91</v>
      </c>
      <c r="L38" s="68" t="s">
        <v>92</v>
      </c>
      <c r="M38" s="68" t="s">
        <v>93</v>
      </c>
      <c r="N38" s="68" t="s">
        <v>94</v>
      </c>
      <c r="O38" s="68" t="s">
        <v>95</v>
      </c>
      <c r="P38" s="68" t="s">
        <v>96</v>
      </c>
      <c r="Q38" s="68" t="s">
        <v>97</v>
      </c>
      <c r="R38" s="68" t="s">
        <v>98</v>
      </c>
      <c r="S38" s="67" t="s">
        <v>99</v>
      </c>
      <c r="T38" s="63" t="s">
        <v>100</v>
      </c>
      <c r="U38" s="56"/>
      <c r="V38" s="59" t="s">
        <v>101</v>
      </c>
      <c r="X38" s="54" t="s">
        <v>102</v>
      </c>
    </row>
    <row r="39" spans="1:24" s="95" customFormat="1" ht="15.75" thickBot="1" x14ac:dyDescent="0.3">
      <c r="A39" s="69" t="s">
        <v>21</v>
      </c>
      <c r="B39" s="64" t="s">
        <v>10</v>
      </c>
      <c r="C39" s="55" t="s">
        <v>6</v>
      </c>
      <c r="D39" s="64" t="s">
        <v>11</v>
      </c>
      <c r="E39" s="55" t="s">
        <v>13</v>
      </c>
      <c r="F39" s="55" t="s">
        <v>19</v>
      </c>
      <c r="G39" s="55" t="s">
        <v>20</v>
      </c>
      <c r="H39" s="55" t="s">
        <v>3</v>
      </c>
      <c r="I39" s="55" t="s">
        <v>7</v>
      </c>
      <c r="J39" s="55" t="s">
        <v>17</v>
      </c>
      <c r="K39" s="55" t="s">
        <v>14</v>
      </c>
      <c r="L39" s="55" t="s">
        <v>2</v>
      </c>
      <c r="M39" s="55" t="s">
        <v>18</v>
      </c>
      <c r="N39" s="55" t="s">
        <v>4</v>
      </c>
      <c r="O39" s="55" t="s">
        <v>5</v>
      </c>
      <c r="P39" s="55" t="s">
        <v>15</v>
      </c>
      <c r="Q39" s="55" t="s">
        <v>16</v>
      </c>
      <c r="R39" s="55" t="s">
        <v>9</v>
      </c>
      <c r="S39" s="64" t="s">
        <v>12</v>
      </c>
      <c r="T39" s="62" t="s">
        <v>8</v>
      </c>
      <c r="U39" s="56"/>
      <c r="V39" s="69" t="s">
        <v>103</v>
      </c>
      <c r="X39" s="69" t="s">
        <v>103</v>
      </c>
    </row>
    <row r="40" spans="1:24" s="95" customFormat="1" x14ac:dyDescent="0.25">
      <c r="A40" s="65">
        <v>2004</v>
      </c>
      <c r="B40" s="60" cm="1">
        <f t="array" ref="B40">INDEX('90.1 Data-SI-Site EUI'!$Y$2:$Y$1825,MATCH(1,INDEX(($A40='90.1 Data-SI-Site EUI'!$A$2:$A$1825)*(B$39='90.1 Data-SI-Site EUI'!$C$2:$C$1825)*($A$38='90.1 Data-SI-Site EUI'!$B$2:$B$1825),0,1),0))</f>
        <v>91.855344271417508</v>
      </c>
      <c r="C40" s="57" cm="1">
        <f t="array" ref="C40">INDEX('90.1 Data-SI-Site EUI'!$Y$2:$Y$1825,MATCH(1,INDEX(($A40='90.1 Data-SI-Site EUI'!$A$2:$A$1825)*(C$39='90.1 Data-SI-Site EUI'!$C$2:$C$1825)*($A$38='90.1 Data-SI-Site EUI'!$B$2:$B$1825),0,1),0))</f>
        <v>73.954882576449208</v>
      </c>
      <c r="D40" s="60" cm="1">
        <f t="array" ref="D40">INDEX('90.1 Data-SI-Site EUI'!$Y$2:$Y$1825,MATCH(1,INDEX(($A40='90.1 Data-SI-Site EUI'!$A$2:$A$1825)*(D$39='90.1 Data-SI-Site EUI'!$C$2:$C$1825)*($A$38='90.1 Data-SI-Site EUI'!$B$2:$B$1825),0,1),0))</f>
        <v>68.966229317195754</v>
      </c>
      <c r="E40" s="57" cm="1">
        <f t="array" ref="E40">INDEX('90.1 Data-SI-Site EUI'!$Y$2:$Y$1825,MATCH(1,INDEX(($A40='90.1 Data-SI-Site EUI'!$A$2:$A$1825)*(E$39='90.1 Data-SI-Site EUI'!$C$2:$C$1825)*($A$38='90.1 Data-SI-Site EUI'!$B$2:$B$1825),0,1),0))</f>
        <v>61.189799236594766</v>
      </c>
      <c r="F40" s="57" cm="1">
        <f t="array" ref="F40">INDEX('90.1 Data-SI-Site EUI'!$Y$2:$Y$1825,MATCH(1,INDEX(($A40='90.1 Data-SI-Site EUI'!$A$2:$A$1825)*(F$39='90.1 Data-SI-Site EUI'!$C$2:$C$1825)*($A$38='90.1 Data-SI-Site EUI'!$B$2:$B$1825),0,1),0))</f>
        <v>59.23889888793245</v>
      </c>
      <c r="G40" s="57" cm="1">
        <f t="array" ref="G40">INDEX('90.1 Data-SI-Site EUI'!$Y$2:$Y$1825,MATCH(1,INDEX(($A40='90.1 Data-SI-Site EUI'!$A$2:$A$1825)*(G$39='90.1 Data-SI-Site EUI'!$C$2:$C$1825)*($A$38='90.1 Data-SI-Site EUI'!$B$2:$B$1825),0,1),0))</f>
        <v>48.42471589674031</v>
      </c>
      <c r="H40" s="57" cm="1">
        <f t="array" ref="H40">INDEX('90.1 Data-SI-Site EUI'!$Y$2:$Y$1825,MATCH(1,INDEX(($A40='90.1 Data-SI-Site EUI'!$A$2:$A$1825)*(H$39='90.1 Data-SI-Site EUI'!$C$2:$C$1825)*($A$38='90.1 Data-SI-Site EUI'!$B$2:$B$1825),0,1),0))</f>
        <v>43.609959047395463</v>
      </c>
      <c r="I40" s="57" cm="1">
        <f t="array" ref="I40">INDEX('90.1 Data-SI-Site EUI'!$Y$2:$Y$1825,MATCH(1,INDEX(($A40='90.1 Data-SI-Site EUI'!$A$2:$A$1825)*(I$39='90.1 Data-SI-Site EUI'!$C$2:$C$1825)*($A$38='90.1 Data-SI-Site EUI'!$B$2:$B$1825),0,1),0))</f>
        <v>39.284285850918607</v>
      </c>
      <c r="J40" s="57" cm="1">
        <f t="array" ref="J40">INDEX('90.1 Data-SI-Site EUI'!$Y$2:$Y$1825,MATCH(1,INDEX(($A40='90.1 Data-SI-Site EUI'!$A$2:$A$1825)*(J$39='90.1 Data-SI-Site EUI'!$C$2:$C$1825)*($A$38='90.1 Data-SI-Site EUI'!$B$2:$B$1825),0,1),0))</f>
        <v>28.567919590300058</v>
      </c>
      <c r="K40" s="57" cm="1">
        <f t="array" ref="K40">INDEX('90.1 Data-SI-Site EUI'!$Y$2:$Y$1825,MATCH(1,INDEX(($A40='90.1 Data-SI-Site EUI'!$A$2:$A$1825)*(K$39='90.1 Data-SI-Site EUI'!$C$2:$C$1825)*($A$38='90.1 Data-SI-Site EUI'!$B$2:$B$1825),0,1),0))</f>
        <v>40.936301745050471</v>
      </c>
      <c r="L40" s="57" cm="1">
        <f t="array" ref="L40">INDEX('90.1 Data-SI-Site EUI'!$Y$2:$Y$1825,MATCH(1,INDEX(($A40='90.1 Data-SI-Site EUI'!$A$2:$A$1825)*(L$39='90.1 Data-SI-Site EUI'!$C$2:$C$1825)*($A$38='90.1 Data-SI-Site EUI'!$B$2:$B$1825),0,1),0))</f>
        <v>38.512620531949125</v>
      </c>
      <c r="M40" s="57" cm="1">
        <f t="array" ref="M40">INDEX('90.1 Data-SI-Site EUI'!$Y$2:$Y$1825,MATCH(1,INDEX(($A40='90.1 Data-SI-Site EUI'!$A$2:$A$1825)*(M$39='90.1 Data-SI-Site EUI'!$C$2:$C$1825)*($A$38='90.1 Data-SI-Site EUI'!$B$2:$B$1825),0,1),0))</f>
        <v>25.312796167323125</v>
      </c>
      <c r="N40" s="57" cm="1">
        <f t="array" ref="N40">INDEX('90.1 Data-SI-Site EUI'!$Y$2:$Y$1825,MATCH(1,INDEX(($A40='90.1 Data-SI-Site EUI'!$A$2:$A$1825)*(N$39='90.1 Data-SI-Site EUI'!$C$2:$C$1825)*($A$38='90.1 Data-SI-Site EUI'!$B$2:$B$1825),0,1),0))</f>
        <v>51.495074384189337</v>
      </c>
      <c r="O40" s="57" cm="1">
        <f t="array" ref="O40">INDEX('90.1 Data-SI-Site EUI'!$Y$2:$Y$1825,MATCH(1,INDEX(($A40='90.1 Data-SI-Site EUI'!$A$2:$A$1825)*(O$39='90.1 Data-SI-Site EUI'!$C$2:$C$1825)*($A$38='90.1 Data-SI-Site EUI'!$B$2:$B$1825),0,1),0))</f>
        <v>44.484875359748202</v>
      </c>
      <c r="P40" s="57" cm="1">
        <f t="array" ref="P40">INDEX('90.1 Data-SI-Site EUI'!$Y$2:$Y$1825,MATCH(1,INDEX(($A40='90.1 Data-SI-Site EUI'!$A$2:$A$1825)*(P$39='90.1 Data-SI-Site EUI'!$C$2:$C$1825)*($A$38='90.1 Data-SI-Site EUI'!$B$2:$B$1825),0,1),0))</f>
        <v>23.872716522767384</v>
      </c>
      <c r="Q40" s="57" cm="1">
        <f t="array" ref="Q40">INDEX('90.1 Data-SI-Site EUI'!$Y$2:$Y$1825,MATCH(1,INDEX(($A40='90.1 Data-SI-Site EUI'!$A$2:$A$1825)*(Q$39='90.1 Data-SI-Site EUI'!$C$2:$C$1825)*($A$38='90.1 Data-SI-Site EUI'!$B$2:$B$1825),0,1),0))</f>
        <v>81.416125414090828</v>
      </c>
      <c r="R40" s="57" cm="1">
        <f t="array" ref="R40">INDEX('90.1 Data-SI-Site EUI'!$Y$2:$Y$1825,MATCH(1,INDEX(($A40='90.1 Data-SI-Site EUI'!$A$2:$A$1825)*(R$39='90.1 Data-SI-Site EUI'!$C$2:$C$1825)*($A$38='90.1 Data-SI-Site EUI'!$B$2:$B$1825),0,1),0))</f>
        <v>58.787855074731979</v>
      </c>
      <c r="S40" s="57" cm="1">
        <f t="array" ref="S40">INDEX('90.1 Data-SI-Site EUI'!$Y$2:$Y$1825,MATCH(1,INDEX(($A40='90.1 Data-SI-Site EUI'!$A$2:$A$1825)*(S$39='90.1 Data-SI-Site EUI'!$C$2:$C$1825)*($A$38='90.1 Data-SI-Site EUI'!$B$2:$B$1825),0,1),0))</f>
        <v>102.84342367251827</v>
      </c>
      <c r="T40" s="66" cm="1">
        <f t="array" ref="T40">INDEX('90.1 Data-SI-Site EUI'!$Y$2:$Y$1825,MATCH(1,INDEX(($A40='90.1 Data-SI-Site EUI'!$A$2:$A$1825)*(T$39='90.1 Data-SI-Site EUI'!$C$2:$C$1825)*($A$38='90.1 Data-SI-Site EUI'!$B$2:$B$1825),0,1),0))</f>
        <v>126.94437923329073</v>
      </c>
      <c r="U40" s="56"/>
      <c r="V40" s="84">
        <f>SUMPRODUCT(D40:T40,Weights!$B$41:$R$41)</f>
        <v>48.410745008628822</v>
      </c>
      <c r="X40" s="77">
        <f>(V40-V40)/V40</f>
        <v>0</v>
      </c>
    </row>
    <row r="41" spans="1:24" s="95" customFormat="1" x14ac:dyDescent="0.25">
      <c r="A41" s="93">
        <v>2007</v>
      </c>
      <c r="B41" s="86" cm="1">
        <f t="array" ref="B41">INDEX('90.1 Data-SI-Site EUI'!$Y$2:$Y$1825,MATCH(1,INDEX(($A41='90.1 Data-SI-Site EUI'!$A$2:$A$1825)*(B$39='90.1 Data-SI-Site EUI'!$C$2:$C$1825)*($A$38='90.1 Data-SI-Site EUI'!$B$2:$B$1825),0,1),0))</f>
        <v>75.340619592908496</v>
      </c>
      <c r="C41" s="75" cm="1">
        <f t="array" ref="C41">INDEX('90.1 Data-SI-Site EUI'!$Y$2:$Y$1825,MATCH(1,INDEX(($A41='90.1 Data-SI-Site EUI'!$A$2:$A$1825)*(C$39='90.1 Data-SI-Site EUI'!$C$2:$C$1825)*($A$38='90.1 Data-SI-Site EUI'!$B$2:$B$1825),0,1),0))</f>
        <v>61.673448626653098</v>
      </c>
      <c r="D41" s="86" cm="1">
        <f t="array" ref="D41">INDEX('90.1 Data-SI-Site EUI'!$Y$2:$Y$1825,MATCH(1,INDEX(($A41='90.1 Data-SI-Site EUI'!$A$2:$A$1825)*(D$39='90.1 Data-SI-Site EUI'!$C$2:$C$1825)*($A$38='90.1 Data-SI-Site EUI'!$B$2:$B$1825),0,1),0))</f>
        <v>57.847727608663526</v>
      </c>
      <c r="E41" s="75" cm="1">
        <f t="array" ref="E41">INDEX('90.1 Data-SI-Site EUI'!$Y$2:$Y$1825,MATCH(1,INDEX(($A41='90.1 Data-SI-Site EUI'!$A$2:$A$1825)*(E$39='90.1 Data-SI-Site EUI'!$C$2:$C$1825)*($A$38='90.1 Data-SI-Site EUI'!$B$2:$B$1825),0,1),0))</f>
        <v>51.554851275095423</v>
      </c>
      <c r="F41" s="75" cm="1">
        <f t="array" ref="F41">INDEX('90.1 Data-SI-Site EUI'!$Y$2:$Y$1825,MATCH(1,INDEX(($A41='90.1 Data-SI-Site EUI'!$A$2:$A$1825)*(F$39='90.1 Data-SI-Site EUI'!$C$2:$C$1825)*($A$38='90.1 Data-SI-Site EUI'!$B$2:$B$1825),0,1),0))</f>
        <v>49.386580414047351</v>
      </c>
      <c r="G41" s="75" cm="1">
        <f t="array" ref="G41">INDEX('90.1 Data-SI-Site EUI'!$Y$2:$Y$1825,MATCH(1,INDEX(($A41='90.1 Data-SI-Site EUI'!$A$2:$A$1825)*(G$39='90.1 Data-SI-Site EUI'!$C$2:$C$1825)*($A$38='90.1 Data-SI-Site EUI'!$B$2:$B$1825),0,1),0))</f>
        <v>41.322134404535213</v>
      </c>
      <c r="H41" s="75" cm="1">
        <f t="array" ref="H41">INDEX('90.1 Data-SI-Site EUI'!$Y$2:$Y$1825,MATCH(1,INDEX(($A41='90.1 Data-SI-Site EUI'!$A$2:$A$1825)*(H$39='90.1 Data-SI-Site EUI'!$C$2:$C$1825)*($A$38='90.1 Data-SI-Site EUI'!$B$2:$B$1825),0,1),0))</f>
        <v>35.79548912712697</v>
      </c>
      <c r="I41" s="75" cm="1">
        <f t="array" ref="I41">INDEX('90.1 Data-SI-Site EUI'!$Y$2:$Y$1825,MATCH(1,INDEX(($A41='90.1 Data-SI-Site EUI'!$A$2:$A$1825)*(I$39='90.1 Data-SI-Site EUI'!$C$2:$C$1825)*($A$38='90.1 Data-SI-Site EUI'!$B$2:$B$1825),0,1),0))</f>
        <v>32.975106728921581</v>
      </c>
      <c r="J41" s="75" cm="1">
        <f t="array" ref="J41">INDEX('90.1 Data-SI-Site EUI'!$Y$2:$Y$1825,MATCH(1,INDEX(($A41='90.1 Data-SI-Site EUI'!$A$2:$A$1825)*(J$39='90.1 Data-SI-Site EUI'!$C$2:$C$1825)*($A$38='90.1 Data-SI-Site EUI'!$B$2:$B$1825),0,1),0))</f>
        <v>25.372573058229214</v>
      </c>
      <c r="K41" s="75" cm="1">
        <f t="array" ref="K41">INDEX('90.1 Data-SI-Site EUI'!$Y$2:$Y$1825,MATCH(1,INDEX(($A41='90.1 Data-SI-Site EUI'!$A$2:$A$1825)*(K$39='90.1 Data-SI-Site EUI'!$C$2:$C$1825)*($A$38='90.1 Data-SI-Site EUI'!$B$2:$B$1825),0,1),0))</f>
        <v>34.811887558581354</v>
      </c>
      <c r="L41" s="75" cm="1">
        <f t="array" ref="L41">INDEX('90.1 Data-SI-Site EUI'!$Y$2:$Y$1825,MATCH(1,INDEX(($A41='90.1 Data-SI-Site EUI'!$A$2:$A$1825)*(L$39='90.1 Data-SI-Site EUI'!$C$2:$C$1825)*($A$38='90.1 Data-SI-Site EUI'!$B$2:$B$1825),0,1),0))</f>
        <v>33.839154515655025</v>
      </c>
      <c r="M41" s="75" cm="1">
        <f t="array" ref="M41">INDEX('90.1 Data-SI-Site EUI'!$Y$2:$Y$1825,MATCH(1,INDEX(($A41='90.1 Data-SI-Site EUI'!$A$2:$A$1825)*(M$39='90.1 Data-SI-Site EUI'!$C$2:$C$1825)*($A$38='90.1 Data-SI-Site EUI'!$B$2:$B$1825),0,1),0))</f>
        <v>22.682612967455288</v>
      </c>
      <c r="N41" s="75" cm="1">
        <f t="array" ref="N41">INDEX('90.1 Data-SI-Site EUI'!$Y$2:$Y$1825,MATCH(1,INDEX(($A41='90.1 Data-SI-Site EUI'!$A$2:$A$1825)*(N$39='90.1 Data-SI-Site EUI'!$C$2:$C$1825)*($A$38='90.1 Data-SI-Site EUI'!$B$2:$B$1825),0,1),0))</f>
        <v>39.941831650885561</v>
      </c>
      <c r="O41" s="75" cm="1">
        <f t="array" ref="O41">INDEX('90.1 Data-SI-Site EUI'!$Y$2:$Y$1825,MATCH(1,INDEX(($A41='90.1 Data-SI-Site EUI'!$A$2:$A$1825)*(O$39='90.1 Data-SI-Site EUI'!$C$2:$C$1825)*($A$38='90.1 Data-SI-Site EUI'!$B$2:$B$1825),0,1),0))</f>
        <v>35.034692333776768</v>
      </c>
      <c r="P41" s="75" cm="1">
        <f t="array" ref="P41">INDEX('90.1 Data-SI-Site EUI'!$Y$2:$Y$1825,MATCH(1,INDEX(($A41='90.1 Data-SI-Site EUI'!$A$2:$A$1825)*(P$39='90.1 Data-SI-Site EUI'!$C$2:$C$1825)*($A$38='90.1 Data-SI-Site EUI'!$B$2:$B$1825),0,1),0))</f>
        <v>19.960047299823493</v>
      </c>
      <c r="Q41" s="75" cm="1">
        <f t="array" ref="Q41">INDEX('90.1 Data-SI-Site EUI'!$Y$2:$Y$1825,MATCH(1,INDEX(($A41='90.1 Data-SI-Site EUI'!$A$2:$A$1825)*(Q$39='90.1 Data-SI-Site EUI'!$C$2:$C$1825)*($A$38='90.1 Data-SI-Site EUI'!$B$2:$B$1825),0,1),0))</f>
        <v>63.151568110876347</v>
      </c>
      <c r="R41" s="75" cm="1">
        <f t="array" ref="R41">INDEX('90.1 Data-SI-Site EUI'!$Y$2:$Y$1825,MATCH(1,INDEX(($A41='90.1 Data-SI-Site EUI'!$A$2:$A$1825)*(R$39='90.1 Data-SI-Site EUI'!$C$2:$C$1825)*($A$38='90.1 Data-SI-Site EUI'!$B$2:$B$1825),0,1),0))</f>
        <v>45.022867377902983</v>
      </c>
      <c r="S41" s="75" cm="1">
        <f t="array" ref="S41">INDEX('90.1 Data-SI-Site EUI'!$Y$2:$Y$1825,MATCH(1,INDEX(($A41='90.1 Data-SI-Site EUI'!$A$2:$A$1825)*(S$39='90.1 Data-SI-Site EUI'!$C$2:$C$1825)*($A$38='90.1 Data-SI-Site EUI'!$B$2:$B$1825),0,1),0))</f>
        <v>74.568954273939013</v>
      </c>
      <c r="T41" s="91" cm="1">
        <f t="array" ref="T41">INDEX('90.1 Data-SI-Site EUI'!$Y$2:$Y$1825,MATCH(1,INDEX(($A41='90.1 Data-SI-Site EUI'!$A$2:$A$1825)*(T$39='90.1 Data-SI-Site EUI'!$C$2:$C$1825)*($A$38='90.1 Data-SI-Site EUI'!$B$2:$B$1825),0,1),0))</f>
        <v>98.490579161993196</v>
      </c>
      <c r="U41" s="56"/>
      <c r="V41" s="72">
        <f>SUMPRODUCT(D41:T41,Weights!$B$41:$R$41)</f>
        <v>39.735857155694909</v>
      </c>
      <c r="X41" s="88">
        <f>(V41-V40)/V40</f>
        <v>-0.179193438386203</v>
      </c>
    </row>
    <row r="42" spans="1:24" s="95" customFormat="1" x14ac:dyDescent="0.25">
      <c r="A42" s="93">
        <v>2010</v>
      </c>
      <c r="B42" s="86" cm="1">
        <f t="array" ref="B42">INDEX('90.1 Data-SI-Site EUI'!$Y$2:$Y$1825,MATCH(1,INDEX(($A42='90.1 Data-SI-Site EUI'!$A$2:$A$1825)*(B$39='90.1 Data-SI-Site EUI'!$C$2:$C$1825)*($A$38='90.1 Data-SI-Site EUI'!$B$2:$B$1825),0,1),0))</f>
        <v>69.477050021302318</v>
      </c>
      <c r="C42" s="75" cm="1">
        <f t="array" ref="C42">INDEX('90.1 Data-SI-Site EUI'!$Y$2:$Y$1825,MATCH(1,INDEX(($A42='90.1 Data-SI-Site EUI'!$A$2:$A$1825)*(C$39='90.1 Data-SI-Site EUI'!$C$2:$C$1825)*($A$38='90.1 Data-SI-Site EUI'!$B$2:$B$1825),0,1),0))</f>
        <v>56.880428828546826</v>
      </c>
      <c r="D42" s="86" cm="1">
        <f t="array" ref="D42">INDEX('90.1 Data-SI-Site EUI'!$Y$2:$Y$1825,MATCH(1,INDEX(($A42='90.1 Data-SI-Site EUI'!$A$2:$A$1825)*(D$39='90.1 Data-SI-Site EUI'!$C$2:$C$1825)*($A$38='90.1 Data-SI-Site EUI'!$B$2:$B$1825),0,1),0))</f>
        <v>52.788428932884678</v>
      </c>
      <c r="E42" s="75" cm="1">
        <f t="array" ref="E42">INDEX('90.1 Data-SI-Site EUI'!$Y$2:$Y$1825,MATCH(1,INDEX(($A42='90.1 Data-SI-Site EUI'!$A$2:$A$1825)*(E$39='90.1 Data-SI-Site EUI'!$C$2:$C$1825)*($A$38='90.1 Data-SI-Site EUI'!$B$2:$B$1825),0,1),0))</f>
        <v>47.37046891166932</v>
      </c>
      <c r="F42" s="75" cm="1">
        <f t="array" ref="F42">INDEX('90.1 Data-SI-Site EUI'!$Y$2:$Y$1825,MATCH(1,INDEX(($A42='90.1 Data-SI-Site EUI'!$A$2:$A$1825)*(F$39='90.1 Data-SI-Site EUI'!$C$2:$C$1825)*($A$38='90.1 Data-SI-Site EUI'!$B$2:$B$1825),0,1),0))</f>
        <v>44.827233916755787</v>
      </c>
      <c r="G42" s="75" cm="1">
        <f t="array" ref="G42">INDEX('90.1 Data-SI-Site EUI'!$Y$2:$Y$1825,MATCH(1,INDEX(($A42='90.1 Data-SI-Site EUI'!$A$2:$A$1825)*(G$39='90.1 Data-SI-Site EUI'!$C$2:$C$1825)*($A$38='90.1 Data-SI-Site EUI'!$B$2:$B$1825),0,1),0))</f>
        <v>37.615967168357805</v>
      </c>
      <c r="H42" s="75" cm="1">
        <f t="array" ref="H42">INDEX('90.1 Data-SI-Site EUI'!$Y$2:$Y$1825,MATCH(1,INDEX(($A42='90.1 Data-SI-Site EUI'!$A$2:$A$1825)*(H$39='90.1 Data-SI-Site EUI'!$C$2:$C$1825)*($A$38='90.1 Data-SI-Site EUI'!$B$2:$B$1825),0,1),0))</f>
        <v>32.442548973576443</v>
      </c>
      <c r="I42" s="75" cm="1">
        <f t="array" ref="I42">INDEX('90.1 Data-SI-Site EUI'!$Y$2:$Y$1825,MATCH(1,INDEX(($A42='90.1 Data-SI-Site EUI'!$A$2:$A$1825)*(I$39='90.1 Data-SI-Site EUI'!$C$2:$C$1825)*($A$38='90.1 Data-SI-Site EUI'!$B$2:$B$1825),0,1),0))</f>
        <v>29.877576927424332</v>
      </c>
      <c r="J42" s="75" cm="1">
        <f t="array" ref="J42">INDEX('90.1 Data-SI-Site EUI'!$Y$2:$Y$1825,MATCH(1,INDEX(($A42='90.1 Data-SI-Site EUI'!$A$2:$A$1825)*(J$39='90.1 Data-SI-Site EUI'!$C$2:$C$1825)*($A$38='90.1 Data-SI-Site EUI'!$B$2:$B$1825),0,1),0))</f>
        <v>21.921816174105086</v>
      </c>
      <c r="K42" s="75" cm="1">
        <f t="array" ref="K42">INDEX('90.1 Data-SI-Site EUI'!$Y$2:$Y$1825,MATCH(1,INDEX(($A42='90.1 Data-SI-Site EUI'!$A$2:$A$1825)*(K$39='90.1 Data-SI-Site EUI'!$C$2:$C$1825)*($A$38='90.1 Data-SI-Site EUI'!$B$2:$B$1825),0,1),0))</f>
        <v>30.274278112528368</v>
      </c>
      <c r="L42" s="75" cm="1">
        <f t="array" ref="L42">INDEX('90.1 Data-SI-Site EUI'!$Y$2:$Y$1825,MATCH(1,INDEX(($A42='90.1 Data-SI-Site EUI'!$A$2:$A$1825)*(L$39='90.1 Data-SI-Site EUI'!$C$2:$C$1825)*($A$38='90.1 Data-SI-Site EUI'!$B$2:$B$1825),0,1),0))</f>
        <v>30.209066958812631</v>
      </c>
      <c r="M42" s="75" cm="1">
        <f t="array" ref="M42">INDEX('90.1 Data-SI-Site EUI'!$Y$2:$Y$1825,MATCH(1,INDEX(($A42='90.1 Data-SI-Site EUI'!$A$2:$A$1825)*(M$39='90.1 Data-SI-Site EUI'!$C$2:$C$1825)*($A$38='90.1 Data-SI-Site EUI'!$B$2:$B$1825),0,1),0))</f>
        <v>20.498039317978282</v>
      </c>
      <c r="N42" s="75" cm="1">
        <f t="array" ref="N42">INDEX('90.1 Data-SI-Site EUI'!$Y$2:$Y$1825,MATCH(1,INDEX(($A42='90.1 Data-SI-Site EUI'!$A$2:$A$1825)*(N$39='90.1 Data-SI-Site EUI'!$C$2:$C$1825)*($A$38='90.1 Data-SI-Site EUI'!$B$2:$B$1825),0,1),0))</f>
        <v>34.985783968489976</v>
      </c>
      <c r="O42" s="75" cm="1">
        <f t="array" ref="O42">INDEX('90.1 Data-SI-Site EUI'!$Y$2:$Y$1825,MATCH(1,INDEX(($A42='90.1 Data-SI-Site EUI'!$A$2:$A$1825)*(O$39='90.1 Data-SI-Site EUI'!$C$2:$C$1825)*($A$38='90.1 Data-SI-Site EUI'!$B$2:$B$1825),0,1),0))</f>
        <v>31.556764135604418</v>
      </c>
      <c r="P42" s="75" cm="1">
        <f t="array" ref="P42">INDEX('90.1 Data-SI-Site EUI'!$Y$2:$Y$1825,MATCH(1,INDEX(($A42='90.1 Data-SI-Site EUI'!$A$2:$A$1825)*(P$39='90.1 Data-SI-Site EUI'!$C$2:$C$1825)*($A$38='90.1 Data-SI-Site EUI'!$B$2:$B$1825),0,1),0))</f>
        <v>18.639521437079932</v>
      </c>
      <c r="Q42" s="75" cm="1">
        <f t="array" ref="Q42">INDEX('90.1 Data-SI-Site EUI'!$Y$2:$Y$1825,MATCH(1,INDEX(($A42='90.1 Data-SI-Site EUI'!$A$2:$A$1825)*(Q$39='90.1 Data-SI-Site EUI'!$C$2:$C$1825)*($A$38='90.1 Data-SI-Site EUI'!$B$2:$B$1825),0,1),0))</f>
        <v>52.255871177539532</v>
      </c>
      <c r="R42" s="75" cm="1">
        <f t="array" ref="R42">INDEX('90.1 Data-SI-Site EUI'!$Y$2:$Y$1825,MATCH(1,INDEX(($A42='90.1 Data-SI-Site EUI'!$A$2:$A$1825)*(R$39='90.1 Data-SI-Site EUI'!$C$2:$C$1825)*($A$38='90.1 Data-SI-Site EUI'!$B$2:$B$1825),0,1),0))</f>
        <v>38.893018928624215</v>
      </c>
      <c r="S42" s="75" cm="1">
        <f t="array" ref="S42">INDEX('90.1 Data-SI-Site EUI'!$Y$2:$Y$1825,MATCH(1,INDEX(($A42='90.1 Data-SI-Site EUI'!$A$2:$A$1825)*(S$39='90.1 Data-SI-Site EUI'!$C$2:$C$1825)*($A$38='90.1 Data-SI-Site EUI'!$B$2:$B$1825),0,1),0))</f>
        <v>62.49945657371903</v>
      </c>
      <c r="T42" s="91" cm="1">
        <f t="array" ref="T42">INDEX('90.1 Data-SI-Site EUI'!$Y$2:$Y$1825,MATCH(1,INDEX(($A42='90.1 Data-SI-Site EUI'!$A$2:$A$1825)*(T$39='90.1 Data-SI-Site EUI'!$C$2:$C$1825)*($A$38='90.1 Data-SI-Site EUI'!$B$2:$B$1825),0,1),0))</f>
        <v>85.926563546095593</v>
      </c>
      <c r="U42" s="56"/>
      <c r="V42" s="72">
        <f>SUMPRODUCT(D42:T42,Weights!$B$41:$R$41)</f>
        <v>35.339307560814426</v>
      </c>
      <c r="X42" s="88">
        <f t="shared" ref="X42:X45" si="20">(V42-V41)/V41</f>
        <v>-0.11064438795553636</v>
      </c>
    </row>
    <row r="43" spans="1:24" s="95" customFormat="1" x14ac:dyDescent="0.25">
      <c r="A43" s="93">
        <v>2013</v>
      </c>
      <c r="B43" s="86" cm="1">
        <f t="array" ref="B43">INDEX('90.1 Data-SI-Site EUI'!$Y$2:$Y$1825,MATCH(1,INDEX(($A43='90.1 Data-SI-Site EUI'!$A$2:$A$1825)*(B$39='90.1 Data-SI-Site EUI'!$C$2:$C$1825)*($A$38='90.1 Data-SI-Site EUI'!$B$2:$B$1825),0,1),0))</f>
        <v>49.055090382659053</v>
      </c>
      <c r="C43" s="75" cm="1">
        <f t="array" ref="C43">INDEX('90.1 Data-SI-Site EUI'!$Y$2:$Y$1825,MATCH(1,INDEX(($A43='90.1 Data-SI-Site EUI'!$A$2:$A$1825)*(C$39='90.1 Data-SI-Site EUI'!$C$2:$C$1825)*($A$38='90.1 Data-SI-Site EUI'!$B$2:$B$1825),0,1),0))</f>
        <v>49.038787594230115</v>
      </c>
      <c r="D43" s="86" cm="1">
        <f t="array" ref="D43">INDEX('90.1 Data-SI-Site EUI'!$Y$2:$Y$1825,MATCH(1,INDEX(($A43='90.1 Data-SI-Site EUI'!$A$2:$A$1825)*(D$39='90.1 Data-SI-Site EUI'!$C$2:$C$1825)*($A$38='90.1 Data-SI-Site EUI'!$B$2:$B$1825),0,1),0))</f>
        <v>38.105050821225795</v>
      </c>
      <c r="E43" s="75" cm="1">
        <f t="array" ref="E43">INDEX('90.1 Data-SI-Site EUI'!$Y$2:$Y$1825,MATCH(1,INDEX(($A43='90.1 Data-SI-Site EUI'!$A$2:$A$1825)*(E$39='90.1 Data-SI-Site EUI'!$C$2:$C$1825)*($A$38='90.1 Data-SI-Site EUI'!$B$2:$B$1825),0,1),0))</f>
        <v>40.876524854144385</v>
      </c>
      <c r="F43" s="75" cm="1">
        <f t="array" ref="F43">INDEX('90.1 Data-SI-Site EUI'!$Y$2:$Y$1825,MATCH(1,INDEX(($A43='90.1 Data-SI-Site EUI'!$A$2:$A$1825)*(F$39='90.1 Data-SI-Site EUI'!$C$2:$C$1825)*($A$38='90.1 Data-SI-Site EUI'!$B$2:$B$1825),0,1),0))</f>
        <v>33.714166471033202</v>
      </c>
      <c r="G43" s="75" cm="1">
        <f t="array" ref="G43">INDEX('90.1 Data-SI-Site EUI'!$Y$2:$Y$1825,MATCH(1,INDEX(($A43='90.1 Data-SI-Site EUI'!$A$2:$A$1825)*(G$39='90.1 Data-SI-Site EUI'!$C$2:$C$1825)*($A$38='90.1 Data-SI-Site EUI'!$B$2:$B$1825),0,1),0))</f>
        <v>32.899027049586564</v>
      </c>
      <c r="H43" s="75" cm="1">
        <f t="array" ref="H43">INDEX('90.1 Data-SI-Site EUI'!$Y$2:$Y$1825,MATCH(1,INDEX(($A43='90.1 Data-SI-Site EUI'!$A$2:$A$1825)*(H$39='90.1 Data-SI-Site EUI'!$C$2:$C$1825)*($A$38='90.1 Data-SI-Site EUI'!$B$2:$B$1825),0,1),0))</f>
        <v>26.079027223482967</v>
      </c>
      <c r="I43" s="75" cm="1">
        <f t="array" ref="I43">INDEX('90.1 Data-SI-Site EUI'!$Y$2:$Y$1825,MATCH(1,INDEX(($A43='90.1 Data-SI-Site EUI'!$A$2:$A$1825)*(I$39='90.1 Data-SI-Site EUI'!$C$2:$C$1825)*($A$38='90.1 Data-SI-Site EUI'!$B$2:$B$1825),0,1),0))</f>
        <v>27.019154689551435</v>
      </c>
      <c r="J43" s="75" cm="1">
        <f t="array" ref="J43">INDEX('90.1 Data-SI-Site EUI'!$Y$2:$Y$1825,MATCH(1,INDEX(($A43='90.1 Data-SI-Site EUI'!$A$2:$A$1825)*(J$39='90.1 Data-SI-Site EUI'!$C$2:$C$1825)*($A$38='90.1 Data-SI-Site EUI'!$B$2:$B$1825),0,1),0))</f>
        <v>18.807983584178906</v>
      </c>
      <c r="K43" s="75" cm="1">
        <f t="array" ref="K43">INDEX('90.1 Data-SI-Site EUI'!$Y$2:$Y$1825,MATCH(1,INDEX(($A43='90.1 Data-SI-Site EUI'!$A$2:$A$1825)*(K$39='90.1 Data-SI-Site EUI'!$C$2:$C$1825)*($A$38='90.1 Data-SI-Site EUI'!$B$2:$B$1825),0,1),0))</f>
        <v>25.236716487988108</v>
      </c>
      <c r="L43" s="75" cm="1">
        <f t="array" ref="L43">INDEX('90.1 Data-SI-Site EUI'!$Y$2:$Y$1825,MATCH(1,INDEX(($A43='90.1 Data-SI-Site EUI'!$A$2:$A$1825)*(L$39='90.1 Data-SI-Site EUI'!$C$2:$C$1825)*($A$38='90.1 Data-SI-Site EUI'!$B$2:$B$1825),0,1),0))</f>
        <v>25.138899757414507</v>
      </c>
      <c r="M43" s="75" cm="1">
        <f t="array" ref="M43">INDEX('90.1 Data-SI-Site EUI'!$Y$2:$Y$1825,MATCH(1,INDEX(($A43='90.1 Data-SI-Site EUI'!$A$2:$A$1825)*(M$39='90.1 Data-SI-Site EUI'!$C$2:$C$1825)*($A$38='90.1 Data-SI-Site EUI'!$B$2:$B$1825),0,1),0))</f>
        <v>17.943935797445462</v>
      </c>
      <c r="N43" s="75" cm="1">
        <f t="array" ref="N43">INDEX('90.1 Data-SI-Site EUI'!$Y$2:$Y$1825,MATCH(1,INDEX(($A43='90.1 Data-SI-Site EUI'!$A$2:$A$1825)*(N$39='90.1 Data-SI-Site EUI'!$C$2:$C$1825)*($A$38='90.1 Data-SI-Site EUI'!$B$2:$B$1825),0,1),0))</f>
        <v>30.25797532409943</v>
      </c>
      <c r="O43" s="75" cm="1">
        <f t="array" ref="O43">INDEX('90.1 Data-SI-Site EUI'!$Y$2:$Y$1825,MATCH(1,INDEX(($A43='90.1 Data-SI-Site EUI'!$A$2:$A$1825)*(O$39='90.1 Data-SI-Site EUI'!$C$2:$C$1825)*($A$38='90.1 Data-SI-Site EUI'!$B$2:$B$1825),0,1),0))</f>
        <v>26.649624818495621</v>
      </c>
      <c r="P43" s="75" cm="1">
        <f t="array" ref="P43">INDEX('90.1 Data-SI-Site EUI'!$Y$2:$Y$1825,MATCH(1,INDEX(($A43='90.1 Data-SI-Site EUI'!$A$2:$A$1825)*(P$39='90.1 Data-SI-Site EUI'!$C$2:$C$1825)*($A$38='90.1 Data-SI-Site EUI'!$B$2:$B$1825),0,1),0))</f>
        <v>16.726660928085138</v>
      </c>
      <c r="Q43" s="75" cm="1">
        <f t="array" ref="Q43">INDEX('90.1 Data-SI-Site EUI'!$Y$2:$Y$1825,MATCH(1,INDEX(($A43='90.1 Data-SI-Site EUI'!$A$2:$A$1825)*(Q$39='90.1 Data-SI-Site EUI'!$C$2:$C$1825)*($A$38='90.1 Data-SI-Site EUI'!$B$2:$B$1825),0,1),0))</f>
        <v>47.240046604237854</v>
      </c>
      <c r="R43" s="75" cm="1">
        <f t="array" ref="R43">INDEX('90.1 Data-SI-Site EUI'!$Y$2:$Y$1825,MATCH(1,INDEX(($A43='90.1 Data-SI-Site EUI'!$A$2:$A$1825)*(R$39='90.1 Data-SI-Site EUI'!$C$2:$C$1825)*($A$38='90.1 Data-SI-Site EUI'!$B$2:$B$1825),0,1),0))</f>
        <v>34.627122623053445</v>
      </c>
      <c r="S43" s="75" cm="1">
        <f t="array" ref="S43">INDEX('90.1 Data-SI-Site EUI'!$Y$2:$Y$1825,MATCH(1,INDEX(($A43='90.1 Data-SI-Site EUI'!$A$2:$A$1825)*(S$39='90.1 Data-SI-Site EUI'!$C$2:$C$1825)*($A$38='90.1 Data-SI-Site EUI'!$B$2:$B$1825),0,1),0))</f>
        <v>55.565337228612918</v>
      </c>
      <c r="T43" s="91" cm="1">
        <f t="array" ref="T43">INDEX('90.1 Data-SI-Site EUI'!$Y$2:$Y$1825,MATCH(1,INDEX(($A43='90.1 Data-SI-Site EUI'!$A$2:$A$1825)*(T$39='90.1 Data-SI-Site EUI'!$C$2:$C$1825)*($A$38='90.1 Data-SI-Site EUI'!$B$2:$B$1825),0,1),0))</f>
        <v>77.992539844014914</v>
      </c>
      <c r="U43" s="56"/>
      <c r="V43" s="72">
        <f>SUMPRODUCT(D43:T43,Weights!$B$41:$R$41)</f>
        <v>29.080013417473577</v>
      </c>
      <c r="X43" s="88">
        <f t="shared" si="20"/>
        <v>-0.1771198864768192</v>
      </c>
    </row>
    <row r="44" spans="1:24" s="95" customFormat="1" x14ac:dyDescent="0.25">
      <c r="A44" s="93">
        <v>2016</v>
      </c>
      <c r="B44" s="86" cm="1">
        <f t="array" ref="B44">INDEX('90.1 Data-SI-Site EUI'!$Y$2:$Y$1825,MATCH(1,INDEX(($A44='90.1 Data-SI-Site EUI'!$A$2:$A$1825)*(B$39='90.1 Data-SI-Site EUI'!$C$2:$C$1825)*($A$38='90.1 Data-SI-Site EUI'!$B$2:$B$1825),0,1),0))</f>
        <v>46.859648207562756</v>
      </c>
      <c r="C44" s="75" cm="1">
        <f t="array" ref="C44">INDEX('90.1 Data-SI-Site EUI'!$Y$2:$Y$1825,MATCH(1,INDEX(($A44='90.1 Data-SI-Site EUI'!$A$2:$A$1825)*(C$39='90.1 Data-SI-Site EUI'!$C$2:$C$1825)*($A$38='90.1 Data-SI-Site EUI'!$B$2:$B$1825),0,1),0))</f>
        <v>46.51185538774552</v>
      </c>
      <c r="D44" s="86" cm="1">
        <f t="array" ref="D44">INDEX('90.1 Data-SI-Site EUI'!$Y$2:$Y$1825,MATCH(1,INDEX(($A44='90.1 Data-SI-Site EUI'!$A$2:$A$1825)*(D$39='90.1 Data-SI-Site EUI'!$C$2:$C$1825)*($A$38='90.1 Data-SI-Site EUI'!$B$2:$B$1825),0,1),0))</f>
        <v>36.914947265913696</v>
      </c>
      <c r="E44" s="75" cm="1">
        <f t="array" ref="E44">INDEX('90.1 Data-SI-Site EUI'!$Y$2:$Y$1825,MATCH(1,INDEX(($A44='90.1 Data-SI-Site EUI'!$A$2:$A$1825)*(E$39='90.1 Data-SI-Site EUI'!$C$2:$C$1825)*($A$38='90.1 Data-SI-Site EUI'!$B$2:$B$1825),0,1),0))</f>
        <v>39.447313735207928</v>
      </c>
      <c r="F44" s="75" cm="1">
        <f t="array" ref="F44">INDEX('90.1 Data-SI-Site EUI'!$Y$2:$Y$1825,MATCH(1,INDEX(($A44='90.1 Data-SI-Site EUI'!$A$2:$A$1825)*(F$39='90.1 Data-SI-Site EUI'!$C$2:$C$1825)*($A$38='90.1 Data-SI-Site EUI'!$B$2:$B$1825),0,1),0))</f>
        <v>32.53493144134039</v>
      </c>
      <c r="G44" s="75" cm="1">
        <f t="array" ref="G44">INDEX('90.1 Data-SI-Site EUI'!$Y$2:$Y$1825,MATCH(1,INDEX(($A44='90.1 Data-SI-Site EUI'!$A$2:$A$1825)*(G$39='90.1 Data-SI-Site EUI'!$C$2:$C$1825)*($A$38='90.1 Data-SI-Site EUI'!$B$2:$B$1825),0,1),0))</f>
        <v>31.660015128987663</v>
      </c>
      <c r="H44" s="75" cm="1">
        <f t="array" ref="H44">INDEX('90.1 Data-SI-Site EUI'!$Y$2:$Y$1825,MATCH(1,INDEX(($A44='90.1 Data-SI-Site EUI'!$A$2:$A$1825)*(H$39='90.1 Data-SI-Site EUI'!$C$2:$C$1825)*($A$38='90.1 Data-SI-Site EUI'!$B$2:$B$1825),0,1),0))</f>
        <v>25.486692577231743</v>
      </c>
      <c r="I44" s="75" cm="1">
        <f t="array" ref="I44">INDEX('90.1 Data-SI-Site EUI'!$Y$2:$Y$1825,MATCH(1,INDEX(($A44='90.1 Data-SI-Site EUI'!$A$2:$A$1825)*(I$39='90.1 Data-SI-Site EUI'!$C$2:$C$1825)*($A$38='90.1 Data-SI-Site EUI'!$B$2:$B$1825),0,1),0))</f>
        <v>26.133369851579413</v>
      </c>
      <c r="J44" s="75" cm="1">
        <f t="array" ref="J44">INDEX('90.1 Data-SI-Site EUI'!$Y$2:$Y$1825,MATCH(1,INDEX(($A44='90.1 Data-SI-Site EUI'!$A$2:$A$1825)*(J$39='90.1 Data-SI-Site EUI'!$C$2:$C$1825)*($A$38='90.1 Data-SI-Site EUI'!$B$2:$B$1825),0,1),0))</f>
        <v>17.949370060255106</v>
      </c>
      <c r="K44" s="75" cm="1">
        <f t="array" ref="K44">INDEX('90.1 Data-SI-Site EUI'!$Y$2:$Y$1825,MATCH(1,INDEX(($A44='90.1 Data-SI-Site EUI'!$A$2:$A$1825)*(K$39='90.1 Data-SI-Site EUI'!$C$2:$C$1825)*($A$38='90.1 Data-SI-Site EUI'!$B$2:$B$1825),0,1),0))</f>
        <v>24.791106937597274</v>
      </c>
      <c r="L44" s="75" cm="1">
        <f t="array" ref="L44">INDEX('90.1 Data-SI-Site EUI'!$Y$2:$Y$1825,MATCH(1,INDEX(($A44='90.1 Data-SI-Site EUI'!$A$2:$A$1825)*(L$39='90.1 Data-SI-Site EUI'!$C$2:$C$1825)*($A$38='90.1 Data-SI-Site EUI'!$B$2:$B$1825),0,1),0))</f>
        <v>23.818373894670945</v>
      </c>
      <c r="M44" s="75" cm="1">
        <f t="array" ref="M44">INDEX('90.1 Data-SI-Site EUI'!$Y$2:$Y$1825,MATCH(1,INDEX(($A44='90.1 Data-SI-Site EUI'!$A$2:$A$1825)*(M$39='90.1 Data-SI-Site EUI'!$C$2:$C$1825)*($A$38='90.1 Data-SI-Site EUI'!$B$2:$B$1825),0,1),0))</f>
        <v>17.210310318143481</v>
      </c>
      <c r="N44" s="75" cm="1">
        <f t="array" ref="N44">INDEX('90.1 Data-SI-Site EUI'!$Y$2:$Y$1825,MATCH(1,INDEX(($A44='90.1 Data-SI-Site EUI'!$A$2:$A$1825)*(N$39='90.1 Data-SI-Site EUI'!$C$2:$C$1825)*($A$38='90.1 Data-SI-Site EUI'!$B$2:$B$1825),0,1),0))</f>
        <v>30.361226317482672</v>
      </c>
      <c r="O44" s="75" cm="1">
        <f t="array" ref="O44">INDEX('90.1 Data-SI-Site EUI'!$Y$2:$Y$1825,MATCH(1,INDEX(($A44='90.1 Data-SI-Site EUI'!$A$2:$A$1825)*(O$39='90.1 Data-SI-Site EUI'!$C$2:$C$1825)*($A$38='90.1 Data-SI-Site EUI'!$B$2:$B$1825),0,1),0))</f>
        <v>26.334437575536253</v>
      </c>
      <c r="P44" s="75" cm="1">
        <f t="array" ref="P44">INDEX('90.1 Data-SI-Site EUI'!$Y$2:$Y$1825,MATCH(1,INDEX(($A44='90.1 Data-SI-Site EUI'!$A$2:$A$1825)*(P$39='90.1 Data-SI-Site EUI'!$C$2:$C$1825)*($A$38='90.1 Data-SI-Site EUI'!$B$2:$B$1825),0,1),0))</f>
        <v>16.492987627270434</v>
      </c>
      <c r="Q44" s="75" cm="1">
        <f t="array" ref="Q44">INDEX('90.1 Data-SI-Site EUI'!$Y$2:$Y$1825,MATCH(1,INDEX(($A44='90.1 Data-SI-Site EUI'!$A$2:$A$1825)*(Q$39='90.1 Data-SI-Site EUI'!$C$2:$C$1825)*($A$38='90.1 Data-SI-Site EUI'!$B$2:$B$1825),0,1),0))</f>
        <v>46.72922590013129</v>
      </c>
      <c r="R44" s="75" cm="1">
        <f t="array" ref="R44">INDEX('90.1 Data-SI-Site EUI'!$Y$2:$Y$1825,MATCH(1,INDEX(($A44='90.1 Data-SI-Site EUI'!$A$2:$A$1825)*(R$39='90.1 Data-SI-Site EUI'!$C$2:$C$1825)*($A$38='90.1 Data-SI-Site EUI'!$B$2:$B$1825),0,1),0))</f>
        <v>34.263027014807278</v>
      </c>
      <c r="S44" s="75" cm="1">
        <f t="array" ref="S44">INDEX('90.1 Data-SI-Site EUI'!$Y$2:$Y$1825,MATCH(1,INDEX(($A44='90.1 Data-SI-Site EUI'!$A$2:$A$1825)*(S$39='90.1 Data-SI-Site EUI'!$C$2:$C$1825)*($A$38='90.1 Data-SI-Site EUI'!$B$2:$B$1825),0,1),0))</f>
        <v>55.168636043508876</v>
      </c>
      <c r="T44" s="91" cm="1">
        <f t="array" ref="T44">INDEX('90.1 Data-SI-Site EUI'!$Y$2:$Y$1825,MATCH(1,INDEX(($A44='90.1 Data-SI-Site EUI'!$A$2:$A$1825)*(T$39='90.1 Data-SI-Site EUI'!$C$2:$C$1825)*($A$38='90.1 Data-SI-Site EUI'!$B$2:$B$1825),0,1),0))</f>
        <v>74.905878568136956</v>
      </c>
      <c r="U44" s="56"/>
      <c r="V44" s="72">
        <f>SUMPRODUCT(D44:T44,Weights!$B$41:$R$41)</f>
        <v>28.479917943453327</v>
      </c>
      <c r="X44" s="88">
        <f t="shared" si="20"/>
        <v>-2.0636010905678102E-2</v>
      </c>
    </row>
    <row r="45" spans="1:24" s="95" customFormat="1" ht="15.75" thickBot="1" x14ac:dyDescent="0.3">
      <c r="A45" s="81">
        <v>2019</v>
      </c>
      <c r="B45" s="74" cm="1">
        <f t="array" ref="B45">INDEX('90.1 Data-SI-Site EUI'!$Y$2:$Y$1825,MATCH(1,INDEX(($A45='90.1 Data-SI-Site EUI'!$A$2:$A$1825)*(B$39='90.1 Data-SI-Site EUI'!$C$2:$C$1825)*($A$38='90.1 Data-SI-Site EUI'!$B$2:$B$1825),0,1),0))</f>
        <v>45.332620358052708</v>
      </c>
      <c r="C45" s="90" cm="1">
        <f t="array" ref="C45">INDEX('90.1 Data-SI-Site EUI'!$Y$2:$Y$1825,MATCH(1,INDEX(($A45='90.1 Data-SI-Site EUI'!$A$2:$A$1825)*(C$39='90.1 Data-SI-Site EUI'!$C$2:$C$1825)*($A$38='90.1 Data-SI-Site EUI'!$B$2:$B$1825),0,1),0))</f>
        <v>44.887010807661873</v>
      </c>
      <c r="D45" s="74" cm="1">
        <f t="array" ref="D45">INDEX('90.1 Data-SI-Site EUI'!$Y$2:$Y$1825,MATCH(1,INDEX(($A45='90.1 Data-SI-Site EUI'!$A$2:$A$1825)*(D$39='90.1 Data-SI-Site EUI'!$C$2:$C$1825)*($A$38='90.1 Data-SI-Site EUI'!$B$2:$B$1825),0,1),0))</f>
        <v>34.801019032962067</v>
      </c>
      <c r="E45" s="90" cm="1">
        <f t="array" ref="E45">INDEX('90.1 Data-SI-Site EUI'!$Y$2:$Y$1825,MATCH(1,INDEX(($A45='90.1 Data-SI-Site EUI'!$A$2:$A$1825)*(E$39='90.1 Data-SI-Site EUI'!$C$2:$C$1825)*($A$38='90.1 Data-SI-Site EUI'!$B$2:$B$1825),0,1),0))</f>
        <v>37.116014989870536</v>
      </c>
      <c r="F45" s="90" cm="1">
        <f t="array" ref="F45">INDEX('90.1 Data-SI-Site EUI'!$Y$2:$Y$1825,MATCH(1,INDEX(($A45='90.1 Data-SI-Site EUI'!$A$2:$A$1825)*(F$39='90.1 Data-SI-Site EUI'!$C$2:$C$1825)*($A$38='90.1 Data-SI-Site EUI'!$B$2:$B$1825),0,1),0))</f>
        <v>30.872047021589239</v>
      </c>
      <c r="G45" s="90" cm="1">
        <f t="array" ref="G45">INDEX('90.1 Data-SI-Site EUI'!$Y$2:$Y$1825,MATCH(1,INDEX(($A45='90.1 Data-SI-Site EUI'!$A$2:$A$1825)*(G$39='90.1 Data-SI-Site EUI'!$C$2:$C$1825)*($A$38='90.1 Data-SI-Site EUI'!$B$2:$B$1825),0,1),0))</f>
        <v>29.866708401805045</v>
      </c>
      <c r="H45" s="90" cm="1">
        <f t="array" ref="H45">INDEX('90.1 Data-SI-Site EUI'!$Y$2:$Y$1825,MATCH(1,INDEX(($A45='90.1 Data-SI-Site EUI'!$A$2:$A$1825)*(H$39='90.1 Data-SI-Site EUI'!$C$2:$C$1825)*($A$38='90.1 Data-SI-Site EUI'!$B$2:$B$1825),0,1),0))</f>
        <v>24.204206554155686</v>
      </c>
      <c r="I45" s="90" cm="1">
        <f t="array" ref="I45">INDEX('90.1 Data-SI-Site EUI'!$Y$2:$Y$1825,MATCH(1,INDEX(($A45='90.1 Data-SI-Site EUI'!$A$2:$A$1825)*(I$39='90.1 Data-SI-Site EUI'!$C$2:$C$1825)*($A$38='90.1 Data-SI-Site EUI'!$B$2:$B$1825),0,1),0))</f>
        <v>24.611776264879012</v>
      </c>
      <c r="J45" s="90" cm="1">
        <f t="array" ref="J45">INDEX('90.1 Data-SI-Site EUI'!$Y$2:$Y$1825,MATCH(1,INDEX(($A45='90.1 Data-SI-Site EUI'!$A$2:$A$1825)*(J$39='90.1 Data-SI-Site EUI'!$C$2:$C$1825)*($A$38='90.1 Data-SI-Site EUI'!$B$2:$B$1825),0,1),0))</f>
        <v>16.503856152889725</v>
      </c>
      <c r="K45" s="90" cm="1">
        <f t="array" ref="K45">INDEX('90.1 Data-SI-Site EUI'!$Y$2:$Y$1825,MATCH(1,INDEX(($A45='90.1 Data-SI-Site EUI'!$A$2:$A$1825)*(K$39='90.1 Data-SI-Site EUI'!$C$2:$C$1825)*($A$38='90.1 Data-SI-Site EUI'!$B$2:$B$1825),0,1),0))</f>
        <v>23.867282259957744</v>
      </c>
      <c r="L45" s="90" cm="1">
        <f t="array" ref="L45">INDEX('90.1 Data-SI-Site EUI'!$Y$2:$Y$1825,MATCH(1,INDEX(($A45='90.1 Data-SI-Site EUI'!$A$2:$A$1825)*(L$39='90.1 Data-SI-Site EUI'!$C$2:$C$1825)*($A$38='90.1 Data-SI-Site EUI'!$B$2:$B$1825),0,1),0))</f>
        <v>22.443505403830937</v>
      </c>
      <c r="M45" s="90" cm="1">
        <f t="array" ref="M45">INDEX('90.1 Data-SI-Site EUI'!$Y$2:$Y$1825,MATCH(1,INDEX(($A45='90.1 Data-SI-Site EUI'!$A$2:$A$1825)*(M$39='90.1 Data-SI-Site EUI'!$C$2:$C$1825)*($A$38='90.1 Data-SI-Site EUI'!$B$2:$B$1825),0,1),0))</f>
        <v>16.27018285207502</v>
      </c>
      <c r="N45" s="90" cm="1">
        <f t="array" ref="N45">INDEX('90.1 Data-SI-Site EUI'!$Y$2:$Y$1825,MATCH(1,INDEX(($A45='90.1 Data-SI-Site EUI'!$A$2:$A$1825)*(N$39='90.1 Data-SI-Site EUI'!$C$2:$C$1825)*($A$38='90.1 Data-SI-Site EUI'!$B$2:$B$1825),0,1),0))</f>
        <v>29.676509203467496</v>
      </c>
      <c r="O45" s="90" cm="1">
        <f t="array" ref="O45">INDEX('90.1 Data-SI-Site EUI'!$Y$2:$Y$1825,MATCH(1,INDEX(($A45='90.1 Data-SI-Site EUI'!$A$2:$A$1825)*(O$39='90.1 Data-SI-Site EUI'!$C$2:$C$1825)*($A$38='90.1 Data-SI-Site EUI'!$B$2:$B$1825),0,1),0))</f>
        <v>25.225847962368814</v>
      </c>
      <c r="P45" s="90" cm="1">
        <f t="array" ref="P45">INDEX('90.1 Data-SI-Site EUI'!$Y$2:$Y$1825,MATCH(1,INDEX(($A45='90.1 Data-SI-Site EUI'!$A$2:$A$1825)*(P$39='90.1 Data-SI-Site EUI'!$C$2:$C$1825)*($A$38='90.1 Data-SI-Site EUI'!$B$2:$B$1825),0,1),0))</f>
        <v>15.69415099425272</v>
      </c>
      <c r="Q45" s="90" cm="1">
        <f t="array" ref="Q45">INDEX('90.1 Data-SI-Site EUI'!$Y$2:$Y$1825,MATCH(1,INDEX(($A45='90.1 Data-SI-Site EUI'!$A$2:$A$1825)*(Q$39='90.1 Data-SI-Site EUI'!$C$2:$C$1825)*($A$38='90.1 Data-SI-Site EUI'!$B$2:$B$1825),0,1),0))</f>
        <v>46.01190320925825</v>
      </c>
      <c r="R45" s="90" cm="1">
        <f t="array" ref="R45">INDEX('90.1 Data-SI-Site EUI'!$Y$2:$Y$1825,MATCH(1,INDEX(($A45='90.1 Data-SI-Site EUI'!$A$2:$A$1825)*(R$39='90.1 Data-SI-Site EUI'!$C$2:$C$1825)*($A$38='90.1 Data-SI-Site EUI'!$B$2:$B$1825),0,1),0))</f>
        <v>33.469624644599214</v>
      </c>
      <c r="S45" s="90" cm="1">
        <f t="array" ref="S45">INDEX('90.1 Data-SI-Site EUI'!$Y$2:$Y$1825,MATCH(1,INDEX(($A45='90.1 Data-SI-Site EUI'!$A$2:$A$1825)*(S$39='90.1 Data-SI-Site EUI'!$C$2:$C$1825)*($A$38='90.1 Data-SI-Site EUI'!$B$2:$B$1825),0,1),0))</f>
        <v>54.136126109676461</v>
      </c>
      <c r="T45" s="79" cm="1">
        <f t="array" ref="T45">INDEX('90.1 Data-SI-Site EUI'!$Y$2:$Y$1825,MATCH(1,INDEX(($A45='90.1 Data-SI-Site EUI'!$A$2:$A$1825)*(T$39='90.1 Data-SI-Site EUI'!$C$2:$C$1825)*($A$38='90.1 Data-SI-Site EUI'!$B$2:$B$1825),0,1),0))</f>
        <v>73.650563859109127</v>
      </c>
      <c r="U45" s="56"/>
      <c r="V45" s="76">
        <f>SUMPRODUCT(D45:T45,Weights!$B$41:$R$41)</f>
        <v>27.284669542929585</v>
      </c>
      <c r="X45" s="92">
        <f t="shared" si="20"/>
        <v>-4.1968112509906057E-2</v>
      </c>
    </row>
    <row r="46" spans="1:24" s="95" customFormat="1" x14ac:dyDescent="0.25"/>
    <row r="47" spans="1:24" s="95" customFormat="1" ht="15.75" thickBot="1" x14ac:dyDescent="0.3">
      <c r="A47" s="6" t="s">
        <v>118</v>
      </c>
      <c r="B47" s="6"/>
      <c r="C47" s="6"/>
    </row>
    <row r="48" spans="1:24" s="95" customFormat="1" x14ac:dyDescent="0.25">
      <c r="A48" s="65">
        <v>2004</v>
      </c>
      <c r="B48" s="85">
        <f>(B40-B$40)/B$4</f>
        <v>0</v>
      </c>
      <c r="C48" s="78">
        <f t="shared" ref="C48" si="21">(C40-C$40)/C$4</f>
        <v>0</v>
      </c>
      <c r="D48" s="85">
        <f>(D40-D$40)/D$4</f>
        <v>0</v>
      </c>
      <c r="E48" s="78">
        <f t="shared" ref="E48:T53" si="22">(E40-E$40)/E$4</f>
        <v>0</v>
      </c>
      <c r="F48" s="78">
        <f t="shared" si="22"/>
        <v>0</v>
      </c>
      <c r="G48" s="78">
        <f t="shared" si="22"/>
        <v>0</v>
      </c>
      <c r="H48" s="78">
        <f t="shared" si="22"/>
        <v>0</v>
      </c>
      <c r="I48" s="78">
        <f t="shared" si="22"/>
        <v>0</v>
      </c>
      <c r="J48" s="78">
        <f t="shared" si="22"/>
        <v>0</v>
      </c>
      <c r="K48" s="78">
        <f t="shared" si="22"/>
        <v>0</v>
      </c>
      <c r="L48" s="78">
        <f t="shared" si="22"/>
        <v>0</v>
      </c>
      <c r="M48" s="78">
        <f t="shared" si="22"/>
        <v>0</v>
      </c>
      <c r="N48" s="78">
        <f t="shared" si="22"/>
        <v>0</v>
      </c>
      <c r="O48" s="78">
        <f t="shared" si="22"/>
        <v>0</v>
      </c>
      <c r="P48" s="78">
        <f t="shared" si="22"/>
        <v>0</v>
      </c>
      <c r="Q48" s="78">
        <f t="shared" si="22"/>
        <v>0</v>
      </c>
      <c r="R48" s="78">
        <f t="shared" si="22"/>
        <v>0</v>
      </c>
      <c r="S48" s="78">
        <f t="shared" si="22"/>
        <v>0</v>
      </c>
      <c r="T48" s="94">
        <f t="shared" si="22"/>
        <v>0</v>
      </c>
      <c r="V48" s="83">
        <f>(V40-V$40)/V$40</f>
        <v>0</v>
      </c>
    </row>
    <row r="49" spans="1:24" s="95" customFormat="1" x14ac:dyDescent="0.25">
      <c r="A49" s="93">
        <v>2007</v>
      </c>
      <c r="B49" s="80">
        <f t="shared" ref="B49:C49" si="23">(B41-B$40)/B$4</f>
        <v>-0.12422517912678946</v>
      </c>
      <c r="C49" s="73">
        <f t="shared" si="23"/>
        <v>-0.11153769596875242</v>
      </c>
      <c r="D49" s="80">
        <f t="shared" ref="D49:S53" si="24">(D41-D$40)/D$4</f>
        <v>-0.10946470757310671</v>
      </c>
      <c r="E49" s="73">
        <f t="shared" si="24"/>
        <v>-9.7752135335409121E-2</v>
      </c>
      <c r="F49" s="73">
        <f t="shared" si="24"/>
        <v>-0.10047594066686751</v>
      </c>
      <c r="G49" s="73">
        <f t="shared" si="24"/>
        <v>-9.100844309255425E-2</v>
      </c>
      <c r="H49" s="73">
        <f t="shared" si="24"/>
        <v>-9.0132770501265586E-2</v>
      </c>
      <c r="I49" s="73">
        <f t="shared" si="24"/>
        <v>-8.8194961379417819E-2</v>
      </c>
      <c r="J49" s="73">
        <f t="shared" si="24"/>
        <v>-5.3509124220757411E-2</v>
      </c>
      <c r="K49" s="73">
        <f t="shared" si="24"/>
        <v>-6.6229316096346358E-2</v>
      </c>
      <c r="L49" s="73">
        <f t="shared" si="24"/>
        <v>-5.949178147745128E-2</v>
      </c>
      <c r="M49" s="73">
        <f t="shared" si="24"/>
        <v>-4.1173714902470043E-2</v>
      </c>
      <c r="N49" s="73">
        <f t="shared" si="24"/>
        <v>-0.11857321727991059</v>
      </c>
      <c r="O49" s="73">
        <f t="shared" si="24"/>
        <v>-0.10442412042852244</v>
      </c>
      <c r="P49" s="73">
        <f t="shared" si="24"/>
        <v>-6.5293782127542527E-2</v>
      </c>
      <c r="Q49" s="73">
        <f t="shared" si="24"/>
        <v>-0.15072248331458654</v>
      </c>
      <c r="R49" s="73">
        <f t="shared" si="24"/>
        <v>-0.13430953281087324</v>
      </c>
      <c r="S49" s="73">
        <f t="shared" si="24"/>
        <v>-0.21917392328766047</v>
      </c>
      <c r="T49" s="89">
        <f t="shared" si="22"/>
        <v>-0.19231609293106822</v>
      </c>
      <c r="V49" s="82">
        <f t="shared" ref="V49:V53" si="25">(V41-V$40)/V$40</f>
        <v>-0.179193438386203</v>
      </c>
      <c r="X49" s="71"/>
    </row>
    <row r="50" spans="1:24" s="95" customFormat="1" x14ac:dyDescent="0.25">
      <c r="A50" s="93">
        <v>2010</v>
      </c>
      <c r="B50" s="80">
        <f t="shared" ref="B50:C50" si="26">(B42-B$40)/B$4</f>
        <v>-0.16833145365058197</v>
      </c>
      <c r="C50" s="73">
        <f t="shared" si="26"/>
        <v>-0.1550670091742567</v>
      </c>
      <c r="D50" s="80">
        <f t="shared" si="24"/>
        <v>-0.15927489464571792</v>
      </c>
      <c r="E50" s="73">
        <f t="shared" si="22"/>
        <v>-0.14020512135247901</v>
      </c>
      <c r="F50" s="73">
        <f t="shared" si="22"/>
        <v>-0.1469730803356496</v>
      </c>
      <c r="G50" s="73">
        <f t="shared" si="22"/>
        <v>-0.13849716397176001</v>
      </c>
      <c r="H50" s="73">
        <f t="shared" si="22"/>
        <v>-0.12880587161342194</v>
      </c>
      <c r="I50" s="73">
        <f t="shared" si="22"/>
        <v>-0.13149481321944206</v>
      </c>
      <c r="J50" s="73">
        <f t="shared" si="22"/>
        <v>-0.11129533830269787</v>
      </c>
      <c r="K50" s="73">
        <f t="shared" si="22"/>
        <v>-0.11529895135850184</v>
      </c>
      <c r="L50" s="73">
        <f t="shared" si="22"/>
        <v>-0.10570167685761112</v>
      </c>
      <c r="M50" s="73">
        <f t="shared" si="22"/>
        <v>-7.537171777600922E-2</v>
      </c>
      <c r="N50" s="73">
        <f t="shared" si="22"/>
        <v>-0.16943811575558235</v>
      </c>
      <c r="O50" s="73">
        <f t="shared" si="22"/>
        <v>-0.14285507906811665</v>
      </c>
      <c r="P50" s="73">
        <f t="shared" si="22"/>
        <v>-8.7330433595588106E-2</v>
      </c>
      <c r="Q50" s="73">
        <f t="shared" si="22"/>
        <v>-0.2406357766932673</v>
      </c>
      <c r="R50" s="73">
        <f t="shared" si="22"/>
        <v>-0.19412048938831702</v>
      </c>
      <c r="S50" s="73">
        <f t="shared" si="22"/>
        <v>-0.31273250172738642</v>
      </c>
      <c r="T50" s="89">
        <f t="shared" si="22"/>
        <v>-0.27723488721231904</v>
      </c>
      <c r="V50" s="82">
        <f t="shared" si="25"/>
        <v>-0.27001107802584984</v>
      </c>
    </row>
    <row r="51" spans="1:24" s="95" customFormat="1" x14ac:dyDescent="0.25">
      <c r="A51" s="93">
        <v>2013</v>
      </c>
      <c r="B51" s="80">
        <f t="shared" ref="B51:C51" si="27">(B43-B$40)/B$4</f>
        <v>-0.3219471901291851</v>
      </c>
      <c r="C51" s="73">
        <f t="shared" si="27"/>
        <v>-0.22628333452067687</v>
      </c>
      <c r="D51" s="80">
        <f t="shared" si="24"/>
        <v>-0.30383679096171706</v>
      </c>
      <c r="E51" s="73">
        <f t="shared" si="22"/>
        <v>-0.20608995030104857</v>
      </c>
      <c r="F51" s="73">
        <f t="shared" si="22"/>
        <v>-0.26030639454620902</v>
      </c>
      <c r="G51" s="73">
        <f t="shared" si="22"/>
        <v>-0.1989373541816582</v>
      </c>
      <c r="H51" s="73">
        <f t="shared" si="22"/>
        <v>-0.2022032806933817</v>
      </c>
      <c r="I51" s="73">
        <f t="shared" si="22"/>
        <v>-0.17145222035602584</v>
      </c>
      <c r="J51" s="73">
        <f t="shared" si="22"/>
        <v>-0.16343943384435436</v>
      </c>
      <c r="K51" s="73">
        <f t="shared" si="22"/>
        <v>-0.16977506140403253</v>
      </c>
      <c r="L51" s="73">
        <f t="shared" si="22"/>
        <v>-0.17024334211163664</v>
      </c>
      <c r="M51" s="73">
        <f t="shared" si="22"/>
        <v>-0.11535445745402771</v>
      </c>
      <c r="N51" s="73">
        <f t="shared" si="22"/>
        <v>-0.21796055180145363</v>
      </c>
      <c r="O51" s="73">
        <f t="shared" si="22"/>
        <v>-0.19707875977366909</v>
      </c>
      <c r="P51" s="73">
        <f t="shared" si="22"/>
        <v>-0.11925183819127561</v>
      </c>
      <c r="Q51" s="73">
        <f t="shared" si="22"/>
        <v>-0.28202728282220607</v>
      </c>
      <c r="R51" s="73">
        <f t="shared" si="22"/>
        <v>-0.23574424906322247</v>
      </c>
      <c r="S51" s="73">
        <f t="shared" si="22"/>
        <v>-0.36648340046178091</v>
      </c>
      <c r="T51" s="89">
        <f t="shared" si="22"/>
        <v>-0.33086007737262463</v>
      </c>
      <c r="V51" s="82">
        <f t="shared" si="25"/>
        <v>-0.39930663301524694</v>
      </c>
    </row>
    <row r="52" spans="1:24" s="95" customFormat="1" x14ac:dyDescent="0.25">
      <c r="A52" s="93">
        <v>2016</v>
      </c>
      <c r="B52" s="80">
        <f t="shared" ref="B52:C52" si="28">(B44-B$40)/B$4</f>
        <v>-0.33846149495551714</v>
      </c>
      <c r="C52" s="73">
        <f t="shared" si="28"/>
        <v>-0.24923246223106174</v>
      </c>
      <c r="D52" s="80">
        <f t="shared" si="24"/>
        <v>-0.31555368781338389</v>
      </c>
      <c r="E52" s="73">
        <f t="shared" si="22"/>
        <v>-0.22059012604454137</v>
      </c>
      <c r="F52" s="73">
        <f t="shared" si="22"/>
        <v>-0.27233247238664493</v>
      </c>
      <c r="G52" s="73">
        <f t="shared" si="22"/>
        <v>-0.21481334884508774</v>
      </c>
      <c r="H52" s="73">
        <f t="shared" si="22"/>
        <v>-0.20903531962567509</v>
      </c>
      <c r="I52" s="73">
        <f t="shared" si="22"/>
        <v>-0.18383445868922577</v>
      </c>
      <c r="J52" s="73">
        <f t="shared" si="22"/>
        <v>-0.17781773593088443</v>
      </c>
      <c r="K52" s="73">
        <f t="shared" si="22"/>
        <v>-0.17459387588486697</v>
      </c>
      <c r="L52" s="73">
        <f t="shared" si="22"/>
        <v>-0.18705322920352108</v>
      </c>
      <c r="M52" s="73">
        <f t="shared" si="22"/>
        <v>-0.12683886140409686</v>
      </c>
      <c r="N52" s="73">
        <f t="shared" si="22"/>
        <v>-0.21690086641654382</v>
      </c>
      <c r="O52" s="73">
        <f t="shared" si="22"/>
        <v>-0.20056156540038231</v>
      </c>
      <c r="P52" s="73">
        <f t="shared" si="22"/>
        <v>-0.12315132795722605</v>
      </c>
      <c r="Q52" s="73">
        <f t="shared" si="22"/>
        <v>-0.28624266914519658</v>
      </c>
      <c r="R52" s="73">
        <f t="shared" si="22"/>
        <v>-0.23929685020745006</v>
      </c>
      <c r="S52" s="73">
        <f t="shared" si="22"/>
        <v>-0.36955849106335686</v>
      </c>
      <c r="T52" s="89">
        <f t="shared" si="22"/>
        <v>-0.35172248011992152</v>
      </c>
      <c r="V52" s="82">
        <f t="shared" si="25"/>
        <v>-0.41170254788731275</v>
      </c>
    </row>
    <row r="53" spans="1:24" s="95" customFormat="1" ht="15.75" thickBot="1" x14ac:dyDescent="0.3">
      <c r="A53" s="81">
        <v>2019</v>
      </c>
      <c r="B53" s="87">
        <f t="shared" ref="B53:C53" si="29">(B45-B$40)/B$4</f>
        <v>-0.34994792974808964</v>
      </c>
      <c r="C53" s="96">
        <f t="shared" si="29"/>
        <v>-0.26398899811365334</v>
      </c>
      <c r="D53" s="87">
        <f t="shared" si="24"/>
        <v>-0.33636589272342221</v>
      </c>
      <c r="E53" s="96">
        <f t="shared" si="22"/>
        <v>-0.24424250396833735</v>
      </c>
      <c r="F53" s="96">
        <f t="shared" si="22"/>
        <v>-0.28929090473306601</v>
      </c>
      <c r="G53" s="96">
        <f t="shared" si="22"/>
        <v>-0.23779176217373571</v>
      </c>
      <c r="H53" s="96">
        <f t="shared" si="22"/>
        <v>-0.2238276241029343</v>
      </c>
      <c r="I53" s="96">
        <f t="shared" si="22"/>
        <v>-0.20510456134748328</v>
      </c>
      <c r="J53" s="96">
        <f t="shared" si="22"/>
        <v>-0.20202424450694137</v>
      </c>
      <c r="K53" s="96">
        <f t="shared" si="22"/>
        <v>-0.1845841010280603</v>
      </c>
      <c r="L53" s="96">
        <f t="shared" si="22"/>
        <v>-0.20455488119630616</v>
      </c>
      <c r="M53" s="96">
        <f t="shared" si="22"/>
        <v>-0.14155591239196319</v>
      </c>
      <c r="N53" s="96">
        <f t="shared" si="22"/>
        <v>-0.2239282537059458</v>
      </c>
      <c r="O53" s="96">
        <f t="shared" si="22"/>
        <v>-0.21281143346675299</v>
      </c>
      <c r="P53" s="96">
        <f t="shared" si="22"/>
        <v>-0.13648214180826604</v>
      </c>
      <c r="Q53" s="96">
        <f t="shared" si="22"/>
        <v>-0.29216214781152366</v>
      </c>
      <c r="R53" s="96">
        <f t="shared" si="22"/>
        <v>-0.2470383392680057</v>
      </c>
      <c r="S53" s="96">
        <f t="shared" si="22"/>
        <v>-0.37756215153321182</v>
      </c>
      <c r="T53" s="97">
        <f t="shared" si="22"/>
        <v>-0.36020701363158625</v>
      </c>
      <c r="V53" s="98">
        <f t="shared" si="25"/>
        <v>-0.4363922815468691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 S21:T21 S39:T39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29BC492-35B0-4E42-A24D-E56AE2F73D12}">
          <x14:formula1>
            <xm:f>Weights!$A$5:$A$20</xm:f>
          </x14:formula1>
          <xm:sqref>A20 A2 A38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CC20-10F0-4851-A53A-1D116B14D2D3}">
  <dimension ref="A1:AF35"/>
  <sheetViews>
    <sheetView workbookViewId="0">
      <selection activeCell="B2" sqref="B2:C3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19.85546875" style="95" customWidth="1"/>
    <col min="27" max="16384" width="9.140625" style="95"/>
  </cols>
  <sheetData>
    <row r="1" spans="1:24" ht="15.75" thickBot="1" x14ac:dyDescent="0.3">
      <c r="A1" s="6" t="s">
        <v>147</v>
      </c>
      <c r="B1" s="6"/>
      <c r="C1" s="6"/>
    </row>
    <row r="2" spans="1:24" ht="91.5" thickBot="1" x14ac:dyDescent="0.3">
      <c r="A2" s="58" t="s">
        <v>71</v>
      </c>
      <c r="B2" s="67" t="s">
        <v>162</v>
      </c>
      <c r="C2" s="68" t="s">
        <v>163</v>
      </c>
      <c r="D2" s="67" t="s">
        <v>84</v>
      </c>
      <c r="E2" s="68" t="s">
        <v>85</v>
      </c>
      <c r="F2" s="68" t="s">
        <v>86</v>
      </c>
      <c r="G2" s="68" t="s">
        <v>87</v>
      </c>
      <c r="H2" s="68" t="s">
        <v>88</v>
      </c>
      <c r="I2" s="68" t="s">
        <v>89</v>
      </c>
      <c r="J2" s="68" t="s">
        <v>90</v>
      </c>
      <c r="K2" s="68" t="s">
        <v>91</v>
      </c>
      <c r="L2" s="68" t="s">
        <v>92</v>
      </c>
      <c r="M2" s="68" t="s">
        <v>93</v>
      </c>
      <c r="N2" s="68" t="s">
        <v>94</v>
      </c>
      <c r="O2" s="68" t="s">
        <v>95</v>
      </c>
      <c r="P2" s="68" t="s">
        <v>96</v>
      </c>
      <c r="Q2" s="68" t="s">
        <v>97</v>
      </c>
      <c r="R2" s="68" t="s">
        <v>98</v>
      </c>
      <c r="S2" s="67" t="s">
        <v>99</v>
      </c>
      <c r="T2" s="63" t="s">
        <v>100</v>
      </c>
      <c r="U2" s="56"/>
      <c r="V2" s="59" t="s">
        <v>101</v>
      </c>
      <c r="X2" s="54" t="s">
        <v>102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103</v>
      </c>
      <c r="X3" s="69" t="s">
        <v>103</v>
      </c>
    </row>
    <row r="4" spans="1:24" x14ac:dyDescent="0.25">
      <c r="A4" s="65">
        <v>2004</v>
      </c>
      <c r="B4" s="60" cm="1">
        <f t="array" ref="B4">INDEX('90.1 Data-SI-Site EUI'!$Y$2:$Y$1825,MATCH(1,INDEX(($A4='90.1 Data-SI-Site EUI'!$A$2:$A$1825)*(B$3='90.1 Data-SI-Site EUI'!$C$2:$C$1825)*($A$2='90.1 Data-SI-Site EUI'!$B$2:$B$1825),0,1),0))</f>
        <v>222.5670847155684</v>
      </c>
      <c r="C4" s="57" cm="1">
        <f t="array" ref="C4">INDEX('90.1 Data-SI-Site EUI'!$Y$2:$Y$1825,MATCH(1,INDEX(($A4='90.1 Data-SI-Site EUI'!$A$2:$A$1825)*(C$3='90.1 Data-SI-Site EUI'!$C$2:$C$1825)*($A$2='90.1 Data-SI-Site EUI'!$B$2:$B$1825),0,1),0))</f>
        <v>198.57928277319817</v>
      </c>
      <c r="D4" s="60" cm="1">
        <f t="array" ref="D4">INDEX('90.1 Data-SI-Site EUI'!$Y$2:$Y$1825,MATCH(1,INDEX(($A4='90.1 Data-SI-Site EUI'!$A$2:$A$1825)*(D$3='90.1 Data-SI-Site EUI'!$C$2:$C$1825)*($A$2='90.1 Data-SI-Site EUI'!$B$2:$B$1825),0,1),0))</f>
        <v>164.92855001305344</v>
      </c>
      <c r="E4" s="57" cm="1">
        <f t="array" ref="E4">INDEX('90.1 Data-SI-Site EUI'!$Y$2:$Y$1825,MATCH(1,INDEX(($A4='90.1 Data-SI-Site EUI'!$A$2:$A$1825)*(E$3='90.1 Data-SI-Site EUI'!$C$2:$C$1825)*($A$2='90.1 Data-SI-Site EUI'!$B$2:$B$1825),0,1),0))</f>
        <v>172.11641434066118</v>
      </c>
      <c r="F4" s="57" cm="1">
        <f t="array" ref="F4">INDEX('90.1 Data-SI-Site EUI'!$Y$2:$Y$1825,MATCH(1,INDEX(($A4='90.1 Data-SI-Site EUI'!$A$2:$A$1825)*(F$3='90.1 Data-SI-Site EUI'!$C$2:$C$1825)*($A$2='90.1 Data-SI-Site EUI'!$B$2:$B$1825),0,1),0))</f>
        <v>156.5636971196717</v>
      </c>
      <c r="G4" s="57" cm="1">
        <f t="array" ref="G4">INDEX('90.1 Data-SI-Site EUI'!$Y$2:$Y$1825,MATCH(1,INDEX(($A4='90.1 Data-SI-Site EUI'!$A$2:$A$1825)*(G$3='90.1 Data-SI-Site EUI'!$C$2:$C$1825)*($A$2='90.1 Data-SI-Site EUI'!$B$2:$B$1825),0,1),0))</f>
        <v>135.38274651008359</v>
      </c>
      <c r="H4" s="57" cm="1">
        <f t="array" ref="H4">INDEX('90.1 Data-SI-Site EUI'!$Y$2:$Y$1825,MATCH(1,INDEX(($A4='90.1 Data-SI-Site EUI'!$A$2:$A$1825)*(H$3='90.1 Data-SI-Site EUI'!$C$2:$C$1825)*($A$2='90.1 Data-SI-Site EUI'!$B$2:$B$1825),0,1),0))</f>
        <v>131.10344857649773</v>
      </c>
      <c r="I4" s="57" cm="1">
        <f t="array" ref="I4">INDEX('90.1 Data-SI-Site EUI'!$Y$2:$Y$1825,MATCH(1,INDEX(($A4='90.1 Data-SI-Site EUI'!$A$2:$A$1825)*(I$3='90.1 Data-SI-Site EUI'!$C$2:$C$1825)*($A$2='90.1 Data-SI-Site EUI'!$B$2:$B$1825),0,1),0))</f>
        <v>106.2074764444871</v>
      </c>
      <c r="J4" s="57" cm="1">
        <f t="array" ref="J4">INDEX('90.1 Data-SI-Site EUI'!$Y$2:$Y$1825,MATCH(1,INDEX(($A4='90.1 Data-SI-Site EUI'!$A$2:$A$1825)*(J$3='90.1 Data-SI-Site EUI'!$C$2:$C$1825)*($A$2='90.1 Data-SI-Site EUI'!$B$2:$B$1825),0,1),0))</f>
        <v>76.679836345310051</v>
      </c>
      <c r="K4" s="57" cm="1">
        <f t="array" ref="K4">INDEX('90.1 Data-SI-Site EUI'!$Y$2:$Y$1825,MATCH(1,INDEX(($A4='90.1 Data-SI-Site EUI'!$A$2:$A$1825)*(K$3='90.1 Data-SI-Site EUI'!$C$2:$C$1825)*($A$2='90.1 Data-SI-Site EUI'!$B$2:$B$1825),0,1),0))</f>
        <v>161.44723095276498</v>
      </c>
      <c r="L4" s="57" cm="1">
        <f t="array" ref="L4">INDEX('90.1 Data-SI-Site EUI'!$Y$2:$Y$1825,MATCH(1,INDEX(($A4='90.1 Data-SI-Site EUI'!$A$2:$A$1825)*(L$3='90.1 Data-SI-Site EUI'!$C$2:$C$1825)*($A$2='90.1 Data-SI-Site EUI'!$B$2:$B$1825),0,1),0))</f>
        <v>111.3973663548858</v>
      </c>
      <c r="M4" s="57" cm="1">
        <f t="array" ref="M4">INDEX('90.1 Data-SI-Site EUI'!$Y$2:$Y$1825,MATCH(1,INDEX(($A4='90.1 Data-SI-Site EUI'!$A$2:$A$1825)*(M$3='90.1 Data-SI-Site EUI'!$C$2:$C$1825)*($A$2='90.1 Data-SI-Site EUI'!$B$2:$B$1825),0,1),0))</f>
        <v>106.72331711220286</v>
      </c>
      <c r="N4" s="57" cm="1">
        <f t="array" ref="N4">INDEX('90.1 Data-SI-Site EUI'!$Y$2:$Y$1825,MATCH(1,INDEX(($A4='90.1 Data-SI-Site EUI'!$A$2:$A$1825)*(N$3='90.1 Data-SI-Site EUI'!$C$2:$C$1825)*($A$2='90.1 Data-SI-Site EUI'!$B$2:$B$1825),0,1),0))</f>
        <v>180.57450604017941</v>
      </c>
      <c r="O4" s="57" cm="1">
        <f t="array" ref="O4">INDEX('90.1 Data-SI-Site EUI'!$Y$2:$Y$1825,MATCH(1,INDEX(($A4='90.1 Data-SI-Site EUI'!$A$2:$A$1825)*(O$3='90.1 Data-SI-Site EUI'!$C$2:$C$1825)*($A$2='90.1 Data-SI-Site EUI'!$B$2:$B$1825),0,1),0))</f>
        <v>140.02167983876711</v>
      </c>
      <c r="P4" s="57" cm="1">
        <f t="array" ref="P4">INDEX('90.1 Data-SI-Site EUI'!$Y$2:$Y$1825,MATCH(1,INDEX(($A4='90.1 Data-SI-Site EUI'!$A$2:$A$1825)*(P$3='90.1 Data-SI-Site EUI'!$C$2:$C$1825)*($A$2='90.1 Data-SI-Site EUI'!$B$2:$B$1825),0,1),0))</f>
        <v>108.74914208189421</v>
      </c>
      <c r="Q4" s="57" cm="1">
        <f t="array" ref="Q4">INDEX('90.1 Data-SI-Site EUI'!$Y$2:$Y$1825,MATCH(1,INDEX(($A4='90.1 Data-SI-Site EUI'!$A$2:$A$1825)*(Q$3='90.1 Data-SI-Site EUI'!$C$2:$C$1825)*($A$2='90.1 Data-SI-Site EUI'!$B$2:$B$1825),0,1),0))</f>
        <v>229.44496028511222</v>
      </c>
      <c r="R4" s="57" cm="1">
        <f t="array" ref="R4">INDEX('90.1 Data-SI-Site EUI'!$Y$2:$Y$1825,MATCH(1,INDEX(($A4='90.1 Data-SI-Site EUI'!$A$2:$A$1825)*(R$3='90.1 Data-SI-Site EUI'!$C$2:$C$1825)*($A$2='90.1 Data-SI-Site EUI'!$B$2:$B$1825),0,1),0))</f>
        <v>176.32669133983438</v>
      </c>
      <c r="S4" s="57" cm="1">
        <f t="array" ref="S4">INDEX('90.1 Data-SI-Site EUI'!$Y$2:$Y$1825,MATCH(1,INDEX(($A4='90.1 Data-SI-Site EUI'!$A$2:$A$1825)*(S$3='90.1 Data-SI-Site EUI'!$C$2:$C$1825)*($A$2='90.1 Data-SI-Site EUI'!$B$2:$B$1825),0,1),0))</f>
        <v>260.36270622123226</v>
      </c>
      <c r="T4" s="66" cm="1">
        <f t="array" ref="T4">INDEX('90.1 Data-SI-Site EUI'!$Y$2:$Y$1825,MATCH(1,INDEX(($A4='90.1 Data-SI-Site EUI'!$A$2:$A$1825)*(T$3='90.1 Data-SI-Site EUI'!$C$2:$C$1825)*($A$2='90.1 Data-SI-Site EUI'!$B$2:$B$1825),0,1),0))</f>
        <v>320.27045550426209</v>
      </c>
      <c r="U4" s="56"/>
      <c r="V4" s="84">
        <f>SUMPRODUCT(D4:T4,Weights!$B$41:$R$41)</f>
        <v>151.97586806469337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Data-SI-Site EUI'!$Y$2:$Y$1825,MATCH(1,INDEX(($A5='90.1 Data-SI-Site EUI'!$A$2:$A$1825)*(B$3='90.1 Data-SI-Site EUI'!$C$2:$C$1825)*($A$2='90.1 Data-SI-Site EUI'!$B$2:$B$1825),0,1),0))</f>
        <v>202.92760164119673</v>
      </c>
      <c r="C5" s="75" cm="1">
        <f t="array" ref="C5">INDEX('90.1 Data-SI-Site EUI'!$Y$2:$Y$1825,MATCH(1,INDEX(($A5='90.1 Data-SI-Site EUI'!$A$2:$A$1825)*(C$3='90.1 Data-SI-Site EUI'!$C$2:$C$1825)*($A$2='90.1 Data-SI-Site EUI'!$B$2:$B$1825),0,1),0))</f>
        <v>191.12623275021545</v>
      </c>
      <c r="D5" s="86" cm="1">
        <f t="array" ref="D5">INDEX('90.1 Data-SI-Site EUI'!$Y$2:$Y$1825,MATCH(1,INDEX(($A5='90.1 Data-SI-Site EUI'!$A$2:$A$1825)*(D$3='90.1 Data-SI-Site EUI'!$C$2:$C$1825)*($A$2='90.1 Data-SI-Site EUI'!$B$2:$B$1825),0,1),0))</f>
        <v>154.968950266663</v>
      </c>
      <c r="E5" s="75" cm="1">
        <f t="array" ref="E5">INDEX('90.1 Data-SI-Site EUI'!$Y$2:$Y$1825,MATCH(1,INDEX(($A5='90.1 Data-SI-Site EUI'!$A$2:$A$1825)*(E$3='90.1 Data-SI-Site EUI'!$C$2:$C$1825)*($A$2='90.1 Data-SI-Site EUI'!$B$2:$B$1825),0,1),0))</f>
        <v>165.85730539365909</v>
      </c>
      <c r="F5" s="75" cm="1">
        <f t="array" ref="F5">INDEX('90.1 Data-SI-Site EUI'!$Y$2:$Y$1825,MATCH(1,INDEX(($A5='90.1 Data-SI-Site EUI'!$A$2:$A$1825)*(F$3='90.1 Data-SI-Site EUI'!$C$2:$C$1825)*($A$2='90.1 Data-SI-Site EUI'!$B$2:$B$1825),0,1),0))</f>
        <v>129.23867245376931</v>
      </c>
      <c r="G5" s="75" cm="1">
        <f t="array" ref="G5">INDEX('90.1 Data-SI-Site EUI'!$Y$2:$Y$1825,MATCH(1,INDEX(($A5='90.1 Data-SI-Site EUI'!$A$2:$A$1825)*(G$3='90.1 Data-SI-Site EUI'!$C$2:$C$1825)*($A$2='90.1 Data-SI-Site EUI'!$B$2:$B$1825),0,1),0))</f>
        <v>114.96465885979356</v>
      </c>
      <c r="H5" s="75" cm="1">
        <f t="array" ref="H5">INDEX('90.1 Data-SI-Site EUI'!$Y$2:$Y$1825,MATCH(1,INDEX(($A5='90.1 Data-SI-Site EUI'!$A$2:$A$1825)*(H$3='90.1 Data-SI-Site EUI'!$C$2:$C$1825)*($A$2='90.1 Data-SI-Site EUI'!$B$2:$B$1825),0,1),0))</f>
        <v>111.49423784178079</v>
      </c>
      <c r="I5" s="75" cm="1">
        <f t="array" ref="I5">INDEX('90.1 Data-SI-Site EUI'!$Y$2:$Y$1825,MATCH(1,INDEX(($A5='90.1 Data-SI-Site EUI'!$A$2:$A$1825)*(I$3='90.1 Data-SI-Site EUI'!$C$2:$C$1825)*($A$2='90.1 Data-SI-Site EUI'!$B$2:$B$1825),0,1),0))</f>
        <v>96.304788696647435</v>
      </c>
      <c r="J5" s="75" cm="1">
        <f t="array" ref="J5">INDEX('90.1 Data-SI-Site EUI'!$Y$2:$Y$1825,MATCH(1,INDEX(($A5='90.1 Data-SI-Site EUI'!$A$2:$A$1825)*(J$3='90.1 Data-SI-Site EUI'!$C$2:$C$1825)*($A$2='90.1 Data-SI-Site EUI'!$B$2:$B$1825),0,1),0))</f>
        <v>66.851013106227839</v>
      </c>
      <c r="K5" s="75" cm="1">
        <f t="array" ref="K5">INDEX('90.1 Data-SI-Site EUI'!$Y$2:$Y$1825,MATCH(1,INDEX(($A5='90.1 Data-SI-Site EUI'!$A$2:$A$1825)*(K$3='90.1 Data-SI-Site EUI'!$C$2:$C$1825)*($A$2='90.1 Data-SI-Site EUI'!$B$2:$B$1825),0,1),0))</f>
        <v>122.9226515082164</v>
      </c>
      <c r="L5" s="75" cm="1">
        <f t="array" ref="L5">INDEX('90.1 Data-SI-Site EUI'!$Y$2:$Y$1825,MATCH(1,INDEX(($A5='90.1 Data-SI-Site EUI'!$A$2:$A$1825)*(L$3='90.1 Data-SI-Site EUI'!$C$2:$C$1825)*($A$2='90.1 Data-SI-Site EUI'!$B$2:$B$1825),0,1),0))</f>
        <v>92.605508790845263</v>
      </c>
      <c r="M5" s="75" cm="1">
        <f t="array" ref="M5">INDEX('90.1 Data-SI-Site EUI'!$Y$2:$Y$1825,MATCH(1,INDEX(($A5='90.1 Data-SI-Site EUI'!$A$2:$A$1825)*(M$3='90.1 Data-SI-Site EUI'!$C$2:$C$1825)*($A$2='90.1 Data-SI-Site EUI'!$B$2:$B$1825),0,1),0))</f>
        <v>78.342393239145196</v>
      </c>
      <c r="N5" s="75" cm="1">
        <f t="array" ref="N5">INDEX('90.1 Data-SI-Site EUI'!$Y$2:$Y$1825,MATCH(1,INDEX(($A5='90.1 Data-SI-Site EUI'!$A$2:$A$1825)*(N$3='90.1 Data-SI-Site EUI'!$C$2:$C$1825)*($A$2='90.1 Data-SI-Site EUI'!$B$2:$B$1825),0,1),0))</f>
        <v>135.14420047360471</v>
      </c>
      <c r="O5" s="75" cm="1">
        <f t="array" ref="O5">INDEX('90.1 Data-SI-Site EUI'!$Y$2:$Y$1825,MATCH(1,INDEX(($A5='90.1 Data-SI-Site EUI'!$A$2:$A$1825)*(O$3='90.1 Data-SI-Site EUI'!$C$2:$C$1825)*($A$2='90.1 Data-SI-Site EUI'!$B$2:$B$1825),0,1),0))</f>
        <v>110.35115429641998</v>
      </c>
      <c r="P5" s="75" cm="1">
        <f t="array" ref="P5">INDEX('90.1 Data-SI-Site EUI'!$Y$2:$Y$1825,MATCH(1,INDEX(($A5='90.1 Data-SI-Site EUI'!$A$2:$A$1825)*(P$3='90.1 Data-SI-Site EUI'!$C$2:$C$1825)*($A$2='90.1 Data-SI-Site EUI'!$B$2:$B$1825),0,1),0))</f>
        <v>76.708897791378547</v>
      </c>
      <c r="Q5" s="75" cm="1">
        <f t="array" ref="Q5">INDEX('90.1 Data-SI-Site EUI'!$Y$2:$Y$1825,MATCH(1,INDEX(($A5='90.1 Data-SI-Site EUI'!$A$2:$A$1825)*(Q$3='90.1 Data-SI-Site EUI'!$C$2:$C$1825)*($A$2='90.1 Data-SI-Site EUI'!$B$2:$B$1825),0,1),0))</f>
        <v>172.52448547920631</v>
      </c>
      <c r="R5" s="75" cm="1">
        <f t="array" ref="R5">INDEX('90.1 Data-SI-Site EUI'!$Y$2:$Y$1825,MATCH(1,INDEX(($A5='90.1 Data-SI-Site EUI'!$A$2:$A$1825)*(R$3='90.1 Data-SI-Site EUI'!$C$2:$C$1825)*($A$2='90.1 Data-SI-Site EUI'!$B$2:$B$1825),0,1),0))</f>
        <v>131.72584787979801</v>
      </c>
      <c r="S5" s="75" cm="1">
        <f t="array" ref="S5">INDEX('90.1 Data-SI-Site EUI'!$Y$2:$Y$1825,MATCH(1,INDEX(($A5='90.1 Data-SI-Site EUI'!$A$2:$A$1825)*(S$3='90.1 Data-SI-Site EUI'!$C$2:$C$1825)*($A$2='90.1 Data-SI-Site EUI'!$B$2:$B$1825),0,1),0))</f>
        <v>191.44833044414128</v>
      </c>
      <c r="T5" s="91" cm="1">
        <f t="array" ref="T5">INDEX('90.1 Data-SI-Site EUI'!$Y$2:$Y$1825,MATCH(1,INDEX(($A5='90.1 Data-SI-Site EUI'!$A$2:$A$1825)*(T$3='90.1 Data-SI-Site EUI'!$C$2:$C$1825)*($A$2='90.1 Data-SI-Site EUI'!$B$2:$B$1825),0,1),0))</f>
        <v>251.2652627082071</v>
      </c>
      <c r="U5" s="56"/>
      <c r="V5" s="72">
        <f>SUMPRODUCT(D5:T5,Weights!$B$41:$R$41)</f>
        <v>121.6964871429519</v>
      </c>
      <c r="X5" s="88">
        <f>(V5-V4)/V4</f>
        <v>-0.19923808501526108</v>
      </c>
    </row>
    <row r="6" spans="1:24" x14ac:dyDescent="0.25">
      <c r="A6" s="93">
        <v>2010</v>
      </c>
      <c r="B6" s="86" cm="1">
        <f t="array" ref="B6">INDEX('90.1 Data-SI-Site EUI'!$Y$2:$Y$1825,MATCH(1,INDEX(($A6='90.1 Data-SI-Site EUI'!$A$2:$A$1825)*(B$3='90.1 Data-SI-Site EUI'!$C$2:$C$1825)*($A$2='90.1 Data-SI-Site EUI'!$B$2:$B$1825),0,1),0))</f>
        <v>141.42026193081344</v>
      </c>
      <c r="C6" s="75" cm="1">
        <f t="array" ref="C6">INDEX('90.1 Data-SI-Site EUI'!$Y$2:$Y$1825,MATCH(1,INDEX(($A6='90.1 Data-SI-Site EUI'!$A$2:$A$1825)*(C$3='90.1 Data-SI-Site EUI'!$C$2:$C$1825)*($A$2='90.1 Data-SI-Site EUI'!$B$2:$B$1825),0,1),0))</f>
        <v>121.80620762175172</v>
      </c>
      <c r="D6" s="86" cm="1">
        <f t="array" ref="D6">INDEX('90.1 Data-SI-Site EUI'!$Y$2:$Y$1825,MATCH(1,INDEX(($A6='90.1 Data-SI-Site EUI'!$A$2:$A$1825)*(D$3='90.1 Data-SI-Site EUI'!$C$2:$C$1825)*($A$2='90.1 Data-SI-Site EUI'!$B$2:$B$1825),0,1),0))</f>
        <v>101.09992729794909</v>
      </c>
      <c r="E6" s="75" cm="1">
        <f t="array" ref="E6">INDEX('90.1 Data-SI-Site EUI'!$Y$2:$Y$1825,MATCH(1,INDEX(($A6='90.1 Data-SI-Site EUI'!$A$2:$A$1825)*(E$3='90.1 Data-SI-Site EUI'!$C$2:$C$1825)*($A$2='90.1 Data-SI-Site EUI'!$B$2:$B$1825),0,1),0))</f>
        <v>104.7192882270629</v>
      </c>
      <c r="F6" s="75" cm="1">
        <f t="array" ref="F6">INDEX('90.1 Data-SI-Site EUI'!$Y$2:$Y$1825,MATCH(1,INDEX(($A6='90.1 Data-SI-Site EUI'!$A$2:$A$1825)*(F$3='90.1 Data-SI-Site EUI'!$C$2:$C$1825)*($A$2='90.1 Data-SI-Site EUI'!$B$2:$B$1825),0,1),0))</f>
        <v>78.934520202790779</v>
      </c>
      <c r="G6" s="75" cm="1">
        <f t="array" ref="G6">INDEX('90.1 Data-SI-Site EUI'!$Y$2:$Y$1825,MATCH(1,INDEX(($A6='90.1 Data-SI-Site EUI'!$A$2:$A$1825)*(G$3='90.1 Data-SI-Site EUI'!$C$2:$C$1825)*($A$2='90.1 Data-SI-Site EUI'!$B$2:$B$1825),0,1),0))</f>
        <v>66.557976858370509</v>
      </c>
      <c r="H6" s="75" cm="1">
        <f t="array" ref="H6">INDEX('90.1 Data-SI-Site EUI'!$Y$2:$Y$1825,MATCH(1,INDEX(($A6='90.1 Data-SI-Site EUI'!$A$2:$A$1825)*(H$3='90.1 Data-SI-Site EUI'!$C$2:$C$1825)*($A$2='90.1 Data-SI-Site EUI'!$B$2:$B$1825),0,1),0))</f>
        <v>72.716581637719045</v>
      </c>
      <c r="I6" s="75" cm="1">
        <f t="array" ref="I6">INDEX('90.1 Data-SI-Site EUI'!$Y$2:$Y$1825,MATCH(1,INDEX(($A6='90.1 Data-SI-Site EUI'!$A$2:$A$1825)*(I$3='90.1 Data-SI-Site EUI'!$C$2:$C$1825)*($A$2='90.1 Data-SI-Site EUI'!$B$2:$B$1825),0,1),0))</f>
        <v>59.826619412755377</v>
      </c>
      <c r="J6" s="75" cm="1">
        <f t="array" ref="J6">INDEX('90.1 Data-SI-Site EUI'!$Y$2:$Y$1825,MATCH(1,INDEX(($A6='90.1 Data-SI-Site EUI'!$A$2:$A$1825)*(J$3='90.1 Data-SI-Site EUI'!$C$2:$C$1825)*($A$2='90.1 Data-SI-Site EUI'!$B$2:$B$1825),0,1),0))</f>
        <v>40.552826201412294</v>
      </c>
      <c r="K6" s="75" cm="1">
        <f t="array" ref="K6">INDEX('90.1 Data-SI-Site EUI'!$Y$2:$Y$1825,MATCH(1,INDEX(($A6='90.1 Data-SI-Site EUI'!$A$2:$A$1825)*(K$3='90.1 Data-SI-Site EUI'!$C$2:$C$1825)*($A$2='90.1 Data-SI-Site EUI'!$B$2:$B$1825),0,1),0))</f>
        <v>93.818824164204941</v>
      </c>
      <c r="L6" s="75" cm="1">
        <f t="array" ref="L6">INDEX('90.1 Data-SI-Site EUI'!$Y$2:$Y$1825,MATCH(1,INDEX(($A6='90.1 Data-SI-Site EUI'!$A$2:$A$1825)*(L$3='90.1 Data-SI-Site EUI'!$C$2:$C$1825)*($A$2='90.1 Data-SI-Site EUI'!$B$2:$B$1825),0,1),0))</f>
        <v>65.563833224110738</v>
      </c>
      <c r="M6" s="75" cm="1">
        <f t="array" ref="M6">INDEX('90.1 Data-SI-Site EUI'!$Y$2:$Y$1825,MATCH(1,INDEX(($A6='90.1 Data-SI-Site EUI'!$A$2:$A$1825)*(M$3='90.1 Data-SI-Site EUI'!$C$2:$C$1825)*($A$2='90.1 Data-SI-Site EUI'!$B$2:$B$1825),0,1),0))</f>
        <v>65.058890598670644</v>
      </c>
      <c r="N6" s="75" cm="1">
        <f t="array" ref="N6">INDEX('90.1 Data-SI-Site EUI'!$Y$2:$Y$1825,MATCH(1,INDEX(($A6='90.1 Data-SI-Site EUI'!$A$2:$A$1825)*(N$3='90.1 Data-SI-Site EUI'!$C$2:$C$1825)*($A$2='90.1 Data-SI-Site EUI'!$B$2:$B$1825),0,1),0))</f>
        <v>113.83247335670845</v>
      </c>
      <c r="O6" s="75" cm="1">
        <f t="array" ref="O6">INDEX('90.1 Data-SI-Site EUI'!$Y$2:$Y$1825,MATCH(1,INDEX(($A6='90.1 Data-SI-Site EUI'!$A$2:$A$1825)*(O$3='90.1 Data-SI-Site EUI'!$C$2:$C$1825)*($A$2='90.1 Data-SI-Site EUI'!$B$2:$B$1825),0,1),0))</f>
        <v>84.504630699252317</v>
      </c>
      <c r="P6" s="75" cm="1">
        <f t="array" ref="P6">INDEX('90.1 Data-SI-Site EUI'!$Y$2:$Y$1825,MATCH(1,INDEX(($A6='90.1 Data-SI-Site EUI'!$A$2:$A$1825)*(P$3='90.1 Data-SI-Site EUI'!$C$2:$C$1825)*($A$2='90.1 Data-SI-Site EUI'!$B$2:$B$1825),0,1),0))</f>
        <v>68.339201323652006</v>
      </c>
      <c r="Q6" s="75" cm="1">
        <f t="array" ref="Q6">INDEX('90.1 Data-SI-Site EUI'!$Y$2:$Y$1825,MATCH(1,INDEX(($A6='90.1 Data-SI-Site EUI'!$A$2:$A$1825)*(Q$3='90.1 Data-SI-Site EUI'!$C$2:$C$1825)*($A$2='90.1 Data-SI-Site EUI'!$B$2:$B$1825),0,1),0))</f>
        <v>144.72115784675998</v>
      </c>
      <c r="R6" s="75" cm="1">
        <f t="array" ref="R6">INDEX('90.1 Data-SI-Site EUI'!$Y$2:$Y$1825,MATCH(1,INDEX(($A6='90.1 Data-SI-Site EUI'!$A$2:$A$1825)*(R$3='90.1 Data-SI-Site EUI'!$C$2:$C$1825)*($A$2='90.1 Data-SI-Site EUI'!$B$2:$B$1825),0,1),0))</f>
        <v>108.22845783983367</v>
      </c>
      <c r="S6" s="75" cm="1">
        <f t="array" ref="S6">INDEX('90.1 Data-SI-Site EUI'!$Y$2:$Y$1825,MATCH(1,INDEX(($A6='90.1 Data-SI-Site EUI'!$A$2:$A$1825)*(S$3='90.1 Data-SI-Site EUI'!$C$2:$C$1825)*($A$2='90.1 Data-SI-Site EUI'!$B$2:$B$1825),0,1),0))</f>
        <v>167.02581770432982</v>
      </c>
      <c r="T6" s="91" cm="1">
        <f t="array" ref="T6">INDEX('90.1 Data-SI-Site EUI'!$Y$2:$Y$1825,MATCH(1,INDEX(($A6='90.1 Data-SI-Site EUI'!$A$2:$A$1825)*(T$3='90.1 Data-SI-Site EUI'!$C$2:$C$1825)*($A$2='90.1 Data-SI-Site EUI'!$B$2:$B$1825),0,1),0))</f>
        <v>232.16825996044741</v>
      </c>
      <c r="U6" s="56"/>
      <c r="V6" s="72">
        <f>SUMPRODUCT(D6:T6,Weights!$B$41:$R$41)</f>
        <v>87.704104152627337</v>
      </c>
      <c r="X6" s="88">
        <f t="shared" ref="X6:X9" si="0">(V6-V5)/V5</f>
        <v>-0.27932098771589925</v>
      </c>
    </row>
    <row r="7" spans="1:24" x14ac:dyDescent="0.25">
      <c r="A7" s="93">
        <v>2013</v>
      </c>
      <c r="B7" s="86" cm="1">
        <f t="array" ref="B7">INDEX('90.1 Data-SI-Site EUI'!$Y$2:$Y$1825,MATCH(1,INDEX(($A7='90.1 Data-SI-Site EUI'!$A$2:$A$1825)*(B$3='90.1 Data-SI-Site EUI'!$C$2:$C$1825)*($A$2='90.1 Data-SI-Site EUI'!$B$2:$B$1825),0,1),0))</f>
        <v>110.55337352531326</v>
      </c>
      <c r="C7" s="75" cm="1">
        <f t="array" ref="C7">INDEX('90.1 Data-SI-Site EUI'!$Y$2:$Y$1825,MATCH(1,INDEX(($A7='90.1 Data-SI-Site EUI'!$A$2:$A$1825)*(C$3='90.1 Data-SI-Site EUI'!$C$2:$C$1825)*($A$2='90.1 Data-SI-Site EUI'!$B$2:$B$1825),0,1),0))</f>
        <v>114.61349971979924</v>
      </c>
      <c r="D7" s="86" cm="1">
        <f t="array" ref="D7">INDEX('90.1 Data-SI-Site EUI'!$Y$2:$Y$1825,MATCH(1,INDEX(($A7='90.1 Data-SI-Site EUI'!$A$2:$A$1825)*(D$3='90.1 Data-SI-Site EUI'!$C$2:$C$1825)*($A$2='90.1 Data-SI-Site EUI'!$B$2:$B$1825),0,1),0))</f>
        <v>84.549433761941231</v>
      </c>
      <c r="E7" s="75" cm="1">
        <f t="array" ref="E7">INDEX('90.1 Data-SI-Site EUI'!$Y$2:$Y$1825,MATCH(1,INDEX(($A7='90.1 Data-SI-Site EUI'!$A$2:$A$1825)*(E$3='90.1 Data-SI-Site EUI'!$C$2:$C$1825)*($A$2='90.1 Data-SI-Site EUI'!$B$2:$B$1825),0,1),0))</f>
        <v>97.455137603525358</v>
      </c>
      <c r="F7" s="75" cm="1">
        <f t="array" ref="F7">INDEX('90.1 Data-SI-Site EUI'!$Y$2:$Y$1825,MATCH(1,INDEX(($A7='90.1 Data-SI-Site EUI'!$A$2:$A$1825)*(F$3='90.1 Data-SI-Site EUI'!$C$2:$C$1825)*($A$2='90.1 Data-SI-Site EUI'!$B$2:$B$1825),0,1),0))</f>
        <v>64.357783212268203</v>
      </c>
      <c r="G7" s="75" cm="1">
        <f t="array" ref="G7">INDEX('90.1 Data-SI-Site EUI'!$Y$2:$Y$1825,MATCH(1,INDEX(($A7='90.1 Data-SI-Site EUI'!$A$2:$A$1825)*(G$3='90.1 Data-SI-Site EUI'!$C$2:$C$1825)*($A$2='90.1 Data-SI-Site EUI'!$B$2:$B$1825),0,1),0))</f>
        <v>57.481118536310596</v>
      </c>
      <c r="H7" s="75" cm="1">
        <f t="array" ref="H7">INDEX('90.1 Data-SI-Site EUI'!$Y$2:$Y$1825,MATCH(1,INDEX(($A7='90.1 Data-SI-Site EUI'!$A$2:$A$1825)*(H$3='90.1 Data-SI-Site EUI'!$C$2:$C$1825)*($A$2='90.1 Data-SI-Site EUI'!$B$2:$B$1825),0,1),0))</f>
        <v>53.24904545258601</v>
      </c>
      <c r="I7" s="75" cm="1">
        <f t="array" ref="I7">INDEX('90.1 Data-SI-Site EUI'!$Y$2:$Y$1825,MATCH(1,INDEX(($A7='90.1 Data-SI-Site EUI'!$A$2:$A$1825)*(I$3='90.1 Data-SI-Site EUI'!$C$2:$C$1825)*($A$2='90.1 Data-SI-Site EUI'!$B$2:$B$1825),0,1),0))</f>
        <v>50.258138294703414</v>
      </c>
      <c r="J7" s="75" cm="1">
        <f t="array" ref="J7">INDEX('90.1 Data-SI-Site EUI'!$Y$2:$Y$1825,MATCH(1,INDEX(($A7='90.1 Data-SI-Site EUI'!$A$2:$A$1825)*(J$3='90.1 Data-SI-Site EUI'!$C$2:$C$1825)*($A$2='90.1 Data-SI-Site EUI'!$B$2:$B$1825),0,1),0))</f>
        <v>32.397457898440905</v>
      </c>
      <c r="K7" s="75" cm="1">
        <f t="array" ref="K7">INDEX('90.1 Data-SI-Site EUI'!$Y$2:$Y$1825,MATCH(1,INDEX(($A7='90.1 Data-SI-Site EUI'!$A$2:$A$1825)*(K$3='90.1 Data-SI-Site EUI'!$C$2:$C$1825)*($A$2='90.1 Data-SI-Site EUI'!$B$2:$B$1825),0,1),0))</f>
        <v>56.976175910870495</v>
      </c>
      <c r="L7" s="75" cm="1">
        <f t="array" ref="L7">INDEX('90.1 Data-SI-Site EUI'!$Y$2:$Y$1825,MATCH(1,INDEX(($A7='90.1 Data-SI-Site EUI'!$A$2:$A$1825)*(L$3='90.1 Data-SI-Site EUI'!$C$2:$C$1825)*($A$2='90.1 Data-SI-Site EUI'!$B$2:$B$1825),0,1),0))</f>
        <v>52.810701974386227</v>
      </c>
      <c r="M7" s="75" cm="1">
        <f t="array" ref="M7">INDEX('90.1 Data-SI-Site EUI'!$Y$2:$Y$1825,MATCH(1,INDEX(($A7='90.1 Data-SI-Site EUI'!$A$2:$A$1825)*(M$3='90.1 Data-SI-Site EUI'!$C$2:$C$1825)*($A$2='90.1 Data-SI-Site EUI'!$B$2:$B$1825),0,1),0))</f>
        <v>49.069040793067501</v>
      </c>
      <c r="N7" s="75" cm="1">
        <f t="array" ref="N7">INDEX('90.1 Data-SI-Site EUI'!$Y$2:$Y$1825,MATCH(1,INDEX(($A7='90.1 Data-SI-Site EUI'!$A$2:$A$1825)*(N$3='90.1 Data-SI-Site EUI'!$C$2:$C$1825)*($A$2='90.1 Data-SI-Site EUI'!$B$2:$B$1825),0,1),0))</f>
        <v>65.700664199349902</v>
      </c>
      <c r="O7" s="75" cm="1">
        <f t="array" ref="O7">INDEX('90.1 Data-SI-Site EUI'!$Y$2:$Y$1825,MATCH(1,INDEX(($A7='90.1 Data-SI-Site EUI'!$A$2:$A$1825)*(O$3='90.1 Data-SI-Site EUI'!$C$2:$C$1825)*($A$2='90.1 Data-SI-Site EUI'!$B$2:$B$1825),0,1),0))</f>
        <v>70.461897780238317</v>
      </c>
      <c r="P7" s="75" cm="1">
        <f t="array" ref="P7">INDEX('90.1 Data-SI-Site EUI'!$Y$2:$Y$1825,MATCH(1,INDEX(($A7='90.1 Data-SI-Site EUI'!$A$2:$A$1825)*(P$3='90.1 Data-SI-Site EUI'!$C$2:$C$1825)*($A$2='90.1 Data-SI-Site EUI'!$B$2:$B$1825),0,1),0))</f>
        <v>50.471255565872376</v>
      </c>
      <c r="Q7" s="75" cm="1">
        <f t="array" ref="Q7">INDEX('90.1 Data-SI-Site EUI'!$Y$2:$Y$1825,MATCH(1,INDEX(($A7='90.1 Data-SI-Site EUI'!$A$2:$A$1825)*(Q$3='90.1 Data-SI-Site EUI'!$C$2:$C$1825)*($A$2='90.1 Data-SI-Site EUI'!$B$2:$B$1825),0,1),0))</f>
        <v>89.382110064414704</v>
      </c>
      <c r="R7" s="75" cm="1">
        <f t="array" ref="R7">INDEX('90.1 Data-SI-Site EUI'!$Y$2:$Y$1825,MATCH(1,INDEX(($A7='90.1 Data-SI-Site EUI'!$A$2:$A$1825)*(R$3='90.1 Data-SI-Site EUI'!$C$2:$C$1825)*($A$2='90.1 Data-SI-Site EUI'!$B$2:$B$1825),0,1),0))</f>
        <v>92.701169384154056</v>
      </c>
      <c r="S7" s="75" cm="1">
        <f t="array" ref="S7">INDEX('90.1 Data-SI-Site EUI'!$Y$2:$Y$1825,MATCH(1,INDEX(($A7='90.1 Data-SI-Site EUI'!$A$2:$A$1825)*(S$3='90.1 Data-SI-Site EUI'!$C$2:$C$1825)*($A$2='90.1 Data-SI-Site EUI'!$B$2:$B$1825),0,1),0))</f>
        <v>98.737473911297698</v>
      </c>
      <c r="T7" s="91" cm="1">
        <f t="array" ref="T7">INDEX('90.1 Data-SI-Site EUI'!$Y$2:$Y$1825,MATCH(1,INDEX(($A7='90.1 Data-SI-Site EUI'!$A$2:$A$1825)*(T$3='90.1 Data-SI-Site EUI'!$C$2:$C$1825)*($A$2='90.1 Data-SI-Site EUI'!$B$2:$B$1825),0,1),0))</f>
        <v>132.1060684658608</v>
      </c>
      <c r="U7" s="56"/>
      <c r="V7" s="72">
        <f>SUMPRODUCT(D7:T7,Weights!$B$41:$R$41)</f>
        <v>60.917773227134383</v>
      </c>
      <c r="X7" s="88">
        <f t="shared" si="0"/>
        <v>-0.30541707465454476</v>
      </c>
    </row>
    <row r="8" spans="1:24" x14ac:dyDescent="0.25">
      <c r="A8" s="93">
        <v>2016</v>
      </c>
      <c r="B8" s="86" cm="1">
        <f t="array" ref="B8">INDEX('90.1 Data-SI-Site EUI'!$Y$2:$Y$1825,MATCH(1,INDEX(($A8='90.1 Data-SI-Site EUI'!$A$2:$A$1825)*(B$3='90.1 Data-SI-Site EUI'!$C$2:$C$1825)*($A$2='90.1 Data-SI-Site EUI'!$B$2:$B$1825),0,1),0))</f>
        <v>106.66882690082444</v>
      </c>
      <c r="C8" s="75" cm="1">
        <f t="array" ref="C8">INDEX('90.1 Data-SI-Site EUI'!$Y$2:$Y$1825,MATCH(1,INDEX(($A8='90.1 Data-SI-Site EUI'!$A$2:$A$1825)*(C$3='90.1 Data-SI-Site EUI'!$C$2:$C$1825)*($A$2='90.1 Data-SI-Site EUI'!$B$2:$B$1825),0,1),0))</f>
        <v>110.77981062593028</v>
      </c>
      <c r="D8" s="86" cm="1">
        <f t="array" ref="D8">INDEX('90.1 Data-SI-Site EUI'!$Y$2:$Y$1825,MATCH(1,INDEX(($A8='90.1 Data-SI-Site EUI'!$A$2:$A$1825)*(D$3='90.1 Data-SI-Site EUI'!$C$2:$C$1825)*($A$2='90.1 Data-SI-Site EUI'!$B$2:$B$1825),0,1),0))</f>
        <v>84.608767547664414</v>
      </c>
      <c r="E8" s="75" cm="1">
        <f t="array" ref="E8">INDEX('90.1 Data-SI-Site EUI'!$Y$2:$Y$1825,MATCH(1,INDEX(($A8='90.1 Data-SI-Site EUI'!$A$2:$A$1825)*(E$3='90.1 Data-SI-Site EUI'!$C$2:$C$1825)*($A$2='90.1 Data-SI-Site EUI'!$B$2:$B$1825),0,1),0))</f>
        <v>94.387944149712965</v>
      </c>
      <c r="F8" s="75" cm="1">
        <f t="array" ref="F8">INDEX('90.1 Data-SI-Site EUI'!$Y$2:$Y$1825,MATCH(1,INDEX(($A8='90.1 Data-SI-Site EUI'!$A$2:$A$1825)*(F$3='90.1 Data-SI-Site EUI'!$C$2:$C$1825)*($A$2='90.1 Data-SI-Site EUI'!$B$2:$B$1825),0,1),0))</f>
        <v>64.725894862469133</v>
      </c>
      <c r="G8" s="75" cm="1">
        <f t="array" ref="G8">INDEX('90.1 Data-SI-Site EUI'!$Y$2:$Y$1825,MATCH(1,INDEX(($A8='90.1 Data-SI-Site EUI'!$A$2:$A$1825)*(G$3='90.1 Data-SI-Site EUI'!$C$2:$C$1825)*($A$2='90.1 Data-SI-Site EUI'!$B$2:$B$1825),0,1),0))</f>
        <v>54.973357919316712</v>
      </c>
      <c r="H8" s="75" cm="1">
        <f t="array" ref="H8">INDEX('90.1 Data-SI-Site EUI'!$Y$2:$Y$1825,MATCH(1,INDEX(($A8='90.1 Data-SI-Site EUI'!$A$2:$A$1825)*(H$3='90.1 Data-SI-Site EUI'!$C$2:$C$1825)*($A$2='90.1 Data-SI-Site EUI'!$B$2:$B$1825),0,1),0))</f>
        <v>62.62257270326181</v>
      </c>
      <c r="I8" s="75" cm="1">
        <f t="array" ref="I8">INDEX('90.1 Data-SI-Site EUI'!$Y$2:$Y$1825,MATCH(1,INDEX(($A8='90.1 Data-SI-Site EUI'!$A$2:$A$1825)*(I$3='90.1 Data-SI-Site EUI'!$C$2:$C$1825)*($A$2='90.1 Data-SI-Site EUI'!$B$2:$B$1825),0,1),0))</f>
        <v>50.250872933186287</v>
      </c>
      <c r="J8" s="75" cm="1">
        <f t="array" ref="J8">INDEX('90.1 Data-SI-Site EUI'!$Y$2:$Y$1825,MATCH(1,INDEX(($A8='90.1 Data-SI-Site EUI'!$A$2:$A$1825)*(J$3='90.1 Data-SI-Site EUI'!$C$2:$C$1825)*($A$2='90.1 Data-SI-Site EUI'!$B$2:$B$1825),0,1),0))</f>
        <v>30.455184586196495</v>
      </c>
      <c r="K8" s="75" cm="1">
        <f t="array" ref="K8">INDEX('90.1 Data-SI-Site EUI'!$Y$2:$Y$1825,MATCH(1,INDEX(($A8='90.1 Data-SI-Site EUI'!$A$2:$A$1825)*(K$3='90.1 Data-SI-Site EUI'!$C$2:$C$1825)*($A$2='90.1 Data-SI-Site EUI'!$B$2:$B$1825),0,1),0))</f>
        <v>80.777500240967839</v>
      </c>
      <c r="L8" s="75" cm="1">
        <f t="array" ref="L8">INDEX('90.1 Data-SI-Site EUI'!$Y$2:$Y$1825,MATCH(1,INDEX(($A8='90.1 Data-SI-Site EUI'!$A$2:$A$1825)*(L$3='90.1 Data-SI-Site EUI'!$C$2:$C$1825)*($A$2='90.1 Data-SI-Site EUI'!$B$2:$B$1825),0,1),0))</f>
        <v>53.010499416107123</v>
      </c>
      <c r="M8" s="75" cm="1">
        <f t="array" ref="M8">INDEX('90.1 Data-SI-Site EUI'!$Y$2:$Y$1825,MATCH(1,INDEX(($A8='90.1 Data-SI-Site EUI'!$A$2:$A$1825)*(M$3='90.1 Data-SI-Site EUI'!$C$2:$C$1825)*($A$2='90.1 Data-SI-Site EUI'!$B$2:$B$1825),0,1),0))</f>
        <v>51.330990012065342</v>
      </c>
      <c r="N8" s="75" cm="1">
        <f t="array" ref="N8">INDEX('90.1 Data-SI-Site EUI'!$Y$2:$Y$1825,MATCH(1,INDEX(($A8='90.1 Data-SI-Site EUI'!$A$2:$A$1825)*(N$3='90.1 Data-SI-Site EUI'!$C$2:$C$1825)*($A$2='90.1 Data-SI-Site EUI'!$B$2:$B$1825),0,1),0))</f>
        <v>100.00164681527721</v>
      </c>
      <c r="O8" s="75" cm="1">
        <f t="array" ref="O8">INDEX('90.1 Data-SI-Site EUI'!$Y$2:$Y$1825,MATCH(1,INDEX(($A8='90.1 Data-SI-Site EUI'!$A$2:$A$1825)*(O$3='90.1 Data-SI-Site EUI'!$C$2:$C$1825)*($A$2='90.1 Data-SI-Site EUI'!$B$2:$B$1825),0,1),0))</f>
        <v>72.231013309657953</v>
      </c>
      <c r="P8" s="75" cm="1">
        <f t="array" ref="P8">INDEX('90.1 Data-SI-Site EUI'!$Y$2:$Y$1825,MATCH(1,INDEX(($A8='90.1 Data-SI-Site EUI'!$A$2:$A$1825)*(P$3='90.1 Data-SI-Site EUI'!$C$2:$C$1825)*($A$2='90.1 Data-SI-Site EUI'!$B$2:$B$1825),0,1),0))</f>
        <v>54.785669413457683</v>
      </c>
      <c r="Q8" s="75" cm="1">
        <f t="array" ref="Q8">INDEX('90.1 Data-SI-Site EUI'!$Y$2:$Y$1825,MATCH(1,INDEX(($A8='90.1 Data-SI-Site EUI'!$A$2:$A$1825)*(Q$3='90.1 Data-SI-Site EUI'!$C$2:$C$1825)*($A$2='90.1 Data-SI-Site EUI'!$B$2:$B$1825),0,1),0))</f>
        <v>130.21223089706388</v>
      </c>
      <c r="R8" s="75" cm="1">
        <f t="array" ref="R8">INDEX('90.1 Data-SI-Site EUI'!$Y$2:$Y$1825,MATCH(1,INDEX(($A8='90.1 Data-SI-Site EUI'!$A$2:$A$1825)*(R$3='90.1 Data-SI-Site EUI'!$C$2:$C$1825)*($A$2='90.1 Data-SI-Site EUI'!$B$2:$B$1825),0,1),0))</f>
        <v>94.771797416534326</v>
      </c>
      <c r="S8" s="75" cm="1">
        <f t="array" ref="S8">INDEX('90.1 Data-SI-Site EUI'!$Y$2:$Y$1825,MATCH(1,INDEX(($A8='90.1 Data-SI-Site EUI'!$A$2:$A$1825)*(S$3='90.1 Data-SI-Site EUI'!$C$2:$C$1825)*($A$2='90.1 Data-SI-Site EUI'!$B$2:$B$1825),0,1),0))</f>
        <v>99.649276781696727</v>
      </c>
      <c r="T8" s="91" cm="1">
        <f t="array" ref="T8">INDEX('90.1 Data-SI-Site EUI'!$Y$2:$Y$1825,MATCH(1,INDEX(($A8='90.1 Data-SI-Site EUI'!$A$2:$A$1825)*(T$3='90.1 Data-SI-Site EUI'!$C$2:$C$1825)*($A$2='90.1 Data-SI-Site EUI'!$B$2:$B$1825),0,1),0))</f>
        <v>132.63522896302464</v>
      </c>
      <c r="U8" s="56"/>
      <c r="V8" s="72">
        <f>SUMPRODUCT(D8:T8,Weights!$B$41:$R$41)</f>
        <v>74.763798591611192</v>
      </c>
      <c r="X8" s="88">
        <f t="shared" si="0"/>
        <v>0.22729040526237462</v>
      </c>
    </row>
    <row r="9" spans="1:24" ht="15.75" thickBot="1" x14ac:dyDescent="0.3">
      <c r="A9" s="81">
        <v>2019</v>
      </c>
      <c r="B9" s="74" cm="1">
        <f t="array" ref="B9">INDEX('90.1 Data-SI-Site EUI'!$Y$2:$Y$1825,MATCH(1,INDEX(($A9='90.1 Data-SI-Site EUI'!$A$2:$A$1825)*(B$3='90.1 Data-SI-Site EUI'!$C$2:$C$1825)*($A$2='90.1 Data-SI-Site EUI'!$B$2:$B$1825),0,1),0))</f>
        <v>117.32832314003113</v>
      </c>
      <c r="C9" s="90" cm="1">
        <f t="array" ref="C9">INDEX('90.1 Data-SI-Site EUI'!$Y$2:$Y$1825,MATCH(1,INDEX(($A9='90.1 Data-SI-Site EUI'!$A$2:$A$1825)*(C$3='90.1 Data-SI-Site EUI'!$C$2:$C$1825)*($A$2='90.1 Data-SI-Site EUI'!$B$2:$B$1825),0,1),0))</f>
        <v>107.36145803212356</v>
      </c>
      <c r="D9" s="74" cm="1">
        <f t="array" ref="D9">INDEX('90.1 Data-SI-Site EUI'!$Y$2:$Y$1825,MATCH(1,INDEX(($A9='90.1 Data-SI-Site EUI'!$A$2:$A$1825)*(D$3='90.1 Data-SI-Site EUI'!$C$2:$C$1825)*($A$2='90.1 Data-SI-Site EUI'!$B$2:$B$1825),0,1),0))</f>
        <v>81.072958275997536</v>
      </c>
      <c r="E9" s="90" cm="1">
        <f t="array" ref="E9">INDEX('90.1 Data-SI-Site EUI'!$Y$2:$Y$1825,MATCH(1,INDEX(($A9='90.1 Data-SI-Site EUI'!$A$2:$A$1825)*(E$3='90.1 Data-SI-Site EUI'!$C$2:$C$1825)*($A$2='90.1 Data-SI-Site EUI'!$B$2:$B$1825),0,1),0))</f>
        <v>91.297743717762998</v>
      </c>
      <c r="F9" s="90" cm="1">
        <f t="array" ref="F9">INDEX('90.1 Data-SI-Site EUI'!$Y$2:$Y$1825,MATCH(1,INDEX(($A9='90.1 Data-SI-Site EUI'!$A$2:$A$1825)*(F$3='90.1 Data-SI-Site EUI'!$C$2:$C$1825)*($A$2='90.1 Data-SI-Site EUI'!$B$2:$B$1825),0,1),0))</f>
        <v>61.611476558795431</v>
      </c>
      <c r="G9" s="90" cm="1">
        <f t="array" ref="G9">INDEX('90.1 Data-SI-Site EUI'!$Y$2:$Y$1825,MATCH(1,INDEX(($A9='90.1 Data-SI-Site EUI'!$A$2:$A$1825)*(G$3='90.1 Data-SI-Site EUI'!$C$2:$C$1825)*($A$2='90.1 Data-SI-Site EUI'!$B$2:$B$1825),0,1),0))</f>
        <v>53.47548255320303</v>
      </c>
      <c r="H9" s="90" cm="1">
        <f t="array" ref="H9">INDEX('90.1 Data-SI-Site EUI'!$Y$2:$Y$1825,MATCH(1,INDEX(($A9='90.1 Data-SI-Site EUI'!$A$2:$A$1825)*(H$3='90.1 Data-SI-Site EUI'!$C$2:$C$1825)*($A$2='90.1 Data-SI-Site EUI'!$B$2:$B$1825),0,1),0))</f>
        <v>62.107942929132207</v>
      </c>
      <c r="I9" s="90" cm="1">
        <f t="array" ref="I9">INDEX('90.1 Data-SI-Site EUI'!$Y$2:$Y$1825,MATCH(1,INDEX(($A9='90.1 Data-SI-Site EUI'!$A$2:$A$1825)*(I$3='90.1 Data-SI-Site EUI'!$C$2:$C$1825)*($A$2='90.1 Data-SI-Site EUI'!$B$2:$B$1825),0,1),0))</f>
        <v>49.13685083389398</v>
      </c>
      <c r="J9" s="90" cm="1">
        <f t="array" ref="J9">INDEX('90.1 Data-SI-Site EUI'!$Y$2:$Y$1825,MATCH(1,INDEX(($A9='90.1 Data-SI-Site EUI'!$A$2:$A$1825)*(J$3='90.1 Data-SI-Site EUI'!$C$2:$C$1825)*($A$2='90.1 Data-SI-Site EUI'!$B$2:$B$1825),0,1),0))</f>
        <v>28.130268900716899</v>
      </c>
      <c r="K9" s="90" cm="1">
        <f t="array" ref="K9">INDEX('90.1 Data-SI-Site EUI'!$Y$2:$Y$1825,MATCH(1,INDEX(($A9='90.1 Data-SI-Site EUI'!$A$2:$A$1825)*(K$3='90.1 Data-SI-Site EUI'!$C$2:$C$1825)*($A$2='90.1 Data-SI-Site EUI'!$B$2:$B$1825),0,1),0))</f>
        <v>82.352872796597495</v>
      </c>
      <c r="L9" s="90" cm="1">
        <f t="array" ref="L9">INDEX('90.1 Data-SI-Site EUI'!$Y$2:$Y$1825,MATCH(1,INDEX(($A9='90.1 Data-SI-Site EUI'!$A$2:$A$1825)*(L$3='90.1 Data-SI-Site EUI'!$C$2:$C$1825)*($A$2='90.1 Data-SI-Site EUI'!$B$2:$B$1825),0,1),0))</f>
        <v>53.259943494861702</v>
      </c>
      <c r="M9" s="90" cm="1">
        <f t="array" ref="M9">INDEX('90.1 Data-SI-Site EUI'!$Y$2:$Y$1825,MATCH(1,INDEX(($A9='90.1 Data-SI-Site EUI'!$A$2:$A$1825)*(M$3='90.1 Data-SI-Site EUI'!$C$2:$C$1825)*($A$2='90.1 Data-SI-Site EUI'!$B$2:$B$1825),0,1),0))</f>
        <v>54.800200136491931</v>
      </c>
      <c r="N9" s="90" cm="1">
        <f t="array" ref="N9">INDEX('90.1 Data-SI-Site EUI'!$Y$2:$Y$1825,MATCH(1,INDEX(($A9='90.1 Data-SI-Site EUI'!$A$2:$A$1825)*(N$3='90.1 Data-SI-Site EUI'!$C$2:$C$1825)*($A$2='90.1 Data-SI-Site EUI'!$B$2:$B$1825),0,1),0))</f>
        <v>102.51667279378822</v>
      </c>
      <c r="O9" s="90" cm="1">
        <f t="array" ref="O9">INDEX('90.1 Data-SI-Site EUI'!$Y$2:$Y$1825,MATCH(1,INDEX(($A9='90.1 Data-SI-Site EUI'!$A$2:$A$1825)*(O$3='90.1 Data-SI-Site EUI'!$C$2:$C$1825)*($A$2='90.1 Data-SI-Site EUI'!$B$2:$B$1825),0,1),0))</f>
        <v>73.671976677220812</v>
      </c>
      <c r="P9" s="90" cm="1">
        <f t="array" ref="P9">INDEX('90.1 Data-SI-Site EUI'!$Y$2:$Y$1825,MATCH(1,INDEX(($A9='90.1 Data-SI-Site EUI'!$A$2:$A$1825)*(P$3='90.1 Data-SI-Site EUI'!$C$2:$C$1825)*($A$2='90.1 Data-SI-Site EUI'!$B$2:$B$1825),0,1),0))</f>
        <v>57.936414524717009</v>
      </c>
      <c r="Q9" s="90" cm="1">
        <f t="array" ref="Q9">INDEX('90.1 Data-SI-Site EUI'!$Y$2:$Y$1825,MATCH(1,INDEX(($A9='90.1 Data-SI-Site EUI'!$A$2:$A$1825)*(Q$3='90.1 Data-SI-Site EUI'!$C$2:$C$1825)*($A$2='90.1 Data-SI-Site EUI'!$B$2:$B$1825),0,1),0))</f>
        <v>132.50445245571643</v>
      </c>
      <c r="R9" s="90" cm="1">
        <f t="array" ref="R9">INDEX('90.1 Data-SI-Site EUI'!$Y$2:$Y$1825,MATCH(1,INDEX(($A9='90.1 Data-SI-Site EUI'!$A$2:$A$1825)*(R$3='90.1 Data-SI-Site EUI'!$C$2:$C$1825)*($A$2='90.1 Data-SI-Site EUI'!$B$2:$B$1825),0,1),0))</f>
        <v>97.413967221594973</v>
      </c>
      <c r="S9" s="90" cm="1">
        <f t="array" ref="S9">INDEX('90.1 Data-SI-Site EUI'!$Y$2:$Y$1825,MATCH(1,INDEX(($A9='90.1 Data-SI-Site EUI'!$A$2:$A$1825)*(S$3='90.1 Data-SI-Site EUI'!$C$2:$C$1825)*($A$2='90.1 Data-SI-Site EUI'!$B$2:$B$1825),0,1),0))</f>
        <v>101.47893699042572</v>
      </c>
      <c r="T9" s="79" cm="1">
        <f t="array" ref="T9">INDEX('90.1 Data-SI-Site EUI'!$Y$2:$Y$1825,MATCH(1,INDEX(($A9='90.1 Data-SI-Site EUI'!$A$2:$A$1825)*(T$3='90.1 Data-SI-Site EUI'!$C$2:$C$1825)*($A$2='90.1 Data-SI-Site EUI'!$B$2:$B$1825),0,1),0))</f>
        <v>135.00494771119318</v>
      </c>
      <c r="U9" s="56"/>
      <c r="V9" s="76">
        <f>SUMPRODUCT(D9:T9,Weights!$B$41:$R$41)</f>
        <v>74.893153876877363</v>
      </c>
      <c r="X9" s="92">
        <f t="shared" si="0"/>
        <v>1.730186102136952E-3</v>
      </c>
    </row>
    <row r="11" spans="1:24" ht="15.75" thickBot="1" x14ac:dyDescent="0.3">
      <c r="A11" s="6" t="s">
        <v>118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-8.8240734695654216E-2</v>
      </c>
      <c r="C13" s="73">
        <f t="shared" si="3"/>
        <v>-3.7531860921740851E-2</v>
      </c>
      <c r="D13" s="80">
        <f t="shared" ref="D13:S17" si="4">(D5-D$4)/D$4</f>
        <v>-6.0387360136266131E-2</v>
      </c>
      <c r="E13" s="73">
        <f t="shared" si="4"/>
        <v>-3.6365555086534385E-2</v>
      </c>
      <c r="F13" s="73">
        <f t="shared" si="4"/>
        <v>-0.17452976116817245</v>
      </c>
      <c r="G13" s="73">
        <f t="shared" si="4"/>
        <v>-0.15081750205717132</v>
      </c>
      <c r="H13" s="73">
        <f t="shared" si="4"/>
        <v>-0.14957051814907169</v>
      </c>
      <c r="I13" s="73">
        <f t="shared" si="4"/>
        <v>-9.3239083342834497E-2</v>
      </c>
      <c r="J13" s="73">
        <f t="shared" si="4"/>
        <v>-0.12818002368732714</v>
      </c>
      <c r="K13" s="73">
        <f t="shared" si="4"/>
        <v>-0.23862025515829263</v>
      </c>
      <c r="L13" s="73">
        <f t="shared" si="4"/>
        <v>-0.1686921170485674</v>
      </c>
      <c r="M13" s="73">
        <f t="shared" si="4"/>
        <v>-0.26592992647726238</v>
      </c>
      <c r="N13" s="73">
        <f t="shared" si="4"/>
        <v>-0.25158759430008387</v>
      </c>
      <c r="O13" s="73">
        <f t="shared" si="4"/>
        <v>-0.21189951139360924</v>
      </c>
      <c r="P13" s="73">
        <f t="shared" si="4"/>
        <v>-0.29462526027458275</v>
      </c>
      <c r="Q13" s="73">
        <f t="shared" si="4"/>
        <v>-0.24807899347702195</v>
      </c>
      <c r="R13" s="73">
        <f t="shared" si="4"/>
        <v>-0.25294436775925877</v>
      </c>
      <c r="S13" s="73">
        <f t="shared" si="4"/>
        <v>-0.2646860480799193</v>
      </c>
      <c r="T13" s="89">
        <f t="shared" si="2"/>
        <v>-0.21545912715366491</v>
      </c>
      <c r="V13" s="82">
        <f t="shared" ref="V13:V17" si="5">(V5-V$4)/V$4</f>
        <v>-0.19923808501526108</v>
      </c>
      <c r="X13" s="71"/>
    </row>
    <row r="14" spans="1:24" x14ac:dyDescent="0.25">
      <c r="A14" s="93">
        <v>2010</v>
      </c>
      <c r="B14" s="80">
        <f t="shared" ref="B14:C14" si="6">(B6-B$4)/B$4</f>
        <v>-0.36459489456159822</v>
      </c>
      <c r="C14" s="73">
        <f t="shared" si="6"/>
        <v>-0.38661170530629163</v>
      </c>
      <c r="D14" s="80">
        <f t="shared" si="4"/>
        <v>-0.3870077237085548</v>
      </c>
      <c r="E14" s="73">
        <f t="shared" si="2"/>
        <v>-0.39157872520050646</v>
      </c>
      <c r="F14" s="73">
        <f t="shared" si="2"/>
        <v>-0.49583127088231665</v>
      </c>
      <c r="G14" s="73">
        <f t="shared" si="2"/>
        <v>-0.50837179349576034</v>
      </c>
      <c r="H14" s="73">
        <f t="shared" si="2"/>
        <v>-0.44534958899048677</v>
      </c>
      <c r="I14" s="73">
        <f t="shared" si="2"/>
        <v>-0.43670049025196672</v>
      </c>
      <c r="J14" s="73">
        <f t="shared" si="2"/>
        <v>-0.47114093959731546</v>
      </c>
      <c r="K14" s="73">
        <f t="shared" si="2"/>
        <v>-0.41888861387995097</v>
      </c>
      <c r="L14" s="73">
        <f t="shared" si="2"/>
        <v>-0.41144180181747037</v>
      </c>
      <c r="M14" s="73">
        <f t="shared" si="2"/>
        <v>-0.39039665970772436</v>
      </c>
      <c r="N14" s="73">
        <f t="shared" si="2"/>
        <v>-0.36960938809723382</v>
      </c>
      <c r="O14" s="73">
        <f t="shared" si="2"/>
        <v>-0.39648895230682746</v>
      </c>
      <c r="P14" s="73">
        <f t="shared" si="2"/>
        <v>-0.37158859357080026</v>
      </c>
      <c r="Q14" s="73">
        <f t="shared" si="2"/>
        <v>-0.36925545164763263</v>
      </c>
      <c r="R14" s="73">
        <f t="shared" si="2"/>
        <v>-0.38620490739405422</v>
      </c>
      <c r="S14" s="73">
        <f t="shared" si="2"/>
        <v>-0.35848793351223401</v>
      </c>
      <c r="T14" s="89">
        <f t="shared" si="2"/>
        <v>-0.27508686495948803</v>
      </c>
      <c r="V14" s="82">
        <f t="shared" si="5"/>
        <v>-0.4229076940340733</v>
      </c>
    </row>
    <row r="15" spans="1:24" x14ac:dyDescent="0.25">
      <c r="A15" s="93">
        <v>2013</v>
      </c>
      <c r="B15" s="80">
        <f t="shared" ref="B15:C15" si="7">(B7-B$4)/B$4</f>
        <v>-0.50328066853822551</v>
      </c>
      <c r="C15" s="73">
        <f t="shared" si="7"/>
        <v>-0.42283254265399944</v>
      </c>
      <c r="D15" s="80">
        <f t="shared" si="4"/>
        <v>-0.48735719949487533</v>
      </c>
      <c r="E15" s="73">
        <f t="shared" si="2"/>
        <v>-0.43378359364007313</v>
      </c>
      <c r="F15" s="73">
        <f t="shared" si="2"/>
        <v>-0.58893546590768475</v>
      </c>
      <c r="G15" s="73">
        <f t="shared" si="2"/>
        <v>-0.57541769525240594</v>
      </c>
      <c r="H15" s="73">
        <f t="shared" si="2"/>
        <v>-0.59383947538560999</v>
      </c>
      <c r="I15" s="73">
        <f t="shared" si="2"/>
        <v>-0.52679284004104443</v>
      </c>
      <c r="J15" s="73">
        <f t="shared" si="2"/>
        <v>-0.57749703908409</v>
      </c>
      <c r="K15" s="73">
        <f t="shared" si="2"/>
        <v>-0.64709103045848981</v>
      </c>
      <c r="L15" s="73">
        <f t="shared" si="2"/>
        <v>-0.52592504021913988</v>
      </c>
      <c r="M15" s="73">
        <f t="shared" si="2"/>
        <v>-0.54022192974493954</v>
      </c>
      <c r="N15" s="73">
        <f t="shared" si="2"/>
        <v>-0.63615758591785421</v>
      </c>
      <c r="O15" s="73">
        <f t="shared" si="2"/>
        <v>-0.49677865698101786</v>
      </c>
      <c r="P15" s="73">
        <f t="shared" si="2"/>
        <v>-0.5358928392477369</v>
      </c>
      <c r="Q15" s="73">
        <f t="shared" si="2"/>
        <v>-0.61044204259990287</v>
      </c>
      <c r="R15" s="73">
        <f t="shared" si="2"/>
        <v>-0.47426468063481597</v>
      </c>
      <c r="S15" s="73">
        <f t="shared" si="2"/>
        <v>-0.62076952054953805</v>
      </c>
      <c r="T15" s="89">
        <f t="shared" si="2"/>
        <v>-0.58751715559319595</v>
      </c>
      <c r="V15" s="82">
        <f t="shared" si="5"/>
        <v>-0.59916153792783222</v>
      </c>
    </row>
    <row r="16" spans="1:24" x14ac:dyDescent="0.25">
      <c r="A16" s="93">
        <v>2016</v>
      </c>
      <c r="B16" s="80">
        <f t="shared" ref="B16:C16" si="8">(B8-B$4)/B$4</f>
        <v>-0.52073404278470548</v>
      </c>
      <c r="C16" s="73">
        <f t="shared" si="8"/>
        <v>-0.44213812700464644</v>
      </c>
      <c r="D16" s="80">
        <f t="shared" si="4"/>
        <v>-0.48699744500895709</v>
      </c>
      <c r="E16" s="73">
        <f t="shared" si="2"/>
        <v>-0.45160405234276058</v>
      </c>
      <c r="F16" s="73">
        <f t="shared" si="2"/>
        <v>-0.5865842717485461</v>
      </c>
      <c r="G16" s="73">
        <f t="shared" si="2"/>
        <v>-0.59394118278415797</v>
      </c>
      <c r="H16" s="73">
        <f t="shared" si="2"/>
        <v>-0.52234229241710539</v>
      </c>
      <c r="I16" s="73">
        <f t="shared" si="2"/>
        <v>-0.52686124729221306</v>
      </c>
      <c r="J16" s="73">
        <f t="shared" si="2"/>
        <v>-0.60282668772206871</v>
      </c>
      <c r="K16" s="73">
        <f t="shared" si="2"/>
        <v>-0.49966623915277236</v>
      </c>
      <c r="L16" s="73">
        <f t="shared" si="2"/>
        <v>-0.52413148397756426</v>
      </c>
      <c r="M16" s="73">
        <f t="shared" si="2"/>
        <v>-0.51902741218117465</v>
      </c>
      <c r="N16" s="73">
        <f t="shared" si="2"/>
        <v>-0.44620284995808895</v>
      </c>
      <c r="O16" s="73">
        <f t="shared" si="2"/>
        <v>-0.48414407402603016</v>
      </c>
      <c r="P16" s="73">
        <f t="shared" si="2"/>
        <v>-0.49621975525838175</v>
      </c>
      <c r="Q16" s="73">
        <f t="shared" si="2"/>
        <v>-0.43249034219248078</v>
      </c>
      <c r="R16" s="73">
        <f t="shared" si="2"/>
        <v>-0.46252154624803415</v>
      </c>
      <c r="S16" s="73">
        <f t="shared" si="2"/>
        <v>-0.61726747187431696</v>
      </c>
      <c r="T16" s="89">
        <f t="shared" si="2"/>
        <v>-0.58586492546060165</v>
      </c>
      <c r="V16" s="82">
        <f t="shared" si="5"/>
        <v>-0.50805480143870207</v>
      </c>
    </row>
    <row r="17" spans="1:32" ht="15.75" thickBot="1" x14ac:dyDescent="0.3">
      <c r="A17" s="81">
        <v>2019</v>
      </c>
      <c r="B17" s="87">
        <f t="shared" ref="B17:C17" si="9">(B9-B$4)/B$4</f>
        <v>-0.47284063458901882</v>
      </c>
      <c r="C17" s="96">
        <f t="shared" si="9"/>
        <v>-0.45935217142090556</v>
      </c>
      <c r="D17" s="87">
        <f t="shared" si="4"/>
        <v>-0.50843587559836712</v>
      </c>
      <c r="E17" s="96">
        <f t="shared" si="2"/>
        <v>-0.46955818207401145</v>
      </c>
      <c r="F17" s="96">
        <f t="shared" si="2"/>
        <v>-0.60647661180546975</v>
      </c>
      <c r="G17" s="96">
        <f t="shared" si="2"/>
        <v>-0.60500518764981581</v>
      </c>
      <c r="H17" s="96">
        <f t="shared" si="2"/>
        <v>-0.52626766417290116</v>
      </c>
      <c r="I17" s="96">
        <f t="shared" si="2"/>
        <v>-0.53735035913806872</v>
      </c>
      <c r="J17" s="96">
        <f t="shared" si="2"/>
        <v>-0.63314646664034746</v>
      </c>
      <c r="K17" s="96">
        <f t="shared" si="2"/>
        <v>-0.48990842202371571</v>
      </c>
      <c r="L17" s="96">
        <f t="shared" si="2"/>
        <v>-0.52189225618505153</v>
      </c>
      <c r="M17" s="96">
        <f t="shared" si="2"/>
        <v>-0.48652083144231639</v>
      </c>
      <c r="N17" s="96">
        <f t="shared" si="2"/>
        <v>-0.43227493713327753</v>
      </c>
      <c r="O17" s="96">
        <f t="shared" si="2"/>
        <v>-0.47385307216673161</v>
      </c>
      <c r="P17" s="96">
        <f t="shared" si="2"/>
        <v>-0.46724715785723037</v>
      </c>
      <c r="Q17" s="96">
        <f t="shared" si="2"/>
        <v>-0.42250005277490454</v>
      </c>
      <c r="R17" s="96">
        <f t="shared" si="2"/>
        <v>-0.44753703207729872</v>
      </c>
      <c r="S17" s="96">
        <f t="shared" si="2"/>
        <v>-0.61024012054860777</v>
      </c>
      <c r="T17" s="97">
        <f t="shared" si="2"/>
        <v>-0.57846580791028801</v>
      </c>
      <c r="V17" s="98">
        <f t="shared" si="5"/>
        <v>-0.50720364469313839</v>
      </c>
    </row>
    <row r="19" spans="1:32" ht="15.75" thickBot="1" x14ac:dyDescent="0.3">
      <c r="A19" s="6" t="s">
        <v>148</v>
      </c>
      <c r="B19" s="6"/>
      <c r="C19" s="6"/>
    </row>
    <row r="20" spans="1:32" ht="91.5" thickBot="1" x14ac:dyDescent="0.3">
      <c r="A20" s="58" t="s">
        <v>62</v>
      </c>
      <c r="B20" s="67" t="s">
        <v>162</v>
      </c>
      <c r="C20" s="68" t="s">
        <v>163</v>
      </c>
      <c r="D20" s="67" t="s">
        <v>84</v>
      </c>
      <c r="E20" s="68" t="s">
        <v>85</v>
      </c>
      <c r="F20" s="68" t="s">
        <v>86</v>
      </c>
      <c r="G20" s="68" t="s">
        <v>87</v>
      </c>
      <c r="H20" s="68" t="s">
        <v>88</v>
      </c>
      <c r="I20" s="68" t="s">
        <v>89</v>
      </c>
      <c r="J20" s="68" t="s">
        <v>90</v>
      </c>
      <c r="K20" s="68" t="s">
        <v>91</v>
      </c>
      <c r="L20" s="68" t="s">
        <v>92</v>
      </c>
      <c r="M20" s="68" t="s">
        <v>93</v>
      </c>
      <c r="N20" s="68" t="s">
        <v>94</v>
      </c>
      <c r="O20" s="68" t="s">
        <v>95</v>
      </c>
      <c r="P20" s="68" t="s">
        <v>96</v>
      </c>
      <c r="Q20" s="68" t="s">
        <v>97</v>
      </c>
      <c r="R20" s="68" t="s">
        <v>98</v>
      </c>
      <c r="S20" s="67" t="s">
        <v>99</v>
      </c>
      <c r="T20" s="63" t="s">
        <v>100</v>
      </c>
      <c r="U20" s="56"/>
      <c r="V20" s="59" t="s">
        <v>101</v>
      </c>
      <c r="X20" s="54" t="s">
        <v>102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103</v>
      </c>
      <c r="X21" s="69" t="s">
        <v>103</v>
      </c>
    </row>
    <row r="22" spans="1:32" x14ac:dyDescent="0.25">
      <c r="A22" s="65">
        <v>2004</v>
      </c>
      <c r="B22" s="60" cm="1">
        <f t="array" ref="B22">INDEX('90.1 Data-SI-Site EUI'!$Y$2:$Y$1825,MATCH(1,INDEX(($A22='90.1 Data-SI-Site EUI'!$A$2:$A$1825)*(B$21='90.1 Data-SI-Site EUI'!$C$2:$C$1825)*($A$20='90.1 Data-SI-Site EUI'!$B$2:$B$1825),0,1),0))</f>
        <v>199.47371162735317</v>
      </c>
      <c r="C22" s="57" cm="1">
        <f t="array" ref="C22">INDEX('90.1 Data-SI-Site EUI'!$Y$2:$Y$1825,MATCH(1,INDEX(($A22='90.1 Data-SI-Site EUI'!$A$2:$A$1825)*(C$21='90.1 Data-SI-Site EUI'!$C$2:$C$1825)*($A$20='90.1 Data-SI-Site EUI'!$B$2:$B$1825),0,1),0))</f>
        <v>175.49412955379506</v>
      </c>
      <c r="D22" s="60" cm="1">
        <f t="array" ref="D22">INDEX('90.1 Data-SI-Site EUI'!$Y$2:$Y$1825,MATCH(1,INDEX(($A22='90.1 Data-SI-Site EUI'!$A$2:$A$1825)*(D$21='90.1 Data-SI-Site EUI'!$C$2:$C$1825)*($A$20='90.1 Data-SI-Site EUI'!$B$2:$B$1825),0,1),0))</f>
        <v>141.08153562878198</v>
      </c>
      <c r="E22" s="57" cm="1">
        <f t="array" ref="E22">INDEX('90.1 Data-SI-Site EUI'!$Y$2:$Y$1825,MATCH(1,INDEX(($A22='90.1 Data-SI-Site EUI'!$A$2:$A$1825)*(E$21='90.1 Data-SI-Site EUI'!$C$2:$C$1825)*($A$20='90.1 Data-SI-Site EUI'!$B$2:$B$1825),0,1),0))</f>
        <v>149.68601298684729</v>
      </c>
      <c r="F22" s="57" cm="1">
        <f t="array" ref="F22">INDEX('90.1 Data-SI-Site EUI'!$Y$2:$Y$1825,MATCH(1,INDEX(($A22='90.1 Data-SI-Site EUI'!$A$2:$A$1825)*(F$21='90.1 Data-SI-Site EUI'!$C$2:$C$1825)*($A$20='90.1 Data-SI-Site EUI'!$B$2:$B$1825),0,1),0))</f>
        <v>131.88570808935157</v>
      </c>
      <c r="G22" s="57" cm="1">
        <f t="array" ref="G22">INDEX('90.1 Data-SI-Site EUI'!$Y$2:$Y$1825,MATCH(1,INDEX(($A22='90.1 Data-SI-Site EUI'!$A$2:$A$1825)*(G$21='90.1 Data-SI-Site EUI'!$C$2:$C$1825)*($A$20='90.1 Data-SI-Site EUI'!$B$2:$B$1825),0,1),0))</f>
        <v>115.7199216706852</v>
      </c>
      <c r="H22" s="57" cm="1">
        <f t="array" ref="H22">INDEX('90.1 Data-SI-Site EUI'!$Y$2:$Y$1825,MATCH(1,INDEX(($A22='90.1 Data-SI-Site EUI'!$A$2:$A$1825)*(H$21='90.1 Data-SI-Site EUI'!$C$2:$C$1825)*($A$20='90.1 Data-SI-Site EUI'!$B$2:$B$1825),0,1),0))</f>
        <v>125.07920105799857</v>
      </c>
      <c r="I22" s="57" cm="1">
        <f t="array" ref="I22">INDEX('90.1 Data-SI-Site EUI'!$Y$2:$Y$1825,MATCH(1,INDEX(($A22='90.1 Data-SI-Site EUI'!$A$2:$A$1825)*(I$21='90.1 Data-SI-Site EUI'!$C$2:$C$1825)*($A$20='90.1 Data-SI-Site EUI'!$B$2:$B$1825),0,1),0))</f>
        <v>95.412026228838968</v>
      </c>
      <c r="J22" s="57" cm="1">
        <f t="array" ref="J22">INDEX('90.1 Data-SI-Site EUI'!$Y$2:$Y$1825,MATCH(1,INDEX(($A22='90.1 Data-SI-Site EUI'!$A$2:$A$1825)*(J$21='90.1 Data-SI-Site EUI'!$C$2:$C$1825)*($A$20='90.1 Data-SI-Site EUI'!$B$2:$B$1825),0,1),0))</f>
        <v>55.012842265511715</v>
      </c>
      <c r="K22" s="57" cm="1">
        <f t="array" ref="K22">INDEX('90.1 Data-SI-Site EUI'!$Y$2:$Y$1825,MATCH(1,INDEX(($A22='90.1 Data-SI-Site EUI'!$A$2:$A$1825)*(K$21='90.1 Data-SI-Site EUI'!$C$2:$C$1825)*($A$20='90.1 Data-SI-Site EUI'!$B$2:$B$1825),0,1),0))</f>
        <v>165.23918719515567</v>
      </c>
      <c r="L22" s="57" cm="1">
        <f t="array" ref="L22">INDEX('90.1 Data-SI-Site EUI'!$Y$2:$Y$1825,MATCH(1,INDEX(($A22='90.1 Data-SI-Site EUI'!$A$2:$A$1825)*(L$21='90.1 Data-SI-Site EUI'!$C$2:$C$1825)*($A$20='90.1 Data-SI-Site EUI'!$B$2:$B$1825),0,1),0))</f>
        <v>101.07437032501137</v>
      </c>
      <c r="M22" s="57" cm="1">
        <f t="array" ref="M22">INDEX('90.1 Data-SI-Site EUI'!$Y$2:$Y$1825,MATCH(1,INDEX(($A22='90.1 Data-SI-Site EUI'!$A$2:$A$1825)*(M$21='90.1 Data-SI-Site EUI'!$C$2:$C$1825)*($A$20='90.1 Data-SI-Site EUI'!$B$2:$B$1825),0,1),0))</f>
        <v>113.80899681494806</v>
      </c>
      <c r="N22" s="57" cm="1">
        <f t="array" ref="N22">INDEX('90.1 Data-SI-Site EUI'!$Y$2:$Y$1825,MATCH(1,INDEX(($A22='90.1 Data-SI-Site EUI'!$A$2:$A$1825)*(N$21='90.1 Data-SI-Site EUI'!$C$2:$C$1825)*($A$20='90.1 Data-SI-Site EUI'!$B$2:$B$1825),0,1),0))</f>
        <v>192.90374466854621</v>
      </c>
      <c r="O22" s="57" cm="1">
        <f t="array" ref="O22">INDEX('90.1 Data-SI-Site EUI'!$Y$2:$Y$1825,MATCH(1,INDEX(($A22='90.1 Data-SI-Site EUI'!$A$2:$A$1825)*(O$21='90.1 Data-SI-Site EUI'!$C$2:$C$1825)*($A$20='90.1 Data-SI-Site EUI'!$B$2:$B$1825),0,1),0))</f>
        <v>135.99592406904208</v>
      </c>
      <c r="P22" s="57" cm="1">
        <f t="array" ref="P22">INDEX('90.1 Data-SI-Site EUI'!$Y$2:$Y$1825,MATCH(1,INDEX(($A22='90.1 Data-SI-Site EUI'!$A$2:$A$1825)*(P$21='90.1 Data-SI-Site EUI'!$C$2:$C$1825)*($A$20='90.1 Data-SI-Site EUI'!$B$2:$B$1825),0,1),0))</f>
        <v>119.89791036779056</v>
      </c>
      <c r="Q22" s="57" cm="1">
        <f t="array" ref="Q22">INDEX('90.1 Data-SI-Site EUI'!$Y$2:$Y$1825,MATCH(1,INDEX(($A22='90.1 Data-SI-Site EUI'!$A$2:$A$1825)*(Q$21='90.1 Data-SI-Site EUI'!$C$2:$C$1825)*($A$20='90.1 Data-SI-Site EUI'!$B$2:$B$1825),0,1),0))</f>
        <v>254.913123349535</v>
      </c>
      <c r="R22" s="57" cm="1">
        <f t="array" ref="R22">INDEX('90.1 Data-SI-Site EUI'!$Y$2:$Y$1825,MATCH(1,INDEX(($A22='90.1 Data-SI-Site EUI'!$A$2:$A$1825)*(R$21='90.1 Data-SI-Site EUI'!$C$2:$C$1825)*($A$20='90.1 Data-SI-Site EUI'!$B$2:$B$1825),0,1),0))</f>
        <v>186.61948622433141</v>
      </c>
      <c r="S22" s="57" cm="1">
        <f t="array" ref="S22">INDEX('90.1 Data-SI-Site EUI'!$Y$2:$Y$1825,MATCH(1,INDEX(($A22='90.1 Data-SI-Site EUI'!$A$2:$A$1825)*(S$21='90.1 Data-SI-Site EUI'!$C$2:$C$1825)*($A$20='90.1 Data-SI-Site EUI'!$B$2:$B$1825),0,1),0))</f>
        <v>286.78091817946006</v>
      </c>
      <c r="T22" s="66" cm="1">
        <f t="array" ref="T22">INDEX('90.1 Data-SI-Site EUI'!$Y$2:$Y$1825,MATCH(1,INDEX(($A22='90.1 Data-SI-Site EUI'!$A$2:$A$1825)*(T$21='90.1 Data-SI-Site EUI'!$C$2:$C$1825)*($A$20='90.1 Data-SI-Site EUI'!$B$2:$B$1825),0,1),0))</f>
        <v>362.9348616479773</v>
      </c>
      <c r="U22" s="56"/>
      <c r="V22" s="84">
        <f>SUMPRODUCT(D22:T22,Weights!$B$41:$R$41)</f>
        <v>148.0531704273817</v>
      </c>
      <c r="X22" s="77">
        <f>(V22-V22)/V22</f>
        <v>0</v>
      </c>
      <c r="AA22" s="127" t="s">
        <v>21</v>
      </c>
      <c r="AB22" s="127"/>
      <c r="AC22" s="127"/>
      <c r="AD22" s="127"/>
      <c r="AE22" s="127"/>
      <c r="AF22" s="127"/>
    </row>
    <row r="23" spans="1:32" x14ac:dyDescent="0.25">
      <c r="A23" s="93">
        <v>2007</v>
      </c>
      <c r="B23" s="86" cm="1">
        <f t="array" ref="B23">INDEX('90.1 Data-SI-Site EUI'!$Y$2:$Y$1825,MATCH(1,INDEX(($A23='90.1 Data-SI-Site EUI'!$A$2:$A$1825)*(B$21='90.1 Data-SI-Site EUI'!$C$2:$C$1825)*($A$20='90.1 Data-SI-Site EUI'!$B$2:$B$1825),0,1),0))</f>
        <v>193.85654934279069</v>
      </c>
      <c r="C23" s="75" cm="1">
        <f t="array" ref="C23">INDEX('90.1 Data-SI-Site EUI'!$Y$2:$Y$1825,MATCH(1,INDEX(($A23='90.1 Data-SI-Site EUI'!$A$2:$A$1825)*(C$21='90.1 Data-SI-Site EUI'!$C$2:$C$1825)*($A$20='90.1 Data-SI-Site EUI'!$B$2:$B$1825),0,1),0))</f>
        <v>171.64570230607967</v>
      </c>
      <c r="D23" s="86" cm="1">
        <f t="array" ref="D23">INDEX('90.1 Data-SI-Site EUI'!$Y$2:$Y$1825,MATCH(1,INDEX(($A23='90.1 Data-SI-Site EUI'!$A$2:$A$1825)*(D$21='90.1 Data-SI-Site EUI'!$C$2:$C$1825)*($A$20='90.1 Data-SI-Site EUI'!$B$2:$B$1825),0,1),0))</f>
        <v>139.85498233125389</v>
      </c>
      <c r="E23" s="75" cm="1">
        <f t="array" ref="E23">INDEX('90.1 Data-SI-Site EUI'!$Y$2:$Y$1825,MATCH(1,INDEX(($A23='90.1 Data-SI-Site EUI'!$A$2:$A$1825)*(E$21='90.1 Data-SI-Site EUI'!$C$2:$C$1825)*($A$20='90.1 Data-SI-Site EUI'!$B$2:$B$1825),0,1),0))</f>
        <v>147.36047856574856</v>
      </c>
      <c r="F23" s="75" cm="1">
        <f t="array" ref="F23">INDEX('90.1 Data-SI-Site EUI'!$Y$2:$Y$1825,MATCH(1,INDEX(($A23='90.1 Data-SI-Site EUI'!$A$2:$A$1825)*(F$21='90.1 Data-SI-Site EUI'!$C$2:$C$1825)*($A$20='90.1 Data-SI-Site EUI'!$B$2:$B$1825),0,1),0))</f>
        <v>125.17089355803046</v>
      </c>
      <c r="G23" s="75" cm="1">
        <f t="array" ref="G23">INDEX('90.1 Data-SI-Site EUI'!$Y$2:$Y$1825,MATCH(1,INDEX(($A23='90.1 Data-SI-Site EUI'!$A$2:$A$1825)*(G$21='90.1 Data-SI-Site EUI'!$C$2:$C$1825)*($A$20='90.1 Data-SI-Site EUI'!$B$2:$B$1825),0,1),0))</f>
        <v>111.45024047354792</v>
      </c>
      <c r="H23" s="75" cm="1">
        <f t="array" ref="H23">INDEX('90.1 Data-SI-Site EUI'!$Y$2:$Y$1825,MATCH(1,INDEX(($A23='90.1 Data-SI-Site EUI'!$A$2:$A$1825)*(H$21='90.1 Data-SI-Site EUI'!$C$2:$C$1825)*($A$20='90.1 Data-SI-Site EUI'!$B$2:$B$1825),0,1),0))</f>
        <v>99.73619137527055</v>
      </c>
      <c r="I23" s="75" cm="1">
        <f t="array" ref="I23">INDEX('90.1 Data-SI-Site EUI'!$Y$2:$Y$1825,MATCH(1,INDEX(($A23='90.1 Data-SI-Site EUI'!$A$2:$A$1825)*(I$21='90.1 Data-SI-Site EUI'!$C$2:$C$1825)*($A$20='90.1 Data-SI-Site EUI'!$B$2:$B$1825),0,1),0))</f>
        <v>81.317958760168565</v>
      </c>
      <c r="J23" s="75" cm="1">
        <f t="array" ref="J23">INDEX('90.1 Data-SI-Site EUI'!$Y$2:$Y$1825,MATCH(1,INDEX(($A23='90.1 Data-SI-Site EUI'!$A$2:$A$1825)*(J$21='90.1 Data-SI-Site EUI'!$C$2:$C$1825)*($A$20='90.1 Data-SI-Site EUI'!$B$2:$B$1825),0,1),0))</f>
        <v>53.49526494614328</v>
      </c>
      <c r="K23" s="75" cm="1">
        <f t="array" ref="K23">INDEX('90.1 Data-SI-Site EUI'!$Y$2:$Y$1825,MATCH(1,INDEX(($A23='90.1 Data-SI-Site EUI'!$A$2:$A$1825)*(K$21='90.1 Data-SI-Site EUI'!$C$2:$C$1825)*($A$20='90.1 Data-SI-Site EUI'!$B$2:$B$1825),0,1),0))</f>
        <v>114.71794855439464</v>
      </c>
      <c r="L23" s="75" cm="1">
        <f t="array" ref="L23">INDEX('90.1 Data-SI-Site EUI'!$Y$2:$Y$1825,MATCH(1,INDEX(($A23='90.1 Data-SI-Site EUI'!$A$2:$A$1825)*(L$21='90.1 Data-SI-Site EUI'!$C$2:$C$1825)*($A$20='90.1 Data-SI-Site EUI'!$B$2:$B$1825),0,1),0))</f>
        <v>74.668259192638217</v>
      </c>
      <c r="M23" s="75" cm="1">
        <f t="array" ref="M23">INDEX('90.1 Data-SI-Site EUI'!$Y$2:$Y$1825,MATCH(1,INDEX(($A23='90.1 Data-SI-Site EUI'!$A$2:$A$1825)*(M$21='90.1 Data-SI-Site EUI'!$C$2:$C$1825)*($A$20='90.1 Data-SI-Site EUI'!$B$2:$B$1825),0,1),0))</f>
        <v>72.255018901943771</v>
      </c>
      <c r="N23" s="75" cm="1">
        <f t="array" ref="N23">INDEX('90.1 Data-SI-Site EUI'!$Y$2:$Y$1825,MATCH(1,INDEX(($A23='90.1 Data-SI-Site EUI'!$A$2:$A$1825)*(N$21='90.1 Data-SI-Site EUI'!$C$2:$C$1825)*($A$20='90.1 Data-SI-Site EUI'!$B$2:$B$1825),0,1),0))</f>
        <v>135.71685993851023</v>
      </c>
      <c r="O23" s="75" cm="1">
        <f t="array" ref="O23">INDEX('90.1 Data-SI-Site EUI'!$Y$2:$Y$1825,MATCH(1,INDEX(($A23='90.1 Data-SI-Site EUI'!$A$2:$A$1825)*(O$21='90.1 Data-SI-Site EUI'!$C$2:$C$1825)*($A$20='90.1 Data-SI-Site EUI'!$B$2:$B$1825),0,1),0))</f>
        <v>98.052504454395063</v>
      </c>
      <c r="P23" s="75" cm="1">
        <f t="array" ref="P23">INDEX('90.1 Data-SI-Site EUI'!$Y$2:$Y$1825,MATCH(1,INDEX(($A23='90.1 Data-SI-Site EUI'!$A$2:$A$1825)*(P$21='90.1 Data-SI-Site EUI'!$C$2:$C$1825)*($A$20='90.1 Data-SI-Site EUI'!$B$2:$B$1825),0,1),0))</f>
        <v>73.58522459081226</v>
      </c>
      <c r="Q23" s="75" cm="1">
        <f t="array" ref="Q23">INDEX('90.1 Data-SI-Site EUI'!$Y$2:$Y$1825,MATCH(1,INDEX(($A23='90.1 Data-SI-Site EUI'!$A$2:$A$1825)*(Q$21='90.1 Data-SI-Site EUI'!$C$2:$C$1825)*($A$20='90.1 Data-SI-Site EUI'!$B$2:$B$1825),0,1),0))</f>
        <v>177.01303574997553</v>
      </c>
      <c r="R23" s="75" cm="1">
        <f t="array" ref="R23">INDEX('90.1 Data-SI-Site EUI'!$Y$2:$Y$1825,MATCH(1,INDEX(($A23='90.1 Data-SI-Site EUI'!$A$2:$A$1825)*(R$21='90.1 Data-SI-Site EUI'!$C$2:$C$1825)*($A$20='90.1 Data-SI-Site EUI'!$B$2:$B$1825),0,1),0))</f>
        <v>128.29906957361126</v>
      </c>
      <c r="S23" s="75" cm="1">
        <f t="array" ref="S23">INDEX('90.1 Data-SI-Site EUI'!$Y$2:$Y$1825,MATCH(1,INDEX(($A23='90.1 Data-SI-Site EUI'!$A$2:$A$1825)*(S$21='90.1 Data-SI-Site EUI'!$C$2:$C$1825)*($A$20='90.1 Data-SI-Site EUI'!$B$2:$B$1825),0,1),0))</f>
        <v>202.03578612099795</v>
      </c>
      <c r="T23" s="91" cm="1">
        <f t="array" ref="T23">INDEX('90.1 Data-SI-Site EUI'!$Y$2:$Y$1825,MATCH(1,INDEX(($A23='90.1 Data-SI-Site EUI'!$A$2:$A$1825)*(T$21='90.1 Data-SI-Site EUI'!$C$2:$C$1825)*($A$20='90.1 Data-SI-Site EUI'!$B$2:$B$1825),0,1),0))</f>
        <v>275.30075140010456</v>
      </c>
      <c r="U23" s="56"/>
      <c r="V23" s="72">
        <f>SUMPRODUCT(D23:T23,Weights!$B$41:$R$41)</f>
        <v>114.70654104016536</v>
      </c>
      <c r="X23" s="88">
        <f>(V23-V22)/V22</f>
        <v>-0.22523414588796301</v>
      </c>
      <c r="Z23" s="101" t="s">
        <v>22</v>
      </c>
      <c r="AA23" s="101">
        <v>2004</v>
      </c>
      <c r="AB23" s="101">
        <v>2007</v>
      </c>
      <c r="AC23" s="101">
        <v>2010</v>
      </c>
      <c r="AD23" s="101">
        <v>2013</v>
      </c>
      <c r="AE23" s="101">
        <v>2016</v>
      </c>
      <c r="AF23" s="101">
        <v>2019</v>
      </c>
    </row>
    <row r="24" spans="1:32" x14ac:dyDescent="0.25">
      <c r="A24" s="93">
        <v>2010</v>
      </c>
      <c r="B24" s="86" cm="1">
        <f t="array" ref="B24">INDEX('90.1 Data-SI-Site EUI'!$Y$2:$Y$1825,MATCH(1,INDEX(($A24='90.1 Data-SI-Site EUI'!$A$2:$A$1825)*(B$21='90.1 Data-SI-Site EUI'!$C$2:$C$1825)*($A$20='90.1 Data-SI-Site EUI'!$B$2:$B$1825),0,1),0))</f>
        <v>147.08672994246493</v>
      </c>
      <c r="C24" s="75" cm="1">
        <f t="array" ref="C24">INDEX('90.1 Data-SI-Site EUI'!$Y$2:$Y$1825,MATCH(1,INDEX(($A24='90.1 Data-SI-Site EUI'!$A$2:$A$1825)*(C$21='90.1 Data-SI-Site EUI'!$C$2:$C$1825)*($A$20='90.1 Data-SI-Site EUI'!$B$2:$B$1825),0,1),0))</f>
        <v>125.48317960886371</v>
      </c>
      <c r="D24" s="86" cm="1">
        <f t="array" ref="D24">INDEX('90.1 Data-SI-Site EUI'!$Y$2:$Y$1825,MATCH(1,INDEX(($A24='90.1 Data-SI-Site EUI'!$A$2:$A$1825)*(D$21='90.1 Data-SI-Site EUI'!$C$2:$C$1825)*($A$20='90.1 Data-SI-Site EUI'!$B$2:$B$1825),0,1),0))</f>
        <v>101.26041307869926</v>
      </c>
      <c r="E24" s="75" cm="1">
        <f t="array" ref="E24">INDEX('90.1 Data-SI-Site EUI'!$Y$2:$Y$1825,MATCH(1,INDEX(($A24='90.1 Data-SI-Site EUI'!$A$2:$A$1825)*(E$21='90.1 Data-SI-Site EUI'!$C$2:$C$1825)*($A$20='90.1 Data-SI-Site EUI'!$B$2:$B$1825),0,1),0))</f>
        <v>108.78982909581096</v>
      </c>
      <c r="F24" s="75" cm="1">
        <f t="array" ref="F24">INDEX('90.1 Data-SI-Site EUI'!$Y$2:$Y$1825,MATCH(1,INDEX(($A24='90.1 Data-SI-Site EUI'!$A$2:$A$1825)*(F$21='90.1 Data-SI-Site EUI'!$C$2:$C$1825)*($A$20='90.1 Data-SI-Site EUI'!$B$2:$B$1825),0,1),0))</f>
        <v>87.890583472599616</v>
      </c>
      <c r="G24" s="75" cm="1">
        <f t="array" ref="G24">INDEX('90.1 Data-SI-Site EUI'!$Y$2:$Y$1825,MATCH(1,INDEX(($A24='90.1 Data-SI-Site EUI'!$A$2:$A$1825)*(G$21='90.1 Data-SI-Site EUI'!$C$2:$C$1825)*($A$20='90.1 Data-SI-Site EUI'!$B$2:$B$1825),0,1),0))</f>
        <v>76.969873831119955</v>
      </c>
      <c r="H24" s="75" cm="1">
        <f t="array" ref="H24">INDEX('90.1 Data-SI-Site EUI'!$Y$2:$Y$1825,MATCH(1,INDEX(($A24='90.1 Data-SI-Site EUI'!$A$2:$A$1825)*(H$21='90.1 Data-SI-Site EUI'!$C$2:$C$1825)*($A$20='90.1 Data-SI-Site EUI'!$B$2:$B$1825),0,1),0))</f>
        <v>74.062291366340503</v>
      </c>
      <c r="I24" s="75" cm="1">
        <f t="array" ref="I24">INDEX('90.1 Data-SI-Site EUI'!$Y$2:$Y$1825,MATCH(1,INDEX(($A24='90.1 Data-SI-Site EUI'!$A$2:$A$1825)*(I$21='90.1 Data-SI-Site EUI'!$C$2:$C$1825)*($A$20='90.1 Data-SI-Site EUI'!$B$2:$B$1825),0,1),0))</f>
        <v>59.590822883046073</v>
      </c>
      <c r="J24" s="75" cm="1">
        <f t="array" ref="J24">INDEX('90.1 Data-SI-Site EUI'!$Y$2:$Y$1825,MATCH(1,INDEX(($A24='90.1 Data-SI-Site EUI'!$A$2:$A$1825)*(J$21='90.1 Data-SI-Site EUI'!$C$2:$C$1825)*($A$20='90.1 Data-SI-Site EUI'!$B$2:$B$1825),0,1),0))</f>
        <v>40.272940666181889</v>
      </c>
      <c r="K24" s="75" cm="1">
        <f t="array" ref="K24">INDEX('90.1 Data-SI-Site EUI'!$Y$2:$Y$1825,MATCH(1,INDEX(($A24='90.1 Data-SI-Site EUI'!$A$2:$A$1825)*(K$21='90.1 Data-SI-Site EUI'!$C$2:$C$1825)*($A$20='90.1 Data-SI-Site EUI'!$B$2:$B$1825),0,1),0))</f>
        <v>95.057216120019888</v>
      </c>
      <c r="L24" s="75" cm="1">
        <f t="array" ref="L24">INDEX('90.1 Data-SI-Site EUI'!$Y$2:$Y$1825,MATCH(1,INDEX(($A24='90.1 Data-SI-Site EUI'!$A$2:$A$1825)*(L$21='90.1 Data-SI-Site EUI'!$C$2:$C$1825)*($A$20='90.1 Data-SI-Site EUI'!$B$2:$B$1825),0,1),0))</f>
        <v>61.336967014088216</v>
      </c>
      <c r="M24" s="75" cm="1">
        <f t="array" ref="M24">INDEX('90.1 Data-SI-Site EUI'!$Y$2:$Y$1825,MATCH(1,INDEX(($A24='90.1 Data-SI-Site EUI'!$A$2:$A$1825)*(M$21='90.1 Data-SI-Site EUI'!$C$2:$C$1825)*($A$20='90.1 Data-SI-Site EUI'!$B$2:$B$1825),0,1),0))</f>
        <v>66.140856689672177</v>
      </c>
      <c r="N24" s="75" cm="1">
        <f t="array" ref="N24">INDEX('90.1 Data-SI-Site EUI'!$Y$2:$Y$1825,MATCH(1,INDEX(($A24='90.1 Data-SI-Site EUI'!$A$2:$A$1825)*(N$21='90.1 Data-SI-Site EUI'!$C$2:$C$1825)*($A$20='90.1 Data-SI-Site EUI'!$B$2:$B$1825),0,1),0))</f>
        <v>118.73115652680502</v>
      </c>
      <c r="O24" s="75" cm="1">
        <f t="array" ref="O24">INDEX('90.1 Data-SI-Site EUI'!$Y$2:$Y$1825,MATCH(1,INDEX(($A24='90.1 Data-SI-Site EUI'!$A$2:$A$1825)*(O$21='90.1 Data-SI-Site EUI'!$C$2:$C$1825)*($A$20='90.1 Data-SI-Site EUI'!$B$2:$B$1825),0,1),0))</f>
        <v>83.67272847113253</v>
      </c>
      <c r="P24" s="75" cm="1">
        <f t="array" ref="P24">INDEX('90.1 Data-SI-Site EUI'!$Y$2:$Y$1825,MATCH(1,INDEX(($A24='90.1 Data-SI-Site EUI'!$A$2:$A$1825)*(P$21='90.1 Data-SI-Site EUI'!$C$2:$C$1825)*($A$20='90.1 Data-SI-Site EUI'!$B$2:$B$1825),0,1),0))</f>
        <v>70.636446944859046</v>
      </c>
      <c r="Q24" s="75" cm="1">
        <f t="array" ref="Q24">INDEX('90.1 Data-SI-Site EUI'!$Y$2:$Y$1825,MATCH(1,INDEX(($A24='90.1 Data-SI-Site EUI'!$A$2:$A$1825)*(Q$21='90.1 Data-SI-Site EUI'!$C$2:$C$1825)*($A$20='90.1 Data-SI-Site EUI'!$B$2:$B$1825),0,1),0))</f>
        <v>157.04533277201577</v>
      </c>
      <c r="R24" s="75" cm="1">
        <f t="array" ref="R24">INDEX('90.1 Data-SI-Site EUI'!$Y$2:$Y$1825,MATCH(1,INDEX(($A24='90.1 Data-SI-Site EUI'!$A$2:$A$1825)*(R$21='90.1 Data-SI-Site EUI'!$C$2:$C$1825)*($A$20='90.1 Data-SI-Site EUI'!$B$2:$B$1825),0,1),0))</f>
        <v>115.87938688813196</v>
      </c>
      <c r="S24" s="75" cm="1">
        <f t="array" ref="S24">INDEX('90.1 Data-SI-Site EUI'!$Y$2:$Y$1825,MATCH(1,INDEX(($A24='90.1 Data-SI-Site EUI'!$A$2:$A$1825)*(S$21='90.1 Data-SI-Site EUI'!$C$2:$C$1825)*($A$20='90.1 Data-SI-Site EUI'!$B$2:$B$1825),0,1),0))</f>
        <v>182.15446013582186</v>
      </c>
      <c r="T24" s="91" cm="1">
        <f t="array" ref="T24">INDEX('90.1 Data-SI-Site EUI'!$Y$2:$Y$1825,MATCH(1,INDEX(($A24='90.1 Data-SI-Site EUI'!$A$2:$A$1825)*(T$21='90.1 Data-SI-Site EUI'!$C$2:$C$1825)*($A$20='90.1 Data-SI-Site EUI'!$B$2:$B$1825),0,1),0))</f>
        <v>255.82340396579363</v>
      </c>
      <c r="U24" s="56"/>
      <c r="V24" s="72">
        <f>SUMPRODUCT(D24:T24,Weights!$B$41:$R$41)</f>
        <v>91.250333083584209</v>
      </c>
      <c r="X24" s="88">
        <f t="shared" ref="X24:X27" si="10">(V24-V23)/V23</f>
        <v>-0.20448884382598359</v>
      </c>
      <c r="Z24" s="100" t="str">
        <f>A2</f>
        <v>Stand-Alone Retail</v>
      </c>
      <c r="AA24" s="9">
        <f>V4</f>
        <v>151.97586806469337</v>
      </c>
      <c r="AB24" s="9">
        <f>V5</f>
        <v>121.6964871429519</v>
      </c>
      <c r="AC24" s="9">
        <f>V6</f>
        <v>87.704104152627337</v>
      </c>
      <c r="AD24" s="9">
        <f>V7</f>
        <v>60.917773227134383</v>
      </c>
      <c r="AE24" s="9">
        <f>V8</f>
        <v>74.763798591611192</v>
      </c>
      <c r="AF24" s="9">
        <f>V9</f>
        <v>74.893153876877363</v>
      </c>
    </row>
    <row r="25" spans="1:32" x14ac:dyDescent="0.25">
      <c r="A25" s="93">
        <v>2013</v>
      </c>
      <c r="B25" s="86" cm="1">
        <f t="array" ref="B25">INDEX('90.1 Data-SI-Site EUI'!$Y$2:$Y$1825,MATCH(1,INDEX(($A25='90.1 Data-SI-Site EUI'!$A$2:$A$1825)*(B$21='90.1 Data-SI-Site EUI'!$C$2:$C$1825)*($A$20='90.1 Data-SI-Site EUI'!$B$2:$B$1825),0,1),0))</f>
        <v>114.28739246728837</v>
      </c>
      <c r="C25" s="75" cm="1">
        <f t="array" ref="C25">INDEX('90.1 Data-SI-Site EUI'!$Y$2:$Y$1825,MATCH(1,INDEX(($A25='90.1 Data-SI-Site EUI'!$A$2:$A$1825)*(C$21='90.1 Data-SI-Site EUI'!$C$2:$C$1825)*($A$20='90.1 Data-SI-Site EUI'!$B$2:$B$1825),0,1),0))</f>
        <v>104.61715590595378</v>
      </c>
      <c r="D25" s="86" cm="1">
        <f t="array" ref="D25">INDEX('90.1 Data-SI-Site EUI'!$Y$2:$Y$1825,MATCH(1,INDEX(($A25='90.1 Data-SI-Site EUI'!$A$2:$A$1825)*(D$21='90.1 Data-SI-Site EUI'!$C$2:$C$1825)*($A$20='90.1 Data-SI-Site EUI'!$B$2:$B$1825),0,1),0))</f>
        <v>76.00245151194288</v>
      </c>
      <c r="E25" s="75" cm="1">
        <f t="array" ref="E25">INDEX('90.1 Data-SI-Site EUI'!$Y$2:$Y$1825,MATCH(1,INDEX(($A25='90.1 Data-SI-Site EUI'!$A$2:$A$1825)*(E$21='90.1 Data-SI-Site EUI'!$C$2:$C$1825)*($A$20='90.1 Data-SI-Site EUI'!$B$2:$B$1825),0,1),0))</f>
        <v>86.847415175135325</v>
      </c>
      <c r="F25" s="75" cm="1">
        <f t="array" ref="F25">INDEX('90.1 Data-SI-Site EUI'!$Y$2:$Y$1825,MATCH(1,INDEX(($A25='90.1 Data-SI-Site EUI'!$A$2:$A$1825)*(F$21='90.1 Data-SI-Site EUI'!$C$2:$C$1825)*($A$20='90.1 Data-SI-Site EUI'!$B$2:$B$1825),0,1),0))</f>
        <v>65.873752450448848</v>
      </c>
      <c r="G25" s="75" cm="1">
        <f t="array" ref="G25">INDEX('90.1 Data-SI-Site EUI'!$Y$2:$Y$1825,MATCH(1,INDEX(($A25='90.1 Data-SI-Site EUI'!$A$2:$A$1825)*(G$21='90.1 Data-SI-Site EUI'!$C$2:$C$1825)*($A$20='90.1 Data-SI-Site EUI'!$B$2:$B$1825),0,1),0))</f>
        <v>56.067970454284499</v>
      </c>
      <c r="H25" s="75" cm="1">
        <f t="array" ref="H25">INDEX('90.1 Data-SI-Site EUI'!$Y$2:$Y$1825,MATCH(1,INDEX(($A25='90.1 Data-SI-Site EUI'!$A$2:$A$1825)*(H$21='90.1 Data-SI-Site EUI'!$C$2:$C$1825)*($A$20='90.1 Data-SI-Site EUI'!$B$2:$B$1825),0,1),0))</f>
        <v>59.933673100556632</v>
      </c>
      <c r="I25" s="75" cm="1">
        <f t="array" ref="I25">INDEX('90.1 Data-SI-Site EUI'!$Y$2:$Y$1825,MATCH(1,INDEX(($A25='90.1 Data-SI-Site EUI'!$A$2:$A$1825)*(I$21='90.1 Data-SI-Site EUI'!$C$2:$C$1825)*($A$20='90.1 Data-SI-Site EUI'!$B$2:$B$1825),0,1),0))</f>
        <v>44.227678058861798</v>
      </c>
      <c r="J25" s="75" cm="1">
        <f t="array" ref="J25">INDEX('90.1 Data-SI-Site EUI'!$Y$2:$Y$1825,MATCH(1,INDEX(($A25='90.1 Data-SI-Site EUI'!$A$2:$A$1825)*(J$21='90.1 Data-SI-Site EUI'!$C$2:$C$1825)*($A$20='90.1 Data-SI-Site EUI'!$B$2:$B$1825),0,1),0))</f>
        <v>32.505655699712108</v>
      </c>
      <c r="K25" s="75" cm="1">
        <f t="array" ref="K25">INDEX('90.1 Data-SI-Site EUI'!$Y$2:$Y$1825,MATCH(1,INDEX(($A25='90.1 Data-SI-Site EUI'!$A$2:$A$1825)*(K$21='90.1 Data-SI-Site EUI'!$C$2:$C$1825)*($A$20='90.1 Data-SI-Site EUI'!$B$2:$B$1825),0,1),0))</f>
        <v>82.094022818409513</v>
      </c>
      <c r="L25" s="75" cm="1">
        <f t="array" ref="L25">INDEX('90.1 Data-SI-Site EUI'!$Y$2:$Y$1825,MATCH(1,INDEX(($A25='90.1 Data-SI-Site EUI'!$A$2:$A$1825)*(L$21='90.1 Data-SI-Site EUI'!$C$2:$C$1825)*($A$20='90.1 Data-SI-Site EUI'!$B$2:$B$1825),0,1),0))</f>
        <v>47.706677552825511</v>
      </c>
      <c r="M25" s="75" cm="1">
        <f t="array" ref="M25">INDEX('90.1 Data-SI-Site EUI'!$Y$2:$Y$1825,MATCH(1,INDEX(($A25='90.1 Data-SI-Site EUI'!$A$2:$A$1825)*(M$21='90.1 Data-SI-Site EUI'!$C$2:$C$1825)*($A$20='90.1 Data-SI-Site EUI'!$B$2:$B$1825),0,1),0))</f>
        <v>57.900491578110312</v>
      </c>
      <c r="N25" s="75" cm="1">
        <f t="array" ref="N25">INDEX('90.1 Data-SI-Site EUI'!$Y$2:$Y$1825,MATCH(1,INDEX(($A25='90.1 Data-SI-Site EUI'!$A$2:$A$1825)*(N$21='90.1 Data-SI-Site EUI'!$C$2:$C$1825)*($A$20='90.1 Data-SI-Site EUI'!$B$2:$B$1825),0,1),0))</f>
        <v>106.13871985575838</v>
      </c>
      <c r="O25" s="75" cm="1">
        <f t="array" ref="O25">INDEX('90.1 Data-SI-Site EUI'!$Y$2:$Y$1825,MATCH(1,INDEX(($A25='90.1 Data-SI-Site EUI'!$A$2:$A$1825)*(O$21='90.1 Data-SI-Site EUI'!$C$2:$C$1825)*($A$20='90.1 Data-SI-Site EUI'!$B$2:$B$1825),0,1),0))</f>
        <v>70.278979082415873</v>
      </c>
      <c r="P25" s="75" cm="1">
        <f t="array" ref="P25">INDEX('90.1 Data-SI-Site EUI'!$Y$2:$Y$1825,MATCH(1,INDEX(($A25='90.1 Data-SI-Site EUI'!$A$2:$A$1825)*(P$21='90.1 Data-SI-Site EUI'!$C$2:$C$1825)*($A$20='90.1 Data-SI-Site EUI'!$B$2:$B$1825),0,1),0))</f>
        <v>62.481129949268791</v>
      </c>
      <c r="Q25" s="75" cm="1">
        <f t="array" ref="Q25">INDEX('90.1 Data-SI-Site EUI'!$Y$2:$Y$1825,MATCH(1,INDEX(($A25='90.1 Data-SI-Site EUI'!$A$2:$A$1825)*(Q$21='90.1 Data-SI-Site EUI'!$C$2:$C$1825)*($A$20='90.1 Data-SI-Site EUI'!$B$2:$B$1825),0,1),0))</f>
        <v>140.13936196903396</v>
      </c>
      <c r="R25" s="75" cm="1">
        <f t="array" ref="R25">INDEX('90.1 Data-SI-Site EUI'!$Y$2:$Y$1825,MATCH(1,INDEX(($A25='90.1 Data-SI-Site EUI'!$A$2:$A$1825)*(R$21='90.1 Data-SI-Site EUI'!$C$2:$C$1825)*($A$20='90.1 Data-SI-Site EUI'!$B$2:$B$1825),0,1),0))</f>
        <v>104.04175224633336</v>
      </c>
      <c r="S25" s="75" cm="1">
        <f t="array" ref="S25">INDEX('90.1 Data-SI-Site EUI'!$Y$2:$Y$1825,MATCH(1,INDEX(($A25='90.1 Data-SI-Site EUI'!$A$2:$A$1825)*(S$21='90.1 Data-SI-Site EUI'!$C$2:$C$1825)*($A$20='90.1 Data-SI-Site EUI'!$B$2:$B$1825),0,1),0))</f>
        <v>160.6944284979227</v>
      </c>
      <c r="T25" s="91" cm="1">
        <f t="array" ref="T25">INDEX('90.1 Data-SI-Site EUI'!$Y$2:$Y$1825,MATCH(1,INDEX(($A25='90.1 Data-SI-Site EUI'!$A$2:$A$1825)*(T$21='90.1 Data-SI-Site EUI'!$C$2:$C$1825)*($A$20='90.1 Data-SI-Site EUI'!$B$2:$B$1825),0,1),0))</f>
        <v>193.08181416136179</v>
      </c>
      <c r="U25" s="56"/>
      <c r="V25" s="72">
        <f>SUMPRODUCT(D25:T25,Weights!$B$41:$R$41)</f>
        <v>75.843475374132382</v>
      </c>
      <c r="X25" s="88">
        <f t="shared" si="10"/>
        <v>-0.16884165995689387</v>
      </c>
      <c r="Z25" s="100" t="str">
        <f>A20</f>
        <v>Strip Mall</v>
      </c>
      <c r="AA25" s="9">
        <f>V22</f>
        <v>148.0531704273817</v>
      </c>
      <c r="AB25" s="9">
        <f>V23</f>
        <v>114.70654104016536</v>
      </c>
      <c r="AC25" s="9">
        <f>V24</f>
        <v>91.250333083584209</v>
      </c>
      <c r="AD25" s="9">
        <f>V25</f>
        <v>75.843475374132382</v>
      </c>
      <c r="AE25" s="9">
        <f>V26</f>
        <v>77.742533748061675</v>
      </c>
      <c r="AF25" s="9">
        <f>V27</f>
        <v>78.159634408013417</v>
      </c>
    </row>
    <row r="26" spans="1:32" x14ac:dyDescent="0.25">
      <c r="A26" s="93">
        <v>2016</v>
      </c>
      <c r="B26" s="86" cm="1">
        <f t="array" ref="B26">INDEX('90.1 Data-SI-Site EUI'!$Y$2:$Y$1825,MATCH(1,INDEX(($A26='90.1 Data-SI-Site EUI'!$A$2:$A$1825)*(B$21='90.1 Data-SI-Site EUI'!$C$2:$C$1825)*($A$20='90.1 Data-SI-Site EUI'!$B$2:$B$1825),0,1),0))</f>
        <v>108.3885082985699</v>
      </c>
      <c r="C26" s="75" cm="1">
        <f t="array" ref="C26">INDEX('90.1 Data-SI-Site EUI'!$Y$2:$Y$1825,MATCH(1,INDEX(($A26='90.1 Data-SI-Site EUI'!$A$2:$A$1825)*(C$21='90.1 Data-SI-Site EUI'!$C$2:$C$1825)*($A$20='90.1 Data-SI-Site EUI'!$B$2:$B$1825),0,1),0))</f>
        <v>99.406629925880566</v>
      </c>
      <c r="D26" s="86" cm="1">
        <f t="array" ref="D26">INDEX('90.1 Data-SI-Site EUI'!$Y$2:$Y$1825,MATCH(1,INDEX(($A26='90.1 Data-SI-Site EUI'!$A$2:$A$1825)*(D$21='90.1 Data-SI-Site EUI'!$C$2:$C$1825)*($A$20='90.1 Data-SI-Site EUI'!$B$2:$B$1825),0,1),0))</f>
        <v>71.711508285812698</v>
      </c>
      <c r="E26" s="75" cm="1">
        <f t="array" ref="E26">INDEX('90.1 Data-SI-Site EUI'!$Y$2:$Y$1825,MATCH(1,INDEX(($A26='90.1 Data-SI-Site EUI'!$A$2:$A$1825)*(E$21='90.1 Data-SI-Site EUI'!$C$2:$C$1825)*($A$20='90.1 Data-SI-Site EUI'!$B$2:$B$1825),0,1),0))</f>
        <v>82.778394376618579</v>
      </c>
      <c r="F26" s="75" cm="1">
        <f t="array" ref="F26">INDEX('90.1 Data-SI-Site EUI'!$Y$2:$Y$1825,MATCH(1,INDEX(($A26='90.1 Data-SI-Site EUI'!$A$2:$A$1825)*(F$21='90.1 Data-SI-Site EUI'!$C$2:$C$1825)*($A$20='90.1 Data-SI-Site EUI'!$B$2:$B$1825),0,1),0))</f>
        <v>62.503720855073752</v>
      </c>
      <c r="G26" s="75" cm="1">
        <f t="array" ref="G26">INDEX('90.1 Data-SI-Site EUI'!$Y$2:$Y$1825,MATCH(1,INDEX(($A26='90.1 Data-SI-Site EUI'!$A$2:$A$1825)*(G$21='90.1 Data-SI-Site EUI'!$C$2:$C$1825)*($A$20='90.1 Data-SI-Site EUI'!$B$2:$B$1825),0,1),0))</f>
        <v>53.137797083700093</v>
      </c>
      <c r="H26" s="75" cm="1">
        <f t="array" ref="H26">INDEX('90.1 Data-SI-Site EUI'!$Y$2:$Y$1825,MATCH(1,INDEX(($A26='90.1 Data-SI-Site EUI'!$A$2:$A$1825)*(H$21='90.1 Data-SI-Site EUI'!$C$2:$C$1825)*($A$20='90.1 Data-SI-Site EUI'!$B$2:$B$1825),0,1),0))</f>
        <v>59.935001977368699</v>
      </c>
      <c r="I26" s="75" cm="1">
        <f t="array" ref="I26">INDEX('90.1 Data-SI-Site EUI'!$Y$2:$Y$1825,MATCH(1,INDEX(($A26='90.1 Data-SI-Site EUI'!$A$2:$A$1825)*(I$21='90.1 Data-SI-Site EUI'!$C$2:$C$1825)*($A$20='90.1 Data-SI-Site EUI'!$B$2:$B$1825),0,1),0))</f>
        <v>46.349894327715901</v>
      </c>
      <c r="J26" s="75" cm="1">
        <f t="array" ref="J26">INDEX('90.1 Data-SI-Site EUI'!$Y$2:$Y$1825,MATCH(1,INDEX(($A26='90.1 Data-SI-Site EUI'!$A$2:$A$1825)*(J$21='90.1 Data-SI-Site EUI'!$C$2:$C$1825)*($A$20='90.1 Data-SI-Site EUI'!$B$2:$B$1825),0,1),0))</f>
        <v>31.328270844230122</v>
      </c>
      <c r="K26" s="75" cm="1">
        <f t="array" ref="K26">INDEX('90.1 Data-SI-Site EUI'!$Y$2:$Y$1825,MATCH(1,INDEX(($A26='90.1 Data-SI-Site EUI'!$A$2:$A$1825)*(K$21='90.1 Data-SI-Site EUI'!$C$2:$C$1825)*($A$20='90.1 Data-SI-Site EUI'!$B$2:$B$1825),0,1),0))</f>
        <v>86.286629160447518</v>
      </c>
      <c r="L26" s="75" cm="1">
        <f t="array" ref="L26">INDEX('90.1 Data-SI-Site EUI'!$Y$2:$Y$1825,MATCH(1,INDEX(($A26='90.1 Data-SI-Site EUI'!$A$2:$A$1825)*(L$21='90.1 Data-SI-Site EUI'!$C$2:$C$1825)*($A$20='90.1 Data-SI-Site EUI'!$B$2:$B$1825),0,1),0))</f>
        <v>50.623562155289356</v>
      </c>
      <c r="M26" s="75" cm="1">
        <f t="array" ref="M26">INDEX('90.1 Data-SI-Site EUI'!$Y$2:$Y$1825,MATCH(1,INDEX(($A26='90.1 Data-SI-Site EUI'!$A$2:$A$1825)*(M$21='90.1 Data-SI-Site EUI'!$C$2:$C$1825)*($A$20='90.1 Data-SI-Site EUI'!$B$2:$B$1825),0,1),0))</f>
        <v>63.178790275598416</v>
      </c>
      <c r="N26" s="75" cm="1">
        <f t="array" ref="N26">INDEX('90.1 Data-SI-Site EUI'!$Y$2:$Y$1825,MATCH(1,INDEX(($A26='90.1 Data-SI-Site EUI'!$A$2:$A$1825)*(N$21='90.1 Data-SI-Site EUI'!$C$2:$C$1825)*($A$20='90.1 Data-SI-Site EUI'!$B$2:$B$1825),0,1),0))</f>
        <v>111.66153188666487</v>
      </c>
      <c r="O26" s="75" cm="1">
        <f t="array" ref="O26">INDEX('90.1 Data-SI-Site EUI'!$Y$2:$Y$1825,MATCH(1,INDEX(($A26='90.1 Data-SI-Site EUI'!$A$2:$A$1825)*(O$21='90.1 Data-SI-Site EUI'!$C$2:$C$1825)*($A$20='90.1 Data-SI-Site EUI'!$B$2:$B$1825),0,1),0))</f>
        <v>77.345945968931915</v>
      </c>
      <c r="P26" s="75" cm="1">
        <f t="array" ref="P26">INDEX('90.1 Data-SI-Site EUI'!$Y$2:$Y$1825,MATCH(1,INDEX(($A26='90.1 Data-SI-Site EUI'!$A$2:$A$1825)*(P$21='90.1 Data-SI-Site EUI'!$C$2:$C$1825)*($A$20='90.1 Data-SI-Site EUI'!$B$2:$B$1825),0,1),0))</f>
        <v>68.406591654228365</v>
      </c>
      <c r="Q26" s="75" cm="1">
        <f t="array" ref="Q26">INDEX('90.1 Data-SI-Site EUI'!$Y$2:$Y$1825,MATCH(1,INDEX(($A26='90.1 Data-SI-Site EUI'!$A$2:$A$1825)*(Q$21='90.1 Data-SI-Site EUI'!$C$2:$C$1825)*($A$20='90.1 Data-SI-Site EUI'!$B$2:$B$1825),0,1),0))</f>
        <v>144.37715012268191</v>
      </c>
      <c r="R26" s="75" cm="1">
        <f t="array" ref="R26">INDEX('90.1 Data-SI-Site EUI'!$Y$2:$Y$1825,MATCH(1,INDEX(($A26='90.1 Data-SI-Site EUI'!$A$2:$A$1825)*(R$21='90.1 Data-SI-Site EUI'!$C$2:$C$1825)*($A$20='90.1 Data-SI-Site EUI'!$B$2:$B$1825),0,1),0))</f>
        <v>108.41641471162309</v>
      </c>
      <c r="S26" s="75" cm="1">
        <f t="array" ref="S26">INDEX('90.1 Data-SI-Site EUI'!$Y$2:$Y$1825,MATCH(1,INDEX(($A26='90.1 Data-SI-Site EUI'!$A$2:$A$1825)*(S$21='90.1 Data-SI-Site EUI'!$C$2:$C$1825)*($A$20='90.1 Data-SI-Site EUI'!$B$2:$B$1825),0,1),0))</f>
        <v>166.98666020300985</v>
      </c>
      <c r="T26" s="91" cm="1">
        <f t="array" ref="T26">INDEX('90.1 Data-SI-Site EUI'!$Y$2:$Y$1825,MATCH(1,INDEX(($A26='90.1 Data-SI-Site EUI'!$A$2:$A$1825)*(T$21='90.1 Data-SI-Site EUI'!$C$2:$C$1825)*($A$20='90.1 Data-SI-Site EUI'!$B$2:$B$1825),0,1),0))</f>
        <v>196.90897938008428</v>
      </c>
      <c r="U26" s="56"/>
      <c r="V26" s="72">
        <f>SUMPRODUCT(D26:T26,Weights!$B$41:$R$41)</f>
        <v>77.742533748061675</v>
      </c>
      <c r="X26" s="88">
        <f t="shared" si="10"/>
        <v>2.5039179238046848E-2</v>
      </c>
    </row>
    <row r="27" spans="1:32" ht="15.75" thickBot="1" x14ac:dyDescent="0.3">
      <c r="A27" s="81">
        <v>2019</v>
      </c>
      <c r="B27" s="74" cm="1">
        <f t="array" ref="B27">INDEX('90.1 Data-SI-Site EUI'!$Y$2:$Y$1825,MATCH(1,INDEX(($A27='90.1 Data-SI-Site EUI'!$A$2:$A$1825)*(B$21='90.1 Data-SI-Site EUI'!$C$2:$C$1825)*($A$20='90.1 Data-SI-Site EUI'!$B$2:$B$1825),0,1),0))</f>
        <v>106.03905409485417</v>
      </c>
      <c r="C27" s="90" cm="1">
        <f t="array" ref="C27">INDEX('90.1 Data-SI-Site EUI'!$Y$2:$Y$1825,MATCH(1,INDEX(($A27='90.1 Data-SI-Site EUI'!$A$2:$A$1825)*(C$21='90.1 Data-SI-Site EUI'!$C$2:$C$1825)*($A$20='90.1 Data-SI-Site EUI'!$B$2:$B$1825),0,1),0))</f>
        <v>97.267138258469728</v>
      </c>
      <c r="D27" s="74" cm="1">
        <f t="array" ref="D27">INDEX('90.1 Data-SI-Site EUI'!$Y$2:$Y$1825,MATCH(1,INDEX(($A27='90.1 Data-SI-Site EUI'!$A$2:$A$1825)*(D$21='90.1 Data-SI-Site EUI'!$C$2:$C$1825)*($A$20='90.1 Data-SI-Site EUI'!$B$2:$B$1825),0,1),0))</f>
        <v>69.106909734182111</v>
      </c>
      <c r="E27" s="90" cm="1">
        <f t="array" ref="E27">INDEX('90.1 Data-SI-Site EUI'!$Y$2:$Y$1825,MATCH(1,INDEX(($A27='90.1 Data-SI-Site EUI'!$A$2:$A$1825)*(E$21='90.1 Data-SI-Site EUI'!$C$2:$C$1825)*($A$20='90.1 Data-SI-Site EUI'!$B$2:$B$1825),0,1),0))</f>
        <v>80.462162093204213</v>
      </c>
      <c r="F27" s="90" cm="1">
        <f t="array" ref="F27">INDEX('90.1 Data-SI-Site EUI'!$Y$2:$Y$1825,MATCH(1,INDEX(($A27='90.1 Data-SI-Site EUI'!$A$2:$A$1825)*(F$21='90.1 Data-SI-Site EUI'!$C$2:$C$1825)*($A$20='90.1 Data-SI-Site EUI'!$B$2:$B$1825),0,1),0))</f>
        <v>60.753590093595442</v>
      </c>
      <c r="G27" s="90" cm="1">
        <f t="array" ref="G27">INDEX('90.1 Data-SI-Site EUI'!$Y$2:$Y$1825,MATCH(1,INDEX(($A27='90.1 Data-SI-Site EUI'!$A$2:$A$1825)*(G$21='90.1 Data-SI-Site EUI'!$C$2:$C$1825)*($A$20='90.1 Data-SI-Site EUI'!$B$2:$B$1825),0,1),0))</f>
        <v>51.548460416480616</v>
      </c>
      <c r="H27" s="90" cm="1">
        <f t="array" ref="H27">INDEX('90.1 Data-SI-Site EUI'!$Y$2:$Y$1825,MATCH(1,INDEX(($A27='90.1 Data-SI-Site EUI'!$A$2:$A$1825)*(H$21='90.1 Data-SI-Site EUI'!$C$2:$C$1825)*($A$20='90.1 Data-SI-Site EUI'!$B$2:$B$1825),0,1),0))</f>
        <v>59.950948499113373</v>
      </c>
      <c r="I27" s="90" cm="1">
        <f t="array" ref="I27">INDEX('90.1 Data-SI-Site EUI'!$Y$2:$Y$1825,MATCH(1,INDEX(($A27='90.1 Data-SI-Site EUI'!$A$2:$A$1825)*(I$21='90.1 Data-SI-Site EUI'!$C$2:$C$1825)*($A$20='90.1 Data-SI-Site EUI'!$B$2:$B$1825),0,1),0))</f>
        <v>45.823659110141563</v>
      </c>
      <c r="J27" s="90" cm="1">
        <f t="array" ref="J27">INDEX('90.1 Data-SI-Site EUI'!$Y$2:$Y$1825,MATCH(1,INDEX(($A27='90.1 Data-SI-Site EUI'!$A$2:$A$1825)*(J$21='90.1 Data-SI-Site EUI'!$C$2:$C$1825)*($A$20='90.1 Data-SI-Site EUI'!$B$2:$B$1825),0,1),0))</f>
        <v>29.656543814663145</v>
      </c>
      <c r="K27" s="90" cm="1">
        <f t="array" ref="K27">INDEX('90.1 Data-SI-Site EUI'!$Y$2:$Y$1825,MATCH(1,INDEX(($A27='90.1 Data-SI-Site EUI'!$A$2:$A$1825)*(K$21='90.1 Data-SI-Site EUI'!$C$2:$C$1825)*($A$20='90.1 Data-SI-Site EUI'!$B$2:$B$1825),0,1),0))</f>
        <v>88.221473798801668</v>
      </c>
      <c r="L27" s="90" cm="1">
        <f t="array" ref="L27">INDEX('90.1 Data-SI-Site EUI'!$Y$2:$Y$1825,MATCH(1,INDEX(($A27='90.1 Data-SI-Site EUI'!$A$2:$A$1825)*(L$21='90.1 Data-SI-Site EUI'!$C$2:$C$1825)*($A$20='90.1 Data-SI-Site EUI'!$B$2:$B$1825),0,1),0))</f>
        <v>54.179636504352331</v>
      </c>
      <c r="M27" s="90" cm="1">
        <f t="array" ref="M27">INDEX('90.1 Data-SI-Site EUI'!$Y$2:$Y$1825,MATCH(1,INDEX(($A27='90.1 Data-SI-Site EUI'!$A$2:$A$1825)*(M$21='90.1 Data-SI-Site EUI'!$C$2:$C$1825)*($A$20='90.1 Data-SI-Site EUI'!$B$2:$B$1825),0,1),0))</f>
        <v>64.857161689225677</v>
      </c>
      <c r="N27" s="90" cm="1">
        <f t="array" ref="N27">INDEX('90.1 Data-SI-Site EUI'!$Y$2:$Y$1825,MATCH(1,INDEX(($A27='90.1 Data-SI-Site EUI'!$A$2:$A$1825)*(N$21='90.1 Data-SI-Site EUI'!$C$2:$C$1825)*($A$20='90.1 Data-SI-Site EUI'!$B$2:$B$1825),0,1),0))</f>
        <v>113.51398616267151</v>
      </c>
      <c r="O27" s="90" cm="1">
        <f t="array" ref="O27">INDEX('90.1 Data-SI-Site EUI'!$Y$2:$Y$1825,MATCH(1,INDEX(($A27='90.1 Data-SI-Site EUI'!$A$2:$A$1825)*(O$21='90.1 Data-SI-Site EUI'!$C$2:$C$1825)*($A$20='90.1 Data-SI-Site EUI'!$B$2:$B$1825),0,1),0))</f>
        <v>78.357221222906844</v>
      </c>
      <c r="P27" s="90" cm="1">
        <f t="array" ref="P27">INDEX('90.1 Data-SI-Site EUI'!$Y$2:$Y$1825,MATCH(1,INDEX(($A27='90.1 Data-SI-Site EUI'!$A$2:$A$1825)*(P$21='90.1 Data-SI-Site EUI'!$C$2:$C$1825)*($A$20='90.1 Data-SI-Site EUI'!$B$2:$B$1825),0,1),0))</f>
        <v>71.492243611823383</v>
      </c>
      <c r="Q27" s="90" cm="1">
        <f t="array" ref="Q27">INDEX('90.1 Data-SI-Site EUI'!$Y$2:$Y$1825,MATCH(1,INDEX(($A27='90.1 Data-SI-Site EUI'!$A$2:$A$1825)*(Q$21='90.1 Data-SI-Site EUI'!$C$2:$C$1825)*($A$20='90.1 Data-SI-Site EUI'!$B$2:$B$1825),0,1),0))</f>
        <v>146.2614974421779</v>
      </c>
      <c r="R27" s="90" cm="1">
        <f t="array" ref="R27">INDEX('90.1 Data-SI-Site EUI'!$Y$2:$Y$1825,MATCH(1,INDEX(($A27='90.1 Data-SI-Site EUI'!$A$2:$A$1825)*(R$21='90.1 Data-SI-Site EUI'!$C$2:$C$1825)*($A$20='90.1 Data-SI-Site EUI'!$B$2:$B$1825),0,1),0))</f>
        <v>110.93330739365796</v>
      </c>
      <c r="S27" s="90" cm="1">
        <f t="array" ref="S27">INDEX('90.1 Data-SI-Site EUI'!$Y$2:$Y$1825,MATCH(1,INDEX(($A27='90.1 Data-SI-Site EUI'!$A$2:$A$1825)*(S$21='90.1 Data-SI-Site EUI'!$C$2:$C$1825)*($A$20='90.1 Data-SI-Site EUI'!$B$2:$B$1825),0,1),0))</f>
        <v>169.10887647186391</v>
      </c>
      <c r="T27" s="79" cm="1">
        <f t="array" ref="T27">INDEX('90.1 Data-SI-Site EUI'!$Y$2:$Y$1825,MATCH(1,INDEX(($A27='90.1 Data-SI-Site EUI'!$A$2:$A$1825)*(T$21='90.1 Data-SI-Site EUI'!$C$2:$C$1825)*($A$20='90.1 Data-SI-Site EUI'!$B$2:$B$1825),0,1),0))</f>
        <v>199.38201912732126</v>
      </c>
      <c r="U27" s="56"/>
      <c r="V27" s="76">
        <f>SUMPRODUCT(D27:T27,Weights!$B$41:$R$41)</f>
        <v>78.159634408013417</v>
      </c>
      <c r="X27" s="92">
        <f t="shared" si="10"/>
        <v>5.3651539233777806E-3</v>
      </c>
    </row>
    <row r="29" spans="1:32" ht="15.75" thickBot="1" x14ac:dyDescent="0.3">
      <c r="A29" s="6" t="s">
        <v>118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-2.5238063803284232E-2</v>
      </c>
      <c r="C31" s="73">
        <f t="shared" si="13"/>
        <v>-1.9379802333714575E-2</v>
      </c>
      <c r="D31" s="80">
        <f t="shared" ref="D31:S35" si="14">(D23-D$22)/D$4</f>
        <v>-7.4368767410554933E-3</v>
      </c>
      <c r="E31" s="73">
        <f t="shared" si="14"/>
        <v>-1.3511404069201165E-2</v>
      </c>
      <c r="F31" s="73">
        <f t="shared" si="14"/>
        <v>-4.2888706991816537E-2</v>
      </c>
      <c r="G31" s="73">
        <f t="shared" si="14"/>
        <v>-3.153785328782098E-2</v>
      </c>
      <c r="H31" s="73">
        <f t="shared" si="14"/>
        <v>-0.19330543900941399</v>
      </c>
      <c r="I31" s="73">
        <f t="shared" si="14"/>
        <v>-0.13270315744708555</v>
      </c>
      <c r="J31" s="73">
        <f t="shared" si="14"/>
        <v>-1.9791087092757655E-2</v>
      </c>
      <c r="K31" s="73">
        <f t="shared" si="14"/>
        <v>-0.3129272539554559</v>
      </c>
      <c r="L31" s="73">
        <f t="shared" si="14"/>
        <v>-0.23704430361710255</v>
      </c>
      <c r="M31" s="73">
        <f t="shared" si="14"/>
        <v>-0.38936175371420273</v>
      </c>
      <c r="N31" s="73">
        <f t="shared" si="14"/>
        <v>-0.31669412246550133</v>
      </c>
      <c r="O31" s="73">
        <f t="shared" si="14"/>
        <v>-0.27098246256107122</v>
      </c>
      <c r="P31" s="73">
        <f t="shared" si="14"/>
        <v>-0.42586713688373051</v>
      </c>
      <c r="Q31" s="73">
        <f t="shared" si="14"/>
        <v>-0.33951535698478402</v>
      </c>
      <c r="R31" s="73">
        <f t="shared" si="14"/>
        <v>-0.33075206145800823</v>
      </c>
      <c r="S31" s="73">
        <f t="shared" si="14"/>
        <v>-0.32548875101357061</v>
      </c>
      <c r="T31" s="89">
        <f t="shared" si="12"/>
        <v>-0.27362533365712383</v>
      </c>
      <c r="V31" s="82">
        <f t="shared" ref="V31:V35" si="15">(V23-V$22)/V$22</f>
        <v>-0.22523414588796301</v>
      </c>
      <c r="X31" s="71"/>
    </row>
    <row r="32" spans="1:32" x14ac:dyDescent="0.25">
      <c r="A32" s="93">
        <v>2010</v>
      </c>
      <c r="B32" s="80">
        <f t="shared" ref="B32:C32" si="16">(B24-B$22)/B$4</f>
        <v>-0.23537614176793775</v>
      </c>
      <c r="C32" s="73">
        <f t="shared" si="16"/>
        <v>-0.25184374344855487</v>
      </c>
      <c r="D32" s="80">
        <f t="shared" si="14"/>
        <v>-0.24144468951513268</v>
      </c>
      <c r="E32" s="73">
        <f t="shared" si="12"/>
        <v>-0.23760769155981029</v>
      </c>
      <c r="F32" s="73">
        <f t="shared" si="12"/>
        <v>-0.28100463534099895</v>
      </c>
      <c r="G32" s="73">
        <f t="shared" si="12"/>
        <v>-0.28622589538526649</v>
      </c>
      <c r="H32" s="73">
        <f t="shared" si="12"/>
        <v>-0.38913476529864238</v>
      </c>
      <c r="I32" s="73">
        <f t="shared" si="12"/>
        <v>-0.33727572243481418</v>
      </c>
      <c r="J32" s="73">
        <f t="shared" si="12"/>
        <v>-0.19222656570303648</v>
      </c>
      <c r="K32" s="73">
        <f t="shared" si="12"/>
        <v>-0.43470532545503421</v>
      </c>
      <c r="L32" s="73">
        <f t="shared" si="12"/>
        <v>-0.3567176191969309</v>
      </c>
      <c r="M32" s="73">
        <f t="shared" si="12"/>
        <v>-0.4466515979367498</v>
      </c>
      <c r="N32" s="73">
        <f t="shared" si="12"/>
        <v>-0.41075891480072574</v>
      </c>
      <c r="O32" s="73">
        <f t="shared" si="12"/>
        <v>-0.37367924494377536</v>
      </c>
      <c r="P32" s="73">
        <f t="shared" si="12"/>
        <v>-0.45298254753894857</v>
      </c>
      <c r="Q32" s="73">
        <f t="shared" si="12"/>
        <v>-0.42654146970980339</v>
      </c>
      <c r="R32" s="73">
        <f t="shared" si="12"/>
        <v>-0.40118769766888029</v>
      </c>
      <c r="S32" s="73">
        <f t="shared" si="12"/>
        <v>-0.40184886523162905</v>
      </c>
      <c r="T32" s="89">
        <f t="shared" si="12"/>
        <v>-0.33444064490287728</v>
      </c>
      <c r="V32" s="82">
        <f t="shared" si="15"/>
        <v>-0.3836651196311841</v>
      </c>
    </row>
    <row r="33" spans="1:22" x14ac:dyDescent="0.25">
      <c r="A33" s="93">
        <v>2013</v>
      </c>
      <c r="B33" s="80">
        <f t="shared" ref="B33:C33" si="17">(B25-B$22)/B$4</f>
        <v>-0.38274446227720249</v>
      </c>
      <c r="C33" s="73">
        <f t="shared" si="17"/>
        <v>-0.35692028220683752</v>
      </c>
      <c r="D33" s="80">
        <f t="shared" si="14"/>
        <v>-0.39458956082308583</v>
      </c>
      <c r="E33" s="73">
        <f t="shared" si="12"/>
        <v>-0.36509357955446803</v>
      </c>
      <c r="F33" s="73">
        <f t="shared" si="12"/>
        <v>-0.42163002569136787</v>
      </c>
      <c r="G33" s="73">
        <f t="shared" si="12"/>
        <v>-0.44061708566355384</v>
      </c>
      <c r="H33" s="73">
        <f t="shared" si="12"/>
        <v>-0.49690171131867739</v>
      </c>
      <c r="I33" s="73">
        <f t="shared" si="12"/>
        <v>-0.48192791961054066</v>
      </c>
      <c r="J33" s="73">
        <f t="shared" si="12"/>
        <v>-0.29352157801229067</v>
      </c>
      <c r="K33" s="73">
        <f t="shared" si="12"/>
        <v>-0.51499901166513129</v>
      </c>
      <c r="L33" s="73">
        <f t="shared" si="12"/>
        <v>-0.47907499538336434</v>
      </c>
      <c r="M33" s="73">
        <f t="shared" si="12"/>
        <v>-0.52386401350380352</v>
      </c>
      <c r="N33" s="73">
        <f t="shared" si="12"/>
        <v>-0.48049432179247853</v>
      </c>
      <c r="O33" s="73">
        <f t="shared" si="12"/>
        <v>-0.46933407071175187</v>
      </c>
      <c r="P33" s="73">
        <f t="shared" si="12"/>
        <v>-0.52797455979269892</v>
      </c>
      <c r="Q33" s="73">
        <f t="shared" si="12"/>
        <v>-0.50022350126096127</v>
      </c>
      <c r="R33" s="73">
        <f t="shared" si="12"/>
        <v>-0.4683223699742996</v>
      </c>
      <c r="S33" s="73">
        <f t="shared" si="12"/>
        <v>-0.48427246555964382</v>
      </c>
      <c r="T33" s="89">
        <f t="shared" si="12"/>
        <v>-0.53034254195936958</v>
      </c>
      <c r="V33" s="82">
        <f t="shared" si="15"/>
        <v>-0.48772812392198861</v>
      </c>
    </row>
    <row r="34" spans="1:22" x14ac:dyDescent="0.25">
      <c r="A34" s="93">
        <v>2016</v>
      </c>
      <c r="B34" s="80">
        <f t="shared" ref="B34:C34" si="18">(B26-B$22)/B$4</f>
        <v>-0.40924831021256541</v>
      </c>
      <c r="C34" s="73">
        <f t="shared" si="18"/>
        <v>-0.38315930325327907</v>
      </c>
      <c r="D34" s="80">
        <f t="shared" si="14"/>
        <v>-0.42060654348491466</v>
      </c>
      <c r="E34" s="73">
        <f t="shared" si="12"/>
        <v>-0.3887346762744075</v>
      </c>
      <c r="F34" s="73">
        <f t="shared" si="12"/>
        <v>-0.44315501301201837</v>
      </c>
      <c r="G34" s="73">
        <f t="shared" si="12"/>
        <v>-0.4622607104689212</v>
      </c>
      <c r="H34" s="73">
        <f t="shared" si="12"/>
        <v>-0.49689157522518412</v>
      </c>
      <c r="I34" s="73">
        <f t="shared" si="12"/>
        <v>-0.46194612228421639</v>
      </c>
      <c r="J34" s="73">
        <f t="shared" si="12"/>
        <v>-0.30887613419809035</v>
      </c>
      <c r="K34" s="73">
        <f t="shared" si="12"/>
        <v>-0.4890301157150691</v>
      </c>
      <c r="L34" s="73">
        <f t="shared" si="12"/>
        <v>-0.45289049302115103</v>
      </c>
      <c r="M34" s="73">
        <f t="shared" si="12"/>
        <v>-0.47440623014106564</v>
      </c>
      <c r="N34" s="73">
        <f t="shared" si="12"/>
        <v>-0.44990964983619686</v>
      </c>
      <c r="O34" s="73">
        <f t="shared" si="12"/>
        <v>-0.41886355147034904</v>
      </c>
      <c r="P34" s="73">
        <f t="shared" si="12"/>
        <v>-0.47348712576312868</v>
      </c>
      <c r="Q34" s="73">
        <f t="shared" si="12"/>
        <v>-0.4817537639070355</v>
      </c>
      <c r="R34" s="73">
        <f t="shared" si="12"/>
        <v>-0.4435123855524945</v>
      </c>
      <c r="S34" s="73">
        <f t="shared" si="12"/>
        <v>-0.46010528817694835</v>
      </c>
      <c r="T34" s="89">
        <f t="shared" si="12"/>
        <v>-0.51839275029751719</v>
      </c>
      <c r="V34" s="82">
        <f t="shared" si="15"/>
        <v>-0.47490125659826077</v>
      </c>
    </row>
    <row r="35" spans="1:22" ht="15.75" thickBot="1" x14ac:dyDescent="0.3">
      <c r="A35" s="81">
        <v>2019</v>
      </c>
      <c r="B35" s="87">
        <f t="shared" ref="B35:C35" si="19">(B27-B$22)/B$4</f>
        <v>-0.41980447221971146</v>
      </c>
      <c r="C35" s="96">
        <f t="shared" si="19"/>
        <v>-0.39393329557278201</v>
      </c>
      <c r="D35" s="87">
        <f t="shared" si="14"/>
        <v>-0.43639882778878103</v>
      </c>
      <c r="E35" s="96">
        <f t="shared" si="12"/>
        <v>-0.40219203472733206</v>
      </c>
      <c r="F35" s="96">
        <f t="shared" si="12"/>
        <v>-0.45433340745259271</v>
      </c>
      <c r="G35" s="96">
        <f t="shared" si="12"/>
        <v>-0.47400029108897535</v>
      </c>
      <c r="H35" s="96">
        <f t="shared" si="12"/>
        <v>-0.49676994210326542</v>
      </c>
      <c r="I35" s="96">
        <f t="shared" si="12"/>
        <v>-0.4669009073444696</v>
      </c>
      <c r="J35" s="96">
        <f t="shared" si="12"/>
        <v>-0.3306775243580633</v>
      </c>
      <c r="K35" s="96">
        <f t="shared" si="12"/>
        <v>-0.47704573774255232</v>
      </c>
      <c r="L35" s="96">
        <f t="shared" si="12"/>
        <v>-0.42096806553992894</v>
      </c>
      <c r="M35" s="96">
        <f t="shared" si="12"/>
        <v>-0.45867985038599568</v>
      </c>
      <c r="N35" s="96">
        <f t="shared" si="12"/>
        <v>-0.43965097979118811</v>
      </c>
      <c r="O35" s="96">
        <f t="shared" si="12"/>
        <v>-0.41164127521184823</v>
      </c>
      <c r="P35" s="96">
        <f t="shared" si="12"/>
        <v>-0.44511309081882222</v>
      </c>
      <c r="Q35" s="96">
        <f t="shared" si="12"/>
        <v>-0.47354113061513636</v>
      </c>
      <c r="R35" s="96">
        <f t="shared" si="12"/>
        <v>-0.42923835441795649</v>
      </c>
      <c r="S35" s="96">
        <f t="shared" si="12"/>
        <v>-0.45195428875135935</v>
      </c>
      <c r="T35" s="97">
        <f t="shared" si="12"/>
        <v>-0.51067102728268832</v>
      </c>
      <c r="V35" s="98">
        <f t="shared" si="15"/>
        <v>-0.47208402101493818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 S21:T21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F6ED5E-50EE-40D6-B11E-7C964DF62204}">
          <x14:formula1>
            <xm:f>Weights!$A$5:$A$20</xm:f>
          </x14:formula1>
          <xm:sqref>A2 A20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706E0-2892-4396-B329-F96AA2AEB0C0}">
  <dimension ref="A1:AF35"/>
  <sheetViews>
    <sheetView workbookViewId="0">
      <selection activeCell="B2" sqref="B2:C3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19.85546875" style="95" customWidth="1"/>
    <col min="27" max="16384" width="9.140625" style="95"/>
  </cols>
  <sheetData>
    <row r="1" spans="1:24" ht="15.75" thickBot="1" x14ac:dyDescent="0.3">
      <c r="A1" s="6" t="s">
        <v>149</v>
      </c>
      <c r="B1" s="6"/>
      <c r="C1" s="6"/>
    </row>
    <row r="2" spans="1:24" ht="91.5" thickBot="1" x14ac:dyDescent="0.3">
      <c r="A2" s="58" t="s">
        <v>56</v>
      </c>
      <c r="B2" s="67" t="s">
        <v>162</v>
      </c>
      <c r="C2" s="68" t="s">
        <v>163</v>
      </c>
      <c r="D2" s="67" t="s">
        <v>84</v>
      </c>
      <c r="E2" s="68" t="s">
        <v>85</v>
      </c>
      <c r="F2" s="68" t="s">
        <v>86</v>
      </c>
      <c r="G2" s="68" t="s">
        <v>87</v>
      </c>
      <c r="H2" s="68" t="s">
        <v>88</v>
      </c>
      <c r="I2" s="68" t="s">
        <v>89</v>
      </c>
      <c r="J2" s="68" t="s">
        <v>90</v>
      </c>
      <c r="K2" s="68" t="s">
        <v>91</v>
      </c>
      <c r="L2" s="68" t="s">
        <v>92</v>
      </c>
      <c r="M2" s="68" t="s">
        <v>93</v>
      </c>
      <c r="N2" s="68" t="s">
        <v>94</v>
      </c>
      <c r="O2" s="68" t="s">
        <v>95</v>
      </c>
      <c r="P2" s="68" t="s">
        <v>96</v>
      </c>
      <c r="Q2" s="68" t="s">
        <v>97</v>
      </c>
      <c r="R2" s="68" t="s">
        <v>98</v>
      </c>
      <c r="S2" s="67" t="s">
        <v>99</v>
      </c>
      <c r="T2" s="63" t="s">
        <v>100</v>
      </c>
      <c r="U2" s="56"/>
      <c r="V2" s="59" t="s">
        <v>101</v>
      </c>
      <c r="X2" s="54" t="s">
        <v>102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103</v>
      </c>
      <c r="X3" s="69" t="s">
        <v>103</v>
      </c>
    </row>
    <row r="4" spans="1:24" x14ac:dyDescent="0.25">
      <c r="A4" s="65">
        <v>2004</v>
      </c>
      <c r="B4" s="60" cm="1">
        <f t="array" ref="B4">INDEX('90.1 Data-SI-Site EUI'!$Y$2:$Y$1825,MATCH(1,INDEX(($A4='90.1 Data-SI-Site EUI'!$A$2:$A$1825)*(B$3='90.1 Data-SI-Site EUI'!$C$2:$C$1825)*($A$2='90.1 Data-SI-Site EUI'!$B$2:$B$1825),0,1),0))</f>
        <v>225.67325672310355</v>
      </c>
      <c r="C4" s="57" cm="1">
        <f t="array" ref="C4">INDEX('90.1 Data-SI-Site EUI'!$Y$2:$Y$1825,MATCH(1,INDEX(($A4='90.1 Data-SI-Site EUI'!$A$2:$A$1825)*(C$3='90.1 Data-SI-Site EUI'!$C$2:$C$1825)*($A$2='90.1 Data-SI-Site EUI'!$B$2:$B$1825),0,1),0))</f>
        <v>167.81454296641277</v>
      </c>
      <c r="D4" s="60" cm="1">
        <f t="array" ref="D4">INDEX('90.1 Data-SI-Site EUI'!$Y$2:$Y$1825,MATCH(1,INDEX(($A4='90.1 Data-SI-Site EUI'!$A$2:$A$1825)*(D$3='90.1 Data-SI-Site EUI'!$C$2:$C$1825)*($A$2='90.1 Data-SI-Site EUI'!$B$2:$B$1825),0,1),0))</f>
        <v>141.37734314105987</v>
      </c>
      <c r="E4" s="57" cm="1">
        <f t="array" ref="E4">INDEX('90.1 Data-SI-Site EUI'!$Y$2:$Y$1825,MATCH(1,INDEX(($A4='90.1 Data-SI-Site EUI'!$A$2:$A$1825)*(E$3='90.1 Data-SI-Site EUI'!$C$2:$C$1825)*($A$2='90.1 Data-SI-Site EUI'!$B$2:$B$1825),0,1),0))</f>
        <v>140.96013070230759</v>
      </c>
      <c r="F4" s="57" cm="1">
        <f t="array" ref="F4">INDEX('90.1 Data-SI-Site EUI'!$Y$2:$Y$1825,MATCH(1,INDEX(($A4='90.1 Data-SI-Site EUI'!$A$2:$A$1825)*(F$3='90.1 Data-SI-Site EUI'!$C$2:$C$1825)*($A$2='90.1 Data-SI-Site EUI'!$B$2:$B$1825),0,1),0))</f>
        <v>125.3809654506056</v>
      </c>
      <c r="G4" s="57" cm="1">
        <f t="array" ref="G4">INDEX('90.1 Data-SI-Site EUI'!$Y$2:$Y$1825,MATCH(1,INDEX(($A4='90.1 Data-SI-Site EUI'!$A$2:$A$1825)*(G$3='90.1 Data-SI-Site EUI'!$C$2:$C$1825)*($A$2='90.1 Data-SI-Site EUI'!$B$2:$B$1825),0,1),0))</f>
        <v>89.61065868626595</v>
      </c>
      <c r="H4" s="57" cm="1">
        <f t="array" ref="H4">INDEX('90.1 Data-SI-Site EUI'!$Y$2:$Y$1825,MATCH(1,INDEX(($A4='90.1 Data-SI-Site EUI'!$A$2:$A$1825)*(H$3='90.1 Data-SI-Site EUI'!$C$2:$C$1825)*($A$2='90.1 Data-SI-Site EUI'!$B$2:$B$1825),0,1),0))</f>
        <v>104.67679817752553</v>
      </c>
      <c r="I4" s="57" cm="1">
        <f t="array" ref="I4">INDEX('90.1 Data-SI-Site EUI'!$Y$2:$Y$1825,MATCH(1,INDEX(($A4='90.1 Data-SI-Site EUI'!$A$2:$A$1825)*(I$3='90.1 Data-SI-Site EUI'!$C$2:$C$1825)*($A$2='90.1 Data-SI-Site EUI'!$B$2:$B$1825),0,1),0))</f>
        <v>75.203892729507274</v>
      </c>
      <c r="J4" s="57" cm="1">
        <f t="array" ref="J4">INDEX('90.1 Data-SI-Site EUI'!$Y$2:$Y$1825,MATCH(1,INDEX(($A4='90.1 Data-SI-Site EUI'!$A$2:$A$1825)*(J$3='90.1 Data-SI-Site EUI'!$C$2:$C$1825)*($A$2='90.1 Data-SI-Site EUI'!$B$2:$B$1825),0,1),0))</f>
        <v>68.805422508449368</v>
      </c>
      <c r="K4" s="57" cm="1">
        <f t="array" ref="K4">INDEX('90.1 Data-SI-Site EUI'!$Y$2:$Y$1825,MATCH(1,INDEX(($A4='90.1 Data-SI-Site EUI'!$A$2:$A$1825)*(K$3='90.1 Data-SI-Site EUI'!$C$2:$C$1825)*($A$2='90.1 Data-SI-Site EUI'!$B$2:$B$1825),0,1),0))</f>
        <v>124.87359954882842</v>
      </c>
      <c r="L4" s="57" cm="1">
        <f t="array" ref="L4">INDEX('90.1 Data-SI-Site EUI'!$Y$2:$Y$1825,MATCH(1,INDEX(($A4='90.1 Data-SI-Site EUI'!$A$2:$A$1825)*(L$3='90.1 Data-SI-Site EUI'!$C$2:$C$1825)*($A$2='90.1 Data-SI-Site EUI'!$B$2:$B$1825),0,1),0))</f>
        <v>76.89740329727195</v>
      </c>
      <c r="M4" s="57" cm="1">
        <f t="array" ref="M4">INDEX('90.1 Data-SI-Site EUI'!$Y$2:$Y$1825,MATCH(1,INDEX(($A4='90.1 Data-SI-Site EUI'!$A$2:$A$1825)*(M$3='90.1 Data-SI-Site EUI'!$C$2:$C$1825)*($A$2='90.1 Data-SI-Site EUI'!$B$2:$B$1825),0,1),0))</f>
        <v>87.174089530878575</v>
      </c>
      <c r="N4" s="57" cm="1">
        <f t="array" ref="N4">INDEX('90.1 Data-SI-Site EUI'!$Y$2:$Y$1825,MATCH(1,INDEX(($A4='90.1 Data-SI-Site EUI'!$A$2:$A$1825)*(N$3='90.1 Data-SI-Site EUI'!$C$2:$C$1825)*($A$2='90.1 Data-SI-Site EUI'!$B$2:$B$1825),0,1),0))</f>
        <v>134.78643772538368</v>
      </c>
      <c r="O4" s="57" cm="1">
        <f t="array" ref="O4">INDEX('90.1 Data-SI-Site EUI'!$Y$2:$Y$1825,MATCH(1,INDEX(($A4='90.1 Data-SI-Site EUI'!$A$2:$A$1825)*(O$3='90.1 Data-SI-Site EUI'!$C$2:$C$1825)*($A$2='90.1 Data-SI-Site EUI'!$B$2:$B$1825),0,1),0))</f>
        <v>95.110424206406961</v>
      </c>
      <c r="P4" s="57" cm="1">
        <f t="array" ref="P4">INDEX('90.1 Data-SI-Site EUI'!$Y$2:$Y$1825,MATCH(1,INDEX(($A4='90.1 Data-SI-Site EUI'!$A$2:$A$1825)*(P$3='90.1 Data-SI-Site EUI'!$C$2:$C$1825)*($A$2='90.1 Data-SI-Site EUI'!$B$2:$B$1825),0,1),0))</f>
        <v>88.217929178997082</v>
      </c>
      <c r="Q4" s="57" cm="1">
        <f t="array" ref="Q4">INDEX('90.1 Data-SI-Site EUI'!$Y$2:$Y$1825,MATCH(1,INDEX(($A4='90.1 Data-SI-Site EUI'!$A$2:$A$1825)*(Q$3='90.1 Data-SI-Site EUI'!$C$2:$C$1825)*($A$2='90.1 Data-SI-Site EUI'!$B$2:$B$1825),0,1),0))</f>
        <v>178.31358079043969</v>
      </c>
      <c r="R4" s="57" cm="1">
        <f t="array" ref="R4">INDEX('90.1 Data-SI-Site EUI'!$Y$2:$Y$1825,MATCH(1,INDEX(($A4='90.1 Data-SI-Site EUI'!$A$2:$A$1825)*(R$3='90.1 Data-SI-Site EUI'!$C$2:$C$1825)*($A$2='90.1 Data-SI-Site EUI'!$B$2:$B$1825),0,1),0))</f>
        <v>130.64261263118743</v>
      </c>
      <c r="S4" s="57" cm="1">
        <f t="array" ref="S4">INDEX('90.1 Data-SI-Site EUI'!$Y$2:$Y$1825,MATCH(1,INDEX(($A4='90.1 Data-SI-Site EUI'!$A$2:$A$1825)*(S$3='90.1 Data-SI-Site EUI'!$C$2:$C$1825)*($A$2='90.1 Data-SI-Site EUI'!$B$2:$B$1825),0,1),0))</f>
        <v>200.30981294167111</v>
      </c>
      <c r="T4" s="66" cm="1">
        <f t="array" ref="T4">INDEX('90.1 Data-SI-Site EUI'!$Y$2:$Y$1825,MATCH(1,INDEX(($A4='90.1 Data-SI-Site EUI'!$A$2:$A$1825)*(T$3='90.1 Data-SI-Site EUI'!$C$2:$C$1825)*($A$2='90.1 Data-SI-Site EUI'!$B$2:$B$1825),0,1),0))</f>
        <v>256.63551355131875</v>
      </c>
      <c r="U4" s="56"/>
      <c r="V4" s="84">
        <f>SUMPRODUCT(D4:T4,Weights!$B$41:$R$41)</f>
        <v>117.16700853065886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Data-SI-Site EUI'!$Y$2:$Y$1825,MATCH(1,INDEX(($A5='90.1 Data-SI-Site EUI'!$A$2:$A$1825)*(B$3='90.1 Data-SI-Site EUI'!$C$2:$C$1825)*($A$2='90.1 Data-SI-Site EUI'!$B$2:$B$1825),0,1),0))</f>
        <v>210.37870150713954</v>
      </c>
      <c r="C5" s="75" cm="1">
        <f t="array" ref="C5">INDEX('90.1 Data-SI-Site EUI'!$Y$2:$Y$1825,MATCH(1,INDEX(($A5='90.1 Data-SI-Site EUI'!$A$2:$A$1825)*(C$3='90.1 Data-SI-Site EUI'!$C$2:$C$1825)*($A$2='90.1 Data-SI-Site EUI'!$B$2:$B$1825),0,1),0))</f>
        <v>154.58583616326266</v>
      </c>
      <c r="D5" s="86" cm="1">
        <f t="array" ref="D5">INDEX('90.1 Data-SI-Site EUI'!$Y$2:$Y$1825,MATCH(1,INDEX(($A5='90.1 Data-SI-Site EUI'!$A$2:$A$1825)*(D$3='90.1 Data-SI-Site EUI'!$C$2:$C$1825)*($A$2='90.1 Data-SI-Site EUI'!$B$2:$B$1825),0,1),0))</f>
        <v>128.96972011998901</v>
      </c>
      <c r="E5" s="75" cm="1">
        <f t="array" ref="E5">INDEX('90.1 Data-SI-Site EUI'!$Y$2:$Y$1825,MATCH(1,INDEX(($A5='90.1 Data-SI-Site EUI'!$A$2:$A$1825)*(E$3='90.1 Data-SI-Site EUI'!$C$2:$C$1825)*($A$2='90.1 Data-SI-Site EUI'!$B$2:$B$1825),0,1),0))</f>
        <v>131.62783231455882</v>
      </c>
      <c r="F5" s="75" cm="1">
        <f t="array" ref="F5">INDEX('90.1 Data-SI-Site EUI'!$Y$2:$Y$1825,MATCH(1,INDEX(($A5='90.1 Data-SI-Site EUI'!$A$2:$A$1825)*(F$3='90.1 Data-SI-Site EUI'!$C$2:$C$1825)*($A$2='90.1 Data-SI-Site EUI'!$B$2:$B$1825),0,1),0))</f>
        <v>113.79725614094664</v>
      </c>
      <c r="G5" s="75" cm="1">
        <f t="array" ref="G5">INDEX('90.1 Data-SI-Site EUI'!$Y$2:$Y$1825,MATCH(1,INDEX(($A5='90.1 Data-SI-Site EUI'!$A$2:$A$1825)*(G$3='90.1 Data-SI-Site EUI'!$C$2:$C$1825)*($A$2='90.1 Data-SI-Site EUI'!$B$2:$B$1825),0,1),0))</f>
        <v>77.789639588285723</v>
      </c>
      <c r="H5" s="75" cm="1">
        <f t="array" ref="H5">INDEX('90.1 Data-SI-Site EUI'!$Y$2:$Y$1825,MATCH(1,INDEX(($A5='90.1 Data-SI-Site EUI'!$A$2:$A$1825)*(H$3='90.1 Data-SI-Site EUI'!$C$2:$C$1825)*($A$2='90.1 Data-SI-Site EUI'!$B$2:$B$1825),0,1),0))</f>
        <v>90.654902610003404</v>
      </c>
      <c r="I5" s="75" cm="1">
        <f t="array" ref="I5">INDEX('90.1 Data-SI-Site EUI'!$Y$2:$Y$1825,MATCH(1,INDEX(($A5='90.1 Data-SI-Site EUI'!$A$2:$A$1825)*(I$3='90.1 Data-SI-Site EUI'!$C$2:$C$1825)*($A$2='90.1 Data-SI-Site EUI'!$B$2:$B$1825),0,1),0))</f>
        <v>65.695734447516941</v>
      </c>
      <c r="J5" s="75" cm="1">
        <f t="array" ref="J5">INDEX('90.1 Data-SI-Site EUI'!$Y$2:$Y$1825,MATCH(1,INDEX(($A5='90.1 Data-SI-Site EUI'!$A$2:$A$1825)*(J$3='90.1 Data-SI-Site EUI'!$C$2:$C$1825)*($A$2='90.1 Data-SI-Site EUI'!$B$2:$B$1825),0,1),0))</f>
        <v>59.983319951810344</v>
      </c>
      <c r="K5" s="75" cm="1">
        <f t="array" ref="K5">INDEX('90.1 Data-SI-Site EUI'!$Y$2:$Y$1825,MATCH(1,INDEX(($A5='90.1 Data-SI-Site EUI'!$A$2:$A$1825)*(K$3='90.1 Data-SI-Site EUI'!$C$2:$C$1825)*($A$2='90.1 Data-SI-Site EUI'!$B$2:$B$1825),0,1),0))</f>
        <v>99.743018523908873</v>
      </c>
      <c r="L5" s="75" cm="1">
        <f t="array" ref="L5">INDEX('90.1 Data-SI-Site EUI'!$Y$2:$Y$1825,MATCH(1,INDEX(($A5='90.1 Data-SI-Site EUI'!$A$2:$A$1825)*(L$3='90.1 Data-SI-Site EUI'!$C$2:$C$1825)*($A$2='90.1 Data-SI-Site EUI'!$B$2:$B$1825),0,1),0))</f>
        <v>63.835662324746522</v>
      </c>
      <c r="M5" s="75" cm="1">
        <f t="array" ref="M5">INDEX('90.1 Data-SI-Site EUI'!$Y$2:$Y$1825,MATCH(1,INDEX(($A5='90.1 Data-SI-Site EUI'!$A$2:$A$1825)*(M$3='90.1 Data-SI-Site EUI'!$C$2:$C$1825)*($A$2='90.1 Data-SI-Site EUI'!$B$2:$B$1825),0,1),0))</f>
        <v>68.477554981484175</v>
      </c>
      <c r="N5" s="75" cm="1">
        <f t="array" ref="N5">INDEX('90.1 Data-SI-Site EUI'!$Y$2:$Y$1825,MATCH(1,INDEX(($A5='90.1 Data-SI-Site EUI'!$A$2:$A$1825)*(N$3='90.1 Data-SI-Site EUI'!$C$2:$C$1825)*($A$2='90.1 Data-SI-Site EUI'!$B$2:$B$1825),0,1),0))</f>
        <v>119.29297890489821</v>
      </c>
      <c r="O5" s="75" cm="1">
        <f t="array" ref="O5">INDEX('90.1 Data-SI-Site EUI'!$Y$2:$Y$1825,MATCH(1,INDEX(($A5='90.1 Data-SI-Site EUI'!$A$2:$A$1825)*(O$3='90.1 Data-SI-Site EUI'!$C$2:$C$1825)*($A$2='90.1 Data-SI-Site EUI'!$B$2:$B$1825),0,1),0))</f>
        <v>76.766417996733452</v>
      </c>
      <c r="P5" s="75" cm="1">
        <f t="array" ref="P5">INDEX('90.1 Data-SI-Site EUI'!$Y$2:$Y$1825,MATCH(1,INDEX(($A5='90.1 Data-SI-Site EUI'!$A$2:$A$1825)*(P$3='90.1 Data-SI-Site EUI'!$C$2:$C$1825)*($A$2='90.1 Data-SI-Site EUI'!$B$2:$B$1825),0,1),0))</f>
        <v>66.256060455376058</v>
      </c>
      <c r="Q5" s="75" cm="1">
        <f t="array" ref="Q5">INDEX('90.1 Data-SI-Site EUI'!$Y$2:$Y$1825,MATCH(1,INDEX(($A5='90.1 Data-SI-Site EUI'!$A$2:$A$1825)*(Q$3='90.1 Data-SI-Site EUI'!$C$2:$C$1825)*($A$2='90.1 Data-SI-Site EUI'!$B$2:$B$1825),0,1),0))</f>
        <v>142.70821847862999</v>
      </c>
      <c r="R5" s="75" cm="1">
        <f t="array" ref="R5">INDEX('90.1 Data-SI-Site EUI'!$Y$2:$Y$1825,MATCH(1,INDEX(($A5='90.1 Data-SI-Site EUI'!$A$2:$A$1825)*(R$3='90.1 Data-SI-Site EUI'!$C$2:$C$1825)*($A$2='90.1 Data-SI-Site EUI'!$B$2:$B$1825),0,1),0))</f>
        <v>100.82122159963777</v>
      </c>
      <c r="S5" s="75" cm="1">
        <f t="array" ref="S5">INDEX('90.1 Data-SI-Site EUI'!$Y$2:$Y$1825,MATCH(1,INDEX(($A5='90.1 Data-SI-Site EUI'!$A$2:$A$1825)*(S$3='90.1 Data-SI-Site EUI'!$C$2:$C$1825)*($A$2='90.1 Data-SI-Site EUI'!$B$2:$B$1825),0,1),0))</f>
        <v>157.18856259803684</v>
      </c>
      <c r="T5" s="91" cm="1">
        <f t="array" ref="T5">INDEX('90.1 Data-SI-Site EUI'!$Y$2:$Y$1825,MATCH(1,INDEX(($A5='90.1 Data-SI-Site EUI'!$A$2:$A$1825)*(T$3='90.1 Data-SI-Site EUI'!$C$2:$C$1825)*($A$2='90.1 Data-SI-Site EUI'!$B$2:$B$1825),0,1),0))</f>
        <v>224.39291583790165</v>
      </c>
      <c r="U5" s="56"/>
      <c r="V5" s="72">
        <f>SUMPRODUCT(D5:T5,Weights!$B$41:$R$41)</f>
        <v>100.35503254553845</v>
      </c>
      <c r="X5" s="88">
        <f>(V5-V4)/V4</f>
        <v>-0.1434872853369919</v>
      </c>
    </row>
    <row r="6" spans="1:24" x14ac:dyDescent="0.25">
      <c r="A6" s="93">
        <v>2010</v>
      </c>
      <c r="B6" s="86" cm="1">
        <f t="array" ref="B6">INDEX('90.1 Data-SI-Site EUI'!$Y$2:$Y$1825,MATCH(1,INDEX(($A6='90.1 Data-SI-Site EUI'!$A$2:$A$1825)*(B$3='90.1 Data-SI-Site EUI'!$C$2:$C$1825)*($A$2='90.1 Data-SI-Site EUI'!$B$2:$B$1825),0,1),0))</f>
        <v>136.65014832872455</v>
      </c>
      <c r="C6" s="75" cm="1">
        <f t="array" ref="C6">INDEX('90.1 Data-SI-Site EUI'!$Y$2:$Y$1825,MATCH(1,INDEX(($A6='90.1 Data-SI-Site EUI'!$A$2:$A$1825)*(C$3='90.1 Data-SI-Site EUI'!$C$2:$C$1825)*($A$2='90.1 Data-SI-Site EUI'!$B$2:$B$1825),0,1),0))</f>
        <v>112.9709167758211</v>
      </c>
      <c r="D6" s="86" cm="1">
        <f t="array" ref="D6">INDEX('90.1 Data-SI-Site EUI'!$Y$2:$Y$1825,MATCH(1,INDEX(($A6='90.1 Data-SI-Site EUI'!$A$2:$A$1825)*(D$3='90.1 Data-SI-Site EUI'!$C$2:$C$1825)*($A$2='90.1 Data-SI-Site EUI'!$B$2:$B$1825),0,1),0))</f>
        <v>110.28571811478193</v>
      </c>
      <c r="E6" s="75" cm="1">
        <f t="array" ref="E6">INDEX('90.1 Data-SI-Site EUI'!$Y$2:$Y$1825,MATCH(1,INDEX(($A6='90.1 Data-SI-Site EUI'!$A$2:$A$1825)*(E$3='90.1 Data-SI-Site EUI'!$C$2:$C$1825)*($A$2='90.1 Data-SI-Site EUI'!$B$2:$B$1825),0,1),0))</f>
        <v>95.353798129012432</v>
      </c>
      <c r="F6" s="75" cm="1">
        <f t="array" ref="F6">INDEX('90.1 Data-SI-Site EUI'!$Y$2:$Y$1825,MATCH(1,INDEX(($A6='90.1 Data-SI-Site EUI'!$A$2:$A$1825)*(F$3='90.1 Data-SI-Site EUI'!$C$2:$C$1825)*($A$2='90.1 Data-SI-Site EUI'!$B$2:$B$1825),0,1),0))</f>
        <v>85.427618857031987</v>
      </c>
      <c r="G6" s="75" cm="1">
        <f t="array" ref="G6">INDEX('90.1 Data-SI-Site EUI'!$Y$2:$Y$1825,MATCH(1,INDEX(($A6='90.1 Data-SI-Site EUI'!$A$2:$A$1825)*(G$3='90.1 Data-SI-Site EUI'!$C$2:$C$1825)*($A$2='90.1 Data-SI-Site EUI'!$B$2:$B$1825),0,1),0))</f>
        <v>64.56578409256295</v>
      </c>
      <c r="H6" s="75" cm="1">
        <f t="array" ref="H6">INDEX('90.1 Data-SI-Site EUI'!$Y$2:$Y$1825,MATCH(1,INDEX(($A6='90.1 Data-SI-Site EUI'!$A$2:$A$1825)*(H$3='90.1 Data-SI-Site EUI'!$C$2:$C$1825)*($A$2='90.1 Data-SI-Site EUI'!$B$2:$B$1825),0,1),0))</f>
        <v>67.51254907906015</v>
      </c>
      <c r="I6" s="75" cm="1">
        <f t="array" ref="I6">INDEX('90.1 Data-SI-Site EUI'!$Y$2:$Y$1825,MATCH(1,INDEX(($A6='90.1 Data-SI-Site EUI'!$A$2:$A$1825)*(I$3='90.1 Data-SI-Site EUI'!$C$2:$C$1825)*($A$2='90.1 Data-SI-Site EUI'!$B$2:$B$1825),0,1),0))</f>
        <v>55.373769344588368</v>
      </c>
      <c r="J6" s="75" cm="1">
        <f t="array" ref="J6">INDEX('90.1 Data-SI-Site EUI'!$Y$2:$Y$1825,MATCH(1,INDEX(($A6='90.1 Data-SI-Site EUI'!$A$2:$A$1825)*(J$3='90.1 Data-SI-Site EUI'!$C$2:$C$1825)*($A$2='90.1 Data-SI-Site EUI'!$B$2:$B$1825),0,1),0))</f>
        <v>41.838621622277202</v>
      </c>
      <c r="K6" s="75" cm="1">
        <f t="array" ref="K6">INDEX('90.1 Data-SI-Site EUI'!$Y$2:$Y$1825,MATCH(1,INDEX(($A6='90.1 Data-SI-Site EUI'!$A$2:$A$1825)*(K$3='90.1 Data-SI-Site EUI'!$C$2:$C$1825)*($A$2='90.1 Data-SI-Site EUI'!$B$2:$B$1825),0,1),0))</f>
        <v>62.851655468232025</v>
      </c>
      <c r="L6" s="75" cm="1">
        <f t="array" ref="L6">INDEX('90.1 Data-SI-Site EUI'!$Y$2:$Y$1825,MATCH(1,INDEX(($A6='90.1 Data-SI-Site EUI'!$A$2:$A$1825)*(L$3='90.1 Data-SI-Site EUI'!$C$2:$C$1825)*($A$2='90.1 Data-SI-Site EUI'!$B$2:$B$1825),0,1),0))</f>
        <v>51.968151530587491</v>
      </c>
      <c r="M6" s="75" cm="1">
        <f t="array" ref="M6">INDEX('90.1 Data-SI-Site EUI'!$Y$2:$Y$1825,MATCH(1,INDEX(($A6='90.1 Data-SI-Site EUI'!$A$2:$A$1825)*(M$3='90.1 Data-SI-Site EUI'!$C$2:$C$1825)*($A$2='90.1 Data-SI-Site EUI'!$B$2:$B$1825),0,1),0))</f>
        <v>46.222182158508389</v>
      </c>
      <c r="N6" s="75" cm="1">
        <f t="array" ref="N6">INDEX('90.1 Data-SI-Site EUI'!$Y$2:$Y$1825,MATCH(1,INDEX(($A6='90.1 Data-SI-Site EUI'!$A$2:$A$1825)*(N$3='90.1 Data-SI-Site EUI'!$C$2:$C$1825)*($A$2='90.1 Data-SI-Site EUI'!$B$2:$B$1825),0,1),0))</f>
        <v>67.094528089069996</v>
      </c>
      <c r="O6" s="75" cm="1">
        <f t="array" ref="O6">INDEX('90.1 Data-SI-Site EUI'!$Y$2:$Y$1825,MATCH(1,INDEX(($A6='90.1 Data-SI-Site EUI'!$A$2:$A$1825)*(O$3='90.1 Data-SI-Site EUI'!$C$2:$C$1825)*($A$2='90.1 Data-SI-Site EUI'!$B$2:$B$1825),0,1),0))</f>
        <v>59.881038220217015</v>
      </c>
      <c r="P6" s="75" cm="1">
        <f t="array" ref="P6">INDEX('90.1 Data-SI-Site EUI'!$Y$2:$Y$1825,MATCH(1,INDEX(($A6='90.1 Data-SI-Site EUI'!$A$2:$A$1825)*(P$3='90.1 Data-SI-Site EUI'!$C$2:$C$1825)*($A$2='90.1 Data-SI-Site EUI'!$B$2:$B$1825),0,1),0))</f>
        <v>47.212253149307074</v>
      </c>
      <c r="Q6" s="75" cm="1">
        <f t="array" ref="Q6">INDEX('90.1 Data-SI-Site EUI'!$Y$2:$Y$1825,MATCH(1,INDEX(($A6='90.1 Data-SI-Site EUI'!$A$2:$A$1825)*(Q$3='90.1 Data-SI-Site EUI'!$C$2:$C$1825)*($A$2='90.1 Data-SI-Site EUI'!$B$2:$B$1825),0,1),0))</f>
        <v>97.314939156519358</v>
      </c>
      <c r="R6" s="75" cm="1">
        <f t="array" ref="R6">INDEX('90.1 Data-SI-Site EUI'!$Y$2:$Y$1825,MATCH(1,INDEX(($A6='90.1 Data-SI-Site EUI'!$A$2:$A$1825)*(R$3='90.1 Data-SI-Site EUI'!$C$2:$C$1825)*($A$2='90.1 Data-SI-Site EUI'!$B$2:$B$1825),0,1),0))</f>
        <v>77.700698952117591</v>
      </c>
      <c r="S6" s="75" cm="1">
        <f t="array" ref="S6">INDEX('90.1 Data-SI-Site EUI'!$Y$2:$Y$1825,MATCH(1,INDEX(($A6='90.1 Data-SI-Site EUI'!$A$2:$A$1825)*(S$3='90.1 Data-SI-Site EUI'!$C$2:$C$1825)*($A$2='90.1 Data-SI-Site EUI'!$B$2:$B$1825),0,1),0))</f>
        <v>110.84644839825998</v>
      </c>
      <c r="T6" s="91" cm="1">
        <f t="array" ref="T6">INDEX('90.1 Data-SI-Site EUI'!$Y$2:$Y$1825,MATCH(1,INDEX(($A6='90.1 Data-SI-Site EUI'!$A$2:$A$1825)*(T$3='90.1 Data-SI-Site EUI'!$C$2:$C$1825)*($A$2='90.1 Data-SI-Site EUI'!$B$2:$B$1825),0,1),0))</f>
        <v>173.43114414042918</v>
      </c>
      <c r="U6" s="56"/>
      <c r="V6" s="72">
        <f>SUMPRODUCT(D6:T6,Weights!$B$41:$R$41)</f>
        <v>69.545800343393296</v>
      </c>
      <c r="X6" s="88">
        <f t="shared" ref="X6:X9" si="0">(V6-V5)/V5</f>
        <v>-0.30700236371469208</v>
      </c>
    </row>
    <row r="7" spans="1:24" x14ac:dyDescent="0.25">
      <c r="A7" s="93">
        <v>2013</v>
      </c>
      <c r="B7" s="86" cm="1">
        <f t="array" ref="B7">INDEX('90.1 Data-SI-Site EUI'!$Y$2:$Y$1825,MATCH(1,INDEX(($A7='90.1 Data-SI-Site EUI'!$A$2:$A$1825)*(B$3='90.1 Data-SI-Site EUI'!$C$2:$C$1825)*($A$2='90.1 Data-SI-Site EUI'!$B$2:$B$1825),0,1),0))</f>
        <v>113.8724514060706</v>
      </c>
      <c r="C7" s="75" cm="1">
        <f t="array" ref="C7">INDEX('90.1 Data-SI-Site EUI'!$Y$2:$Y$1825,MATCH(1,INDEX(($A7='90.1 Data-SI-Site EUI'!$A$2:$A$1825)*(C$3='90.1 Data-SI-Site EUI'!$C$2:$C$1825)*($A$2='90.1 Data-SI-Site EUI'!$B$2:$B$1825),0,1),0))</f>
        <v>106.33473249082294</v>
      </c>
      <c r="D7" s="86" cm="1">
        <f t="array" ref="D7">INDEX('90.1 Data-SI-Site EUI'!$Y$2:$Y$1825,MATCH(1,INDEX(($A7='90.1 Data-SI-Site EUI'!$A$2:$A$1825)*(D$3='90.1 Data-SI-Site EUI'!$C$2:$C$1825)*($A$2='90.1 Data-SI-Site EUI'!$B$2:$B$1825),0,1),0))</f>
        <v>79.638796269344596</v>
      </c>
      <c r="E7" s="75" cm="1">
        <f t="array" ref="E7">INDEX('90.1 Data-SI-Site EUI'!$Y$2:$Y$1825,MATCH(1,INDEX(($A7='90.1 Data-SI-Site EUI'!$A$2:$A$1825)*(E$3='90.1 Data-SI-Site EUI'!$C$2:$C$1825)*($A$2='90.1 Data-SI-Site EUI'!$B$2:$B$1825),0,1),0))</f>
        <v>88.374788119148107</v>
      </c>
      <c r="F7" s="75" cm="1">
        <f t="array" ref="F7">INDEX('90.1 Data-SI-Site EUI'!$Y$2:$Y$1825,MATCH(1,INDEX(($A7='90.1 Data-SI-Site EUI'!$A$2:$A$1825)*(F$3='90.1 Data-SI-Site EUI'!$C$2:$C$1825)*($A$2='90.1 Data-SI-Site EUI'!$B$2:$B$1825),0,1),0))</f>
        <v>64.055992537072086</v>
      </c>
      <c r="G7" s="75" cm="1">
        <f t="array" ref="G7">INDEX('90.1 Data-SI-Site EUI'!$Y$2:$Y$1825,MATCH(1,INDEX(($A7='90.1 Data-SI-Site EUI'!$A$2:$A$1825)*(G$3='90.1 Data-SI-Site EUI'!$C$2:$C$1825)*($A$2='90.1 Data-SI-Site EUI'!$B$2:$B$1825),0,1),0))</f>
        <v>58.183484896262883</v>
      </c>
      <c r="H7" s="75" cm="1">
        <f t="array" ref="H7">INDEX('90.1 Data-SI-Site EUI'!$Y$2:$Y$1825,MATCH(1,INDEX(($A7='90.1 Data-SI-Site EUI'!$A$2:$A$1825)*(H$3='90.1 Data-SI-Site EUI'!$C$2:$C$1825)*($A$2='90.1 Data-SI-Site EUI'!$B$2:$B$1825),0,1),0))</f>
        <v>50.585933189411222</v>
      </c>
      <c r="I7" s="75" cm="1">
        <f t="array" ref="I7">INDEX('90.1 Data-SI-Site EUI'!$Y$2:$Y$1825,MATCH(1,INDEX(($A7='90.1 Data-SI-Site EUI'!$A$2:$A$1825)*(I$3='90.1 Data-SI-Site EUI'!$C$2:$C$1825)*($A$2='90.1 Data-SI-Site EUI'!$B$2:$B$1825),0,1),0))</f>
        <v>47.293108273096266</v>
      </c>
      <c r="J7" s="75" cm="1">
        <f t="array" ref="J7">INDEX('90.1 Data-SI-Site EUI'!$Y$2:$Y$1825,MATCH(1,INDEX(($A7='90.1 Data-SI-Site EUI'!$A$2:$A$1825)*(J$3='90.1 Data-SI-Site EUI'!$C$2:$C$1825)*($A$2='90.1 Data-SI-Site EUI'!$B$2:$B$1825),0,1),0))</f>
        <v>31.882525954494739</v>
      </c>
      <c r="K7" s="75" cm="1">
        <f t="array" ref="K7">INDEX('90.1 Data-SI-Site EUI'!$Y$2:$Y$1825,MATCH(1,INDEX(($A7='90.1 Data-SI-Site EUI'!$A$2:$A$1825)*(K$3='90.1 Data-SI-Site EUI'!$C$2:$C$1825)*($A$2='90.1 Data-SI-Site EUI'!$B$2:$B$1825),0,1),0))</f>
        <v>45.348138270347192</v>
      </c>
      <c r="L7" s="75" cm="1">
        <f t="array" ref="L7">INDEX('90.1 Data-SI-Site EUI'!$Y$2:$Y$1825,MATCH(1,INDEX(($A7='90.1 Data-SI-Site EUI'!$A$2:$A$1825)*(L$3='90.1 Data-SI-Site EUI'!$C$2:$C$1825)*($A$2='90.1 Data-SI-Site EUI'!$B$2:$B$1825),0,1),0))</f>
        <v>43.77429328579052</v>
      </c>
      <c r="M7" s="75" cm="1">
        <f t="array" ref="M7">INDEX('90.1 Data-SI-Site EUI'!$Y$2:$Y$1825,MATCH(1,INDEX(($A7='90.1 Data-SI-Site EUI'!$A$2:$A$1825)*(M$3='90.1 Data-SI-Site EUI'!$C$2:$C$1825)*($A$2='90.1 Data-SI-Site EUI'!$B$2:$B$1825),0,1),0))</f>
        <v>43.54951604165656</v>
      </c>
      <c r="N7" s="75" cm="1">
        <f t="array" ref="N7">INDEX('90.1 Data-SI-Site EUI'!$Y$2:$Y$1825,MATCH(1,INDEX(($A7='90.1 Data-SI-Site EUI'!$A$2:$A$1825)*(N$3='90.1 Data-SI-Site EUI'!$C$2:$C$1825)*($A$2='90.1 Data-SI-Site EUI'!$B$2:$B$1825),0,1),0))</f>
        <v>49.292251208784101</v>
      </c>
      <c r="O7" s="75" cm="1">
        <f t="array" ref="O7">INDEX('90.1 Data-SI-Site EUI'!$Y$2:$Y$1825,MATCH(1,INDEX(($A7='90.1 Data-SI-Site EUI'!$A$2:$A$1825)*(O$3='90.1 Data-SI-Site EUI'!$C$2:$C$1825)*($A$2='90.1 Data-SI-Site EUI'!$B$2:$B$1825),0,1),0))</f>
        <v>51.258243543718365</v>
      </c>
      <c r="P7" s="75" cm="1">
        <f t="array" ref="P7">INDEX('90.1 Data-SI-Site EUI'!$Y$2:$Y$1825,MATCH(1,INDEX(($A7='90.1 Data-SI-Site EUI'!$A$2:$A$1825)*(P$3='90.1 Data-SI-Site EUI'!$C$2:$C$1825)*($A$2='90.1 Data-SI-Site EUI'!$B$2:$B$1825),0,1),0))</f>
        <v>33.662147229094906</v>
      </c>
      <c r="Q7" s="75" cm="1">
        <f t="array" ref="Q7">INDEX('90.1 Data-SI-Site EUI'!$Y$2:$Y$1825,MATCH(1,INDEX(($A7='90.1 Data-SI-Site EUI'!$A$2:$A$1825)*(Q$3='90.1 Data-SI-Site EUI'!$C$2:$C$1825)*($A$2='90.1 Data-SI-Site EUI'!$B$2:$B$1825),0,1),0))</f>
        <v>72.135440781707331</v>
      </c>
      <c r="R7" s="75" cm="1">
        <f t="array" ref="R7">INDEX('90.1 Data-SI-Site EUI'!$Y$2:$Y$1825,MATCH(1,INDEX(($A7='90.1 Data-SI-Site EUI'!$A$2:$A$1825)*(R$3='90.1 Data-SI-Site EUI'!$C$2:$C$1825)*($A$2='90.1 Data-SI-Site EUI'!$B$2:$B$1825),0,1),0))</f>
        <v>56.978339276184933</v>
      </c>
      <c r="S7" s="75" cm="1">
        <f t="array" ref="S7">INDEX('90.1 Data-SI-Site EUI'!$Y$2:$Y$1825,MATCH(1,INDEX(($A7='90.1 Data-SI-Site EUI'!$A$2:$A$1825)*(S$3='90.1 Data-SI-Site EUI'!$C$2:$C$1825)*($A$2='90.1 Data-SI-Site EUI'!$B$2:$B$1825),0,1),0))</f>
        <v>80.879922419508716</v>
      </c>
      <c r="T7" s="91" cm="1">
        <f t="array" ref="T7">INDEX('90.1 Data-SI-Site EUI'!$Y$2:$Y$1825,MATCH(1,INDEX(($A7='90.1 Data-SI-Site EUI'!$A$2:$A$1825)*(T$3='90.1 Data-SI-Site EUI'!$C$2:$C$1825)*($A$2='90.1 Data-SI-Site EUI'!$B$2:$B$1825),0,1),0))</f>
        <v>126.50161746632385</v>
      </c>
      <c r="U7" s="56"/>
      <c r="V7" s="72">
        <f>SUMPRODUCT(D7:T7,Weights!$B$41:$R$41)</f>
        <v>52.797728513400855</v>
      </c>
      <c r="X7" s="88">
        <f t="shared" si="0"/>
        <v>-0.24082075045935497</v>
      </c>
    </row>
    <row r="8" spans="1:24" x14ac:dyDescent="0.25">
      <c r="A8" s="93">
        <v>2016</v>
      </c>
      <c r="B8" s="86" cm="1">
        <f t="array" ref="B8">INDEX('90.1 Data-SI-Site EUI'!$Y$2:$Y$1825,MATCH(1,INDEX(($A8='90.1 Data-SI-Site EUI'!$A$2:$A$1825)*(B$3='90.1 Data-SI-Site EUI'!$C$2:$C$1825)*($A$2='90.1 Data-SI-Site EUI'!$B$2:$B$1825),0,1),0))</f>
        <v>98.429527037953406</v>
      </c>
      <c r="C8" s="75" cm="1">
        <f t="array" ref="C8">INDEX('90.1 Data-SI-Site EUI'!$Y$2:$Y$1825,MATCH(1,INDEX(($A8='90.1 Data-SI-Site EUI'!$A$2:$A$1825)*(C$3='90.1 Data-SI-Site EUI'!$C$2:$C$1825)*($A$2='90.1 Data-SI-Site EUI'!$B$2:$B$1825),0,1),0))</f>
        <v>95.395034242144931</v>
      </c>
      <c r="D8" s="86" cm="1">
        <f t="array" ref="D8">INDEX('90.1 Data-SI-Site EUI'!$Y$2:$Y$1825,MATCH(1,INDEX(($A8='90.1 Data-SI-Site EUI'!$A$2:$A$1825)*(D$3='90.1 Data-SI-Site EUI'!$C$2:$C$1825)*($A$2='90.1 Data-SI-Site EUI'!$B$2:$B$1825),0,1),0))</f>
        <v>70.107594277074327</v>
      </c>
      <c r="E8" s="75" cm="1">
        <f t="array" ref="E8">INDEX('90.1 Data-SI-Site EUI'!$Y$2:$Y$1825,MATCH(1,INDEX(($A8='90.1 Data-SI-Site EUI'!$A$2:$A$1825)*(E$3='90.1 Data-SI-Site EUI'!$C$2:$C$1825)*($A$2='90.1 Data-SI-Site EUI'!$B$2:$B$1825),0,1),0))</f>
        <v>83.035520019728651</v>
      </c>
      <c r="F8" s="75" cm="1">
        <f t="array" ref="F8">INDEX('90.1 Data-SI-Site EUI'!$Y$2:$Y$1825,MATCH(1,INDEX(($A8='90.1 Data-SI-Site EUI'!$A$2:$A$1825)*(F$3='90.1 Data-SI-Site EUI'!$C$2:$C$1825)*($A$2='90.1 Data-SI-Site EUI'!$B$2:$B$1825),0,1),0))</f>
        <v>61.188465571888294</v>
      </c>
      <c r="G8" s="75" cm="1">
        <f t="array" ref="G8">INDEX('90.1 Data-SI-Site EUI'!$Y$2:$Y$1825,MATCH(1,INDEX(($A8='90.1 Data-SI-Site EUI'!$A$2:$A$1825)*(G$3='90.1 Data-SI-Site EUI'!$C$2:$C$1825)*($A$2='90.1 Data-SI-Site EUI'!$B$2:$B$1825),0,1),0))</f>
        <v>54.969089450023453</v>
      </c>
      <c r="H8" s="75" cm="1">
        <f t="array" ref="H8">INDEX('90.1 Data-SI-Site EUI'!$Y$2:$Y$1825,MATCH(1,INDEX(($A8='90.1 Data-SI-Site EUI'!$A$2:$A$1825)*(H$3='90.1 Data-SI-Site EUI'!$C$2:$C$1825)*($A$2='90.1 Data-SI-Site EUI'!$B$2:$B$1825),0,1),0))</f>
        <v>51.297862554375072</v>
      </c>
      <c r="I8" s="75" cm="1">
        <f t="array" ref="I8">INDEX('90.1 Data-SI-Site EUI'!$Y$2:$Y$1825,MATCH(1,INDEX(($A8='90.1 Data-SI-Site EUI'!$A$2:$A$1825)*(I$3='90.1 Data-SI-Site EUI'!$C$2:$C$1825)*($A$2='90.1 Data-SI-Site EUI'!$B$2:$B$1825),0,1),0))</f>
        <v>45.634365408560946</v>
      </c>
      <c r="J8" s="75" cm="1">
        <f t="array" ref="J8">INDEX('90.1 Data-SI-Site EUI'!$Y$2:$Y$1825,MATCH(1,INDEX(($A8='90.1 Data-SI-Site EUI'!$A$2:$A$1825)*(J$3='90.1 Data-SI-Site EUI'!$C$2:$C$1825)*($A$2='90.1 Data-SI-Site EUI'!$B$2:$B$1825),0,1),0))</f>
        <v>30.585205493297106</v>
      </c>
      <c r="K8" s="75" cm="1">
        <f t="array" ref="K8">INDEX('90.1 Data-SI-Site EUI'!$Y$2:$Y$1825,MATCH(1,INDEX(($A8='90.1 Data-SI-Site EUI'!$A$2:$A$1825)*(K$3='90.1 Data-SI-Site EUI'!$C$2:$C$1825)*($A$2='90.1 Data-SI-Site EUI'!$B$2:$B$1825),0,1),0))</f>
        <v>46.128794490531867</v>
      </c>
      <c r="L8" s="75" cm="1">
        <f t="array" ref="L8">INDEX('90.1 Data-SI-Site EUI'!$Y$2:$Y$1825,MATCH(1,INDEX(($A8='90.1 Data-SI-Site EUI'!$A$2:$A$1825)*(L$3='90.1 Data-SI-Site EUI'!$C$2:$C$1825)*($A$2='90.1 Data-SI-Site EUI'!$B$2:$B$1825),0,1),0))</f>
        <v>43.163837101182104</v>
      </c>
      <c r="M8" s="75" cm="1">
        <f t="array" ref="M8">INDEX('90.1 Data-SI-Site EUI'!$Y$2:$Y$1825,MATCH(1,INDEX(($A8='90.1 Data-SI-Site EUI'!$A$2:$A$1825)*(M$3='90.1 Data-SI-Site EUI'!$C$2:$C$1825)*($A$2='90.1 Data-SI-Site EUI'!$B$2:$B$1825),0,1),0))</f>
        <v>44.54282123740682</v>
      </c>
      <c r="N8" s="75" cm="1">
        <f t="array" ref="N8">INDEX('90.1 Data-SI-Site EUI'!$Y$2:$Y$1825,MATCH(1,INDEX(($A8='90.1 Data-SI-Site EUI'!$A$2:$A$1825)*(N$3='90.1 Data-SI-Site EUI'!$C$2:$C$1825)*($A$2='90.1 Data-SI-Site EUI'!$B$2:$B$1825),0,1),0))</f>
        <v>52.411237608952284</v>
      </c>
      <c r="O8" s="75" cm="1">
        <f t="array" ref="O8">INDEX('90.1 Data-SI-Site EUI'!$Y$2:$Y$1825,MATCH(1,INDEX(($A8='90.1 Data-SI-Site EUI'!$A$2:$A$1825)*(O$3='90.1 Data-SI-Site EUI'!$C$2:$C$1825)*($A$2='90.1 Data-SI-Site EUI'!$B$2:$B$1825),0,1),0))</f>
        <v>53.31196368796391</v>
      </c>
      <c r="P8" s="75" cm="1">
        <f t="array" ref="P8">INDEX('90.1 Data-SI-Site EUI'!$Y$2:$Y$1825,MATCH(1,INDEX(($A8='90.1 Data-SI-Site EUI'!$A$2:$A$1825)*(P$3='90.1 Data-SI-Site EUI'!$C$2:$C$1825)*($A$2='90.1 Data-SI-Site EUI'!$B$2:$B$1825),0,1),0))</f>
        <v>36.375645183460279</v>
      </c>
      <c r="Q8" s="75" cm="1">
        <f t="array" ref="Q8">INDEX('90.1 Data-SI-Site EUI'!$Y$2:$Y$1825,MATCH(1,INDEX(($A8='90.1 Data-SI-Site EUI'!$A$2:$A$1825)*(Q$3='90.1 Data-SI-Site EUI'!$C$2:$C$1825)*($A$2='90.1 Data-SI-Site EUI'!$B$2:$B$1825),0,1),0))</f>
        <v>75.322749761477397</v>
      </c>
      <c r="R8" s="75" cm="1">
        <f t="array" ref="R8">INDEX('90.1 Data-SI-Site EUI'!$Y$2:$Y$1825,MATCH(1,INDEX(($A8='90.1 Data-SI-Site EUI'!$A$2:$A$1825)*(R$3='90.1 Data-SI-Site EUI'!$C$2:$C$1825)*($A$2='90.1 Data-SI-Site EUI'!$B$2:$B$1825),0,1),0))</f>
        <v>54.825975880916573</v>
      </c>
      <c r="S8" s="75" cm="1">
        <f t="array" ref="S8">INDEX('90.1 Data-SI-Site EUI'!$Y$2:$Y$1825,MATCH(1,INDEX(($A8='90.1 Data-SI-Site EUI'!$A$2:$A$1825)*(S$3='90.1 Data-SI-Site EUI'!$C$2:$C$1825)*($A$2='90.1 Data-SI-Site EUI'!$B$2:$B$1825),0,1),0))</f>
        <v>85.397702461229954</v>
      </c>
      <c r="T8" s="91" cm="1">
        <f t="array" ref="T8">INDEX('90.1 Data-SI-Site EUI'!$Y$2:$Y$1825,MATCH(1,INDEX(($A8='90.1 Data-SI-Site EUI'!$A$2:$A$1825)*(T$3='90.1 Data-SI-Site EUI'!$C$2:$C$1825)*($A$2='90.1 Data-SI-Site EUI'!$B$2:$B$1825),0,1),0))</f>
        <v>128.70208966024677</v>
      </c>
      <c r="U8" s="56"/>
      <c r="V8" s="72">
        <f>SUMPRODUCT(D8:T8,Weights!$B$41:$R$41)</f>
        <v>52.741221829746976</v>
      </c>
      <c r="X8" s="88">
        <f t="shared" si="0"/>
        <v>-1.0702483846352739E-3</v>
      </c>
    </row>
    <row r="9" spans="1:24" ht="15.75" thickBot="1" x14ac:dyDescent="0.3">
      <c r="A9" s="81">
        <v>2019</v>
      </c>
      <c r="B9" s="74" cm="1">
        <f t="array" ref="B9">INDEX('90.1 Data-SI-Site EUI'!$Y$2:$Y$1825,MATCH(1,INDEX(($A9='90.1 Data-SI-Site EUI'!$A$2:$A$1825)*(B$3='90.1 Data-SI-Site EUI'!$C$2:$C$1825)*($A$2='90.1 Data-SI-Site EUI'!$B$2:$B$1825),0,1),0))</f>
        <v>91.828919007422513</v>
      </c>
      <c r="C9" s="90" cm="1">
        <f t="array" ref="C9">INDEX('90.1 Data-SI-Site EUI'!$Y$2:$Y$1825,MATCH(1,INDEX(($A9='90.1 Data-SI-Site EUI'!$A$2:$A$1825)*(C$3='90.1 Data-SI-Site EUI'!$C$2:$C$1825)*($A$2='90.1 Data-SI-Site EUI'!$B$2:$B$1825),0,1),0))</f>
        <v>85.124816418441441</v>
      </c>
      <c r="D9" s="74" cm="1">
        <f t="array" ref="D9">INDEX('90.1 Data-SI-Site EUI'!$Y$2:$Y$1825,MATCH(1,INDEX(($A9='90.1 Data-SI-Site EUI'!$A$2:$A$1825)*(D$3='90.1 Data-SI-Site EUI'!$C$2:$C$1825)*($A$2='90.1 Data-SI-Site EUI'!$B$2:$B$1825),0,1),0))</f>
        <v>64.250044834166147</v>
      </c>
      <c r="E9" s="90" cm="1">
        <f t="array" ref="E9">INDEX('90.1 Data-SI-Site EUI'!$Y$2:$Y$1825,MATCH(1,INDEX(($A9='90.1 Data-SI-Site EUI'!$A$2:$A$1825)*(E$3='90.1 Data-SI-Site EUI'!$C$2:$C$1825)*($A$2='90.1 Data-SI-Site EUI'!$B$2:$B$1825),0,1),0))</f>
        <v>74.401405625899514</v>
      </c>
      <c r="F9" s="90" cm="1">
        <f t="array" ref="F9">INDEX('90.1 Data-SI-Site EUI'!$Y$2:$Y$1825,MATCH(1,INDEX(($A9='90.1 Data-SI-Site EUI'!$A$2:$A$1825)*(F$3='90.1 Data-SI-Site EUI'!$C$2:$C$1825)*($A$2='90.1 Data-SI-Site EUI'!$B$2:$B$1825),0,1),0))</f>
        <v>56.560722561813741</v>
      </c>
      <c r="G9" s="90" cm="1">
        <f t="array" ref="G9">INDEX('90.1 Data-SI-Site EUI'!$Y$2:$Y$1825,MATCH(1,INDEX(($A9='90.1 Data-SI-Site EUI'!$A$2:$A$1825)*(G$3='90.1 Data-SI-Site EUI'!$C$2:$C$1825)*($A$2='90.1 Data-SI-Site EUI'!$B$2:$B$1825),0,1),0))</f>
        <v>47.073182336389657</v>
      </c>
      <c r="H9" s="90" cm="1">
        <f t="array" ref="H9">INDEX('90.1 Data-SI-Site EUI'!$Y$2:$Y$1825,MATCH(1,INDEX(($A9='90.1 Data-SI-Site EUI'!$A$2:$A$1825)*(H$3='90.1 Data-SI-Site EUI'!$C$2:$C$1825)*($A$2='90.1 Data-SI-Site EUI'!$B$2:$B$1825),0,1),0))</f>
        <v>45.700262334449135</v>
      </c>
      <c r="I9" s="90" cm="1">
        <f t="array" ref="I9">INDEX('90.1 Data-SI-Site EUI'!$Y$2:$Y$1825,MATCH(1,INDEX(($A9='90.1 Data-SI-Site EUI'!$A$2:$A$1825)*(I$3='90.1 Data-SI-Site EUI'!$C$2:$C$1825)*($A$2='90.1 Data-SI-Site EUI'!$B$2:$B$1825),0,1),0))</f>
        <v>40.1228758954705</v>
      </c>
      <c r="J9" s="90" cm="1">
        <f t="array" ref="J9">INDEX('90.1 Data-SI-Site EUI'!$Y$2:$Y$1825,MATCH(1,INDEX(($A9='90.1 Data-SI-Site EUI'!$A$2:$A$1825)*(J$3='90.1 Data-SI-Site EUI'!$C$2:$C$1825)*($A$2='90.1 Data-SI-Site EUI'!$B$2:$B$1825),0,1),0))</f>
        <v>27.075284569608176</v>
      </c>
      <c r="K9" s="90" cm="1">
        <f t="array" ref="K9">INDEX('90.1 Data-SI-Site EUI'!$Y$2:$Y$1825,MATCH(1,INDEX(($A9='90.1 Data-SI-Site EUI'!$A$2:$A$1825)*(K$3='90.1 Data-SI-Site EUI'!$C$2:$C$1825)*($A$2='90.1 Data-SI-Site EUI'!$B$2:$B$1825),0,1),0))</f>
        <v>41.730680032018626</v>
      </c>
      <c r="L9" s="90" cm="1">
        <f t="array" ref="L9">INDEX('90.1 Data-SI-Site EUI'!$Y$2:$Y$1825,MATCH(1,INDEX(($A9='90.1 Data-SI-Site EUI'!$A$2:$A$1825)*(L$3='90.1 Data-SI-Site EUI'!$C$2:$C$1825)*($A$2='90.1 Data-SI-Site EUI'!$B$2:$B$1825),0,1),0))</f>
        <v>38.246228472323295</v>
      </c>
      <c r="M9" s="90" cm="1">
        <f t="array" ref="M9">INDEX('90.1 Data-SI-Site EUI'!$Y$2:$Y$1825,MATCH(1,INDEX(($A9='90.1 Data-SI-Site EUI'!$A$2:$A$1825)*(M$3='90.1 Data-SI-Site EUI'!$C$2:$C$1825)*($A$2='90.1 Data-SI-Site EUI'!$B$2:$B$1825),0,1),0))</f>
        <v>38.324253666779867</v>
      </c>
      <c r="N9" s="90" cm="1">
        <f t="array" ref="N9">INDEX('90.1 Data-SI-Site EUI'!$Y$2:$Y$1825,MATCH(1,INDEX(($A9='90.1 Data-SI-Site EUI'!$A$2:$A$1825)*(N$3='90.1 Data-SI-Site EUI'!$C$2:$C$1825)*($A$2='90.1 Data-SI-Site EUI'!$B$2:$B$1825),0,1),0))</f>
        <v>47.217913007972314</v>
      </c>
      <c r="O9" s="90" cm="1">
        <f t="array" ref="O9">INDEX('90.1 Data-SI-Site EUI'!$Y$2:$Y$1825,MATCH(1,INDEX(($A9='90.1 Data-SI-Site EUI'!$A$2:$A$1825)*(O$3='90.1 Data-SI-Site EUI'!$C$2:$C$1825)*($A$2='90.1 Data-SI-Site EUI'!$B$2:$B$1825),0,1),0))</f>
        <v>47.288661241287862</v>
      </c>
      <c r="P9" s="90" cm="1">
        <f t="array" ref="P9">INDEX('90.1 Data-SI-Site EUI'!$Y$2:$Y$1825,MATCH(1,INDEX(($A9='90.1 Data-SI-Site EUI'!$A$2:$A$1825)*(P$3='90.1 Data-SI-Site EUI'!$C$2:$C$1825)*($A$2='90.1 Data-SI-Site EUI'!$B$2:$B$1825),0,1),0))</f>
        <v>31.184746236193988</v>
      </c>
      <c r="Q9" s="90" cm="1">
        <f t="array" ref="Q9">INDEX('90.1 Data-SI-Site EUI'!$Y$2:$Y$1825,MATCH(1,INDEX(($A9='90.1 Data-SI-Site EUI'!$A$2:$A$1825)*(Q$3='90.1 Data-SI-Site EUI'!$C$2:$C$1825)*($A$2='90.1 Data-SI-Site EUI'!$B$2:$B$1825),0,1),0))</f>
        <v>67.556615121525255</v>
      </c>
      <c r="R9" s="90" cm="1">
        <f t="array" ref="R9">INDEX('90.1 Data-SI-Site EUI'!$Y$2:$Y$1825,MATCH(1,INDEX(($A9='90.1 Data-SI-Site EUI'!$A$2:$A$1825)*(R$3='90.1 Data-SI-Site EUI'!$C$2:$C$1825)*($A$2='90.1 Data-SI-Site EUI'!$B$2:$B$1825),0,1),0))</f>
        <v>50.083822870680315</v>
      </c>
      <c r="S9" s="90" cm="1">
        <f t="array" ref="S9">INDEX('90.1 Data-SI-Site EUI'!$Y$2:$Y$1825,MATCH(1,INDEX(($A9='90.1 Data-SI-Site EUI'!$A$2:$A$1825)*(S$3='90.1 Data-SI-Site EUI'!$C$2:$C$1825)*($A$2='90.1 Data-SI-Site EUI'!$B$2:$B$1825),0,1),0))</f>
        <v>75.283130750820675</v>
      </c>
      <c r="T9" s="79" cm="1">
        <f t="array" ref="T9">INDEX('90.1 Data-SI-Site EUI'!$Y$2:$Y$1825,MATCH(1,INDEX(($A9='90.1 Data-SI-Site EUI'!$A$2:$A$1825)*(T$3='90.1 Data-SI-Site EUI'!$C$2:$C$1825)*($A$2='90.1 Data-SI-Site EUI'!$B$2:$B$1825),0,1),0))</f>
        <v>114.27551419815975</v>
      </c>
      <c r="U9" s="56"/>
      <c r="V9" s="76">
        <f>SUMPRODUCT(D9:T9,Weights!$B$41:$R$41)</f>
        <v>47.490451349528158</v>
      </c>
      <c r="X9" s="92">
        <f t="shared" si="0"/>
        <v>-9.9557240011783191E-2</v>
      </c>
    </row>
    <row r="11" spans="1:24" ht="15.75" thickBot="1" x14ac:dyDescent="0.3">
      <c r="A11" s="6" t="s">
        <v>118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-6.777300703702839E-2</v>
      </c>
      <c r="C13" s="73">
        <f t="shared" si="3"/>
        <v>-7.8829322949666977E-2</v>
      </c>
      <c r="D13" s="80">
        <f t="shared" ref="D13:S17" si="4">(D5-D$4)/D$4</f>
        <v>-8.77624571618318E-2</v>
      </c>
      <c r="E13" s="73">
        <f t="shared" si="4"/>
        <v>-6.6205233644806794E-2</v>
      </c>
      <c r="F13" s="73">
        <f t="shared" si="4"/>
        <v>-9.2388101080800908E-2</v>
      </c>
      <c r="G13" s="73">
        <f t="shared" si="4"/>
        <v>-0.1319153242625585</v>
      </c>
      <c r="H13" s="73">
        <f t="shared" si="4"/>
        <v>-0.13395418862298247</v>
      </c>
      <c r="I13" s="73">
        <f t="shared" si="4"/>
        <v>-0.12643173028541482</v>
      </c>
      <c r="J13" s="73">
        <f t="shared" si="4"/>
        <v>-0.12821812925508394</v>
      </c>
      <c r="K13" s="73">
        <f t="shared" si="4"/>
        <v>-0.20124815105608387</v>
      </c>
      <c r="L13" s="73">
        <f t="shared" si="4"/>
        <v>-0.16985932440437573</v>
      </c>
      <c r="M13" s="73">
        <f t="shared" si="4"/>
        <v>-0.21447352820096577</v>
      </c>
      <c r="N13" s="73">
        <f t="shared" si="4"/>
        <v>-0.11494820311263158</v>
      </c>
      <c r="O13" s="73">
        <f t="shared" si="4"/>
        <v>-0.19287061710358552</v>
      </c>
      <c r="P13" s="73">
        <f t="shared" si="4"/>
        <v>-0.24895017291847407</v>
      </c>
      <c r="Q13" s="73">
        <f t="shared" si="4"/>
        <v>-0.19967835402091083</v>
      </c>
      <c r="R13" s="73">
        <f t="shared" si="4"/>
        <v>-0.22826695234377611</v>
      </c>
      <c r="S13" s="73">
        <f t="shared" si="4"/>
        <v>-0.215272780251614</v>
      </c>
      <c r="T13" s="89">
        <f t="shared" si="2"/>
        <v>-0.12563575970934213</v>
      </c>
      <c r="V13" s="82">
        <f t="shared" ref="V13:V17" si="5">(V5-V$4)/V$4</f>
        <v>-0.1434872853369919</v>
      </c>
      <c r="X13" s="71"/>
    </row>
    <row r="14" spans="1:24" x14ac:dyDescent="0.25">
      <c r="A14" s="93">
        <v>2010</v>
      </c>
      <c r="B14" s="80">
        <f t="shared" ref="B14:C14" si="6">(B6-B$4)/B$4</f>
        <v>-0.39447788225792529</v>
      </c>
      <c r="C14" s="73">
        <f t="shared" si="6"/>
        <v>-0.32681092604452255</v>
      </c>
      <c r="D14" s="80">
        <f t="shared" si="4"/>
        <v>-0.21991943217702239</v>
      </c>
      <c r="E14" s="73">
        <f t="shared" si="2"/>
        <v>-0.32354065185716063</v>
      </c>
      <c r="F14" s="73">
        <f t="shared" si="2"/>
        <v>-0.31865559855904457</v>
      </c>
      <c r="G14" s="73">
        <f t="shared" si="2"/>
        <v>-0.27948544247830048</v>
      </c>
      <c r="H14" s="73">
        <f t="shared" si="2"/>
        <v>-0.35503807668474013</v>
      </c>
      <c r="I14" s="73">
        <f t="shared" si="2"/>
        <v>-0.2636847996186012</v>
      </c>
      <c r="J14" s="73">
        <f t="shared" si="2"/>
        <v>-0.39192842515952314</v>
      </c>
      <c r="K14" s="73">
        <f t="shared" si="2"/>
        <v>-0.4966777950237945</v>
      </c>
      <c r="L14" s="73">
        <f t="shared" si="2"/>
        <v>-0.32418847318305821</v>
      </c>
      <c r="M14" s="73">
        <f t="shared" si="2"/>
        <v>-0.46977155245039076</v>
      </c>
      <c r="N14" s="73">
        <f t="shared" si="2"/>
        <v>-0.50221602988151082</v>
      </c>
      <c r="O14" s="73">
        <f t="shared" si="2"/>
        <v>-0.37040509786535863</v>
      </c>
      <c r="P14" s="73">
        <f t="shared" si="2"/>
        <v>-0.46482247329211435</v>
      </c>
      <c r="Q14" s="73">
        <f t="shared" si="2"/>
        <v>-0.45424830388613385</v>
      </c>
      <c r="R14" s="73">
        <f t="shared" si="2"/>
        <v>-0.40524230657058502</v>
      </c>
      <c r="S14" s="73">
        <f t="shared" si="2"/>
        <v>-0.44662497173546994</v>
      </c>
      <c r="T14" s="89">
        <f t="shared" si="2"/>
        <v>-0.32421221934372463</v>
      </c>
      <c r="V14" s="82">
        <f t="shared" si="5"/>
        <v>-0.40643871329022296</v>
      </c>
    </row>
    <row r="15" spans="1:24" x14ac:dyDescent="0.25">
      <c r="A15" s="93">
        <v>2013</v>
      </c>
      <c r="B15" s="80">
        <f t="shared" ref="B15:C15" si="7">(B7-B$4)/B$4</f>
        <v>-0.49541007623340255</v>
      </c>
      <c r="C15" s="73">
        <f t="shared" si="7"/>
        <v>-0.36635567686106146</v>
      </c>
      <c r="D15" s="80">
        <f t="shared" si="4"/>
        <v>-0.43669335906330736</v>
      </c>
      <c r="E15" s="73">
        <f t="shared" si="2"/>
        <v>-0.37305117639408258</v>
      </c>
      <c r="F15" s="73">
        <f t="shared" si="2"/>
        <v>-0.48910911391644024</v>
      </c>
      <c r="G15" s="73">
        <f t="shared" si="2"/>
        <v>-0.35070798776328721</v>
      </c>
      <c r="H15" s="73">
        <f t="shared" si="2"/>
        <v>-0.5167416842114283</v>
      </c>
      <c r="I15" s="73">
        <f t="shared" si="2"/>
        <v>-0.37113483682021997</v>
      </c>
      <c r="J15" s="73">
        <f t="shared" si="2"/>
        <v>-0.53662771345413163</v>
      </c>
      <c r="K15" s="73">
        <f t="shared" si="2"/>
        <v>-0.63684767289330013</v>
      </c>
      <c r="L15" s="73">
        <f t="shared" si="2"/>
        <v>-0.43074419409759862</v>
      </c>
      <c r="M15" s="73">
        <f t="shared" si="2"/>
        <v>-0.50043050319177051</v>
      </c>
      <c r="N15" s="73">
        <f t="shared" si="2"/>
        <v>-0.63429368680836395</v>
      </c>
      <c r="O15" s="73">
        <f t="shared" si="2"/>
        <v>-0.46106597703235314</v>
      </c>
      <c r="P15" s="73">
        <f t="shared" si="2"/>
        <v>-0.61842056889826447</v>
      </c>
      <c r="Q15" s="73">
        <f t="shared" si="2"/>
        <v>-0.59545739330711212</v>
      </c>
      <c r="R15" s="73">
        <f t="shared" si="2"/>
        <v>-0.56386099352560815</v>
      </c>
      <c r="S15" s="73">
        <f t="shared" si="2"/>
        <v>-0.5962258601726097</v>
      </c>
      <c r="T15" s="89">
        <f t="shared" si="2"/>
        <v>-0.5070767263821121</v>
      </c>
      <c r="V15" s="82">
        <f t="shared" si="5"/>
        <v>-0.54938058779929189</v>
      </c>
    </row>
    <row r="16" spans="1:24" x14ac:dyDescent="0.25">
      <c r="A16" s="93">
        <v>2016</v>
      </c>
      <c r="B16" s="80">
        <f t="shared" ref="B16:C16" si="8">(B8-B$4)/B$4</f>
        <v>-0.56384053446472648</v>
      </c>
      <c r="C16" s="73">
        <f t="shared" si="8"/>
        <v>-0.43154489142673552</v>
      </c>
      <c r="D16" s="80">
        <f t="shared" si="4"/>
        <v>-0.50411011609459822</v>
      </c>
      <c r="E16" s="73">
        <f t="shared" si="2"/>
        <v>-0.41092903641604445</v>
      </c>
      <c r="F16" s="73">
        <f t="shared" si="2"/>
        <v>-0.51197962663643903</v>
      </c>
      <c r="G16" s="73">
        <f t="shared" si="2"/>
        <v>-0.38657866981566769</v>
      </c>
      <c r="H16" s="73">
        <f t="shared" si="2"/>
        <v>-0.50994046964087503</v>
      </c>
      <c r="I16" s="73">
        <f t="shared" si="2"/>
        <v>-0.39319144591759037</v>
      </c>
      <c r="J16" s="73">
        <f t="shared" si="2"/>
        <v>-0.55548262944622973</v>
      </c>
      <c r="K16" s="73">
        <f t="shared" si="2"/>
        <v>-0.630596101520286</v>
      </c>
      <c r="L16" s="73">
        <f t="shared" si="2"/>
        <v>-0.43868277405521433</v>
      </c>
      <c r="M16" s="73">
        <f t="shared" si="2"/>
        <v>-0.48903600281791326</v>
      </c>
      <c r="N16" s="73">
        <f t="shared" si="2"/>
        <v>-0.61115347735700309</v>
      </c>
      <c r="O16" s="73">
        <f t="shared" si="2"/>
        <v>-0.43947296910097644</v>
      </c>
      <c r="P16" s="73">
        <f t="shared" si="2"/>
        <v>-0.5876615386238222</v>
      </c>
      <c r="Q16" s="73">
        <f t="shared" si="2"/>
        <v>-0.57758265283226351</v>
      </c>
      <c r="R16" s="73">
        <f t="shared" si="2"/>
        <v>-0.58033619523750757</v>
      </c>
      <c r="S16" s="73">
        <f t="shared" si="2"/>
        <v>-0.5736718975115952</v>
      </c>
      <c r="T16" s="89">
        <f t="shared" si="2"/>
        <v>-0.49850241738070855</v>
      </c>
      <c r="V16" s="82">
        <f t="shared" si="5"/>
        <v>-0.54986286249728489</v>
      </c>
    </row>
    <row r="17" spans="1:32" ht="15.75" thickBot="1" x14ac:dyDescent="0.3">
      <c r="A17" s="81">
        <v>2019</v>
      </c>
      <c r="B17" s="87">
        <f t="shared" ref="B17:C17" si="9">(B9-B$4)/B$4</f>
        <v>-0.59308905122021294</v>
      </c>
      <c r="C17" s="96">
        <f t="shared" si="9"/>
        <v>-0.49274469951344596</v>
      </c>
      <c r="D17" s="87">
        <f t="shared" si="4"/>
        <v>-0.54554213987413536</v>
      </c>
      <c r="E17" s="96">
        <f t="shared" si="2"/>
        <v>-0.47218120999740587</v>
      </c>
      <c r="F17" s="96">
        <f t="shared" si="2"/>
        <v>-0.54888908090202815</v>
      </c>
      <c r="G17" s="96">
        <f t="shared" si="2"/>
        <v>-0.47469215128529951</v>
      </c>
      <c r="H17" s="96">
        <f t="shared" si="2"/>
        <v>-0.56341555024500989</v>
      </c>
      <c r="I17" s="96">
        <f t="shared" si="2"/>
        <v>-0.4664787361502134</v>
      </c>
      <c r="J17" s="96">
        <f t="shared" si="2"/>
        <v>-0.6064949013824702</v>
      </c>
      <c r="K17" s="96">
        <f t="shared" si="2"/>
        <v>-0.66581663231625687</v>
      </c>
      <c r="L17" s="96">
        <f t="shared" si="2"/>
        <v>-0.50263303008464344</v>
      </c>
      <c r="M17" s="96">
        <f t="shared" si="2"/>
        <v>-0.56037104748648103</v>
      </c>
      <c r="N17" s="96">
        <f t="shared" si="2"/>
        <v>-0.64968350076752568</v>
      </c>
      <c r="O17" s="96">
        <f t="shared" si="2"/>
        <v>-0.50280254098475219</v>
      </c>
      <c r="P17" s="96">
        <f t="shared" si="2"/>
        <v>-0.64650330690806501</v>
      </c>
      <c r="Q17" s="96">
        <f t="shared" si="2"/>
        <v>-0.62113589541494241</v>
      </c>
      <c r="R17" s="96">
        <f t="shared" si="2"/>
        <v>-0.61663486467413053</v>
      </c>
      <c r="S17" s="96">
        <f t="shared" si="2"/>
        <v>-0.62416653660026822</v>
      </c>
      <c r="T17" s="97">
        <f t="shared" si="2"/>
        <v>-0.55471667729529428</v>
      </c>
      <c r="V17" s="98">
        <f t="shared" si="5"/>
        <v>-0.5946772735338598</v>
      </c>
    </row>
    <row r="19" spans="1:32" ht="15.75" thickBot="1" x14ac:dyDescent="0.3">
      <c r="A19" s="6" t="s">
        <v>150</v>
      </c>
      <c r="B19" s="6"/>
      <c r="C19" s="6"/>
    </row>
    <row r="20" spans="1:32" ht="91.5" thickBot="1" x14ac:dyDescent="0.3">
      <c r="A20" s="58" t="s">
        <v>57</v>
      </c>
      <c r="B20" s="67" t="s">
        <v>162</v>
      </c>
      <c r="C20" s="68" t="s">
        <v>163</v>
      </c>
      <c r="D20" s="67" t="s">
        <v>84</v>
      </c>
      <c r="E20" s="68" t="s">
        <v>85</v>
      </c>
      <c r="F20" s="68" t="s">
        <v>86</v>
      </c>
      <c r="G20" s="68" t="s">
        <v>87</v>
      </c>
      <c r="H20" s="68" t="s">
        <v>88</v>
      </c>
      <c r="I20" s="68" t="s">
        <v>89</v>
      </c>
      <c r="J20" s="68" t="s">
        <v>90</v>
      </c>
      <c r="K20" s="68" t="s">
        <v>91</v>
      </c>
      <c r="L20" s="68" t="s">
        <v>92</v>
      </c>
      <c r="M20" s="68" t="s">
        <v>93</v>
      </c>
      <c r="N20" s="68" t="s">
        <v>94</v>
      </c>
      <c r="O20" s="68" t="s">
        <v>95</v>
      </c>
      <c r="P20" s="68" t="s">
        <v>96</v>
      </c>
      <c r="Q20" s="68" t="s">
        <v>97</v>
      </c>
      <c r="R20" s="68" t="s">
        <v>98</v>
      </c>
      <c r="S20" s="67" t="s">
        <v>99</v>
      </c>
      <c r="T20" s="63" t="s">
        <v>100</v>
      </c>
      <c r="U20" s="56"/>
      <c r="V20" s="59" t="s">
        <v>101</v>
      </c>
      <c r="X20" s="54" t="s">
        <v>102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103</v>
      </c>
      <c r="X21" s="69" t="s">
        <v>103</v>
      </c>
    </row>
    <row r="22" spans="1:32" x14ac:dyDescent="0.25">
      <c r="A22" s="65">
        <v>2004</v>
      </c>
      <c r="B22" s="60" cm="1">
        <f t="array" ref="B22">INDEX('90.1 Data-SI-Site EUI'!$Y$2:$Y$1825,MATCH(1,INDEX(($A22='90.1 Data-SI-Site EUI'!$A$2:$A$1825)*(B$21='90.1 Data-SI-Site EUI'!$C$2:$C$1825)*($A$20='90.1 Data-SI-Site EUI'!$B$2:$B$1825),0,1),0))</f>
        <v>236.10739119708725</v>
      </c>
      <c r="C22" s="57" cm="1">
        <f t="array" ref="C22">INDEX('90.1 Data-SI-Site EUI'!$Y$2:$Y$1825,MATCH(1,INDEX(($A22='90.1 Data-SI-Site EUI'!$A$2:$A$1825)*(C$21='90.1 Data-SI-Site EUI'!$C$2:$C$1825)*($A$20='90.1 Data-SI-Site EUI'!$B$2:$B$1825),0,1),0))</f>
        <v>161.17544618551793</v>
      </c>
      <c r="D22" s="60" cm="1">
        <f t="array" ref="D22">INDEX('90.1 Data-SI-Site EUI'!$Y$2:$Y$1825,MATCH(1,INDEX(($A22='90.1 Data-SI-Site EUI'!$A$2:$A$1825)*(D$21='90.1 Data-SI-Site EUI'!$C$2:$C$1825)*($A$20='90.1 Data-SI-Site EUI'!$B$2:$B$1825),0,1),0))</f>
        <v>160.83091780658773</v>
      </c>
      <c r="E22" s="57" cm="1">
        <f t="array" ref="E22">INDEX('90.1 Data-SI-Site EUI'!$Y$2:$Y$1825,MATCH(1,INDEX(($A22='90.1 Data-SI-Site EUI'!$A$2:$A$1825)*(E$21='90.1 Data-SI-Site EUI'!$C$2:$C$1825)*($A$20='90.1 Data-SI-Site EUI'!$B$2:$B$1825),0,1),0))</f>
        <v>140.63602533346946</v>
      </c>
      <c r="F22" s="57" cm="1">
        <f t="array" ref="F22">INDEX('90.1 Data-SI-Site EUI'!$Y$2:$Y$1825,MATCH(1,INDEX(($A22='90.1 Data-SI-Site EUI'!$A$2:$A$1825)*(F$21='90.1 Data-SI-Site EUI'!$C$2:$C$1825)*($A$20='90.1 Data-SI-Site EUI'!$B$2:$B$1825),0,1),0))</f>
        <v>150.92480533437683</v>
      </c>
      <c r="G22" s="57" cm="1">
        <f t="array" ref="G22">INDEX('90.1 Data-SI-Site EUI'!$Y$2:$Y$1825,MATCH(1,INDEX(($A22='90.1 Data-SI-Site EUI'!$A$2:$A$1825)*(G$21='90.1 Data-SI-Site EUI'!$C$2:$C$1825)*($A$20='90.1 Data-SI-Site EUI'!$B$2:$B$1825),0,1),0))</f>
        <v>100.74417605258384</v>
      </c>
      <c r="H22" s="57" cm="1">
        <f t="array" ref="H22">INDEX('90.1 Data-SI-Site EUI'!$Y$2:$Y$1825,MATCH(1,INDEX(($A22='90.1 Data-SI-Site EUI'!$A$2:$A$1825)*(H$21='90.1 Data-SI-Site EUI'!$C$2:$C$1825)*($A$20='90.1 Data-SI-Site EUI'!$B$2:$B$1825),0,1),0))</f>
        <v>113.88871350551244</v>
      </c>
      <c r="I22" s="57" cm="1">
        <f t="array" ref="I22">INDEX('90.1 Data-SI-Site EUI'!$Y$2:$Y$1825,MATCH(1,INDEX(($A22='90.1 Data-SI-Site EUI'!$A$2:$A$1825)*(I$21='90.1 Data-SI-Site EUI'!$C$2:$C$1825)*($A$20='90.1 Data-SI-Site EUI'!$B$2:$B$1825),0,1),0))</f>
        <v>82.181185489542216</v>
      </c>
      <c r="J22" s="57" cm="1">
        <f t="array" ref="J22">INDEX('90.1 Data-SI-Site EUI'!$Y$2:$Y$1825,MATCH(1,INDEX(($A22='90.1 Data-SI-Site EUI'!$A$2:$A$1825)*(J$21='90.1 Data-SI-Site EUI'!$C$2:$C$1825)*($A$20='90.1 Data-SI-Site EUI'!$B$2:$B$1825),0,1),0))</f>
        <v>73.714152460187833</v>
      </c>
      <c r="K22" s="57" cm="1">
        <f t="array" ref="K22">INDEX('90.1 Data-SI-Site EUI'!$Y$2:$Y$1825,MATCH(1,INDEX(($A22='90.1 Data-SI-Site EUI'!$A$2:$A$1825)*(K$21='90.1 Data-SI-Site EUI'!$C$2:$C$1825)*($A$20='90.1 Data-SI-Site EUI'!$B$2:$B$1825),0,1),0))</f>
        <v>118.75507052198178</v>
      </c>
      <c r="L22" s="57" cm="1">
        <f t="array" ref="L22">INDEX('90.1 Data-SI-Site EUI'!$Y$2:$Y$1825,MATCH(1,INDEX(($A22='90.1 Data-SI-Site EUI'!$A$2:$A$1825)*(L$21='90.1 Data-SI-Site EUI'!$C$2:$C$1825)*($A$20='90.1 Data-SI-Site EUI'!$B$2:$B$1825),0,1),0))</f>
        <v>90.603557432738995</v>
      </c>
      <c r="M22" s="57" cm="1">
        <f t="array" ref="M22">INDEX('90.1 Data-SI-Site EUI'!$Y$2:$Y$1825,MATCH(1,INDEX(($A22='90.1 Data-SI-Site EUI'!$A$2:$A$1825)*(M$21='90.1 Data-SI-Site EUI'!$C$2:$C$1825)*($A$20='90.1 Data-SI-Site EUI'!$B$2:$B$1825),0,1),0))</f>
        <v>71.5301544564675</v>
      </c>
      <c r="N22" s="57" cm="1">
        <f t="array" ref="N22">INDEX('90.1 Data-SI-Site EUI'!$Y$2:$Y$1825,MATCH(1,INDEX(($A22='90.1 Data-SI-Site EUI'!$A$2:$A$1825)*(N$21='90.1 Data-SI-Site EUI'!$C$2:$C$1825)*($A$20='90.1 Data-SI-Site EUI'!$B$2:$B$1825),0,1),0))</f>
        <v>107.70109724490722</v>
      </c>
      <c r="O22" s="57" cm="1">
        <f t="array" ref="O22">INDEX('90.1 Data-SI-Site EUI'!$Y$2:$Y$1825,MATCH(1,INDEX(($A22='90.1 Data-SI-Site EUI'!$A$2:$A$1825)*(O$21='90.1 Data-SI-Site EUI'!$C$2:$C$1825)*($A$20='90.1 Data-SI-Site EUI'!$B$2:$B$1825),0,1),0))</f>
        <v>98.385078234880453</v>
      </c>
      <c r="P22" s="57" cm="1">
        <f t="array" ref="P22">INDEX('90.1 Data-SI-Site EUI'!$Y$2:$Y$1825,MATCH(1,INDEX(($A22='90.1 Data-SI-Site EUI'!$A$2:$A$1825)*(P$21='90.1 Data-SI-Site EUI'!$C$2:$C$1825)*($A$20='90.1 Data-SI-Site EUI'!$B$2:$B$1825),0,1),0))</f>
        <v>67.480031957488322</v>
      </c>
      <c r="Q22" s="57" cm="1">
        <f t="array" ref="Q22">INDEX('90.1 Data-SI-Site EUI'!$Y$2:$Y$1825,MATCH(1,INDEX(($A22='90.1 Data-SI-Site EUI'!$A$2:$A$1825)*(Q$21='90.1 Data-SI-Site EUI'!$C$2:$C$1825)*($A$20='90.1 Data-SI-Site EUI'!$B$2:$B$1825),0,1),0))</f>
        <v>163.65987860691442</v>
      </c>
      <c r="R22" s="57" cm="1">
        <f t="array" ref="R22">INDEX('90.1 Data-SI-Site EUI'!$Y$2:$Y$1825,MATCH(1,INDEX(($A22='90.1 Data-SI-Site EUI'!$A$2:$A$1825)*(R$21='90.1 Data-SI-Site EUI'!$C$2:$C$1825)*($A$20='90.1 Data-SI-Site EUI'!$B$2:$B$1825),0,1),0))</f>
        <v>117.65428108411598</v>
      </c>
      <c r="S22" s="57" cm="1">
        <f t="array" ref="S22">INDEX('90.1 Data-SI-Site EUI'!$Y$2:$Y$1825,MATCH(1,INDEX(($A22='90.1 Data-SI-Site EUI'!$A$2:$A$1825)*(S$21='90.1 Data-SI-Site EUI'!$C$2:$C$1825)*($A$20='90.1 Data-SI-Site EUI'!$B$2:$B$1825),0,1),0))</f>
        <v>185.79164440701422</v>
      </c>
      <c r="T22" s="66" cm="1">
        <f t="array" ref="T22">INDEX('90.1 Data-SI-Site EUI'!$Y$2:$Y$1825,MATCH(1,INDEX(($A22='90.1 Data-SI-Site EUI'!$A$2:$A$1825)*(T$21='90.1 Data-SI-Site EUI'!$C$2:$C$1825)*($A$20='90.1 Data-SI-Site EUI'!$B$2:$B$1825),0,1),0))</f>
        <v>225.96010885962522</v>
      </c>
      <c r="U22" s="56"/>
      <c r="V22" s="84">
        <f>SUMPRODUCT(D22:T22,Weights!$B$41:$R$41)</f>
        <v>117.62405131530866</v>
      </c>
      <c r="X22" s="77">
        <f>(V22-V22)/V22</f>
        <v>0</v>
      </c>
      <c r="AA22" s="127" t="s">
        <v>21</v>
      </c>
      <c r="AB22" s="127"/>
      <c r="AC22" s="127"/>
      <c r="AD22" s="127"/>
      <c r="AE22" s="127"/>
      <c r="AF22" s="127"/>
    </row>
    <row r="23" spans="1:32" x14ac:dyDescent="0.25">
      <c r="A23" s="93">
        <v>2007</v>
      </c>
      <c r="B23" s="86" cm="1">
        <f t="array" ref="B23">INDEX('90.1 Data-SI-Site EUI'!$Y$2:$Y$1825,MATCH(1,INDEX(($A23='90.1 Data-SI-Site EUI'!$A$2:$A$1825)*(B$21='90.1 Data-SI-Site EUI'!$C$2:$C$1825)*($A$20='90.1 Data-SI-Site EUI'!$B$2:$B$1825),0,1),0))</f>
        <v>200.1566346524659</v>
      </c>
      <c r="C23" s="75" cm="1">
        <f t="array" ref="C23">INDEX('90.1 Data-SI-Site EUI'!$Y$2:$Y$1825,MATCH(1,INDEX(($A23='90.1 Data-SI-Site EUI'!$A$2:$A$1825)*(C$21='90.1 Data-SI-Site EUI'!$C$2:$C$1825)*($A$20='90.1 Data-SI-Site EUI'!$B$2:$B$1825),0,1),0))</f>
        <v>140.93816112585637</v>
      </c>
      <c r="D23" s="86" cm="1">
        <f t="array" ref="D23">INDEX('90.1 Data-SI-Site EUI'!$Y$2:$Y$1825,MATCH(1,INDEX(($A23='90.1 Data-SI-Site EUI'!$A$2:$A$1825)*(D$21='90.1 Data-SI-Site EUI'!$C$2:$C$1825)*($A$20='90.1 Data-SI-Site EUI'!$B$2:$B$1825),0,1),0))</f>
        <v>141.47692978426568</v>
      </c>
      <c r="E23" s="75" cm="1">
        <f t="array" ref="E23">INDEX('90.1 Data-SI-Site EUI'!$Y$2:$Y$1825,MATCH(1,INDEX(($A23='90.1 Data-SI-Site EUI'!$A$2:$A$1825)*(E$21='90.1 Data-SI-Site EUI'!$C$2:$C$1825)*($A$20='90.1 Data-SI-Site EUI'!$B$2:$B$1825),0,1),0))</f>
        <v>124.69953198017332</v>
      </c>
      <c r="F23" s="75" cm="1">
        <f t="array" ref="F23">INDEX('90.1 Data-SI-Site EUI'!$Y$2:$Y$1825,MATCH(1,INDEX(($A23='90.1 Data-SI-Site EUI'!$A$2:$A$1825)*(F$21='90.1 Data-SI-Site EUI'!$C$2:$C$1825)*($A$20='90.1 Data-SI-Site EUI'!$B$2:$B$1825),0,1),0))</f>
        <v>125.67626284537906</v>
      </c>
      <c r="G23" s="75" cm="1">
        <f t="array" ref="G23">INDEX('90.1 Data-SI-Site EUI'!$Y$2:$Y$1825,MATCH(1,INDEX(($A23='90.1 Data-SI-Site EUI'!$A$2:$A$1825)*(G$21='90.1 Data-SI-Site EUI'!$C$2:$C$1825)*($A$20='90.1 Data-SI-Site EUI'!$B$2:$B$1825),0,1),0))</f>
        <v>84.006618772968565</v>
      </c>
      <c r="H23" s="75" cm="1">
        <f t="array" ref="H23">INDEX('90.1 Data-SI-Site EUI'!$Y$2:$Y$1825,MATCH(1,INDEX(($A23='90.1 Data-SI-Site EUI'!$A$2:$A$1825)*(H$21='90.1 Data-SI-Site EUI'!$C$2:$C$1825)*($A$20='90.1 Data-SI-Site EUI'!$B$2:$B$1825),0,1),0))</f>
        <v>91.521023745519713</v>
      </c>
      <c r="I23" s="75" cm="1">
        <f t="array" ref="I23">INDEX('90.1 Data-SI-Site EUI'!$Y$2:$Y$1825,MATCH(1,INDEX(($A23='90.1 Data-SI-Site EUI'!$A$2:$A$1825)*(I$21='90.1 Data-SI-Site EUI'!$C$2:$C$1825)*($A$20='90.1 Data-SI-Site EUI'!$B$2:$B$1825),0,1),0))</f>
        <v>65.935325501338411</v>
      </c>
      <c r="J23" s="75" cm="1">
        <f t="array" ref="J23">INDEX('90.1 Data-SI-Site EUI'!$Y$2:$Y$1825,MATCH(1,INDEX(($A23='90.1 Data-SI-Site EUI'!$A$2:$A$1825)*(J$21='90.1 Data-SI-Site EUI'!$C$2:$C$1825)*($A$20='90.1 Data-SI-Site EUI'!$B$2:$B$1825),0,1),0))</f>
        <v>55.381272826777376</v>
      </c>
      <c r="K23" s="75" cm="1">
        <f t="array" ref="K23">INDEX('90.1 Data-SI-Site EUI'!$Y$2:$Y$1825,MATCH(1,INDEX(($A23='90.1 Data-SI-Site EUI'!$A$2:$A$1825)*(K$21='90.1 Data-SI-Site EUI'!$C$2:$C$1825)*($A$20='90.1 Data-SI-Site EUI'!$B$2:$B$1825),0,1),0))</f>
        <v>86.958362114922195</v>
      </c>
      <c r="L23" s="75" cm="1">
        <f t="array" ref="L23">INDEX('90.1 Data-SI-Site EUI'!$Y$2:$Y$1825,MATCH(1,INDEX(($A23='90.1 Data-SI-Site EUI'!$A$2:$A$1825)*(L$21='90.1 Data-SI-Site EUI'!$C$2:$C$1825)*($A$20='90.1 Data-SI-Site EUI'!$B$2:$B$1825),0,1),0))</f>
        <v>70.66075197926591</v>
      </c>
      <c r="M23" s="75" cm="1">
        <f t="array" ref="M23">INDEX('90.1 Data-SI-Site EUI'!$Y$2:$Y$1825,MATCH(1,INDEX(($A23='90.1 Data-SI-Site EUI'!$A$2:$A$1825)*(M$21='90.1 Data-SI-Site EUI'!$C$2:$C$1825)*($A$20='90.1 Data-SI-Site EUI'!$B$2:$B$1825),0,1),0))</f>
        <v>50.792807013066565</v>
      </c>
      <c r="N23" s="75" cm="1">
        <f t="array" ref="N23">INDEX('90.1 Data-SI-Site EUI'!$Y$2:$Y$1825,MATCH(1,INDEX(($A23='90.1 Data-SI-Site EUI'!$A$2:$A$1825)*(N$21='90.1 Data-SI-Site EUI'!$C$2:$C$1825)*($A$20='90.1 Data-SI-Site EUI'!$B$2:$B$1825),0,1),0))</f>
        <v>84.303792222449076</v>
      </c>
      <c r="O23" s="75" cm="1">
        <f t="array" ref="O23">INDEX('90.1 Data-SI-Site EUI'!$Y$2:$Y$1825,MATCH(1,INDEX(($A23='90.1 Data-SI-Site EUI'!$A$2:$A$1825)*(O$21='90.1 Data-SI-Site EUI'!$C$2:$C$1825)*($A$20='90.1 Data-SI-Site EUI'!$B$2:$B$1825),0,1),0))</f>
        <v>74.691592231523074</v>
      </c>
      <c r="P23" s="75" cm="1">
        <f t="array" ref="P23">INDEX('90.1 Data-SI-Site EUI'!$Y$2:$Y$1825,MATCH(1,INDEX(($A23='90.1 Data-SI-Site EUI'!$A$2:$A$1825)*(P$21='90.1 Data-SI-Site EUI'!$C$2:$C$1825)*($A$20='90.1 Data-SI-Site EUI'!$B$2:$B$1825),0,1),0))</f>
        <v>44.080600216641713</v>
      </c>
      <c r="Q23" s="75" cm="1">
        <f t="array" ref="Q23">INDEX('90.1 Data-SI-Site EUI'!$Y$2:$Y$1825,MATCH(1,INDEX(($A23='90.1 Data-SI-Site EUI'!$A$2:$A$1825)*(Q$21='90.1 Data-SI-Site EUI'!$C$2:$C$1825)*($A$20='90.1 Data-SI-Site EUI'!$B$2:$B$1825),0,1),0))</f>
        <v>113.03377271335239</v>
      </c>
      <c r="R23" s="75" cm="1">
        <f t="array" ref="R23">INDEX('90.1 Data-SI-Site EUI'!$Y$2:$Y$1825,MATCH(1,INDEX(($A23='90.1 Data-SI-Site EUI'!$A$2:$A$1825)*(R$21='90.1 Data-SI-Site EUI'!$C$2:$C$1825)*($A$20='90.1 Data-SI-Site EUI'!$B$2:$B$1825),0,1),0))</f>
        <v>96.056179818293188</v>
      </c>
      <c r="S23" s="75" cm="1">
        <f t="array" ref="S23">INDEX('90.1 Data-SI-Site EUI'!$Y$2:$Y$1825,MATCH(1,INDEX(($A23='90.1 Data-SI-Site EUI'!$A$2:$A$1825)*(S$21='90.1 Data-SI-Site EUI'!$C$2:$C$1825)*($A$20='90.1 Data-SI-Site EUI'!$B$2:$B$1825),0,1),0))</f>
        <v>135.36530826074136</v>
      </c>
      <c r="T23" s="91" cm="1">
        <f t="array" ref="T23">INDEX('90.1 Data-SI-Site EUI'!$Y$2:$Y$1825,MATCH(1,INDEX(($A23='90.1 Data-SI-Site EUI'!$A$2:$A$1825)*(T$21='90.1 Data-SI-Site EUI'!$C$2:$C$1825)*($A$20='90.1 Data-SI-Site EUI'!$B$2:$B$1825),0,1),0))</f>
        <v>188.3347742559321</v>
      </c>
      <c r="U23" s="56"/>
      <c r="V23" s="72">
        <f>SUMPRODUCT(D23:T23,Weights!$B$41:$R$41)</f>
        <v>92.491666056155964</v>
      </c>
      <c r="X23" s="88">
        <f>(V23-V22)/V22</f>
        <v>-0.21366706024928203</v>
      </c>
      <c r="Z23" s="101" t="s">
        <v>22</v>
      </c>
      <c r="AA23" s="101">
        <v>2004</v>
      </c>
      <c r="AB23" s="101">
        <v>2007</v>
      </c>
      <c r="AC23" s="101">
        <v>2010</v>
      </c>
      <c r="AD23" s="101">
        <v>2013</v>
      </c>
      <c r="AE23" s="101">
        <v>2016</v>
      </c>
      <c r="AF23" s="101">
        <v>2019</v>
      </c>
    </row>
    <row r="24" spans="1:32" x14ac:dyDescent="0.25">
      <c r="A24" s="93">
        <v>2010</v>
      </c>
      <c r="B24" s="86" cm="1">
        <f t="array" ref="B24">INDEX('90.1 Data-SI-Site EUI'!$Y$2:$Y$1825,MATCH(1,INDEX(($A24='90.1 Data-SI-Site EUI'!$A$2:$A$1825)*(B$21='90.1 Data-SI-Site EUI'!$C$2:$C$1825)*($A$20='90.1 Data-SI-Site EUI'!$B$2:$B$1825),0,1),0))</f>
        <v>172.5845814334649</v>
      </c>
      <c r="C24" s="75" cm="1">
        <f t="array" ref="C24">INDEX('90.1 Data-SI-Site EUI'!$Y$2:$Y$1825,MATCH(1,INDEX(($A24='90.1 Data-SI-Site EUI'!$A$2:$A$1825)*(C$21='90.1 Data-SI-Site EUI'!$C$2:$C$1825)*($A$20='90.1 Data-SI-Site EUI'!$B$2:$B$1825),0,1),0))</f>
        <v>118.09933235220726</v>
      </c>
      <c r="D24" s="86" cm="1">
        <f t="array" ref="D24">INDEX('90.1 Data-SI-Site EUI'!$Y$2:$Y$1825,MATCH(1,INDEX(($A24='90.1 Data-SI-Site EUI'!$A$2:$A$1825)*(D$21='90.1 Data-SI-Site EUI'!$C$2:$C$1825)*($A$20='90.1 Data-SI-Site EUI'!$B$2:$B$1825),0,1),0))</f>
        <v>112.53456101696837</v>
      </c>
      <c r="E24" s="75" cm="1">
        <f t="array" ref="E24">INDEX('90.1 Data-SI-Site EUI'!$Y$2:$Y$1825,MATCH(1,INDEX(($A24='90.1 Data-SI-Site EUI'!$A$2:$A$1825)*(E$21='90.1 Data-SI-Site EUI'!$C$2:$C$1825)*($A$20='90.1 Data-SI-Site EUI'!$B$2:$B$1825),0,1),0))</f>
        <v>102.96914883058847</v>
      </c>
      <c r="F24" s="75" cm="1">
        <f t="array" ref="F24">INDEX('90.1 Data-SI-Site EUI'!$Y$2:$Y$1825,MATCH(1,INDEX(($A24='90.1 Data-SI-Site EUI'!$A$2:$A$1825)*(F$21='90.1 Data-SI-Site EUI'!$C$2:$C$1825)*($A$20='90.1 Data-SI-Site EUI'!$B$2:$B$1825),0,1),0))</f>
        <v>90.17254250601151</v>
      </c>
      <c r="G24" s="75" cm="1">
        <f t="array" ref="G24">INDEX('90.1 Data-SI-Site EUI'!$Y$2:$Y$1825,MATCH(1,INDEX(($A24='90.1 Data-SI-Site EUI'!$A$2:$A$1825)*(G$21='90.1 Data-SI-Site EUI'!$C$2:$C$1825)*($A$20='90.1 Data-SI-Site EUI'!$B$2:$B$1825),0,1),0))</f>
        <v>63.169599127761906</v>
      </c>
      <c r="H24" s="75" cm="1">
        <f t="array" ref="H24">INDEX('90.1 Data-SI-Site EUI'!$Y$2:$Y$1825,MATCH(1,INDEX(($A24='90.1 Data-SI-Site EUI'!$A$2:$A$1825)*(H$21='90.1 Data-SI-Site EUI'!$C$2:$C$1825)*($A$20='90.1 Data-SI-Site EUI'!$B$2:$B$1825),0,1),0))</f>
        <v>66.143743903407298</v>
      </c>
      <c r="I24" s="75" cm="1">
        <f t="array" ref="I24">INDEX('90.1 Data-SI-Site EUI'!$Y$2:$Y$1825,MATCH(1,INDEX(($A24='90.1 Data-SI-Site EUI'!$A$2:$A$1825)*(I$21='90.1 Data-SI-Site EUI'!$C$2:$C$1825)*($A$20='90.1 Data-SI-Site EUI'!$B$2:$B$1825),0,1),0))</f>
        <v>50.530937088834449</v>
      </c>
      <c r="J24" s="75" cm="1">
        <f t="array" ref="J24">INDEX('90.1 Data-SI-Site EUI'!$Y$2:$Y$1825,MATCH(1,INDEX(($A24='90.1 Data-SI-Site EUI'!$A$2:$A$1825)*(J$21='90.1 Data-SI-Site EUI'!$C$2:$C$1825)*($A$20='90.1 Data-SI-Site EUI'!$B$2:$B$1825),0,1),0))</f>
        <v>43.951721082301169</v>
      </c>
      <c r="K24" s="75" cm="1">
        <f t="array" ref="K24">INDEX('90.1 Data-SI-Site EUI'!$Y$2:$Y$1825,MATCH(1,INDEX(($A24='90.1 Data-SI-Site EUI'!$A$2:$A$1825)*(K$21='90.1 Data-SI-Site EUI'!$C$2:$C$1825)*($A$20='90.1 Data-SI-Site EUI'!$B$2:$B$1825),0,1),0))</f>
        <v>57.150135401070742</v>
      </c>
      <c r="L24" s="75" cm="1">
        <f t="array" ref="L24">INDEX('90.1 Data-SI-Site EUI'!$Y$2:$Y$1825,MATCH(1,INDEX(($A24='90.1 Data-SI-Site EUI'!$A$2:$A$1825)*(L$21='90.1 Data-SI-Site EUI'!$C$2:$C$1825)*($A$20='90.1 Data-SI-Site EUI'!$B$2:$B$1825),0,1),0))</f>
        <v>53.002609199900185</v>
      </c>
      <c r="M24" s="75" cm="1">
        <f t="array" ref="M24">INDEX('90.1 Data-SI-Site EUI'!$Y$2:$Y$1825,MATCH(1,INDEX(($A24='90.1 Data-SI-Site EUI'!$A$2:$A$1825)*(M$21='90.1 Data-SI-Site EUI'!$C$2:$C$1825)*($A$20='90.1 Data-SI-Site EUI'!$B$2:$B$1825),0,1),0))</f>
        <v>38.063830333242592</v>
      </c>
      <c r="N24" s="75" cm="1">
        <f t="array" ref="N24">INDEX('90.1 Data-SI-Site EUI'!$Y$2:$Y$1825,MATCH(1,INDEX(($A24='90.1 Data-SI-Site EUI'!$A$2:$A$1825)*(N$21='90.1 Data-SI-Site EUI'!$C$2:$C$1825)*($A$20='90.1 Data-SI-Site EUI'!$B$2:$B$1825),0,1),0))</f>
        <v>57.326936589764529</v>
      </c>
      <c r="O24" s="75" cm="1">
        <f t="array" ref="O24">INDEX('90.1 Data-SI-Site EUI'!$Y$2:$Y$1825,MATCH(1,INDEX(($A24='90.1 Data-SI-Site EUI'!$A$2:$A$1825)*(O$21='90.1 Data-SI-Site EUI'!$C$2:$C$1825)*($A$20='90.1 Data-SI-Site EUI'!$B$2:$B$1825),0,1),0))</f>
        <v>54.323584881584317</v>
      </c>
      <c r="P24" s="75" cm="1">
        <f t="array" ref="P24">INDEX('90.1 Data-SI-Site EUI'!$Y$2:$Y$1825,MATCH(1,INDEX(($A24='90.1 Data-SI-Site EUI'!$A$2:$A$1825)*(P$21='90.1 Data-SI-Site EUI'!$C$2:$C$1825)*($A$20='90.1 Data-SI-Site EUI'!$B$2:$B$1825),0,1),0))</f>
        <v>33.653867082936351</v>
      </c>
      <c r="Q24" s="75" cm="1">
        <f t="array" ref="Q24">INDEX('90.1 Data-SI-Site EUI'!$Y$2:$Y$1825,MATCH(1,INDEX(($A24='90.1 Data-SI-Site EUI'!$A$2:$A$1825)*(Q$21='90.1 Data-SI-Site EUI'!$C$2:$C$1825)*($A$20='90.1 Data-SI-Site EUI'!$B$2:$B$1825),0,1),0))</f>
        <v>79.814289704414506</v>
      </c>
      <c r="R24" s="75" cm="1">
        <f t="array" ref="R24">INDEX('90.1 Data-SI-Site EUI'!$Y$2:$Y$1825,MATCH(1,INDEX(($A24='90.1 Data-SI-Site EUI'!$A$2:$A$1825)*(R$21='90.1 Data-SI-Site EUI'!$C$2:$C$1825)*($A$20='90.1 Data-SI-Site EUI'!$B$2:$B$1825),0,1),0))</f>
        <v>60.780727252620125</v>
      </c>
      <c r="S24" s="75" cm="1">
        <f t="array" ref="S24">INDEX('90.1 Data-SI-Site EUI'!$Y$2:$Y$1825,MATCH(1,INDEX(($A24='90.1 Data-SI-Site EUI'!$A$2:$A$1825)*(S$21='90.1 Data-SI-Site EUI'!$C$2:$C$1825)*($A$20='90.1 Data-SI-Site EUI'!$B$2:$B$1825),0,1),0))</f>
        <v>87.304875431014935</v>
      </c>
      <c r="T24" s="91" cm="1">
        <f t="array" ref="T24">INDEX('90.1 Data-SI-Site EUI'!$Y$2:$Y$1825,MATCH(1,INDEX(($A24='90.1 Data-SI-Site EUI'!$A$2:$A$1825)*(T$21='90.1 Data-SI-Site EUI'!$C$2:$C$1825)*($A$20='90.1 Data-SI-Site EUI'!$B$2:$B$1825),0,1),0))</f>
        <v>127.39961364615942</v>
      </c>
      <c r="U24" s="56"/>
      <c r="V24" s="72">
        <f>SUMPRODUCT(D24:T24,Weights!$B$41:$R$41)</f>
        <v>65.632568931363977</v>
      </c>
      <c r="X24" s="88">
        <f t="shared" ref="X24:X27" si="10">(V24-V23)/V23</f>
        <v>-0.29039478117395556</v>
      </c>
      <c r="Z24" s="100" t="str">
        <f>A2</f>
        <v>Primary School</v>
      </c>
      <c r="AA24" s="9">
        <f>V4</f>
        <v>117.16700853065886</v>
      </c>
      <c r="AB24" s="9">
        <f>V5</f>
        <v>100.35503254553845</v>
      </c>
      <c r="AC24" s="9">
        <f>V6</f>
        <v>69.545800343393296</v>
      </c>
      <c r="AD24" s="9">
        <f>V7</f>
        <v>52.797728513400855</v>
      </c>
      <c r="AE24" s="9">
        <f>V8</f>
        <v>52.741221829746976</v>
      </c>
      <c r="AF24" s="9">
        <f>V9</f>
        <v>47.490451349528158</v>
      </c>
    </row>
    <row r="25" spans="1:32" x14ac:dyDescent="0.25">
      <c r="A25" s="93">
        <v>2013</v>
      </c>
      <c r="B25" s="86" cm="1">
        <f t="array" ref="B25">INDEX('90.1 Data-SI-Site EUI'!$Y$2:$Y$1825,MATCH(1,INDEX(($A25='90.1 Data-SI-Site EUI'!$A$2:$A$1825)*(B$21='90.1 Data-SI-Site EUI'!$C$2:$C$1825)*($A$20='90.1 Data-SI-Site EUI'!$B$2:$B$1825),0,1),0))</f>
        <v>123.50956215121818</v>
      </c>
      <c r="C25" s="75" cm="1">
        <f t="array" ref="C25">INDEX('90.1 Data-SI-Site EUI'!$Y$2:$Y$1825,MATCH(1,INDEX(($A25='90.1 Data-SI-Site EUI'!$A$2:$A$1825)*(C$21='90.1 Data-SI-Site EUI'!$C$2:$C$1825)*($A$20='90.1 Data-SI-Site EUI'!$B$2:$B$1825),0,1),0))</f>
        <v>99.104192612630996</v>
      </c>
      <c r="D25" s="86" cm="1">
        <f t="array" ref="D25">INDEX('90.1 Data-SI-Site EUI'!$Y$2:$Y$1825,MATCH(1,INDEX(($A25='90.1 Data-SI-Site EUI'!$A$2:$A$1825)*(D$21='90.1 Data-SI-Site EUI'!$C$2:$C$1825)*($A$20='90.1 Data-SI-Site EUI'!$B$2:$B$1825),0,1),0))</f>
        <v>76.497317924549691</v>
      </c>
      <c r="E25" s="75" cm="1">
        <f t="array" ref="E25">INDEX('90.1 Data-SI-Site EUI'!$Y$2:$Y$1825,MATCH(1,INDEX(($A25='90.1 Data-SI-Site EUI'!$A$2:$A$1825)*(E$21='90.1 Data-SI-Site EUI'!$C$2:$C$1825)*($A$20='90.1 Data-SI-Site EUI'!$B$2:$B$1825),0,1),0))</f>
        <v>88.987393238736914</v>
      </c>
      <c r="F25" s="75" cm="1">
        <f t="array" ref="F25">INDEX('90.1 Data-SI-Site EUI'!$Y$2:$Y$1825,MATCH(1,INDEX(($A25='90.1 Data-SI-Site EUI'!$A$2:$A$1825)*(F$21='90.1 Data-SI-Site EUI'!$C$2:$C$1825)*($A$20='90.1 Data-SI-Site EUI'!$B$2:$B$1825),0,1),0))</f>
        <v>66.381369238010976</v>
      </c>
      <c r="G25" s="75" cm="1">
        <f t="array" ref="G25">INDEX('90.1 Data-SI-Site EUI'!$Y$2:$Y$1825,MATCH(1,INDEX(($A25='90.1 Data-SI-Site EUI'!$A$2:$A$1825)*(G$21='90.1 Data-SI-Site EUI'!$C$2:$C$1825)*($A$20='90.1 Data-SI-Site EUI'!$B$2:$B$1825),0,1),0))</f>
        <v>55.058153412957665</v>
      </c>
      <c r="H25" s="75" cm="1">
        <f t="array" ref="H25">INDEX('90.1 Data-SI-Site EUI'!$Y$2:$Y$1825,MATCH(1,INDEX(($A25='90.1 Data-SI-Site EUI'!$A$2:$A$1825)*(H$21='90.1 Data-SI-Site EUI'!$C$2:$C$1825)*($A$20='90.1 Data-SI-Site EUI'!$B$2:$B$1825),0,1),0))</f>
        <v>50.888792902998958</v>
      </c>
      <c r="I25" s="75" cm="1">
        <f t="array" ref="I25">INDEX('90.1 Data-SI-Site EUI'!$Y$2:$Y$1825,MATCH(1,INDEX(($A25='90.1 Data-SI-Site EUI'!$A$2:$A$1825)*(I$21='90.1 Data-SI-Site EUI'!$C$2:$C$1825)*($A$20='90.1 Data-SI-Site EUI'!$B$2:$B$1825),0,1),0))</f>
        <v>45.45474385803729</v>
      </c>
      <c r="J25" s="75" cm="1">
        <f t="array" ref="J25">INDEX('90.1 Data-SI-Site EUI'!$Y$2:$Y$1825,MATCH(1,INDEX(($A25='90.1 Data-SI-Site EUI'!$A$2:$A$1825)*(J$21='90.1 Data-SI-Site EUI'!$C$2:$C$1825)*($A$20='90.1 Data-SI-Site EUI'!$B$2:$B$1825),0,1),0))</f>
        <v>33.866680703008029</v>
      </c>
      <c r="K25" s="75" cm="1">
        <f t="array" ref="K25">INDEX('90.1 Data-SI-Site EUI'!$Y$2:$Y$1825,MATCH(1,INDEX(($A25='90.1 Data-SI-Site EUI'!$A$2:$A$1825)*(K$21='90.1 Data-SI-Site EUI'!$C$2:$C$1825)*($A$20='90.1 Data-SI-Site EUI'!$B$2:$B$1825),0,1),0))</f>
        <v>43.732669088290002</v>
      </c>
      <c r="L25" s="75" cm="1">
        <f t="array" ref="L25">INDEX('90.1 Data-SI-Site EUI'!$Y$2:$Y$1825,MATCH(1,INDEX(($A25='90.1 Data-SI-Site EUI'!$A$2:$A$1825)*(L$21='90.1 Data-SI-Site EUI'!$C$2:$C$1825)*($A$20='90.1 Data-SI-Site EUI'!$B$2:$B$1825),0,1),0))</f>
        <v>43.599394735946646</v>
      </c>
      <c r="M25" s="75" cm="1">
        <f t="array" ref="M25">INDEX('90.1 Data-SI-Site EUI'!$Y$2:$Y$1825,MATCH(1,INDEX(($A25='90.1 Data-SI-Site EUI'!$A$2:$A$1825)*(M$21='90.1 Data-SI-Site EUI'!$C$2:$C$1825)*($A$20='90.1 Data-SI-Site EUI'!$B$2:$B$1825),0,1),0))</f>
        <v>36.522384845288322</v>
      </c>
      <c r="N25" s="75" cm="1">
        <f t="array" ref="N25">INDEX('90.1 Data-SI-Site EUI'!$Y$2:$Y$1825,MATCH(1,INDEX(($A25='90.1 Data-SI-Site EUI'!$A$2:$A$1825)*(N$21='90.1 Data-SI-Site EUI'!$C$2:$C$1825)*($A$20='90.1 Data-SI-Site EUI'!$B$2:$B$1825),0,1),0))</f>
        <v>44.378057228574022</v>
      </c>
      <c r="O25" s="75" cm="1">
        <f t="array" ref="O25">INDEX('90.1 Data-SI-Site EUI'!$Y$2:$Y$1825,MATCH(1,INDEX(($A25='90.1 Data-SI-Site EUI'!$A$2:$A$1825)*(O$21='90.1 Data-SI-Site EUI'!$C$2:$C$1825)*($A$20='90.1 Data-SI-Site EUI'!$B$2:$B$1825),0,1),0))</f>
        <v>49.736962223810167</v>
      </c>
      <c r="P25" s="75" cm="1">
        <f t="array" ref="P25">INDEX('90.1 Data-SI-Site EUI'!$Y$2:$Y$1825,MATCH(1,INDEX(($A25='90.1 Data-SI-Site EUI'!$A$2:$A$1825)*(P$21='90.1 Data-SI-Site EUI'!$C$2:$C$1825)*($A$20='90.1 Data-SI-Site EUI'!$B$2:$B$1825),0,1),0))</f>
        <v>26.139745672836987</v>
      </c>
      <c r="Q25" s="75" cm="1">
        <f t="array" ref="Q25">INDEX('90.1 Data-SI-Site EUI'!$Y$2:$Y$1825,MATCH(1,INDEX(($A25='90.1 Data-SI-Site EUI'!$A$2:$A$1825)*(Q$21='90.1 Data-SI-Site EUI'!$C$2:$C$1825)*($A$20='90.1 Data-SI-Site EUI'!$B$2:$B$1825),0,1),0))</f>
        <v>62.734330764257521</v>
      </c>
      <c r="R25" s="75" cm="1">
        <f t="array" ref="R25">INDEX('90.1 Data-SI-Site EUI'!$Y$2:$Y$1825,MATCH(1,INDEX(($A25='90.1 Data-SI-Site EUI'!$A$2:$A$1825)*(R$21='90.1 Data-SI-Site EUI'!$C$2:$C$1825)*($A$20='90.1 Data-SI-Site EUI'!$B$2:$B$1825),0,1),0))</f>
        <v>45.225200053309742</v>
      </c>
      <c r="S25" s="75" cm="1">
        <f t="array" ref="S25">INDEX('90.1 Data-SI-Site EUI'!$Y$2:$Y$1825,MATCH(1,INDEX(($A25='90.1 Data-SI-Site EUI'!$A$2:$A$1825)*(S$21='90.1 Data-SI-Site EUI'!$C$2:$C$1825)*($A$20='90.1 Data-SI-Site EUI'!$B$2:$B$1825),0,1),0))</f>
        <v>67.748849161789394</v>
      </c>
      <c r="T25" s="91" cm="1">
        <f t="array" ref="T25">INDEX('90.1 Data-SI-Site EUI'!$Y$2:$Y$1825,MATCH(1,INDEX(($A25='90.1 Data-SI-Site EUI'!$A$2:$A$1825)*(T$21='90.1 Data-SI-Site EUI'!$C$2:$C$1825)*($A$20='90.1 Data-SI-Site EUI'!$B$2:$B$1825),0,1),0))</f>
        <v>97.77910527539585</v>
      </c>
      <c r="U25" s="56"/>
      <c r="V25" s="72">
        <f>SUMPRODUCT(D25:T25,Weights!$B$41:$R$41)</f>
        <v>50.985142177885706</v>
      </c>
      <c r="X25" s="88">
        <f t="shared" si="10"/>
        <v>-0.22317314394315402</v>
      </c>
      <c r="Z25" s="100" t="str">
        <f>A20</f>
        <v>Secondary School</v>
      </c>
      <c r="AA25" s="9">
        <f>V22</f>
        <v>117.62405131530866</v>
      </c>
      <c r="AB25" s="9">
        <f>V23</f>
        <v>92.491666056155964</v>
      </c>
      <c r="AC25" s="9">
        <f>V24</f>
        <v>65.632568931363977</v>
      </c>
      <c r="AD25" s="9">
        <f>V25</f>
        <v>50.985142177885706</v>
      </c>
      <c r="AE25" s="9">
        <f>V26</f>
        <v>50.544687547648806</v>
      </c>
      <c r="AF25" s="9">
        <f>V27</f>
        <v>47.406194685445577</v>
      </c>
    </row>
    <row r="26" spans="1:32" x14ac:dyDescent="0.25">
      <c r="A26" s="93">
        <v>2016</v>
      </c>
      <c r="B26" s="86" cm="1">
        <f t="array" ref="B26">INDEX('90.1 Data-SI-Site EUI'!$Y$2:$Y$1825,MATCH(1,INDEX(($A26='90.1 Data-SI-Site EUI'!$A$2:$A$1825)*(B$21='90.1 Data-SI-Site EUI'!$C$2:$C$1825)*($A$20='90.1 Data-SI-Site EUI'!$B$2:$B$1825),0,1),0))</f>
        <v>110.86678845673973</v>
      </c>
      <c r="C26" s="75" cm="1">
        <f t="array" ref="C26">INDEX('90.1 Data-SI-Site EUI'!$Y$2:$Y$1825,MATCH(1,INDEX(($A26='90.1 Data-SI-Site EUI'!$A$2:$A$1825)*(C$21='90.1 Data-SI-Site EUI'!$C$2:$C$1825)*($A$20='90.1 Data-SI-Site EUI'!$B$2:$B$1825),0,1),0))</f>
        <v>91.166287118324959</v>
      </c>
      <c r="D26" s="86" cm="1">
        <f t="array" ref="D26">INDEX('90.1 Data-SI-Site EUI'!$Y$2:$Y$1825,MATCH(1,INDEX(($A26='90.1 Data-SI-Site EUI'!$A$2:$A$1825)*(D$21='90.1 Data-SI-Site EUI'!$C$2:$C$1825)*($A$20='90.1 Data-SI-Site EUI'!$B$2:$B$1825),0,1),0))</f>
        <v>71.185484296311429</v>
      </c>
      <c r="E26" s="75" cm="1">
        <f t="array" ref="E26">INDEX('90.1 Data-SI-Site EUI'!$Y$2:$Y$1825,MATCH(1,INDEX(($A26='90.1 Data-SI-Site EUI'!$A$2:$A$1825)*(E$21='90.1 Data-SI-Site EUI'!$C$2:$C$1825)*($A$20='90.1 Data-SI-Site EUI'!$B$2:$B$1825),0,1),0))</f>
        <v>85.19063379043601</v>
      </c>
      <c r="F26" s="75" cm="1">
        <f t="array" ref="F26">INDEX('90.1 Data-SI-Site EUI'!$Y$2:$Y$1825,MATCH(1,INDEX(($A26='90.1 Data-SI-Site EUI'!$A$2:$A$1825)*(F$21='90.1 Data-SI-Site EUI'!$C$2:$C$1825)*($A$20='90.1 Data-SI-Site EUI'!$B$2:$B$1825),0,1),0))</f>
        <v>62.630121563223085</v>
      </c>
      <c r="G26" s="75" cm="1">
        <f t="array" ref="G26">INDEX('90.1 Data-SI-Site EUI'!$Y$2:$Y$1825,MATCH(1,INDEX(($A26='90.1 Data-SI-Site EUI'!$A$2:$A$1825)*(G$21='90.1 Data-SI-Site EUI'!$C$2:$C$1825)*($A$20='90.1 Data-SI-Site EUI'!$B$2:$B$1825),0,1),0))</f>
        <v>52.171062310013163</v>
      </c>
      <c r="H26" s="75" cm="1">
        <f t="array" ref="H26">INDEX('90.1 Data-SI-Site EUI'!$Y$2:$Y$1825,MATCH(1,INDEX(($A26='90.1 Data-SI-Site EUI'!$A$2:$A$1825)*(H$21='90.1 Data-SI-Site EUI'!$C$2:$C$1825)*($A$20='90.1 Data-SI-Site EUI'!$B$2:$B$1825),0,1),0))</f>
        <v>50.532496682319319</v>
      </c>
      <c r="I26" s="75" cm="1">
        <f t="array" ref="I26">INDEX('90.1 Data-SI-Site EUI'!$Y$2:$Y$1825,MATCH(1,INDEX(($A26='90.1 Data-SI-Site EUI'!$A$2:$A$1825)*(I$21='90.1 Data-SI-Site EUI'!$C$2:$C$1825)*($A$20='90.1 Data-SI-Site EUI'!$B$2:$B$1825),0,1),0))</f>
        <v>43.838012539131618</v>
      </c>
      <c r="J26" s="75" cm="1">
        <f t="array" ref="J26">INDEX('90.1 Data-SI-Site EUI'!$Y$2:$Y$1825,MATCH(1,INDEX(($A26='90.1 Data-SI-Site EUI'!$A$2:$A$1825)*(J$21='90.1 Data-SI-Site EUI'!$C$2:$C$1825)*($A$20='90.1 Data-SI-Site EUI'!$B$2:$B$1825),0,1),0))</f>
        <v>32.966086356109074</v>
      </c>
      <c r="K26" s="75" cm="1">
        <f t="array" ref="K26">INDEX('90.1 Data-SI-Site EUI'!$Y$2:$Y$1825,MATCH(1,INDEX(($A26='90.1 Data-SI-Site EUI'!$A$2:$A$1825)*(K$21='90.1 Data-SI-Site EUI'!$C$2:$C$1825)*($A$20='90.1 Data-SI-Site EUI'!$B$2:$B$1825),0,1),0))</f>
        <v>44.182257355610005</v>
      </c>
      <c r="L26" s="75" cm="1">
        <f t="array" ref="L26">INDEX('90.1 Data-SI-Site EUI'!$Y$2:$Y$1825,MATCH(1,INDEX(($A26='90.1 Data-SI-Site EUI'!$A$2:$A$1825)*(L$21='90.1 Data-SI-Site EUI'!$C$2:$C$1825)*($A$20='90.1 Data-SI-Site EUI'!$B$2:$B$1825),0,1),0))</f>
        <v>42.042211531917786</v>
      </c>
      <c r="M26" s="75" cm="1">
        <f t="array" ref="M26">INDEX('90.1 Data-SI-Site EUI'!$Y$2:$Y$1825,MATCH(1,INDEX(($A26='90.1 Data-SI-Site EUI'!$A$2:$A$1825)*(M$21='90.1 Data-SI-Site EUI'!$C$2:$C$1825)*($A$20='90.1 Data-SI-Site EUI'!$B$2:$B$1825),0,1),0))</f>
        <v>38.131459977995554</v>
      </c>
      <c r="N26" s="75" cm="1">
        <f t="array" ref="N26">INDEX('90.1 Data-SI-Site EUI'!$Y$2:$Y$1825,MATCH(1,INDEX(($A26='90.1 Data-SI-Site EUI'!$A$2:$A$1825)*(N$21='90.1 Data-SI-Site EUI'!$C$2:$C$1825)*($A$20='90.1 Data-SI-Site EUI'!$B$2:$B$1825),0,1),0))</f>
        <v>46.680017212240827</v>
      </c>
      <c r="O26" s="75" cm="1">
        <f t="array" ref="O26">INDEX('90.1 Data-SI-Site EUI'!$Y$2:$Y$1825,MATCH(1,INDEX(($A26='90.1 Data-SI-Site EUI'!$A$2:$A$1825)*(O$21='90.1 Data-SI-Site EUI'!$C$2:$C$1825)*($A$20='90.1 Data-SI-Site EUI'!$B$2:$B$1825),0,1),0))</f>
        <v>50.85930240801234</v>
      </c>
      <c r="P26" s="75" cm="1">
        <f t="array" ref="P26">INDEX('90.1 Data-SI-Site EUI'!$Y$2:$Y$1825,MATCH(1,INDEX(($A26='90.1 Data-SI-Site EUI'!$A$2:$A$1825)*(P$21='90.1 Data-SI-Site EUI'!$C$2:$C$1825)*($A$20='90.1 Data-SI-Site EUI'!$B$2:$B$1825),0,1),0))</f>
        <v>29.128777477201581</v>
      </c>
      <c r="Q26" s="75" cm="1">
        <f t="array" ref="Q26">INDEX('90.1 Data-SI-Site EUI'!$Y$2:$Y$1825,MATCH(1,INDEX(($A26='90.1 Data-SI-Site EUI'!$A$2:$A$1825)*(Q$21='90.1 Data-SI-Site EUI'!$C$2:$C$1825)*($A$20='90.1 Data-SI-Site EUI'!$B$2:$B$1825),0,1),0))</f>
        <v>64.75613104555147</v>
      </c>
      <c r="R26" s="75" cm="1">
        <f t="array" ref="R26">INDEX('90.1 Data-SI-Site EUI'!$Y$2:$Y$1825,MATCH(1,INDEX(($A26='90.1 Data-SI-Site EUI'!$A$2:$A$1825)*(R$21='90.1 Data-SI-Site EUI'!$C$2:$C$1825)*($A$20='90.1 Data-SI-Site EUI'!$B$2:$B$1825),0,1),0))</f>
        <v>47.03021684020689</v>
      </c>
      <c r="S26" s="75" cm="1">
        <f t="array" ref="S26">INDEX('90.1 Data-SI-Site EUI'!$Y$2:$Y$1825,MATCH(1,INDEX(($A26='90.1 Data-SI-Site EUI'!$A$2:$A$1825)*(S$21='90.1 Data-SI-Site EUI'!$C$2:$C$1825)*($A$20='90.1 Data-SI-Site EUI'!$B$2:$B$1825),0,1),0))</f>
        <v>70.988124829862528</v>
      </c>
      <c r="T26" s="91" cm="1">
        <f t="array" ref="T26">INDEX('90.1 Data-SI-Site EUI'!$Y$2:$Y$1825,MATCH(1,INDEX(($A26='90.1 Data-SI-Site EUI'!$A$2:$A$1825)*(T$21='90.1 Data-SI-Site EUI'!$C$2:$C$1825)*($A$20='90.1 Data-SI-Site EUI'!$B$2:$B$1825),0,1),0))</f>
        <v>97.391617185018831</v>
      </c>
      <c r="U26" s="56"/>
      <c r="V26" s="72">
        <f>SUMPRODUCT(D26:T26,Weights!$B$41:$R$41)</f>
        <v>50.544687547648806</v>
      </c>
      <c r="X26" s="88">
        <f t="shared" si="10"/>
        <v>-8.6388820629383807E-3</v>
      </c>
    </row>
    <row r="27" spans="1:32" ht="15.75" thickBot="1" x14ac:dyDescent="0.3">
      <c r="A27" s="81">
        <v>2019</v>
      </c>
      <c r="B27" s="74" cm="1">
        <f t="array" ref="B27">INDEX('90.1 Data-SI-Site EUI'!$Y$2:$Y$1825,MATCH(1,INDEX(($A27='90.1 Data-SI-Site EUI'!$A$2:$A$1825)*(B$21='90.1 Data-SI-Site EUI'!$C$2:$C$1825)*($A$20='90.1 Data-SI-Site EUI'!$B$2:$B$1825),0,1),0))</f>
        <v>101.71537744997958</v>
      </c>
      <c r="C27" s="90" cm="1">
        <f t="array" ref="C27">INDEX('90.1 Data-SI-Site EUI'!$Y$2:$Y$1825,MATCH(1,INDEX(($A27='90.1 Data-SI-Site EUI'!$A$2:$A$1825)*(C$21='90.1 Data-SI-Site EUI'!$C$2:$C$1825)*($A$20='90.1 Data-SI-Site EUI'!$B$2:$B$1825),0,1),0))</f>
        <v>86.559673307699299</v>
      </c>
      <c r="D27" s="74" cm="1">
        <f t="array" ref="D27">INDEX('90.1 Data-SI-Site EUI'!$Y$2:$Y$1825,MATCH(1,INDEX(($A27='90.1 Data-SI-Site EUI'!$A$2:$A$1825)*(D$21='90.1 Data-SI-Site EUI'!$C$2:$C$1825)*($A$20='90.1 Data-SI-Site EUI'!$B$2:$B$1825),0,1),0))</f>
        <v>67.392269378657957</v>
      </c>
      <c r="E27" s="90" cm="1">
        <f t="array" ref="E27">INDEX('90.1 Data-SI-Site EUI'!$Y$2:$Y$1825,MATCH(1,INDEX(($A27='90.1 Data-SI-Site EUI'!$A$2:$A$1825)*(E$21='90.1 Data-SI-Site EUI'!$C$2:$C$1825)*($A$20='90.1 Data-SI-Site EUI'!$B$2:$B$1825),0,1),0))</f>
        <v>75.712558839208739</v>
      </c>
      <c r="F27" s="90" cm="1">
        <f t="array" ref="F27">INDEX('90.1 Data-SI-Site EUI'!$Y$2:$Y$1825,MATCH(1,INDEX(($A27='90.1 Data-SI-Site EUI'!$A$2:$A$1825)*(F$21='90.1 Data-SI-Site EUI'!$C$2:$C$1825)*($A$20='90.1 Data-SI-Site EUI'!$B$2:$B$1825),0,1),0))</f>
        <v>59.803712824962567</v>
      </c>
      <c r="G27" s="90" cm="1">
        <f t="array" ref="G27">INDEX('90.1 Data-SI-Site EUI'!$Y$2:$Y$1825,MATCH(1,INDEX(($A27='90.1 Data-SI-Site EUI'!$A$2:$A$1825)*(G$21='90.1 Data-SI-Site EUI'!$C$2:$C$1825)*($A$20='90.1 Data-SI-Site EUI'!$B$2:$B$1825),0,1),0))</f>
        <v>49.160337978086289</v>
      </c>
      <c r="H27" s="90" cm="1">
        <f t="array" ref="H27">INDEX('90.1 Data-SI-Site EUI'!$Y$2:$Y$1825,MATCH(1,INDEX(($A27='90.1 Data-SI-Site EUI'!$A$2:$A$1825)*(H$21='90.1 Data-SI-Site EUI'!$C$2:$C$1825)*($A$20='90.1 Data-SI-Site EUI'!$B$2:$B$1825),0,1),0))</f>
        <v>47.091466329794478</v>
      </c>
      <c r="I27" s="90" cm="1">
        <f t="array" ref="I27">INDEX('90.1 Data-SI-Site EUI'!$Y$2:$Y$1825,MATCH(1,INDEX(($A27='90.1 Data-SI-Site EUI'!$A$2:$A$1825)*(I$21='90.1 Data-SI-Site EUI'!$C$2:$C$1825)*($A$20='90.1 Data-SI-Site EUI'!$B$2:$B$1825),0,1),0))</f>
        <v>40.85677870219137</v>
      </c>
      <c r="J27" s="90" cm="1">
        <f t="array" ref="J27">INDEX('90.1 Data-SI-Site EUI'!$Y$2:$Y$1825,MATCH(1,INDEX(($A27='90.1 Data-SI-Site EUI'!$A$2:$A$1825)*(J$21='90.1 Data-SI-Site EUI'!$C$2:$C$1825)*($A$20='90.1 Data-SI-Site EUI'!$B$2:$B$1825),0,1),0))</f>
        <v>30.921601078671571</v>
      </c>
      <c r="K27" s="90" cm="1">
        <f t="array" ref="K27">INDEX('90.1 Data-SI-Site EUI'!$Y$2:$Y$1825,MATCH(1,INDEX(($A27='90.1 Data-SI-Site EUI'!$A$2:$A$1825)*(K$21='90.1 Data-SI-Site EUI'!$C$2:$C$1825)*($A$20='90.1 Data-SI-Site EUI'!$B$2:$B$1825),0,1),0))</f>
        <v>41.195919394537455</v>
      </c>
      <c r="L27" s="90" cm="1">
        <f t="array" ref="L27">INDEX('90.1 Data-SI-Site EUI'!$Y$2:$Y$1825,MATCH(1,INDEX(($A27='90.1 Data-SI-Site EUI'!$A$2:$A$1825)*(L$21='90.1 Data-SI-Site EUI'!$C$2:$C$1825)*($A$20='90.1 Data-SI-Site EUI'!$B$2:$B$1825),0,1),0))</f>
        <v>38.637335391996736</v>
      </c>
      <c r="M27" s="90" cm="1">
        <f t="array" ref="M27">INDEX('90.1 Data-SI-Site EUI'!$Y$2:$Y$1825,MATCH(1,INDEX(($A27='90.1 Data-SI-Site EUI'!$A$2:$A$1825)*(M$21='90.1 Data-SI-Site EUI'!$C$2:$C$1825)*($A$20='90.1 Data-SI-Site EUI'!$B$2:$B$1825),0,1),0))</f>
        <v>36.323465785354571</v>
      </c>
      <c r="N27" s="90" cm="1">
        <f t="array" ref="N27">INDEX('90.1 Data-SI-Site EUI'!$Y$2:$Y$1825,MATCH(1,INDEX(($A27='90.1 Data-SI-Site EUI'!$A$2:$A$1825)*(N$21='90.1 Data-SI-Site EUI'!$C$2:$C$1825)*($A$20='90.1 Data-SI-Site EUI'!$B$2:$B$1825),0,1),0))</f>
        <v>43.54424183907264</v>
      </c>
      <c r="O27" s="90" cm="1">
        <f t="array" ref="O27">INDEX('90.1 Data-SI-Site EUI'!$Y$2:$Y$1825,MATCH(1,INDEX(($A27='90.1 Data-SI-Site EUI'!$A$2:$A$1825)*(O$21='90.1 Data-SI-Site EUI'!$C$2:$C$1825)*($A$20='90.1 Data-SI-Site EUI'!$B$2:$B$1825),0,1),0))</f>
        <v>46.541780516991068</v>
      </c>
      <c r="P27" s="90" cm="1">
        <f t="array" ref="P27">INDEX('90.1 Data-SI-Site EUI'!$Y$2:$Y$1825,MATCH(1,INDEX(($A27='90.1 Data-SI-Site EUI'!$A$2:$A$1825)*(P$21='90.1 Data-SI-Site EUI'!$C$2:$C$1825)*($A$20='90.1 Data-SI-Site EUI'!$B$2:$B$1825),0,1),0))</f>
        <v>27.846082726509685</v>
      </c>
      <c r="Q27" s="90" cm="1">
        <f t="array" ref="Q27">INDEX('90.1 Data-SI-Site EUI'!$Y$2:$Y$1825,MATCH(1,INDEX(($A27='90.1 Data-SI-Site EUI'!$A$2:$A$1825)*(Q$21='90.1 Data-SI-Site EUI'!$C$2:$C$1825)*($A$20='90.1 Data-SI-Site EUI'!$B$2:$B$1825),0,1),0))</f>
        <v>60.453354402023507</v>
      </c>
      <c r="R27" s="90" cm="1">
        <f t="array" ref="R27">INDEX('90.1 Data-SI-Site EUI'!$Y$2:$Y$1825,MATCH(1,INDEX(($A27='90.1 Data-SI-Site EUI'!$A$2:$A$1825)*(R$21='90.1 Data-SI-Site EUI'!$C$2:$C$1825)*($A$20='90.1 Data-SI-Site EUI'!$B$2:$B$1825),0,1),0))</f>
        <v>44.613697626015153</v>
      </c>
      <c r="S27" s="90" cm="1">
        <f t="array" ref="S27">INDEX('90.1 Data-SI-Site EUI'!$Y$2:$Y$1825,MATCH(1,INDEX(($A27='90.1 Data-SI-Site EUI'!$A$2:$A$1825)*(S$21='90.1 Data-SI-Site EUI'!$C$2:$C$1825)*($A$20='90.1 Data-SI-Site EUI'!$B$2:$B$1825),0,1),0))</f>
        <v>65.296742859897464</v>
      </c>
      <c r="T27" s="79" cm="1">
        <f t="array" ref="T27">INDEX('90.1 Data-SI-Site EUI'!$Y$2:$Y$1825,MATCH(1,INDEX(($A27='90.1 Data-SI-Site EUI'!$A$2:$A$1825)*(T$21='90.1 Data-SI-Site EUI'!$C$2:$C$1825)*($A$20='90.1 Data-SI-Site EUI'!$B$2:$B$1825),0,1),0))</f>
        <v>89.064380444399077</v>
      </c>
      <c r="U27" s="56"/>
      <c r="V27" s="76">
        <f>SUMPRODUCT(D27:T27,Weights!$B$41:$R$41)</f>
        <v>47.406194685445577</v>
      </c>
      <c r="X27" s="92">
        <f t="shared" si="10"/>
        <v>-6.2093426915431051E-2</v>
      </c>
    </row>
    <row r="29" spans="1:32" ht="15.75" thickBot="1" x14ac:dyDescent="0.3">
      <c r="A29" s="6" t="s">
        <v>118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-0.15930446108965493</v>
      </c>
      <c r="C31" s="73">
        <f t="shared" si="13"/>
        <v>-0.12059315421615127</v>
      </c>
      <c r="D31" s="80">
        <f t="shared" ref="D31:S35" si="14">(D23-D$22)/D$4</f>
        <v>-0.13689596644217264</v>
      </c>
      <c r="E31" s="73">
        <f t="shared" si="14"/>
        <v>-0.1130567435905141</v>
      </c>
      <c r="F31" s="73">
        <f t="shared" si="14"/>
        <v>-0.20137460577255284</v>
      </c>
      <c r="G31" s="73">
        <f t="shared" si="14"/>
        <v>-0.1867808754560637</v>
      </c>
      <c r="H31" s="73">
        <f t="shared" si="14"/>
        <v>-0.21368335819804574</v>
      </c>
      <c r="I31" s="73">
        <f t="shared" si="14"/>
        <v>-0.2160241896870522</v>
      </c>
      <c r="J31" s="73">
        <f t="shared" si="14"/>
        <v>-0.26644527371602378</v>
      </c>
      <c r="K31" s="73">
        <f t="shared" si="14"/>
        <v>-0.25463115119562441</v>
      </c>
      <c r="L31" s="73">
        <f t="shared" si="14"/>
        <v>-0.25934302848143881</v>
      </c>
      <c r="M31" s="73">
        <f t="shared" si="14"/>
        <v>-0.2378843020328352</v>
      </c>
      <c r="N31" s="73">
        <f t="shared" si="14"/>
        <v>-0.17358797678241361</v>
      </c>
      <c r="O31" s="73">
        <f t="shared" si="14"/>
        <v>-0.24911555385283735</v>
      </c>
      <c r="P31" s="73">
        <f t="shared" si="14"/>
        <v>-0.26524576079504647</v>
      </c>
      <c r="Q31" s="73">
        <f t="shared" si="14"/>
        <v>-0.28391615304422374</v>
      </c>
      <c r="R31" s="73">
        <f t="shared" si="14"/>
        <v>-0.16532202495670867</v>
      </c>
      <c r="S31" s="73">
        <f t="shared" si="14"/>
        <v>-0.25174171652267818</v>
      </c>
      <c r="T31" s="89">
        <f t="shared" si="12"/>
        <v>-0.14661000764482768</v>
      </c>
      <c r="V31" s="82">
        <f t="shared" ref="V31:V35" si="15">(V23-V$22)/V$22</f>
        <v>-0.21366706024928203</v>
      </c>
      <c r="X31" s="71"/>
    </row>
    <row r="32" spans="1:32" x14ac:dyDescent="0.25">
      <c r="A32" s="93">
        <v>2010</v>
      </c>
      <c r="B32" s="80">
        <f t="shared" ref="B32:C32" si="16">(B24-B$22)/B$4</f>
        <v>-0.28148133583042817</v>
      </c>
      <c r="C32" s="73">
        <f t="shared" si="16"/>
        <v>-0.25668880105302994</v>
      </c>
      <c r="D32" s="80">
        <f t="shared" si="14"/>
        <v>-0.34161313062328141</v>
      </c>
      <c r="E32" s="73">
        <f t="shared" si="12"/>
        <v>-0.2672165265115235</v>
      </c>
      <c r="F32" s="73">
        <f t="shared" si="12"/>
        <v>-0.4845413545032794</v>
      </c>
      <c r="G32" s="73">
        <f t="shared" si="12"/>
        <v>-0.41930923704481982</v>
      </c>
      <c r="H32" s="73">
        <f t="shared" si="12"/>
        <v>-0.45611797870558246</v>
      </c>
      <c r="I32" s="73">
        <f t="shared" si="12"/>
        <v>-0.42085917699163677</v>
      </c>
      <c r="J32" s="73">
        <f t="shared" si="12"/>
        <v>-0.43255938693250245</v>
      </c>
      <c r="K32" s="73">
        <f t="shared" si="12"/>
        <v>-0.49333834648389474</v>
      </c>
      <c r="L32" s="73">
        <f t="shared" si="12"/>
        <v>-0.48897552609780726</v>
      </c>
      <c r="M32" s="73">
        <f t="shared" si="12"/>
        <v>-0.38390219276532339</v>
      </c>
      <c r="N32" s="73">
        <f t="shared" si="12"/>
        <v>-0.37373315524352613</v>
      </c>
      <c r="O32" s="73">
        <f t="shared" si="12"/>
        <v>-0.46326671046776807</v>
      </c>
      <c r="P32" s="73">
        <f t="shared" si="12"/>
        <v>-0.38343866365211959</v>
      </c>
      <c r="Q32" s="73">
        <f t="shared" si="12"/>
        <v>-0.47021426259752003</v>
      </c>
      <c r="R32" s="73">
        <f t="shared" si="12"/>
        <v>-0.43533692939878343</v>
      </c>
      <c r="S32" s="73">
        <f t="shared" si="12"/>
        <v>-0.49167221280705792</v>
      </c>
      <c r="T32" s="89">
        <f t="shared" si="12"/>
        <v>-0.38404854359237739</v>
      </c>
      <c r="V32" s="82">
        <f t="shared" si="15"/>
        <v>-0.44201404221806501</v>
      </c>
    </row>
    <row r="33" spans="1:22" x14ac:dyDescent="0.25">
      <c r="A33" s="93">
        <v>2013</v>
      </c>
      <c r="B33" s="80">
        <f t="shared" ref="B33:C33" si="17">(B25-B$22)/B$4</f>
        <v>-0.49894183600152631</v>
      </c>
      <c r="C33" s="73">
        <f t="shared" si="17"/>
        <v>-0.36988006209515573</v>
      </c>
      <c r="D33" s="80">
        <f t="shared" si="14"/>
        <v>-0.59651425050401341</v>
      </c>
      <c r="E33" s="73">
        <f t="shared" si="12"/>
        <v>-0.36640596058901803</v>
      </c>
      <c r="F33" s="73">
        <f t="shared" si="12"/>
        <v>-0.67429243180993148</v>
      </c>
      <c r="G33" s="73">
        <f t="shared" si="12"/>
        <v>-0.50982799713119598</v>
      </c>
      <c r="H33" s="73">
        <f t="shared" si="12"/>
        <v>-0.60185181147468247</v>
      </c>
      <c r="I33" s="73">
        <f t="shared" si="12"/>
        <v>-0.48835825245911513</v>
      </c>
      <c r="J33" s="73">
        <f t="shared" si="12"/>
        <v>-0.57913272391120774</v>
      </c>
      <c r="K33" s="73">
        <f t="shared" si="12"/>
        <v>-0.60078672917854281</v>
      </c>
      <c r="L33" s="73">
        <f t="shared" si="12"/>
        <v>-0.61125812681973735</v>
      </c>
      <c r="M33" s="73">
        <f t="shared" si="12"/>
        <v>-0.40158457403537112</v>
      </c>
      <c r="N33" s="73">
        <f t="shared" si="12"/>
        <v>-0.46980275675323285</v>
      </c>
      <c r="O33" s="73">
        <f t="shared" si="12"/>
        <v>-0.51149089510414758</v>
      </c>
      <c r="P33" s="73">
        <f t="shared" si="12"/>
        <v>-0.46861546931996706</v>
      </c>
      <c r="Q33" s="73">
        <f t="shared" si="12"/>
        <v>-0.56600034274040012</v>
      </c>
      <c r="R33" s="73">
        <f t="shared" si="12"/>
        <v>-0.55440625054918502</v>
      </c>
      <c r="S33" s="73">
        <f t="shared" si="12"/>
        <v>-0.58930111067298585</v>
      </c>
      <c r="T33" s="89">
        <f t="shared" si="12"/>
        <v>-0.49946713068063875</v>
      </c>
      <c r="V33" s="82">
        <f t="shared" si="15"/>
        <v>-0.56654152269239144</v>
      </c>
    </row>
    <row r="34" spans="1:22" x14ac:dyDescent="0.25">
      <c r="A34" s="93">
        <v>2016</v>
      </c>
      <c r="B34" s="80">
        <f t="shared" ref="B34:C34" si="18">(B26-B$22)/B$4</f>
        <v>-0.55496430795083163</v>
      </c>
      <c r="C34" s="73">
        <f t="shared" si="18"/>
        <v>-0.41718171637368129</v>
      </c>
      <c r="D34" s="80">
        <f t="shared" si="14"/>
        <v>-0.63408627944600837</v>
      </c>
      <c r="E34" s="73">
        <f t="shared" si="12"/>
        <v>-0.39334094872633218</v>
      </c>
      <c r="F34" s="73">
        <f t="shared" si="12"/>
        <v>-0.70421122898385902</v>
      </c>
      <c r="G34" s="73">
        <f t="shared" si="12"/>
        <v>-0.54204616342157486</v>
      </c>
      <c r="H34" s="73">
        <f t="shared" si="12"/>
        <v>-0.60525558601577401</v>
      </c>
      <c r="I34" s="73">
        <f t="shared" si="12"/>
        <v>-0.50985622630364358</v>
      </c>
      <c r="J34" s="73">
        <f t="shared" si="12"/>
        <v>-0.5922217264064451</v>
      </c>
      <c r="K34" s="73">
        <f t="shared" si="12"/>
        <v>-0.59718638235628108</v>
      </c>
      <c r="L34" s="73">
        <f t="shared" si="12"/>
        <v>-0.63150826710092556</v>
      </c>
      <c r="M34" s="73">
        <f t="shared" si="12"/>
        <v>-0.38312639292483286</v>
      </c>
      <c r="N34" s="73">
        <f t="shared" si="12"/>
        <v>-0.45272418399388104</v>
      </c>
      <c r="O34" s="73">
        <f t="shared" si="12"/>
        <v>-0.49969050420518063</v>
      </c>
      <c r="P34" s="73">
        <f t="shared" si="12"/>
        <v>-0.43473310739895948</v>
      </c>
      <c r="Q34" s="73">
        <f t="shared" si="12"/>
        <v>-0.55466188903243474</v>
      </c>
      <c r="R34" s="73">
        <f t="shared" si="12"/>
        <v>-0.5405898031393892</v>
      </c>
      <c r="S34" s="73">
        <f t="shared" si="12"/>
        <v>-0.57312978276596815</v>
      </c>
      <c r="T34" s="89">
        <f t="shared" si="12"/>
        <v>-0.5009770078017548</v>
      </c>
      <c r="V34" s="82">
        <f t="shared" si="15"/>
        <v>-0.57028611935703266</v>
      </c>
    </row>
    <row r="35" spans="1:22" ht="15.75" thickBot="1" x14ac:dyDescent="0.3">
      <c r="A35" s="81">
        <v>2019</v>
      </c>
      <c r="B35" s="87">
        <f t="shared" ref="B35:C35" si="19">(B27-B$22)/B$4</f>
        <v>-0.59551590515664832</v>
      </c>
      <c r="C35" s="96">
        <f t="shared" si="19"/>
        <v>-0.44463233971773586</v>
      </c>
      <c r="D35" s="87">
        <f t="shared" si="14"/>
        <v>-0.66091670950911108</v>
      </c>
      <c r="E35" s="96">
        <f t="shared" si="12"/>
        <v>-0.46058035113043416</v>
      </c>
      <c r="F35" s="96">
        <f t="shared" si="12"/>
        <v>-0.72675379537822937</v>
      </c>
      <c r="G35" s="96">
        <f t="shared" si="12"/>
        <v>-0.57564400073317923</v>
      </c>
      <c r="H35" s="96">
        <f t="shared" si="12"/>
        <v>-0.63812849015914552</v>
      </c>
      <c r="I35" s="96">
        <f t="shared" si="12"/>
        <v>-0.54949824121453561</v>
      </c>
      <c r="J35" s="96">
        <f t="shared" si="12"/>
        <v>-0.62193574025740916</v>
      </c>
      <c r="K35" s="96">
        <f t="shared" si="12"/>
        <v>-0.62110126886441619</v>
      </c>
      <c r="L35" s="96">
        <f t="shared" si="12"/>
        <v>-0.67578643507440572</v>
      </c>
      <c r="M35" s="96">
        <f t="shared" si="12"/>
        <v>-0.40386643394356425</v>
      </c>
      <c r="N35" s="96">
        <f t="shared" si="12"/>
        <v>-0.47598895325469548</v>
      </c>
      <c r="O35" s="96">
        <f t="shared" si="12"/>
        <v>-0.54508533791606251</v>
      </c>
      <c r="P35" s="96">
        <f t="shared" si="12"/>
        <v>-0.44927317609734468</v>
      </c>
      <c r="Q35" s="96">
        <f t="shared" si="12"/>
        <v>-0.57879228125749327</v>
      </c>
      <c r="R35" s="96">
        <f t="shared" si="12"/>
        <v>-0.55908697772524751</v>
      </c>
      <c r="S35" s="96">
        <f t="shared" si="12"/>
        <v>-0.6015426792006644</v>
      </c>
      <c r="T35" s="97">
        <f t="shared" si="12"/>
        <v>-0.5334247256775374</v>
      </c>
      <c r="V35" s="98">
        <f t="shared" si="15"/>
        <v>-0.59696852679928314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 S21:T21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BE349D0-660E-42CC-94F7-BB062C801E4C}">
          <x14:formula1>
            <xm:f>Weights!$A$5:$A$20</xm:f>
          </x14:formula1>
          <xm:sqref>A2 A20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DD90-5C1D-48AF-B15A-1B0428C0615C}">
  <dimension ref="A1:AF35"/>
  <sheetViews>
    <sheetView workbookViewId="0">
      <selection activeCell="B2" sqref="B2:C3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19.85546875" style="95" customWidth="1"/>
    <col min="27" max="16384" width="9.140625" style="95"/>
  </cols>
  <sheetData>
    <row r="1" spans="1:24" ht="15.75" thickBot="1" x14ac:dyDescent="0.3">
      <c r="A1" s="6" t="s">
        <v>151</v>
      </c>
      <c r="B1" s="6"/>
      <c r="C1" s="6"/>
    </row>
    <row r="2" spans="1:24" ht="91.5" thickBot="1" x14ac:dyDescent="0.3">
      <c r="A2" s="58" t="s">
        <v>0</v>
      </c>
      <c r="B2" s="67" t="s">
        <v>162</v>
      </c>
      <c r="C2" s="68" t="s">
        <v>163</v>
      </c>
      <c r="D2" s="67" t="s">
        <v>84</v>
      </c>
      <c r="E2" s="68" t="s">
        <v>85</v>
      </c>
      <c r="F2" s="68" t="s">
        <v>86</v>
      </c>
      <c r="G2" s="68" t="s">
        <v>87</v>
      </c>
      <c r="H2" s="68" t="s">
        <v>88</v>
      </c>
      <c r="I2" s="68" t="s">
        <v>89</v>
      </c>
      <c r="J2" s="68" t="s">
        <v>90</v>
      </c>
      <c r="K2" s="68" t="s">
        <v>91</v>
      </c>
      <c r="L2" s="68" t="s">
        <v>92</v>
      </c>
      <c r="M2" s="68" t="s">
        <v>93</v>
      </c>
      <c r="N2" s="68" t="s">
        <v>94</v>
      </c>
      <c r="O2" s="68" t="s">
        <v>95</v>
      </c>
      <c r="P2" s="68" t="s">
        <v>96</v>
      </c>
      <c r="Q2" s="68" t="s">
        <v>97</v>
      </c>
      <c r="R2" s="68" t="s">
        <v>98</v>
      </c>
      <c r="S2" s="67" t="s">
        <v>99</v>
      </c>
      <c r="T2" s="63" t="s">
        <v>100</v>
      </c>
      <c r="U2" s="56"/>
      <c r="V2" s="59" t="s">
        <v>101</v>
      </c>
      <c r="X2" s="54" t="s">
        <v>102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103</v>
      </c>
      <c r="X3" s="69" t="s">
        <v>103</v>
      </c>
    </row>
    <row r="4" spans="1:24" x14ac:dyDescent="0.25">
      <c r="A4" s="65">
        <v>2004</v>
      </c>
      <c r="B4" s="60" cm="1">
        <f t="array" ref="B4">INDEX('90.1 Data-SI-Site EUI'!$Y$2:$Y$1825,MATCH(1,INDEX(($A4='90.1 Data-SI-Site EUI'!$A$2:$A$1825)*(B$3='90.1 Data-SI-Site EUI'!$C$2:$C$1825)*($A$2='90.1 Data-SI-Site EUI'!$B$2:$B$1825),0,1),0))</f>
        <v>323.20145587518812</v>
      </c>
      <c r="C4" s="57" cm="1">
        <f t="array" ref="C4">INDEX('90.1 Data-SI-Site EUI'!$Y$2:$Y$1825,MATCH(1,INDEX(($A4='90.1 Data-SI-Site EUI'!$A$2:$A$1825)*(C$3='90.1 Data-SI-Site EUI'!$C$2:$C$1825)*($A$2='90.1 Data-SI-Site EUI'!$B$2:$B$1825),0,1),0))</f>
        <v>293.79235959508253</v>
      </c>
      <c r="D4" s="60" cm="1">
        <f t="array" ref="D4">INDEX('90.1 Data-SI-Site EUI'!$Y$2:$Y$1825,MATCH(1,INDEX(($A4='90.1 Data-SI-Site EUI'!$A$2:$A$1825)*(D$3='90.1 Data-SI-Site EUI'!$C$2:$C$1825)*($A$2='90.1 Data-SI-Site EUI'!$B$2:$B$1825),0,1),0))</f>
        <v>307.50334881972879</v>
      </c>
      <c r="E4" s="57" cm="1">
        <f t="array" ref="E4">INDEX('90.1 Data-SI-Site EUI'!$Y$2:$Y$1825,MATCH(1,INDEX(($A4='90.1 Data-SI-Site EUI'!$A$2:$A$1825)*(E$3='90.1 Data-SI-Site EUI'!$C$2:$C$1825)*($A$2='90.1 Data-SI-Site EUI'!$B$2:$B$1825),0,1),0))</f>
        <v>288.21022989801889</v>
      </c>
      <c r="F4" s="57" cm="1">
        <f t="array" ref="F4">INDEX('90.1 Data-SI-Site EUI'!$Y$2:$Y$1825,MATCH(1,INDEX(($A4='90.1 Data-SI-Site EUI'!$A$2:$A$1825)*(F$3='90.1 Data-SI-Site EUI'!$C$2:$C$1825)*($A$2='90.1 Data-SI-Site EUI'!$B$2:$B$1825),0,1),0))</f>
        <v>300.79927134803404</v>
      </c>
      <c r="G4" s="57" cm="1">
        <f t="array" ref="G4">INDEX('90.1 Data-SI-Site EUI'!$Y$2:$Y$1825,MATCH(1,INDEX(($A4='90.1 Data-SI-Site EUI'!$A$2:$A$1825)*(G$3='90.1 Data-SI-Site EUI'!$C$2:$C$1825)*($A$2='90.1 Data-SI-Site EUI'!$B$2:$B$1825),0,1),0))</f>
        <v>299.40445081956415</v>
      </c>
      <c r="H4" s="57" cm="1">
        <f t="array" ref="H4">INDEX('90.1 Data-SI-Site EUI'!$Y$2:$Y$1825,MATCH(1,INDEX(($A4='90.1 Data-SI-Site EUI'!$A$2:$A$1825)*(H$3='90.1 Data-SI-Site EUI'!$C$2:$C$1825)*($A$2='90.1 Data-SI-Site EUI'!$B$2:$B$1825),0,1),0))</f>
        <v>300.90054626302498</v>
      </c>
      <c r="I4" s="57" cm="1">
        <f t="array" ref="I4">INDEX('90.1 Data-SI-Site EUI'!$Y$2:$Y$1825,MATCH(1,INDEX(($A4='90.1 Data-SI-Site EUI'!$A$2:$A$1825)*(I$3='90.1 Data-SI-Site EUI'!$C$2:$C$1825)*($A$2='90.1 Data-SI-Site EUI'!$B$2:$B$1825),0,1),0))</f>
        <v>277.87969333708122</v>
      </c>
      <c r="J4" s="57" cm="1">
        <f t="array" ref="J4">INDEX('90.1 Data-SI-Site EUI'!$Y$2:$Y$1825,MATCH(1,INDEX(($A4='90.1 Data-SI-Site EUI'!$A$2:$A$1825)*(J$3='90.1 Data-SI-Site EUI'!$C$2:$C$1825)*($A$2='90.1 Data-SI-Site EUI'!$B$2:$B$1825),0,1),0))</f>
        <v>261.58606997220068</v>
      </c>
      <c r="K4" s="57" cm="1">
        <f t="array" ref="K4">INDEX('90.1 Data-SI-Site EUI'!$Y$2:$Y$1825,MATCH(1,INDEX(($A4='90.1 Data-SI-Site EUI'!$A$2:$A$1825)*(K$3='90.1 Data-SI-Site EUI'!$C$2:$C$1825)*($A$2='90.1 Data-SI-Site EUI'!$B$2:$B$1825),0,1),0))</f>
        <v>313.68495668107892</v>
      </c>
      <c r="L4" s="57" cm="1">
        <f t="array" ref="L4">INDEX('90.1 Data-SI-Site EUI'!$Y$2:$Y$1825,MATCH(1,INDEX(($A4='90.1 Data-SI-Site EUI'!$A$2:$A$1825)*(L$3='90.1 Data-SI-Site EUI'!$C$2:$C$1825)*($A$2='90.1 Data-SI-Site EUI'!$B$2:$B$1825),0,1),0))</f>
        <v>276.95373357031167</v>
      </c>
      <c r="M4" s="57" cm="1">
        <f t="array" ref="M4">INDEX('90.1 Data-SI-Site EUI'!$Y$2:$Y$1825,MATCH(1,INDEX(($A4='90.1 Data-SI-Site EUI'!$A$2:$A$1825)*(M$3='90.1 Data-SI-Site EUI'!$C$2:$C$1825)*($A$2='90.1 Data-SI-Site EUI'!$B$2:$B$1825),0,1),0))</f>
        <v>264.72843992010525</v>
      </c>
      <c r="N4" s="57" cm="1">
        <f t="array" ref="N4">INDEX('90.1 Data-SI-Site EUI'!$Y$2:$Y$1825,MATCH(1,INDEX(($A4='90.1 Data-SI-Site EUI'!$A$2:$A$1825)*(N$3='90.1 Data-SI-Site EUI'!$C$2:$C$1825)*($A$2='90.1 Data-SI-Site EUI'!$B$2:$B$1825),0,1),0))</f>
        <v>309.85706203353487</v>
      </c>
      <c r="O4" s="57" cm="1">
        <f t="array" ref="O4">INDEX('90.1 Data-SI-Site EUI'!$Y$2:$Y$1825,MATCH(1,INDEX(($A4='90.1 Data-SI-Site EUI'!$A$2:$A$1825)*(O$3='90.1 Data-SI-Site EUI'!$C$2:$C$1825)*($A$2='90.1 Data-SI-Site EUI'!$B$2:$B$1825),0,1),0))</f>
        <v>288.62337707567769</v>
      </c>
      <c r="P4" s="57" cm="1">
        <f t="array" ref="P4">INDEX('90.1 Data-SI-Site EUI'!$Y$2:$Y$1825,MATCH(1,INDEX(($A4='90.1 Data-SI-Site EUI'!$A$2:$A$1825)*(P$3='90.1 Data-SI-Site EUI'!$C$2:$C$1825)*($A$2='90.1 Data-SI-Site EUI'!$B$2:$B$1825),0,1),0))</f>
        <v>263.14097419881637</v>
      </c>
      <c r="Q4" s="57" cm="1">
        <f t="array" ref="Q4">INDEX('90.1 Data-SI-Site EUI'!$Y$2:$Y$1825,MATCH(1,INDEX(($A4='90.1 Data-SI-Site EUI'!$A$2:$A$1825)*(Q$3='90.1 Data-SI-Site EUI'!$C$2:$C$1825)*($A$2='90.1 Data-SI-Site EUI'!$B$2:$B$1825),0,1),0))</f>
        <v>351.35872982586363</v>
      </c>
      <c r="R4" s="57" cm="1">
        <f t="array" ref="R4">INDEX('90.1 Data-SI-Site EUI'!$Y$2:$Y$1825,MATCH(1,INDEX(($A4='90.1 Data-SI-Site EUI'!$A$2:$A$1825)*(R$3='90.1 Data-SI-Site EUI'!$C$2:$C$1825)*($A$2='90.1 Data-SI-Site EUI'!$B$2:$B$1825),0,1),0))</f>
        <v>333.54313515293404</v>
      </c>
      <c r="S4" s="57" cm="1">
        <f t="array" ref="S4">INDEX('90.1 Data-SI-Site EUI'!$Y$2:$Y$1825,MATCH(1,INDEX(($A4='90.1 Data-SI-Site EUI'!$A$2:$A$1825)*(S$3='90.1 Data-SI-Site EUI'!$C$2:$C$1825)*($A$2='90.1 Data-SI-Site EUI'!$B$2:$B$1825),0,1),0))</f>
        <v>375.36583699730625</v>
      </c>
      <c r="T4" s="66" cm="1">
        <f t="array" ref="T4">INDEX('90.1 Data-SI-Site EUI'!$Y$2:$Y$1825,MATCH(1,INDEX(($A4='90.1 Data-SI-Site EUI'!$A$2:$A$1825)*(T$3='90.1 Data-SI-Site EUI'!$C$2:$C$1825)*($A$2='90.1 Data-SI-Site EUI'!$B$2:$B$1825),0,1),0))</f>
        <v>416.4564623473733</v>
      </c>
      <c r="U4" s="56"/>
      <c r="V4" s="84">
        <f>SUMPRODUCT(D4:T4,Weights!$B$41:$R$41)</f>
        <v>302.70855774482419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Data-SI-Site EUI'!$Y$2:$Y$1825,MATCH(1,INDEX(($A5='90.1 Data-SI-Site EUI'!$A$2:$A$1825)*(B$3='90.1 Data-SI-Site EUI'!$C$2:$C$1825)*($A$2='90.1 Data-SI-Site EUI'!$B$2:$B$1825),0,1),0))</f>
        <v>333.17839688940904</v>
      </c>
      <c r="C5" s="75" cm="1">
        <f t="array" ref="C5">INDEX('90.1 Data-SI-Site EUI'!$Y$2:$Y$1825,MATCH(1,INDEX(($A5='90.1 Data-SI-Site EUI'!$A$2:$A$1825)*(C$3='90.1 Data-SI-Site EUI'!$C$2:$C$1825)*($A$2='90.1 Data-SI-Site EUI'!$B$2:$B$1825),0,1),0))</f>
        <v>297.51204608162152</v>
      </c>
      <c r="D5" s="86" cm="1">
        <f t="array" ref="D5">INDEX('90.1 Data-SI-Site EUI'!$Y$2:$Y$1825,MATCH(1,INDEX(($A5='90.1 Data-SI-Site EUI'!$A$2:$A$1825)*(D$3='90.1 Data-SI-Site EUI'!$C$2:$C$1825)*($A$2='90.1 Data-SI-Site EUI'!$B$2:$B$1825),0,1),0))</f>
        <v>297.84595616197686</v>
      </c>
      <c r="E5" s="75" cm="1">
        <f t="array" ref="E5">INDEX('90.1 Data-SI-Site EUI'!$Y$2:$Y$1825,MATCH(1,INDEX(($A5='90.1 Data-SI-Site EUI'!$A$2:$A$1825)*(E$3='90.1 Data-SI-Site EUI'!$C$2:$C$1825)*($A$2='90.1 Data-SI-Site EUI'!$B$2:$B$1825),0,1),0))</f>
        <v>275.72617760193083</v>
      </c>
      <c r="F5" s="75" cm="1">
        <f t="array" ref="F5">INDEX('90.1 Data-SI-Site EUI'!$Y$2:$Y$1825,MATCH(1,INDEX(($A5='90.1 Data-SI-Site EUI'!$A$2:$A$1825)*(F$3='90.1 Data-SI-Site EUI'!$C$2:$C$1825)*($A$2='90.1 Data-SI-Site EUI'!$B$2:$B$1825),0,1),0))</f>
        <v>306.01505327803375</v>
      </c>
      <c r="G5" s="75" cm="1">
        <f t="array" ref="G5">INDEX('90.1 Data-SI-Site EUI'!$Y$2:$Y$1825,MATCH(1,INDEX(($A5='90.1 Data-SI-Site EUI'!$A$2:$A$1825)*(G$3='90.1 Data-SI-Site EUI'!$C$2:$C$1825)*($A$2='90.1 Data-SI-Site EUI'!$B$2:$B$1825),0,1),0))</f>
        <v>295.81030560906538</v>
      </c>
      <c r="H5" s="75" cm="1">
        <f t="array" ref="H5">INDEX('90.1 Data-SI-Site EUI'!$Y$2:$Y$1825,MATCH(1,INDEX(($A5='90.1 Data-SI-Site EUI'!$A$2:$A$1825)*(H$3='90.1 Data-SI-Site EUI'!$C$2:$C$1825)*($A$2='90.1 Data-SI-Site EUI'!$B$2:$B$1825),0,1),0))</f>
        <v>306.2791356663904</v>
      </c>
      <c r="I5" s="75" cm="1">
        <f t="array" ref="I5">INDEX('90.1 Data-SI-Site EUI'!$Y$2:$Y$1825,MATCH(1,INDEX(($A5='90.1 Data-SI-Site EUI'!$A$2:$A$1825)*(I$3='90.1 Data-SI-Site EUI'!$C$2:$C$1825)*($A$2='90.1 Data-SI-Site EUI'!$B$2:$B$1825),0,1),0))</f>
        <v>280.0018856572039</v>
      </c>
      <c r="J5" s="75" cm="1">
        <f t="array" ref="J5">INDEX('90.1 Data-SI-Site EUI'!$Y$2:$Y$1825,MATCH(1,INDEX(($A5='90.1 Data-SI-Site EUI'!$A$2:$A$1825)*(J$3='90.1 Data-SI-Site EUI'!$C$2:$C$1825)*($A$2='90.1 Data-SI-Site EUI'!$B$2:$B$1825),0,1),0))</f>
        <v>261.70183041904238</v>
      </c>
      <c r="K5" s="75" cm="1">
        <f t="array" ref="K5">INDEX('90.1 Data-SI-Site EUI'!$Y$2:$Y$1825,MATCH(1,INDEX(($A5='90.1 Data-SI-Site EUI'!$A$2:$A$1825)*(K$3='90.1 Data-SI-Site EUI'!$C$2:$C$1825)*($A$2='90.1 Data-SI-Site EUI'!$B$2:$B$1825),0,1),0))</f>
        <v>321.71860788393269</v>
      </c>
      <c r="L5" s="75" cm="1">
        <f t="array" ref="L5">INDEX('90.1 Data-SI-Site EUI'!$Y$2:$Y$1825,MATCH(1,INDEX(($A5='90.1 Data-SI-Site EUI'!$A$2:$A$1825)*(L$3='90.1 Data-SI-Site EUI'!$C$2:$C$1825)*($A$2='90.1 Data-SI-Site EUI'!$B$2:$B$1825),0,1),0))</f>
        <v>278.84675734807695</v>
      </c>
      <c r="M5" s="75" cm="1">
        <f t="array" ref="M5">INDEX('90.1 Data-SI-Site EUI'!$Y$2:$Y$1825,MATCH(1,INDEX(($A5='90.1 Data-SI-Site EUI'!$A$2:$A$1825)*(M$3='90.1 Data-SI-Site EUI'!$C$2:$C$1825)*($A$2='90.1 Data-SI-Site EUI'!$B$2:$B$1825),0,1),0))</f>
        <v>267.05528680560695</v>
      </c>
      <c r="N5" s="75" cm="1">
        <f t="array" ref="N5">INDEX('90.1 Data-SI-Site EUI'!$Y$2:$Y$1825,MATCH(1,INDEX(($A5='90.1 Data-SI-Site EUI'!$A$2:$A$1825)*(N$3='90.1 Data-SI-Site EUI'!$C$2:$C$1825)*($A$2='90.1 Data-SI-Site EUI'!$B$2:$B$1825),0,1),0))</f>
        <v>323.07405747967994</v>
      </c>
      <c r="O5" s="75" cm="1">
        <f t="array" ref="O5">INDEX('90.1 Data-SI-Site EUI'!$Y$2:$Y$1825,MATCH(1,INDEX(($A5='90.1 Data-SI-Site EUI'!$A$2:$A$1825)*(O$3='90.1 Data-SI-Site EUI'!$C$2:$C$1825)*($A$2='90.1 Data-SI-Site EUI'!$B$2:$B$1825),0,1),0))</f>
        <v>294.50499823895552</v>
      </c>
      <c r="P5" s="75" cm="1">
        <f t="array" ref="P5">INDEX('90.1 Data-SI-Site EUI'!$Y$2:$Y$1825,MATCH(1,INDEX(($A5='90.1 Data-SI-Site EUI'!$A$2:$A$1825)*(P$3='90.1 Data-SI-Site EUI'!$C$2:$C$1825)*($A$2='90.1 Data-SI-Site EUI'!$B$2:$B$1825),0,1),0))</f>
        <v>268.18577732979105</v>
      </c>
      <c r="Q5" s="75" cm="1">
        <f t="array" ref="Q5">INDEX('90.1 Data-SI-Site EUI'!$Y$2:$Y$1825,MATCH(1,INDEX(($A5='90.1 Data-SI-Site EUI'!$A$2:$A$1825)*(Q$3='90.1 Data-SI-Site EUI'!$C$2:$C$1825)*($A$2='90.1 Data-SI-Site EUI'!$B$2:$B$1825),0,1),0))</f>
        <v>372.84176402429773</v>
      </c>
      <c r="R5" s="75" cm="1">
        <f t="array" ref="R5">INDEX('90.1 Data-SI-Site EUI'!$Y$2:$Y$1825,MATCH(1,INDEX(($A5='90.1 Data-SI-Site EUI'!$A$2:$A$1825)*(R$3='90.1 Data-SI-Site EUI'!$C$2:$C$1825)*($A$2='90.1 Data-SI-Site EUI'!$B$2:$B$1825),0,1),0))</f>
        <v>346.82859640346777</v>
      </c>
      <c r="S5" s="75" cm="1">
        <f t="array" ref="S5">INDEX('90.1 Data-SI-Site EUI'!$Y$2:$Y$1825,MATCH(1,INDEX(($A5='90.1 Data-SI-Site EUI'!$A$2:$A$1825)*(S$3='90.1 Data-SI-Site EUI'!$C$2:$C$1825)*($A$2='90.1 Data-SI-Site EUI'!$B$2:$B$1825),0,1),0))</f>
        <v>402.88215711557558</v>
      </c>
      <c r="T5" s="91" cm="1">
        <f t="array" ref="T5">INDEX('90.1 Data-SI-Site EUI'!$Y$2:$Y$1825,MATCH(1,INDEX(($A5='90.1 Data-SI-Site EUI'!$A$2:$A$1825)*(T$3='90.1 Data-SI-Site EUI'!$C$2:$C$1825)*($A$2='90.1 Data-SI-Site EUI'!$B$2:$B$1825),0,1),0))</f>
        <v>462.51240611518244</v>
      </c>
      <c r="U5" s="56"/>
      <c r="V5" s="72">
        <f>SUMPRODUCT(D5:T5,Weights!$B$41:$R$41)</f>
        <v>309.33455652801143</v>
      </c>
      <c r="X5" s="88">
        <f>(V5-V4)/V4</f>
        <v>2.1889036876099138E-2</v>
      </c>
    </row>
    <row r="6" spans="1:24" x14ac:dyDescent="0.25">
      <c r="A6" s="93">
        <v>2010</v>
      </c>
      <c r="B6" s="86" cm="1">
        <f t="array" ref="B6">INDEX('90.1 Data-SI-Site EUI'!$Y$2:$Y$1825,MATCH(1,INDEX(($A6='90.1 Data-SI-Site EUI'!$A$2:$A$1825)*(B$3='90.1 Data-SI-Site EUI'!$C$2:$C$1825)*($A$2='90.1 Data-SI-Site EUI'!$B$2:$B$1825),0,1),0))</f>
        <v>197.03977812473721</v>
      </c>
      <c r="C6" s="75" cm="1">
        <f t="array" ref="C6">INDEX('90.1 Data-SI-Site EUI'!$Y$2:$Y$1825,MATCH(1,INDEX(($A6='90.1 Data-SI-Site EUI'!$A$2:$A$1825)*(C$3='90.1 Data-SI-Site EUI'!$C$2:$C$1825)*($A$2='90.1 Data-SI-Site EUI'!$B$2:$B$1825),0,1),0))</f>
        <v>178.06435044002836</v>
      </c>
      <c r="D6" s="86" cm="1">
        <f t="array" ref="D6">INDEX('90.1 Data-SI-Site EUI'!$Y$2:$Y$1825,MATCH(1,INDEX(($A6='90.1 Data-SI-Site EUI'!$A$2:$A$1825)*(D$3='90.1 Data-SI-Site EUI'!$C$2:$C$1825)*($A$2='90.1 Data-SI-Site EUI'!$B$2:$B$1825),0,1),0))</f>
        <v>177.85313405252884</v>
      </c>
      <c r="E6" s="75" cm="1">
        <f t="array" ref="E6">INDEX('90.1 Data-SI-Site EUI'!$Y$2:$Y$1825,MATCH(1,INDEX(($A6='90.1 Data-SI-Site EUI'!$A$2:$A$1825)*(E$3='90.1 Data-SI-Site EUI'!$C$2:$C$1825)*($A$2='90.1 Data-SI-Site EUI'!$B$2:$B$1825),0,1),0))</f>
        <v>177.06670586179209</v>
      </c>
      <c r="F6" s="75" cm="1">
        <f t="array" ref="F6">INDEX('90.1 Data-SI-Site EUI'!$Y$2:$Y$1825,MATCH(1,INDEX(($A6='90.1 Data-SI-Site EUI'!$A$2:$A$1825)*(F$3='90.1 Data-SI-Site EUI'!$C$2:$C$1825)*($A$2='90.1 Data-SI-Site EUI'!$B$2:$B$1825),0,1),0))</f>
        <v>182.41434327402339</v>
      </c>
      <c r="G6" s="75" cm="1">
        <f t="array" ref="G6">INDEX('90.1 Data-SI-Site EUI'!$Y$2:$Y$1825,MATCH(1,INDEX(($A6='90.1 Data-SI-Site EUI'!$A$2:$A$1825)*(G$3='90.1 Data-SI-Site EUI'!$C$2:$C$1825)*($A$2='90.1 Data-SI-Site EUI'!$B$2:$B$1825),0,1),0))</f>
        <v>186.77250743367782</v>
      </c>
      <c r="H6" s="75" cm="1">
        <f t="array" ref="H6">INDEX('90.1 Data-SI-Site EUI'!$Y$2:$Y$1825,MATCH(1,INDEX(($A6='90.1 Data-SI-Site EUI'!$A$2:$A$1825)*(H$3='90.1 Data-SI-Site EUI'!$C$2:$C$1825)*($A$2='90.1 Data-SI-Site EUI'!$B$2:$B$1825),0,1),0))</f>
        <v>182.41483850588153</v>
      </c>
      <c r="I6" s="75" cm="1">
        <f t="array" ref="I6">INDEX('90.1 Data-SI-Site EUI'!$Y$2:$Y$1825,MATCH(1,INDEX(($A6='90.1 Data-SI-Site EUI'!$A$2:$A$1825)*(I$3='90.1 Data-SI-Site EUI'!$C$2:$C$1825)*($A$2='90.1 Data-SI-Site EUI'!$B$2:$B$1825),0,1),0))</f>
        <v>179.49111342334865</v>
      </c>
      <c r="J6" s="75" cm="1">
        <f t="array" ref="J6">INDEX('90.1 Data-SI-Site EUI'!$Y$2:$Y$1825,MATCH(1,INDEX(($A6='90.1 Data-SI-Site EUI'!$A$2:$A$1825)*(J$3='90.1 Data-SI-Site EUI'!$C$2:$C$1825)*($A$2='90.1 Data-SI-Site EUI'!$B$2:$B$1825),0,1),0))</f>
        <v>149.8311822070919</v>
      </c>
      <c r="K6" s="75" cm="1">
        <f t="array" ref="K6">INDEX('90.1 Data-SI-Site EUI'!$Y$2:$Y$1825,MATCH(1,INDEX(($A6='90.1 Data-SI-Site EUI'!$A$2:$A$1825)*(K$3='90.1 Data-SI-Site EUI'!$C$2:$C$1825)*($A$2='90.1 Data-SI-Site EUI'!$B$2:$B$1825),0,1),0))</f>
        <v>192.65152862970038</v>
      </c>
      <c r="L6" s="75" cm="1">
        <f t="array" ref="L6">INDEX('90.1 Data-SI-Site EUI'!$Y$2:$Y$1825,MATCH(1,INDEX(($A6='90.1 Data-SI-Site EUI'!$A$2:$A$1825)*(L$3='90.1 Data-SI-Site EUI'!$C$2:$C$1825)*($A$2='90.1 Data-SI-Site EUI'!$B$2:$B$1825),0,1),0))</f>
        <v>183.23605673465312</v>
      </c>
      <c r="M6" s="75" cm="1">
        <f t="array" ref="M6">INDEX('90.1 Data-SI-Site EUI'!$Y$2:$Y$1825,MATCH(1,INDEX(($A6='90.1 Data-SI-Site EUI'!$A$2:$A$1825)*(M$3='90.1 Data-SI-Site EUI'!$C$2:$C$1825)*($A$2='90.1 Data-SI-Site EUI'!$B$2:$B$1825),0,1),0))</f>
        <v>165.85898987211232</v>
      </c>
      <c r="N6" s="75" cm="1">
        <f t="array" ref="N6">INDEX('90.1 Data-SI-Site EUI'!$Y$2:$Y$1825,MATCH(1,INDEX(($A6='90.1 Data-SI-Site EUI'!$A$2:$A$1825)*(N$3='90.1 Data-SI-Site EUI'!$C$2:$C$1825)*($A$2='90.1 Data-SI-Site EUI'!$B$2:$B$1825),0,1),0))</f>
        <v>194.79687303919138</v>
      </c>
      <c r="O6" s="75" cm="1">
        <f t="array" ref="O6">INDEX('90.1 Data-SI-Site EUI'!$Y$2:$Y$1825,MATCH(1,INDEX(($A6='90.1 Data-SI-Site EUI'!$A$2:$A$1825)*(O$3='90.1 Data-SI-Site EUI'!$C$2:$C$1825)*($A$2='90.1 Data-SI-Site EUI'!$B$2:$B$1825),0,1),0))</f>
        <v>192.39957942186831</v>
      </c>
      <c r="P6" s="75" cm="1">
        <f t="array" ref="P6">INDEX('90.1 Data-SI-Site EUI'!$Y$2:$Y$1825,MATCH(1,INDEX(($A6='90.1 Data-SI-Site EUI'!$A$2:$A$1825)*(P$3='90.1 Data-SI-Site EUI'!$C$2:$C$1825)*($A$2='90.1 Data-SI-Site EUI'!$B$2:$B$1825),0,1),0))</f>
        <v>168.74309640599344</v>
      </c>
      <c r="Q6" s="75" cm="1">
        <f t="array" ref="Q6">INDEX('90.1 Data-SI-Site EUI'!$Y$2:$Y$1825,MATCH(1,INDEX(($A6='90.1 Data-SI-Site EUI'!$A$2:$A$1825)*(Q$3='90.1 Data-SI-Site EUI'!$C$2:$C$1825)*($A$2='90.1 Data-SI-Site EUI'!$B$2:$B$1825),0,1),0))</f>
        <v>232.10392699301855</v>
      </c>
      <c r="R6" s="75" cm="1">
        <f t="array" ref="R6">INDEX('90.1 Data-SI-Site EUI'!$Y$2:$Y$1825,MATCH(1,INDEX(($A6='90.1 Data-SI-Site EUI'!$A$2:$A$1825)*(R$3='90.1 Data-SI-Site EUI'!$C$2:$C$1825)*($A$2='90.1 Data-SI-Site EUI'!$B$2:$B$1825),0,1),0))</f>
        <v>223.04712677123388</v>
      </c>
      <c r="S6" s="75" cm="1">
        <f t="array" ref="S6">INDEX('90.1 Data-SI-Site EUI'!$Y$2:$Y$1825,MATCH(1,INDEX(($A6='90.1 Data-SI-Site EUI'!$A$2:$A$1825)*(S$3='90.1 Data-SI-Site EUI'!$C$2:$C$1825)*($A$2='90.1 Data-SI-Site EUI'!$B$2:$B$1825),0,1),0))</f>
        <v>252.07662783207005</v>
      </c>
      <c r="T6" s="91" cm="1">
        <f t="array" ref="T6">INDEX('90.1 Data-SI-Site EUI'!$Y$2:$Y$1825,MATCH(1,INDEX(($A6='90.1 Data-SI-Site EUI'!$A$2:$A$1825)*(T$3='90.1 Data-SI-Site EUI'!$C$2:$C$1825)*($A$2='90.1 Data-SI-Site EUI'!$B$2:$B$1825),0,1),0))</f>
        <v>290.86083461078391</v>
      </c>
      <c r="U6" s="56"/>
      <c r="V6" s="72">
        <f>SUMPRODUCT(D6:T6,Weights!$B$41:$R$41)</f>
        <v>187.69978907575677</v>
      </c>
      <c r="X6" s="88">
        <f t="shared" ref="X6:X9" si="0">(V6-V5)/V5</f>
        <v>-0.39321428817229531</v>
      </c>
    </row>
    <row r="7" spans="1:24" x14ac:dyDescent="0.25">
      <c r="A7" s="93">
        <v>2013</v>
      </c>
      <c r="B7" s="86" cm="1">
        <f t="array" ref="B7">INDEX('90.1 Data-SI-Site EUI'!$Y$2:$Y$1825,MATCH(1,INDEX(($A7='90.1 Data-SI-Site EUI'!$A$2:$A$1825)*(B$3='90.1 Data-SI-Site EUI'!$C$2:$C$1825)*($A$2='90.1 Data-SI-Site EUI'!$B$2:$B$1825),0,1),0))</f>
        <v>188.08251950644004</v>
      </c>
      <c r="C7" s="75" cm="1">
        <f t="array" ref="C7">INDEX('90.1 Data-SI-Site EUI'!$Y$2:$Y$1825,MATCH(1,INDEX(($A7='90.1 Data-SI-Site EUI'!$A$2:$A$1825)*(C$3='90.1 Data-SI-Site EUI'!$C$2:$C$1825)*($A$2='90.1 Data-SI-Site EUI'!$B$2:$B$1825),0,1),0))</f>
        <v>170.88485038451287</v>
      </c>
      <c r="D7" s="86" cm="1">
        <f t="array" ref="D7">INDEX('90.1 Data-SI-Site EUI'!$Y$2:$Y$1825,MATCH(1,INDEX(($A7='90.1 Data-SI-Site EUI'!$A$2:$A$1825)*(D$3='90.1 Data-SI-Site EUI'!$C$2:$C$1825)*($A$2='90.1 Data-SI-Site EUI'!$B$2:$B$1825),0,1),0))</f>
        <v>172.71869395522964</v>
      </c>
      <c r="E7" s="75" cm="1">
        <f t="array" ref="E7">INDEX('90.1 Data-SI-Site EUI'!$Y$2:$Y$1825,MATCH(1,INDEX(($A7='90.1 Data-SI-Site EUI'!$A$2:$A$1825)*(E$3='90.1 Data-SI-Site EUI'!$C$2:$C$1825)*($A$2='90.1 Data-SI-Site EUI'!$B$2:$B$1825),0,1),0))</f>
        <v>168.81861926436082</v>
      </c>
      <c r="F7" s="75" cm="1">
        <f t="array" ref="F7">INDEX('90.1 Data-SI-Site EUI'!$Y$2:$Y$1825,MATCH(1,INDEX(($A7='90.1 Data-SI-Site EUI'!$A$2:$A$1825)*(F$3='90.1 Data-SI-Site EUI'!$C$2:$C$1825)*($A$2='90.1 Data-SI-Site EUI'!$B$2:$B$1825),0,1),0))</f>
        <v>171.07080994724691</v>
      </c>
      <c r="G7" s="75" cm="1">
        <f t="array" ref="G7">INDEX('90.1 Data-SI-Site EUI'!$Y$2:$Y$1825,MATCH(1,INDEX(($A7='90.1 Data-SI-Site EUI'!$A$2:$A$1825)*(G$3='90.1 Data-SI-Site EUI'!$C$2:$C$1825)*($A$2='90.1 Data-SI-Site EUI'!$B$2:$B$1825),0,1),0))</f>
        <v>154.30659250916256</v>
      </c>
      <c r="H7" s="75" cm="1">
        <f t="array" ref="H7">INDEX('90.1 Data-SI-Site EUI'!$Y$2:$Y$1825,MATCH(1,INDEX(($A7='90.1 Data-SI-Site EUI'!$A$2:$A$1825)*(H$3='90.1 Data-SI-Site EUI'!$C$2:$C$1825)*($A$2='90.1 Data-SI-Site EUI'!$B$2:$B$1825),0,1),0))</f>
        <v>166.64306571152289</v>
      </c>
      <c r="I7" s="75" cm="1">
        <f t="array" ref="I7">INDEX('90.1 Data-SI-Site EUI'!$Y$2:$Y$1825,MATCH(1,INDEX(($A7='90.1 Data-SI-Site EUI'!$A$2:$A$1825)*(I$3='90.1 Data-SI-Site EUI'!$C$2:$C$1825)*($A$2='90.1 Data-SI-Site EUI'!$B$2:$B$1825),0,1),0))</f>
        <v>151.12633732410976</v>
      </c>
      <c r="J7" s="75" cm="1">
        <f t="array" ref="J7">INDEX('90.1 Data-SI-Site EUI'!$Y$2:$Y$1825,MATCH(1,INDEX(($A7='90.1 Data-SI-Site EUI'!$A$2:$A$1825)*(J$3='90.1 Data-SI-Site EUI'!$C$2:$C$1825)*($A$2='90.1 Data-SI-Site EUI'!$B$2:$B$1825),0,1),0))</f>
        <v>139.36792350817097</v>
      </c>
      <c r="K7" s="75" cm="1">
        <f t="array" ref="K7">INDEX('90.1 Data-SI-Site EUI'!$Y$2:$Y$1825,MATCH(1,INDEX(($A7='90.1 Data-SI-Site EUI'!$A$2:$A$1825)*(K$3='90.1 Data-SI-Site EUI'!$C$2:$C$1825)*($A$2='90.1 Data-SI-Site EUI'!$B$2:$B$1825),0,1),0))</f>
        <v>173.61110176360978</v>
      </c>
      <c r="L7" s="75" cm="1">
        <f t="array" ref="L7">INDEX('90.1 Data-SI-Site EUI'!$Y$2:$Y$1825,MATCH(1,INDEX(($A7='90.1 Data-SI-Site EUI'!$A$2:$A$1825)*(L$3='90.1 Data-SI-Site EUI'!$C$2:$C$1825)*($A$2='90.1 Data-SI-Site EUI'!$B$2:$B$1825),0,1),0))</f>
        <v>151.09352821350754</v>
      </c>
      <c r="M7" s="75" cm="1">
        <f t="array" ref="M7">INDEX('90.1 Data-SI-Site EUI'!$Y$2:$Y$1825,MATCH(1,INDEX(($A7='90.1 Data-SI-Site EUI'!$A$2:$A$1825)*(M$3='90.1 Data-SI-Site EUI'!$C$2:$C$1825)*($A$2='90.1 Data-SI-Site EUI'!$B$2:$B$1825),0,1),0))</f>
        <v>144.30451847814061</v>
      </c>
      <c r="N7" s="75" cm="1">
        <f t="array" ref="N7">INDEX('90.1 Data-SI-Site EUI'!$Y$2:$Y$1825,MATCH(1,INDEX(($A7='90.1 Data-SI-Site EUI'!$A$2:$A$1825)*(N$3='90.1 Data-SI-Site EUI'!$C$2:$C$1825)*($A$2='90.1 Data-SI-Site EUI'!$B$2:$B$1825),0,1),0))</f>
        <v>173.33562904251576</v>
      </c>
      <c r="O7" s="75" cm="1">
        <f t="array" ref="O7">INDEX('90.1 Data-SI-Site EUI'!$Y$2:$Y$1825,MATCH(1,INDEX(($A7='90.1 Data-SI-Site EUI'!$A$2:$A$1825)*(O$3='90.1 Data-SI-Site EUI'!$C$2:$C$1825)*($A$2='90.1 Data-SI-Site EUI'!$B$2:$B$1825),0,1),0))</f>
        <v>153.23441553627518</v>
      </c>
      <c r="P7" s="75" cm="1">
        <f t="array" ref="P7">INDEX('90.1 Data-SI-Site EUI'!$Y$2:$Y$1825,MATCH(1,INDEX(($A7='90.1 Data-SI-Site EUI'!$A$2:$A$1825)*(P$3='90.1 Data-SI-Site EUI'!$C$2:$C$1825)*($A$2='90.1 Data-SI-Site EUI'!$B$2:$B$1825),0,1),0))</f>
        <v>143.79319158460427</v>
      </c>
      <c r="Q7" s="75" cm="1">
        <f t="array" ref="Q7">INDEX('90.1 Data-SI-Site EUI'!$Y$2:$Y$1825,MATCH(1,INDEX(($A7='90.1 Data-SI-Site EUI'!$A$2:$A$1825)*(Q$3='90.1 Data-SI-Site EUI'!$C$2:$C$1825)*($A$2='90.1 Data-SI-Site EUI'!$B$2:$B$1825),0,1),0))</f>
        <v>189.76705067192563</v>
      </c>
      <c r="R7" s="75" cm="1">
        <f t="array" ref="R7">INDEX('90.1 Data-SI-Site EUI'!$Y$2:$Y$1825,MATCH(1,INDEX(($A7='90.1 Data-SI-Site EUI'!$A$2:$A$1825)*(R$3='90.1 Data-SI-Site EUI'!$C$2:$C$1825)*($A$2='90.1 Data-SI-Site EUI'!$B$2:$B$1825),0,1),0))</f>
        <v>172.42019295273181</v>
      </c>
      <c r="S7" s="75" cm="1">
        <f t="array" ref="S7">INDEX('90.1 Data-SI-Site EUI'!$Y$2:$Y$1825,MATCH(1,INDEX(($A7='90.1 Data-SI-Site EUI'!$A$2:$A$1825)*(S$3='90.1 Data-SI-Site EUI'!$C$2:$C$1825)*($A$2='90.1 Data-SI-Site EUI'!$B$2:$B$1825),0,1),0))</f>
        <v>204.77876637199381</v>
      </c>
      <c r="T7" s="91" cm="1">
        <f t="array" ref="T7">INDEX('90.1 Data-SI-Site EUI'!$Y$2:$Y$1825,MATCH(1,INDEX(($A7='90.1 Data-SI-Site EUI'!$A$2:$A$1825)*(T$3='90.1 Data-SI-Site EUI'!$C$2:$C$1825)*($A$2='90.1 Data-SI-Site EUI'!$B$2:$B$1825),0,1),0))</f>
        <v>230.76358196894481</v>
      </c>
      <c r="U7" s="56"/>
      <c r="V7" s="72">
        <f>SUMPRODUCT(D7:T7,Weights!$B$41:$R$41)</f>
        <v>167.51715238387931</v>
      </c>
      <c r="X7" s="88">
        <f t="shared" si="0"/>
        <v>-0.1075261554168909</v>
      </c>
    </row>
    <row r="8" spans="1:24" x14ac:dyDescent="0.25">
      <c r="A8" s="93">
        <v>2016</v>
      </c>
      <c r="B8" s="86" cm="1">
        <f t="array" ref="B8">INDEX('90.1 Data-SI-Site EUI'!$Y$2:$Y$1825,MATCH(1,INDEX(($A8='90.1 Data-SI-Site EUI'!$A$2:$A$1825)*(B$3='90.1 Data-SI-Site EUI'!$C$2:$C$1825)*($A$2='90.1 Data-SI-Site EUI'!$B$2:$B$1825),0,1),0))</f>
        <v>183.81869701576252</v>
      </c>
      <c r="C8" s="75" cm="1">
        <f t="array" ref="C8">INDEX('90.1 Data-SI-Site EUI'!$Y$2:$Y$1825,MATCH(1,INDEX(($A8='90.1 Data-SI-Site EUI'!$A$2:$A$1825)*(C$3='90.1 Data-SI-Site EUI'!$C$2:$C$1825)*($A$2='90.1 Data-SI-Site EUI'!$B$2:$B$1825),0,1),0))</f>
        <v>167.78878461534501</v>
      </c>
      <c r="D8" s="86" cm="1">
        <f t="array" ref="D8">INDEX('90.1 Data-SI-Site EUI'!$Y$2:$Y$1825,MATCH(1,INDEX(($A8='90.1 Data-SI-Site EUI'!$A$2:$A$1825)*(D$3='90.1 Data-SI-Site EUI'!$C$2:$C$1825)*($A$2='90.1 Data-SI-Site EUI'!$B$2:$B$1825),0,1),0))</f>
        <v>171.52270901780565</v>
      </c>
      <c r="E8" s="75" cm="1">
        <f t="array" ref="E8">INDEX('90.1 Data-SI-Site EUI'!$Y$2:$Y$1825,MATCH(1,INDEX(($A8='90.1 Data-SI-Site EUI'!$A$2:$A$1825)*(E$3='90.1 Data-SI-Site EUI'!$C$2:$C$1825)*($A$2='90.1 Data-SI-Site EUI'!$B$2:$B$1825),0,1),0))</f>
        <v>166.20812833210564</v>
      </c>
      <c r="F8" s="75" cm="1">
        <f t="array" ref="F8">INDEX('90.1 Data-SI-Site EUI'!$Y$2:$Y$1825,MATCH(1,INDEX(($A8='90.1 Data-SI-Site EUI'!$A$2:$A$1825)*(F$3='90.1 Data-SI-Site EUI'!$C$2:$C$1825)*($A$2='90.1 Data-SI-Site EUI'!$B$2:$B$1825),0,1),0))</f>
        <v>169.26061369775664</v>
      </c>
      <c r="G8" s="75" cm="1">
        <f t="array" ref="G8">INDEX('90.1 Data-SI-Site EUI'!$Y$2:$Y$1825,MATCH(1,INDEX(($A8='90.1 Data-SI-Site EUI'!$A$2:$A$1825)*(G$3='90.1 Data-SI-Site EUI'!$C$2:$C$1825)*($A$2='90.1 Data-SI-Site EUI'!$B$2:$B$1825),0,1),0))</f>
        <v>147.59681987109906</v>
      </c>
      <c r="H8" s="75" cm="1">
        <f t="array" ref="H8">INDEX('90.1 Data-SI-Site EUI'!$Y$2:$Y$1825,MATCH(1,INDEX(($A8='90.1 Data-SI-Site EUI'!$A$2:$A$1825)*(H$3='90.1 Data-SI-Site EUI'!$C$2:$C$1825)*($A$2='90.1 Data-SI-Site EUI'!$B$2:$B$1825),0,1),0))</f>
        <v>164.68182374529789</v>
      </c>
      <c r="I8" s="75" cm="1">
        <f t="array" ref="I8">INDEX('90.1 Data-SI-Site EUI'!$Y$2:$Y$1825,MATCH(1,INDEX(($A8='90.1 Data-SI-Site EUI'!$A$2:$A$1825)*(I$3='90.1 Data-SI-Site EUI'!$C$2:$C$1825)*($A$2='90.1 Data-SI-Site EUI'!$B$2:$B$1825),0,1),0))</f>
        <v>148.00947181689972</v>
      </c>
      <c r="J8" s="75" cm="1">
        <f t="array" ref="J8">INDEX('90.1 Data-SI-Site EUI'!$Y$2:$Y$1825,MATCH(1,INDEX(($A8='90.1 Data-SI-Site EUI'!$A$2:$A$1825)*(J$3='90.1 Data-SI-Site EUI'!$C$2:$C$1825)*($A$2='90.1 Data-SI-Site EUI'!$B$2:$B$1825),0,1),0))</f>
        <v>134.64229730977178</v>
      </c>
      <c r="K8" s="75" cm="1">
        <f t="array" ref="K8">INDEX('90.1 Data-SI-Site EUI'!$Y$2:$Y$1825,MATCH(1,INDEX(($A8='90.1 Data-SI-Site EUI'!$A$2:$A$1825)*(K$3='90.1 Data-SI-Site EUI'!$C$2:$C$1825)*($A$2='90.1 Data-SI-Site EUI'!$B$2:$B$1825),0,1),0))</f>
        <v>172.34788910144243</v>
      </c>
      <c r="L8" s="75" cm="1">
        <f t="array" ref="L8">INDEX('90.1 Data-SI-Site EUI'!$Y$2:$Y$1825,MATCH(1,INDEX(($A8='90.1 Data-SI-Site EUI'!$A$2:$A$1825)*(L$3='90.1 Data-SI-Site EUI'!$C$2:$C$1825)*($A$2='90.1 Data-SI-Site EUI'!$B$2:$B$1825),0,1),0))</f>
        <v>149.22105655785532</v>
      </c>
      <c r="M8" s="75" cm="1">
        <f t="array" ref="M8">INDEX('90.1 Data-SI-Site EUI'!$Y$2:$Y$1825,MATCH(1,INDEX(($A8='90.1 Data-SI-Site EUI'!$A$2:$A$1825)*(M$3='90.1 Data-SI-Site EUI'!$C$2:$C$1825)*($A$2='90.1 Data-SI-Site EUI'!$B$2:$B$1825),0,1),0))</f>
        <v>141.26998526734747</v>
      </c>
      <c r="N8" s="75" cm="1">
        <f t="array" ref="N8">INDEX('90.1 Data-SI-Site EUI'!$Y$2:$Y$1825,MATCH(1,INDEX(($A8='90.1 Data-SI-Site EUI'!$A$2:$A$1825)*(N$3='90.1 Data-SI-Site EUI'!$C$2:$C$1825)*($A$2='90.1 Data-SI-Site EUI'!$B$2:$B$1825),0,1),0))</f>
        <v>172.28722319881948</v>
      </c>
      <c r="O8" s="75" cm="1">
        <f t="array" ref="O8">INDEX('90.1 Data-SI-Site EUI'!$Y$2:$Y$1825,MATCH(1,INDEX(($A8='90.1 Data-SI-Site EUI'!$A$2:$A$1825)*(O$3='90.1 Data-SI-Site EUI'!$C$2:$C$1825)*($A$2='90.1 Data-SI-Site EUI'!$B$2:$B$1825),0,1),0))</f>
        <v>151.67158759992913</v>
      </c>
      <c r="P8" s="75" cm="1">
        <f t="array" ref="P8">INDEX('90.1 Data-SI-Site EUI'!$Y$2:$Y$1825,MATCH(1,INDEX(($A8='90.1 Data-SI-Site EUI'!$A$2:$A$1825)*(P$3='90.1 Data-SI-Site EUI'!$C$2:$C$1825)*($A$2='90.1 Data-SI-Site EUI'!$B$2:$B$1825),0,1),0))</f>
        <v>138.45904924050748</v>
      </c>
      <c r="Q8" s="75" cm="1">
        <f t="array" ref="Q8">INDEX('90.1 Data-SI-Site EUI'!$Y$2:$Y$1825,MATCH(1,INDEX(($A8='90.1 Data-SI-Site EUI'!$A$2:$A$1825)*(Q$3='90.1 Data-SI-Site EUI'!$C$2:$C$1825)*($A$2='90.1 Data-SI-Site EUI'!$B$2:$B$1825),0,1),0))</f>
        <v>186.18937192071022</v>
      </c>
      <c r="R8" s="75" cm="1">
        <f t="array" ref="R8">INDEX('90.1 Data-SI-Site EUI'!$Y$2:$Y$1825,MATCH(1,INDEX(($A8='90.1 Data-SI-Site EUI'!$A$2:$A$1825)*(R$3='90.1 Data-SI-Site EUI'!$C$2:$C$1825)*($A$2='90.1 Data-SI-Site EUI'!$B$2:$B$1825),0,1),0))</f>
        <v>168.2810450823427</v>
      </c>
      <c r="S8" s="75" cm="1">
        <f t="array" ref="S8">INDEX('90.1 Data-SI-Site EUI'!$Y$2:$Y$1825,MATCH(1,INDEX(($A8='90.1 Data-SI-Site EUI'!$A$2:$A$1825)*(S$3='90.1 Data-SI-Site EUI'!$C$2:$C$1825)*($A$2='90.1 Data-SI-Site EUI'!$B$2:$B$1825),0,1),0))</f>
        <v>197.76046428630502</v>
      </c>
      <c r="T8" s="91" cm="1">
        <f t="array" ref="T8">INDEX('90.1 Data-SI-Site EUI'!$Y$2:$Y$1825,MATCH(1,INDEX(($A8='90.1 Data-SI-Site EUI'!$A$2:$A$1825)*(T$3='90.1 Data-SI-Site EUI'!$C$2:$C$1825)*($A$2='90.1 Data-SI-Site EUI'!$B$2:$B$1825),0,1),0))</f>
        <v>220.8990585865231</v>
      </c>
      <c r="U8" s="56"/>
      <c r="V8" s="72">
        <f>SUMPRODUCT(D8:T8,Weights!$B$41:$R$41)</f>
        <v>165.53904794230172</v>
      </c>
      <c r="X8" s="88">
        <f t="shared" si="0"/>
        <v>-1.1808369551582374E-2</v>
      </c>
    </row>
    <row r="9" spans="1:24" ht="15.75" thickBot="1" x14ac:dyDescent="0.3">
      <c r="A9" s="81">
        <v>2019</v>
      </c>
      <c r="B9" s="74" cm="1">
        <f t="array" ref="B9">INDEX('90.1 Data-SI-Site EUI'!$Y$2:$Y$1825,MATCH(1,INDEX(($A9='90.1 Data-SI-Site EUI'!$A$2:$A$1825)*(B$3='90.1 Data-SI-Site EUI'!$C$2:$C$1825)*($A$2='90.1 Data-SI-Site EUI'!$B$2:$B$1825),0,1),0))</f>
        <v>145.7934330596583</v>
      </c>
      <c r="C9" s="90" cm="1">
        <f t="array" ref="C9">INDEX('90.1 Data-SI-Site EUI'!$Y$2:$Y$1825,MATCH(1,INDEX(($A9='90.1 Data-SI-Site EUI'!$A$2:$A$1825)*(C$3='90.1 Data-SI-Site EUI'!$C$2:$C$1825)*($A$2='90.1 Data-SI-Site EUI'!$B$2:$B$1825),0,1),0))</f>
        <v>132.296507805696</v>
      </c>
      <c r="D9" s="74" cm="1">
        <f t="array" ref="D9">INDEX('90.1 Data-SI-Site EUI'!$Y$2:$Y$1825,MATCH(1,INDEX(($A9='90.1 Data-SI-Site EUI'!$A$2:$A$1825)*(D$3='90.1 Data-SI-Site EUI'!$C$2:$C$1825)*($A$2='90.1 Data-SI-Site EUI'!$B$2:$B$1825),0,1),0))</f>
        <v>126.97350817840747</v>
      </c>
      <c r="E9" s="90" cm="1">
        <f t="array" ref="E9">INDEX('90.1 Data-SI-Site EUI'!$Y$2:$Y$1825,MATCH(1,INDEX(($A9='90.1 Data-SI-Site EUI'!$A$2:$A$1825)*(E$3='90.1 Data-SI-Site EUI'!$C$2:$C$1825)*($A$2='90.1 Data-SI-Site EUI'!$B$2:$B$1825),0,1),0))</f>
        <v>125.42888001284828</v>
      </c>
      <c r="F9" s="90" cm="1">
        <f t="array" ref="F9">INDEX('90.1 Data-SI-Site EUI'!$Y$2:$Y$1825,MATCH(1,INDEX(($A9='90.1 Data-SI-Site EUI'!$A$2:$A$1825)*(F$3='90.1 Data-SI-Site EUI'!$C$2:$C$1825)*($A$2='90.1 Data-SI-Site EUI'!$B$2:$B$1825),0,1),0))</f>
        <v>123.67080691642794</v>
      </c>
      <c r="G9" s="90" cm="1">
        <f t="array" ref="G9">INDEX('90.1 Data-SI-Site EUI'!$Y$2:$Y$1825,MATCH(1,INDEX(($A9='90.1 Data-SI-Site EUI'!$A$2:$A$1825)*(G$3='90.1 Data-SI-Site EUI'!$C$2:$C$1825)*($A$2='90.1 Data-SI-Site EUI'!$B$2:$B$1825),0,1),0))</f>
        <v>109.26525501073118</v>
      </c>
      <c r="H9" s="90" cm="1">
        <f t="array" ref="H9">INDEX('90.1 Data-SI-Site EUI'!$Y$2:$Y$1825,MATCH(1,INDEX(($A9='90.1 Data-SI-Site EUI'!$A$2:$A$1825)*(H$3='90.1 Data-SI-Site EUI'!$C$2:$C$1825)*($A$2='90.1 Data-SI-Site EUI'!$B$2:$B$1825),0,1),0))</f>
        <v>116.38532724326907</v>
      </c>
      <c r="I9" s="90" cm="1">
        <f t="array" ref="I9">INDEX('90.1 Data-SI-Site EUI'!$Y$2:$Y$1825,MATCH(1,INDEX(($A9='90.1 Data-SI-Site EUI'!$A$2:$A$1825)*(I$3='90.1 Data-SI-Site EUI'!$C$2:$C$1825)*($A$2='90.1 Data-SI-Site EUI'!$B$2:$B$1825),0,1),0))</f>
        <v>108.51646444121354</v>
      </c>
      <c r="J9" s="90" cm="1">
        <f t="array" ref="J9">INDEX('90.1 Data-SI-Site EUI'!$Y$2:$Y$1825,MATCH(1,INDEX(($A9='90.1 Data-SI-Site EUI'!$A$2:$A$1825)*(J$3='90.1 Data-SI-Site EUI'!$C$2:$C$1825)*($A$2='90.1 Data-SI-Site EUI'!$B$2:$B$1825),0,1),0))</f>
        <v>91.032551305277664</v>
      </c>
      <c r="K9" s="90" cm="1">
        <f t="array" ref="K9">INDEX('90.1 Data-SI-Site EUI'!$Y$2:$Y$1825,MATCH(1,INDEX(($A9='90.1 Data-SI-Site EUI'!$A$2:$A$1825)*(K$3='90.1 Data-SI-Site EUI'!$C$2:$C$1825)*($A$2='90.1 Data-SI-Site EUI'!$B$2:$B$1825),0,1),0))</f>
        <v>122.57275407895244</v>
      </c>
      <c r="L9" s="90" cm="1">
        <f t="array" ref="L9">INDEX('90.1 Data-SI-Site EUI'!$Y$2:$Y$1825,MATCH(1,INDEX(($A9='90.1 Data-SI-Site EUI'!$A$2:$A$1825)*(L$3='90.1 Data-SI-Site EUI'!$C$2:$C$1825)*($A$2='90.1 Data-SI-Site EUI'!$B$2:$B$1825),0,1),0))</f>
        <v>112.53279481078231</v>
      </c>
      <c r="M9" s="90" cm="1">
        <f t="array" ref="M9">INDEX('90.1 Data-SI-Site EUI'!$Y$2:$Y$1825,MATCH(1,INDEX(($A9='90.1 Data-SI-Site EUI'!$A$2:$A$1825)*(M$3='90.1 Data-SI-Site EUI'!$C$2:$C$1825)*($A$2='90.1 Data-SI-Site EUI'!$B$2:$B$1825),0,1),0))</f>
        <v>96.466854292684602</v>
      </c>
      <c r="N9" s="90" cm="1">
        <f t="array" ref="N9">INDEX('90.1 Data-SI-Site EUI'!$Y$2:$Y$1825,MATCH(1,INDEX(($A9='90.1 Data-SI-Site EUI'!$A$2:$A$1825)*(N$3='90.1 Data-SI-Site EUI'!$C$2:$C$1825)*($A$2='90.1 Data-SI-Site EUI'!$B$2:$B$1825),0,1),0))</f>
        <v>126.81255782450984</v>
      </c>
      <c r="O9" s="90" cm="1">
        <f t="array" ref="O9">INDEX('90.1 Data-SI-Site EUI'!$Y$2:$Y$1825,MATCH(1,INDEX(($A9='90.1 Data-SI-Site EUI'!$A$2:$A$1825)*(O$3='90.1 Data-SI-Site EUI'!$C$2:$C$1825)*($A$2='90.1 Data-SI-Site EUI'!$B$2:$B$1825),0,1),0))</f>
        <v>116.3249089565752</v>
      </c>
      <c r="P9" s="90" cm="1">
        <f t="array" ref="P9">INDEX('90.1 Data-SI-Site EUI'!$Y$2:$Y$1825,MATCH(1,INDEX(($A9='90.1 Data-SI-Site EUI'!$A$2:$A$1825)*(P$3='90.1 Data-SI-Site EUI'!$C$2:$C$1825)*($A$2='90.1 Data-SI-Site EUI'!$B$2:$B$1825),0,1),0))</f>
        <v>136.82243175729758</v>
      </c>
      <c r="Q9" s="90" cm="1">
        <f t="array" ref="Q9">INDEX('90.1 Data-SI-Site EUI'!$Y$2:$Y$1825,MATCH(1,INDEX(($A9='90.1 Data-SI-Site EUI'!$A$2:$A$1825)*(Q$3='90.1 Data-SI-Site EUI'!$C$2:$C$1825)*($A$2='90.1 Data-SI-Site EUI'!$B$2:$B$1825),0,1),0))</f>
        <v>142.99599210095283</v>
      </c>
      <c r="R9" s="90" cm="1">
        <f t="array" ref="R9">INDEX('90.1 Data-SI-Site EUI'!$Y$2:$Y$1825,MATCH(1,INDEX(($A9='90.1 Data-SI-Site EUI'!$A$2:$A$1825)*(R$3='90.1 Data-SI-Site EUI'!$C$2:$C$1825)*($A$2='90.1 Data-SI-Site EUI'!$B$2:$B$1825),0,1),0))</f>
        <v>167.60616786765343</v>
      </c>
      <c r="S9" s="90" cm="1">
        <f t="array" ref="S9">INDEX('90.1 Data-SI-Site EUI'!$Y$2:$Y$1825,MATCH(1,INDEX(($A9='90.1 Data-SI-Site EUI'!$A$2:$A$1825)*(S$3='90.1 Data-SI-Site EUI'!$C$2:$C$1825)*($A$2='90.1 Data-SI-Site EUI'!$B$2:$B$1825),0,1),0))</f>
        <v>194.88576715772868</v>
      </c>
      <c r="T9" s="79" cm="1">
        <f t="array" ref="T9">INDEX('90.1 Data-SI-Site EUI'!$Y$2:$Y$1825,MATCH(1,INDEX(($A9='90.1 Data-SI-Site EUI'!$A$2:$A$1825)*(T$3='90.1 Data-SI-Site EUI'!$C$2:$C$1825)*($A$2='90.1 Data-SI-Site EUI'!$B$2:$B$1825),0,1),0))</f>
        <v>215.63821055743199</v>
      </c>
      <c r="U9" s="56"/>
      <c r="V9" s="76">
        <f>SUMPRODUCT(D9:T9,Weights!$B$41:$R$41)</f>
        <v>120.50931814154316</v>
      </c>
      <c r="X9" s="92">
        <f t="shared" si="0"/>
        <v>-0.27201877962022336</v>
      </c>
    </row>
    <row r="11" spans="1:24" ht="15.75" thickBot="1" x14ac:dyDescent="0.3">
      <c r="A11" s="6" t="s">
        <v>118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3.0869109135677156E-2</v>
      </c>
      <c r="C13" s="73">
        <f t="shared" si="3"/>
        <v>1.2660936763861472E-2</v>
      </c>
      <c r="D13" s="80">
        <f t="shared" ref="D13:S17" si="4">(D5-D$4)/D$4</f>
        <v>-3.1405812960474427E-2</v>
      </c>
      <c r="E13" s="73">
        <f t="shared" si="4"/>
        <v>-4.3315784802314121E-2</v>
      </c>
      <c r="F13" s="73">
        <f t="shared" si="4"/>
        <v>1.7339742568607777E-2</v>
      </c>
      <c r="G13" s="73">
        <f t="shared" si="4"/>
        <v>-1.2004314567336792E-2</v>
      </c>
      <c r="H13" s="73">
        <f t="shared" si="4"/>
        <v>1.7874973874802674E-2</v>
      </c>
      <c r="I13" s="73">
        <f t="shared" si="4"/>
        <v>7.6370903344432544E-3</v>
      </c>
      <c r="J13" s="73">
        <f t="shared" si="4"/>
        <v>4.4253291795701106E-4</v>
      </c>
      <c r="K13" s="73">
        <f t="shared" si="4"/>
        <v>2.5610572109843084E-2</v>
      </c>
      <c r="L13" s="73">
        <f t="shared" si="4"/>
        <v>6.8351625138308074E-3</v>
      </c>
      <c r="M13" s="73">
        <f t="shared" si="4"/>
        <v>8.7895614320998103E-3</v>
      </c>
      <c r="N13" s="73">
        <f t="shared" si="4"/>
        <v>4.2655137047399705E-2</v>
      </c>
      <c r="O13" s="73">
        <f t="shared" si="4"/>
        <v>2.0378187043856997E-2</v>
      </c>
      <c r="P13" s="73">
        <f t="shared" si="4"/>
        <v>1.9171484586672848E-2</v>
      </c>
      <c r="Q13" s="73">
        <f t="shared" si="4"/>
        <v>6.1142736396734107E-2</v>
      </c>
      <c r="R13" s="73">
        <f t="shared" si="4"/>
        <v>3.9831313705323793E-2</v>
      </c>
      <c r="S13" s="73">
        <f t="shared" si="4"/>
        <v>7.3305339501279126E-2</v>
      </c>
      <c r="T13" s="89">
        <f t="shared" si="2"/>
        <v>0.11059005666093639</v>
      </c>
      <c r="V13" s="82">
        <f t="shared" ref="V13:V17" si="5">(V5-V$4)/V$4</f>
        <v>2.1889036876099138E-2</v>
      </c>
      <c r="X13" s="71"/>
    </row>
    <row r="14" spans="1:24" x14ac:dyDescent="0.25">
      <c r="A14" s="93">
        <v>2010</v>
      </c>
      <c r="B14" s="80">
        <f t="shared" ref="B14:C14" si="6">(B6-B$4)/B$4</f>
        <v>-0.39034996735649363</v>
      </c>
      <c r="C14" s="73">
        <f t="shared" si="6"/>
        <v>-0.3939108876573767</v>
      </c>
      <c r="D14" s="80">
        <f t="shared" si="4"/>
        <v>-0.42162212302671953</v>
      </c>
      <c r="E14" s="73">
        <f t="shared" si="2"/>
        <v>-0.38563351507527732</v>
      </c>
      <c r="F14" s="73">
        <f t="shared" si="2"/>
        <v>-0.39356786851067743</v>
      </c>
      <c r="G14" s="73">
        <f t="shared" si="2"/>
        <v>-0.37618660336403575</v>
      </c>
      <c r="H14" s="73">
        <f t="shared" si="2"/>
        <v>-0.39377033118966825</v>
      </c>
      <c r="I14" s="73">
        <f t="shared" si="2"/>
        <v>-0.35406898119173669</v>
      </c>
      <c r="J14" s="73">
        <f t="shared" si="2"/>
        <v>-0.42722033240143564</v>
      </c>
      <c r="K14" s="73">
        <f t="shared" si="2"/>
        <v>-0.38584390316948575</v>
      </c>
      <c r="L14" s="73">
        <f t="shared" si="2"/>
        <v>-0.33838748309152494</v>
      </c>
      <c r="M14" s="73">
        <f t="shared" si="2"/>
        <v>-0.37347498469689022</v>
      </c>
      <c r="N14" s="73">
        <f t="shared" si="2"/>
        <v>-0.37133311804876945</v>
      </c>
      <c r="O14" s="73">
        <f t="shared" si="2"/>
        <v>-0.33338878724497528</v>
      </c>
      <c r="P14" s="73">
        <f t="shared" si="2"/>
        <v>-0.35873500157182109</v>
      </c>
      <c r="Q14" s="73">
        <f t="shared" si="2"/>
        <v>-0.33941038804400497</v>
      </c>
      <c r="R14" s="73">
        <f t="shared" si="2"/>
        <v>-0.33127951600933492</v>
      </c>
      <c r="S14" s="73">
        <f t="shared" si="2"/>
        <v>-0.32845079922955528</v>
      </c>
      <c r="T14" s="89">
        <f t="shared" si="2"/>
        <v>-0.30158165160570372</v>
      </c>
      <c r="V14" s="82">
        <f t="shared" si="5"/>
        <v>-0.37993233335020865</v>
      </c>
    </row>
    <row r="15" spans="1:24" x14ac:dyDescent="0.25">
      <c r="A15" s="93">
        <v>2013</v>
      </c>
      <c r="B15" s="80">
        <f t="shared" ref="B15:C15" si="7">(B7-B$4)/B$4</f>
        <v>-0.4180641327956377</v>
      </c>
      <c r="C15" s="73">
        <f t="shared" si="7"/>
        <v>-0.41834821497729269</v>
      </c>
      <c r="D15" s="80">
        <f t="shared" si="4"/>
        <v>-0.43831930735660213</v>
      </c>
      <c r="E15" s="73">
        <f t="shared" si="2"/>
        <v>-0.41425181429508567</v>
      </c>
      <c r="F15" s="73">
        <f t="shared" si="2"/>
        <v>-0.43127917437900737</v>
      </c>
      <c r="G15" s="73">
        <f t="shared" si="2"/>
        <v>-0.48462158098593094</v>
      </c>
      <c r="H15" s="73">
        <f t="shared" si="2"/>
        <v>-0.44618556602467624</v>
      </c>
      <c r="I15" s="73">
        <f t="shared" si="2"/>
        <v>-0.45614472396589861</v>
      </c>
      <c r="J15" s="73">
        <f t="shared" si="2"/>
        <v>-0.467219628617908</v>
      </c>
      <c r="K15" s="73">
        <f t="shared" si="2"/>
        <v>-0.44654310617732668</v>
      </c>
      <c r="L15" s="73">
        <f t="shared" si="2"/>
        <v>-0.45444487689078705</v>
      </c>
      <c r="M15" s="73">
        <f t="shared" si="2"/>
        <v>-0.45489604924317328</v>
      </c>
      <c r="N15" s="73">
        <f t="shared" si="2"/>
        <v>-0.44059487331046798</v>
      </c>
      <c r="O15" s="73">
        <f t="shared" si="2"/>
        <v>-0.46908522418093401</v>
      </c>
      <c r="P15" s="73">
        <f t="shared" si="2"/>
        <v>-0.45355073635943438</v>
      </c>
      <c r="Q15" s="73">
        <f t="shared" si="2"/>
        <v>-0.45990512099706249</v>
      </c>
      <c r="R15" s="73">
        <f t="shared" si="2"/>
        <v>-0.48306478298923822</v>
      </c>
      <c r="S15" s="73">
        <f t="shared" si="2"/>
        <v>-0.45445550396888312</v>
      </c>
      <c r="T15" s="89">
        <f t="shared" si="2"/>
        <v>-0.44588785903756478</v>
      </c>
      <c r="V15" s="82">
        <f t="shared" si="5"/>
        <v>-0.44660582564338297</v>
      </c>
    </row>
    <row r="16" spans="1:24" x14ac:dyDescent="0.25">
      <c r="A16" s="93">
        <v>2016</v>
      </c>
      <c r="B16" s="80">
        <f t="shared" ref="B16:C16" si="8">(B8-B$4)/B$4</f>
        <v>-0.43125659345189193</v>
      </c>
      <c r="C16" s="73">
        <f t="shared" si="8"/>
        <v>-0.42888649369030957</v>
      </c>
      <c r="D16" s="80">
        <f t="shared" si="4"/>
        <v>-0.44220864691018574</v>
      </c>
      <c r="E16" s="73">
        <f t="shared" si="2"/>
        <v>-0.42330940719586119</v>
      </c>
      <c r="F16" s="73">
        <f t="shared" si="2"/>
        <v>-0.43729712861599029</v>
      </c>
      <c r="G16" s="73">
        <f t="shared" si="2"/>
        <v>-0.5070319780915743</v>
      </c>
      <c r="H16" s="73">
        <f t="shared" si="2"/>
        <v>-0.45270347365423114</v>
      </c>
      <c r="I16" s="73">
        <f t="shared" si="2"/>
        <v>-0.46736132446584638</v>
      </c>
      <c r="J16" s="73">
        <f t="shared" si="2"/>
        <v>-0.48528491091257075</v>
      </c>
      <c r="K16" s="73">
        <f t="shared" si="2"/>
        <v>-0.45057011683009329</v>
      </c>
      <c r="L16" s="73">
        <f t="shared" si="2"/>
        <v>-0.46120583162323825</v>
      </c>
      <c r="M16" s="73">
        <f t="shared" si="2"/>
        <v>-0.46635886454064929</v>
      </c>
      <c r="N16" s="73">
        <f t="shared" si="2"/>
        <v>-0.44397838775037063</v>
      </c>
      <c r="O16" s="73">
        <f t="shared" si="2"/>
        <v>-0.47449998979063812</v>
      </c>
      <c r="P16" s="73">
        <f t="shared" si="2"/>
        <v>-0.47382178065551039</v>
      </c>
      <c r="Q16" s="73">
        <f t="shared" si="2"/>
        <v>-0.4700875313017347</v>
      </c>
      <c r="R16" s="73">
        <f t="shared" si="2"/>
        <v>-0.49547441590970365</v>
      </c>
      <c r="S16" s="73">
        <f t="shared" si="2"/>
        <v>-0.47315273582629147</v>
      </c>
      <c r="T16" s="89">
        <f t="shared" si="2"/>
        <v>-0.4695746649207535</v>
      </c>
      <c r="V16" s="82">
        <f t="shared" si="5"/>
        <v>-0.45314050856187871</v>
      </c>
    </row>
    <row r="17" spans="1:32" ht="15.75" thickBot="1" x14ac:dyDescent="0.3">
      <c r="A17" s="81">
        <v>2019</v>
      </c>
      <c r="B17" s="87">
        <f t="shared" ref="B17:C17" si="9">(B9-B$4)/B$4</f>
        <v>-0.54890848908811884</v>
      </c>
      <c r="C17" s="96">
        <f t="shared" si="9"/>
        <v>-0.54969384504065111</v>
      </c>
      <c r="D17" s="87">
        <f t="shared" si="4"/>
        <v>-0.58708251904975306</v>
      </c>
      <c r="E17" s="96">
        <f t="shared" si="2"/>
        <v>-0.56480073570868605</v>
      </c>
      <c r="F17" s="96">
        <f t="shared" si="2"/>
        <v>-0.58885935340801743</v>
      </c>
      <c r="G17" s="96">
        <f t="shared" si="2"/>
        <v>-0.63505801362792769</v>
      </c>
      <c r="H17" s="96">
        <f t="shared" si="2"/>
        <v>-0.61320998353544487</v>
      </c>
      <c r="I17" s="96">
        <f t="shared" si="2"/>
        <v>-0.60948400677275139</v>
      </c>
      <c r="J17" s="96">
        <f t="shared" si="2"/>
        <v>-0.65199771029492559</v>
      </c>
      <c r="K17" s="96">
        <f t="shared" si="2"/>
        <v>-0.60924886109992449</v>
      </c>
      <c r="L17" s="96">
        <f t="shared" si="2"/>
        <v>-0.59367655615224613</v>
      </c>
      <c r="M17" s="96">
        <f t="shared" si="2"/>
        <v>-0.63560071474829749</v>
      </c>
      <c r="N17" s="96">
        <f t="shared" si="2"/>
        <v>-0.59073852636353563</v>
      </c>
      <c r="O17" s="96">
        <f t="shared" si="2"/>
        <v>-0.59696643378240788</v>
      </c>
      <c r="P17" s="96">
        <f t="shared" si="2"/>
        <v>-0.48004132699637542</v>
      </c>
      <c r="Q17" s="96">
        <f t="shared" si="2"/>
        <v>-0.59301995378961303</v>
      </c>
      <c r="R17" s="96">
        <f t="shared" si="2"/>
        <v>-0.49749777404111845</v>
      </c>
      <c r="S17" s="96">
        <f t="shared" si="2"/>
        <v>-0.48081112357828332</v>
      </c>
      <c r="T17" s="97">
        <f t="shared" si="2"/>
        <v>-0.48220707311881128</v>
      </c>
      <c r="V17" s="98">
        <f t="shared" si="5"/>
        <v>-0.60189656004661252</v>
      </c>
    </row>
    <row r="19" spans="1:32" ht="15.75" thickBot="1" x14ac:dyDescent="0.3">
      <c r="A19" s="6" t="s">
        <v>152</v>
      </c>
      <c r="B19" s="6"/>
      <c r="C19" s="6"/>
    </row>
    <row r="20" spans="1:32" ht="91.5" thickBot="1" x14ac:dyDescent="0.3">
      <c r="A20" s="58" t="s">
        <v>63</v>
      </c>
      <c r="B20" s="67" t="s">
        <v>162</v>
      </c>
      <c r="C20" s="68" t="s">
        <v>163</v>
      </c>
      <c r="D20" s="67" t="s">
        <v>84</v>
      </c>
      <c r="E20" s="68" t="s">
        <v>85</v>
      </c>
      <c r="F20" s="68" t="s">
        <v>86</v>
      </c>
      <c r="G20" s="68" t="s">
        <v>87</v>
      </c>
      <c r="H20" s="68" t="s">
        <v>88</v>
      </c>
      <c r="I20" s="68" t="s">
        <v>89</v>
      </c>
      <c r="J20" s="68" t="s">
        <v>90</v>
      </c>
      <c r="K20" s="68" t="s">
        <v>91</v>
      </c>
      <c r="L20" s="68" t="s">
        <v>92</v>
      </c>
      <c r="M20" s="68" t="s">
        <v>93</v>
      </c>
      <c r="N20" s="68" t="s">
        <v>94</v>
      </c>
      <c r="O20" s="68" t="s">
        <v>95</v>
      </c>
      <c r="P20" s="68" t="s">
        <v>96</v>
      </c>
      <c r="Q20" s="68" t="s">
        <v>97</v>
      </c>
      <c r="R20" s="68" t="s">
        <v>98</v>
      </c>
      <c r="S20" s="67" t="s">
        <v>99</v>
      </c>
      <c r="T20" s="63" t="s">
        <v>100</v>
      </c>
      <c r="U20" s="56"/>
      <c r="V20" s="59" t="s">
        <v>101</v>
      </c>
      <c r="X20" s="54" t="s">
        <v>102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103</v>
      </c>
      <c r="X21" s="69" t="s">
        <v>103</v>
      </c>
    </row>
    <row r="22" spans="1:32" x14ac:dyDescent="0.25">
      <c r="A22" s="65">
        <v>2004</v>
      </c>
      <c r="B22" s="60" cm="1">
        <f t="array" ref="B22">INDEX('90.1 Data-SI-Site EUI'!$Y$2:$Y$1825,MATCH(1,INDEX(($A22='90.1 Data-SI-Site EUI'!$A$2:$A$1825)*(B$21='90.1 Data-SI-Site EUI'!$C$2:$C$1825)*($A$20='90.1 Data-SI-Site EUI'!$B$2:$B$1825),0,1),0))</f>
        <v>306.96792149746074</v>
      </c>
      <c r="C22" s="57" cm="1">
        <f t="array" ref="C22">INDEX('90.1 Data-SI-Site EUI'!$Y$2:$Y$1825,MATCH(1,INDEX(($A22='90.1 Data-SI-Site EUI'!$A$2:$A$1825)*(C$21='90.1 Data-SI-Site EUI'!$C$2:$C$1825)*($A$20='90.1 Data-SI-Site EUI'!$B$2:$B$1825),0,1),0))</f>
        <v>292.9169594863198</v>
      </c>
      <c r="D22" s="60" cm="1">
        <f t="array" ref="D22">INDEX('90.1 Data-SI-Site EUI'!$Y$2:$Y$1825,MATCH(1,INDEX(($A22='90.1 Data-SI-Site EUI'!$A$2:$A$1825)*(D$21='90.1 Data-SI-Site EUI'!$C$2:$C$1825)*($A$20='90.1 Data-SI-Site EUI'!$B$2:$B$1825),0,1),0))</f>
        <v>251.49867836835341</v>
      </c>
      <c r="E22" s="57" cm="1">
        <f t="array" ref="E22">INDEX('90.1 Data-SI-Site EUI'!$Y$2:$Y$1825,MATCH(1,INDEX(($A22='90.1 Data-SI-Site EUI'!$A$2:$A$1825)*(E$21='90.1 Data-SI-Site EUI'!$C$2:$C$1825)*($A$20='90.1 Data-SI-Site EUI'!$B$2:$B$1825),0,1),0))</f>
        <v>261.05584450502374</v>
      </c>
      <c r="F22" s="57" cm="1">
        <f t="array" ref="F22">INDEX('90.1 Data-SI-Site EUI'!$Y$2:$Y$1825,MATCH(1,INDEX(($A22='90.1 Data-SI-Site EUI'!$A$2:$A$1825)*(F$21='90.1 Data-SI-Site EUI'!$C$2:$C$1825)*($A$20='90.1 Data-SI-Site EUI'!$B$2:$B$1825),0,1),0))</f>
        <v>253.77551547212312</v>
      </c>
      <c r="G22" s="57" cm="1">
        <f t="array" ref="G22">INDEX('90.1 Data-SI-Site EUI'!$Y$2:$Y$1825,MATCH(1,INDEX(($A22='90.1 Data-SI-Site EUI'!$A$2:$A$1825)*(G$21='90.1 Data-SI-Site EUI'!$C$2:$C$1825)*($A$20='90.1 Data-SI-Site EUI'!$B$2:$B$1825),0,1),0))</f>
        <v>230.72819902915316</v>
      </c>
      <c r="H22" s="57" cm="1">
        <f t="array" ref="H22">INDEX('90.1 Data-SI-Site EUI'!$Y$2:$Y$1825,MATCH(1,INDEX(($A22='90.1 Data-SI-Site EUI'!$A$2:$A$1825)*(H$21='90.1 Data-SI-Site EUI'!$C$2:$C$1825)*($A$20='90.1 Data-SI-Site EUI'!$B$2:$B$1825),0,1),0))</f>
        <v>236.9577363390504</v>
      </c>
      <c r="I22" s="57" cm="1">
        <f t="array" ref="I22">INDEX('90.1 Data-SI-Site EUI'!$Y$2:$Y$1825,MATCH(1,INDEX(($A22='90.1 Data-SI-Site EUI'!$A$2:$A$1825)*(I$21='90.1 Data-SI-Site EUI'!$C$2:$C$1825)*($A$20='90.1 Data-SI-Site EUI'!$B$2:$B$1825),0,1),0))</f>
        <v>213.13419223690553</v>
      </c>
      <c r="J22" s="57" cm="1">
        <f t="array" ref="J22">INDEX('90.1 Data-SI-Site EUI'!$Y$2:$Y$1825,MATCH(1,INDEX(($A22='90.1 Data-SI-Site EUI'!$A$2:$A$1825)*(J$21='90.1 Data-SI-Site EUI'!$C$2:$C$1825)*($A$20='90.1 Data-SI-Site EUI'!$B$2:$B$1825),0,1),0))</f>
        <v>196.15941503542024</v>
      </c>
      <c r="K22" s="57" cm="1">
        <f t="array" ref="K22">INDEX('90.1 Data-SI-Site EUI'!$Y$2:$Y$1825,MATCH(1,INDEX(($A22='90.1 Data-SI-Site EUI'!$A$2:$A$1825)*(K$21='90.1 Data-SI-Site EUI'!$C$2:$C$1825)*($A$20='90.1 Data-SI-Site EUI'!$B$2:$B$1825),0,1),0))</f>
        <v>253.10736090190207</v>
      </c>
      <c r="L22" s="57" cm="1">
        <f t="array" ref="L22">INDEX('90.1 Data-SI-Site EUI'!$Y$2:$Y$1825,MATCH(1,INDEX(($A22='90.1 Data-SI-Site EUI'!$A$2:$A$1825)*(L$21='90.1 Data-SI-Site EUI'!$C$2:$C$1825)*($A$20='90.1 Data-SI-Site EUI'!$B$2:$B$1825),0,1),0))</f>
        <v>219.90555543871977</v>
      </c>
      <c r="M22" s="57" cm="1">
        <f t="array" ref="M22">INDEX('90.1 Data-SI-Site EUI'!$Y$2:$Y$1825,MATCH(1,INDEX(($A22='90.1 Data-SI-Site EUI'!$A$2:$A$1825)*(M$21='90.1 Data-SI-Site EUI'!$C$2:$C$1825)*($A$20='90.1 Data-SI-Site EUI'!$B$2:$B$1825),0,1),0))</f>
        <v>197.42489248918321</v>
      </c>
      <c r="N22" s="57" cm="1">
        <f t="array" ref="N22">INDEX('90.1 Data-SI-Site EUI'!$Y$2:$Y$1825,MATCH(1,INDEX(($A22='90.1 Data-SI-Site EUI'!$A$2:$A$1825)*(N$21='90.1 Data-SI-Site EUI'!$C$2:$C$1825)*($A$20='90.1 Data-SI-Site EUI'!$B$2:$B$1825),0,1),0))</f>
        <v>246.03806648189089</v>
      </c>
      <c r="O22" s="57" cm="1">
        <f t="array" ref="O22">INDEX('90.1 Data-SI-Site EUI'!$Y$2:$Y$1825,MATCH(1,INDEX(($A22='90.1 Data-SI-Site EUI'!$A$2:$A$1825)*(O$21='90.1 Data-SI-Site EUI'!$C$2:$C$1825)*($A$20='90.1 Data-SI-Site EUI'!$B$2:$B$1825),0,1),0))</f>
        <v>220.55326374886852</v>
      </c>
      <c r="P22" s="57" cm="1">
        <f t="array" ref="P22">INDEX('90.1 Data-SI-Site EUI'!$Y$2:$Y$1825,MATCH(1,INDEX(($A22='90.1 Data-SI-Site EUI'!$A$2:$A$1825)*(P$21='90.1 Data-SI-Site EUI'!$C$2:$C$1825)*($A$20='90.1 Data-SI-Site EUI'!$B$2:$B$1825),0,1),0))</f>
        <v>168.57814042140907</v>
      </c>
      <c r="Q22" s="57" cm="1">
        <f t="array" ref="Q22">INDEX('90.1 Data-SI-Site EUI'!$Y$2:$Y$1825,MATCH(1,INDEX(($A22='90.1 Data-SI-Site EUI'!$A$2:$A$1825)*(Q$21='90.1 Data-SI-Site EUI'!$C$2:$C$1825)*($A$20='90.1 Data-SI-Site EUI'!$B$2:$B$1825),0,1),0))</f>
        <v>308.97457587884594</v>
      </c>
      <c r="R22" s="57" cm="1">
        <f t="array" ref="R22">INDEX('90.1 Data-SI-Site EUI'!$Y$2:$Y$1825,MATCH(1,INDEX(($A22='90.1 Data-SI-Site EUI'!$A$2:$A$1825)*(R$21='90.1 Data-SI-Site EUI'!$C$2:$C$1825)*($A$20='90.1 Data-SI-Site EUI'!$B$2:$B$1825),0,1),0))</f>
        <v>279.66048072370415</v>
      </c>
      <c r="S22" s="57" cm="1">
        <f t="array" ref="S22">INDEX('90.1 Data-SI-Site EUI'!$Y$2:$Y$1825,MATCH(1,INDEX(($A22='90.1 Data-SI-Site EUI'!$A$2:$A$1825)*(S$21='90.1 Data-SI-Site EUI'!$C$2:$C$1825)*($A$20='90.1 Data-SI-Site EUI'!$B$2:$B$1825),0,1),0))</f>
        <v>339.91414870973875</v>
      </c>
      <c r="T22" s="66" cm="1">
        <f t="array" ref="T22">INDEX('90.1 Data-SI-Site EUI'!$Y$2:$Y$1825,MATCH(1,INDEX(($A22='90.1 Data-SI-Site EUI'!$A$2:$A$1825)*(T$21='90.1 Data-SI-Site EUI'!$C$2:$C$1825)*($A$20='90.1 Data-SI-Site EUI'!$B$2:$B$1825),0,1),0))</f>
        <v>393.09706182861419</v>
      </c>
      <c r="U22" s="56"/>
      <c r="V22" s="84">
        <f>SUMPRODUCT(D22:T22,Weights!$B$41:$R$41)</f>
        <v>242.99747434081434</v>
      </c>
      <c r="X22" s="77">
        <f>(V22-V22)/V22</f>
        <v>0</v>
      </c>
      <c r="AA22" s="127" t="s">
        <v>21</v>
      </c>
      <c r="AB22" s="127"/>
      <c r="AC22" s="127"/>
      <c r="AD22" s="127"/>
      <c r="AE22" s="127"/>
      <c r="AF22" s="127"/>
    </row>
    <row r="23" spans="1:32" x14ac:dyDescent="0.25">
      <c r="A23" s="93">
        <v>2007</v>
      </c>
      <c r="B23" s="86" cm="1">
        <f t="array" ref="B23">INDEX('90.1 Data-SI-Site EUI'!$Y$2:$Y$1825,MATCH(1,INDEX(($A23='90.1 Data-SI-Site EUI'!$A$2:$A$1825)*(B$21='90.1 Data-SI-Site EUI'!$C$2:$C$1825)*($A$20='90.1 Data-SI-Site EUI'!$B$2:$B$1825),0,1),0))</f>
        <v>287.09415670714736</v>
      </c>
      <c r="C23" s="75" cm="1">
        <f t="array" ref="C23">INDEX('90.1 Data-SI-Site EUI'!$Y$2:$Y$1825,MATCH(1,INDEX(($A23='90.1 Data-SI-Site EUI'!$A$2:$A$1825)*(C$21='90.1 Data-SI-Site EUI'!$C$2:$C$1825)*($A$20='90.1 Data-SI-Site EUI'!$B$2:$B$1825),0,1),0))</f>
        <v>274.9388550941419</v>
      </c>
      <c r="D23" s="86" cm="1">
        <f t="array" ref="D23">INDEX('90.1 Data-SI-Site EUI'!$Y$2:$Y$1825,MATCH(1,INDEX(($A23='90.1 Data-SI-Site EUI'!$A$2:$A$1825)*(D$21='90.1 Data-SI-Site EUI'!$C$2:$C$1825)*($A$20='90.1 Data-SI-Site EUI'!$B$2:$B$1825),0,1),0))</f>
        <v>234.63854626798798</v>
      </c>
      <c r="E23" s="75" cm="1">
        <f t="array" ref="E23">INDEX('90.1 Data-SI-Site EUI'!$Y$2:$Y$1825,MATCH(1,INDEX(($A23='90.1 Data-SI-Site EUI'!$A$2:$A$1825)*(E$21='90.1 Data-SI-Site EUI'!$C$2:$C$1825)*($A$20='90.1 Data-SI-Site EUI'!$B$2:$B$1825),0,1),0))</f>
        <v>244.14021541303345</v>
      </c>
      <c r="F23" s="75" cm="1">
        <f t="array" ref="F23">INDEX('90.1 Data-SI-Site EUI'!$Y$2:$Y$1825,MATCH(1,INDEX(($A23='90.1 Data-SI-Site EUI'!$A$2:$A$1825)*(F$21='90.1 Data-SI-Site EUI'!$C$2:$C$1825)*($A$20='90.1 Data-SI-Site EUI'!$B$2:$B$1825),0,1),0))</f>
        <v>232.66840306530332</v>
      </c>
      <c r="G23" s="75" cm="1">
        <f t="array" ref="G23">INDEX('90.1 Data-SI-Site EUI'!$Y$2:$Y$1825,MATCH(1,INDEX(($A23='90.1 Data-SI-Site EUI'!$A$2:$A$1825)*(G$21='90.1 Data-SI-Site EUI'!$C$2:$C$1825)*($A$20='90.1 Data-SI-Site EUI'!$B$2:$B$1825),0,1),0))</f>
        <v>218.2545199378784</v>
      </c>
      <c r="H23" s="75" cm="1">
        <f t="array" ref="H23">INDEX('90.1 Data-SI-Site EUI'!$Y$2:$Y$1825,MATCH(1,INDEX(($A23='90.1 Data-SI-Site EUI'!$A$2:$A$1825)*(H$21='90.1 Data-SI-Site EUI'!$C$2:$C$1825)*($A$20='90.1 Data-SI-Site EUI'!$B$2:$B$1825),0,1),0))</f>
        <v>214.76040013623052</v>
      </c>
      <c r="I23" s="75" cm="1">
        <f t="array" ref="I23">INDEX('90.1 Data-SI-Site EUI'!$Y$2:$Y$1825,MATCH(1,INDEX(($A23='90.1 Data-SI-Site EUI'!$A$2:$A$1825)*(I$21='90.1 Data-SI-Site EUI'!$C$2:$C$1825)*($A$20='90.1 Data-SI-Site EUI'!$B$2:$B$1825),0,1),0))</f>
        <v>201.06578722920753</v>
      </c>
      <c r="J23" s="75" cm="1">
        <f t="array" ref="J23">INDEX('90.1 Data-SI-Site EUI'!$Y$2:$Y$1825,MATCH(1,INDEX(($A23='90.1 Data-SI-Site EUI'!$A$2:$A$1825)*(J$21='90.1 Data-SI-Site EUI'!$C$2:$C$1825)*($A$20='90.1 Data-SI-Site EUI'!$B$2:$B$1825),0,1),0))</f>
        <v>176.24986928998027</v>
      </c>
      <c r="K23" s="75" cm="1">
        <f t="array" ref="K23">INDEX('90.1 Data-SI-Site EUI'!$Y$2:$Y$1825,MATCH(1,INDEX(($A23='90.1 Data-SI-Site EUI'!$A$2:$A$1825)*(K$21='90.1 Data-SI-Site EUI'!$C$2:$C$1825)*($A$20='90.1 Data-SI-Site EUI'!$B$2:$B$1825),0,1),0))</f>
        <v>217.06790663010872</v>
      </c>
      <c r="L23" s="75" cm="1">
        <f t="array" ref="L23">INDEX('90.1 Data-SI-Site EUI'!$Y$2:$Y$1825,MATCH(1,INDEX(($A23='90.1 Data-SI-Site EUI'!$A$2:$A$1825)*(L$21='90.1 Data-SI-Site EUI'!$C$2:$C$1825)*($A$20='90.1 Data-SI-Site EUI'!$B$2:$B$1825),0,1),0))</f>
        <v>189.11348776977744</v>
      </c>
      <c r="M23" s="75" cm="1">
        <f t="array" ref="M23">INDEX('90.1 Data-SI-Site EUI'!$Y$2:$Y$1825,MATCH(1,INDEX(($A23='90.1 Data-SI-Site EUI'!$A$2:$A$1825)*(M$21='90.1 Data-SI-Site EUI'!$C$2:$C$1825)*($A$20='90.1 Data-SI-Site EUI'!$B$2:$B$1825),0,1),0))</f>
        <v>159.43282038048153</v>
      </c>
      <c r="N23" s="75" cm="1">
        <f t="array" ref="N23">INDEX('90.1 Data-SI-Site EUI'!$Y$2:$Y$1825,MATCH(1,INDEX(($A23='90.1 Data-SI-Site EUI'!$A$2:$A$1825)*(N$21='90.1 Data-SI-Site EUI'!$C$2:$C$1825)*($A$20='90.1 Data-SI-Site EUI'!$B$2:$B$1825),0,1),0))</f>
        <v>205.76988749299349</v>
      </c>
      <c r="O23" s="75" cm="1">
        <f t="array" ref="O23">INDEX('90.1 Data-SI-Site EUI'!$Y$2:$Y$1825,MATCH(1,INDEX(($A23='90.1 Data-SI-Site EUI'!$A$2:$A$1825)*(O$21='90.1 Data-SI-Site EUI'!$C$2:$C$1825)*($A$20='90.1 Data-SI-Site EUI'!$B$2:$B$1825),0,1),0))</f>
        <v>195.52266007888167</v>
      </c>
      <c r="P23" s="75" cm="1">
        <f t="array" ref="P23">INDEX('90.1 Data-SI-Site EUI'!$Y$2:$Y$1825,MATCH(1,INDEX(($A23='90.1 Data-SI-Site EUI'!$A$2:$A$1825)*(P$21='90.1 Data-SI-Site EUI'!$C$2:$C$1825)*($A$20='90.1 Data-SI-Site EUI'!$B$2:$B$1825),0,1),0))</f>
        <v>161.69724368349307</v>
      </c>
      <c r="Q23" s="75" cm="1">
        <f t="array" ref="Q23">INDEX('90.1 Data-SI-Site EUI'!$Y$2:$Y$1825,MATCH(1,INDEX(($A23='90.1 Data-SI-Site EUI'!$A$2:$A$1825)*(Q$21='90.1 Data-SI-Site EUI'!$C$2:$C$1825)*($A$20='90.1 Data-SI-Site EUI'!$B$2:$B$1825),0,1),0))</f>
        <v>267.68992567492376</v>
      </c>
      <c r="R23" s="75" cm="1">
        <f t="array" ref="R23">INDEX('90.1 Data-SI-Site EUI'!$Y$2:$Y$1825,MATCH(1,INDEX(($A23='90.1 Data-SI-Site EUI'!$A$2:$A$1825)*(R$21='90.1 Data-SI-Site EUI'!$C$2:$C$1825)*($A$20='90.1 Data-SI-Site EUI'!$B$2:$B$1825),0,1),0))</f>
        <v>247.00488249388286</v>
      </c>
      <c r="S23" s="75" cm="1">
        <f t="array" ref="S23">INDEX('90.1 Data-SI-Site EUI'!$Y$2:$Y$1825,MATCH(1,INDEX(($A23='90.1 Data-SI-Site EUI'!$A$2:$A$1825)*(S$21='90.1 Data-SI-Site EUI'!$C$2:$C$1825)*($A$20='90.1 Data-SI-Site EUI'!$B$2:$B$1825),0,1),0))</f>
        <v>290.87671482053003</v>
      </c>
      <c r="T23" s="91" cm="1">
        <f t="array" ref="T23">INDEX('90.1 Data-SI-Site EUI'!$Y$2:$Y$1825,MATCH(1,INDEX(($A23='90.1 Data-SI-Site EUI'!$A$2:$A$1825)*(T$21='90.1 Data-SI-Site EUI'!$C$2:$C$1825)*($A$20='90.1 Data-SI-Site EUI'!$B$2:$B$1825),0,1),0))</f>
        <v>342.57581363701286</v>
      </c>
      <c r="U23" s="56"/>
      <c r="V23" s="72">
        <f>SUMPRODUCT(D23:T23,Weights!$B$41:$R$41)</f>
        <v>214.82470627619551</v>
      </c>
      <c r="X23" s="88">
        <f>(V23-V22)/V22</f>
        <v>-0.11593852216383661</v>
      </c>
      <c r="Z23" s="101" t="s">
        <v>22</v>
      </c>
      <c r="AA23" s="101">
        <v>2004</v>
      </c>
      <c r="AB23" s="101">
        <v>2007</v>
      </c>
      <c r="AC23" s="101">
        <v>2010</v>
      </c>
      <c r="AD23" s="101">
        <v>2013</v>
      </c>
      <c r="AE23" s="101">
        <v>2016</v>
      </c>
      <c r="AF23" s="101">
        <v>2019</v>
      </c>
    </row>
    <row r="24" spans="1:32" x14ac:dyDescent="0.25">
      <c r="A24" s="93">
        <v>2010</v>
      </c>
      <c r="B24" s="86" cm="1">
        <f t="array" ref="B24">INDEX('90.1 Data-SI-Site EUI'!$Y$2:$Y$1825,MATCH(1,INDEX(($A24='90.1 Data-SI-Site EUI'!$A$2:$A$1825)*(B$21='90.1 Data-SI-Site EUI'!$C$2:$C$1825)*($A$20='90.1 Data-SI-Site EUI'!$B$2:$B$1825),0,1),0))</f>
        <v>234.21939793650498</v>
      </c>
      <c r="C24" s="75" cm="1">
        <f t="array" ref="C24">INDEX('90.1 Data-SI-Site EUI'!$Y$2:$Y$1825,MATCH(1,INDEX(($A24='90.1 Data-SI-Site EUI'!$A$2:$A$1825)*(C$21='90.1 Data-SI-Site EUI'!$C$2:$C$1825)*($A$20='90.1 Data-SI-Site EUI'!$B$2:$B$1825),0,1),0))</f>
        <v>216.62320047353541</v>
      </c>
      <c r="D24" s="86" cm="1">
        <f t="array" ref="D24">INDEX('90.1 Data-SI-Site EUI'!$Y$2:$Y$1825,MATCH(1,INDEX(($A24='90.1 Data-SI-Site EUI'!$A$2:$A$1825)*(D$21='90.1 Data-SI-Site EUI'!$C$2:$C$1825)*($A$20='90.1 Data-SI-Site EUI'!$B$2:$B$1825),0,1),0))</f>
        <v>189.23835600093355</v>
      </c>
      <c r="E24" s="75" cm="1">
        <f t="array" ref="E24">INDEX('90.1 Data-SI-Site EUI'!$Y$2:$Y$1825,MATCH(1,INDEX(($A24='90.1 Data-SI-Site EUI'!$A$2:$A$1825)*(E$21='90.1 Data-SI-Site EUI'!$C$2:$C$1825)*($A$20='90.1 Data-SI-Site EUI'!$B$2:$B$1825),0,1),0))</f>
        <v>191.6678098316718</v>
      </c>
      <c r="F24" s="75" cm="1">
        <f t="array" ref="F24">INDEX('90.1 Data-SI-Site EUI'!$Y$2:$Y$1825,MATCH(1,INDEX(($A24='90.1 Data-SI-Site EUI'!$A$2:$A$1825)*(F$21='90.1 Data-SI-Site EUI'!$C$2:$C$1825)*($A$20='90.1 Data-SI-Site EUI'!$B$2:$B$1825),0,1),0))</f>
        <v>182.0755929634488</v>
      </c>
      <c r="G24" s="75" cm="1">
        <f t="array" ref="G24">INDEX('90.1 Data-SI-Site EUI'!$Y$2:$Y$1825,MATCH(1,INDEX(($A24='90.1 Data-SI-Site EUI'!$A$2:$A$1825)*(G$21='90.1 Data-SI-Site EUI'!$C$2:$C$1825)*($A$20='90.1 Data-SI-Site EUI'!$B$2:$B$1825),0,1),0))</f>
        <v>171.24345646655331</v>
      </c>
      <c r="H24" s="75" cm="1">
        <f t="array" ref="H24">INDEX('90.1 Data-SI-Site EUI'!$Y$2:$Y$1825,MATCH(1,INDEX(($A24='90.1 Data-SI-Site EUI'!$A$2:$A$1825)*(H$21='90.1 Data-SI-Site EUI'!$C$2:$C$1825)*($A$20='90.1 Data-SI-Site EUI'!$B$2:$B$1825),0,1),0))</f>
        <v>166.33635404919195</v>
      </c>
      <c r="I24" s="75" cm="1">
        <f t="array" ref="I24">INDEX('90.1 Data-SI-Site EUI'!$Y$2:$Y$1825,MATCH(1,INDEX(($A24='90.1 Data-SI-Site EUI'!$A$2:$A$1825)*(I$21='90.1 Data-SI-Site EUI'!$C$2:$C$1825)*($A$20='90.1 Data-SI-Site EUI'!$B$2:$B$1825),0,1),0))</f>
        <v>149.61058308644473</v>
      </c>
      <c r="J24" s="75" cm="1">
        <f t="array" ref="J24">INDEX('90.1 Data-SI-Site EUI'!$Y$2:$Y$1825,MATCH(1,INDEX(($A24='90.1 Data-SI-Site EUI'!$A$2:$A$1825)*(J$21='90.1 Data-SI-Site EUI'!$C$2:$C$1825)*($A$20='90.1 Data-SI-Site EUI'!$B$2:$B$1825),0,1),0))</f>
        <v>121.89056599337133</v>
      </c>
      <c r="K24" s="75" cm="1">
        <f t="array" ref="K24">INDEX('90.1 Data-SI-Site EUI'!$Y$2:$Y$1825,MATCH(1,INDEX(($A24='90.1 Data-SI-Site EUI'!$A$2:$A$1825)*(K$21='90.1 Data-SI-Site EUI'!$C$2:$C$1825)*($A$20='90.1 Data-SI-Site EUI'!$B$2:$B$1825),0,1),0))</f>
        <v>152.40003713917096</v>
      </c>
      <c r="L24" s="75" cm="1">
        <f t="array" ref="L24">INDEX('90.1 Data-SI-Site EUI'!$Y$2:$Y$1825,MATCH(1,INDEX(($A24='90.1 Data-SI-Site EUI'!$A$2:$A$1825)*(L$21='90.1 Data-SI-Site EUI'!$C$2:$C$1825)*($A$20='90.1 Data-SI-Site EUI'!$B$2:$B$1825),0,1),0))</f>
        <v>146.88319803750954</v>
      </c>
      <c r="M24" s="75" cm="1">
        <f t="array" ref="M24">INDEX('90.1 Data-SI-Site EUI'!$Y$2:$Y$1825,MATCH(1,INDEX(($A24='90.1 Data-SI-Site EUI'!$A$2:$A$1825)*(M$21='90.1 Data-SI-Site EUI'!$C$2:$C$1825)*($A$20='90.1 Data-SI-Site EUI'!$B$2:$B$1825),0,1),0))</f>
        <v>113.09137192652548</v>
      </c>
      <c r="N24" s="75" cm="1">
        <f t="array" ref="N24">INDEX('90.1 Data-SI-Site EUI'!$Y$2:$Y$1825,MATCH(1,INDEX(($A24='90.1 Data-SI-Site EUI'!$A$2:$A$1825)*(N$21='90.1 Data-SI-Site EUI'!$C$2:$C$1825)*($A$20='90.1 Data-SI-Site EUI'!$B$2:$B$1825),0,1),0))</f>
        <v>153.04628500217166</v>
      </c>
      <c r="O24" s="75" cm="1">
        <f t="array" ref="O24">INDEX('90.1 Data-SI-Site EUI'!$Y$2:$Y$1825,MATCH(1,INDEX(($A24='90.1 Data-SI-Site EUI'!$A$2:$A$1825)*(O$21='90.1 Data-SI-Site EUI'!$C$2:$C$1825)*($A$20='90.1 Data-SI-Site EUI'!$B$2:$B$1825),0,1),0))</f>
        <v>151.94875897043153</v>
      </c>
      <c r="P24" s="75" cm="1">
        <f t="array" ref="P24">INDEX('90.1 Data-SI-Site EUI'!$Y$2:$Y$1825,MATCH(1,INDEX(($A24='90.1 Data-SI-Site EUI'!$A$2:$A$1825)*(P$21='90.1 Data-SI-Site EUI'!$C$2:$C$1825)*($A$20='90.1 Data-SI-Site EUI'!$B$2:$B$1825),0,1),0))</f>
        <v>106.66686492236701</v>
      </c>
      <c r="Q24" s="75" cm="1">
        <f t="array" ref="Q24">INDEX('90.1 Data-SI-Site EUI'!$Y$2:$Y$1825,MATCH(1,INDEX(($A24='90.1 Data-SI-Site EUI'!$A$2:$A$1825)*(Q$21='90.1 Data-SI-Site EUI'!$C$2:$C$1825)*($A$20='90.1 Data-SI-Site EUI'!$B$2:$B$1825),0,1),0))</f>
        <v>205.83998895609869</v>
      </c>
      <c r="R24" s="75" cm="1">
        <f t="array" ref="R24">INDEX('90.1 Data-SI-Site EUI'!$Y$2:$Y$1825,MATCH(1,INDEX(($A24='90.1 Data-SI-Site EUI'!$A$2:$A$1825)*(R$21='90.1 Data-SI-Site EUI'!$C$2:$C$1825)*($A$20='90.1 Data-SI-Site EUI'!$B$2:$B$1825),0,1),0))</f>
        <v>195.42407989639003</v>
      </c>
      <c r="S24" s="75" cm="1">
        <f t="array" ref="S24">INDEX('90.1 Data-SI-Site EUI'!$Y$2:$Y$1825,MATCH(1,INDEX(($A24='90.1 Data-SI-Site EUI'!$A$2:$A$1825)*(S$21='90.1 Data-SI-Site EUI'!$C$2:$C$1825)*($A$20='90.1 Data-SI-Site EUI'!$B$2:$B$1825),0,1),0))</f>
        <v>228.968360215784</v>
      </c>
      <c r="T24" s="91" cm="1">
        <f t="array" ref="T24">INDEX('90.1 Data-SI-Site EUI'!$Y$2:$Y$1825,MATCH(1,INDEX(($A24='90.1 Data-SI-Site EUI'!$A$2:$A$1825)*(T$21='90.1 Data-SI-Site EUI'!$C$2:$C$1825)*($A$20='90.1 Data-SI-Site EUI'!$B$2:$B$1825),0,1),0))</f>
        <v>285.25545374778488</v>
      </c>
      <c r="U24" s="56"/>
      <c r="V24" s="72">
        <f>SUMPRODUCT(D24:T24,Weights!$B$41:$R$41)</f>
        <v>161.46811444146425</v>
      </c>
      <c r="X24" s="88">
        <f t="shared" ref="X24:X27" si="10">(V24-V23)/V23</f>
        <v>-0.24837269772002776</v>
      </c>
      <c r="Z24" s="100" t="str">
        <f>A2</f>
        <v>Hospital</v>
      </c>
      <c r="AA24" s="9">
        <f>V4</f>
        <v>302.70855774482419</v>
      </c>
      <c r="AB24" s="9">
        <f>V5</f>
        <v>309.33455652801143</v>
      </c>
      <c r="AC24" s="9">
        <f>V6</f>
        <v>187.69978907575677</v>
      </c>
      <c r="AD24" s="9">
        <f>V7</f>
        <v>167.51715238387931</v>
      </c>
      <c r="AE24" s="9">
        <f>V8</f>
        <v>165.53904794230172</v>
      </c>
      <c r="AF24" s="9">
        <f>V9</f>
        <v>120.50931814154316</v>
      </c>
    </row>
    <row r="25" spans="1:32" x14ac:dyDescent="0.25">
      <c r="A25" s="93">
        <v>2013</v>
      </c>
      <c r="B25" s="86" cm="1">
        <f t="array" ref="B25">INDEX('90.1 Data-SI-Site EUI'!$Y$2:$Y$1825,MATCH(1,INDEX(($A25='90.1 Data-SI-Site EUI'!$A$2:$A$1825)*(B$21='90.1 Data-SI-Site EUI'!$C$2:$C$1825)*($A$20='90.1 Data-SI-Site EUI'!$B$2:$B$1825),0,1),0))</f>
        <v>218.29103111657898</v>
      </c>
      <c r="C25" s="75" cm="1">
        <f t="array" ref="C25">INDEX('90.1 Data-SI-Site EUI'!$Y$2:$Y$1825,MATCH(1,INDEX(($A25='90.1 Data-SI-Site EUI'!$A$2:$A$1825)*(C$21='90.1 Data-SI-Site EUI'!$C$2:$C$1825)*($A$20='90.1 Data-SI-Site EUI'!$B$2:$B$1825),0,1),0))</f>
        <v>206.35771747007323</v>
      </c>
      <c r="D25" s="86" cm="1">
        <f t="array" ref="D25">INDEX('90.1 Data-SI-Site EUI'!$Y$2:$Y$1825,MATCH(1,INDEX(($A25='90.1 Data-SI-Site EUI'!$A$2:$A$1825)*(D$21='90.1 Data-SI-Site EUI'!$C$2:$C$1825)*($A$20='90.1 Data-SI-Site EUI'!$B$2:$B$1825),0,1),0))</f>
        <v>180.44354327553174</v>
      </c>
      <c r="E25" s="75" cm="1">
        <f t="array" ref="E25">INDEX('90.1 Data-SI-Site EUI'!$Y$2:$Y$1825,MATCH(1,INDEX(($A25='90.1 Data-SI-Site EUI'!$A$2:$A$1825)*(E$21='90.1 Data-SI-Site EUI'!$C$2:$C$1825)*($A$20='90.1 Data-SI-Site EUI'!$B$2:$B$1825),0,1),0))</f>
        <v>184.19032043378786</v>
      </c>
      <c r="F25" s="75" cm="1">
        <f t="array" ref="F25">INDEX('90.1 Data-SI-Site EUI'!$Y$2:$Y$1825,MATCH(1,INDEX(($A25='90.1 Data-SI-Site EUI'!$A$2:$A$1825)*(F$21='90.1 Data-SI-Site EUI'!$C$2:$C$1825)*($A$20='90.1 Data-SI-Site EUI'!$B$2:$B$1825),0,1),0))</f>
        <v>174.80621728415835</v>
      </c>
      <c r="G25" s="75" cm="1">
        <f t="array" ref="G25">INDEX('90.1 Data-SI-Site EUI'!$Y$2:$Y$1825,MATCH(1,INDEX(($A25='90.1 Data-SI-Site EUI'!$A$2:$A$1825)*(G$21='90.1 Data-SI-Site EUI'!$C$2:$C$1825)*($A$20='90.1 Data-SI-Site EUI'!$B$2:$B$1825),0,1),0))</f>
        <v>148.28595752318677</v>
      </c>
      <c r="H25" s="75" cm="1">
        <f t="array" ref="H25">INDEX('90.1 Data-SI-Site EUI'!$Y$2:$Y$1825,MATCH(1,INDEX(($A25='90.1 Data-SI-Site EUI'!$A$2:$A$1825)*(H$21='90.1 Data-SI-Site EUI'!$C$2:$C$1825)*($A$20='90.1 Data-SI-Site EUI'!$B$2:$B$1825),0,1),0))</f>
        <v>155.30632696373914</v>
      </c>
      <c r="I25" s="75" cm="1">
        <f t="array" ref="I25">INDEX('90.1 Data-SI-Site EUI'!$Y$2:$Y$1825,MATCH(1,INDEX(($A25='90.1 Data-SI-Site EUI'!$A$2:$A$1825)*(I$21='90.1 Data-SI-Site EUI'!$C$2:$C$1825)*($A$20='90.1 Data-SI-Site EUI'!$B$2:$B$1825),0,1),0))</f>
        <v>130.10266030671141</v>
      </c>
      <c r="J25" s="75" cm="1">
        <f t="array" ref="J25">INDEX('90.1 Data-SI-Site EUI'!$Y$2:$Y$1825,MATCH(1,INDEX(($A25='90.1 Data-SI-Site EUI'!$A$2:$A$1825)*(J$21='90.1 Data-SI-Site EUI'!$C$2:$C$1825)*($A$20='90.1 Data-SI-Site EUI'!$B$2:$B$1825),0,1),0))</f>
        <v>119.9160414492426</v>
      </c>
      <c r="K25" s="75" cm="1">
        <f t="array" ref="K25">INDEX('90.1 Data-SI-Site EUI'!$Y$2:$Y$1825,MATCH(1,INDEX(($A25='90.1 Data-SI-Site EUI'!$A$2:$A$1825)*(K$21='90.1 Data-SI-Site EUI'!$C$2:$C$1825)*($A$20='90.1 Data-SI-Site EUI'!$B$2:$B$1825),0,1),0))</f>
        <v>142.52741441852734</v>
      </c>
      <c r="L25" s="75" cm="1">
        <f t="array" ref="L25">INDEX('90.1 Data-SI-Site EUI'!$Y$2:$Y$1825,MATCH(1,INDEX(($A25='90.1 Data-SI-Site EUI'!$A$2:$A$1825)*(L$21='90.1 Data-SI-Site EUI'!$C$2:$C$1825)*($A$20='90.1 Data-SI-Site EUI'!$B$2:$B$1825),0,1),0))</f>
        <v>123.42111460450069</v>
      </c>
      <c r="M25" s="75" cm="1">
        <f t="array" ref="M25">INDEX('90.1 Data-SI-Site EUI'!$Y$2:$Y$1825,MATCH(1,INDEX(($A25='90.1 Data-SI-Site EUI'!$A$2:$A$1825)*(M$21='90.1 Data-SI-Site EUI'!$C$2:$C$1825)*($A$20='90.1 Data-SI-Site EUI'!$B$2:$B$1825),0,1),0))</f>
        <v>107.87611516093105</v>
      </c>
      <c r="N25" s="75" cm="1">
        <f t="array" ref="N25">INDEX('90.1 Data-SI-Site EUI'!$Y$2:$Y$1825,MATCH(1,INDEX(($A25='90.1 Data-SI-Site EUI'!$A$2:$A$1825)*(N$21='90.1 Data-SI-Site EUI'!$C$2:$C$1825)*($A$20='90.1 Data-SI-Site EUI'!$B$2:$B$1825),0,1),0))</f>
        <v>142.62599460101899</v>
      </c>
      <c r="O25" s="75" cm="1">
        <f t="array" ref="O25">INDEX('90.1 Data-SI-Site EUI'!$Y$2:$Y$1825,MATCH(1,INDEX(($A25='90.1 Data-SI-Site EUI'!$A$2:$A$1825)*(O$21='90.1 Data-SI-Site EUI'!$C$2:$C$1825)*($A$20='90.1 Data-SI-Site EUI'!$B$2:$B$1825),0,1),0))</f>
        <v>121.17348644369143</v>
      </c>
      <c r="P25" s="75" cm="1">
        <f t="array" ref="P25">INDEX('90.1 Data-SI-Site EUI'!$Y$2:$Y$1825,MATCH(1,INDEX(($A25='90.1 Data-SI-Site EUI'!$A$2:$A$1825)*(P$21='90.1 Data-SI-Site EUI'!$C$2:$C$1825)*($A$20='90.1 Data-SI-Site EUI'!$B$2:$B$1825),0,1),0))</f>
        <v>98.058989431912337</v>
      </c>
      <c r="Q25" s="75" cm="1">
        <f t="array" ref="Q25">INDEX('90.1 Data-SI-Site EUI'!$Y$2:$Y$1825,MATCH(1,INDEX(($A25='90.1 Data-SI-Site EUI'!$A$2:$A$1825)*(Q$21='90.1 Data-SI-Site EUI'!$C$2:$C$1825)*($A$20='90.1 Data-SI-Site EUI'!$B$2:$B$1825),0,1),0))</f>
        <v>172.25627656370804</v>
      </c>
      <c r="R25" s="75" cm="1">
        <f t="array" ref="R25">INDEX('90.1 Data-SI-Site EUI'!$Y$2:$Y$1825,MATCH(1,INDEX(($A25='90.1 Data-SI-Site EUI'!$A$2:$A$1825)*(R$21='90.1 Data-SI-Site EUI'!$C$2:$C$1825)*($A$20='90.1 Data-SI-Site EUI'!$B$2:$B$1825),0,1),0))</f>
        <v>145.524251966273</v>
      </c>
      <c r="S25" s="75" cm="1">
        <f t="array" ref="S25">INDEX('90.1 Data-SI-Site EUI'!$Y$2:$Y$1825,MATCH(1,INDEX(($A25='90.1 Data-SI-Site EUI'!$A$2:$A$1825)*(S$21='90.1 Data-SI-Site EUI'!$C$2:$C$1825)*($A$20='90.1 Data-SI-Site EUI'!$B$2:$B$1825),0,1),0))</f>
        <v>192.51852029539586</v>
      </c>
      <c r="T25" s="91" cm="1">
        <f t="array" ref="T25">INDEX('90.1 Data-SI-Site EUI'!$Y$2:$Y$1825,MATCH(1,INDEX(($A25='90.1 Data-SI-Site EUI'!$A$2:$A$1825)*(T$21='90.1 Data-SI-Site EUI'!$C$2:$C$1825)*($A$20='90.1 Data-SI-Site EUI'!$B$2:$B$1825),0,1),0))</f>
        <v>232.67935641891347</v>
      </c>
      <c r="U25" s="56"/>
      <c r="V25" s="72">
        <f>SUMPRODUCT(D25:T25,Weights!$B$41:$R$41)</f>
        <v>148.88923767899942</v>
      </c>
      <c r="X25" s="88">
        <f t="shared" si="10"/>
        <v>-7.7903162528258477E-2</v>
      </c>
      <c r="Z25" s="100" t="str">
        <f>A20</f>
        <v>Outpatient Healthcare</v>
      </c>
      <c r="AA25" s="9">
        <f>V22</f>
        <v>242.99747434081434</v>
      </c>
      <c r="AB25" s="9">
        <f>V23</f>
        <v>214.82470627619551</v>
      </c>
      <c r="AC25" s="9">
        <f>V24</f>
        <v>161.46811444146425</v>
      </c>
      <c r="AD25" s="9">
        <f>V25</f>
        <v>148.88923767899942</v>
      </c>
      <c r="AE25" s="9">
        <f>V26</f>
        <v>138.14402431294806</v>
      </c>
      <c r="AF25" s="9">
        <f>V27</f>
        <v>133.79926806866052</v>
      </c>
    </row>
    <row r="26" spans="1:32" x14ac:dyDescent="0.25">
      <c r="A26" s="93">
        <v>2016</v>
      </c>
      <c r="B26" s="86" cm="1">
        <f t="array" ref="B26">INDEX('90.1 Data-SI-Site EUI'!$Y$2:$Y$1825,MATCH(1,INDEX(($A26='90.1 Data-SI-Site EUI'!$A$2:$A$1825)*(B$21='90.1 Data-SI-Site EUI'!$C$2:$C$1825)*($A$20='90.1 Data-SI-Site EUI'!$B$2:$B$1825),0,1),0))</f>
        <v>209.3684292657251</v>
      </c>
      <c r="C26" s="75" cm="1">
        <f t="array" ref="C26">INDEX('90.1 Data-SI-Site EUI'!$Y$2:$Y$1825,MATCH(1,INDEX(($A26='90.1 Data-SI-Site EUI'!$A$2:$A$1825)*(C$21='90.1 Data-SI-Site EUI'!$C$2:$C$1825)*($A$20='90.1 Data-SI-Site EUI'!$B$2:$B$1825),0,1),0))</f>
        <v>192.49296247030543</v>
      </c>
      <c r="D26" s="86" cm="1">
        <f t="array" ref="D26">INDEX('90.1 Data-SI-Site EUI'!$Y$2:$Y$1825,MATCH(1,INDEX(($A26='90.1 Data-SI-Site EUI'!$A$2:$A$1825)*(D$21='90.1 Data-SI-Site EUI'!$C$2:$C$1825)*($A$20='90.1 Data-SI-Site EUI'!$B$2:$B$1825),0,1),0))</f>
        <v>169.63258326228259</v>
      </c>
      <c r="E26" s="75" cm="1">
        <f t="array" ref="E26">INDEX('90.1 Data-SI-Site EUI'!$Y$2:$Y$1825,MATCH(1,INDEX(($A26='90.1 Data-SI-Site EUI'!$A$2:$A$1825)*(E$21='90.1 Data-SI-Site EUI'!$C$2:$C$1825)*($A$20='90.1 Data-SI-Site EUI'!$B$2:$B$1825),0,1),0))</f>
        <v>171.14049494261755</v>
      </c>
      <c r="F26" s="75" cm="1">
        <f t="array" ref="F26">INDEX('90.1 Data-SI-Site EUI'!$Y$2:$Y$1825,MATCH(1,INDEX(($A26='90.1 Data-SI-Site EUI'!$A$2:$A$1825)*(F$21='90.1 Data-SI-Site EUI'!$C$2:$C$1825)*($A$20='90.1 Data-SI-Site EUI'!$B$2:$B$1825),0,1),0))</f>
        <v>162.11566179140198</v>
      </c>
      <c r="G26" s="75" cm="1">
        <f t="array" ref="G26">INDEX('90.1 Data-SI-Site EUI'!$Y$2:$Y$1825,MATCH(1,INDEX(($A26='90.1 Data-SI-Site EUI'!$A$2:$A$1825)*(G$21='90.1 Data-SI-Site EUI'!$C$2:$C$1825)*($A$20='90.1 Data-SI-Site EUI'!$B$2:$B$1825),0,1),0))</f>
        <v>137.41365872972059</v>
      </c>
      <c r="H26" s="75" cm="1">
        <f t="array" ref="H26">INDEX('90.1 Data-SI-Site EUI'!$Y$2:$Y$1825,MATCH(1,INDEX(($A26='90.1 Data-SI-Site EUI'!$A$2:$A$1825)*(H$21='90.1 Data-SI-Site EUI'!$C$2:$C$1825)*($A$20='90.1 Data-SI-Site EUI'!$B$2:$B$1825),0,1),0))</f>
        <v>136.61406391617734</v>
      </c>
      <c r="I26" s="75" cm="1">
        <f t="array" ref="I26">INDEX('90.1 Data-SI-Site EUI'!$Y$2:$Y$1825,MATCH(1,INDEX(($A26='90.1 Data-SI-Site EUI'!$A$2:$A$1825)*(I$21='90.1 Data-SI-Site EUI'!$C$2:$C$1825)*($A$20='90.1 Data-SI-Site EUI'!$B$2:$B$1825),0,1),0))</f>
        <v>118.20001605031415</v>
      </c>
      <c r="J26" s="75" cm="1">
        <f t="array" ref="J26">INDEX('90.1 Data-SI-Site EUI'!$Y$2:$Y$1825,MATCH(1,INDEX(($A26='90.1 Data-SI-Site EUI'!$A$2:$A$1825)*(J$21='90.1 Data-SI-Site EUI'!$C$2:$C$1825)*($A$20='90.1 Data-SI-Site EUI'!$B$2:$B$1825),0,1),0))</f>
        <v>106.80487717785529</v>
      </c>
      <c r="K26" s="75" cm="1">
        <f t="array" ref="K26">INDEX('90.1 Data-SI-Site EUI'!$Y$2:$Y$1825,MATCH(1,INDEX(($A26='90.1 Data-SI-Site EUI'!$A$2:$A$1825)*(K$21='90.1 Data-SI-Site EUI'!$C$2:$C$1825)*($A$20='90.1 Data-SI-Site EUI'!$B$2:$B$1825),0,1),0))</f>
        <v>133.42517756846649</v>
      </c>
      <c r="L26" s="75" cm="1">
        <f t="array" ref="L26">INDEX('90.1 Data-SI-Site EUI'!$Y$2:$Y$1825,MATCH(1,INDEX(($A26='90.1 Data-SI-Site EUI'!$A$2:$A$1825)*(L$21='90.1 Data-SI-Site EUI'!$C$2:$C$1825)*($A$20='90.1 Data-SI-Site EUI'!$B$2:$B$1825),0,1),0))</f>
        <v>114.27871545786915</v>
      </c>
      <c r="M26" s="75" cm="1">
        <f t="array" ref="M26">INDEX('90.1 Data-SI-Site EUI'!$Y$2:$Y$1825,MATCH(1,INDEX(($A26='90.1 Data-SI-Site EUI'!$A$2:$A$1825)*(M$21='90.1 Data-SI-Site EUI'!$C$2:$C$1825)*($A$20='90.1 Data-SI-Site EUI'!$B$2:$B$1825),0,1),0))</f>
        <v>96.428400191143325</v>
      </c>
      <c r="N26" s="75" cm="1">
        <f t="array" ref="N26">INDEX('90.1 Data-SI-Site EUI'!$Y$2:$Y$1825,MATCH(1,INDEX(($A26='90.1 Data-SI-Site EUI'!$A$2:$A$1825)*(N$21='90.1 Data-SI-Site EUI'!$C$2:$C$1825)*($A$20='90.1 Data-SI-Site EUI'!$B$2:$B$1825),0,1),0))</f>
        <v>137.32457145369114</v>
      </c>
      <c r="O26" s="75" cm="1">
        <f t="array" ref="O26">INDEX('90.1 Data-SI-Site EUI'!$Y$2:$Y$1825,MATCH(1,INDEX(($A26='90.1 Data-SI-Site EUI'!$A$2:$A$1825)*(O$21='90.1 Data-SI-Site EUI'!$C$2:$C$1825)*($A$20='90.1 Data-SI-Site EUI'!$B$2:$B$1825),0,1),0))</f>
        <v>112.50500239659375</v>
      </c>
      <c r="P26" s="75" cm="1">
        <f t="array" ref="P26">INDEX('90.1 Data-SI-Site EUI'!$Y$2:$Y$1825,MATCH(1,INDEX(($A26='90.1 Data-SI-Site EUI'!$A$2:$A$1825)*(P$21='90.1 Data-SI-Site EUI'!$C$2:$C$1825)*($A$20='90.1 Data-SI-Site EUI'!$B$2:$B$1825),0,1),0))</f>
        <v>90.079106215108084</v>
      </c>
      <c r="Q26" s="75" cm="1">
        <f t="array" ref="Q26">INDEX('90.1 Data-SI-Site EUI'!$Y$2:$Y$1825,MATCH(1,INDEX(($A26='90.1 Data-SI-Site EUI'!$A$2:$A$1825)*(Q$21='90.1 Data-SI-Site EUI'!$C$2:$C$1825)*($A$20='90.1 Data-SI-Site EUI'!$B$2:$B$1825),0,1),0))</f>
        <v>169.00167009433613</v>
      </c>
      <c r="R26" s="75" cm="1">
        <f t="array" ref="R26">INDEX('90.1 Data-SI-Site EUI'!$Y$2:$Y$1825,MATCH(1,INDEX(($A26='90.1 Data-SI-Site EUI'!$A$2:$A$1825)*(R$21='90.1 Data-SI-Site EUI'!$C$2:$C$1825)*($A$20='90.1 Data-SI-Site EUI'!$B$2:$B$1825),0,1),0))</f>
        <v>135.77284635891539</v>
      </c>
      <c r="S26" s="75" cm="1">
        <f t="array" ref="S26">INDEX('90.1 Data-SI-Site EUI'!$Y$2:$Y$1825,MATCH(1,INDEX(($A26='90.1 Data-SI-Site EUI'!$A$2:$A$1825)*(S$21='90.1 Data-SI-Site EUI'!$C$2:$C$1825)*($A$20='90.1 Data-SI-Site EUI'!$B$2:$B$1825),0,1),0))</f>
        <v>191.95551791983257</v>
      </c>
      <c r="T26" s="91" cm="1">
        <f t="array" ref="T26">INDEX('90.1 Data-SI-Site EUI'!$Y$2:$Y$1825,MATCH(1,INDEX(($A26='90.1 Data-SI-Site EUI'!$A$2:$A$1825)*(T$21='90.1 Data-SI-Site EUI'!$C$2:$C$1825)*($A$20='90.1 Data-SI-Site EUI'!$B$2:$B$1825),0,1),0))</f>
        <v>234.03538159585398</v>
      </c>
      <c r="U26" s="56"/>
      <c r="V26" s="72">
        <f>SUMPRODUCT(D26:T26,Weights!$B$41:$R$41)</f>
        <v>138.14402431294806</v>
      </c>
      <c r="X26" s="88">
        <f t="shared" si="10"/>
        <v>-7.2169174438368108E-2</v>
      </c>
    </row>
    <row r="27" spans="1:32" ht="15.75" thickBot="1" x14ac:dyDescent="0.3">
      <c r="A27" s="81">
        <v>2019</v>
      </c>
      <c r="B27" s="74" cm="1">
        <f t="array" ref="B27">INDEX('90.1 Data-SI-Site EUI'!$Y$2:$Y$1825,MATCH(1,INDEX(($A27='90.1 Data-SI-Site EUI'!$A$2:$A$1825)*(B$21='90.1 Data-SI-Site EUI'!$C$2:$C$1825)*($A$20='90.1 Data-SI-Site EUI'!$B$2:$B$1825),0,1),0))</f>
        <v>203.7968233960128</v>
      </c>
      <c r="C27" s="90" cm="1">
        <f t="array" ref="C27">INDEX('90.1 Data-SI-Site EUI'!$Y$2:$Y$1825,MATCH(1,INDEX(($A27='90.1 Data-SI-Site EUI'!$A$2:$A$1825)*(C$21='90.1 Data-SI-Site EUI'!$C$2:$C$1825)*($A$20='90.1 Data-SI-Site EUI'!$B$2:$B$1825),0,1),0))</f>
        <v>186.85417603178399</v>
      </c>
      <c r="D27" s="74" cm="1">
        <f t="array" ref="D27">INDEX('90.1 Data-SI-Site EUI'!$Y$2:$Y$1825,MATCH(1,INDEX(($A27='90.1 Data-SI-Site EUI'!$A$2:$A$1825)*(D$21='90.1 Data-SI-Site EUI'!$C$2:$C$1825)*($A$20='90.1 Data-SI-Site EUI'!$B$2:$B$1825),0,1),0))</f>
        <v>165.04750944106058</v>
      </c>
      <c r="E27" s="90" cm="1">
        <f t="array" ref="E27">INDEX('90.1 Data-SI-Site EUI'!$Y$2:$Y$1825,MATCH(1,INDEX(($A27='90.1 Data-SI-Site EUI'!$A$2:$A$1825)*(E$21='90.1 Data-SI-Site EUI'!$C$2:$C$1825)*($A$20='90.1 Data-SI-Site EUI'!$B$2:$B$1825),0,1),0))</f>
        <v>164.88028824261181</v>
      </c>
      <c r="F27" s="90" cm="1">
        <f t="array" ref="F27">INDEX('90.1 Data-SI-Site EUI'!$Y$2:$Y$1825,MATCH(1,INDEX(($A27='90.1 Data-SI-Site EUI'!$A$2:$A$1825)*(F$21='90.1 Data-SI-Site EUI'!$C$2:$C$1825)*($A$20='90.1 Data-SI-Site EUI'!$B$2:$B$1825),0,1),0))</f>
        <v>158.27103467422828</v>
      </c>
      <c r="G27" s="90" cm="1">
        <f t="array" ref="G27">INDEX('90.1 Data-SI-Site EUI'!$Y$2:$Y$1825,MATCH(1,INDEX(($A27='90.1 Data-SI-Site EUI'!$A$2:$A$1825)*(G$21='90.1 Data-SI-Site EUI'!$C$2:$C$1825)*($A$20='90.1 Data-SI-Site EUI'!$B$2:$B$1825),0,1),0))</f>
        <v>133.02136393203781</v>
      </c>
      <c r="H27" s="90" cm="1">
        <f t="array" ref="H27">INDEX('90.1 Data-SI-Site EUI'!$Y$2:$Y$1825,MATCH(1,INDEX(($A27='90.1 Data-SI-Site EUI'!$A$2:$A$1825)*(H$21='90.1 Data-SI-Site EUI'!$C$2:$C$1825)*($A$20='90.1 Data-SI-Site EUI'!$B$2:$B$1825),0,1),0))</f>
        <v>125.14006089772518</v>
      </c>
      <c r="I27" s="90" cm="1">
        <f t="array" ref="I27">INDEX('90.1 Data-SI-Site EUI'!$Y$2:$Y$1825,MATCH(1,INDEX(($A27='90.1 Data-SI-Site EUI'!$A$2:$A$1825)*(I$21='90.1 Data-SI-Site EUI'!$C$2:$C$1825)*($A$20='90.1 Data-SI-Site EUI'!$B$2:$B$1825),0,1),0))</f>
        <v>115.90273268647208</v>
      </c>
      <c r="J27" s="90" cm="1">
        <f t="array" ref="J27">INDEX('90.1 Data-SI-Site EUI'!$Y$2:$Y$1825,MATCH(1,INDEX(($A27='90.1 Data-SI-Site EUI'!$A$2:$A$1825)*(J$21='90.1 Data-SI-Site EUI'!$C$2:$C$1825)*($A$20='90.1 Data-SI-Site EUI'!$B$2:$B$1825),0,1),0))</f>
        <v>104.44479458664816</v>
      </c>
      <c r="K27" s="90" cm="1">
        <f t="array" ref="K27">INDEX('90.1 Data-SI-Site EUI'!$Y$2:$Y$1825,MATCH(1,INDEX(($A27='90.1 Data-SI-Site EUI'!$A$2:$A$1825)*(K$21='90.1 Data-SI-Site EUI'!$C$2:$C$1825)*($A$20='90.1 Data-SI-Site EUI'!$B$2:$B$1825),0,1),0))</f>
        <v>130.53495266252659</v>
      </c>
      <c r="L27" s="90" cm="1">
        <f t="array" ref="L27">INDEX('90.1 Data-SI-Site EUI'!$Y$2:$Y$1825,MATCH(1,INDEX(($A27='90.1 Data-SI-Site EUI'!$A$2:$A$1825)*(L$21='90.1 Data-SI-Site EUI'!$C$2:$C$1825)*($A$20='90.1 Data-SI-Site EUI'!$B$2:$B$1825),0,1),0))</f>
        <v>112.09753764229502</v>
      </c>
      <c r="M27" s="90" cm="1">
        <f t="array" ref="M27">INDEX('90.1 Data-SI-Site EUI'!$Y$2:$Y$1825,MATCH(1,INDEX(($A27='90.1 Data-SI-Site EUI'!$A$2:$A$1825)*(M$21='90.1 Data-SI-Site EUI'!$C$2:$C$1825)*($A$20='90.1 Data-SI-Site EUI'!$B$2:$B$1825),0,1),0))</f>
        <v>95.224261517597355</v>
      </c>
      <c r="N27" s="90" cm="1">
        <f t="array" ref="N27">INDEX('90.1 Data-SI-Site EUI'!$Y$2:$Y$1825,MATCH(1,INDEX(($A27='90.1 Data-SI-Site EUI'!$A$2:$A$1825)*(N$21='90.1 Data-SI-Site EUI'!$C$2:$C$1825)*($A$20='90.1 Data-SI-Site EUI'!$B$2:$B$1825),0,1),0))</f>
        <v>134.44529990136141</v>
      </c>
      <c r="O27" s="90" cm="1">
        <f t="array" ref="O27">INDEX('90.1 Data-SI-Site EUI'!$Y$2:$Y$1825,MATCH(1,INDEX(($A27='90.1 Data-SI-Site EUI'!$A$2:$A$1825)*(O$21='90.1 Data-SI-Site EUI'!$C$2:$C$1825)*($A$20='90.1 Data-SI-Site EUI'!$B$2:$B$1825),0,1),0))</f>
        <v>110.95327730181805</v>
      </c>
      <c r="P27" s="90" cm="1">
        <f t="array" ref="P27">INDEX('90.1 Data-SI-Site EUI'!$Y$2:$Y$1825,MATCH(1,INDEX(($A27='90.1 Data-SI-Site EUI'!$A$2:$A$1825)*(P$21='90.1 Data-SI-Site EUI'!$C$2:$C$1825)*($A$20='90.1 Data-SI-Site EUI'!$B$2:$B$1825),0,1),0))</f>
        <v>89.067016341527307</v>
      </c>
      <c r="Q27" s="90" cm="1">
        <f t="array" ref="Q27">INDEX('90.1 Data-SI-Site EUI'!$Y$2:$Y$1825,MATCH(1,INDEX(($A27='90.1 Data-SI-Site EUI'!$A$2:$A$1825)*(Q$21='90.1 Data-SI-Site EUI'!$C$2:$C$1825)*($A$20='90.1 Data-SI-Site EUI'!$B$2:$B$1825),0,1),0))</f>
        <v>163.11168674635451</v>
      </c>
      <c r="R27" s="90" cm="1">
        <f t="array" ref="R27">INDEX('90.1 Data-SI-Site EUI'!$Y$2:$Y$1825,MATCH(1,INDEX(($A27='90.1 Data-SI-Site EUI'!$A$2:$A$1825)*(R$21='90.1 Data-SI-Site EUI'!$C$2:$C$1825)*($A$20='90.1 Data-SI-Site EUI'!$B$2:$B$1825),0,1),0))</f>
        <v>133.13600903315768</v>
      </c>
      <c r="S27" s="90" cm="1">
        <f t="array" ref="S27">INDEX('90.1 Data-SI-Site EUI'!$Y$2:$Y$1825,MATCH(1,INDEX(($A27='90.1 Data-SI-Site EUI'!$A$2:$A$1825)*(S$21='90.1 Data-SI-Site EUI'!$C$2:$C$1825)*($A$20='90.1 Data-SI-Site EUI'!$B$2:$B$1825),0,1),0))</f>
        <v>187.93855803919195</v>
      </c>
      <c r="T27" s="79" cm="1">
        <f t="array" ref="T27">INDEX('90.1 Data-SI-Site EUI'!$Y$2:$Y$1825,MATCH(1,INDEX(($A27='90.1 Data-SI-Site EUI'!$A$2:$A$1825)*(T$21='90.1 Data-SI-Site EUI'!$C$2:$C$1825)*($A$20='90.1 Data-SI-Site EUI'!$B$2:$B$1825),0,1),0))</f>
        <v>230.78515646792607</v>
      </c>
      <c r="U27" s="56"/>
      <c r="V27" s="76">
        <f>SUMPRODUCT(D27:T27,Weights!$B$41:$R$41)</f>
        <v>133.79926806866052</v>
      </c>
      <c r="X27" s="92">
        <f t="shared" si="10"/>
        <v>-3.1450917011401333E-2</v>
      </c>
    </row>
    <row r="29" spans="1:32" ht="15.75" thickBot="1" x14ac:dyDescent="0.3">
      <c r="A29" s="6" t="s">
        <v>118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-6.1490331893765036E-2</v>
      </c>
      <c r="C31" s="73">
        <f t="shared" si="13"/>
        <v>-6.1193233265004261E-2</v>
      </c>
      <c r="D31" s="80">
        <f t="shared" ref="D31:S35" si="14">(D23-D$22)/D$4</f>
        <v>-5.4829100772653835E-2</v>
      </c>
      <c r="E31" s="73">
        <f t="shared" si="14"/>
        <v>-5.8691980149267325E-2</v>
      </c>
      <c r="F31" s="73">
        <f t="shared" si="14"/>
        <v>-7.0170091543866192E-2</v>
      </c>
      <c r="G31" s="73">
        <f t="shared" si="14"/>
        <v>-4.1661635480469236E-2</v>
      </c>
      <c r="H31" s="73">
        <f t="shared" si="14"/>
        <v>-7.3769677318620136E-2</v>
      </c>
      <c r="I31" s="73">
        <f t="shared" si="14"/>
        <v>-4.3430323615113745E-2</v>
      </c>
      <c r="J31" s="73">
        <f t="shared" si="14"/>
        <v>-7.6110879098247861E-2</v>
      </c>
      <c r="K31" s="73">
        <f t="shared" si="14"/>
        <v>-0.11489060442396153</v>
      </c>
      <c r="L31" s="73">
        <f t="shared" si="14"/>
        <v>-0.11118126941995168</v>
      </c>
      <c r="M31" s="73">
        <f t="shared" si="14"/>
        <v>-0.14351337589632471</v>
      </c>
      <c r="N31" s="73">
        <f t="shared" si="14"/>
        <v>-0.12995727360423789</v>
      </c>
      <c r="O31" s="73">
        <f t="shared" si="14"/>
        <v>-8.6724103652296214E-2</v>
      </c>
      <c r="P31" s="73">
        <f t="shared" si="14"/>
        <v>-2.6149088939365014E-2</v>
      </c>
      <c r="Q31" s="73">
        <f t="shared" si="14"/>
        <v>-0.1174999984328928</v>
      </c>
      <c r="R31" s="73">
        <f t="shared" si="14"/>
        <v>-9.7905172639359703E-2</v>
      </c>
      <c r="S31" s="73">
        <f t="shared" si="14"/>
        <v>-0.13063904345019187</v>
      </c>
      <c r="T31" s="89">
        <f t="shared" si="12"/>
        <v>-0.12131219649428975</v>
      </c>
      <c r="V31" s="82">
        <f t="shared" ref="V31:V35" si="15">(V23-V$22)/V$22</f>
        <v>-0.11593852216383661</v>
      </c>
      <c r="X31" s="71"/>
    </row>
    <row r="32" spans="1:32" x14ac:dyDescent="0.25">
      <c r="A32" s="93">
        <v>2010</v>
      </c>
      <c r="B32" s="80">
        <f t="shared" ref="B32:C32" si="16">(B24-B$22)/B$4</f>
        <v>-0.22508723967211744</v>
      </c>
      <c r="C32" s="73">
        <f t="shared" si="16"/>
        <v>-0.25968598747066052</v>
      </c>
      <c r="D32" s="80">
        <f t="shared" si="14"/>
        <v>-0.20247038806695872</v>
      </c>
      <c r="E32" s="73">
        <f t="shared" si="12"/>
        <v>-0.24075493329263292</v>
      </c>
      <c r="F32" s="73">
        <f t="shared" si="12"/>
        <v>-0.23836468149457482</v>
      </c>
      <c r="G32" s="73">
        <f t="shared" si="12"/>
        <v>-0.19867688138827394</v>
      </c>
      <c r="H32" s="73">
        <f t="shared" si="12"/>
        <v>-0.23470008003284401</v>
      </c>
      <c r="I32" s="73">
        <f t="shared" si="12"/>
        <v>-0.22860112010201356</v>
      </c>
      <c r="J32" s="73">
        <f t="shared" si="12"/>
        <v>-0.28391744655952678</v>
      </c>
      <c r="K32" s="73">
        <f t="shared" si="12"/>
        <v>-0.32104607383234979</v>
      </c>
      <c r="L32" s="73">
        <f t="shared" si="12"/>
        <v>-0.26366265751269125</v>
      </c>
      <c r="M32" s="73">
        <f t="shared" si="12"/>
        <v>-0.31856615249993347</v>
      </c>
      <c r="N32" s="73">
        <f t="shared" si="12"/>
        <v>-0.30011186728948919</v>
      </c>
      <c r="O32" s="73">
        <f t="shared" si="12"/>
        <v>-0.23769559303731913</v>
      </c>
      <c r="P32" s="73">
        <f t="shared" si="12"/>
        <v>-0.23527797481005353</v>
      </c>
      <c r="Q32" s="73">
        <f t="shared" si="12"/>
        <v>-0.2935307370158744</v>
      </c>
      <c r="R32" s="73">
        <f t="shared" si="12"/>
        <v>-0.25255024597850168</v>
      </c>
      <c r="S32" s="73">
        <f t="shared" si="12"/>
        <v>-0.29556709097836981</v>
      </c>
      <c r="T32" s="89">
        <f t="shared" si="12"/>
        <v>-0.25895049742529103</v>
      </c>
      <c r="V32" s="82">
        <f t="shared" si="15"/>
        <v>-0.33551525636435908</v>
      </c>
    </row>
    <row r="33" spans="1:22" x14ac:dyDescent="0.25">
      <c r="A33" s="93">
        <v>2013</v>
      </c>
      <c r="B33" s="80">
        <f t="shared" ref="B33:C33" si="17">(B25-B$22)/B$4</f>
        <v>-0.27437033085372747</v>
      </c>
      <c r="C33" s="73">
        <f t="shared" si="17"/>
        <v>-0.29462727395479688</v>
      </c>
      <c r="D33" s="80">
        <f t="shared" si="14"/>
        <v>-0.23107109358499098</v>
      </c>
      <c r="E33" s="73">
        <f t="shared" si="12"/>
        <v>-0.26669949952308836</v>
      </c>
      <c r="F33" s="73">
        <f t="shared" si="12"/>
        <v>-0.26253154748036223</v>
      </c>
      <c r="G33" s="73">
        <f t="shared" si="12"/>
        <v>-0.27535409470465805</v>
      </c>
      <c r="H33" s="73">
        <f t="shared" si="12"/>
        <v>-0.27135680007685214</v>
      </c>
      <c r="I33" s="73">
        <f t="shared" si="12"/>
        <v>-0.2988038849944783</v>
      </c>
      <c r="J33" s="73">
        <f t="shared" si="12"/>
        <v>-0.29146572519813529</v>
      </c>
      <c r="K33" s="73">
        <f t="shared" si="12"/>
        <v>-0.35251912509084876</v>
      </c>
      <c r="L33" s="73">
        <f t="shared" si="12"/>
        <v>-0.34837746937151898</v>
      </c>
      <c r="M33" s="73">
        <f t="shared" si="12"/>
        <v>-0.33826655479584239</v>
      </c>
      <c r="N33" s="73">
        <f t="shared" si="12"/>
        <v>-0.33374121345564151</v>
      </c>
      <c r="O33" s="73">
        <f t="shared" si="12"/>
        <v>-0.34432338195225082</v>
      </c>
      <c r="P33" s="73">
        <f t="shared" si="12"/>
        <v>-0.26799000499335363</v>
      </c>
      <c r="Q33" s="73">
        <f t="shared" si="12"/>
        <v>-0.3891131419529455</v>
      </c>
      <c r="R33" s="73">
        <f t="shared" si="12"/>
        <v>-0.40215556736290758</v>
      </c>
      <c r="S33" s="73">
        <f t="shared" si="12"/>
        <v>-0.39267193198351896</v>
      </c>
      <c r="T33" s="89">
        <f t="shared" si="12"/>
        <v>-0.38519682106864178</v>
      </c>
      <c r="V33" s="82">
        <f t="shared" si="15"/>
        <v>-0.38728071934535457</v>
      </c>
    </row>
    <row r="34" spans="1:22" x14ac:dyDescent="0.25">
      <c r="A34" s="93">
        <v>2016</v>
      </c>
      <c r="B34" s="80">
        <f t="shared" ref="B34:C34" si="18">(B26-B$22)/B$4</f>
        <v>-0.30197726667860675</v>
      </c>
      <c r="C34" s="73">
        <f t="shared" si="18"/>
        <v>-0.34181963463727616</v>
      </c>
      <c r="D34" s="80">
        <f t="shared" si="14"/>
        <v>-0.26622830424544131</v>
      </c>
      <c r="E34" s="73">
        <f t="shared" si="12"/>
        <v>-0.3119783416231342</v>
      </c>
      <c r="F34" s="73">
        <f t="shared" si="12"/>
        <v>-0.3047209963971883</v>
      </c>
      <c r="G34" s="73">
        <f t="shared" si="12"/>
        <v>-0.31166717810640865</v>
      </c>
      <c r="H34" s="73">
        <f t="shared" si="12"/>
        <v>-0.33347786725239126</v>
      </c>
      <c r="I34" s="73">
        <f t="shared" si="12"/>
        <v>-0.34163768876566214</v>
      </c>
      <c r="J34" s="73">
        <f t="shared" si="12"/>
        <v>-0.34158752362868883</v>
      </c>
      <c r="K34" s="73">
        <f t="shared" si="12"/>
        <v>-0.3815362540802858</v>
      </c>
      <c r="L34" s="73">
        <f t="shared" si="12"/>
        <v>-0.38138803409210797</v>
      </c>
      <c r="M34" s="73">
        <f t="shared" si="12"/>
        <v>-0.38150979293543419</v>
      </c>
      <c r="N34" s="73">
        <f t="shared" si="12"/>
        <v>-0.35085046735657111</v>
      </c>
      <c r="O34" s="73">
        <f t="shared" si="12"/>
        <v>-0.37435727641681732</v>
      </c>
      <c r="P34" s="73">
        <f t="shared" si="12"/>
        <v>-0.29831551108795007</v>
      </c>
      <c r="Q34" s="73">
        <f t="shared" si="12"/>
        <v>-0.39837605814969096</v>
      </c>
      <c r="R34" s="73">
        <f t="shared" si="12"/>
        <v>-0.43139138300302399</v>
      </c>
      <c r="S34" s="73">
        <f t="shared" si="12"/>
        <v>-0.3941718084242386</v>
      </c>
      <c r="T34" s="89">
        <f t="shared" si="12"/>
        <v>-0.38194071797134033</v>
      </c>
      <c r="V34" s="82">
        <f t="shared" si="15"/>
        <v>-0.4315001639926711</v>
      </c>
    </row>
    <row r="35" spans="1:22" ht="15.75" thickBot="1" x14ac:dyDescent="0.3">
      <c r="A35" s="81">
        <v>2019</v>
      </c>
      <c r="B35" s="87">
        <f t="shared" ref="B35:C35" si="19">(B27-B$22)/B$4</f>
        <v>-0.31921606857269202</v>
      </c>
      <c r="C35" s="96">
        <f t="shared" si="19"/>
        <v>-0.36101273566377345</v>
      </c>
      <c r="D35" s="87">
        <f t="shared" si="14"/>
        <v>-0.28113895103618558</v>
      </c>
      <c r="E35" s="96">
        <f t="shared" si="12"/>
        <v>-0.33369931489400273</v>
      </c>
      <c r="F35" s="96">
        <f t="shared" si="12"/>
        <v>-0.3175023675087072</v>
      </c>
      <c r="G35" s="96">
        <f t="shared" si="12"/>
        <v>-0.32633728332915896</v>
      </c>
      <c r="H35" s="96">
        <f t="shared" si="12"/>
        <v>-0.37161007791452294</v>
      </c>
      <c r="I35" s="96">
        <f t="shared" si="12"/>
        <v>-0.34990487567757278</v>
      </c>
      <c r="J35" s="96">
        <f t="shared" si="12"/>
        <v>-0.35060972649850503</v>
      </c>
      <c r="K35" s="96">
        <f t="shared" si="12"/>
        <v>-0.39075003639397954</v>
      </c>
      <c r="L35" s="96">
        <f t="shared" si="12"/>
        <v>-0.389263637672012</v>
      </c>
      <c r="M35" s="96">
        <f t="shared" si="12"/>
        <v>-0.38605837363915224</v>
      </c>
      <c r="N35" s="96">
        <f t="shared" si="12"/>
        <v>-0.36014272467494107</v>
      </c>
      <c r="O35" s="96">
        <f t="shared" si="12"/>
        <v>-0.37973357375800199</v>
      </c>
      <c r="P35" s="96">
        <f t="shared" si="12"/>
        <v>-0.30216169990997704</v>
      </c>
      <c r="Q35" s="96">
        <f t="shared" si="12"/>
        <v>-0.41513950487236312</v>
      </c>
      <c r="R35" s="96">
        <f t="shared" si="12"/>
        <v>-0.43929691919266461</v>
      </c>
      <c r="S35" s="96">
        <f t="shared" si="12"/>
        <v>-0.40487326147274677</v>
      </c>
      <c r="T35" s="97">
        <f t="shared" si="12"/>
        <v>-0.38974519556212589</v>
      </c>
      <c r="V35" s="98">
        <f t="shared" si="15"/>
        <v>-0.44938000515593285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21:T21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5868910-55C1-4BB9-B4CD-2FC3AFF9EEDB}">
          <x14:formula1>
            <xm:f>Weights!$A$5:$A$20</xm:f>
          </x14:formula1>
          <xm:sqref>A2 A20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06309-72FB-4A4E-81DF-140400A12DD0}">
  <dimension ref="A1:AF35"/>
  <sheetViews>
    <sheetView workbookViewId="0">
      <selection activeCell="B2" sqref="B2:C3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23.28515625" style="95" bestFit="1" customWidth="1"/>
    <col min="27" max="16384" width="9.140625" style="95"/>
  </cols>
  <sheetData>
    <row r="1" spans="1:24" ht="15.75" thickBot="1" x14ac:dyDescent="0.3">
      <c r="A1" s="6" t="s">
        <v>153</v>
      </c>
      <c r="B1" s="6"/>
      <c r="C1" s="6"/>
    </row>
    <row r="2" spans="1:24" ht="91.5" thickBot="1" x14ac:dyDescent="0.3">
      <c r="A2" s="58" t="s">
        <v>64</v>
      </c>
      <c r="B2" s="67" t="s">
        <v>162</v>
      </c>
      <c r="C2" s="68" t="s">
        <v>163</v>
      </c>
      <c r="D2" s="67" t="s">
        <v>84</v>
      </c>
      <c r="E2" s="68" t="s">
        <v>85</v>
      </c>
      <c r="F2" s="68" t="s">
        <v>86</v>
      </c>
      <c r="G2" s="68" t="s">
        <v>87</v>
      </c>
      <c r="H2" s="68" t="s">
        <v>88</v>
      </c>
      <c r="I2" s="68" t="s">
        <v>89</v>
      </c>
      <c r="J2" s="68" t="s">
        <v>90</v>
      </c>
      <c r="K2" s="68" t="s">
        <v>91</v>
      </c>
      <c r="L2" s="68" t="s">
        <v>92</v>
      </c>
      <c r="M2" s="68" t="s">
        <v>93</v>
      </c>
      <c r="N2" s="68" t="s">
        <v>94</v>
      </c>
      <c r="O2" s="68" t="s">
        <v>95</v>
      </c>
      <c r="P2" s="68" t="s">
        <v>96</v>
      </c>
      <c r="Q2" s="68" t="s">
        <v>97</v>
      </c>
      <c r="R2" s="68" t="s">
        <v>98</v>
      </c>
      <c r="S2" s="67" t="s">
        <v>99</v>
      </c>
      <c r="T2" s="63" t="s">
        <v>100</v>
      </c>
      <c r="U2" s="56"/>
      <c r="V2" s="59" t="s">
        <v>101</v>
      </c>
      <c r="X2" s="54" t="s">
        <v>102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103</v>
      </c>
      <c r="X3" s="69" t="s">
        <v>103</v>
      </c>
    </row>
    <row r="4" spans="1:24" x14ac:dyDescent="0.25">
      <c r="A4" s="65">
        <v>2004</v>
      </c>
      <c r="B4" s="60" cm="1">
        <f t="array" ref="B4">INDEX('90.1 Data-SI-Site EUI'!$Y$2:$Y$1825,MATCH(1,INDEX(($A4='90.1 Data-SI-Site EUI'!$A$2:$A$1825)*(B$3='90.1 Data-SI-Site EUI'!$C$2:$C$1825)*($A$2='90.1 Data-SI-Site EUI'!$B$2:$B$1825),0,1),0))</f>
        <v>726.09692740769731</v>
      </c>
      <c r="C4" s="57" cm="1">
        <f t="array" ref="C4">INDEX('90.1 Data-SI-Site EUI'!$Y$2:$Y$1825,MATCH(1,INDEX(($A4='90.1 Data-SI-Site EUI'!$A$2:$A$1825)*(C$3='90.1 Data-SI-Site EUI'!$C$2:$C$1825)*($A$2='90.1 Data-SI-Site EUI'!$B$2:$B$1825),0,1),0))</f>
        <v>657.71626071929313</v>
      </c>
      <c r="D4" s="60" cm="1">
        <f t="array" ref="D4">INDEX('90.1 Data-SI-Site EUI'!$Y$2:$Y$1825,MATCH(1,INDEX(($A4='90.1 Data-SI-Site EUI'!$A$2:$A$1825)*(D$3='90.1 Data-SI-Site EUI'!$C$2:$C$1825)*($A$2='90.1 Data-SI-Site EUI'!$B$2:$B$1825),0,1),0))</f>
        <v>535.34513678307087</v>
      </c>
      <c r="E4" s="57" cm="1">
        <f t="array" ref="E4">INDEX('90.1 Data-SI-Site EUI'!$Y$2:$Y$1825,MATCH(1,INDEX(($A4='90.1 Data-SI-Site EUI'!$A$2:$A$1825)*(E$3='90.1 Data-SI-Site EUI'!$C$2:$C$1825)*($A$2='90.1 Data-SI-Site EUI'!$B$2:$B$1825),0,1),0))</f>
        <v>600.89449715782507</v>
      </c>
      <c r="F4" s="57" cm="1">
        <f t="array" ref="F4">INDEX('90.1 Data-SI-Site EUI'!$Y$2:$Y$1825,MATCH(1,INDEX(($A4='90.1 Data-SI-Site EUI'!$A$2:$A$1825)*(F$3='90.1 Data-SI-Site EUI'!$C$2:$C$1825)*($A$2='90.1 Data-SI-Site EUI'!$B$2:$B$1825),0,1),0))</f>
        <v>541.05122436336376</v>
      </c>
      <c r="G4" s="57" cm="1">
        <f t="array" ref="G4">INDEX('90.1 Data-SI-Site EUI'!$Y$2:$Y$1825,MATCH(1,INDEX(($A4='90.1 Data-SI-Site EUI'!$A$2:$A$1825)*(G$3='90.1 Data-SI-Site EUI'!$C$2:$C$1825)*($A$2='90.1 Data-SI-Site EUI'!$B$2:$B$1825),0,1),0))</f>
        <v>488.03351918875745</v>
      </c>
      <c r="H4" s="57" cm="1">
        <f t="array" ref="H4">INDEX('90.1 Data-SI-Site EUI'!$Y$2:$Y$1825,MATCH(1,INDEX(($A4='90.1 Data-SI-Site EUI'!$A$2:$A$1825)*(H$3='90.1 Data-SI-Site EUI'!$C$2:$C$1825)*($A$2='90.1 Data-SI-Site EUI'!$B$2:$B$1825),0,1),0))</f>
        <v>535.76358320562565</v>
      </c>
      <c r="I4" s="57" cm="1">
        <f t="array" ref="I4">INDEX('90.1 Data-SI-Site EUI'!$Y$2:$Y$1825,MATCH(1,INDEX(($A4='90.1 Data-SI-Site EUI'!$A$2:$A$1825)*(I$3='90.1 Data-SI-Site EUI'!$C$2:$C$1825)*($A$2='90.1 Data-SI-Site EUI'!$B$2:$B$1825),0,1),0))</f>
        <v>433.66265610225315</v>
      </c>
      <c r="J4" s="57" cm="1">
        <f t="array" ref="J4">INDEX('90.1 Data-SI-Site EUI'!$Y$2:$Y$1825,MATCH(1,INDEX(($A4='90.1 Data-SI-Site EUI'!$A$2:$A$1825)*(J$3='90.1 Data-SI-Site EUI'!$C$2:$C$1825)*($A$2='90.1 Data-SI-Site EUI'!$B$2:$B$1825),0,1),0))</f>
        <v>280.14172834675622</v>
      </c>
      <c r="K4" s="57" cm="1">
        <f t="array" ref="K4">INDEX('90.1 Data-SI-Site EUI'!$Y$2:$Y$1825,MATCH(1,INDEX(($A4='90.1 Data-SI-Site EUI'!$A$2:$A$1825)*(K$3='90.1 Data-SI-Site EUI'!$C$2:$C$1825)*($A$2='90.1 Data-SI-Site EUI'!$B$2:$B$1825),0,1),0))</f>
        <v>636.71785842381564</v>
      </c>
      <c r="L4" s="57" cm="1">
        <f t="array" ref="L4">INDEX('90.1 Data-SI-Site EUI'!$Y$2:$Y$1825,MATCH(1,INDEX(($A4='90.1 Data-SI-Site EUI'!$A$2:$A$1825)*(L$3='90.1 Data-SI-Site EUI'!$C$2:$C$1825)*($A$2='90.1 Data-SI-Site EUI'!$B$2:$B$1825),0,1),0))</f>
        <v>459.66067799189204</v>
      </c>
      <c r="M4" s="57" cm="1">
        <f t="array" ref="M4">INDEX('90.1 Data-SI-Site EUI'!$Y$2:$Y$1825,MATCH(1,INDEX(($A4='90.1 Data-SI-Site EUI'!$A$2:$A$1825)*(M$3='90.1 Data-SI-Site EUI'!$C$2:$C$1825)*($A$2='90.1 Data-SI-Site EUI'!$B$2:$B$1825),0,1),0))</f>
        <v>451.97648005043095</v>
      </c>
      <c r="N4" s="57" cm="1">
        <f t="array" ref="N4">INDEX('90.1 Data-SI-Site EUI'!$Y$2:$Y$1825,MATCH(1,INDEX(($A4='90.1 Data-SI-Site EUI'!$A$2:$A$1825)*(N$3='90.1 Data-SI-Site EUI'!$C$2:$C$1825)*($A$2='90.1 Data-SI-Site EUI'!$B$2:$B$1825),0,1),0))</f>
        <v>733.93872205375692</v>
      </c>
      <c r="O4" s="57" cm="1">
        <f t="array" ref="O4">INDEX('90.1 Data-SI-Site EUI'!$Y$2:$Y$1825,MATCH(1,INDEX(($A4='90.1 Data-SI-Site EUI'!$A$2:$A$1825)*(O$3='90.1 Data-SI-Site EUI'!$C$2:$C$1825)*($A$2='90.1 Data-SI-Site EUI'!$B$2:$B$1825),0,1),0))</f>
        <v>608.96453530709618</v>
      </c>
      <c r="P4" s="57" cm="1">
        <f t="array" ref="P4">INDEX('90.1 Data-SI-Site EUI'!$Y$2:$Y$1825,MATCH(1,INDEX(($A4='90.1 Data-SI-Site EUI'!$A$2:$A$1825)*(P$3='90.1 Data-SI-Site EUI'!$C$2:$C$1825)*($A$2='90.1 Data-SI-Site EUI'!$B$2:$B$1825),0,1),0))</f>
        <v>500.64125555664248</v>
      </c>
      <c r="Q4" s="57" cm="1">
        <f t="array" ref="Q4">INDEX('90.1 Data-SI-Site EUI'!$Y$2:$Y$1825,MATCH(1,INDEX(($A4='90.1 Data-SI-Site EUI'!$A$2:$A$1825)*(Q$3='90.1 Data-SI-Site EUI'!$C$2:$C$1825)*($A$2='90.1 Data-SI-Site EUI'!$B$2:$B$1825),0,1),0))</f>
        <v>890.9756866325389</v>
      </c>
      <c r="R4" s="57" cm="1">
        <f t="array" ref="R4">INDEX('90.1 Data-SI-Site EUI'!$Y$2:$Y$1825,MATCH(1,INDEX(($A4='90.1 Data-SI-Site EUI'!$A$2:$A$1825)*(R$3='90.1 Data-SI-Site EUI'!$C$2:$C$1825)*($A$2='90.1 Data-SI-Site EUI'!$B$2:$B$1825),0,1),0))</f>
        <v>736.01465105915861</v>
      </c>
      <c r="S4" s="57" cm="1">
        <f t="array" ref="S4">INDEX('90.1 Data-SI-Site EUI'!$Y$2:$Y$1825,MATCH(1,INDEX(($A4='90.1 Data-SI-Site EUI'!$A$2:$A$1825)*(S$3='90.1 Data-SI-Site EUI'!$C$2:$C$1825)*($A$2='90.1 Data-SI-Site EUI'!$B$2:$B$1825),0,1),0))</f>
        <v>1022.1722260262807</v>
      </c>
      <c r="T4" s="66" cm="1">
        <f t="array" ref="T4">INDEX('90.1 Data-SI-Site EUI'!$Y$2:$Y$1825,MATCH(1,INDEX(($A4='90.1 Data-SI-Site EUI'!$A$2:$A$1825)*(T$3='90.1 Data-SI-Site EUI'!$C$2:$C$1825)*($A$2='90.1 Data-SI-Site EUI'!$B$2:$B$1825),0,1),0))</f>
        <v>1280.4732248633256</v>
      </c>
      <c r="U4" s="56"/>
      <c r="V4" s="84">
        <f>SUMPRODUCT(D4:T4,Weights!$B$41:$R$41)</f>
        <v>591.77574698211572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Data-SI-Site EUI'!$Y$2:$Y$1825,MATCH(1,INDEX(($A5='90.1 Data-SI-Site EUI'!$A$2:$A$1825)*(B$3='90.1 Data-SI-Site EUI'!$C$2:$C$1825)*($A$2='90.1 Data-SI-Site EUI'!$B$2:$B$1825),0,1),0))</f>
        <v>684.08925407849415</v>
      </c>
      <c r="C5" s="75" cm="1">
        <f t="array" ref="C5">INDEX('90.1 Data-SI-Site EUI'!$Y$2:$Y$1825,MATCH(1,INDEX(($A5='90.1 Data-SI-Site EUI'!$A$2:$A$1825)*(C$3='90.1 Data-SI-Site EUI'!$C$2:$C$1825)*($A$2='90.1 Data-SI-Site EUI'!$B$2:$B$1825),0,1),0))</f>
        <v>612.86641233819159</v>
      </c>
      <c r="D5" s="86" cm="1">
        <f t="array" ref="D5">INDEX('90.1 Data-SI-Site EUI'!$Y$2:$Y$1825,MATCH(1,INDEX(($A5='90.1 Data-SI-Site EUI'!$A$2:$A$1825)*(D$3='90.1 Data-SI-Site EUI'!$C$2:$C$1825)*($A$2='90.1 Data-SI-Site EUI'!$B$2:$B$1825),0,1),0))</f>
        <v>509.93946112795766</v>
      </c>
      <c r="E5" s="75" cm="1">
        <f t="array" ref="E5">INDEX('90.1 Data-SI-Site EUI'!$Y$2:$Y$1825,MATCH(1,INDEX(($A5='90.1 Data-SI-Site EUI'!$A$2:$A$1825)*(E$3='90.1 Data-SI-Site EUI'!$C$2:$C$1825)*($A$2='90.1 Data-SI-Site EUI'!$B$2:$B$1825),0,1),0))</f>
        <v>538.4481615529254</v>
      </c>
      <c r="F5" s="75" cm="1">
        <f t="array" ref="F5">INDEX('90.1 Data-SI-Site EUI'!$Y$2:$Y$1825,MATCH(1,INDEX(($A5='90.1 Data-SI-Site EUI'!$A$2:$A$1825)*(F$3='90.1 Data-SI-Site EUI'!$C$2:$C$1825)*($A$2='90.1 Data-SI-Site EUI'!$B$2:$B$1825),0,1),0))</f>
        <v>473.47484430532467</v>
      </c>
      <c r="G5" s="75" cm="1">
        <f t="array" ref="G5">INDEX('90.1 Data-SI-Site EUI'!$Y$2:$Y$1825,MATCH(1,INDEX(($A5='90.1 Data-SI-Site EUI'!$A$2:$A$1825)*(G$3='90.1 Data-SI-Site EUI'!$C$2:$C$1825)*($A$2='90.1 Data-SI-Site EUI'!$B$2:$B$1825),0,1),0))</f>
        <v>405.32785548925625</v>
      </c>
      <c r="H5" s="75" cm="1">
        <f t="array" ref="H5">INDEX('90.1 Data-SI-Site EUI'!$Y$2:$Y$1825,MATCH(1,INDEX(($A5='90.1 Data-SI-Site EUI'!$A$2:$A$1825)*(H$3='90.1 Data-SI-Site EUI'!$C$2:$C$1825)*($A$2='90.1 Data-SI-Site EUI'!$B$2:$B$1825),0,1),0))</f>
        <v>417.64213592444054</v>
      </c>
      <c r="I5" s="75" cm="1">
        <f t="array" ref="I5">INDEX('90.1 Data-SI-Site EUI'!$Y$2:$Y$1825,MATCH(1,INDEX(($A5='90.1 Data-SI-Site EUI'!$A$2:$A$1825)*(I$3='90.1 Data-SI-Site EUI'!$C$2:$C$1825)*($A$2='90.1 Data-SI-Site EUI'!$B$2:$B$1825),0,1),0))</f>
        <v>355.40774071538038</v>
      </c>
      <c r="J5" s="75" cm="1">
        <f t="array" ref="J5">INDEX('90.1 Data-SI-Site EUI'!$Y$2:$Y$1825,MATCH(1,INDEX(($A5='90.1 Data-SI-Site EUI'!$A$2:$A$1825)*(J$3='90.1 Data-SI-Site EUI'!$C$2:$C$1825)*($A$2='90.1 Data-SI-Site EUI'!$B$2:$B$1825),0,1),0))</f>
        <v>225.08070038149276</v>
      </c>
      <c r="K5" s="75" cm="1">
        <f t="array" ref="K5">INDEX('90.1 Data-SI-Site EUI'!$Y$2:$Y$1825,MATCH(1,INDEX(($A5='90.1 Data-SI-Site EUI'!$A$2:$A$1825)*(K$3='90.1 Data-SI-Site EUI'!$C$2:$C$1825)*($A$2='90.1 Data-SI-Site EUI'!$B$2:$B$1825),0,1),0))</f>
        <v>465.02983468649131</v>
      </c>
      <c r="L5" s="75" cm="1">
        <f t="array" ref="L5">INDEX('90.1 Data-SI-Site EUI'!$Y$2:$Y$1825,MATCH(1,INDEX(($A5='90.1 Data-SI-Site EUI'!$A$2:$A$1825)*(L$3='90.1 Data-SI-Site EUI'!$C$2:$C$1825)*($A$2='90.1 Data-SI-Site EUI'!$B$2:$B$1825),0,1),0))</f>
        <v>350.56028345669358</v>
      </c>
      <c r="M5" s="75" cm="1">
        <f t="array" ref="M5">INDEX('90.1 Data-SI-Site EUI'!$Y$2:$Y$1825,MATCH(1,INDEX(($A5='90.1 Data-SI-Site EUI'!$A$2:$A$1825)*(M$3='90.1 Data-SI-Site EUI'!$C$2:$C$1825)*($A$2='90.1 Data-SI-Site EUI'!$B$2:$B$1825),0,1),0))</f>
        <v>292.75489908376539</v>
      </c>
      <c r="N5" s="75" cm="1">
        <f t="array" ref="N5">INDEX('90.1 Data-SI-Site EUI'!$Y$2:$Y$1825,MATCH(1,INDEX(($A5='90.1 Data-SI-Site EUI'!$A$2:$A$1825)*(N$3='90.1 Data-SI-Site EUI'!$C$2:$C$1825)*($A$2='90.1 Data-SI-Site EUI'!$B$2:$B$1825),0,1),0))</f>
        <v>524.08512395795969</v>
      </c>
      <c r="O5" s="75" cm="1">
        <f t="array" ref="O5">INDEX('90.1 Data-SI-Site EUI'!$Y$2:$Y$1825,MATCH(1,INDEX(($A5='90.1 Data-SI-Site EUI'!$A$2:$A$1825)*(O$3='90.1 Data-SI-Site EUI'!$C$2:$C$1825)*($A$2='90.1 Data-SI-Site EUI'!$B$2:$B$1825),0,1),0))</f>
        <v>420.57669525144831</v>
      </c>
      <c r="P5" s="75" cm="1">
        <f t="array" ref="P5">INDEX('90.1 Data-SI-Site EUI'!$Y$2:$Y$1825,MATCH(1,INDEX(($A5='90.1 Data-SI-Site EUI'!$A$2:$A$1825)*(P$3='90.1 Data-SI-Site EUI'!$C$2:$C$1825)*($A$2='90.1 Data-SI-Site EUI'!$B$2:$B$1825),0,1),0))</f>
        <v>298.83052376449621</v>
      </c>
      <c r="Q5" s="75" cm="1">
        <f t="array" ref="Q5">INDEX('90.1 Data-SI-Site EUI'!$Y$2:$Y$1825,MATCH(1,INDEX(($A5='90.1 Data-SI-Site EUI'!$A$2:$A$1825)*(Q$3='90.1 Data-SI-Site EUI'!$C$2:$C$1825)*($A$2='90.1 Data-SI-Site EUI'!$B$2:$B$1825),0,1),0))</f>
        <v>682.38286217353038</v>
      </c>
      <c r="R5" s="75" cm="1">
        <f t="array" ref="R5">INDEX('90.1 Data-SI-Site EUI'!$Y$2:$Y$1825,MATCH(1,INDEX(($A5='90.1 Data-SI-Site EUI'!$A$2:$A$1825)*(R$3='90.1 Data-SI-Site EUI'!$C$2:$C$1825)*($A$2='90.1 Data-SI-Site EUI'!$B$2:$B$1825),0,1),0))</f>
        <v>518.90617018270359</v>
      </c>
      <c r="S5" s="75" cm="1">
        <f t="array" ref="S5">INDEX('90.1 Data-SI-Site EUI'!$Y$2:$Y$1825,MATCH(1,INDEX(($A5='90.1 Data-SI-Site EUI'!$A$2:$A$1825)*(S$3='90.1 Data-SI-Site EUI'!$C$2:$C$1825)*($A$2='90.1 Data-SI-Site EUI'!$B$2:$B$1825),0,1),0))</f>
        <v>806.59080287369443</v>
      </c>
      <c r="T5" s="91" cm="1">
        <f t="array" ref="T5">INDEX('90.1 Data-SI-Site EUI'!$Y$2:$Y$1825,MATCH(1,INDEX(($A5='90.1 Data-SI-Site EUI'!$A$2:$A$1825)*(T$3='90.1 Data-SI-Site EUI'!$C$2:$C$1825)*($A$2='90.1 Data-SI-Site EUI'!$B$2:$B$1825),0,1),0))</f>
        <v>1060.9736215722717</v>
      </c>
      <c r="U5" s="56"/>
      <c r="V5" s="72">
        <f>SUMPRODUCT(D5:T5,Weights!$B$41:$R$41)</f>
        <v>455.73652393587622</v>
      </c>
      <c r="X5" s="88">
        <f>(V5-V4)/V4</f>
        <v>-0.22988306590798963</v>
      </c>
    </row>
    <row r="6" spans="1:24" x14ac:dyDescent="0.25">
      <c r="A6" s="93">
        <v>2010</v>
      </c>
      <c r="B6" s="86" cm="1">
        <f t="array" ref="B6">INDEX('90.1 Data-SI-Site EUI'!$Y$2:$Y$1825,MATCH(1,INDEX(($A6='90.1 Data-SI-Site EUI'!$A$2:$A$1825)*(B$3='90.1 Data-SI-Site EUI'!$C$2:$C$1825)*($A$2='90.1 Data-SI-Site EUI'!$B$2:$B$1825),0,1),0))</f>
        <v>509.08083080635168</v>
      </c>
      <c r="C6" s="75" cm="1">
        <f t="array" ref="C6">INDEX('90.1 Data-SI-Site EUI'!$Y$2:$Y$1825,MATCH(1,INDEX(($A6='90.1 Data-SI-Site EUI'!$A$2:$A$1825)*(C$3='90.1 Data-SI-Site EUI'!$C$2:$C$1825)*($A$2='90.1 Data-SI-Site EUI'!$B$2:$B$1825),0,1),0))</f>
        <v>425.71217407371182</v>
      </c>
      <c r="D6" s="86" cm="1">
        <f t="array" ref="D6">INDEX('90.1 Data-SI-Site EUI'!$Y$2:$Y$1825,MATCH(1,INDEX(($A6='90.1 Data-SI-Site EUI'!$A$2:$A$1825)*(D$3='90.1 Data-SI-Site EUI'!$C$2:$C$1825)*($A$2='90.1 Data-SI-Site EUI'!$B$2:$B$1825),0,1),0))</f>
        <v>334.55063201712915</v>
      </c>
      <c r="E6" s="75" cm="1">
        <f t="array" ref="E6">INDEX('90.1 Data-SI-Site EUI'!$Y$2:$Y$1825,MATCH(1,INDEX(($A6='90.1 Data-SI-Site EUI'!$A$2:$A$1825)*(E$3='90.1 Data-SI-Site EUI'!$C$2:$C$1825)*($A$2='90.1 Data-SI-Site EUI'!$B$2:$B$1825),0,1),0))</f>
        <v>365.21677698435991</v>
      </c>
      <c r="F6" s="75" cm="1">
        <f t="array" ref="F6">INDEX('90.1 Data-SI-Site EUI'!$Y$2:$Y$1825,MATCH(1,INDEX(($A6='90.1 Data-SI-Site EUI'!$A$2:$A$1825)*(F$3='90.1 Data-SI-Site EUI'!$C$2:$C$1825)*($A$2='90.1 Data-SI-Site EUI'!$B$2:$B$1825),0,1),0))</f>
        <v>317.66604714858653</v>
      </c>
      <c r="G6" s="75" cm="1">
        <f t="array" ref="G6">INDEX('90.1 Data-SI-Site EUI'!$Y$2:$Y$1825,MATCH(1,INDEX(($A6='90.1 Data-SI-Site EUI'!$A$2:$A$1825)*(G$3='90.1 Data-SI-Site EUI'!$C$2:$C$1825)*($A$2='90.1 Data-SI-Site EUI'!$B$2:$B$1825),0,1),0))</f>
        <v>242.20439749149523</v>
      </c>
      <c r="H6" s="75" cm="1">
        <f t="array" ref="H6">INDEX('90.1 Data-SI-Site EUI'!$Y$2:$Y$1825,MATCH(1,INDEX(($A6='90.1 Data-SI-Site EUI'!$A$2:$A$1825)*(H$3='90.1 Data-SI-Site EUI'!$C$2:$C$1825)*($A$2='90.1 Data-SI-Site EUI'!$B$2:$B$1825),0,1),0))</f>
        <v>290.58115143412999</v>
      </c>
      <c r="I6" s="75" cm="1">
        <f t="array" ref="I6">INDEX('90.1 Data-SI-Site EUI'!$Y$2:$Y$1825,MATCH(1,INDEX(($A6='90.1 Data-SI-Site EUI'!$A$2:$A$1825)*(I$3='90.1 Data-SI-Site EUI'!$C$2:$C$1825)*($A$2='90.1 Data-SI-Site EUI'!$B$2:$B$1825),0,1),0))</f>
        <v>231.53129653178564</v>
      </c>
      <c r="J6" s="75" cm="1">
        <f t="array" ref="J6">INDEX('90.1 Data-SI-Site EUI'!$Y$2:$Y$1825,MATCH(1,INDEX(($A6='90.1 Data-SI-Site EUI'!$A$2:$A$1825)*(J$3='90.1 Data-SI-Site EUI'!$C$2:$C$1825)*($A$2='90.1 Data-SI-Site EUI'!$B$2:$B$1825),0,1),0))</f>
        <v>127.52834023498214</v>
      </c>
      <c r="K6" s="75" cm="1">
        <f t="array" ref="K6">INDEX('90.1 Data-SI-Site EUI'!$Y$2:$Y$1825,MATCH(1,INDEX(($A6='90.1 Data-SI-Site EUI'!$A$2:$A$1825)*(K$3='90.1 Data-SI-Site EUI'!$C$2:$C$1825)*($A$2='90.1 Data-SI-Site EUI'!$B$2:$B$1825),0,1),0))</f>
        <v>331.16502005282211</v>
      </c>
      <c r="L6" s="75" cm="1">
        <f t="array" ref="L6">INDEX('90.1 Data-SI-Site EUI'!$Y$2:$Y$1825,MATCH(1,INDEX(($A6='90.1 Data-SI-Site EUI'!$A$2:$A$1825)*(L$3='90.1 Data-SI-Site EUI'!$C$2:$C$1825)*($A$2='90.1 Data-SI-Site EUI'!$B$2:$B$1825),0,1),0))</f>
        <v>240.06869042572851</v>
      </c>
      <c r="M6" s="75" cm="1">
        <f t="array" ref="M6">INDEX('90.1 Data-SI-Site EUI'!$Y$2:$Y$1825,MATCH(1,INDEX(($A6='90.1 Data-SI-Site EUI'!$A$2:$A$1825)*(M$3='90.1 Data-SI-Site EUI'!$C$2:$C$1825)*($A$2='90.1 Data-SI-Site EUI'!$B$2:$B$1825),0,1),0))</f>
        <v>211.97300205419157</v>
      </c>
      <c r="N6" s="75" cm="1">
        <f t="array" ref="N6">INDEX('90.1 Data-SI-Site EUI'!$Y$2:$Y$1825,MATCH(1,INDEX(($A6='90.1 Data-SI-Site EUI'!$A$2:$A$1825)*(N$3='90.1 Data-SI-Site EUI'!$C$2:$C$1825)*($A$2='90.1 Data-SI-Site EUI'!$B$2:$B$1825),0,1),0))</f>
        <v>416.3596248111557</v>
      </c>
      <c r="O6" s="75" cm="1">
        <f t="array" ref="O6">INDEX('90.1 Data-SI-Site EUI'!$Y$2:$Y$1825,MATCH(1,INDEX(($A6='90.1 Data-SI-Site EUI'!$A$2:$A$1825)*(O$3='90.1 Data-SI-Site EUI'!$C$2:$C$1825)*($A$2='90.1 Data-SI-Site EUI'!$B$2:$B$1825),0,1),0))</f>
        <v>321.36141815296662</v>
      </c>
      <c r="P6" s="75" cm="1">
        <f t="array" ref="P6">INDEX('90.1 Data-SI-Site EUI'!$Y$2:$Y$1825,MATCH(1,INDEX(($A6='90.1 Data-SI-Site EUI'!$A$2:$A$1825)*(P$3='90.1 Data-SI-Site EUI'!$C$2:$C$1825)*($A$2='90.1 Data-SI-Site EUI'!$B$2:$B$1825),0,1),0))</f>
        <v>266.93621137522149</v>
      </c>
      <c r="Q6" s="75" cm="1">
        <f t="array" ref="Q6">INDEX('90.1 Data-SI-Site EUI'!$Y$2:$Y$1825,MATCH(1,INDEX(($A6='90.1 Data-SI-Site EUI'!$A$2:$A$1825)*(Q$3='90.1 Data-SI-Site EUI'!$C$2:$C$1825)*($A$2='90.1 Data-SI-Site EUI'!$B$2:$B$1825),0,1),0))</f>
        <v>568.17959503081295</v>
      </c>
      <c r="R6" s="75" cm="1">
        <f t="array" ref="R6">INDEX('90.1 Data-SI-Site EUI'!$Y$2:$Y$1825,MATCH(1,INDEX(($A6='90.1 Data-SI-Site EUI'!$A$2:$A$1825)*(R$3='90.1 Data-SI-Site EUI'!$C$2:$C$1825)*($A$2='90.1 Data-SI-Site EUI'!$B$2:$B$1825),0,1),0))</f>
        <v>431.4943428217419</v>
      </c>
      <c r="S6" s="75" cm="1">
        <f t="array" ref="S6">INDEX('90.1 Data-SI-Site EUI'!$Y$2:$Y$1825,MATCH(1,INDEX(($A6='90.1 Data-SI-Site EUI'!$A$2:$A$1825)*(S$3='90.1 Data-SI-Site EUI'!$C$2:$C$1825)*($A$2='90.1 Data-SI-Site EUI'!$B$2:$B$1825),0,1),0))</f>
        <v>689.32255154499126</v>
      </c>
      <c r="T6" s="91" cm="1">
        <f t="array" ref="T6">INDEX('90.1 Data-SI-Site EUI'!$Y$2:$Y$1825,MATCH(1,INDEX(($A6='90.1 Data-SI-Site EUI'!$A$2:$A$1825)*(T$3='90.1 Data-SI-Site EUI'!$C$2:$C$1825)*($A$2='90.1 Data-SI-Site EUI'!$B$2:$B$1825),0,1),0))</f>
        <v>947.30835697283908</v>
      </c>
      <c r="U6" s="56"/>
      <c r="V6" s="72">
        <f>SUMPRODUCT(D6:T6,Weights!$B$41:$R$41)</f>
        <v>327.49609013209709</v>
      </c>
      <c r="X6" s="88">
        <f t="shared" ref="X6:X9" si="0">(V6-V5)/V5</f>
        <v>-0.28139160911716399</v>
      </c>
    </row>
    <row r="7" spans="1:24" x14ac:dyDescent="0.25">
      <c r="A7" s="93">
        <v>2013</v>
      </c>
      <c r="B7" s="86" cm="1">
        <f t="array" ref="B7">INDEX('90.1 Data-SI-Site EUI'!$Y$2:$Y$1825,MATCH(1,INDEX(($A7='90.1 Data-SI-Site EUI'!$A$2:$A$1825)*(B$3='90.1 Data-SI-Site EUI'!$C$2:$C$1825)*($A$2='90.1 Data-SI-Site EUI'!$B$2:$B$1825),0,1),0))</f>
        <v>460.86167356831544</v>
      </c>
      <c r="C7" s="75" cm="1">
        <f t="array" ref="C7">INDEX('90.1 Data-SI-Site EUI'!$Y$2:$Y$1825,MATCH(1,INDEX(($A7='90.1 Data-SI-Site EUI'!$A$2:$A$1825)*(C$3='90.1 Data-SI-Site EUI'!$C$2:$C$1825)*($A$2='90.1 Data-SI-Site EUI'!$B$2:$B$1825),0,1),0))</f>
        <v>394.0624082950211</v>
      </c>
      <c r="D7" s="86" cm="1">
        <f t="array" ref="D7">INDEX('90.1 Data-SI-Site EUI'!$Y$2:$Y$1825,MATCH(1,INDEX(($A7='90.1 Data-SI-Site EUI'!$A$2:$A$1825)*(D$3='90.1 Data-SI-Site EUI'!$C$2:$C$1825)*($A$2='90.1 Data-SI-Site EUI'!$B$2:$B$1825),0,1),0))</f>
        <v>278.88638907909183</v>
      </c>
      <c r="E7" s="75" cm="1">
        <f t="array" ref="E7">INDEX('90.1 Data-SI-Site EUI'!$Y$2:$Y$1825,MATCH(1,INDEX(($A7='90.1 Data-SI-Site EUI'!$A$2:$A$1825)*(E$3='90.1 Data-SI-Site EUI'!$C$2:$C$1825)*($A$2='90.1 Data-SI-Site EUI'!$B$2:$B$1825),0,1),0))</f>
        <v>335.25710000326069</v>
      </c>
      <c r="F7" s="75" cm="1">
        <f t="array" ref="F7">INDEX('90.1 Data-SI-Site EUI'!$Y$2:$Y$1825,MATCH(1,INDEX(($A7='90.1 Data-SI-Site EUI'!$A$2:$A$1825)*(F$3='90.1 Data-SI-Site EUI'!$C$2:$C$1825)*($A$2='90.1 Data-SI-Site EUI'!$B$2:$B$1825),0,1),0))</f>
        <v>285.02179182018762</v>
      </c>
      <c r="G7" s="75" cm="1">
        <f t="array" ref="G7">INDEX('90.1 Data-SI-Site EUI'!$Y$2:$Y$1825,MATCH(1,INDEX(($A7='90.1 Data-SI-Site EUI'!$A$2:$A$1825)*(G$3='90.1 Data-SI-Site EUI'!$C$2:$C$1825)*($A$2='90.1 Data-SI-Site EUI'!$B$2:$B$1825),0,1),0))</f>
        <v>216.72807503776889</v>
      </c>
      <c r="H7" s="75" cm="1">
        <f t="array" ref="H7">INDEX('90.1 Data-SI-Site EUI'!$Y$2:$Y$1825,MATCH(1,INDEX(($A7='90.1 Data-SI-Site EUI'!$A$2:$A$1825)*(H$3='90.1 Data-SI-Site EUI'!$C$2:$C$1825)*($A$2='90.1 Data-SI-Site EUI'!$B$2:$B$1825),0,1),0))</f>
        <v>265.86564065777605</v>
      </c>
      <c r="I7" s="75" cm="1">
        <f t="array" ref="I7">INDEX('90.1 Data-SI-Site EUI'!$Y$2:$Y$1825,MATCH(1,INDEX(($A7='90.1 Data-SI-Site EUI'!$A$2:$A$1825)*(I$3='90.1 Data-SI-Site EUI'!$C$2:$C$1825)*($A$2='90.1 Data-SI-Site EUI'!$B$2:$B$1825),0,1),0))</f>
        <v>210.29921636397233</v>
      </c>
      <c r="J7" s="75" cm="1">
        <f t="array" ref="J7">INDEX('90.1 Data-SI-Site EUI'!$Y$2:$Y$1825,MATCH(1,INDEX(($A7='90.1 Data-SI-Site EUI'!$A$2:$A$1825)*(J$3='90.1 Data-SI-Site EUI'!$C$2:$C$1825)*($A$2='90.1 Data-SI-Site EUI'!$B$2:$B$1825),0,1),0))</f>
        <v>105.42676100731467</v>
      </c>
      <c r="K7" s="75" cm="1">
        <f t="array" ref="K7">INDEX('90.1 Data-SI-Site EUI'!$Y$2:$Y$1825,MATCH(1,INDEX(($A7='90.1 Data-SI-Site EUI'!$A$2:$A$1825)*(K$3='90.1 Data-SI-Site EUI'!$C$2:$C$1825)*($A$2='90.1 Data-SI-Site EUI'!$B$2:$B$1825),0,1),0))</f>
        <v>308.19394176530051</v>
      </c>
      <c r="L7" s="75" cm="1">
        <f t="array" ref="L7">INDEX('90.1 Data-SI-Site EUI'!$Y$2:$Y$1825,MATCH(1,INDEX(($A7='90.1 Data-SI-Site EUI'!$A$2:$A$1825)*(L$3='90.1 Data-SI-Site EUI'!$C$2:$C$1825)*($A$2='90.1 Data-SI-Site EUI'!$B$2:$B$1825),0,1),0))</f>
        <v>216.52700338017763</v>
      </c>
      <c r="M7" s="75" cm="1">
        <f t="array" ref="M7">INDEX('90.1 Data-SI-Site EUI'!$Y$2:$Y$1825,MATCH(1,INDEX(($A7='90.1 Data-SI-Site EUI'!$A$2:$A$1825)*(M$3='90.1 Data-SI-Site EUI'!$C$2:$C$1825)*($A$2='90.1 Data-SI-Site EUI'!$B$2:$B$1825),0,1),0))</f>
        <v>189.50732009521016</v>
      </c>
      <c r="N7" s="75" cm="1">
        <f t="array" ref="N7">INDEX('90.1 Data-SI-Site EUI'!$Y$2:$Y$1825,MATCH(1,INDEX(($A7='90.1 Data-SI-Site EUI'!$A$2:$A$1825)*(N$3='90.1 Data-SI-Site EUI'!$C$2:$C$1825)*($A$2='90.1 Data-SI-Site EUI'!$B$2:$B$1825),0,1),0))</f>
        <v>393.72004304020351</v>
      </c>
      <c r="O7" s="75" cm="1">
        <f t="array" ref="O7">INDEX('90.1 Data-SI-Site EUI'!$Y$2:$Y$1825,MATCH(1,INDEX(($A7='90.1 Data-SI-Site EUI'!$A$2:$A$1825)*(O$3='90.1 Data-SI-Site EUI'!$C$2:$C$1825)*($A$2='90.1 Data-SI-Site EUI'!$B$2:$B$1825),0,1),0))</f>
        <v>297.20564739639377</v>
      </c>
      <c r="P7" s="75" cm="1">
        <f t="array" ref="P7">INDEX('90.1 Data-SI-Site EUI'!$Y$2:$Y$1825,MATCH(1,INDEX(($A7='90.1 Data-SI-Site EUI'!$A$2:$A$1825)*(P$3='90.1 Data-SI-Site EUI'!$C$2:$C$1825)*($A$2='90.1 Data-SI-Site EUI'!$B$2:$B$1825),0,1),0))</f>
        <v>220.76037692784246</v>
      </c>
      <c r="Q7" s="75" cm="1">
        <f t="array" ref="Q7">INDEX('90.1 Data-SI-Site EUI'!$Y$2:$Y$1825,MATCH(1,INDEX(($A7='90.1 Data-SI-Site EUI'!$A$2:$A$1825)*(Q$3='90.1 Data-SI-Site EUI'!$C$2:$C$1825)*($A$2='90.1 Data-SI-Site EUI'!$B$2:$B$1825),0,1),0))</f>
        <v>542.93151608029825</v>
      </c>
      <c r="R7" s="75" cm="1">
        <f t="array" ref="R7">INDEX('90.1 Data-SI-Site EUI'!$Y$2:$Y$1825,MATCH(1,INDEX(($A7='90.1 Data-SI-Site EUI'!$A$2:$A$1825)*(R$3='90.1 Data-SI-Site EUI'!$C$2:$C$1825)*($A$2='90.1 Data-SI-Site EUI'!$B$2:$B$1825),0,1),0))</f>
        <v>407.78419033334427</v>
      </c>
      <c r="S7" s="75" cm="1">
        <f t="array" ref="S7">INDEX('90.1 Data-SI-Site EUI'!$Y$2:$Y$1825,MATCH(1,INDEX(($A7='90.1 Data-SI-Site EUI'!$A$2:$A$1825)*(S$3='90.1 Data-SI-Site EUI'!$C$2:$C$1825)*($A$2='90.1 Data-SI-Site EUI'!$B$2:$B$1825),0,1),0))</f>
        <v>660.75950742878263</v>
      </c>
      <c r="T7" s="91" cm="1">
        <f t="array" ref="T7">INDEX('90.1 Data-SI-Site EUI'!$Y$2:$Y$1825,MATCH(1,INDEX(($A7='90.1 Data-SI-Site EUI'!$A$2:$A$1825)*(T$3='90.1 Data-SI-Site EUI'!$C$2:$C$1825)*($A$2='90.1 Data-SI-Site EUI'!$B$2:$B$1825),0,1),0))</f>
        <v>893.47549642961962</v>
      </c>
      <c r="U7" s="56"/>
      <c r="V7" s="72">
        <f>SUMPRODUCT(D7:T7,Weights!$B$41:$R$41)</f>
        <v>301.3541405063753</v>
      </c>
      <c r="X7" s="88">
        <f t="shared" si="0"/>
        <v>-7.9823699926241304E-2</v>
      </c>
    </row>
    <row r="8" spans="1:24" x14ac:dyDescent="0.25">
      <c r="A8" s="93">
        <v>2016</v>
      </c>
      <c r="B8" s="86" cm="1">
        <f t="array" ref="B8">INDEX('90.1 Data-SI-Site EUI'!$Y$2:$Y$1825,MATCH(1,INDEX(($A8='90.1 Data-SI-Site EUI'!$A$2:$A$1825)*(B$3='90.1 Data-SI-Site EUI'!$C$2:$C$1825)*($A$2='90.1 Data-SI-Site EUI'!$B$2:$B$1825),0,1),0))</f>
        <v>454.88930190094231</v>
      </c>
      <c r="C8" s="75" cm="1">
        <f t="array" ref="C8">INDEX('90.1 Data-SI-Site EUI'!$Y$2:$Y$1825,MATCH(1,INDEX(($A8='90.1 Data-SI-Site EUI'!$A$2:$A$1825)*(C$3='90.1 Data-SI-Site EUI'!$C$2:$C$1825)*($A$2='90.1 Data-SI-Site EUI'!$B$2:$B$1825),0,1),0))</f>
        <v>388.42153314421734</v>
      </c>
      <c r="D8" s="86" cm="1">
        <f t="array" ref="D8">INDEX('90.1 Data-SI-Site EUI'!$Y$2:$Y$1825,MATCH(1,INDEX(($A8='90.1 Data-SI-Site EUI'!$A$2:$A$1825)*(D$3='90.1 Data-SI-Site EUI'!$C$2:$C$1825)*($A$2='90.1 Data-SI-Site EUI'!$B$2:$B$1825),0,1),0))</f>
        <v>275.32687730281395</v>
      </c>
      <c r="E8" s="75" cm="1">
        <f t="array" ref="E8">INDEX('90.1 Data-SI-Site EUI'!$Y$2:$Y$1825,MATCH(1,INDEX(($A8='90.1 Data-SI-Site EUI'!$A$2:$A$1825)*(E$3='90.1 Data-SI-Site EUI'!$C$2:$C$1825)*($A$2='90.1 Data-SI-Site EUI'!$B$2:$B$1825),0,1),0))</f>
        <v>332.65947156194642</v>
      </c>
      <c r="F8" s="75" cm="1">
        <f t="array" ref="F8">INDEX('90.1 Data-SI-Site EUI'!$Y$2:$Y$1825,MATCH(1,INDEX(($A8='90.1 Data-SI-Site EUI'!$A$2:$A$1825)*(F$3='90.1 Data-SI-Site EUI'!$C$2:$C$1825)*($A$2='90.1 Data-SI-Site EUI'!$B$2:$B$1825),0,1),0))</f>
        <v>280.98948993011402</v>
      </c>
      <c r="G8" s="75" cm="1">
        <f t="array" ref="G8">INDEX('90.1 Data-SI-Site EUI'!$Y$2:$Y$1825,MATCH(1,INDEX(($A8='90.1 Data-SI-Site EUI'!$A$2:$A$1825)*(G$3='90.1 Data-SI-Site EUI'!$C$2:$C$1825)*($A$2='90.1 Data-SI-Site EUI'!$B$2:$B$1825),0,1),0))</f>
        <v>215.11406740791463</v>
      </c>
      <c r="H8" s="75" cm="1">
        <f t="array" ref="H8">INDEX('90.1 Data-SI-Site EUI'!$Y$2:$Y$1825,MATCH(1,INDEX(($A8='90.1 Data-SI-Site EUI'!$A$2:$A$1825)*(H$3='90.1 Data-SI-Site EUI'!$C$2:$C$1825)*($A$2='90.1 Data-SI-Site EUI'!$B$2:$B$1825),0,1),0))</f>
        <v>264.81680741682703</v>
      </c>
      <c r="I8" s="75" cm="1">
        <f t="array" ref="I8">INDEX('90.1 Data-SI-Site EUI'!$Y$2:$Y$1825,MATCH(1,INDEX(($A8='90.1 Data-SI-Site EUI'!$A$2:$A$1825)*(I$3='90.1 Data-SI-Site EUI'!$C$2:$C$1825)*($A$2='90.1 Data-SI-Site EUI'!$B$2:$B$1825),0,1),0))</f>
        <v>209.88620431054159</v>
      </c>
      <c r="J8" s="75" cm="1">
        <f t="array" ref="J8">INDEX('90.1 Data-SI-Site EUI'!$Y$2:$Y$1825,MATCH(1,INDEX(($A8='90.1 Data-SI-Site EUI'!$A$2:$A$1825)*(J$3='90.1 Data-SI-Site EUI'!$C$2:$C$1825)*($A$2='90.1 Data-SI-Site EUI'!$B$2:$B$1825),0,1),0))</f>
        <v>103.3073570489202</v>
      </c>
      <c r="K8" s="75" cm="1">
        <f t="array" ref="K8">INDEX('90.1 Data-SI-Site EUI'!$Y$2:$Y$1825,MATCH(1,INDEX(($A8='90.1 Data-SI-Site EUI'!$A$2:$A$1825)*(K$3='90.1 Data-SI-Site EUI'!$C$2:$C$1825)*($A$2='90.1 Data-SI-Site EUI'!$B$2:$B$1825),0,1),0))</f>
        <v>309.06344082515466</v>
      </c>
      <c r="L8" s="75" cm="1">
        <f t="array" ref="L8">INDEX('90.1 Data-SI-Site EUI'!$Y$2:$Y$1825,MATCH(1,INDEX(($A8='90.1 Data-SI-Site EUI'!$A$2:$A$1825)*(L$3='90.1 Data-SI-Site EUI'!$C$2:$C$1825)*($A$2='90.1 Data-SI-Site EUI'!$B$2:$B$1825),0,1),0))</f>
        <v>218.21165780864501</v>
      </c>
      <c r="M8" s="75" cm="1">
        <f t="array" ref="M8">INDEX('90.1 Data-SI-Site EUI'!$Y$2:$Y$1825,MATCH(1,INDEX(($A8='90.1 Data-SI-Site EUI'!$A$2:$A$1825)*(M$3='90.1 Data-SI-Site EUI'!$C$2:$C$1825)*($A$2='90.1 Data-SI-Site EUI'!$B$2:$B$1825),0,1),0))</f>
        <v>192.05603921440758</v>
      </c>
      <c r="N8" s="75" cm="1">
        <f t="array" ref="N8">INDEX('90.1 Data-SI-Site EUI'!$Y$2:$Y$1825,MATCH(1,INDEX(($A8='90.1 Data-SI-Site EUI'!$A$2:$A$1825)*(N$3='90.1 Data-SI-Site EUI'!$C$2:$C$1825)*($A$2='90.1 Data-SI-Site EUI'!$B$2:$B$1825),0,1),0))</f>
        <v>393.92654906691882</v>
      </c>
      <c r="O8" s="75" cm="1">
        <f t="array" ref="O8">INDEX('90.1 Data-SI-Site EUI'!$Y$2:$Y$1825,MATCH(1,INDEX(($A8='90.1 Data-SI-Site EUI'!$A$2:$A$1825)*(O$3='90.1 Data-SI-Site EUI'!$C$2:$C$1825)*($A$2='90.1 Data-SI-Site EUI'!$B$2:$B$1825),0,1),0))</f>
        <v>299.64024476398538</v>
      </c>
      <c r="P8" s="75" cm="1">
        <f t="array" ref="P8">INDEX('90.1 Data-SI-Site EUI'!$Y$2:$Y$1825,MATCH(1,INDEX(($A8='90.1 Data-SI-Site EUI'!$A$2:$A$1825)*(P$3='90.1 Data-SI-Site EUI'!$C$2:$C$1825)*($A$2='90.1 Data-SI-Site EUI'!$B$2:$B$1825),0,1),0))</f>
        <v>223.77645179171151</v>
      </c>
      <c r="Q8" s="75" cm="1">
        <f t="array" ref="Q8">INDEX('90.1 Data-SI-Site EUI'!$Y$2:$Y$1825,MATCH(1,INDEX(($A8='90.1 Data-SI-Site EUI'!$A$2:$A$1825)*(Q$3='90.1 Data-SI-Site EUI'!$C$2:$C$1825)*($A$2='90.1 Data-SI-Site EUI'!$B$2:$B$1825),0,1),0))</f>
        <v>542.50763528861933</v>
      </c>
      <c r="R8" s="75" cm="1">
        <f t="array" ref="R8">INDEX('90.1 Data-SI-Site EUI'!$Y$2:$Y$1825,MATCH(1,INDEX(($A8='90.1 Data-SI-Site EUI'!$A$2:$A$1825)*(R$3='90.1 Data-SI-Site EUI'!$C$2:$C$1825)*($A$2='90.1 Data-SI-Site EUI'!$B$2:$B$1825),0,1),0))</f>
        <v>408.18633364852678</v>
      </c>
      <c r="S8" s="75" cm="1">
        <f t="array" ref="S8">INDEX('90.1 Data-SI-Site EUI'!$Y$2:$Y$1825,MATCH(1,INDEX(($A8='90.1 Data-SI-Site EUI'!$A$2:$A$1825)*(S$3='90.1 Data-SI-Site EUI'!$C$2:$C$1825)*($A$2='90.1 Data-SI-Site EUI'!$B$2:$B$1825),0,1),0))</f>
        <v>660.19976740900154</v>
      </c>
      <c r="T8" s="91" cm="1">
        <f t="array" ref="T8">INDEX('90.1 Data-SI-Site EUI'!$Y$2:$Y$1825,MATCH(1,INDEX(($A8='90.1 Data-SI-Site EUI'!$A$2:$A$1825)*(T$3='90.1 Data-SI-Site EUI'!$C$2:$C$1825)*($A$2='90.1 Data-SI-Site EUI'!$B$2:$B$1825),0,1),0))</f>
        <v>888.25850207049473</v>
      </c>
      <c r="U8" s="56"/>
      <c r="V8" s="72">
        <f>SUMPRODUCT(D8:T8,Weights!$B$41:$R$41)</f>
        <v>300.66872797344428</v>
      </c>
      <c r="X8" s="88">
        <f t="shared" si="0"/>
        <v>-2.2744420626818126E-3</v>
      </c>
    </row>
    <row r="9" spans="1:24" ht="15.75" thickBot="1" x14ac:dyDescent="0.3">
      <c r="A9" s="81">
        <v>2019</v>
      </c>
      <c r="B9" s="74" cm="1">
        <f t="array" ref="B9">INDEX('90.1 Data-SI-Site EUI'!$Y$2:$Y$1825,MATCH(1,INDEX(($A9='90.1 Data-SI-Site EUI'!$A$2:$A$1825)*(B$3='90.1 Data-SI-Site EUI'!$C$2:$C$1825)*($A$2='90.1 Data-SI-Site EUI'!$B$2:$B$1825),0,1),0))</f>
        <v>442.4228591302836</v>
      </c>
      <c r="C9" s="90" cm="1">
        <f t="array" ref="C9">INDEX('90.1 Data-SI-Site EUI'!$Y$2:$Y$1825,MATCH(1,INDEX(($A9='90.1 Data-SI-Site EUI'!$A$2:$A$1825)*(C$3='90.1 Data-SI-Site EUI'!$C$2:$C$1825)*($A$2='90.1 Data-SI-Site EUI'!$B$2:$B$1825),0,1),0))</f>
        <v>378.88421533144219</v>
      </c>
      <c r="D9" s="74" cm="1">
        <f t="array" ref="D9">INDEX('90.1 Data-SI-Site EUI'!$Y$2:$Y$1825,MATCH(1,INDEX(($A9='90.1 Data-SI-Site EUI'!$A$2:$A$1825)*(D$3='90.1 Data-SI-Site EUI'!$C$2:$C$1825)*($A$2='90.1 Data-SI-Site EUI'!$B$2:$B$1825),0,1),0))</f>
        <v>266.70253350288567</v>
      </c>
      <c r="E9" s="90" cm="1">
        <f t="array" ref="E9">INDEX('90.1 Data-SI-Site EUI'!$Y$2:$Y$1825,MATCH(1,INDEX(($A9='90.1 Data-SI-Site EUI'!$A$2:$A$1825)*(E$3='90.1 Data-SI-Site EUI'!$C$2:$C$1825)*($A$2='90.1 Data-SI-Site EUI'!$B$2:$B$1825),0,1),0))</f>
        <v>322.72001043398876</v>
      </c>
      <c r="F9" s="90" cm="1">
        <f t="array" ref="F9">INDEX('90.1 Data-SI-Site EUI'!$Y$2:$Y$1825,MATCH(1,INDEX(($A9='90.1 Data-SI-Site EUI'!$A$2:$A$1825)*(F$3='90.1 Data-SI-Site EUI'!$C$2:$C$1825)*($A$2='90.1 Data-SI-Site EUI'!$B$2:$B$1825),0,1),0))</f>
        <v>273.54440423011295</v>
      </c>
      <c r="G9" s="90" cm="1">
        <f t="array" ref="G9">INDEX('90.1 Data-SI-Site EUI'!$Y$2:$Y$1825,MATCH(1,INDEX(($A9='90.1 Data-SI-Site EUI'!$A$2:$A$1825)*(G$3='90.1 Data-SI-Site EUI'!$C$2:$C$1825)*($A$2='90.1 Data-SI-Site EUI'!$B$2:$B$1825),0,1),0))</f>
        <v>210.13618529024967</v>
      </c>
      <c r="H9" s="90" cm="1">
        <f t="array" ref="H9">INDEX('90.1 Data-SI-Site EUI'!$Y$2:$Y$1825,MATCH(1,INDEX(($A9='90.1 Data-SI-Site EUI'!$A$2:$A$1825)*(H$3='90.1 Data-SI-Site EUI'!$C$2:$C$1825)*($A$2='90.1 Data-SI-Site EUI'!$B$2:$B$1825),0,1),0))</f>
        <v>259.18680100427144</v>
      </c>
      <c r="I9" s="90" cm="1">
        <f t="array" ref="I9">INDEX('90.1 Data-SI-Site EUI'!$Y$2:$Y$1825,MATCH(1,INDEX(($A9='90.1 Data-SI-Site EUI'!$A$2:$A$1825)*(I$3='90.1 Data-SI-Site EUI'!$C$2:$C$1825)*($A$2='90.1 Data-SI-Site EUI'!$B$2:$B$1825),0,1),0))</f>
        <v>206.48428923886226</v>
      </c>
      <c r="J9" s="90" cm="1">
        <f t="array" ref="J9">INDEX('90.1 Data-SI-Site EUI'!$Y$2:$Y$1825,MATCH(1,INDEX(($A9='90.1 Data-SI-Site EUI'!$A$2:$A$1825)*(J$3='90.1 Data-SI-Site EUI'!$C$2:$C$1825)*($A$2='90.1 Data-SI-Site EUI'!$B$2:$B$1825),0,1),0))</f>
        <v>99.709804688773687</v>
      </c>
      <c r="K9" s="90" cm="1">
        <f t="array" ref="K9">INDEX('90.1 Data-SI-Site EUI'!$Y$2:$Y$1825,MATCH(1,INDEX(($A9='90.1 Data-SI-Site EUI'!$A$2:$A$1825)*(K$3='90.1 Data-SI-Site EUI'!$C$2:$C$1825)*($A$2='90.1 Data-SI-Site EUI'!$B$2:$B$1825),0,1),0))</f>
        <v>305.63978827697895</v>
      </c>
      <c r="L9" s="90" cm="1">
        <f t="array" ref="L9">INDEX('90.1 Data-SI-Site EUI'!$Y$2:$Y$1825,MATCH(1,INDEX(($A9='90.1 Data-SI-Site EUI'!$A$2:$A$1825)*(L$3='90.1 Data-SI-Site EUI'!$C$2:$C$1825)*($A$2='90.1 Data-SI-Site EUI'!$B$2:$B$1825),0,1),0))</f>
        <v>218.95073200952103</v>
      </c>
      <c r="M9" s="90" cm="1">
        <f t="array" ref="M9">INDEX('90.1 Data-SI-Site EUI'!$Y$2:$Y$1825,MATCH(1,INDEX(($A9='90.1 Data-SI-Site EUI'!$A$2:$A$1825)*(M$3='90.1 Data-SI-Site EUI'!$C$2:$C$1825)*($A$2='90.1 Data-SI-Site EUI'!$B$2:$B$1825),0,1),0))</f>
        <v>192.08321106002802</v>
      </c>
      <c r="N9" s="90" cm="1">
        <f t="array" ref="N9">INDEX('90.1 Data-SI-Site EUI'!$Y$2:$Y$1825,MATCH(1,INDEX(($A9='90.1 Data-SI-Site EUI'!$A$2:$A$1825)*(N$3='90.1 Data-SI-Site EUI'!$C$2:$C$1825)*($A$2='90.1 Data-SI-Site EUI'!$B$2:$B$1825),0,1),0))</f>
        <v>391.47021422283092</v>
      </c>
      <c r="O9" s="90" cm="1">
        <f t="array" ref="O9">INDEX('90.1 Data-SI-Site EUI'!$Y$2:$Y$1825,MATCH(1,INDEX(($A9='90.1 Data-SI-Site EUI'!$A$2:$A$1825)*(O$3='90.1 Data-SI-Site EUI'!$C$2:$C$1825)*($A$2='90.1 Data-SI-Site EUI'!$B$2:$B$1825),0,1),0))</f>
        <v>301.5368395882922</v>
      </c>
      <c r="P9" s="90" cm="1">
        <f t="array" ref="P9">INDEX('90.1 Data-SI-Site EUI'!$Y$2:$Y$1825,MATCH(1,INDEX(($A9='90.1 Data-SI-Site EUI'!$A$2:$A$1825)*(P$3='90.1 Data-SI-Site EUI'!$C$2:$C$1825)*($A$2='90.1 Data-SI-Site EUI'!$B$2:$B$1825),0,1),0))</f>
        <v>224.53182909995982</v>
      </c>
      <c r="Q9" s="90" cm="1">
        <f t="array" ref="Q9">INDEX('90.1 Data-SI-Site EUI'!$Y$2:$Y$1825,MATCH(1,INDEX(($A9='90.1 Data-SI-Site EUI'!$A$2:$A$1825)*(Q$3='90.1 Data-SI-Site EUI'!$C$2:$C$1825)*($A$2='90.1 Data-SI-Site EUI'!$B$2:$B$1825),0,1),0))</f>
        <v>540.08390665927595</v>
      </c>
      <c r="R9" s="90" cm="1">
        <f t="array" ref="R9">INDEX('90.1 Data-SI-Site EUI'!$Y$2:$Y$1825,MATCH(1,INDEX(($A9='90.1 Data-SI-Site EUI'!$A$2:$A$1825)*(R$3='90.1 Data-SI-Site EUI'!$C$2:$C$1825)*($A$2='90.1 Data-SI-Site EUI'!$B$2:$B$1825),0,1),0))</f>
        <v>410.49594052626435</v>
      </c>
      <c r="S9" s="90" cm="1">
        <f t="array" ref="S9">INDEX('90.1 Data-SI-Site EUI'!$Y$2:$Y$1825,MATCH(1,INDEX(($A9='90.1 Data-SI-Site EUI'!$A$2:$A$1825)*(S$3='90.1 Data-SI-Site EUI'!$C$2:$C$1825)*($A$2='90.1 Data-SI-Site EUI'!$B$2:$B$1825),0,1),0))</f>
        <v>657.46084537046102</v>
      </c>
      <c r="T9" s="79" cm="1">
        <f t="array" ref="T9">INDEX('90.1 Data-SI-Site EUI'!$Y$2:$Y$1825,MATCH(1,INDEX(($A9='90.1 Data-SI-Site EUI'!$A$2:$A$1825)*(T$3='90.1 Data-SI-Site EUI'!$C$2:$C$1825)*($A$2='90.1 Data-SI-Site EUI'!$B$2:$B$1825),0,1),0))</f>
        <v>882.3350397252384</v>
      </c>
      <c r="U9" s="56"/>
      <c r="V9" s="76">
        <f>SUMPRODUCT(D9:T9,Weights!$B$41:$R$41)</f>
        <v>296.60651057710112</v>
      </c>
      <c r="X9" s="92">
        <f t="shared" si="0"/>
        <v>-1.3510608248896246E-2</v>
      </c>
    </row>
    <row r="11" spans="1:24" ht="15.75" thickBot="1" x14ac:dyDescent="0.3">
      <c r="A11" s="6" t="s">
        <v>118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-5.7854084962428443E-2</v>
      </c>
      <c r="C13" s="73">
        <f t="shared" si="3"/>
        <v>-6.8190268448058047E-2</v>
      </c>
      <c r="D13" s="80">
        <f t="shared" ref="D13:S17" si="4">(D5-D$4)/D$4</f>
        <v>-4.745662920892086E-2</v>
      </c>
      <c r="E13" s="73">
        <f t="shared" si="4"/>
        <v>-0.10392229567796846</v>
      </c>
      <c r="F13" s="73">
        <f t="shared" si="4"/>
        <v>-0.12489830355259593</v>
      </c>
      <c r="G13" s="73">
        <f t="shared" si="4"/>
        <v>-0.16946717888758991</v>
      </c>
      <c r="H13" s="73">
        <f t="shared" si="4"/>
        <v>-0.22047307988801881</v>
      </c>
      <c r="I13" s="73">
        <f t="shared" si="4"/>
        <v>-0.18045112781954892</v>
      </c>
      <c r="J13" s="73">
        <f t="shared" si="4"/>
        <v>-0.19654704170708032</v>
      </c>
      <c r="K13" s="73">
        <f t="shared" si="4"/>
        <v>-0.26964537191140697</v>
      </c>
      <c r="L13" s="73">
        <f t="shared" si="4"/>
        <v>-0.23734985340017029</v>
      </c>
      <c r="M13" s="73">
        <f t="shared" si="4"/>
        <v>-0.35227846579295413</v>
      </c>
      <c r="N13" s="73">
        <f t="shared" si="4"/>
        <v>-0.28592795527747972</v>
      </c>
      <c r="O13" s="73">
        <f t="shared" si="4"/>
        <v>-0.30935765407199833</v>
      </c>
      <c r="P13" s="73">
        <f t="shared" si="4"/>
        <v>-0.40310447761194029</v>
      </c>
      <c r="Q13" s="73">
        <f t="shared" si="4"/>
        <v>-0.23411730262515851</v>
      </c>
      <c r="R13" s="73">
        <f t="shared" si="4"/>
        <v>-0.29497847707790331</v>
      </c>
      <c r="S13" s="73">
        <f t="shared" si="4"/>
        <v>-0.21090518570501984</v>
      </c>
      <c r="T13" s="89">
        <f t="shared" si="2"/>
        <v>-0.17142068965517243</v>
      </c>
      <c r="V13" s="82">
        <f t="shared" ref="V13:V17" si="5">(V5-V$4)/V$4</f>
        <v>-0.22988306590798963</v>
      </c>
      <c r="X13" s="71"/>
    </row>
    <row r="14" spans="1:24" x14ac:dyDescent="0.25">
      <c r="A14" s="93">
        <v>2010</v>
      </c>
      <c r="B14" s="80">
        <f t="shared" ref="B14:C14" si="6">(B6-B$4)/B$4</f>
        <v>-0.2988803400892136</v>
      </c>
      <c r="C14" s="73">
        <f t="shared" si="6"/>
        <v>-0.35274190483272599</v>
      </c>
      <c r="D14" s="80">
        <f t="shared" si="4"/>
        <v>-0.37507486473591783</v>
      </c>
      <c r="E14" s="73">
        <f t="shared" si="2"/>
        <v>-0.39221148019860191</v>
      </c>
      <c r="F14" s="73">
        <f t="shared" si="2"/>
        <v>-0.41287251032030625</v>
      </c>
      <c r="G14" s="73">
        <f t="shared" si="2"/>
        <v>-0.50371360169255619</v>
      </c>
      <c r="H14" s="73">
        <f t="shared" si="2"/>
        <v>-0.45763176045766224</v>
      </c>
      <c r="I14" s="73">
        <f t="shared" si="2"/>
        <v>-0.46610275689223063</v>
      </c>
      <c r="J14" s="73">
        <f t="shared" si="2"/>
        <v>-0.54477206595538308</v>
      </c>
      <c r="K14" s="73">
        <f t="shared" si="2"/>
        <v>-0.4798873383689668</v>
      </c>
      <c r="L14" s="73">
        <f t="shared" si="2"/>
        <v>-0.4777262839307671</v>
      </c>
      <c r="M14" s="73">
        <f t="shared" si="2"/>
        <v>-0.53100877720331841</v>
      </c>
      <c r="N14" s="73">
        <f t="shared" si="2"/>
        <v>-0.43270519418014891</v>
      </c>
      <c r="O14" s="73">
        <f t="shared" si="2"/>
        <v>-0.4722822109978761</v>
      </c>
      <c r="P14" s="73">
        <f t="shared" si="2"/>
        <v>-0.46681139755766621</v>
      </c>
      <c r="Q14" s="73">
        <f t="shared" si="2"/>
        <v>-0.36229506196935685</v>
      </c>
      <c r="R14" s="73">
        <f t="shared" si="2"/>
        <v>-0.41374218271225732</v>
      </c>
      <c r="S14" s="73">
        <f t="shared" si="2"/>
        <v>-0.32562973832232811</v>
      </c>
      <c r="T14" s="89">
        <f t="shared" si="2"/>
        <v>-0.26018885941644559</v>
      </c>
      <c r="V14" s="82">
        <f t="shared" si="5"/>
        <v>-0.44658750920051732</v>
      </c>
    </row>
    <row r="15" spans="1:24" x14ac:dyDescent="0.25">
      <c r="A15" s="93">
        <v>2013</v>
      </c>
      <c r="B15" s="80">
        <f t="shared" ref="B15:C15" si="7">(B7-B$4)/B$4</f>
        <v>-0.36528904589408145</v>
      </c>
      <c r="C15" s="73">
        <f t="shared" si="7"/>
        <v>-0.40086260317775069</v>
      </c>
      <c r="D15" s="80">
        <f t="shared" si="4"/>
        <v>-0.47905310066896079</v>
      </c>
      <c r="E15" s="73">
        <f t="shared" si="2"/>
        <v>-0.44206994474238737</v>
      </c>
      <c r="F15" s="73">
        <f t="shared" si="2"/>
        <v>-0.47320738039995586</v>
      </c>
      <c r="G15" s="73">
        <f t="shared" si="2"/>
        <v>-0.55591559490006137</v>
      </c>
      <c r="H15" s="73">
        <f t="shared" si="2"/>
        <v>-0.50376313547287699</v>
      </c>
      <c r="I15" s="73">
        <f t="shared" si="2"/>
        <v>-0.515062656641604</v>
      </c>
      <c r="J15" s="73">
        <f t="shared" si="2"/>
        <v>-0.62366634335596505</v>
      </c>
      <c r="K15" s="73">
        <f t="shared" si="2"/>
        <v>-0.51596466521572137</v>
      </c>
      <c r="L15" s="73">
        <f t="shared" si="2"/>
        <v>-0.52894164380970399</v>
      </c>
      <c r="M15" s="73">
        <f t="shared" si="2"/>
        <v>-0.58071419983167005</v>
      </c>
      <c r="N15" s="73">
        <f t="shared" si="2"/>
        <v>-0.46355188626855731</v>
      </c>
      <c r="O15" s="73">
        <f t="shared" si="2"/>
        <v>-0.51194916918024591</v>
      </c>
      <c r="P15" s="73">
        <f t="shared" si="2"/>
        <v>-0.55904477611940295</v>
      </c>
      <c r="Q15" s="73">
        <f t="shared" si="2"/>
        <v>-0.39063262418268763</v>
      </c>
      <c r="R15" s="73">
        <f t="shared" si="2"/>
        <v>-0.44595642254332268</v>
      </c>
      <c r="S15" s="73">
        <f t="shared" si="2"/>
        <v>-0.35357321339330333</v>
      </c>
      <c r="T15" s="89">
        <f t="shared" si="2"/>
        <v>-0.30223023872679033</v>
      </c>
      <c r="V15" s="82">
        <f t="shared" si="5"/>
        <v>-0.49076294180152902</v>
      </c>
    </row>
    <row r="16" spans="1:24" x14ac:dyDescent="0.25">
      <c r="A16" s="93">
        <v>2016</v>
      </c>
      <c r="B16" s="80">
        <f t="shared" ref="B16:C16" si="8">(B8-B$4)/B$4</f>
        <v>-0.37351435499805413</v>
      </c>
      <c r="C16" s="73">
        <f t="shared" si="8"/>
        <v>-0.40943906005998559</v>
      </c>
      <c r="D16" s="80">
        <f t="shared" si="4"/>
        <v>-0.48570210433352617</v>
      </c>
      <c r="E16" s="73">
        <f t="shared" si="2"/>
        <v>-0.44639288072133348</v>
      </c>
      <c r="F16" s="73">
        <f t="shared" si="2"/>
        <v>-0.48066009782947144</v>
      </c>
      <c r="G16" s="73">
        <f t="shared" si="2"/>
        <v>-0.55922276042536601</v>
      </c>
      <c r="H16" s="73">
        <f t="shared" si="2"/>
        <v>-0.50572077737655685</v>
      </c>
      <c r="I16" s="73">
        <f t="shared" si="2"/>
        <v>-0.51601503759398504</v>
      </c>
      <c r="J16" s="73">
        <f t="shared" si="2"/>
        <v>-0.63123181377303583</v>
      </c>
      <c r="K16" s="73">
        <f t="shared" si="2"/>
        <v>-0.5145990696880467</v>
      </c>
      <c r="L16" s="73">
        <f t="shared" si="2"/>
        <v>-0.52527664806582819</v>
      </c>
      <c r="M16" s="73">
        <f t="shared" si="2"/>
        <v>-0.57507514728868592</v>
      </c>
      <c r="N16" s="73">
        <f t="shared" si="2"/>
        <v>-0.463270519418015</v>
      </c>
      <c r="O16" s="73">
        <f t="shared" si="2"/>
        <v>-0.50795123953666843</v>
      </c>
      <c r="P16" s="73">
        <f t="shared" si="2"/>
        <v>-0.55302035278154682</v>
      </c>
      <c r="Q16" s="73">
        <f t="shared" si="2"/>
        <v>-0.39110837318239489</v>
      </c>
      <c r="R16" s="73">
        <f t="shared" si="2"/>
        <v>-0.4454100430458442</v>
      </c>
      <c r="S16" s="73">
        <f t="shared" si="2"/>
        <v>-0.35412081193445827</v>
      </c>
      <c r="T16" s="89">
        <f t="shared" si="2"/>
        <v>-0.30630450928381958</v>
      </c>
      <c r="V16" s="82">
        <f t="shared" si="5"/>
        <v>-0.49192117198657198</v>
      </c>
    </row>
    <row r="17" spans="1:32" ht="15.75" thickBot="1" x14ac:dyDescent="0.3">
      <c r="A17" s="81">
        <v>2019</v>
      </c>
      <c r="B17" s="87">
        <f t="shared" ref="B17:C17" si="9">(B9-B$4)/B$4</f>
        <v>-0.39068347154447208</v>
      </c>
      <c r="C17" s="96">
        <f t="shared" si="9"/>
        <v>-0.423939716927348</v>
      </c>
      <c r="D17" s="87">
        <f t="shared" si="4"/>
        <v>-0.50181198038797692</v>
      </c>
      <c r="E17" s="96">
        <f t="shared" si="2"/>
        <v>-0.4629339893102295</v>
      </c>
      <c r="F17" s="96">
        <f t="shared" si="2"/>
        <v>-0.49442050602143417</v>
      </c>
      <c r="G17" s="96">
        <f t="shared" si="2"/>
        <v>-0.56942263793775405</v>
      </c>
      <c r="H17" s="96">
        <f t="shared" si="2"/>
        <v>-0.51622915567817573</v>
      </c>
      <c r="I17" s="96">
        <f t="shared" si="2"/>
        <v>-0.52385964912280714</v>
      </c>
      <c r="J17" s="96">
        <f t="shared" si="2"/>
        <v>-0.64407371483996123</v>
      </c>
      <c r="K17" s="96">
        <f t="shared" si="2"/>
        <v>-0.51997610207826572</v>
      </c>
      <c r="L17" s="96">
        <f t="shared" si="2"/>
        <v>-0.52366877896528907</v>
      </c>
      <c r="M17" s="96">
        <f t="shared" si="2"/>
        <v>-0.57501502945773719</v>
      </c>
      <c r="N17" s="96">
        <f t="shared" si="2"/>
        <v>-0.46661730406130841</v>
      </c>
      <c r="O17" s="96">
        <f t="shared" si="2"/>
        <v>-0.50483678095272089</v>
      </c>
      <c r="P17" s="96">
        <f t="shared" si="2"/>
        <v>-0.55151153324287649</v>
      </c>
      <c r="Q17" s="96">
        <f t="shared" si="2"/>
        <v>-0.39382868156533624</v>
      </c>
      <c r="R17" s="96">
        <f t="shared" si="2"/>
        <v>-0.44227205268870395</v>
      </c>
      <c r="S17" s="96">
        <f t="shared" si="2"/>
        <v>-0.35680032324263394</v>
      </c>
      <c r="T17" s="97">
        <f t="shared" si="2"/>
        <v>-0.31093050397877975</v>
      </c>
      <c r="V17" s="98">
        <f t="shared" si="5"/>
        <v>-0.49878562599141973</v>
      </c>
    </row>
    <row r="19" spans="1:32" ht="15.75" thickBot="1" x14ac:dyDescent="0.3">
      <c r="A19" s="6" t="s">
        <v>154</v>
      </c>
      <c r="B19" s="6"/>
      <c r="C19" s="6"/>
    </row>
    <row r="20" spans="1:32" ht="91.5" thickBot="1" x14ac:dyDescent="0.3">
      <c r="A20" s="58" t="s">
        <v>65</v>
      </c>
      <c r="B20" s="67" t="s">
        <v>162</v>
      </c>
      <c r="C20" s="68" t="s">
        <v>163</v>
      </c>
      <c r="D20" s="67" t="s">
        <v>84</v>
      </c>
      <c r="E20" s="68" t="s">
        <v>85</v>
      </c>
      <c r="F20" s="68" t="s">
        <v>86</v>
      </c>
      <c r="G20" s="68" t="s">
        <v>87</v>
      </c>
      <c r="H20" s="68" t="s">
        <v>88</v>
      </c>
      <c r="I20" s="68" t="s">
        <v>89</v>
      </c>
      <c r="J20" s="68" t="s">
        <v>90</v>
      </c>
      <c r="K20" s="68" t="s">
        <v>91</v>
      </c>
      <c r="L20" s="68" t="s">
        <v>92</v>
      </c>
      <c r="M20" s="68" t="s">
        <v>93</v>
      </c>
      <c r="N20" s="68" t="s">
        <v>94</v>
      </c>
      <c r="O20" s="68" t="s">
        <v>95</v>
      </c>
      <c r="P20" s="68" t="s">
        <v>96</v>
      </c>
      <c r="Q20" s="68" t="s">
        <v>97</v>
      </c>
      <c r="R20" s="68" t="s">
        <v>98</v>
      </c>
      <c r="S20" s="67" t="s">
        <v>99</v>
      </c>
      <c r="T20" s="63" t="s">
        <v>100</v>
      </c>
      <c r="U20" s="56"/>
      <c r="V20" s="59" t="s">
        <v>101</v>
      </c>
      <c r="X20" s="54" t="s">
        <v>102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103</v>
      </c>
      <c r="X21" s="69" t="s">
        <v>103</v>
      </c>
    </row>
    <row r="22" spans="1:32" x14ac:dyDescent="0.25">
      <c r="A22" s="65">
        <v>2004</v>
      </c>
      <c r="B22" s="60" cm="1">
        <f t="array" ref="B22">INDEX('90.1 Data-SI-Site EUI'!$Y$2:$Y$1825,MATCH(1,INDEX(($A22='90.1 Data-SI-Site EUI'!$A$2:$A$1825)*(B$21='90.1 Data-SI-Site EUI'!$C$2:$C$1825)*($A$20='90.1 Data-SI-Site EUI'!$B$2:$B$1825),0,1),0))</f>
        <v>813.48693963826975</v>
      </c>
      <c r="C22" s="57" cm="1">
        <f t="array" ref="C22">INDEX('90.1 Data-SI-Site EUI'!$Y$2:$Y$1825,MATCH(1,INDEX(($A22='90.1 Data-SI-Site EUI'!$A$2:$A$1825)*(C$21='90.1 Data-SI-Site EUI'!$C$2:$C$1825)*($A$20='90.1 Data-SI-Site EUI'!$B$2:$B$1825),0,1),0))</f>
        <v>760.11687852094144</v>
      </c>
      <c r="D22" s="60" cm="1">
        <f t="array" ref="D22">INDEX('90.1 Data-SI-Site EUI'!$Y$2:$Y$1825,MATCH(1,INDEX(($A22='90.1 Data-SI-Site EUI'!$A$2:$A$1825)*(D$21='90.1 Data-SI-Site EUI'!$C$2:$C$1825)*($A$20='90.1 Data-SI-Site EUI'!$B$2:$B$1825),0,1),0))</f>
        <v>567.17645596013506</v>
      </c>
      <c r="E22" s="57" cm="1">
        <f t="array" ref="E22">INDEX('90.1 Data-SI-Site EUI'!$Y$2:$Y$1825,MATCH(1,INDEX(($A22='90.1 Data-SI-Site EUI'!$A$2:$A$1825)*(E$21='90.1 Data-SI-Site EUI'!$C$2:$C$1825)*($A$20='90.1 Data-SI-Site EUI'!$B$2:$B$1825),0,1),0))</f>
        <v>667.56812334414133</v>
      </c>
      <c r="F22" s="57" cm="1">
        <f t="array" ref="F22">INDEX('90.1 Data-SI-Site EUI'!$Y$2:$Y$1825,MATCH(1,INDEX(($A22='90.1 Data-SI-Site EUI'!$A$2:$A$1825)*(F$21='90.1 Data-SI-Site EUI'!$C$2:$C$1825)*($A$20='90.1 Data-SI-Site EUI'!$B$2:$B$1825),0,1),0))</f>
        <v>566.11240232226714</v>
      </c>
      <c r="G22" s="57" cm="1">
        <f t="array" ref="G22">INDEX('90.1 Data-SI-Site EUI'!$Y$2:$Y$1825,MATCH(1,INDEX(($A22='90.1 Data-SI-Site EUI'!$A$2:$A$1825)*(G$21='90.1 Data-SI-Site EUI'!$C$2:$C$1825)*($A$20='90.1 Data-SI-Site EUI'!$B$2:$B$1825),0,1),0))</f>
        <v>490.92326379922144</v>
      </c>
      <c r="H22" s="57" cm="1">
        <f t="array" ref="H22">INDEX('90.1 Data-SI-Site EUI'!$Y$2:$Y$1825,MATCH(1,INDEX(($A22='90.1 Data-SI-Site EUI'!$A$2:$A$1825)*(H$21='90.1 Data-SI-Site EUI'!$C$2:$C$1825)*($A$20='90.1 Data-SI-Site EUI'!$B$2:$B$1825),0,1),0))</f>
        <v>553.77416238654087</v>
      </c>
      <c r="I22" s="57" cm="1">
        <f t="array" ref="I22">INDEX('90.1 Data-SI-Site EUI'!$Y$2:$Y$1825,MATCH(1,INDEX(($A22='90.1 Data-SI-Site EUI'!$A$2:$A$1825)*(I$21='90.1 Data-SI-Site EUI'!$C$2:$C$1825)*($A$20='90.1 Data-SI-Site EUI'!$B$2:$B$1825),0,1),0))</f>
        <v>449.89144261761965</v>
      </c>
      <c r="J22" s="57" cm="1">
        <f t="array" ref="J22">INDEX('90.1 Data-SI-Site EUI'!$Y$2:$Y$1825,MATCH(1,INDEX(($A22='90.1 Data-SI-Site EUI'!$A$2:$A$1825)*(J$21='90.1 Data-SI-Site EUI'!$C$2:$C$1825)*($A$20='90.1 Data-SI-Site EUI'!$B$2:$B$1825),0,1),0))</f>
        <v>279.8221954415464</v>
      </c>
      <c r="K22" s="57" cm="1">
        <f t="array" ref="K22">INDEX('90.1 Data-SI-Site EUI'!$Y$2:$Y$1825,MATCH(1,INDEX(($A22='90.1 Data-SI-Site EUI'!$A$2:$A$1825)*(K$21='90.1 Data-SI-Site EUI'!$C$2:$C$1825)*($A$20='90.1 Data-SI-Site EUI'!$B$2:$B$1825),0,1),0))</f>
        <v>685.37009937543644</v>
      </c>
      <c r="L22" s="57" cm="1">
        <f t="array" ref="L22">INDEX('90.1 Data-SI-Site EUI'!$Y$2:$Y$1825,MATCH(1,INDEX(($A22='90.1 Data-SI-Site EUI'!$A$2:$A$1825)*(L$21='90.1 Data-SI-Site EUI'!$C$2:$C$1825)*($A$20='90.1 Data-SI-Site EUI'!$B$2:$B$1825),0,1),0))</f>
        <v>486.59531529463527</v>
      </c>
      <c r="M22" s="57" cm="1">
        <f t="array" ref="M22">INDEX('90.1 Data-SI-Site EUI'!$Y$2:$Y$1825,MATCH(1,INDEX(($A22='90.1 Data-SI-Site EUI'!$A$2:$A$1825)*(M$21='90.1 Data-SI-Site EUI'!$C$2:$C$1825)*($A$20='90.1 Data-SI-Site EUI'!$B$2:$B$1825),0,1),0))</f>
        <v>496.35113291823291</v>
      </c>
      <c r="N22" s="57" cm="1">
        <f t="array" ref="N22">INDEX('90.1 Data-SI-Site EUI'!$Y$2:$Y$1825,MATCH(1,INDEX(($A22='90.1 Data-SI-Site EUI'!$A$2:$A$1825)*(N$21='90.1 Data-SI-Site EUI'!$C$2:$C$1825)*($A$20='90.1 Data-SI-Site EUI'!$B$2:$B$1825),0,1),0))</f>
        <v>834.31369735923408</v>
      </c>
      <c r="O22" s="57" cm="1">
        <f t="array" ref="O22">INDEX('90.1 Data-SI-Site EUI'!$Y$2:$Y$1825,MATCH(1,INDEX(($A22='90.1 Data-SI-Site EUI'!$A$2:$A$1825)*(O$21='90.1 Data-SI-Site EUI'!$C$2:$C$1825)*($A$20='90.1 Data-SI-Site EUI'!$B$2:$B$1825),0,1),0))</f>
        <v>650.29219630235389</v>
      </c>
      <c r="P22" s="57" cm="1">
        <f t="array" ref="P22">INDEX('90.1 Data-SI-Site EUI'!$Y$2:$Y$1825,MATCH(1,INDEX(($A22='90.1 Data-SI-Site EUI'!$A$2:$A$1825)*(P$21='90.1 Data-SI-Site EUI'!$C$2:$C$1825)*($A$20='90.1 Data-SI-Site EUI'!$B$2:$B$1825),0,1),0))</f>
        <v>568.89807083488756</v>
      </c>
      <c r="Q22" s="57" cm="1">
        <f t="array" ref="Q22">INDEX('90.1 Data-SI-Site EUI'!$Y$2:$Y$1825,MATCH(1,INDEX(($A22='90.1 Data-SI-Site EUI'!$A$2:$A$1825)*(Q$21='90.1 Data-SI-Site EUI'!$C$2:$C$1825)*($A$20='90.1 Data-SI-Site EUI'!$B$2:$B$1825),0,1),0))</f>
        <v>1082.0469044408101</v>
      </c>
      <c r="R22" s="57" cm="1">
        <f t="array" ref="R22">INDEX('90.1 Data-SI-Site EUI'!$Y$2:$Y$1825,MATCH(1,INDEX(($A22='90.1 Data-SI-Site EUI'!$A$2:$A$1825)*(R$21='90.1 Data-SI-Site EUI'!$C$2:$C$1825)*($A$20='90.1 Data-SI-Site EUI'!$B$2:$B$1825),0,1),0))</f>
        <v>845.26508086807644</v>
      </c>
      <c r="S22" s="57" cm="1">
        <f t="array" ref="S22">INDEX('90.1 Data-SI-Site EUI'!$Y$2:$Y$1825,MATCH(1,INDEX(($A22='90.1 Data-SI-Site EUI'!$A$2:$A$1825)*(S$21='90.1 Data-SI-Site EUI'!$C$2:$C$1825)*($A$20='90.1 Data-SI-Site EUI'!$B$2:$B$1825),0,1),0))</f>
        <v>1294.642430155041</v>
      </c>
      <c r="T22" s="66" cm="1">
        <f t="array" ref="T22">INDEX('90.1 Data-SI-Site EUI'!$Y$2:$Y$1825,MATCH(1,INDEX(($A22='90.1 Data-SI-Site EUI'!$A$2:$A$1825)*(T$21='90.1 Data-SI-Site EUI'!$C$2:$C$1825)*($A$20='90.1 Data-SI-Site EUI'!$B$2:$B$1825),0,1),0))</f>
        <v>1641.9782311363615</v>
      </c>
      <c r="U22" s="56"/>
      <c r="V22" s="84">
        <f>SUMPRODUCT(D22:T22,Weights!$B$41:$R$41)</f>
        <v>640.53249677723079</v>
      </c>
      <c r="X22" s="77">
        <f>(V22-V22)/V22</f>
        <v>0</v>
      </c>
      <c r="AA22" s="127" t="s">
        <v>21</v>
      </c>
      <c r="AB22" s="127"/>
      <c r="AC22" s="127"/>
      <c r="AD22" s="127"/>
      <c r="AE22" s="127"/>
      <c r="AF22" s="127"/>
    </row>
    <row r="23" spans="1:32" x14ac:dyDescent="0.25">
      <c r="A23" s="93">
        <v>2007</v>
      </c>
      <c r="B23" s="86" cm="1">
        <f t="array" ref="B23">INDEX('90.1 Data-SI-Site EUI'!$Y$2:$Y$1825,MATCH(1,INDEX(($A23='90.1 Data-SI-Site EUI'!$A$2:$A$1825)*(B$21='90.1 Data-SI-Site EUI'!$C$2:$C$1825)*($A$20='90.1 Data-SI-Site EUI'!$B$2:$B$1825),0,1),0))</f>
        <v>774.11695503715805</v>
      </c>
      <c r="C23" s="75" cm="1">
        <f t="array" ref="C23">INDEX('90.1 Data-SI-Site EUI'!$Y$2:$Y$1825,MATCH(1,INDEX(($A23='90.1 Data-SI-Site EUI'!$A$2:$A$1825)*(C$21='90.1 Data-SI-Site EUI'!$C$2:$C$1825)*($A$20='90.1 Data-SI-Site EUI'!$B$2:$B$1825),0,1),0))</f>
        <v>715.30706914196628</v>
      </c>
      <c r="D23" s="86" cm="1">
        <f t="array" ref="D23">INDEX('90.1 Data-SI-Site EUI'!$Y$2:$Y$1825,MATCH(1,INDEX(($A23='90.1 Data-SI-Site EUI'!$A$2:$A$1825)*(D$21='90.1 Data-SI-Site EUI'!$C$2:$C$1825)*($A$20='90.1 Data-SI-Site EUI'!$B$2:$B$1825),0,1),0))</f>
        <v>551.4667202280184</v>
      </c>
      <c r="E23" s="75" cm="1">
        <f t="array" ref="E23">INDEX('90.1 Data-SI-Site EUI'!$Y$2:$Y$1825,MATCH(1,INDEX(($A23='90.1 Data-SI-Site EUI'!$A$2:$A$1825)*(E$21='90.1 Data-SI-Site EUI'!$C$2:$C$1825)*($A$20='90.1 Data-SI-Site EUI'!$B$2:$B$1825),0,1),0))</f>
        <v>614.37739710959988</v>
      </c>
      <c r="F23" s="75" cm="1">
        <f t="array" ref="F23">INDEX('90.1 Data-SI-Site EUI'!$Y$2:$Y$1825,MATCH(1,INDEX(($A23='90.1 Data-SI-Site EUI'!$A$2:$A$1825)*(F$21='90.1 Data-SI-Site EUI'!$C$2:$C$1825)*($A$20='90.1 Data-SI-Site EUI'!$B$2:$B$1825),0,1),0))</f>
        <v>521.19499201361987</v>
      </c>
      <c r="G23" s="75" cm="1">
        <f t="array" ref="G23">INDEX('90.1 Data-SI-Site EUI'!$Y$2:$Y$1825,MATCH(1,INDEX(($A23='90.1 Data-SI-Site EUI'!$A$2:$A$1825)*(G$21='90.1 Data-SI-Site EUI'!$C$2:$C$1825)*($A$20='90.1 Data-SI-Site EUI'!$B$2:$B$1825),0,1),0))</f>
        <v>443.29191893106844</v>
      </c>
      <c r="H23" s="75" cm="1">
        <f t="array" ref="H23">INDEX('90.1 Data-SI-Site EUI'!$Y$2:$Y$1825,MATCH(1,INDEX(($A23='90.1 Data-SI-Site EUI'!$A$2:$A$1825)*(H$21='90.1 Data-SI-Site EUI'!$C$2:$C$1825)*($A$20='90.1 Data-SI-Site EUI'!$B$2:$B$1825),0,1),0))</f>
        <v>504.91138465658571</v>
      </c>
      <c r="I23" s="75" cm="1">
        <f t="array" ref="I23">INDEX('90.1 Data-SI-Site EUI'!$Y$2:$Y$1825,MATCH(1,INDEX(($A23='90.1 Data-SI-Site EUI'!$A$2:$A$1825)*(I$21='90.1 Data-SI-Site EUI'!$C$2:$C$1825)*($A$20='90.1 Data-SI-Site EUI'!$B$2:$B$1825),0,1),0))</f>
        <v>405.60768222815221</v>
      </c>
      <c r="J23" s="75" cm="1">
        <f t="array" ref="J23">INDEX('90.1 Data-SI-Site EUI'!$Y$2:$Y$1825,MATCH(1,INDEX(($A23='90.1 Data-SI-Site EUI'!$A$2:$A$1825)*(J$21='90.1 Data-SI-Site EUI'!$C$2:$C$1825)*($A$20='90.1 Data-SI-Site EUI'!$B$2:$B$1825),0,1),0))</f>
        <v>225.99781928782531</v>
      </c>
      <c r="K23" s="75" cm="1">
        <f t="array" ref="K23">INDEX('90.1 Data-SI-Site EUI'!$Y$2:$Y$1825,MATCH(1,INDEX(($A23='90.1 Data-SI-Site EUI'!$A$2:$A$1825)*(K$21='90.1 Data-SI-Site EUI'!$C$2:$C$1825)*($A$20='90.1 Data-SI-Site EUI'!$B$2:$B$1825),0,1),0))</f>
        <v>626.09394278499894</v>
      </c>
      <c r="L23" s="75" cm="1">
        <f t="array" ref="L23">INDEX('90.1 Data-SI-Site EUI'!$Y$2:$Y$1825,MATCH(1,INDEX(($A23='90.1 Data-SI-Site EUI'!$A$2:$A$1825)*(L$21='90.1 Data-SI-Site EUI'!$C$2:$C$1825)*($A$20='90.1 Data-SI-Site EUI'!$B$2:$B$1825),0,1),0))</f>
        <v>441.23554560844741</v>
      </c>
      <c r="M23" s="75" cm="1">
        <f t="array" ref="M23">INDEX('90.1 Data-SI-Site EUI'!$Y$2:$Y$1825,MATCH(1,INDEX(($A23='90.1 Data-SI-Site EUI'!$A$2:$A$1825)*(M$21='90.1 Data-SI-Site EUI'!$C$2:$C$1825)*($A$20='90.1 Data-SI-Site EUI'!$B$2:$B$1825),0,1),0))</f>
        <v>405.95439633487319</v>
      </c>
      <c r="N23" s="75" cm="1">
        <f t="array" ref="N23">INDEX('90.1 Data-SI-Site EUI'!$Y$2:$Y$1825,MATCH(1,INDEX(($A23='90.1 Data-SI-Site EUI'!$A$2:$A$1825)*(N$21='90.1 Data-SI-Site EUI'!$C$2:$C$1825)*($A$20='90.1 Data-SI-Site EUI'!$B$2:$B$1825),0,1),0))</f>
        <v>680.2889443631459</v>
      </c>
      <c r="O23" s="75" cm="1">
        <f t="array" ref="O23">INDEX('90.1 Data-SI-Site EUI'!$Y$2:$Y$1825,MATCH(1,INDEX(($A23='90.1 Data-SI-Site EUI'!$A$2:$A$1825)*(O$21='90.1 Data-SI-Site EUI'!$C$2:$C$1825)*($A$20='90.1 Data-SI-Site EUI'!$B$2:$B$1825),0,1),0))</f>
        <v>521.4580165083737</v>
      </c>
      <c r="P23" s="75" cm="1">
        <f t="array" ref="P23">INDEX('90.1 Data-SI-Site EUI'!$Y$2:$Y$1825,MATCH(1,INDEX(($A23='90.1 Data-SI-Site EUI'!$A$2:$A$1825)*(P$21='90.1 Data-SI-Site EUI'!$C$2:$C$1825)*($A$20='90.1 Data-SI-Site EUI'!$B$2:$B$1825),0,1),0))</f>
        <v>389.37189750652783</v>
      </c>
      <c r="Q23" s="75" cm="1">
        <f t="array" ref="Q23">INDEX('90.1 Data-SI-Site EUI'!$Y$2:$Y$1825,MATCH(1,INDEX(($A23='90.1 Data-SI-Site EUI'!$A$2:$A$1825)*(Q$21='90.1 Data-SI-Site EUI'!$C$2:$C$1825)*($A$20='90.1 Data-SI-Site EUI'!$B$2:$B$1825),0,1),0))</f>
        <v>886.3088577085307</v>
      </c>
      <c r="R23" s="75" cm="1">
        <f t="array" ref="R23">INDEX('90.1 Data-SI-Site EUI'!$Y$2:$Y$1825,MATCH(1,INDEX(($A23='90.1 Data-SI-Site EUI'!$A$2:$A$1825)*(R$21='90.1 Data-SI-Site EUI'!$C$2:$C$1825)*($A$20='90.1 Data-SI-Site EUI'!$B$2:$B$1825),0,1),0))</f>
        <v>667.73550256807562</v>
      </c>
      <c r="S23" s="75" cm="1">
        <f t="array" ref="S23">INDEX('90.1 Data-SI-Site EUI'!$Y$2:$Y$1825,MATCH(1,INDEX(($A23='90.1 Data-SI-Site EUI'!$A$2:$A$1825)*(S$21='90.1 Data-SI-Site EUI'!$C$2:$C$1825)*($A$20='90.1 Data-SI-Site EUI'!$B$2:$B$1825),0,1),0))</f>
        <v>1060.3712949413216</v>
      </c>
      <c r="T23" s="91" cm="1">
        <f t="array" ref="T23">INDEX('90.1 Data-SI-Site EUI'!$Y$2:$Y$1825,MATCH(1,INDEX(($A23='90.1 Data-SI-Site EUI'!$A$2:$A$1825)*(T$21='90.1 Data-SI-Site EUI'!$C$2:$C$1825)*($A$20='90.1 Data-SI-Site EUI'!$B$2:$B$1825),0,1),0))</f>
        <v>1413.4458121718174</v>
      </c>
      <c r="U23" s="56"/>
      <c r="V23" s="72">
        <f>SUMPRODUCT(D23:T23,Weights!$B$41:$R$41)</f>
        <v>562.11103838514634</v>
      </c>
      <c r="X23" s="88">
        <f>(V23-V22)/V22</f>
        <v>-0.12243166238505218</v>
      </c>
      <c r="Z23" s="101" t="s">
        <v>22</v>
      </c>
      <c r="AA23" s="101">
        <v>2004</v>
      </c>
      <c r="AB23" s="101">
        <v>2007</v>
      </c>
      <c r="AC23" s="101">
        <v>2010</v>
      </c>
      <c r="AD23" s="101">
        <v>2013</v>
      </c>
      <c r="AE23" s="101">
        <v>2016</v>
      </c>
      <c r="AF23" s="101">
        <v>2019</v>
      </c>
    </row>
    <row r="24" spans="1:32" x14ac:dyDescent="0.25">
      <c r="A24" s="93">
        <v>2010</v>
      </c>
      <c r="B24" s="86" cm="1">
        <f t="array" ref="B24">INDEX('90.1 Data-SI-Site EUI'!$Y$2:$Y$1825,MATCH(1,INDEX(($A24='90.1 Data-SI-Site EUI'!$A$2:$A$1825)*(B$21='90.1 Data-SI-Site EUI'!$C$2:$C$1825)*($A$20='90.1 Data-SI-Site EUI'!$B$2:$B$1825),0,1),0))</f>
        <v>594.96140713322427</v>
      </c>
      <c r="C24" s="75" cm="1">
        <f t="array" ref="C24">INDEX('90.1 Data-SI-Site EUI'!$Y$2:$Y$1825,MATCH(1,INDEX(($A24='90.1 Data-SI-Site EUI'!$A$2:$A$1825)*(C$21='90.1 Data-SI-Site EUI'!$C$2:$C$1825)*($A$20='90.1 Data-SI-Site EUI'!$B$2:$B$1825),0,1),0))</f>
        <v>526.7663290388607</v>
      </c>
      <c r="D24" s="86" cm="1">
        <f t="array" ref="D24">INDEX('90.1 Data-SI-Site EUI'!$Y$2:$Y$1825,MATCH(1,INDEX(($A24='90.1 Data-SI-Site EUI'!$A$2:$A$1825)*(D$21='90.1 Data-SI-Site EUI'!$C$2:$C$1825)*($A$20='90.1 Data-SI-Site EUI'!$B$2:$B$1825),0,1),0))</f>
        <v>404.22082580126823</v>
      </c>
      <c r="E24" s="75" cm="1">
        <f t="array" ref="E24">INDEX('90.1 Data-SI-Site EUI'!$Y$2:$Y$1825,MATCH(1,INDEX(($A24='90.1 Data-SI-Site EUI'!$A$2:$A$1825)*(E$21='90.1 Data-SI-Site EUI'!$C$2:$C$1825)*($A$20='90.1 Data-SI-Site EUI'!$B$2:$B$1825),0,1),0))</f>
        <v>437.30213384599193</v>
      </c>
      <c r="F24" s="75" cm="1">
        <f t="array" ref="F24">INDEX('90.1 Data-SI-Site EUI'!$Y$2:$Y$1825,MATCH(1,INDEX(($A24='90.1 Data-SI-Site EUI'!$A$2:$A$1825)*(F$21='90.1 Data-SI-Site EUI'!$C$2:$C$1825)*($A$20='90.1 Data-SI-Site EUI'!$B$2:$B$1825),0,1),0))</f>
        <v>397.07134180750438</v>
      </c>
      <c r="G24" s="75" cm="1">
        <f t="array" ref="G24">INDEX('90.1 Data-SI-Site EUI'!$Y$2:$Y$1825,MATCH(1,INDEX(($A24='90.1 Data-SI-Site EUI'!$A$2:$A$1825)*(G$21='90.1 Data-SI-Site EUI'!$C$2:$C$1825)*($A$20='90.1 Data-SI-Site EUI'!$B$2:$B$1825),0,1),0))</f>
        <v>294.28854265300856</v>
      </c>
      <c r="H24" s="75" cm="1">
        <f t="array" ref="H24">INDEX('90.1 Data-SI-Site EUI'!$Y$2:$Y$1825,MATCH(1,INDEX(($A24='90.1 Data-SI-Site EUI'!$A$2:$A$1825)*(H$21='90.1 Data-SI-Site EUI'!$C$2:$C$1825)*($A$20='90.1 Data-SI-Site EUI'!$B$2:$B$1825),0,1),0))</f>
        <v>384.08749629374574</v>
      </c>
      <c r="I24" s="75" cm="1">
        <f t="array" ref="I24">INDEX('90.1 Data-SI-Site EUI'!$Y$2:$Y$1825,MATCH(1,INDEX(($A24='90.1 Data-SI-Site EUI'!$A$2:$A$1825)*(I$21='90.1 Data-SI-Site EUI'!$C$2:$C$1825)*($A$20='90.1 Data-SI-Site EUI'!$B$2:$B$1825),0,1),0))</f>
        <v>301.40215967021516</v>
      </c>
      <c r="J24" s="75" cm="1">
        <f t="array" ref="J24">INDEX('90.1 Data-SI-Site EUI'!$Y$2:$Y$1825,MATCH(1,INDEX(($A24='90.1 Data-SI-Site EUI'!$A$2:$A$1825)*(J$21='90.1 Data-SI-Site EUI'!$C$2:$C$1825)*($A$20='90.1 Data-SI-Site EUI'!$B$2:$B$1825),0,1),0))</f>
        <v>190.03519745966159</v>
      </c>
      <c r="K24" s="75" cm="1">
        <f t="array" ref="K24">INDEX('90.1 Data-SI-Site EUI'!$Y$2:$Y$1825,MATCH(1,INDEX(($A24='90.1 Data-SI-Site EUI'!$A$2:$A$1825)*(K$21='90.1 Data-SI-Site EUI'!$C$2:$C$1825)*($A$20='90.1 Data-SI-Site EUI'!$B$2:$B$1825),0,1),0))</f>
        <v>523.69372471378153</v>
      </c>
      <c r="L24" s="75" cm="1">
        <f t="array" ref="L24">INDEX('90.1 Data-SI-Site EUI'!$Y$2:$Y$1825,MATCH(1,INDEX(($A24='90.1 Data-SI-Site EUI'!$A$2:$A$1825)*(L$21='90.1 Data-SI-Site EUI'!$C$2:$C$1825)*($A$20='90.1 Data-SI-Site EUI'!$B$2:$B$1825),0,1),0))</f>
        <v>357.53397798245868</v>
      </c>
      <c r="M24" s="75" cm="1">
        <f t="array" ref="M24">INDEX('90.1 Data-SI-Site EUI'!$Y$2:$Y$1825,MATCH(1,INDEX(($A24='90.1 Data-SI-Site EUI'!$A$2:$A$1825)*(M$21='90.1 Data-SI-Site EUI'!$C$2:$C$1825)*($A$20='90.1 Data-SI-Site EUI'!$B$2:$B$1825),0,1),0))</f>
        <v>364.7073732939275</v>
      </c>
      <c r="N24" s="75" cm="1">
        <f t="array" ref="N24">INDEX('90.1 Data-SI-Site EUI'!$Y$2:$Y$1825,MATCH(1,INDEX(($A24='90.1 Data-SI-Site EUI'!$A$2:$A$1825)*(N$21='90.1 Data-SI-Site EUI'!$C$2:$C$1825)*($A$20='90.1 Data-SI-Site EUI'!$B$2:$B$1825),0,1),0))</f>
        <v>663.18039654529287</v>
      </c>
      <c r="O24" s="75" cm="1">
        <f t="array" ref="O24">INDEX('90.1 Data-SI-Site EUI'!$Y$2:$Y$1825,MATCH(1,INDEX(($A24='90.1 Data-SI-Site EUI'!$A$2:$A$1825)*(O$21='90.1 Data-SI-Site EUI'!$C$2:$C$1825)*($A$20='90.1 Data-SI-Site EUI'!$B$2:$B$1825),0,1),0))</f>
        <v>491.00695341118859</v>
      </c>
      <c r="P24" s="75" cm="1">
        <f t="array" ref="P24">INDEX('90.1 Data-SI-Site EUI'!$Y$2:$Y$1825,MATCH(1,INDEX(($A24='90.1 Data-SI-Site EUI'!$A$2:$A$1825)*(P$21='90.1 Data-SI-Site EUI'!$C$2:$C$1825)*($A$20='90.1 Data-SI-Site EUI'!$B$2:$B$1825),0,1),0))</f>
        <v>418.10134572896044</v>
      </c>
      <c r="Q24" s="75" cm="1">
        <f t="array" ref="Q24">INDEX('90.1 Data-SI-Site EUI'!$Y$2:$Y$1825,MATCH(1,INDEX(($A24='90.1 Data-SI-Site EUI'!$A$2:$A$1825)*(Q$21='90.1 Data-SI-Site EUI'!$C$2:$C$1825)*($A$20='90.1 Data-SI-Site EUI'!$B$2:$B$1825),0,1),0))</f>
        <v>866.95264602641726</v>
      </c>
      <c r="R24" s="75" cm="1">
        <f t="array" ref="R24">INDEX('90.1 Data-SI-Site EUI'!$Y$2:$Y$1825,MATCH(1,INDEX(($A24='90.1 Data-SI-Site EUI'!$A$2:$A$1825)*(R$21='90.1 Data-SI-Site EUI'!$C$2:$C$1825)*($A$20='90.1 Data-SI-Site EUI'!$B$2:$B$1825),0,1),0))</f>
        <v>657.10692184824927</v>
      </c>
      <c r="S24" s="75" cm="1">
        <f t="array" ref="S24">INDEX('90.1 Data-SI-Site EUI'!$Y$2:$Y$1825,MATCH(1,INDEX(($A24='90.1 Data-SI-Site EUI'!$A$2:$A$1825)*(S$21='90.1 Data-SI-Site EUI'!$C$2:$C$1825)*($A$20='90.1 Data-SI-Site EUI'!$B$2:$B$1825),0,1),0))</f>
        <v>1053.1381213355905</v>
      </c>
      <c r="T24" s="91" cm="1">
        <f t="array" ref="T24">INDEX('90.1 Data-SI-Site EUI'!$Y$2:$Y$1825,MATCH(1,INDEX(($A24='90.1 Data-SI-Site EUI'!$A$2:$A$1825)*(T$21='90.1 Data-SI-Site EUI'!$C$2:$C$1825)*($A$20='90.1 Data-SI-Site EUI'!$B$2:$B$1825),0,1),0))</f>
        <v>1423.5483439021357</v>
      </c>
      <c r="U24" s="56"/>
      <c r="V24" s="72">
        <f>SUMPRODUCT(D24:T24,Weights!$B$41:$R$41)</f>
        <v>475.59079533388569</v>
      </c>
      <c r="X24" s="88">
        <f t="shared" ref="X24:X27" si="10">(V24-V23)/V23</f>
        <v>-0.15392019928984005</v>
      </c>
      <c r="Z24" s="100" t="str">
        <f>A2</f>
        <v>Full Service Restaurant</v>
      </c>
      <c r="AA24" s="9">
        <f>V4</f>
        <v>591.77574698211572</v>
      </c>
      <c r="AB24" s="9">
        <f>V5</f>
        <v>455.73652393587622</v>
      </c>
      <c r="AC24" s="9">
        <f>V6</f>
        <v>327.49609013209709</v>
      </c>
      <c r="AD24" s="9">
        <f>V7</f>
        <v>301.3541405063753</v>
      </c>
      <c r="AE24" s="9">
        <f>V8</f>
        <v>300.66872797344428</v>
      </c>
      <c r="AF24" s="9">
        <f>V9</f>
        <v>296.60651057710112</v>
      </c>
    </row>
    <row r="25" spans="1:32" x14ac:dyDescent="0.25">
      <c r="A25" s="93">
        <v>2013</v>
      </c>
      <c r="B25" s="86" cm="1">
        <f t="array" ref="B25">INDEX('90.1 Data-SI-Site EUI'!$Y$2:$Y$1825,MATCH(1,INDEX(($A25='90.1 Data-SI-Site EUI'!$A$2:$A$1825)*(B$21='90.1 Data-SI-Site EUI'!$C$2:$C$1825)*($A$20='90.1 Data-SI-Site EUI'!$B$2:$B$1825),0,1),0))</f>
        <v>531.58445955639729</v>
      </c>
      <c r="C25" s="75" cm="1">
        <f t="array" ref="C25">INDEX('90.1 Data-SI-Site EUI'!$Y$2:$Y$1825,MATCH(1,INDEX(($A25='90.1 Data-SI-Site EUI'!$A$2:$A$1825)*(C$21='90.1 Data-SI-Site EUI'!$C$2:$C$1825)*($A$20='90.1 Data-SI-Site EUI'!$B$2:$B$1825),0,1),0))</f>
        <v>483.18795252168758</v>
      </c>
      <c r="D25" s="86" cm="1">
        <f t="array" ref="D25">INDEX('90.1 Data-SI-Site EUI'!$Y$2:$Y$1825,MATCH(1,INDEX(($A25='90.1 Data-SI-Site EUI'!$A$2:$A$1825)*(D$21='90.1 Data-SI-Site EUI'!$C$2:$C$1825)*($A$20='90.1 Data-SI-Site EUI'!$B$2:$B$1825),0,1),0))</f>
        <v>342.46984782837416</v>
      </c>
      <c r="E25" s="75" cm="1">
        <f t="array" ref="E25">INDEX('90.1 Data-SI-Site EUI'!$Y$2:$Y$1825,MATCH(1,INDEX(($A25='90.1 Data-SI-Site EUI'!$A$2:$A$1825)*(E$21='90.1 Data-SI-Site EUI'!$C$2:$C$1825)*($A$20='90.1 Data-SI-Site EUI'!$B$2:$B$1825),0,1),0))</f>
        <v>396.72462770078334</v>
      </c>
      <c r="F25" s="75" cm="1">
        <f t="array" ref="F25">INDEX('90.1 Data-SI-Site EUI'!$Y$2:$Y$1825,MATCH(1,INDEX(($A25='90.1 Data-SI-Site EUI'!$A$2:$A$1825)*(F$21='90.1 Data-SI-Site EUI'!$C$2:$C$1825)*($A$20='90.1 Data-SI-Site EUI'!$B$2:$B$1825),0,1),0))</f>
        <v>337.30500320411659</v>
      </c>
      <c r="G25" s="75" cm="1">
        <f t="array" ref="G25">INDEX('90.1 Data-SI-Site EUI'!$Y$2:$Y$1825,MATCH(1,INDEX(($A25='90.1 Data-SI-Site EUI'!$A$2:$A$1825)*(G$21='90.1 Data-SI-Site EUI'!$C$2:$C$1825)*($A$20='90.1 Data-SI-Site EUI'!$B$2:$B$1825),0,1),0))</f>
        <v>262.9049381653324</v>
      </c>
      <c r="H25" s="75" cm="1">
        <f t="array" ref="H25">INDEX('90.1 Data-SI-Site EUI'!$Y$2:$Y$1825,MATCH(1,INDEX(($A25='90.1 Data-SI-Site EUI'!$A$2:$A$1825)*(H$21='90.1 Data-SI-Site EUI'!$C$2:$C$1825)*($A$20='90.1 Data-SI-Site EUI'!$B$2:$B$1825),0,1),0))</f>
        <v>352.27348808738151</v>
      </c>
      <c r="I25" s="75" cm="1">
        <f t="array" ref="I25">INDEX('90.1 Data-SI-Site EUI'!$Y$2:$Y$1825,MATCH(1,INDEX(($A25='90.1 Data-SI-Site EUI'!$A$2:$A$1825)*(I$21='90.1 Data-SI-Site EUI'!$C$2:$C$1825)*($A$20='90.1 Data-SI-Site EUI'!$B$2:$B$1825),0,1),0))</f>
        <v>272.57706617696289</v>
      </c>
      <c r="J25" s="75" cm="1">
        <f t="array" ref="J25">INDEX('90.1 Data-SI-Site EUI'!$Y$2:$Y$1825,MATCH(1,INDEX(($A25='90.1 Data-SI-Site EUI'!$A$2:$A$1825)*(J$21='90.1 Data-SI-Site EUI'!$C$2:$C$1825)*($A$20='90.1 Data-SI-Site EUI'!$B$2:$B$1825),0,1),0))</f>
        <v>141.84193662544357</v>
      </c>
      <c r="K25" s="75" cm="1">
        <f t="array" ref="K25">INDEX('90.1 Data-SI-Site EUI'!$Y$2:$Y$1825,MATCH(1,INDEX(($A25='90.1 Data-SI-Site EUI'!$A$2:$A$1825)*(K$21='90.1 Data-SI-Site EUI'!$C$2:$C$1825)*($A$20='90.1 Data-SI-Site EUI'!$B$2:$B$1825),0,1),0))</f>
        <v>400.94497527569746</v>
      </c>
      <c r="L25" s="75" cm="1">
        <f t="array" ref="L25">INDEX('90.1 Data-SI-Site EUI'!$Y$2:$Y$1825,MATCH(1,INDEX(($A25='90.1 Data-SI-Site EUI'!$A$2:$A$1825)*(L$21='90.1 Data-SI-Site EUI'!$C$2:$C$1825)*($A$20='90.1 Data-SI-Site EUI'!$B$2:$B$1825),0,1),0))</f>
        <v>284.92726177154168</v>
      </c>
      <c r="M25" s="75" cm="1">
        <f t="array" ref="M25">INDEX('90.1 Data-SI-Site EUI'!$Y$2:$Y$1825,MATCH(1,INDEX(($A25='90.1 Data-SI-Site EUI'!$A$2:$A$1825)*(M$21='90.1 Data-SI-Site EUI'!$C$2:$C$1825)*($A$20='90.1 Data-SI-Site EUI'!$B$2:$B$1825),0,1),0))</f>
        <v>249.65806815681998</v>
      </c>
      <c r="N25" s="75" cm="1">
        <f t="array" ref="N25">INDEX('90.1 Data-SI-Site EUI'!$Y$2:$Y$1825,MATCH(1,INDEX(($A25='90.1 Data-SI-Site EUI'!$A$2:$A$1825)*(N$21='90.1 Data-SI-Site EUI'!$C$2:$C$1825)*($A$20='90.1 Data-SI-Site EUI'!$B$2:$B$1825),0,1),0))</f>
        <v>523.38287758361787</v>
      </c>
      <c r="O25" s="75" cm="1">
        <f t="array" ref="O25">INDEX('90.1 Data-SI-Site EUI'!$Y$2:$Y$1825,MATCH(1,INDEX(($A25='90.1 Data-SI-Site EUI'!$A$2:$A$1825)*(O$21='90.1 Data-SI-Site EUI'!$C$2:$C$1825)*($A$20='90.1 Data-SI-Site EUI'!$B$2:$B$1825),0,1),0))</f>
        <v>422.09453578567809</v>
      </c>
      <c r="P25" s="75" cm="1">
        <f t="array" ref="P25">INDEX('90.1 Data-SI-Site EUI'!$Y$2:$Y$1825,MATCH(1,INDEX(($A25='90.1 Data-SI-Site EUI'!$A$2:$A$1825)*(P$21='90.1 Data-SI-Site EUI'!$C$2:$C$1825)*($A$20='90.1 Data-SI-Site EUI'!$B$2:$B$1825),0,1),0))</f>
        <v>289.338899888095</v>
      </c>
      <c r="Q25" s="75" cm="1">
        <f t="array" ref="Q25">INDEX('90.1 Data-SI-Site EUI'!$Y$2:$Y$1825,MATCH(1,INDEX(($A25='90.1 Data-SI-Site EUI'!$A$2:$A$1825)*(Q$21='90.1 Data-SI-Site EUI'!$C$2:$C$1825)*($A$20='90.1 Data-SI-Site EUI'!$B$2:$B$1825),0,1),0))</f>
        <v>731.14831712145985</v>
      </c>
      <c r="R25" s="75" cm="1">
        <f t="array" ref="R25">INDEX('90.1 Data-SI-Site EUI'!$Y$2:$Y$1825,MATCH(1,INDEX(($A25='90.1 Data-SI-Site EUI'!$A$2:$A$1825)*(R$21='90.1 Data-SI-Site EUI'!$C$2:$C$1825)*($A$20='90.1 Data-SI-Site EUI'!$B$2:$B$1825),0,1),0))</f>
        <v>566.1243579811196</v>
      </c>
      <c r="S25" s="75" cm="1">
        <f t="array" ref="S25">INDEX('90.1 Data-SI-Site EUI'!$Y$2:$Y$1825,MATCH(1,INDEX(($A25='90.1 Data-SI-Site EUI'!$A$2:$A$1825)*(S$21='90.1 Data-SI-Site EUI'!$C$2:$C$1825)*($A$20='90.1 Data-SI-Site EUI'!$B$2:$B$1825),0,1),0))</f>
        <v>887.31313305213632</v>
      </c>
      <c r="T25" s="91" cm="1">
        <f t="array" ref="T25">INDEX('90.1 Data-SI-Site EUI'!$Y$2:$Y$1825,MATCH(1,INDEX(($A25='90.1 Data-SI-Site EUI'!$A$2:$A$1825)*(T$21='90.1 Data-SI-Site EUI'!$C$2:$C$1825)*($A$20='90.1 Data-SI-Site EUI'!$B$2:$B$1825),0,1),0))</f>
        <v>1180.4539324553098</v>
      </c>
      <c r="U25" s="56"/>
      <c r="V25" s="72">
        <f>SUMPRODUCT(D25:T25,Weights!$B$41:$R$41)</f>
        <v>390.8657280684543</v>
      </c>
      <c r="X25" s="88">
        <f t="shared" si="10"/>
        <v>-0.17814698706679272</v>
      </c>
      <c r="Z25" s="100" t="str">
        <f>A20</f>
        <v>Quick Service Restaurant</v>
      </c>
      <c r="AA25" s="9">
        <f>V22</f>
        <v>640.53249677723079</v>
      </c>
      <c r="AB25" s="9">
        <f>V23</f>
        <v>562.11103838514634</v>
      </c>
      <c r="AC25" s="9">
        <f>V24</f>
        <v>475.59079533388569</v>
      </c>
      <c r="AD25" s="9">
        <f>V25</f>
        <v>390.8657280684543</v>
      </c>
      <c r="AE25" s="9">
        <f>V26</f>
        <v>387.78794251139988</v>
      </c>
      <c r="AF25" s="9">
        <f>V27</f>
        <v>374.94136151696364</v>
      </c>
    </row>
    <row r="26" spans="1:32" x14ac:dyDescent="0.25">
      <c r="A26" s="93">
        <v>2016</v>
      </c>
      <c r="B26" s="86" cm="1">
        <f t="array" ref="B26">INDEX('90.1 Data-SI-Site EUI'!$Y$2:$Y$1825,MATCH(1,INDEX(($A26='90.1 Data-SI-Site EUI'!$A$2:$A$1825)*(B$21='90.1 Data-SI-Site EUI'!$C$2:$C$1825)*($A$20='90.1 Data-SI-Site EUI'!$B$2:$B$1825),0,1),0))</f>
        <v>526.70655074459842</v>
      </c>
      <c r="C26" s="75" cm="1">
        <f t="array" ref="C26">INDEX('90.1 Data-SI-Site EUI'!$Y$2:$Y$1825,MATCH(1,INDEX(($A26='90.1 Data-SI-Site EUI'!$A$2:$A$1825)*(C$21='90.1 Data-SI-Site EUI'!$C$2:$C$1825)*($A$20='90.1 Data-SI-Site EUI'!$B$2:$B$1825),0,1),0))</f>
        <v>478.81218138169169</v>
      </c>
      <c r="D26" s="86" cm="1">
        <f t="array" ref="D26">INDEX('90.1 Data-SI-Site EUI'!$Y$2:$Y$1825,MATCH(1,INDEX(($A26='90.1 Data-SI-Site EUI'!$A$2:$A$1825)*(D$21='90.1 Data-SI-Site EUI'!$C$2:$C$1825)*($A$20='90.1 Data-SI-Site EUI'!$B$2:$B$1825),0,1),0))</f>
        <v>340.06676039903203</v>
      </c>
      <c r="E26" s="75" cm="1">
        <f t="array" ref="E26">INDEX('90.1 Data-SI-Site EUI'!$Y$2:$Y$1825,MATCH(1,INDEX(($A26='90.1 Data-SI-Site EUI'!$A$2:$A$1825)*(E$21='90.1 Data-SI-Site EUI'!$C$2:$C$1825)*($A$20='90.1 Data-SI-Site EUI'!$B$2:$B$1825),0,1),0))</f>
        <v>394.4530525188182</v>
      </c>
      <c r="F26" s="75" cm="1">
        <f t="array" ref="F26">INDEX('90.1 Data-SI-Site EUI'!$Y$2:$Y$1825,MATCH(1,INDEX(($A26='90.1 Data-SI-Site EUI'!$A$2:$A$1825)*(F$21='90.1 Data-SI-Site EUI'!$C$2:$C$1825)*($A$20='90.1 Data-SI-Site EUI'!$B$2:$B$1825),0,1),0))</f>
        <v>335.1410289518235</v>
      </c>
      <c r="G26" s="75" cm="1">
        <f t="array" ref="G26">INDEX('90.1 Data-SI-Site EUI'!$Y$2:$Y$1825,MATCH(1,INDEX(($A26='90.1 Data-SI-Site EUI'!$A$2:$A$1825)*(G$21='90.1 Data-SI-Site EUI'!$C$2:$C$1825)*($A$20='90.1 Data-SI-Site EUI'!$B$2:$B$1825),0,1),0))</f>
        <v>261.35070251451418</v>
      </c>
      <c r="H26" s="75" cm="1">
        <f t="array" ref="H26">INDEX('90.1 Data-SI-Site EUI'!$Y$2:$Y$1825,MATCH(1,INDEX(($A26='90.1 Data-SI-Site EUI'!$A$2:$A$1825)*(H$21='90.1 Data-SI-Site EUI'!$C$2:$C$1825)*($A$20='90.1 Data-SI-Site EUI'!$B$2:$B$1825),0,1),0))</f>
        <v>349.71497709295761</v>
      </c>
      <c r="I26" s="75" cm="1">
        <f t="array" ref="I26">INDEX('90.1 Data-SI-Site EUI'!$Y$2:$Y$1825,MATCH(1,INDEX(($A26='90.1 Data-SI-Site EUI'!$A$2:$A$1825)*(I$21='90.1 Data-SI-Site EUI'!$C$2:$C$1825)*($A$20='90.1 Data-SI-Site EUI'!$B$2:$B$1825),0,1),0))</f>
        <v>270.4130919246698</v>
      </c>
      <c r="J26" s="75" cm="1">
        <f t="array" ref="J26">INDEX('90.1 Data-SI-Site EUI'!$Y$2:$Y$1825,MATCH(1,INDEX(($A26='90.1 Data-SI-Site EUI'!$A$2:$A$1825)*(J$21='90.1 Data-SI-Site EUI'!$C$2:$C$1825)*($A$20='90.1 Data-SI-Site EUI'!$B$2:$B$1825),0,1),0))</f>
        <v>140.94526221150994</v>
      </c>
      <c r="K26" s="75" cm="1">
        <f t="array" ref="K26">INDEX('90.1 Data-SI-Site EUI'!$Y$2:$Y$1825,MATCH(1,INDEX(($A26='90.1 Data-SI-Site EUI'!$A$2:$A$1825)*(K$21='90.1 Data-SI-Site EUI'!$C$2:$C$1825)*($A$20='90.1 Data-SI-Site EUI'!$B$2:$B$1825),0,1),0))</f>
        <v>398.66144443487991</v>
      </c>
      <c r="L26" s="75" cm="1">
        <f t="array" ref="L26">INDEX('90.1 Data-SI-Site EUI'!$Y$2:$Y$1825,MATCH(1,INDEX(($A26='90.1 Data-SI-Site EUI'!$A$2:$A$1825)*(L$21='90.1 Data-SI-Site EUI'!$C$2:$C$1825)*($A$20='90.1 Data-SI-Site EUI'!$B$2:$B$1825),0,1),0))</f>
        <v>288.02377741432576</v>
      </c>
      <c r="M26" s="75" cm="1">
        <f t="array" ref="M26">INDEX('90.1 Data-SI-Site EUI'!$Y$2:$Y$1825,MATCH(1,INDEX(($A26='90.1 Data-SI-Site EUI'!$A$2:$A$1825)*(M$21='90.1 Data-SI-Site EUI'!$C$2:$C$1825)*($A$20='90.1 Data-SI-Site EUI'!$B$2:$B$1825),0,1),0))</f>
        <v>249.41895497977103</v>
      </c>
      <c r="N26" s="75" cm="1">
        <f t="array" ref="N26">INDEX('90.1 Data-SI-Site EUI'!$Y$2:$Y$1825,MATCH(1,INDEX(($A26='90.1 Data-SI-Site EUI'!$A$2:$A$1825)*(N$21='90.1 Data-SI-Site EUI'!$C$2:$C$1825)*($A$20='90.1 Data-SI-Site EUI'!$B$2:$B$1825),0,1),0))</f>
        <v>517.04637839182044</v>
      </c>
      <c r="O26" s="75" cm="1">
        <f t="array" ref="O26">INDEX('90.1 Data-SI-Site EUI'!$Y$2:$Y$1825,MATCH(1,INDEX(($A26='90.1 Data-SI-Site EUI'!$A$2:$A$1825)*(O$21='90.1 Data-SI-Site EUI'!$C$2:$C$1825)*($A$20='90.1 Data-SI-Site EUI'!$B$2:$B$1825),0,1),0))</f>
        <v>419.7392709917458</v>
      </c>
      <c r="P26" s="75" cm="1">
        <f t="array" ref="P26">INDEX('90.1 Data-SI-Site EUI'!$Y$2:$Y$1825,MATCH(1,INDEX(($A26='90.1 Data-SI-Site EUI'!$A$2:$A$1825)*(P$21='90.1 Data-SI-Site EUI'!$C$2:$C$1825)*($A$20='90.1 Data-SI-Site EUI'!$B$2:$B$1825),0,1),0))</f>
        <v>288.58569338039081</v>
      </c>
      <c r="Q26" s="75" cm="1">
        <f t="array" ref="Q26">INDEX('90.1 Data-SI-Site EUI'!$Y$2:$Y$1825,MATCH(1,INDEX(($A26='90.1 Data-SI-Site EUI'!$A$2:$A$1825)*(Q$21='90.1 Data-SI-Site EUI'!$C$2:$C$1825)*($A$20='90.1 Data-SI-Site EUI'!$B$2:$B$1825),0,1),0))</f>
        <v>723.81949824490925</v>
      </c>
      <c r="R26" s="75" cm="1">
        <f t="array" ref="R26">INDEX('90.1 Data-SI-Site EUI'!$Y$2:$Y$1825,MATCH(1,INDEX(($A26='90.1 Data-SI-Site EUI'!$A$2:$A$1825)*(R$21='90.1 Data-SI-Site EUI'!$C$2:$C$1825)*($A$20='90.1 Data-SI-Site EUI'!$B$2:$B$1825),0,1),0))</f>
        <v>560.15848421374812</v>
      </c>
      <c r="S26" s="75" cm="1">
        <f t="array" ref="S26">INDEX('90.1 Data-SI-Site EUI'!$Y$2:$Y$1825,MATCH(1,INDEX(($A26='90.1 Data-SI-Site EUI'!$A$2:$A$1825)*(S$21='90.1 Data-SI-Site EUI'!$C$2:$C$1825)*($A$20='90.1 Data-SI-Site EUI'!$B$2:$B$1825),0,1),0))</f>
        <v>879.27893030329119</v>
      </c>
      <c r="T26" s="91" cm="1">
        <f t="array" ref="T26">INDEX('90.1 Data-SI-Site EUI'!$Y$2:$Y$1825,MATCH(1,INDEX(($A26='90.1 Data-SI-Site EUI'!$A$2:$A$1825)*(T$21='90.1 Data-SI-Site EUI'!$C$2:$C$1825)*($A$20='90.1 Data-SI-Site EUI'!$B$2:$B$1825),0,1),0))</f>
        <v>1165.5810928428643</v>
      </c>
      <c r="U26" s="56"/>
      <c r="V26" s="72">
        <f>SUMPRODUCT(D26:T26,Weights!$B$41:$R$41)</f>
        <v>387.78794251139988</v>
      </c>
      <c r="X26" s="88">
        <f t="shared" si="10"/>
        <v>-7.8742783928996661E-3</v>
      </c>
    </row>
    <row r="27" spans="1:32" ht="15.75" thickBot="1" x14ac:dyDescent="0.3">
      <c r="A27" s="81">
        <v>2019</v>
      </c>
      <c r="B27" s="74" cm="1">
        <f t="array" ref="B27">INDEX('90.1 Data-SI-Site EUI'!$Y$2:$Y$1825,MATCH(1,INDEX(($A27='90.1 Data-SI-Site EUI'!$A$2:$A$1825)*(B$21='90.1 Data-SI-Site EUI'!$C$2:$C$1825)*($A$20='90.1 Data-SI-Site EUI'!$B$2:$B$1825),0,1),0))</f>
        <v>503.52452822970173</v>
      </c>
      <c r="C27" s="90" cm="1">
        <f t="array" ref="C27">INDEX('90.1 Data-SI-Site EUI'!$Y$2:$Y$1825,MATCH(1,INDEX(($A27='90.1 Data-SI-Site EUI'!$A$2:$A$1825)*(C$21='90.1 Data-SI-Site EUI'!$C$2:$C$1825)*($A$20='90.1 Data-SI-Site EUI'!$B$2:$B$1825),0,1),0))</f>
        <v>460.73522519679022</v>
      </c>
      <c r="D27" s="74" cm="1">
        <f t="array" ref="D27">INDEX('90.1 Data-SI-Site EUI'!$Y$2:$Y$1825,MATCH(1,INDEX(($A27='90.1 Data-SI-Site EUI'!$A$2:$A$1825)*(D$21='90.1 Data-SI-Site EUI'!$C$2:$C$1825)*($A$20='90.1 Data-SI-Site EUI'!$B$2:$B$1825),0,1),0))</f>
        <v>321.91807026101594</v>
      </c>
      <c r="E27" s="90" cm="1">
        <f t="array" ref="E27">INDEX('90.1 Data-SI-Site EUI'!$Y$2:$Y$1825,MATCH(1,INDEX(($A27='90.1 Data-SI-Site EUI'!$A$2:$A$1825)*(E$21='90.1 Data-SI-Site EUI'!$C$2:$C$1825)*($A$20='90.1 Data-SI-Site EUI'!$B$2:$B$1825),0,1),0))</f>
        <v>377.87055369047278</v>
      </c>
      <c r="F27" s="90" cm="1">
        <f t="array" ref="F27">INDEX('90.1 Data-SI-Site EUI'!$Y$2:$Y$1825,MATCH(1,INDEX(($A27='90.1 Data-SI-Site EUI'!$A$2:$A$1825)*(F$21='90.1 Data-SI-Site EUI'!$C$2:$C$1825)*($A$20='90.1 Data-SI-Site EUI'!$B$2:$B$1825),0,1),0))</f>
        <v>319.06066779528089</v>
      </c>
      <c r="G27" s="90" cm="1">
        <f t="array" ref="G27">INDEX('90.1 Data-SI-Site EUI'!$Y$2:$Y$1825,MATCH(1,INDEX(($A27='90.1 Data-SI-Site EUI'!$A$2:$A$1825)*(G$21='90.1 Data-SI-Site EUI'!$C$2:$C$1825)*($A$20='90.1 Data-SI-Site EUI'!$B$2:$B$1825),0,1),0))</f>
        <v>251.06883590140887</v>
      </c>
      <c r="H27" s="90" cm="1">
        <f t="array" ref="H27">INDEX('90.1 Data-SI-Site EUI'!$Y$2:$Y$1825,MATCH(1,INDEX(($A27='90.1 Data-SI-Site EUI'!$A$2:$A$1825)*(H$21='90.1 Data-SI-Site EUI'!$C$2:$C$1825)*($A$20='90.1 Data-SI-Site EUI'!$B$2:$B$1825),0,1),0))</f>
        <v>337.36478149837882</v>
      </c>
      <c r="I27" s="90" cm="1">
        <f t="array" ref="I27">INDEX('90.1 Data-SI-Site EUI'!$Y$2:$Y$1825,MATCH(1,INDEX(($A27='90.1 Data-SI-Site EUI'!$A$2:$A$1825)*(I$21='90.1 Data-SI-Site EUI'!$C$2:$C$1825)*($A$20='90.1 Data-SI-Site EUI'!$B$2:$B$1825),0,1),0))</f>
        <v>261.96044111598906</v>
      </c>
      <c r="J27" s="90" cm="1">
        <f t="array" ref="J27">INDEX('90.1 Data-SI-Site EUI'!$Y$2:$Y$1825,MATCH(1,INDEX(($A27='90.1 Data-SI-Site EUI'!$A$2:$A$1825)*(J$21='90.1 Data-SI-Site EUI'!$C$2:$C$1825)*($A$20='90.1 Data-SI-Site EUI'!$B$2:$B$1825),0,1),0))</f>
        <v>135.84019588151463</v>
      </c>
      <c r="K27" s="90" cm="1">
        <f t="array" ref="K27">INDEX('90.1 Data-SI-Site EUI'!$Y$2:$Y$1825,MATCH(1,INDEX(($A27='90.1 Data-SI-Site EUI'!$A$2:$A$1825)*(K$21='90.1 Data-SI-Site EUI'!$C$2:$C$1825)*($A$20='90.1 Data-SI-Site EUI'!$B$2:$B$1825),0,1),0))</f>
        <v>389.07300603521662</v>
      </c>
      <c r="L27" s="90" cm="1">
        <f t="array" ref="L27">INDEX('90.1 Data-SI-Site EUI'!$Y$2:$Y$1825,MATCH(1,INDEX(($A27='90.1 Data-SI-Site EUI'!$A$2:$A$1825)*(L$21='90.1 Data-SI-Site EUI'!$C$2:$C$1825)*($A$20='90.1 Data-SI-Site EUI'!$B$2:$B$1825),0,1),0))</f>
        <v>276.03225158532041</v>
      </c>
      <c r="M27" s="90" cm="1">
        <f t="array" ref="M27">INDEX('90.1 Data-SI-Site EUI'!$Y$2:$Y$1825,MATCH(1,INDEX(($A27='90.1 Data-SI-Site EUI'!$A$2:$A$1825)*(M$21='90.1 Data-SI-Site EUI'!$C$2:$C$1825)*($A$20='90.1 Data-SI-Site EUI'!$B$2:$B$1825),0,1),0))</f>
        <v>246.6930647614129</v>
      </c>
      <c r="N27" s="90" cm="1">
        <f t="array" ref="N27">INDEX('90.1 Data-SI-Site EUI'!$Y$2:$Y$1825,MATCH(1,INDEX(($A27='90.1 Data-SI-Site EUI'!$A$2:$A$1825)*(N$21='90.1 Data-SI-Site EUI'!$C$2:$C$1825)*($A$20='90.1 Data-SI-Site EUI'!$B$2:$B$1825),0,1),0))</f>
        <v>501.33664265970373</v>
      </c>
      <c r="O27" s="90" cm="1">
        <f t="array" ref="O27">INDEX('90.1 Data-SI-Site EUI'!$Y$2:$Y$1825,MATCH(1,INDEX(($A27='90.1 Data-SI-Site EUI'!$A$2:$A$1825)*(O$21='90.1 Data-SI-Site EUI'!$C$2:$C$1825)*($A$20='90.1 Data-SI-Site EUI'!$B$2:$B$1825),0,1),0))</f>
        <v>407.25756314979003</v>
      </c>
      <c r="P27" s="90" cm="1">
        <f t="array" ref="P27">INDEX('90.1 Data-SI-Site EUI'!$Y$2:$Y$1825,MATCH(1,INDEX(($A27='90.1 Data-SI-Site EUI'!$A$2:$A$1825)*(P$21='90.1 Data-SI-Site EUI'!$C$2:$C$1825)*($A$20='90.1 Data-SI-Site EUI'!$B$2:$B$1825),0,1),0))</f>
        <v>289.50627911202929</v>
      </c>
      <c r="Q27" s="90" cm="1">
        <f t="array" ref="Q27">INDEX('90.1 Data-SI-Site EUI'!$Y$2:$Y$1825,MATCH(1,INDEX(($A27='90.1 Data-SI-Site EUI'!$A$2:$A$1825)*(Q$21='90.1 Data-SI-Site EUI'!$C$2:$C$1825)*($A$20='90.1 Data-SI-Site EUI'!$B$2:$B$1825),0,1),0))</f>
        <v>698.9995504672271</v>
      </c>
      <c r="R27" s="90" cm="1">
        <f t="array" ref="R27">INDEX('90.1 Data-SI-Site EUI'!$Y$2:$Y$1825,MATCH(1,INDEX(($A27='90.1 Data-SI-Site EUI'!$A$2:$A$1825)*(R$21='90.1 Data-SI-Site EUI'!$C$2:$C$1825)*($A$20='90.1 Data-SI-Site EUI'!$B$2:$B$1825),0,1),0))</f>
        <v>543.83900988015648</v>
      </c>
      <c r="S27" s="90" cm="1">
        <f t="array" ref="S27">INDEX('90.1 Data-SI-Site EUI'!$Y$2:$Y$1825,MATCH(1,INDEX(($A27='90.1 Data-SI-Site EUI'!$A$2:$A$1825)*(S$21='90.1 Data-SI-Site EUI'!$C$2:$C$1825)*($A$20='90.1 Data-SI-Site EUI'!$B$2:$B$1825),0,1),0))</f>
        <v>846.3769571413543</v>
      </c>
      <c r="T27" s="79" cm="1">
        <f t="array" ref="T27">INDEX('90.1 Data-SI-Site EUI'!$Y$2:$Y$1825,MATCH(1,INDEX(($A27='90.1 Data-SI-Site EUI'!$A$2:$A$1825)*(T$21='90.1 Data-SI-Site EUI'!$C$2:$C$1825)*($A$20='90.1 Data-SI-Site EUI'!$B$2:$B$1825),0,1),0))</f>
        <v>1141.6458638202635</v>
      </c>
      <c r="U27" s="56"/>
      <c r="V27" s="76">
        <f>SUMPRODUCT(D27:T27,Weights!$B$41:$R$41)</f>
        <v>374.94136151696364</v>
      </c>
      <c r="X27" s="92">
        <f t="shared" si="10"/>
        <v>-3.3127850523765538E-2</v>
      </c>
    </row>
    <row r="29" spans="1:32" ht="15.75" thickBot="1" x14ac:dyDescent="0.3">
      <c r="A29" s="6" t="s">
        <v>118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-5.4221389893040796E-2</v>
      </c>
      <c r="C31" s="73">
        <f t="shared" si="13"/>
        <v>-6.8129392650213866E-2</v>
      </c>
      <c r="D31" s="80">
        <f t="shared" ref="D31:S35" si="14">(D23-D$22)/D$4</f>
        <v>-2.9345061069420818E-2</v>
      </c>
      <c r="E31" s="73">
        <f t="shared" si="14"/>
        <v>-8.8519243371554604E-2</v>
      </c>
      <c r="F31" s="73">
        <f t="shared" si="14"/>
        <v>-8.3018775831253389E-2</v>
      </c>
      <c r="G31" s="73">
        <f t="shared" si="14"/>
        <v>-9.7598511158268536E-2</v>
      </c>
      <c r="H31" s="73">
        <f t="shared" si="14"/>
        <v>-9.1202125828700936E-2</v>
      </c>
      <c r="I31" s="73">
        <f t="shared" si="14"/>
        <v>-0.10211568777327643</v>
      </c>
      <c r="J31" s="73">
        <f t="shared" si="14"/>
        <v>-0.19213266253250888</v>
      </c>
      <c r="K31" s="73">
        <f t="shared" si="14"/>
        <v>-9.309642537304455E-2</v>
      </c>
      <c r="L31" s="73">
        <f t="shared" si="14"/>
        <v>-9.8680987645821561E-2</v>
      </c>
      <c r="M31" s="73">
        <f t="shared" si="14"/>
        <v>-0.20000318727486296</v>
      </c>
      <c r="N31" s="73">
        <f t="shared" si="14"/>
        <v>-0.20986050792508359</v>
      </c>
      <c r="O31" s="73">
        <f t="shared" si="14"/>
        <v>-0.2115626975370743</v>
      </c>
      <c r="P31" s="73">
        <f t="shared" si="14"/>
        <v>-0.35859244785720257</v>
      </c>
      <c r="Q31" s="73">
        <f t="shared" si="14"/>
        <v>-0.21968954896185258</v>
      </c>
      <c r="R31" s="73">
        <f t="shared" si="14"/>
        <v>-0.24120386468466037</v>
      </c>
      <c r="S31" s="73">
        <f t="shared" si="14"/>
        <v>-0.22918949395098917</v>
      </c>
      <c r="T31" s="89">
        <f t="shared" si="12"/>
        <v>-0.1784749688842085</v>
      </c>
      <c r="V31" s="82">
        <f t="shared" ref="V31:V35" si="15">(V23-V$22)/V$22</f>
        <v>-0.12243166238505218</v>
      </c>
      <c r="X31" s="71"/>
    </row>
    <row r="32" spans="1:32" x14ac:dyDescent="0.25">
      <c r="A32" s="93">
        <v>2010</v>
      </c>
      <c r="B32" s="80">
        <f t="shared" ref="B32:C32" si="16">(B24-B$22)/B$4</f>
        <v>-0.30095917536137051</v>
      </c>
      <c r="C32" s="73">
        <f t="shared" si="16"/>
        <v>-0.35478908371047935</v>
      </c>
      <c r="D32" s="80">
        <f t="shared" si="14"/>
        <v>-0.30439359389361309</v>
      </c>
      <c r="E32" s="73">
        <f t="shared" si="12"/>
        <v>-0.38320535566107872</v>
      </c>
      <c r="F32" s="73">
        <f t="shared" si="12"/>
        <v>-0.31243078825607967</v>
      </c>
      <c r="G32" s="73">
        <f t="shared" si="12"/>
        <v>-0.40291232756527157</v>
      </c>
      <c r="H32" s="73">
        <f t="shared" si="12"/>
        <v>-0.31671929823507528</v>
      </c>
      <c r="I32" s="73">
        <f t="shared" si="12"/>
        <v>-0.34240735479052237</v>
      </c>
      <c r="J32" s="73">
        <f t="shared" si="12"/>
        <v>-0.32050561875147532</v>
      </c>
      <c r="K32" s="73">
        <f t="shared" si="12"/>
        <v>-0.25392153294063724</v>
      </c>
      <c r="L32" s="73">
        <f t="shared" si="12"/>
        <v>-0.28077524028377537</v>
      </c>
      <c r="M32" s="73">
        <f t="shared" si="12"/>
        <v>-0.29126241172907219</v>
      </c>
      <c r="N32" s="73">
        <f t="shared" si="12"/>
        <v>-0.23317110226186794</v>
      </c>
      <c r="O32" s="73">
        <f t="shared" si="12"/>
        <v>-0.26156735516763546</v>
      </c>
      <c r="P32" s="73">
        <f t="shared" si="12"/>
        <v>-0.30120714869625043</v>
      </c>
      <c r="Q32" s="73">
        <f t="shared" si="12"/>
        <v>-0.24141428508262219</v>
      </c>
      <c r="R32" s="73">
        <f t="shared" si="12"/>
        <v>-0.25564458363574555</v>
      </c>
      <c r="S32" s="73">
        <f t="shared" si="12"/>
        <v>-0.23626577074814908</v>
      </c>
      <c r="T32" s="89">
        <f t="shared" si="12"/>
        <v>-0.17058528284145921</v>
      </c>
      <c r="V32" s="82">
        <f t="shared" si="15"/>
        <v>-0.2575071558011986</v>
      </c>
    </row>
    <row r="33" spans="1:22" x14ac:dyDescent="0.25">
      <c r="A33" s="93">
        <v>2013</v>
      </c>
      <c r="B33" s="80">
        <f t="shared" ref="B33:C33" si="17">(B25-B$22)/B$4</f>
        <v>-0.38824359316368046</v>
      </c>
      <c r="C33" s="73">
        <f t="shared" si="17"/>
        <v>-0.42104619049010317</v>
      </c>
      <c r="D33" s="80">
        <f t="shared" si="14"/>
        <v>-0.41974156986283612</v>
      </c>
      <c r="E33" s="73">
        <f t="shared" si="12"/>
        <v>-0.45073385914569442</v>
      </c>
      <c r="F33" s="73">
        <f t="shared" si="12"/>
        <v>-0.42289415274381886</v>
      </c>
      <c r="G33" s="73">
        <f t="shared" si="12"/>
        <v>-0.46721857550464285</v>
      </c>
      <c r="H33" s="73">
        <f t="shared" si="12"/>
        <v>-0.37609998255858229</v>
      </c>
      <c r="I33" s="73">
        <f t="shared" si="12"/>
        <v>-0.40887628654575198</v>
      </c>
      <c r="J33" s="73">
        <f t="shared" si="12"/>
        <v>-0.49253732969517644</v>
      </c>
      <c r="K33" s="73">
        <f t="shared" si="12"/>
        <v>-0.44670511489002146</v>
      </c>
      <c r="L33" s="73">
        <f t="shared" si="12"/>
        <v>-0.43873244586444876</v>
      </c>
      <c r="M33" s="73">
        <f t="shared" si="12"/>
        <v>-0.5458095180835234</v>
      </c>
      <c r="N33" s="73">
        <f t="shared" si="12"/>
        <v>-0.42364683921506224</v>
      </c>
      <c r="O33" s="73">
        <f t="shared" si="12"/>
        <v>-0.37473062434021293</v>
      </c>
      <c r="P33" s="73">
        <f t="shared" si="12"/>
        <v>-0.55840218488578652</v>
      </c>
      <c r="Q33" s="73">
        <f t="shared" si="12"/>
        <v>-0.39383632189288881</v>
      </c>
      <c r="R33" s="73">
        <f t="shared" si="12"/>
        <v>-0.37925973686157011</v>
      </c>
      <c r="S33" s="73">
        <f t="shared" si="12"/>
        <v>-0.39849380244502158</v>
      </c>
      <c r="T33" s="89">
        <f t="shared" si="12"/>
        <v>-0.36043260391509835</v>
      </c>
      <c r="V33" s="82">
        <f t="shared" si="15"/>
        <v>-0.3897800189138686</v>
      </c>
    </row>
    <row r="34" spans="1:22" x14ac:dyDescent="0.25">
      <c r="A34" s="93">
        <v>2016</v>
      </c>
      <c r="B34" s="80">
        <f t="shared" ref="B34:C34" si="18">(B26-B$22)/B$4</f>
        <v>-0.39496157891416961</v>
      </c>
      <c r="C34" s="73">
        <f t="shared" si="18"/>
        <v>-0.4276991674671517</v>
      </c>
      <c r="D34" s="80">
        <f t="shared" si="14"/>
        <v>-0.42423042623646912</v>
      </c>
      <c r="E34" s="73">
        <f t="shared" si="12"/>
        <v>-0.45451418196893456</v>
      </c>
      <c r="F34" s="73">
        <f t="shared" si="12"/>
        <v>-0.42689372645301682</v>
      </c>
      <c r="G34" s="73">
        <f t="shared" si="12"/>
        <v>-0.47040326587878312</v>
      </c>
      <c r="H34" s="73">
        <f t="shared" si="12"/>
        <v>-0.3808754303019985</v>
      </c>
      <c r="I34" s="73">
        <f t="shared" si="12"/>
        <v>-0.41386628100767503</v>
      </c>
      <c r="J34" s="73">
        <f t="shared" si="12"/>
        <v>-0.4957381181647319</v>
      </c>
      <c r="K34" s="73">
        <f t="shared" si="12"/>
        <v>-0.45029152417728474</v>
      </c>
      <c r="L34" s="73">
        <f t="shared" si="12"/>
        <v>-0.43199592087755678</v>
      </c>
      <c r="M34" s="73">
        <f t="shared" si="12"/>
        <v>-0.54633855706586654</v>
      </c>
      <c r="N34" s="73">
        <f t="shared" si="12"/>
        <v>-0.43228039267313051</v>
      </c>
      <c r="O34" s="73">
        <f t="shared" si="12"/>
        <v>-0.37859827944552138</v>
      </c>
      <c r="P34" s="73">
        <f t="shared" si="12"/>
        <v>-0.55990666838438818</v>
      </c>
      <c r="Q34" s="73">
        <f t="shared" si="12"/>
        <v>-0.40206193229562609</v>
      </c>
      <c r="R34" s="73">
        <f t="shared" si="12"/>
        <v>-0.38736538225706096</v>
      </c>
      <c r="S34" s="73">
        <f t="shared" si="12"/>
        <v>-0.40635373303624722</v>
      </c>
      <c r="T34" s="89">
        <f t="shared" si="12"/>
        <v>-0.37204771567507516</v>
      </c>
      <c r="V34" s="82">
        <f t="shared" si="15"/>
        <v>-0.39458506092585077</v>
      </c>
    </row>
    <row r="35" spans="1:22" ht="15.75" thickBot="1" x14ac:dyDescent="0.3">
      <c r="A35" s="81">
        <v>2019</v>
      </c>
      <c r="B35" s="87">
        <f t="shared" ref="B35:C35" si="19">(B27-B$22)/B$4</f>
        <v>-0.42688847688034182</v>
      </c>
      <c r="C35" s="96">
        <f t="shared" si="19"/>
        <v>-0.45518359694610677</v>
      </c>
      <c r="D35" s="87">
        <f t="shared" si="14"/>
        <v>-0.45813134153584578</v>
      </c>
      <c r="E35" s="96">
        <f t="shared" si="12"/>
        <v>-0.48211053857858749</v>
      </c>
      <c r="F35" s="96">
        <f t="shared" si="12"/>
        <v>-0.45661431561805166</v>
      </c>
      <c r="G35" s="96">
        <f t="shared" si="12"/>
        <v>-0.49147121758463419</v>
      </c>
      <c r="H35" s="96">
        <f t="shared" si="12"/>
        <v>-0.40392700749334859</v>
      </c>
      <c r="I35" s="96">
        <f t="shared" si="12"/>
        <v>-0.43335758534236901</v>
      </c>
      <c r="J35" s="96">
        <f t="shared" si="12"/>
        <v>-0.51396127385140034</v>
      </c>
      <c r="K35" s="96">
        <f t="shared" si="12"/>
        <v>-0.46535068778139549</v>
      </c>
      <c r="L35" s="96">
        <f t="shared" si="12"/>
        <v>-0.45808369910864766</v>
      </c>
      <c r="M35" s="96">
        <f t="shared" si="12"/>
        <v>-0.55236960146457947</v>
      </c>
      <c r="N35" s="96">
        <f t="shared" si="12"/>
        <v>-0.45368508935973767</v>
      </c>
      <c r="O35" s="96">
        <f t="shared" si="12"/>
        <v>-0.39909488822695288</v>
      </c>
      <c r="P35" s="96">
        <f t="shared" si="12"/>
        <v>-0.55806785521943048</v>
      </c>
      <c r="Q35" s="96">
        <f t="shared" si="12"/>
        <v>-0.42991897502985565</v>
      </c>
      <c r="R35" s="96">
        <f t="shared" si="12"/>
        <v>-0.4095381397016406</v>
      </c>
      <c r="S35" s="96">
        <f t="shared" si="12"/>
        <v>-0.43854202021936128</v>
      </c>
      <c r="T35" s="97">
        <f t="shared" si="12"/>
        <v>-0.39074020260712772</v>
      </c>
      <c r="V35" s="98">
        <f t="shared" si="15"/>
        <v>-0.41464115653235378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21:T21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10019D9-ECD5-472D-B755-740BBAA5D5AC}">
          <x14:formula1>
            <xm:f>Weights!$A$5:$A$20</xm:f>
          </x14:formula1>
          <xm:sqref>A2 A20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B6072-C43F-4909-8440-533FC3E44598}">
  <dimension ref="A1:AF35"/>
  <sheetViews>
    <sheetView workbookViewId="0">
      <selection activeCell="B2" sqref="B2:C3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23.28515625" style="95" bestFit="1" customWidth="1"/>
    <col min="27" max="16384" width="9.140625" style="95"/>
  </cols>
  <sheetData>
    <row r="1" spans="1:24" ht="15.75" thickBot="1" x14ac:dyDescent="0.3">
      <c r="A1" s="6" t="s">
        <v>155</v>
      </c>
      <c r="B1" s="6"/>
      <c r="C1" s="6"/>
    </row>
    <row r="2" spans="1:24" ht="91.5" thickBot="1" x14ac:dyDescent="0.3">
      <c r="A2" s="58" t="s">
        <v>59</v>
      </c>
      <c r="B2" s="67" t="s">
        <v>162</v>
      </c>
      <c r="C2" s="68" t="s">
        <v>163</v>
      </c>
      <c r="D2" s="67" t="s">
        <v>84</v>
      </c>
      <c r="E2" s="68" t="s">
        <v>85</v>
      </c>
      <c r="F2" s="68" t="s">
        <v>86</v>
      </c>
      <c r="G2" s="68" t="s">
        <v>87</v>
      </c>
      <c r="H2" s="68" t="s">
        <v>88</v>
      </c>
      <c r="I2" s="68" t="s">
        <v>89</v>
      </c>
      <c r="J2" s="68" t="s">
        <v>90</v>
      </c>
      <c r="K2" s="68" t="s">
        <v>91</v>
      </c>
      <c r="L2" s="68" t="s">
        <v>92</v>
      </c>
      <c r="M2" s="68" t="s">
        <v>93</v>
      </c>
      <c r="N2" s="68" t="s">
        <v>94</v>
      </c>
      <c r="O2" s="68" t="s">
        <v>95</v>
      </c>
      <c r="P2" s="68" t="s">
        <v>96</v>
      </c>
      <c r="Q2" s="68" t="s">
        <v>97</v>
      </c>
      <c r="R2" s="68" t="s">
        <v>98</v>
      </c>
      <c r="S2" s="67" t="s">
        <v>99</v>
      </c>
      <c r="T2" s="63" t="s">
        <v>100</v>
      </c>
      <c r="U2" s="56"/>
      <c r="V2" s="59" t="s">
        <v>101</v>
      </c>
      <c r="X2" s="54" t="s">
        <v>102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103</v>
      </c>
      <c r="X3" s="69" t="s">
        <v>103</v>
      </c>
    </row>
    <row r="4" spans="1:24" x14ac:dyDescent="0.25">
      <c r="A4" s="65">
        <v>2004</v>
      </c>
      <c r="B4" s="60" cm="1">
        <f t="array" ref="B4">INDEX('90.1 Data-SI-Site EUI'!$Y$2:$Y$1825,MATCH(1,INDEX(($A4='90.1 Data-SI-Site EUI'!$A$2:$A$1825)*(B$3='90.1 Data-SI-Site EUI'!$C$2:$C$1825)*($A$2='90.1 Data-SI-Site EUI'!$B$2:$B$1825),0,1),0))</f>
        <v>264.17838028918703</v>
      </c>
      <c r="C4" s="57" cm="1">
        <f t="array" ref="C4">INDEX('90.1 Data-SI-Site EUI'!$Y$2:$Y$1825,MATCH(1,INDEX(($A4='90.1 Data-SI-Site EUI'!$A$2:$A$1825)*(C$3='90.1 Data-SI-Site EUI'!$C$2:$C$1825)*($A$2='90.1 Data-SI-Site EUI'!$B$2:$B$1825),0,1),0))</f>
        <v>286.83927696476297</v>
      </c>
      <c r="D4" s="60" cm="1">
        <f t="array" ref="D4">INDEX('90.1 Data-SI-Site EUI'!$Y$2:$Y$1825,MATCH(1,INDEX(($A4='90.1 Data-SI-Site EUI'!$A$2:$A$1825)*(D$3='90.1 Data-SI-Site EUI'!$C$2:$C$1825)*($A$2='90.1 Data-SI-Site EUI'!$B$2:$B$1825),0,1),0))</f>
        <v>213.46154341483461</v>
      </c>
      <c r="E4" s="57" cm="1">
        <f t="array" ref="E4">INDEX('90.1 Data-SI-Site EUI'!$Y$2:$Y$1825,MATCH(1,INDEX(($A4='90.1 Data-SI-Site EUI'!$A$2:$A$1825)*(E$3='90.1 Data-SI-Site EUI'!$C$2:$C$1825)*($A$2='90.1 Data-SI-Site EUI'!$B$2:$B$1825),0,1),0))</f>
        <v>247.10864376318278</v>
      </c>
      <c r="F4" s="57" cm="1">
        <f t="array" ref="F4">INDEX('90.1 Data-SI-Site EUI'!$Y$2:$Y$1825,MATCH(1,INDEX(($A4='90.1 Data-SI-Site EUI'!$A$2:$A$1825)*(F$3='90.1 Data-SI-Site EUI'!$C$2:$C$1825)*($A$2='90.1 Data-SI-Site EUI'!$B$2:$B$1825),0,1),0))</f>
        <v>217.71098182593832</v>
      </c>
      <c r="G4" s="57" cm="1">
        <f t="array" ref="G4">INDEX('90.1 Data-SI-Site EUI'!$Y$2:$Y$1825,MATCH(1,INDEX(($A4='90.1 Data-SI-Site EUI'!$A$2:$A$1825)*(G$3='90.1 Data-SI-Site EUI'!$C$2:$C$1825)*($A$2='90.1 Data-SI-Site EUI'!$B$2:$B$1825),0,1),0))</f>
        <v>175.20068313223663</v>
      </c>
      <c r="H4" s="57" cm="1">
        <f t="array" ref="H4">INDEX('90.1 Data-SI-Site EUI'!$Y$2:$Y$1825,MATCH(1,INDEX(($A4='90.1 Data-SI-Site EUI'!$A$2:$A$1825)*(H$3='90.1 Data-SI-Site EUI'!$C$2:$C$1825)*($A$2='90.1 Data-SI-Site EUI'!$B$2:$B$1825),0,1),0))</f>
        <v>177.64614238840767</v>
      </c>
      <c r="I4" s="57" cm="1">
        <f t="array" ref="I4">INDEX('90.1 Data-SI-Site EUI'!$Y$2:$Y$1825,MATCH(1,INDEX(($A4='90.1 Data-SI-Site EUI'!$A$2:$A$1825)*(I$3='90.1 Data-SI-Site EUI'!$C$2:$C$1825)*($A$2='90.1 Data-SI-Site EUI'!$B$2:$B$1825),0,1),0))</f>
        <v>132.34589493378601</v>
      </c>
      <c r="J4" s="57" cm="1">
        <f t="array" ref="J4">INDEX('90.1 Data-SI-Site EUI'!$Y$2:$Y$1825,MATCH(1,INDEX(($A4='90.1 Data-SI-Site EUI'!$A$2:$A$1825)*(J$3='90.1 Data-SI-Site EUI'!$C$2:$C$1825)*($A$2='90.1 Data-SI-Site EUI'!$B$2:$B$1825),0,1),0))</f>
        <v>151.28816574004622</v>
      </c>
      <c r="K4" s="57" cm="1">
        <f t="array" ref="K4">INDEX('90.1 Data-SI-Site EUI'!$Y$2:$Y$1825,MATCH(1,INDEX(($A4='90.1 Data-SI-Site EUI'!$A$2:$A$1825)*(K$3='90.1 Data-SI-Site EUI'!$C$2:$C$1825)*($A$2='90.1 Data-SI-Site EUI'!$B$2:$B$1825),0,1),0))</f>
        <v>183.10533392173215</v>
      </c>
      <c r="L4" s="57" cm="1">
        <f t="array" ref="L4">INDEX('90.1 Data-SI-Site EUI'!$Y$2:$Y$1825,MATCH(1,INDEX(($A4='90.1 Data-SI-Site EUI'!$A$2:$A$1825)*(L$3='90.1 Data-SI-Site EUI'!$C$2:$C$1825)*($A$2='90.1 Data-SI-Site EUI'!$B$2:$B$1825),0,1),0))</f>
        <v>174.17970144438789</v>
      </c>
      <c r="M4" s="57" cm="1">
        <f t="array" ref="M4">INDEX('90.1 Data-SI-Site EUI'!$Y$2:$Y$1825,MATCH(1,INDEX(($A4='90.1 Data-SI-Site EUI'!$A$2:$A$1825)*(M$3='90.1 Data-SI-Site EUI'!$C$2:$C$1825)*($A$2='90.1 Data-SI-Site EUI'!$B$2:$B$1825),0,1),0))</f>
        <v>142.94402762928246</v>
      </c>
      <c r="N4" s="57" cm="1">
        <f t="array" ref="N4">INDEX('90.1 Data-SI-Site EUI'!$Y$2:$Y$1825,MATCH(1,INDEX(($A4='90.1 Data-SI-Site EUI'!$A$2:$A$1825)*(N$3='90.1 Data-SI-Site EUI'!$C$2:$C$1825)*($A$2='90.1 Data-SI-Site EUI'!$B$2:$B$1825),0,1),0))</f>
        <v>180.70272161888815</v>
      </c>
      <c r="O4" s="57" cm="1">
        <f t="array" ref="O4">INDEX('90.1 Data-SI-Site EUI'!$Y$2:$Y$1825,MATCH(1,INDEX(($A4='90.1 Data-SI-Site EUI'!$A$2:$A$1825)*(O$3='90.1 Data-SI-Site EUI'!$C$2:$C$1825)*($A$2='90.1 Data-SI-Site EUI'!$B$2:$B$1825),0,1),0))</f>
        <v>216.75072039194725</v>
      </c>
      <c r="P4" s="57" cm="1">
        <f t="array" ref="P4">INDEX('90.1 Data-SI-Site EUI'!$Y$2:$Y$1825,MATCH(1,INDEX(($A4='90.1 Data-SI-Site EUI'!$A$2:$A$1825)*(P$3='90.1 Data-SI-Site EUI'!$C$2:$C$1825)*($A$2='90.1 Data-SI-Site EUI'!$B$2:$B$1825),0,1),0))</f>
        <v>140.2870268435428</v>
      </c>
      <c r="Q4" s="57" cm="1">
        <f t="array" ref="Q4">INDEX('90.1 Data-SI-Site EUI'!$Y$2:$Y$1825,MATCH(1,INDEX(($A4='90.1 Data-SI-Site EUI'!$A$2:$A$1825)*(Q$3='90.1 Data-SI-Site EUI'!$C$2:$C$1825)*($A$2='90.1 Data-SI-Site EUI'!$B$2:$B$1825),0,1),0))</f>
        <v>206.00739773460566</v>
      </c>
      <c r="R4" s="57" cm="1">
        <f t="array" ref="R4">INDEX('90.1 Data-SI-Site EUI'!$Y$2:$Y$1825,MATCH(1,INDEX(($A4='90.1 Data-SI-Site EUI'!$A$2:$A$1825)*(R$3='90.1 Data-SI-Site EUI'!$C$2:$C$1825)*($A$2='90.1 Data-SI-Site EUI'!$B$2:$B$1825),0,1),0))</f>
        <v>162.34610745467452</v>
      </c>
      <c r="S4" s="57" cm="1">
        <f t="array" ref="S4">INDEX('90.1 Data-SI-Site EUI'!$Y$2:$Y$1825,MATCH(1,INDEX(($A4='90.1 Data-SI-Site EUI'!$A$2:$A$1825)*(S$3='90.1 Data-SI-Site EUI'!$C$2:$C$1825)*($A$2='90.1 Data-SI-Site EUI'!$B$2:$B$1825),0,1),0))</f>
        <v>230.37188927446249</v>
      </c>
      <c r="T4" s="66" cm="1">
        <f t="array" ref="T4">INDEX('90.1 Data-SI-Site EUI'!$Y$2:$Y$1825,MATCH(1,INDEX(($A4='90.1 Data-SI-Site EUI'!$A$2:$A$1825)*(T$3='90.1 Data-SI-Site EUI'!$C$2:$C$1825)*($A$2='90.1 Data-SI-Site EUI'!$B$2:$B$1825),0,1),0))</f>
        <v>280.89603727871014</v>
      </c>
      <c r="U4" s="56"/>
      <c r="V4" s="84">
        <f>SUMPRODUCT(D4:T4,Weights!$B$41:$R$41)</f>
        <v>184.59159218020412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Data-SI-Site EUI'!$Y$2:$Y$1825,MATCH(1,INDEX(($A5='90.1 Data-SI-Site EUI'!$A$2:$A$1825)*(B$3='90.1 Data-SI-Site EUI'!$C$2:$C$1825)*($A$2='90.1 Data-SI-Site EUI'!$B$2:$B$1825),0,1),0))</f>
        <v>229.98430797665324</v>
      </c>
      <c r="C5" s="75" cm="1">
        <f t="array" ref="C5">INDEX('90.1 Data-SI-Site EUI'!$Y$2:$Y$1825,MATCH(1,INDEX(($A5='90.1 Data-SI-Site EUI'!$A$2:$A$1825)*(C$3='90.1 Data-SI-Site EUI'!$C$2:$C$1825)*($A$2='90.1 Data-SI-Site EUI'!$B$2:$B$1825),0,1),0))</f>
        <v>204.22961643113572</v>
      </c>
      <c r="D5" s="86" cm="1">
        <f t="array" ref="D5">INDEX('90.1 Data-SI-Site EUI'!$Y$2:$Y$1825,MATCH(1,INDEX(($A5='90.1 Data-SI-Site EUI'!$A$2:$A$1825)*(D$3='90.1 Data-SI-Site EUI'!$C$2:$C$1825)*($A$2='90.1 Data-SI-Site EUI'!$B$2:$B$1825),0,1),0))</f>
        <v>151.78029360397332</v>
      </c>
      <c r="E5" s="75" cm="1">
        <f t="array" ref="E5">INDEX('90.1 Data-SI-Site EUI'!$Y$2:$Y$1825,MATCH(1,INDEX(($A5='90.1 Data-SI-Site EUI'!$A$2:$A$1825)*(E$3='90.1 Data-SI-Site EUI'!$C$2:$C$1825)*($A$2='90.1 Data-SI-Site EUI'!$B$2:$B$1825),0,1),0))</f>
        <v>172.08607688496477</v>
      </c>
      <c r="F5" s="75" cm="1">
        <f t="array" ref="F5">INDEX('90.1 Data-SI-Site EUI'!$Y$2:$Y$1825,MATCH(1,INDEX(($A5='90.1 Data-SI-Site EUI'!$A$2:$A$1825)*(F$3='90.1 Data-SI-Site EUI'!$C$2:$C$1825)*($A$2='90.1 Data-SI-Site EUI'!$B$2:$B$1825),0,1),0))</f>
        <v>147.18073437425474</v>
      </c>
      <c r="G5" s="75" cm="1">
        <f t="array" ref="G5">INDEX('90.1 Data-SI-Site EUI'!$Y$2:$Y$1825,MATCH(1,INDEX(($A5='90.1 Data-SI-Site EUI'!$A$2:$A$1825)*(G$3='90.1 Data-SI-Site EUI'!$C$2:$C$1825)*($A$2='90.1 Data-SI-Site EUI'!$B$2:$B$1825),0,1),0))</f>
        <v>104.97036435384197</v>
      </c>
      <c r="H5" s="75" cm="1">
        <f t="array" ref="H5">INDEX('90.1 Data-SI-Site EUI'!$Y$2:$Y$1825,MATCH(1,INDEX(($A5='90.1 Data-SI-Site EUI'!$A$2:$A$1825)*(H$3='90.1 Data-SI-Site EUI'!$C$2:$C$1825)*($A$2='90.1 Data-SI-Site EUI'!$B$2:$B$1825),0,1),0))</f>
        <v>132.96484977956098</v>
      </c>
      <c r="I5" s="75" cm="1">
        <f t="array" ref="I5">INDEX('90.1 Data-SI-Site EUI'!$Y$2:$Y$1825,MATCH(1,INDEX(($A5='90.1 Data-SI-Site EUI'!$A$2:$A$1825)*(I$3='90.1 Data-SI-Site EUI'!$C$2:$C$1825)*($A$2='90.1 Data-SI-Site EUI'!$B$2:$B$1825),0,1),0))</f>
        <v>101.07129160108634</v>
      </c>
      <c r="J5" s="75" cm="1">
        <f t="array" ref="J5">INDEX('90.1 Data-SI-Site EUI'!$Y$2:$Y$1825,MATCH(1,INDEX(($A5='90.1 Data-SI-Site EUI'!$A$2:$A$1825)*(J$3='90.1 Data-SI-Site EUI'!$C$2:$C$1825)*($A$2='90.1 Data-SI-Site EUI'!$B$2:$B$1825),0,1),0))</f>
        <v>71.751488699030361</v>
      </c>
      <c r="K5" s="75" cm="1">
        <f t="array" ref="K5">INDEX('90.1 Data-SI-Site EUI'!$Y$2:$Y$1825,MATCH(1,INDEX(($A5='90.1 Data-SI-Site EUI'!$A$2:$A$1825)*(K$3='90.1 Data-SI-Site EUI'!$C$2:$C$1825)*($A$2='90.1 Data-SI-Site EUI'!$B$2:$B$1825),0,1),0))</f>
        <v>160.02184386648557</v>
      </c>
      <c r="L5" s="75" cm="1">
        <f t="array" ref="L5">INDEX('90.1 Data-SI-Site EUI'!$Y$2:$Y$1825,MATCH(1,INDEX(($A5='90.1 Data-SI-Site EUI'!$A$2:$A$1825)*(L$3='90.1 Data-SI-Site EUI'!$C$2:$C$1825)*($A$2='90.1 Data-SI-Site EUI'!$B$2:$B$1825),0,1),0))</f>
        <v>111.08058473800337</v>
      </c>
      <c r="M5" s="75" cm="1">
        <f t="array" ref="M5">INDEX('90.1 Data-SI-Site EUI'!$Y$2:$Y$1825,MATCH(1,INDEX(($A5='90.1 Data-SI-Site EUI'!$A$2:$A$1825)*(M$3='90.1 Data-SI-Site EUI'!$C$2:$C$1825)*($A$2='90.1 Data-SI-Site EUI'!$B$2:$B$1825),0,1),0))</f>
        <v>112.26977132262718</v>
      </c>
      <c r="N5" s="75" cm="1">
        <f t="array" ref="N5">INDEX('90.1 Data-SI-Site EUI'!$Y$2:$Y$1825,MATCH(1,INDEX(($A5='90.1 Data-SI-Site EUI'!$A$2:$A$1825)*(N$3='90.1 Data-SI-Site EUI'!$C$2:$C$1825)*($A$2='90.1 Data-SI-Site EUI'!$B$2:$B$1825),0,1),0))</f>
        <v>181.55794680729477</v>
      </c>
      <c r="O5" s="75" cm="1">
        <f t="array" ref="O5">INDEX('90.1 Data-SI-Site EUI'!$Y$2:$Y$1825,MATCH(1,INDEX(($A5='90.1 Data-SI-Site EUI'!$A$2:$A$1825)*(O$3='90.1 Data-SI-Site EUI'!$C$2:$C$1825)*($A$2='90.1 Data-SI-Site EUI'!$B$2:$B$1825),0,1),0))</f>
        <v>143.00744112020641</v>
      </c>
      <c r="P5" s="75" cm="1">
        <f t="array" ref="P5">INDEX('90.1 Data-SI-Site EUI'!$Y$2:$Y$1825,MATCH(1,INDEX(($A5='90.1 Data-SI-Site EUI'!$A$2:$A$1825)*(P$3='90.1 Data-SI-Site EUI'!$C$2:$C$1825)*($A$2='90.1 Data-SI-Site EUI'!$B$2:$B$1825),0,1),0))</f>
        <v>124.64813371892653</v>
      </c>
      <c r="Q5" s="75" cm="1">
        <f t="array" ref="Q5">INDEX('90.1 Data-SI-Site EUI'!$Y$2:$Y$1825,MATCH(1,INDEX(($A5='90.1 Data-SI-Site EUI'!$A$2:$A$1825)*(Q$3='90.1 Data-SI-Site EUI'!$C$2:$C$1825)*($A$2='90.1 Data-SI-Site EUI'!$B$2:$B$1825),0,1),0))</f>
        <v>227.97148052921813</v>
      </c>
      <c r="R5" s="75" cm="1">
        <f t="array" ref="R5">INDEX('90.1 Data-SI-Site EUI'!$Y$2:$Y$1825,MATCH(1,INDEX(($A5='90.1 Data-SI-Site EUI'!$A$2:$A$1825)*(R$3='90.1 Data-SI-Site EUI'!$C$2:$C$1825)*($A$2='90.1 Data-SI-Site EUI'!$B$2:$B$1825),0,1),0))</f>
        <v>183.75048661896992</v>
      </c>
      <c r="S5" s="75" cm="1">
        <f t="array" ref="S5">INDEX('90.1 Data-SI-Site EUI'!$Y$2:$Y$1825,MATCH(1,INDEX(($A5='90.1 Data-SI-Site EUI'!$A$2:$A$1825)*(S$3='90.1 Data-SI-Site EUI'!$C$2:$C$1825)*($A$2='90.1 Data-SI-Site EUI'!$B$2:$B$1825),0,1),0))</f>
        <v>256.32612520261711</v>
      </c>
      <c r="T5" s="91" cm="1">
        <f t="array" ref="T5">INDEX('90.1 Data-SI-Site EUI'!$Y$2:$Y$1825,MATCH(1,INDEX(($A5='90.1 Data-SI-Site EUI'!$A$2:$A$1825)*(T$3='90.1 Data-SI-Site EUI'!$C$2:$C$1825)*($A$2='90.1 Data-SI-Site EUI'!$B$2:$B$1825),0,1),0))</f>
        <v>339.22347242286838</v>
      </c>
      <c r="U5" s="56"/>
      <c r="V5" s="72">
        <f>SUMPRODUCT(D5:T5,Weights!$B$41:$R$41)</f>
        <v>149.02855241335058</v>
      </c>
      <c r="X5" s="88">
        <f>(V5-V4)/V4</f>
        <v>-0.19265796099822238</v>
      </c>
    </row>
    <row r="6" spans="1:24" x14ac:dyDescent="0.25">
      <c r="A6" s="93">
        <v>2010</v>
      </c>
      <c r="B6" s="86" cm="1">
        <f t="array" ref="B6">INDEX('90.1 Data-SI-Site EUI'!$Y$2:$Y$1825,MATCH(1,INDEX(($A6='90.1 Data-SI-Site EUI'!$A$2:$A$1825)*(B$3='90.1 Data-SI-Site EUI'!$C$2:$C$1825)*($A$2='90.1 Data-SI-Site EUI'!$B$2:$B$1825),0,1),0))</f>
        <v>178.03641692328318</v>
      </c>
      <c r="C6" s="75" cm="1">
        <f t="array" ref="C6">INDEX('90.1 Data-SI-Site EUI'!$Y$2:$Y$1825,MATCH(1,INDEX(($A6='90.1 Data-SI-Site EUI'!$A$2:$A$1825)*(C$3='90.1 Data-SI-Site EUI'!$C$2:$C$1825)*($A$2='90.1 Data-SI-Site EUI'!$B$2:$B$1825),0,1),0))</f>
        <v>206.28063887696518</v>
      </c>
      <c r="D6" s="86" cm="1">
        <f t="array" ref="D6">INDEX('90.1 Data-SI-Site EUI'!$Y$2:$Y$1825,MATCH(1,INDEX(($A6='90.1 Data-SI-Site EUI'!$A$2:$A$1825)*(D$3='90.1 Data-SI-Site EUI'!$C$2:$C$1825)*($A$2='90.1 Data-SI-Site EUI'!$B$2:$B$1825),0,1),0))</f>
        <v>133.48978616774988</v>
      </c>
      <c r="E6" s="75" cm="1">
        <f t="array" ref="E6">INDEX('90.1 Data-SI-Site EUI'!$Y$2:$Y$1825,MATCH(1,INDEX(($A6='90.1 Data-SI-Site EUI'!$A$2:$A$1825)*(E$3='90.1 Data-SI-Site EUI'!$C$2:$C$1825)*($A$2='90.1 Data-SI-Site EUI'!$B$2:$B$1825),0,1),0))</f>
        <v>172.28439706893536</v>
      </c>
      <c r="F6" s="75" cm="1">
        <f t="array" ref="F6">INDEX('90.1 Data-SI-Site EUI'!$Y$2:$Y$1825,MATCH(1,INDEX(($A6='90.1 Data-SI-Site EUI'!$A$2:$A$1825)*(F$3='90.1 Data-SI-Site EUI'!$C$2:$C$1825)*($A$2='90.1 Data-SI-Site EUI'!$B$2:$B$1825),0,1),0))</f>
        <v>118.8172754704571</v>
      </c>
      <c r="G6" s="75" cm="1">
        <f t="array" ref="G6">INDEX('90.1 Data-SI-Site EUI'!$Y$2:$Y$1825,MATCH(1,INDEX(($A6='90.1 Data-SI-Site EUI'!$A$2:$A$1825)*(G$3='90.1 Data-SI-Site EUI'!$C$2:$C$1825)*($A$2='90.1 Data-SI-Site EUI'!$B$2:$B$1825),0,1),0))</f>
        <v>103.79366459561635</v>
      </c>
      <c r="H6" s="75" cm="1">
        <f t="array" ref="H6">INDEX('90.1 Data-SI-Site EUI'!$Y$2:$Y$1825,MATCH(1,INDEX(($A6='90.1 Data-SI-Site EUI'!$A$2:$A$1825)*(H$3='90.1 Data-SI-Site EUI'!$C$2:$C$1825)*($A$2='90.1 Data-SI-Site EUI'!$B$2:$B$1825),0,1),0))</f>
        <v>92.450729431430219</v>
      </c>
      <c r="I6" s="75" cm="1">
        <f t="array" ref="I6">INDEX('90.1 Data-SI-Site EUI'!$Y$2:$Y$1825,MATCH(1,INDEX(($A6='90.1 Data-SI-Site EUI'!$A$2:$A$1825)*(I$3='90.1 Data-SI-Site EUI'!$C$2:$C$1825)*($A$2='90.1 Data-SI-Site EUI'!$B$2:$B$1825),0,1),0))</f>
        <v>106.06406344247995</v>
      </c>
      <c r="J6" s="75" cm="1">
        <f t="array" ref="J6">INDEX('90.1 Data-SI-Site EUI'!$Y$2:$Y$1825,MATCH(1,INDEX(($A6='90.1 Data-SI-Site EUI'!$A$2:$A$1825)*(J$3='90.1 Data-SI-Site EUI'!$C$2:$C$1825)*($A$2='90.1 Data-SI-Site EUI'!$B$2:$B$1825),0,1),0))</f>
        <v>71.396715925482937</v>
      </c>
      <c r="K6" s="75" cm="1">
        <f t="array" ref="K6">INDEX('90.1 Data-SI-Site EUI'!$Y$2:$Y$1825,MATCH(1,INDEX(($A6='90.1 Data-SI-Site EUI'!$A$2:$A$1825)*(K$3='90.1 Data-SI-Site EUI'!$C$2:$C$1825)*($A$2='90.1 Data-SI-Site EUI'!$B$2:$B$1825),0,1),0))</f>
        <v>78.605287353214891</v>
      </c>
      <c r="L6" s="75" cm="1">
        <f t="array" ref="L6">INDEX('90.1 Data-SI-Site EUI'!$Y$2:$Y$1825,MATCH(1,INDEX(($A6='90.1 Data-SI-Site EUI'!$A$2:$A$1825)*(L$3='90.1 Data-SI-Site EUI'!$C$2:$C$1825)*($A$2='90.1 Data-SI-Site EUI'!$B$2:$B$1825),0,1),0))</f>
        <v>120.44986681208186</v>
      </c>
      <c r="M6" s="75" cm="1">
        <f t="array" ref="M6">INDEX('90.1 Data-SI-Site EUI'!$Y$2:$Y$1825,MATCH(1,INDEX(($A6='90.1 Data-SI-Site EUI'!$A$2:$A$1825)*(M$3='90.1 Data-SI-Site EUI'!$C$2:$C$1825)*($A$2='90.1 Data-SI-Site EUI'!$B$2:$B$1825),0,1),0))</f>
        <v>118.83833168752062</v>
      </c>
      <c r="N6" s="75" cm="1">
        <f t="array" ref="N6">INDEX('90.1 Data-SI-Site EUI'!$Y$2:$Y$1825,MATCH(1,INDEX(($A6='90.1 Data-SI-Site EUI'!$A$2:$A$1825)*(N$3='90.1 Data-SI-Site EUI'!$C$2:$C$1825)*($A$2='90.1 Data-SI-Site EUI'!$B$2:$B$1825),0,1),0))</f>
        <v>75.042624394009422</v>
      </c>
      <c r="O6" s="75" cm="1">
        <f t="array" ref="O6">INDEX('90.1 Data-SI-Site EUI'!$Y$2:$Y$1825,MATCH(1,INDEX(($A6='90.1 Data-SI-Site EUI'!$A$2:$A$1825)*(O$3='90.1 Data-SI-Site EUI'!$C$2:$C$1825)*($A$2='90.1 Data-SI-Site EUI'!$B$2:$B$1825),0,1),0))</f>
        <v>155.43697502076483</v>
      </c>
      <c r="P6" s="75" cm="1">
        <f t="array" ref="P6">INDEX('90.1 Data-SI-Site EUI'!$Y$2:$Y$1825,MATCH(1,INDEX(($A6='90.1 Data-SI-Site EUI'!$A$2:$A$1825)*(P$3='90.1 Data-SI-Site EUI'!$C$2:$C$1825)*($A$2='90.1 Data-SI-Site EUI'!$B$2:$B$1825),0,1),0))</f>
        <v>50.253335916882193</v>
      </c>
      <c r="Q6" s="75" cm="1">
        <f t="array" ref="Q6">INDEX('90.1 Data-SI-Site EUI'!$Y$2:$Y$1825,MATCH(1,INDEX(($A6='90.1 Data-SI-Site EUI'!$A$2:$A$1825)*(Q$3='90.1 Data-SI-Site EUI'!$C$2:$C$1825)*($A$2='90.1 Data-SI-Site EUI'!$B$2:$B$1825),0,1),0))</f>
        <v>100.6509017790153</v>
      </c>
      <c r="R6" s="75" cm="1">
        <f t="array" ref="R6">INDEX('90.1 Data-SI-Site EUI'!$Y$2:$Y$1825,MATCH(1,INDEX(($A6='90.1 Data-SI-Site EUI'!$A$2:$A$1825)*(R$3='90.1 Data-SI-Site EUI'!$C$2:$C$1825)*($A$2='90.1 Data-SI-Site EUI'!$B$2:$B$1825),0,1),0))</f>
        <v>78.820991158249598</v>
      </c>
      <c r="S6" s="75" cm="1">
        <f t="array" ref="S6">INDEX('90.1 Data-SI-Site EUI'!$Y$2:$Y$1825,MATCH(1,INDEX(($A6='90.1 Data-SI-Site EUI'!$A$2:$A$1825)*(S$3='90.1 Data-SI-Site EUI'!$C$2:$C$1825)*($A$2='90.1 Data-SI-Site EUI'!$B$2:$B$1825),0,1),0))</f>
        <v>118.50388061183686</v>
      </c>
      <c r="T6" s="91" cm="1">
        <f t="array" ref="T6">INDEX('90.1 Data-SI-Site EUI'!$Y$2:$Y$1825,MATCH(1,INDEX(($A6='90.1 Data-SI-Site EUI'!$A$2:$A$1825)*(T$3='90.1 Data-SI-Site EUI'!$C$2:$C$1825)*($A$2='90.1 Data-SI-Site EUI'!$B$2:$B$1825),0,1),0))</f>
        <v>166.55710602765063</v>
      </c>
      <c r="U6" s="56"/>
      <c r="V6" s="72">
        <f>SUMPRODUCT(D6:T6,Weights!$B$41:$R$41)</f>
        <v>97.774696820336672</v>
      </c>
      <c r="X6" s="88">
        <f t="shared" ref="X6:X9" si="0">(V6-V5)/V5</f>
        <v>-0.34391970372801112</v>
      </c>
    </row>
    <row r="7" spans="1:24" x14ac:dyDescent="0.25">
      <c r="A7" s="93">
        <v>2013</v>
      </c>
      <c r="B7" s="86" cm="1">
        <f t="array" ref="B7">INDEX('90.1 Data-SI-Site EUI'!$Y$2:$Y$1825,MATCH(1,INDEX(($A7='90.1 Data-SI-Site EUI'!$A$2:$A$1825)*(B$3='90.1 Data-SI-Site EUI'!$C$2:$C$1825)*($A$2='90.1 Data-SI-Site EUI'!$B$2:$B$1825),0,1),0))</f>
        <v>154.24852295534095</v>
      </c>
      <c r="C7" s="75" cm="1">
        <f t="array" ref="C7">INDEX('90.1 Data-SI-Site EUI'!$Y$2:$Y$1825,MATCH(1,INDEX(($A7='90.1 Data-SI-Site EUI'!$A$2:$A$1825)*(C$3='90.1 Data-SI-Site EUI'!$C$2:$C$1825)*($A$2='90.1 Data-SI-Site EUI'!$B$2:$B$1825),0,1),0))</f>
        <v>137.99948921534838</v>
      </c>
      <c r="D7" s="86" cm="1">
        <f t="array" ref="D7">INDEX('90.1 Data-SI-Site EUI'!$Y$2:$Y$1825,MATCH(1,INDEX(($A7='90.1 Data-SI-Site EUI'!$A$2:$A$1825)*(D$3='90.1 Data-SI-Site EUI'!$C$2:$C$1825)*($A$2='90.1 Data-SI-Site EUI'!$B$2:$B$1825),0,1),0))</f>
        <v>114.96912938222724</v>
      </c>
      <c r="E7" s="75" cm="1">
        <f t="array" ref="E7">INDEX('90.1 Data-SI-Site EUI'!$Y$2:$Y$1825,MATCH(1,INDEX(($A7='90.1 Data-SI-Site EUI'!$A$2:$A$1825)*(E$3='90.1 Data-SI-Site EUI'!$C$2:$C$1825)*($A$2='90.1 Data-SI-Site EUI'!$B$2:$B$1825),0,1),0))</f>
        <v>114.75881205132505</v>
      </c>
      <c r="F7" s="75" cm="1">
        <f t="array" ref="F7">INDEX('90.1 Data-SI-Site EUI'!$Y$2:$Y$1825,MATCH(1,INDEX(($A7='90.1 Data-SI-Site EUI'!$A$2:$A$1825)*(F$3='90.1 Data-SI-Site EUI'!$C$2:$C$1825)*($A$2='90.1 Data-SI-Site EUI'!$B$2:$B$1825),0,1),0))</f>
        <v>107.20746499697722</v>
      </c>
      <c r="G7" s="75" cm="1">
        <f t="array" ref="G7">INDEX('90.1 Data-SI-Site EUI'!$Y$2:$Y$1825,MATCH(1,INDEX(($A7='90.1 Data-SI-Site EUI'!$A$2:$A$1825)*(G$3='90.1 Data-SI-Site EUI'!$C$2:$C$1825)*($A$2='90.1 Data-SI-Site EUI'!$B$2:$B$1825),0,1),0))</f>
        <v>74.538009703684168</v>
      </c>
      <c r="H7" s="75" cm="1">
        <f t="array" ref="H7">INDEX('90.1 Data-SI-Site EUI'!$Y$2:$Y$1825,MATCH(1,INDEX(($A7='90.1 Data-SI-Site EUI'!$A$2:$A$1825)*(H$3='90.1 Data-SI-Site EUI'!$C$2:$C$1825)*($A$2='90.1 Data-SI-Site EUI'!$B$2:$B$1825),0,1),0))</f>
        <v>84.428310730218826</v>
      </c>
      <c r="I7" s="75" cm="1">
        <f t="array" ref="I7">INDEX('90.1 Data-SI-Site EUI'!$Y$2:$Y$1825,MATCH(1,INDEX(($A7='90.1 Data-SI-Site EUI'!$A$2:$A$1825)*(I$3='90.1 Data-SI-Site EUI'!$C$2:$C$1825)*($A$2='90.1 Data-SI-Site EUI'!$B$2:$B$1825),0,1),0))</f>
        <v>64.212138791614066</v>
      </c>
      <c r="J7" s="75" cm="1">
        <f t="array" ref="J7">INDEX('90.1 Data-SI-Site EUI'!$Y$2:$Y$1825,MATCH(1,INDEX(($A7='90.1 Data-SI-Site EUI'!$A$2:$A$1825)*(J$3='90.1 Data-SI-Site EUI'!$C$2:$C$1825)*($A$2='90.1 Data-SI-Site EUI'!$B$2:$B$1825),0,1),0))</f>
        <v>65.802862538845034</v>
      </c>
      <c r="K7" s="75" cm="1">
        <f t="array" ref="K7">INDEX('90.1 Data-SI-Site EUI'!$Y$2:$Y$1825,MATCH(1,INDEX(($A7='90.1 Data-SI-Site EUI'!$A$2:$A$1825)*(K$3='90.1 Data-SI-Site EUI'!$C$2:$C$1825)*($A$2='90.1 Data-SI-Site EUI'!$B$2:$B$1825),0,1),0))</f>
        <v>71.144041320720362</v>
      </c>
      <c r="L7" s="75" cm="1">
        <f t="array" ref="L7">INDEX('90.1 Data-SI-Site EUI'!$Y$2:$Y$1825,MATCH(1,INDEX(($A7='90.1 Data-SI-Site EUI'!$A$2:$A$1825)*(L$3='90.1 Data-SI-Site EUI'!$C$2:$C$1825)*($A$2='90.1 Data-SI-Site EUI'!$B$2:$B$1825),0,1),0))</f>
        <v>55.34037105559517</v>
      </c>
      <c r="M7" s="75" cm="1">
        <f t="array" ref="M7">INDEX('90.1 Data-SI-Site EUI'!$Y$2:$Y$1825,MATCH(1,INDEX(($A7='90.1 Data-SI-Site EUI'!$A$2:$A$1825)*(M$3='90.1 Data-SI-Site EUI'!$C$2:$C$1825)*($A$2='90.1 Data-SI-Site EUI'!$B$2:$B$1825),0,1),0))</f>
        <v>48.677792233115625</v>
      </c>
      <c r="N7" s="75" cm="1">
        <f t="array" ref="N7">INDEX('90.1 Data-SI-Site EUI'!$Y$2:$Y$1825,MATCH(1,INDEX(($A7='90.1 Data-SI-Site EUI'!$A$2:$A$1825)*(N$3='90.1 Data-SI-Site EUI'!$C$2:$C$1825)*($A$2='90.1 Data-SI-Site EUI'!$B$2:$B$1825),0,1),0))</f>
        <v>70.236420429388176</v>
      </c>
      <c r="O7" s="75" cm="1">
        <f t="array" ref="O7">INDEX('90.1 Data-SI-Site EUI'!$Y$2:$Y$1825,MATCH(1,INDEX(($A7='90.1 Data-SI-Site EUI'!$A$2:$A$1825)*(O$3='90.1 Data-SI-Site EUI'!$C$2:$C$1825)*($A$2='90.1 Data-SI-Site EUI'!$B$2:$B$1825),0,1),0))</f>
        <v>57.219271168916791</v>
      </c>
      <c r="P7" s="75" cm="1">
        <f t="array" ref="P7">INDEX('90.1 Data-SI-Site EUI'!$Y$2:$Y$1825,MATCH(1,INDEX(($A7='90.1 Data-SI-Site EUI'!$A$2:$A$1825)*(P$3='90.1 Data-SI-Site EUI'!$C$2:$C$1825)*($A$2='90.1 Data-SI-Site EUI'!$B$2:$B$1825),0,1),0))</f>
        <v>46.202217689749077</v>
      </c>
      <c r="Q7" s="75" cm="1">
        <f t="array" ref="Q7">INDEX('90.1 Data-SI-Site EUI'!$Y$2:$Y$1825,MATCH(1,INDEX(($A7='90.1 Data-SI-Site EUI'!$A$2:$A$1825)*(Q$3='90.1 Data-SI-Site EUI'!$C$2:$C$1825)*($A$2='90.1 Data-SI-Site EUI'!$B$2:$B$1825),0,1),0))</f>
        <v>94.486082134328655</v>
      </c>
      <c r="R7" s="75" cm="1">
        <f t="array" ref="R7">INDEX('90.1 Data-SI-Site EUI'!$Y$2:$Y$1825,MATCH(1,INDEX(($A7='90.1 Data-SI-Site EUI'!$A$2:$A$1825)*(R$3='90.1 Data-SI-Site EUI'!$C$2:$C$1825)*($A$2='90.1 Data-SI-Site EUI'!$B$2:$B$1825),0,1),0))</f>
        <v>73.134343512692141</v>
      </c>
      <c r="S7" s="75" cm="1">
        <f t="array" ref="S7">INDEX('90.1 Data-SI-Site EUI'!$Y$2:$Y$1825,MATCH(1,INDEX(($A7='90.1 Data-SI-Site EUI'!$A$2:$A$1825)*(S$3='90.1 Data-SI-Site EUI'!$C$2:$C$1825)*($A$2='90.1 Data-SI-Site EUI'!$B$2:$B$1825),0,1),0))</f>
        <v>112.42108227780476</v>
      </c>
      <c r="T7" s="91" cm="1">
        <f t="array" ref="T7">INDEX('90.1 Data-SI-Site EUI'!$Y$2:$Y$1825,MATCH(1,INDEX(($A7='90.1 Data-SI-Site EUI'!$A$2:$A$1825)*(T$3='90.1 Data-SI-Site EUI'!$C$2:$C$1825)*($A$2='90.1 Data-SI-Site EUI'!$B$2:$B$1825),0,1),0))</f>
        <v>153.14086800190503</v>
      </c>
      <c r="U7" s="56"/>
      <c r="V7" s="72">
        <f>SUMPRODUCT(D7:T7,Weights!$B$41:$R$41)</f>
        <v>79.584392256974695</v>
      </c>
      <c r="X7" s="88">
        <f t="shared" si="0"/>
        <v>-0.18604306794003253</v>
      </c>
    </row>
    <row r="8" spans="1:24" x14ac:dyDescent="0.25">
      <c r="A8" s="93">
        <v>2016</v>
      </c>
      <c r="B8" s="86" cm="1">
        <f t="array" ref="B8">INDEX('90.1 Data-SI-Site EUI'!$Y$2:$Y$1825,MATCH(1,INDEX(($A8='90.1 Data-SI-Site EUI'!$A$2:$A$1825)*(B$3='90.1 Data-SI-Site EUI'!$C$2:$C$1825)*($A$2='90.1 Data-SI-Site EUI'!$B$2:$B$1825),0,1),0))</f>
        <v>145.55965050009496</v>
      </c>
      <c r="C8" s="75" cm="1">
        <f t="array" ref="C8">INDEX('90.1 Data-SI-Site EUI'!$Y$2:$Y$1825,MATCH(1,INDEX(($A8='90.1 Data-SI-Site EUI'!$A$2:$A$1825)*(C$3='90.1 Data-SI-Site EUI'!$C$2:$C$1825)*($A$2='90.1 Data-SI-Site EUI'!$B$2:$B$1825),0,1),0))</f>
        <v>131.19833110382274</v>
      </c>
      <c r="D8" s="86" cm="1">
        <f t="array" ref="D8">INDEX('90.1 Data-SI-Site EUI'!$Y$2:$Y$1825,MATCH(1,INDEX(($A8='90.1 Data-SI-Site EUI'!$A$2:$A$1825)*(D$3='90.1 Data-SI-Site EUI'!$C$2:$C$1825)*($A$2='90.1 Data-SI-Site EUI'!$B$2:$B$1825),0,1),0))</f>
        <v>108.31707866827946</v>
      </c>
      <c r="E8" s="75" cm="1">
        <f t="array" ref="E8">INDEX('90.1 Data-SI-Site EUI'!$Y$2:$Y$1825,MATCH(1,INDEX(($A8='90.1 Data-SI-Site EUI'!$A$2:$A$1825)*(E$3='90.1 Data-SI-Site EUI'!$C$2:$C$1825)*($A$2='90.1 Data-SI-Site EUI'!$B$2:$B$1825),0,1),0))</f>
        <v>109.19384975321621</v>
      </c>
      <c r="F8" s="75" cm="1">
        <f t="array" ref="F8">INDEX('90.1 Data-SI-Site EUI'!$Y$2:$Y$1825,MATCH(1,INDEX(($A8='90.1 Data-SI-Site EUI'!$A$2:$A$1825)*(F$3='90.1 Data-SI-Site EUI'!$C$2:$C$1825)*($A$2='90.1 Data-SI-Site EUI'!$B$2:$B$1825),0,1),0))</f>
        <v>101.96911890308664</v>
      </c>
      <c r="G8" s="75" cm="1">
        <f t="array" ref="G8">INDEX('90.1 Data-SI-Site EUI'!$Y$2:$Y$1825,MATCH(1,INDEX(($A8='90.1 Data-SI-Site EUI'!$A$2:$A$1825)*(G$3='90.1 Data-SI-Site EUI'!$C$2:$C$1825)*($A$2='90.1 Data-SI-Site EUI'!$B$2:$B$1825),0,1),0))</f>
        <v>73.039835375639484</v>
      </c>
      <c r="H8" s="75" cm="1">
        <f t="array" ref="H8">INDEX('90.1 Data-SI-Site EUI'!$Y$2:$Y$1825,MATCH(1,INDEX(($A8='90.1 Data-SI-Site EUI'!$A$2:$A$1825)*(H$3='90.1 Data-SI-Site EUI'!$C$2:$C$1825)*($A$2='90.1 Data-SI-Site EUI'!$B$2:$B$1825),0,1),0))</f>
        <v>80.005280948207485</v>
      </c>
      <c r="I8" s="75" cm="1">
        <f t="array" ref="I8">INDEX('90.1 Data-SI-Site EUI'!$Y$2:$Y$1825,MATCH(1,INDEX(($A8='90.1 Data-SI-Site EUI'!$A$2:$A$1825)*(I$3='90.1 Data-SI-Site EUI'!$C$2:$C$1825)*($A$2='90.1 Data-SI-Site EUI'!$B$2:$B$1825),0,1),0))</f>
        <v>63.957505468985119</v>
      </c>
      <c r="J8" s="75" cm="1">
        <f t="array" ref="J8">INDEX('90.1 Data-SI-Site EUI'!$Y$2:$Y$1825,MATCH(1,INDEX(($A8='90.1 Data-SI-Site EUI'!$A$2:$A$1825)*(J$3='90.1 Data-SI-Site EUI'!$C$2:$C$1825)*($A$2='90.1 Data-SI-Site EUI'!$B$2:$B$1825),0,1),0))</f>
        <v>61.296832087245988</v>
      </c>
      <c r="K8" s="75" cm="1">
        <f t="array" ref="K8">INDEX('90.1 Data-SI-Site EUI'!$Y$2:$Y$1825,MATCH(1,INDEX(($A8='90.1 Data-SI-Site EUI'!$A$2:$A$1825)*(K$3='90.1 Data-SI-Site EUI'!$C$2:$C$1825)*($A$2='90.1 Data-SI-Site EUI'!$B$2:$B$1825),0,1),0))</f>
        <v>67.20726324903697</v>
      </c>
      <c r="L8" s="75" cm="1">
        <f t="array" ref="L8">INDEX('90.1 Data-SI-Site EUI'!$Y$2:$Y$1825,MATCH(1,INDEX(($A8='90.1 Data-SI-Site EUI'!$A$2:$A$1825)*(L$3='90.1 Data-SI-Site EUI'!$C$2:$C$1825)*($A$2='90.1 Data-SI-Site EUI'!$B$2:$B$1825),0,1),0))</f>
        <v>55.367793105724438</v>
      </c>
      <c r="M8" s="75" cm="1">
        <f t="array" ref="M8">INDEX('90.1 Data-SI-Site EUI'!$Y$2:$Y$1825,MATCH(1,INDEX(($A8='90.1 Data-SI-Site EUI'!$A$2:$A$1825)*(M$3='90.1 Data-SI-Site EUI'!$C$2:$C$1825)*($A$2='90.1 Data-SI-Site EUI'!$B$2:$B$1825),0,1),0))</f>
        <v>46.3339414662629</v>
      </c>
      <c r="N8" s="75" cm="1">
        <f t="array" ref="N8">INDEX('90.1 Data-SI-Site EUI'!$Y$2:$Y$1825,MATCH(1,INDEX(($A8='90.1 Data-SI-Site EUI'!$A$2:$A$1825)*(N$3='90.1 Data-SI-Site EUI'!$C$2:$C$1825)*($A$2='90.1 Data-SI-Site EUI'!$B$2:$B$1825),0,1),0))</f>
        <v>66.230842392648299</v>
      </c>
      <c r="O8" s="75" cm="1">
        <f t="array" ref="O8">INDEX('90.1 Data-SI-Site EUI'!$Y$2:$Y$1825,MATCH(1,INDEX(($A8='90.1 Data-SI-Site EUI'!$A$2:$A$1825)*(O$3='90.1 Data-SI-Site EUI'!$C$2:$C$1825)*($A$2='90.1 Data-SI-Site EUI'!$B$2:$B$1825),0,1),0))</f>
        <v>57.946200337075759</v>
      </c>
      <c r="P8" s="75" cm="1">
        <f t="array" ref="P8">INDEX('90.1 Data-SI-Site EUI'!$Y$2:$Y$1825,MATCH(1,INDEX(($A8='90.1 Data-SI-Site EUI'!$A$2:$A$1825)*(P$3='90.1 Data-SI-Site EUI'!$C$2:$C$1825)*($A$2='90.1 Data-SI-Site EUI'!$B$2:$B$1825),0,1),0))</f>
        <v>43.940143393817564</v>
      </c>
      <c r="Q8" s="75" cm="1">
        <f t="array" ref="Q8">INDEX('90.1 Data-SI-Site EUI'!$Y$2:$Y$1825,MATCH(1,INDEX(($A8='90.1 Data-SI-Site EUI'!$A$2:$A$1825)*(Q$3='90.1 Data-SI-Site EUI'!$C$2:$C$1825)*($A$2='90.1 Data-SI-Site EUI'!$B$2:$B$1825),0,1),0))</f>
        <v>87.867329624109303</v>
      </c>
      <c r="R8" s="75" cm="1">
        <f t="array" ref="R8">INDEX('90.1 Data-SI-Site EUI'!$Y$2:$Y$1825,MATCH(1,INDEX(($A8='90.1 Data-SI-Site EUI'!$A$2:$A$1825)*(R$3='90.1 Data-SI-Site EUI'!$C$2:$C$1825)*($A$2='90.1 Data-SI-Site EUI'!$B$2:$B$1825),0,1),0))</f>
        <v>70.849254281830696</v>
      </c>
      <c r="S8" s="75" cm="1">
        <f t="array" ref="S8">INDEX('90.1 Data-SI-Site EUI'!$Y$2:$Y$1825,MATCH(1,INDEX(($A8='90.1 Data-SI-Site EUI'!$A$2:$A$1825)*(S$3='90.1 Data-SI-Site EUI'!$C$2:$C$1825)*($A$2='90.1 Data-SI-Site EUI'!$B$2:$B$1825),0,1),0))</f>
        <v>105.01419066610217</v>
      </c>
      <c r="T8" s="91" cm="1">
        <f t="array" ref="T8">INDEX('90.1 Data-SI-Site EUI'!$Y$2:$Y$1825,MATCH(1,INDEX(($A8='90.1 Data-SI-Site EUI'!$A$2:$A$1825)*(T$3='90.1 Data-SI-Site EUI'!$C$2:$C$1825)*($A$2='90.1 Data-SI-Site EUI'!$B$2:$B$1825),0,1),0))</f>
        <v>140.15995502196162</v>
      </c>
      <c r="U8" s="56"/>
      <c r="V8" s="72">
        <f>SUMPRODUCT(D8:T8,Weights!$B$41:$R$41)</f>
        <v>75.799275288760001</v>
      </c>
      <c r="X8" s="88">
        <f t="shared" si="0"/>
        <v>-4.7561046341758936E-2</v>
      </c>
    </row>
    <row r="9" spans="1:24" ht="15.75" thickBot="1" x14ac:dyDescent="0.3">
      <c r="A9" s="81">
        <v>2019</v>
      </c>
      <c r="B9" s="74" cm="1">
        <f t="array" ref="B9">INDEX('90.1 Data-SI-Site EUI'!$Y$2:$Y$1825,MATCH(1,INDEX(($A9='90.1 Data-SI-Site EUI'!$A$2:$A$1825)*(B$3='90.1 Data-SI-Site EUI'!$C$2:$C$1825)*($A$2='90.1 Data-SI-Site EUI'!$B$2:$B$1825),0,1),0))</f>
        <v>135.73594588101713</v>
      </c>
      <c r="C9" s="90" cm="1">
        <f t="array" ref="C9">INDEX('90.1 Data-SI-Site EUI'!$Y$2:$Y$1825,MATCH(1,INDEX(($A9='90.1 Data-SI-Site EUI'!$A$2:$A$1825)*(C$3='90.1 Data-SI-Site EUI'!$C$2:$C$1825)*($A$2='90.1 Data-SI-Site EUI'!$B$2:$B$1825),0,1),0))</f>
        <v>118.40300664171846</v>
      </c>
      <c r="D9" s="74" cm="1">
        <f t="array" ref="D9">INDEX('90.1 Data-SI-Site EUI'!$Y$2:$Y$1825,MATCH(1,INDEX(($A9='90.1 Data-SI-Site EUI'!$A$2:$A$1825)*(D$3='90.1 Data-SI-Site EUI'!$C$2:$C$1825)*($A$2='90.1 Data-SI-Site EUI'!$B$2:$B$1825),0,1),0))</f>
        <v>94.571286361516059</v>
      </c>
      <c r="E9" s="90" cm="1">
        <f t="array" ref="E9">INDEX('90.1 Data-SI-Site EUI'!$Y$2:$Y$1825,MATCH(1,INDEX(($A9='90.1 Data-SI-Site EUI'!$A$2:$A$1825)*(E$3='90.1 Data-SI-Site EUI'!$C$2:$C$1825)*($A$2='90.1 Data-SI-Site EUI'!$B$2:$B$1825),0,1),0))</f>
        <v>98.963711176865246</v>
      </c>
      <c r="F9" s="90" cm="1">
        <f t="array" ref="F9">INDEX('90.1 Data-SI-Site EUI'!$Y$2:$Y$1825,MATCH(1,INDEX(($A9='90.1 Data-SI-Site EUI'!$A$2:$A$1825)*(F$3='90.1 Data-SI-Site EUI'!$C$2:$C$1825)*($A$2='90.1 Data-SI-Site EUI'!$B$2:$B$1825),0,1),0))</f>
        <v>82.925239607508189</v>
      </c>
      <c r="G9" s="90" cm="1">
        <f t="array" ref="G9">INDEX('90.1 Data-SI-Site EUI'!$Y$2:$Y$1825,MATCH(1,INDEX(($A9='90.1 Data-SI-Site EUI'!$A$2:$A$1825)*(G$3='90.1 Data-SI-Site EUI'!$C$2:$C$1825)*($A$2='90.1 Data-SI-Site EUI'!$B$2:$B$1825),0,1),0))</f>
        <v>64.269186449472286</v>
      </c>
      <c r="H9" s="90" cm="1">
        <f t="array" ref="H9">INDEX('90.1 Data-SI-Site EUI'!$Y$2:$Y$1825,MATCH(1,INDEX(($A9='90.1 Data-SI-Site EUI'!$A$2:$A$1825)*(H$3='90.1 Data-SI-Site EUI'!$C$2:$C$1825)*($A$2='90.1 Data-SI-Site EUI'!$B$2:$B$1825),0,1),0))</f>
        <v>59.088132853173228</v>
      </c>
      <c r="I9" s="90" cm="1">
        <f t="array" ref="I9">INDEX('90.1 Data-SI-Site EUI'!$Y$2:$Y$1825,MATCH(1,INDEX(($A9='90.1 Data-SI-Site EUI'!$A$2:$A$1825)*(I$3='90.1 Data-SI-Site EUI'!$C$2:$C$1825)*($A$2='90.1 Data-SI-Site EUI'!$B$2:$B$1825),0,1),0))</f>
        <v>54.786298739143923</v>
      </c>
      <c r="J9" s="90" cm="1">
        <f t="array" ref="J9">INDEX('90.1 Data-SI-Site EUI'!$Y$2:$Y$1825,MATCH(1,INDEX(($A9='90.1 Data-SI-Site EUI'!$A$2:$A$1825)*(J$3='90.1 Data-SI-Site EUI'!$C$2:$C$1825)*($A$2='90.1 Data-SI-Site EUI'!$B$2:$B$1825),0,1),0))</f>
        <v>51.892293091572697</v>
      </c>
      <c r="K9" s="90" cm="1">
        <f t="array" ref="K9">INDEX('90.1 Data-SI-Site EUI'!$Y$2:$Y$1825,MATCH(1,INDEX(($A9='90.1 Data-SI-Site EUI'!$A$2:$A$1825)*(K$3='90.1 Data-SI-Site EUI'!$C$2:$C$1825)*($A$2='90.1 Data-SI-Site EUI'!$B$2:$B$1825),0,1),0))</f>
        <v>52.206667309126118</v>
      </c>
      <c r="L9" s="90" cm="1">
        <f t="array" ref="L9">INDEX('90.1 Data-SI-Site EUI'!$Y$2:$Y$1825,MATCH(1,INDEX(($A9='90.1 Data-SI-Site EUI'!$A$2:$A$1825)*(L$3='90.1 Data-SI-Site EUI'!$C$2:$C$1825)*($A$2='90.1 Data-SI-Site EUI'!$B$2:$B$1825),0,1),0))</f>
        <v>48.573735346464382</v>
      </c>
      <c r="M9" s="90" cm="1">
        <f t="array" ref="M9">INDEX('90.1 Data-SI-Site EUI'!$Y$2:$Y$1825,MATCH(1,INDEX(($A9='90.1 Data-SI-Site EUI'!$A$2:$A$1825)*(M$3='90.1 Data-SI-Site EUI'!$C$2:$C$1825)*($A$2='90.1 Data-SI-Site EUI'!$B$2:$B$1825),0,1),0))</f>
        <v>33.694579914268878</v>
      </c>
      <c r="N9" s="90" cm="1">
        <f t="array" ref="N9">INDEX('90.1 Data-SI-Site EUI'!$Y$2:$Y$1825,MATCH(1,INDEX(($A9='90.1 Data-SI-Site EUI'!$A$2:$A$1825)*(N$3='90.1 Data-SI-Site EUI'!$C$2:$C$1825)*($A$2='90.1 Data-SI-Site EUI'!$B$2:$B$1825),0,1),0))</f>
        <v>49.007346514133474</v>
      </c>
      <c r="O9" s="90" cm="1">
        <f t="array" ref="O9">INDEX('90.1 Data-SI-Site EUI'!$Y$2:$Y$1825,MATCH(1,INDEX(($A9='90.1 Data-SI-Site EUI'!$A$2:$A$1825)*(O$3='90.1 Data-SI-Site EUI'!$C$2:$C$1825)*($A$2='90.1 Data-SI-Site EUI'!$B$2:$B$1825),0,1),0))</f>
        <v>48.784297517099851</v>
      </c>
      <c r="P9" s="90" cm="1">
        <f t="array" ref="P9">INDEX('90.1 Data-SI-Site EUI'!$Y$2:$Y$1825,MATCH(1,INDEX(($A9='90.1 Data-SI-Site EUI'!$A$2:$A$1825)*(P$3='90.1 Data-SI-Site EUI'!$C$2:$C$1825)*($A$2='90.1 Data-SI-Site EUI'!$B$2:$B$1825),0,1),0))</f>
        <v>31.974091108390446</v>
      </c>
      <c r="Q9" s="90" cm="1">
        <f t="array" ref="Q9">INDEX('90.1 Data-SI-Site EUI'!$Y$2:$Y$1825,MATCH(1,INDEX(($A9='90.1 Data-SI-Site EUI'!$A$2:$A$1825)*(Q$3='90.1 Data-SI-Site EUI'!$C$2:$C$1825)*($A$2='90.1 Data-SI-Site EUI'!$B$2:$B$1825),0,1),0))</f>
        <v>62.083991829796027</v>
      </c>
      <c r="R9" s="90" cm="1">
        <f t="array" ref="R9">INDEX('90.1 Data-SI-Site EUI'!$Y$2:$Y$1825,MATCH(1,INDEX(($A9='90.1 Data-SI-Site EUI'!$A$2:$A$1825)*(R$3='90.1 Data-SI-Site EUI'!$C$2:$C$1825)*($A$2='90.1 Data-SI-Site EUI'!$B$2:$B$1825),0,1),0))</f>
        <v>52.188549168862139</v>
      </c>
      <c r="S9" s="90" cm="1">
        <f t="array" ref="S9">INDEX('90.1 Data-SI-Site EUI'!$Y$2:$Y$1825,MATCH(1,INDEX(($A9='90.1 Data-SI-Site EUI'!$A$2:$A$1825)*(S$3='90.1 Data-SI-Site EUI'!$C$2:$C$1825)*($A$2='90.1 Data-SI-Site EUI'!$B$2:$B$1825),0,1),0))</f>
        <v>70.422988306160534</v>
      </c>
      <c r="T9" s="79" cm="1">
        <f t="array" ref="T9">INDEX('90.1 Data-SI-Site EUI'!$Y$2:$Y$1825,MATCH(1,INDEX(($A9='90.1 Data-SI-Site EUI'!$A$2:$A$1825)*(T$3='90.1 Data-SI-Site EUI'!$C$2:$C$1825)*($A$2='90.1 Data-SI-Site EUI'!$B$2:$B$1825),0,1),0))</f>
        <v>88.568795460005376</v>
      </c>
      <c r="U9" s="56"/>
      <c r="V9" s="76">
        <f>SUMPRODUCT(D9:T9,Weights!$B$41:$R$41)</f>
        <v>59.613630318290781</v>
      </c>
      <c r="X9" s="92">
        <f t="shared" si="0"/>
        <v>-0.21353297783929248</v>
      </c>
    </row>
    <row r="11" spans="1:24" ht="15.75" thickBot="1" x14ac:dyDescent="0.3">
      <c r="A11" s="6" t="s">
        <v>118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-0.1294355437984846</v>
      </c>
      <c r="C13" s="73">
        <f t="shared" si="3"/>
        <v>-0.2879998213904838</v>
      </c>
      <c r="D13" s="80">
        <f t="shared" ref="D13:S17" si="4">(D5-D$4)/D$4</f>
        <v>-0.28895719961600691</v>
      </c>
      <c r="E13" s="73">
        <f t="shared" si="4"/>
        <v>-0.30360154843517367</v>
      </c>
      <c r="F13" s="73">
        <f t="shared" si="4"/>
        <v>-0.32396274574735545</v>
      </c>
      <c r="G13" s="73">
        <f t="shared" si="4"/>
        <v>-0.40085642089298679</v>
      </c>
      <c r="H13" s="73">
        <f t="shared" si="4"/>
        <v>-0.25151850756857402</v>
      </c>
      <c r="I13" s="73">
        <f t="shared" si="4"/>
        <v>-0.23630958367349941</v>
      </c>
      <c r="J13" s="73">
        <f t="shared" si="4"/>
        <v>-0.52572966730048987</v>
      </c>
      <c r="K13" s="73">
        <f t="shared" si="4"/>
        <v>-0.12606672651662654</v>
      </c>
      <c r="L13" s="73">
        <f t="shared" si="4"/>
        <v>-0.36226446700237808</v>
      </c>
      <c r="M13" s="73">
        <f t="shared" si="4"/>
        <v>-0.21458928236027666</v>
      </c>
      <c r="N13" s="73">
        <f t="shared" si="4"/>
        <v>4.7327742534522379E-3</v>
      </c>
      <c r="O13" s="73">
        <f t="shared" si="4"/>
        <v>-0.34022161097500353</v>
      </c>
      <c r="P13" s="73">
        <f t="shared" si="4"/>
        <v>-0.11147782853832794</v>
      </c>
      <c r="Q13" s="73">
        <f t="shared" si="4"/>
        <v>0.10661793234681922</v>
      </c>
      <c r="R13" s="73">
        <f t="shared" si="4"/>
        <v>0.13184411686785463</v>
      </c>
      <c r="S13" s="73">
        <f t="shared" si="4"/>
        <v>0.11266233918511226</v>
      </c>
      <c r="T13" s="89">
        <f t="shared" si="2"/>
        <v>0.20764776786895256</v>
      </c>
      <c r="V13" s="82">
        <f t="shared" ref="V13:V17" si="5">(V5-V$4)/V$4</f>
        <v>-0.19265796099822238</v>
      </c>
      <c r="X13" s="71"/>
    </row>
    <row r="14" spans="1:24" x14ac:dyDescent="0.25">
      <c r="A14" s="93">
        <v>2010</v>
      </c>
      <c r="B14" s="80">
        <f t="shared" ref="B14:C14" si="6">(B6-B$4)/B$4</f>
        <v>-0.3260749924789727</v>
      </c>
      <c r="C14" s="73">
        <f t="shared" si="6"/>
        <v>-0.28084939740555154</v>
      </c>
      <c r="D14" s="80">
        <f t="shared" si="4"/>
        <v>-0.37464245768929944</v>
      </c>
      <c r="E14" s="73">
        <f t="shared" si="2"/>
        <v>-0.30279898572044867</v>
      </c>
      <c r="F14" s="73">
        <f t="shared" si="2"/>
        <v>-0.45424307734070818</v>
      </c>
      <c r="G14" s="73">
        <f t="shared" si="2"/>
        <v>-0.40757271752601698</v>
      </c>
      <c r="H14" s="73">
        <f t="shared" si="2"/>
        <v>-0.47957930192880388</v>
      </c>
      <c r="I14" s="73">
        <f t="shared" si="2"/>
        <v>-0.19858441022636275</v>
      </c>
      <c r="J14" s="73">
        <f t="shared" si="2"/>
        <v>-0.52807468068479524</v>
      </c>
      <c r="K14" s="73">
        <f t="shared" si="2"/>
        <v>-0.57071000789734239</v>
      </c>
      <c r="L14" s="73">
        <f t="shared" si="2"/>
        <v>-0.30847357175807821</v>
      </c>
      <c r="M14" s="73">
        <f t="shared" si="2"/>
        <v>-0.16863730749408185</v>
      </c>
      <c r="N14" s="73">
        <f t="shared" si="2"/>
        <v>-0.58471779660143475</v>
      </c>
      <c r="O14" s="73">
        <f t="shared" si="2"/>
        <v>-0.28287677780405823</v>
      </c>
      <c r="P14" s="73">
        <f t="shared" si="2"/>
        <v>-0.64178201614517094</v>
      </c>
      <c r="Q14" s="73">
        <f t="shared" si="2"/>
        <v>-0.51142093494777596</v>
      </c>
      <c r="R14" s="73">
        <f t="shared" si="2"/>
        <v>-0.51448795173450235</v>
      </c>
      <c r="S14" s="73">
        <f t="shared" si="2"/>
        <v>-0.48559747899339983</v>
      </c>
      <c r="T14" s="89">
        <f t="shared" si="2"/>
        <v>-0.40705070943243798</v>
      </c>
      <c r="V14" s="82">
        <f t="shared" si="5"/>
        <v>-0.47031879585888214</v>
      </c>
    </row>
    <row r="15" spans="1:24" x14ac:dyDescent="0.25">
      <c r="A15" s="93">
        <v>2013</v>
      </c>
      <c r="B15" s="80">
        <f t="shared" ref="B15:C15" si="7">(B7-B$4)/B$4</f>
        <v>-0.41611980970399481</v>
      </c>
      <c r="C15" s="73">
        <f t="shared" si="7"/>
        <v>-0.51889611954257908</v>
      </c>
      <c r="D15" s="80">
        <f t="shared" si="4"/>
        <v>-0.46140589286942535</v>
      </c>
      <c r="E15" s="73">
        <f t="shared" si="2"/>
        <v>-0.53559369553537572</v>
      </c>
      <c r="F15" s="73">
        <f t="shared" si="2"/>
        <v>-0.50756978771658634</v>
      </c>
      <c r="G15" s="73">
        <f t="shared" si="2"/>
        <v>-0.57455639800545222</v>
      </c>
      <c r="H15" s="73">
        <f t="shared" si="2"/>
        <v>-0.52473884546491445</v>
      </c>
      <c r="I15" s="73">
        <f t="shared" si="2"/>
        <v>-0.51481578764690772</v>
      </c>
      <c r="J15" s="73">
        <f t="shared" si="2"/>
        <v>-0.56504950524740938</v>
      </c>
      <c r="K15" s="73">
        <f t="shared" si="2"/>
        <v>-0.61145838956755527</v>
      </c>
      <c r="L15" s="73">
        <f t="shared" si="2"/>
        <v>-0.68228002116960651</v>
      </c>
      <c r="M15" s="73">
        <f t="shared" si="2"/>
        <v>-0.65946256698909578</v>
      </c>
      <c r="N15" s="73">
        <f t="shared" si="2"/>
        <v>-0.6113150936513253</v>
      </c>
      <c r="O15" s="73">
        <f t="shared" si="2"/>
        <v>-0.7360134671504297</v>
      </c>
      <c r="P15" s="73">
        <f t="shared" si="2"/>
        <v>-0.67065937079644011</v>
      </c>
      <c r="Q15" s="73">
        <f t="shared" si="2"/>
        <v>-0.54134616924751033</v>
      </c>
      <c r="R15" s="73">
        <f t="shared" si="2"/>
        <v>-0.5495158790110779</v>
      </c>
      <c r="S15" s="73">
        <f t="shared" si="2"/>
        <v>-0.5120017349692022</v>
      </c>
      <c r="T15" s="89">
        <f t="shared" si="2"/>
        <v>-0.45481299955130416</v>
      </c>
      <c r="V15" s="82">
        <f t="shared" si="5"/>
        <v>-0.56886231210746641</v>
      </c>
    </row>
    <row r="16" spans="1:24" x14ac:dyDescent="0.25">
      <c r="A16" s="93">
        <v>2016</v>
      </c>
      <c r="B16" s="80">
        <f t="shared" ref="B16:C16" si="8">(B8-B$4)/B$4</f>
        <v>-0.44900998204033277</v>
      </c>
      <c r="C16" s="73">
        <f t="shared" si="8"/>
        <v>-0.54260681280430112</v>
      </c>
      <c r="D16" s="80">
        <f t="shared" si="4"/>
        <v>-0.49256865224768204</v>
      </c>
      <c r="E16" s="73">
        <f t="shared" si="2"/>
        <v>-0.55811400163782843</v>
      </c>
      <c r="F16" s="73">
        <f t="shared" si="2"/>
        <v>-0.53163079763880827</v>
      </c>
      <c r="G16" s="73">
        <f t="shared" si="2"/>
        <v>-0.58310758799661166</v>
      </c>
      <c r="H16" s="73">
        <f t="shared" si="2"/>
        <v>-0.54963682367341826</v>
      </c>
      <c r="I16" s="73">
        <f t="shared" si="2"/>
        <v>-0.51673978629270134</v>
      </c>
      <c r="J16" s="73">
        <f t="shared" si="2"/>
        <v>-0.59483392645152144</v>
      </c>
      <c r="K16" s="73">
        <f t="shared" si="2"/>
        <v>-0.63295846270778477</v>
      </c>
      <c r="L16" s="73">
        <f t="shared" si="2"/>
        <v>-0.6821225857744263</v>
      </c>
      <c r="M16" s="73">
        <f t="shared" si="2"/>
        <v>-0.67585954982024532</v>
      </c>
      <c r="N16" s="73">
        <f t="shared" si="2"/>
        <v>-0.63348176607802986</v>
      </c>
      <c r="O16" s="73">
        <f t="shared" si="2"/>
        <v>-0.73265971050849343</v>
      </c>
      <c r="P16" s="73">
        <f t="shared" si="2"/>
        <v>-0.68678398578635169</v>
      </c>
      <c r="Q16" s="73">
        <f t="shared" si="2"/>
        <v>-0.57347488201706887</v>
      </c>
      <c r="R16" s="73">
        <f t="shared" si="2"/>
        <v>-0.5635912964429336</v>
      </c>
      <c r="S16" s="73">
        <f t="shared" si="2"/>
        <v>-0.54415362483315211</v>
      </c>
      <c r="T16" s="89">
        <f t="shared" si="2"/>
        <v>-0.50102551684311458</v>
      </c>
      <c r="V16" s="82">
        <f t="shared" si="5"/>
        <v>-0.5893676716610019</v>
      </c>
    </row>
    <row r="17" spans="1:32" ht="15.75" thickBot="1" x14ac:dyDescent="0.3">
      <c r="A17" s="81">
        <v>2019</v>
      </c>
      <c r="B17" s="87">
        <f t="shared" ref="B17:C17" si="9">(B9-B$4)/B$4</f>
        <v>-0.4861958585239578</v>
      </c>
      <c r="C17" s="96">
        <f t="shared" si="9"/>
        <v>-0.58721480581523089</v>
      </c>
      <c r="D17" s="87">
        <f t="shared" si="4"/>
        <v>-0.55696335345177783</v>
      </c>
      <c r="E17" s="96">
        <f t="shared" si="2"/>
        <v>-0.59951335708148124</v>
      </c>
      <c r="F17" s="96">
        <f t="shared" si="2"/>
        <v>-0.61910401160283413</v>
      </c>
      <c r="G17" s="96">
        <f t="shared" si="2"/>
        <v>-0.63316817434459616</v>
      </c>
      <c r="H17" s="96">
        <f t="shared" si="2"/>
        <v>-0.66738296672954367</v>
      </c>
      <c r="I17" s="96">
        <f t="shared" si="2"/>
        <v>-0.58603703751783121</v>
      </c>
      <c r="J17" s="96">
        <f t="shared" si="2"/>
        <v>-0.65699701071967775</v>
      </c>
      <c r="K17" s="96">
        <f t="shared" si="2"/>
        <v>-0.71488177765787142</v>
      </c>
      <c r="L17" s="96">
        <f t="shared" si="2"/>
        <v>-0.72112861060349787</v>
      </c>
      <c r="M17" s="96">
        <f t="shared" si="2"/>
        <v>-0.76428130315696763</v>
      </c>
      <c r="N17" s="96">
        <f t="shared" si="2"/>
        <v>-0.72879574765070432</v>
      </c>
      <c r="O17" s="96">
        <f t="shared" si="2"/>
        <v>-0.77492901786492852</v>
      </c>
      <c r="P17" s="96">
        <f t="shared" si="2"/>
        <v>-0.77208091277000246</v>
      </c>
      <c r="Q17" s="96">
        <f t="shared" si="2"/>
        <v>-0.69863222140314918</v>
      </c>
      <c r="R17" s="96">
        <f t="shared" si="2"/>
        <v>-0.67853526033303457</v>
      </c>
      <c r="S17" s="96">
        <f t="shared" si="2"/>
        <v>-0.69430737175463553</v>
      </c>
      <c r="T17" s="97">
        <f t="shared" si="2"/>
        <v>-0.68469190125268364</v>
      </c>
      <c r="V17" s="98">
        <f t="shared" si="5"/>
        <v>-0.67705121552831038</v>
      </c>
    </row>
    <row r="19" spans="1:32" ht="15.75" thickBot="1" x14ac:dyDescent="0.3">
      <c r="A19" s="6" t="s">
        <v>156</v>
      </c>
      <c r="B19" s="6"/>
      <c r="C19" s="6"/>
    </row>
    <row r="20" spans="1:32" ht="91.5" thickBot="1" x14ac:dyDescent="0.3">
      <c r="A20" s="58" t="s">
        <v>58</v>
      </c>
      <c r="B20" s="67" t="s">
        <v>162</v>
      </c>
      <c r="C20" s="68" t="s">
        <v>163</v>
      </c>
      <c r="D20" s="67" t="s">
        <v>84</v>
      </c>
      <c r="E20" s="68" t="s">
        <v>85</v>
      </c>
      <c r="F20" s="68" t="s">
        <v>86</v>
      </c>
      <c r="G20" s="68" t="s">
        <v>87</v>
      </c>
      <c r="H20" s="68" t="s">
        <v>88</v>
      </c>
      <c r="I20" s="68" t="s">
        <v>89</v>
      </c>
      <c r="J20" s="68" t="s">
        <v>90</v>
      </c>
      <c r="K20" s="68" t="s">
        <v>91</v>
      </c>
      <c r="L20" s="68" t="s">
        <v>92</v>
      </c>
      <c r="M20" s="68" t="s">
        <v>93</v>
      </c>
      <c r="N20" s="68" t="s">
        <v>94</v>
      </c>
      <c r="O20" s="68" t="s">
        <v>95</v>
      </c>
      <c r="P20" s="68" t="s">
        <v>96</v>
      </c>
      <c r="Q20" s="68" t="s">
        <v>97</v>
      </c>
      <c r="R20" s="68" t="s">
        <v>98</v>
      </c>
      <c r="S20" s="67" t="s">
        <v>99</v>
      </c>
      <c r="T20" s="63" t="s">
        <v>100</v>
      </c>
      <c r="U20" s="56"/>
      <c r="V20" s="59" t="s">
        <v>101</v>
      </c>
      <c r="X20" s="54" t="s">
        <v>102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103</v>
      </c>
      <c r="X21" s="69" t="s">
        <v>103</v>
      </c>
    </row>
    <row r="22" spans="1:32" x14ac:dyDescent="0.25">
      <c r="A22" s="65">
        <v>2004</v>
      </c>
      <c r="B22" s="60" cm="1">
        <f t="array" ref="B22">INDEX('90.1 Data-SI-Site EUI'!$Y$2:$Y$1825,MATCH(1,INDEX(($A22='90.1 Data-SI-Site EUI'!$A$2:$A$1825)*(B$21='90.1 Data-SI-Site EUI'!$C$2:$C$1825)*($A$20='90.1 Data-SI-Site EUI'!$B$2:$B$1825),0,1),0))</f>
        <v>116.22901360990549</v>
      </c>
      <c r="C22" s="57" cm="1">
        <f t="array" ref="C22">INDEX('90.1 Data-SI-Site EUI'!$Y$2:$Y$1825,MATCH(1,INDEX(($A22='90.1 Data-SI-Site EUI'!$A$2:$A$1825)*(C$21='90.1 Data-SI-Site EUI'!$C$2:$C$1825)*($A$20='90.1 Data-SI-Site EUI'!$B$2:$B$1825),0,1),0))</f>
        <v>107.69479284495804</v>
      </c>
      <c r="D22" s="60" cm="1">
        <f t="array" ref="D22">INDEX('90.1 Data-SI-Site EUI'!$Y$2:$Y$1825,MATCH(1,INDEX(($A22='90.1 Data-SI-Site EUI'!$A$2:$A$1825)*(D$21='90.1 Data-SI-Site EUI'!$C$2:$C$1825)*($A$20='90.1 Data-SI-Site EUI'!$B$2:$B$1825),0,1),0))</f>
        <v>90.096206711547637</v>
      </c>
      <c r="E22" s="57" cm="1">
        <f t="array" ref="E22">INDEX('90.1 Data-SI-Site EUI'!$Y$2:$Y$1825,MATCH(1,INDEX(($A22='90.1 Data-SI-Site EUI'!$A$2:$A$1825)*(E$21='90.1 Data-SI-Site EUI'!$C$2:$C$1825)*($A$20='90.1 Data-SI-Site EUI'!$B$2:$B$1825),0,1),0))</f>
        <v>93.783687713545845</v>
      </c>
      <c r="F22" s="57" cm="1">
        <f t="array" ref="F22">INDEX('90.1 Data-SI-Site EUI'!$Y$2:$Y$1825,MATCH(1,INDEX(($A22='90.1 Data-SI-Site EUI'!$A$2:$A$1825)*(F$21='90.1 Data-SI-Site EUI'!$C$2:$C$1825)*($A$20='90.1 Data-SI-Site EUI'!$B$2:$B$1825),0,1),0))</f>
        <v>83.380118940640969</v>
      </c>
      <c r="G22" s="57" cm="1">
        <f t="array" ref="G22">INDEX('90.1 Data-SI-Site EUI'!$Y$2:$Y$1825,MATCH(1,INDEX(($A22='90.1 Data-SI-Site EUI'!$A$2:$A$1825)*(G$21='90.1 Data-SI-Site EUI'!$C$2:$C$1825)*($A$20='90.1 Data-SI-Site EUI'!$B$2:$B$1825),0,1),0))</f>
        <v>72.672028463366857</v>
      </c>
      <c r="H22" s="57" cm="1">
        <f t="array" ref="H22">INDEX('90.1 Data-SI-Site EUI'!$Y$2:$Y$1825,MATCH(1,INDEX(($A22='90.1 Data-SI-Site EUI'!$A$2:$A$1825)*(H$21='90.1 Data-SI-Site EUI'!$C$2:$C$1825)*($A$20='90.1 Data-SI-Site EUI'!$B$2:$B$1825),0,1),0))</f>
        <v>73.120505882528818</v>
      </c>
      <c r="I22" s="57" cm="1">
        <f t="array" ref="I22">INDEX('90.1 Data-SI-Site EUI'!$Y$2:$Y$1825,MATCH(1,INDEX(($A22='90.1 Data-SI-Site EUI'!$A$2:$A$1825)*(I$21='90.1 Data-SI-Site EUI'!$C$2:$C$1825)*($A$20='90.1 Data-SI-Site EUI'!$B$2:$B$1825),0,1),0))</f>
        <v>65.817521735928736</v>
      </c>
      <c r="J22" s="57" cm="1">
        <f t="array" ref="J22">INDEX('90.1 Data-SI-Site EUI'!$Y$2:$Y$1825,MATCH(1,INDEX(($A22='90.1 Data-SI-Site EUI'!$A$2:$A$1825)*(J$21='90.1 Data-SI-Site EUI'!$C$2:$C$1825)*($A$20='90.1 Data-SI-Site EUI'!$B$2:$B$1825),0,1),0))</f>
        <v>55.674872696085679</v>
      </c>
      <c r="K22" s="57" cm="1">
        <f t="array" ref="K22">INDEX('90.1 Data-SI-Site EUI'!$Y$2:$Y$1825,MATCH(1,INDEX(($A22='90.1 Data-SI-Site EUI'!$A$2:$A$1825)*(K$21='90.1 Data-SI-Site EUI'!$C$2:$C$1825)*($A$20='90.1 Data-SI-Site EUI'!$B$2:$B$1825),0,1),0))</f>
        <v>79.828980610826235</v>
      </c>
      <c r="L22" s="57" cm="1">
        <f t="array" ref="L22">INDEX('90.1 Data-SI-Site EUI'!$Y$2:$Y$1825,MATCH(1,INDEX(($A22='90.1 Data-SI-Site EUI'!$A$2:$A$1825)*(L$21='90.1 Data-SI-Site EUI'!$C$2:$C$1825)*($A$20='90.1 Data-SI-Site EUI'!$B$2:$B$1825),0,1),0))</f>
        <v>64.334362616694108</v>
      </c>
      <c r="M22" s="57" cm="1">
        <f t="array" ref="M22">INDEX('90.1 Data-SI-Site EUI'!$Y$2:$Y$1825,MATCH(1,INDEX(($A22='90.1 Data-SI-Site EUI'!$A$2:$A$1825)*(M$21='90.1 Data-SI-Site EUI'!$C$2:$C$1825)*($A$20='90.1 Data-SI-Site EUI'!$B$2:$B$1825),0,1),0))</f>
        <v>57.903417896242267</v>
      </c>
      <c r="N22" s="57" cm="1">
        <f t="array" ref="N22">INDEX('90.1 Data-SI-Site EUI'!$Y$2:$Y$1825,MATCH(1,INDEX(($A22='90.1 Data-SI-Site EUI'!$A$2:$A$1825)*(N$21='90.1 Data-SI-Site EUI'!$C$2:$C$1825)*($A$20='90.1 Data-SI-Site EUI'!$B$2:$B$1825),0,1),0))</f>
        <v>89.896191319359673</v>
      </c>
      <c r="O22" s="57" cm="1">
        <f t="array" ref="O22">INDEX('90.1 Data-SI-Site EUI'!$Y$2:$Y$1825,MATCH(1,INDEX(($A22='90.1 Data-SI-Site EUI'!$A$2:$A$1825)*(O$21='90.1 Data-SI-Site EUI'!$C$2:$C$1825)*($A$20='90.1 Data-SI-Site EUI'!$B$2:$B$1825),0,1),0))</f>
        <v>73.715015300831453</v>
      </c>
      <c r="P22" s="57" cm="1">
        <f t="array" ref="P22">INDEX('90.1 Data-SI-Site EUI'!$Y$2:$Y$1825,MATCH(1,INDEX(($A22='90.1 Data-SI-Site EUI'!$A$2:$A$1825)*(P$21='90.1 Data-SI-Site EUI'!$C$2:$C$1825)*($A$20='90.1 Data-SI-Site EUI'!$B$2:$B$1825),0,1),0))</f>
        <v>57.814137669279468</v>
      </c>
      <c r="Q22" s="57" cm="1">
        <f t="array" ref="Q22">INDEX('90.1 Data-SI-Site EUI'!$Y$2:$Y$1825,MATCH(1,INDEX(($A22='90.1 Data-SI-Site EUI'!$A$2:$A$1825)*(Q$21='90.1 Data-SI-Site EUI'!$C$2:$C$1825)*($A$20='90.1 Data-SI-Site EUI'!$B$2:$B$1825),0,1),0))</f>
        <v>115.91341838901376</v>
      </c>
      <c r="R22" s="57" cm="1">
        <f t="array" ref="R22">INDEX('90.1 Data-SI-Site EUI'!$Y$2:$Y$1825,MATCH(1,INDEX(($A22='90.1 Data-SI-Site EUI'!$A$2:$A$1825)*(R$21='90.1 Data-SI-Site EUI'!$C$2:$C$1825)*($A$20='90.1 Data-SI-Site EUI'!$B$2:$B$1825),0,1),0))</f>
        <v>90.006926484584838</v>
      </c>
      <c r="S22" s="57" cm="1">
        <f t="array" ref="S22">INDEX('90.1 Data-SI-Site EUI'!$Y$2:$Y$1825,MATCH(1,INDEX(($A22='90.1 Data-SI-Site EUI'!$A$2:$A$1825)*(S$21='90.1 Data-SI-Site EUI'!$C$2:$C$1825)*($A$20='90.1 Data-SI-Site EUI'!$B$2:$B$1825),0,1),0))</f>
        <v>128.05622135073648</v>
      </c>
      <c r="T22" s="66" cm="1">
        <f t="array" ref="T22">INDEX('90.1 Data-SI-Site EUI'!$Y$2:$Y$1825,MATCH(1,INDEX(($A22='90.1 Data-SI-Site EUI'!$A$2:$A$1825)*(T$21='90.1 Data-SI-Site EUI'!$C$2:$C$1825)*($A$20='90.1 Data-SI-Site EUI'!$B$2:$B$1825),0,1),0))</f>
        <v>148.1276621425815</v>
      </c>
      <c r="U22" s="56"/>
      <c r="V22" s="84">
        <f>SUMPRODUCT(D22:T22,Weights!$B$41:$R$41)</f>
        <v>80.001916305751905</v>
      </c>
      <c r="X22" s="77">
        <f>(V22-V22)/V22</f>
        <v>0</v>
      </c>
      <c r="AA22" s="127" t="s">
        <v>21</v>
      </c>
      <c r="AB22" s="127"/>
      <c r="AC22" s="127"/>
      <c r="AD22" s="127"/>
      <c r="AE22" s="127"/>
      <c r="AF22" s="127"/>
    </row>
    <row r="23" spans="1:32" x14ac:dyDescent="0.25">
      <c r="A23" s="93">
        <v>2007</v>
      </c>
      <c r="B23" s="86" cm="1">
        <f t="array" ref="B23">INDEX('90.1 Data-SI-Site EUI'!$Y$2:$Y$1825,MATCH(1,INDEX(($A23='90.1 Data-SI-Site EUI'!$A$2:$A$1825)*(B$21='90.1 Data-SI-Site EUI'!$C$2:$C$1825)*($A$20='90.1 Data-SI-Site EUI'!$B$2:$B$1825),0,1),0))</f>
        <v>103.52699806379563</v>
      </c>
      <c r="C23" s="75" cm="1">
        <f t="array" ref="C23">INDEX('90.1 Data-SI-Site EUI'!$Y$2:$Y$1825,MATCH(1,INDEX(($A23='90.1 Data-SI-Site EUI'!$A$2:$A$1825)*(C$21='90.1 Data-SI-Site EUI'!$C$2:$C$1825)*($A$20='90.1 Data-SI-Site EUI'!$B$2:$B$1825),0,1),0))</f>
        <v>97.496776222502376</v>
      </c>
      <c r="D23" s="86" cm="1">
        <f t="array" ref="D23">INDEX('90.1 Data-SI-Site EUI'!$Y$2:$Y$1825,MATCH(1,INDEX(($A23='90.1 Data-SI-Site EUI'!$A$2:$A$1825)*(D$21='90.1 Data-SI-Site EUI'!$C$2:$C$1825)*($A$20='90.1 Data-SI-Site EUI'!$B$2:$B$1825),0,1),0))</f>
        <v>83.45486517716796</v>
      </c>
      <c r="E23" s="75" cm="1">
        <f t="array" ref="E23">INDEX('90.1 Data-SI-Site EUI'!$Y$2:$Y$1825,MATCH(1,INDEX(($A23='90.1 Data-SI-Site EUI'!$A$2:$A$1825)*(E$21='90.1 Data-SI-Site EUI'!$C$2:$C$1825)*($A$20='90.1 Data-SI-Site EUI'!$B$2:$B$1825),0,1),0))</f>
        <v>85.611432519928186</v>
      </c>
      <c r="F23" s="75" cm="1">
        <f t="array" ref="F23">INDEX('90.1 Data-SI-Site EUI'!$Y$2:$Y$1825,MATCH(1,INDEX(($A23='90.1 Data-SI-Site EUI'!$A$2:$A$1825)*(F$21='90.1 Data-SI-Site EUI'!$C$2:$C$1825)*($A$20='90.1 Data-SI-Site EUI'!$B$2:$B$1825),0,1),0))</f>
        <v>75.248005244417428</v>
      </c>
      <c r="G23" s="75" cm="1">
        <f t="array" ref="G23">INDEX('90.1 Data-SI-Site EUI'!$Y$2:$Y$1825,MATCH(1,INDEX(($A23='90.1 Data-SI-Site EUI'!$A$2:$A$1825)*(G$21='90.1 Data-SI-Site EUI'!$C$2:$C$1825)*($A$20='90.1 Data-SI-Site EUI'!$B$2:$B$1825),0,1),0))</f>
        <v>67.111046884715293</v>
      </c>
      <c r="H23" s="75" cm="1">
        <f t="array" ref="H23">INDEX('90.1 Data-SI-Site EUI'!$Y$2:$Y$1825,MATCH(1,INDEX(($A23='90.1 Data-SI-Site EUI'!$A$2:$A$1825)*(H$21='90.1 Data-SI-Site EUI'!$C$2:$C$1825)*($A$20='90.1 Data-SI-Site EUI'!$B$2:$B$1825),0,1),0))</f>
        <v>63.080286870519039</v>
      </c>
      <c r="I23" s="75" cm="1">
        <f t="array" ref="I23">INDEX('90.1 Data-SI-Site EUI'!$Y$2:$Y$1825,MATCH(1,INDEX(($A23='90.1 Data-SI-Site EUI'!$A$2:$A$1825)*(I$21='90.1 Data-SI-Site EUI'!$C$2:$C$1825)*($A$20='90.1 Data-SI-Site EUI'!$B$2:$B$1825),0,1),0))</f>
        <v>58.718013455429926</v>
      </c>
      <c r="J23" s="75" cm="1">
        <f t="array" ref="J23">INDEX('90.1 Data-SI-Site EUI'!$Y$2:$Y$1825,MATCH(1,INDEX(($A23='90.1 Data-SI-Site EUI'!$A$2:$A$1825)*(J$21='90.1 Data-SI-Site EUI'!$C$2:$C$1825)*($A$20='90.1 Data-SI-Site EUI'!$B$2:$B$1825),0,1),0))</f>
        <v>50.743005274869603</v>
      </c>
      <c r="K23" s="75" cm="1">
        <f t="array" ref="K23">INDEX('90.1 Data-SI-Site EUI'!$Y$2:$Y$1825,MATCH(1,INDEX(($A23='90.1 Data-SI-Site EUI'!$A$2:$A$1825)*(K$21='90.1 Data-SI-Site EUI'!$C$2:$C$1825)*($A$20='90.1 Data-SI-Site EUI'!$B$2:$B$1825),0,1),0))</f>
        <v>62.925949733986457</v>
      </c>
      <c r="L23" s="75" cm="1">
        <f t="array" ref="L23">INDEX('90.1 Data-SI-Site EUI'!$Y$2:$Y$1825,MATCH(1,INDEX(($A23='90.1 Data-SI-Site EUI'!$A$2:$A$1825)*(L$21='90.1 Data-SI-Site EUI'!$C$2:$C$1825)*($A$20='90.1 Data-SI-Site EUI'!$B$2:$B$1825),0,1),0))</f>
        <v>54.646419849056898</v>
      </c>
      <c r="M23" s="75" cm="1">
        <f t="array" ref="M23">INDEX('90.1 Data-SI-Site EUI'!$Y$2:$Y$1825,MATCH(1,INDEX(($A23='90.1 Data-SI-Site EUI'!$A$2:$A$1825)*(M$21='90.1 Data-SI-Site EUI'!$C$2:$C$1825)*($A$20='90.1 Data-SI-Site EUI'!$B$2:$B$1825),0,1),0))</f>
        <v>46.910876463296006</v>
      </c>
      <c r="N23" s="75" cm="1">
        <f t="array" ref="N23">INDEX('90.1 Data-SI-Site EUI'!$Y$2:$Y$1825,MATCH(1,INDEX(($A23='90.1 Data-SI-Site EUI'!$A$2:$A$1825)*(N$21='90.1 Data-SI-Site EUI'!$C$2:$C$1825)*($A$20='90.1 Data-SI-Site EUI'!$B$2:$B$1825),0,1),0))</f>
        <v>67.743621516064081</v>
      </c>
      <c r="O23" s="75" cm="1">
        <f t="array" ref="O23">INDEX('90.1 Data-SI-Site EUI'!$Y$2:$Y$1825,MATCH(1,INDEX(($A23='90.1 Data-SI-Site EUI'!$A$2:$A$1825)*(O$21='90.1 Data-SI-Site EUI'!$C$2:$C$1825)*($A$20='90.1 Data-SI-Site EUI'!$B$2:$B$1825),0,1),0))</f>
        <v>58.67510357890518</v>
      </c>
      <c r="P23" s="75" cm="1">
        <f t="array" ref="P23">INDEX('90.1 Data-SI-Site EUI'!$Y$2:$Y$1825,MATCH(1,INDEX(($A23='90.1 Data-SI-Site EUI'!$A$2:$A$1825)*(P$21='90.1 Data-SI-Site EUI'!$C$2:$C$1825)*($A$20='90.1 Data-SI-Site EUI'!$B$2:$B$1825),0,1),0))</f>
        <v>45.326671505793392</v>
      </c>
      <c r="Q23" s="75" cm="1">
        <f t="array" ref="Q23">INDEX('90.1 Data-SI-Site EUI'!$Y$2:$Y$1825,MATCH(1,INDEX(($A23='90.1 Data-SI-Site EUI'!$A$2:$A$1825)*(Q$21='90.1 Data-SI-Site EUI'!$C$2:$C$1825)*($A$20='90.1 Data-SI-Site EUI'!$B$2:$B$1825),0,1),0))</f>
        <v>85.30552662599365</v>
      </c>
      <c r="R23" s="75" cm="1">
        <f t="array" ref="R23">INDEX('90.1 Data-SI-Site EUI'!$Y$2:$Y$1825,MATCH(1,INDEX(($A23='90.1 Data-SI-Site EUI'!$A$2:$A$1825)*(R$21='90.1 Data-SI-Site EUI'!$C$2:$C$1825)*($A$20='90.1 Data-SI-Site EUI'!$B$2:$B$1825),0,1),0))</f>
        <v>66.695790015120892</v>
      </c>
      <c r="S23" s="75" cm="1">
        <f t="array" ref="S23">INDEX('90.1 Data-SI-Site EUI'!$Y$2:$Y$1825,MATCH(1,INDEX(($A23='90.1 Data-SI-Site EUI'!$A$2:$A$1825)*(S$21='90.1 Data-SI-Site EUI'!$C$2:$C$1825)*($A$20='90.1 Data-SI-Site EUI'!$B$2:$B$1825),0,1),0))</f>
        <v>88.219245660980988</v>
      </c>
      <c r="T23" s="91" cm="1">
        <f t="array" ref="T23">INDEX('90.1 Data-SI-Site EUI'!$Y$2:$Y$1825,MATCH(1,INDEX(($A23='90.1 Data-SI-Site EUI'!$A$2:$A$1825)*(T$21='90.1 Data-SI-Site EUI'!$C$2:$C$1825)*($A$20='90.1 Data-SI-Site EUI'!$B$2:$B$1825),0,1),0))</f>
        <v>101.95179033846757</v>
      </c>
      <c r="U23" s="56"/>
      <c r="V23" s="72">
        <f>SUMPRODUCT(D23:T23,Weights!$B$41:$R$41)</f>
        <v>66.22068989677291</v>
      </c>
      <c r="X23" s="88">
        <f>(V23-V22)/V22</f>
        <v>-0.17226120379804158</v>
      </c>
      <c r="Z23" s="101" t="s">
        <v>22</v>
      </c>
      <c r="AA23" s="101">
        <v>2004</v>
      </c>
      <c r="AB23" s="101">
        <v>2007</v>
      </c>
      <c r="AC23" s="101">
        <v>2010</v>
      </c>
      <c r="AD23" s="101">
        <v>2013</v>
      </c>
      <c r="AE23" s="101">
        <v>2016</v>
      </c>
      <c r="AF23" s="101">
        <v>2019</v>
      </c>
    </row>
    <row r="24" spans="1:32" x14ac:dyDescent="0.25">
      <c r="A24" s="93">
        <v>2010</v>
      </c>
      <c r="B24" s="86" cm="1">
        <f t="array" ref="B24">INDEX('90.1 Data-SI-Site EUI'!$Y$2:$Y$1825,MATCH(1,INDEX(($A24='90.1 Data-SI-Site EUI'!$A$2:$A$1825)*(B$21='90.1 Data-SI-Site EUI'!$C$2:$C$1825)*($A$20='90.1 Data-SI-Site EUI'!$B$2:$B$1825),0,1),0))</f>
        <v>92.57252184389553</v>
      </c>
      <c r="C24" s="75" cm="1">
        <f t="array" ref="C24">INDEX('90.1 Data-SI-Site EUI'!$Y$2:$Y$1825,MATCH(1,INDEX(($A24='90.1 Data-SI-Site EUI'!$A$2:$A$1825)*(C$21='90.1 Data-SI-Site EUI'!$C$2:$C$1825)*($A$20='90.1 Data-SI-Site EUI'!$B$2:$B$1825),0,1),0))</f>
        <v>87.500159181800015</v>
      </c>
      <c r="D24" s="86" cm="1">
        <f t="array" ref="D24">INDEX('90.1 Data-SI-Site EUI'!$Y$2:$Y$1825,MATCH(1,INDEX(($A24='90.1 Data-SI-Site EUI'!$A$2:$A$1825)*(D$21='90.1 Data-SI-Site EUI'!$C$2:$C$1825)*($A$20='90.1 Data-SI-Site EUI'!$B$2:$B$1825),0,1),0))</f>
        <v>73.90949393475816</v>
      </c>
      <c r="E24" s="75" cm="1">
        <f t="array" ref="E24">INDEX('90.1 Data-SI-Site EUI'!$Y$2:$Y$1825,MATCH(1,INDEX(($A24='90.1 Data-SI-Site EUI'!$A$2:$A$1825)*(E$21='90.1 Data-SI-Site EUI'!$C$2:$C$1825)*($A$20='90.1 Data-SI-Site EUI'!$B$2:$B$1825),0,1),0))</f>
        <v>77.22601213325207</v>
      </c>
      <c r="F24" s="75" cm="1">
        <f t="array" ref="F24">INDEX('90.1 Data-SI-Site EUI'!$Y$2:$Y$1825,MATCH(1,INDEX(($A24='90.1 Data-SI-Site EUI'!$A$2:$A$1825)*(F$21='90.1 Data-SI-Site EUI'!$C$2:$C$1825)*($A$20='90.1 Data-SI-Site EUI'!$B$2:$B$1825),0,1),0))</f>
        <v>66.858432289045354</v>
      </c>
      <c r="G24" s="75" cm="1">
        <f t="array" ref="G24">INDEX('90.1 Data-SI-Site EUI'!$Y$2:$Y$1825,MATCH(1,INDEX(($A24='90.1 Data-SI-Site EUI'!$A$2:$A$1825)*(G$21='90.1 Data-SI-Site EUI'!$C$2:$C$1825)*($A$20='90.1 Data-SI-Site EUI'!$B$2:$B$1825),0,1),0))</f>
        <v>58.698634801515531</v>
      </c>
      <c r="H24" s="75" cm="1">
        <f t="array" ref="H24">INDEX('90.1 Data-SI-Site EUI'!$Y$2:$Y$1825,MATCH(1,INDEX(($A24='90.1 Data-SI-Site EUI'!$A$2:$A$1825)*(H$21='90.1 Data-SI-Site EUI'!$C$2:$C$1825)*($A$20='90.1 Data-SI-Site EUI'!$B$2:$B$1825),0,1),0))</f>
        <v>56.208477773514481</v>
      </c>
      <c r="I24" s="75" cm="1">
        <f t="array" ref="I24">INDEX('90.1 Data-SI-Site EUI'!$Y$2:$Y$1825,MATCH(1,INDEX(($A24='90.1 Data-SI-Site EUI'!$A$2:$A$1825)*(I$21='90.1 Data-SI-Site EUI'!$C$2:$C$1825)*($A$20='90.1 Data-SI-Site EUI'!$B$2:$B$1825),0,1),0))</f>
        <v>52.971550475026184</v>
      </c>
      <c r="J24" s="75" cm="1">
        <f t="array" ref="J24">INDEX('90.1 Data-SI-Site EUI'!$Y$2:$Y$1825,MATCH(1,INDEX(($A24='90.1 Data-SI-Site EUI'!$A$2:$A$1825)*(J$21='90.1 Data-SI-Site EUI'!$C$2:$C$1825)*($A$20='90.1 Data-SI-Site EUI'!$B$2:$B$1825),0,1),0))</f>
        <v>44.65949213531173</v>
      </c>
      <c r="K24" s="75" cm="1">
        <f t="array" ref="K24">INDEX('90.1 Data-SI-Site EUI'!$Y$2:$Y$1825,MATCH(1,INDEX(($A24='90.1 Data-SI-Site EUI'!$A$2:$A$1825)*(K$21='90.1 Data-SI-Site EUI'!$C$2:$C$1825)*($A$20='90.1 Data-SI-Site EUI'!$B$2:$B$1825),0,1),0))</f>
        <v>56.688099457895994</v>
      </c>
      <c r="L24" s="75" cm="1">
        <f t="array" ref="L24">INDEX('90.1 Data-SI-Site EUI'!$Y$2:$Y$1825,MATCH(1,INDEX(($A24='90.1 Data-SI-Site EUI'!$A$2:$A$1825)*(L$21='90.1 Data-SI-Site EUI'!$C$2:$C$1825)*($A$20='90.1 Data-SI-Site EUI'!$B$2:$B$1825),0,1),0))</f>
        <v>50.130501392217866</v>
      </c>
      <c r="M24" s="75" cm="1">
        <f t="array" ref="M24">INDEX('90.1 Data-SI-Site EUI'!$Y$2:$Y$1825,MATCH(1,INDEX(($A24='90.1 Data-SI-Site EUI'!$A$2:$A$1825)*(M$21='90.1 Data-SI-Site EUI'!$C$2:$C$1825)*($A$20='90.1 Data-SI-Site EUI'!$B$2:$B$1825),0,1),0))</f>
        <v>42.567981702121301</v>
      </c>
      <c r="N24" s="75" cm="1">
        <f t="array" ref="N24">INDEX('90.1 Data-SI-Site EUI'!$Y$2:$Y$1825,MATCH(1,INDEX(($A24='90.1 Data-SI-Site EUI'!$A$2:$A$1825)*(N$21='90.1 Data-SI-Site EUI'!$C$2:$C$1825)*($A$20='90.1 Data-SI-Site EUI'!$B$2:$B$1825),0,1),0))</f>
        <v>60.979779205154067</v>
      </c>
      <c r="O24" s="75" cm="1">
        <f t="array" ref="O24">INDEX('90.1 Data-SI-Site EUI'!$Y$2:$Y$1825,MATCH(1,INDEX(($A24='90.1 Data-SI-Site EUI'!$A$2:$A$1825)*(O$21='90.1 Data-SI-Site EUI'!$C$2:$C$1825)*($A$20='90.1 Data-SI-Site EUI'!$B$2:$B$1825),0,1),0))</f>
        <v>53.448403780277069</v>
      </c>
      <c r="P24" s="75" cm="1">
        <f t="array" ref="P24">INDEX('90.1 Data-SI-Site EUI'!$Y$2:$Y$1825,MATCH(1,INDEX(($A24='90.1 Data-SI-Site EUI'!$A$2:$A$1825)*(P$21='90.1 Data-SI-Site EUI'!$C$2:$C$1825)*($A$20='90.1 Data-SI-Site EUI'!$B$2:$B$1825),0,1),0))</f>
        <v>41.560291698572243</v>
      </c>
      <c r="Q24" s="75" cm="1">
        <f t="array" ref="Q24">INDEX('90.1 Data-SI-Site EUI'!$Y$2:$Y$1825,MATCH(1,INDEX(($A24='90.1 Data-SI-Site EUI'!$A$2:$A$1825)*(Q$21='90.1 Data-SI-Site EUI'!$C$2:$C$1825)*($A$20='90.1 Data-SI-Site EUI'!$B$2:$B$1825),0,1),0))</f>
        <v>76.463323682763701</v>
      </c>
      <c r="R24" s="75" cm="1">
        <f t="array" ref="R24">INDEX('90.1 Data-SI-Site EUI'!$Y$2:$Y$1825,MATCH(1,INDEX(($A24='90.1 Data-SI-Site EUI'!$A$2:$A$1825)*(R$21='90.1 Data-SI-Site EUI'!$C$2:$C$1825)*($A$20='90.1 Data-SI-Site EUI'!$B$2:$B$1825),0,1),0))</f>
        <v>60.772842865139523</v>
      </c>
      <c r="S24" s="75" cm="1">
        <f t="array" ref="S24">INDEX('90.1 Data-SI-Site EUI'!$Y$2:$Y$1825,MATCH(1,INDEX(($A24='90.1 Data-SI-Site EUI'!$A$2:$A$1825)*(S$21='90.1 Data-SI-Site EUI'!$C$2:$C$1825)*($A$20='90.1 Data-SI-Site EUI'!$B$2:$B$1825),0,1),0))</f>
        <v>81.247774915273766</v>
      </c>
      <c r="T24" s="91" cm="1">
        <f t="array" ref="T24">INDEX('90.1 Data-SI-Site EUI'!$Y$2:$Y$1825,MATCH(1,INDEX(($A24='90.1 Data-SI-Site EUI'!$A$2:$A$1825)*(T$21='90.1 Data-SI-Site EUI'!$C$2:$C$1825)*($A$20='90.1 Data-SI-Site EUI'!$B$2:$B$1825),0,1),0))</f>
        <v>98.768846433026539</v>
      </c>
      <c r="U24" s="56"/>
      <c r="V24" s="72">
        <f>SUMPRODUCT(D24:T24,Weights!$B$41:$R$41)</f>
        <v>59.330684645547905</v>
      </c>
      <c r="X24" s="88">
        <f t="shared" ref="X24:X27" si="10">(V24-V23)/V23</f>
        <v>-0.10404611099590449</v>
      </c>
      <c r="Z24" s="100" t="str">
        <f>A2</f>
        <v>Large Hotel</v>
      </c>
      <c r="AA24" s="9">
        <f>V4</f>
        <v>184.59159218020412</v>
      </c>
      <c r="AB24" s="9">
        <f>V5</f>
        <v>149.02855241335058</v>
      </c>
      <c r="AC24" s="9">
        <f>V6</f>
        <v>97.774696820336672</v>
      </c>
      <c r="AD24" s="9">
        <f>V7</f>
        <v>79.584392256974695</v>
      </c>
      <c r="AE24" s="9">
        <f>V8</f>
        <v>75.799275288760001</v>
      </c>
      <c r="AF24" s="9">
        <f>V9</f>
        <v>59.613630318290781</v>
      </c>
    </row>
    <row r="25" spans="1:32" x14ac:dyDescent="0.25">
      <c r="A25" s="93">
        <v>2013</v>
      </c>
      <c r="B25" s="86" cm="1">
        <f t="array" ref="B25">INDEX('90.1 Data-SI-Site EUI'!$Y$2:$Y$1825,MATCH(1,INDEX(($A25='90.1 Data-SI-Site EUI'!$A$2:$A$1825)*(B$21='90.1 Data-SI-Site EUI'!$C$2:$C$1825)*($A$20='90.1 Data-SI-Site EUI'!$B$2:$B$1825),0,1),0))</f>
        <v>83.628580967614965</v>
      </c>
      <c r="C25" s="75" cm="1">
        <f t="array" ref="C25">INDEX('90.1 Data-SI-Site EUI'!$Y$2:$Y$1825,MATCH(1,INDEX(($A25='90.1 Data-SI-Site EUI'!$A$2:$A$1825)*(C$21='90.1 Data-SI-Site EUI'!$C$2:$C$1825)*($A$20='90.1 Data-SI-Site EUI'!$B$2:$B$1825),0,1),0))</f>
        <v>78.446175235076922</v>
      </c>
      <c r="D25" s="86" cm="1">
        <f t="array" ref="D25">INDEX('90.1 Data-SI-Site EUI'!$Y$2:$Y$1825,MATCH(1,INDEX(($A25='90.1 Data-SI-Site EUI'!$A$2:$A$1825)*(D$21='90.1 Data-SI-Site EUI'!$C$2:$C$1825)*($A$20='90.1 Data-SI-Site EUI'!$B$2:$B$1825),0,1),0))</f>
        <v>64.941329741084573</v>
      </c>
      <c r="E25" s="75" cm="1">
        <f t="array" ref="E25">INDEX('90.1 Data-SI-Site EUI'!$Y$2:$Y$1825,MATCH(1,INDEX(($A25='90.1 Data-SI-Site EUI'!$A$2:$A$1825)*(E$21='90.1 Data-SI-Site EUI'!$C$2:$C$1825)*($A$20='90.1 Data-SI-Site EUI'!$B$2:$B$1825),0,1),0))</f>
        <v>69.037838759633274</v>
      </c>
      <c r="F25" s="75" cm="1">
        <f t="array" ref="F25">INDEX('90.1 Data-SI-Site EUI'!$Y$2:$Y$1825,MATCH(1,INDEX(($A25='90.1 Data-SI-Site EUI'!$A$2:$A$1825)*(F$21='90.1 Data-SI-Site EUI'!$C$2:$C$1825)*($A$20='90.1 Data-SI-Site EUI'!$B$2:$B$1825),0,1),0))</f>
        <v>59.398342626782075</v>
      </c>
      <c r="G25" s="75" cm="1">
        <f t="array" ref="G25">INDEX('90.1 Data-SI-Site EUI'!$Y$2:$Y$1825,MATCH(1,INDEX(($A25='90.1 Data-SI-Site EUI'!$A$2:$A$1825)*(G$21='90.1 Data-SI-Site EUI'!$C$2:$C$1825)*($A$20='90.1 Data-SI-Site EUI'!$B$2:$B$1825),0,1),0))</f>
        <v>51.798449818422021</v>
      </c>
      <c r="H25" s="75" cm="1">
        <f t="array" ref="H25">INDEX('90.1 Data-SI-Site EUI'!$Y$2:$Y$1825,MATCH(1,INDEX(($A25='90.1 Data-SI-Site EUI'!$A$2:$A$1825)*(H$21='90.1 Data-SI-Site EUI'!$C$2:$C$1825)*($A$20='90.1 Data-SI-Site EUI'!$B$2:$B$1825),0,1),0))</f>
        <v>50.632962204427088</v>
      </c>
      <c r="I25" s="75" cm="1">
        <f t="array" ref="I25">INDEX('90.1 Data-SI-Site EUI'!$Y$2:$Y$1825,MATCH(1,INDEX(($A25='90.1 Data-SI-Site EUI'!$A$2:$A$1825)*(I$21='90.1 Data-SI-Site EUI'!$C$2:$C$1825)*($A$20='90.1 Data-SI-Site EUI'!$B$2:$B$1825),0,1),0))</f>
        <v>47.045142851131523</v>
      </c>
      <c r="J25" s="75" cm="1">
        <f t="array" ref="J25">INDEX('90.1 Data-SI-Site EUI'!$Y$2:$Y$1825,MATCH(1,INDEX(($A25='90.1 Data-SI-Site EUI'!$A$2:$A$1825)*(J$21='90.1 Data-SI-Site EUI'!$C$2:$C$1825)*($A$20='90.1 Data-SI-Site EUI'!$B$2:$B$1825),0,1),0))</f>
        <v>41.349894884644414</v>
      </c>
      <c r="K25" s="75" cm="1">
        <f t="array" ref="K25">INDEX('90.1 Data-SI-Site EUI'!$Y$2:$Y$1825,MATCH(1,INDEX(($A25='90.1 Data-SI-Site EUI'!$A$2:$A$1825)*(K$21='90.1 Data-SI-Site EUI'!$C$2:$C$1825)*($A$20='90.1 Data-SI-Site EUI'!$B$2:$B$1825),0,1),0))</f>
        <v>52.243466763670675</v>
      </c>
      <c r="L25" s="75" cm="1">
        <f t="array" ref="L25">INDEX('90.1 Data-SI-Site EUI'!$Y$2:$Y$1825,MATCH(1,INDEX(($A25='90.1 Data-SI-Site EUI'!$A$2:$A$1825)*(L$21='90.1 Data-SI-Site EUI'!$C$2:$C$1825)*($A$20='90.1 Data-SI-Site EUI'!$B$2:$B$1825),0,1),0))</f>
        <v>44.755001215318444</v>
      </c>
      <c r="M25" s="75" cm="1">
        <f t="array" ref="M25">INDEX('90.1 Data-SI-Site EUI'!$Y$2:$Y$1825,MATCH(1,INDEX(($A25='90.1 Data-SI-Site EUI'!$A$2:$A$1825)*(M$21='90.1 Data-SI-Site EUI'!$C$2:$C$1825)*($A$20='90.1 Data-SI-Site EUI'!$B$2:$B$1825),0,1),0))</f>
        <v>40.756769655907085</v>
      </c>
      <c r="N25" s="75" cm="1">
        <f t="array" ref="N25">INDEX('90.1 Data-SI-Site EUI'!$Y$2:$Y$1825,MATCH(1,INDEX(($A25='90.1 Data-SI-Site EUI'!$A$2:$A$1825)*(N$21='90.1 Data-SI-Site EUI'!$C$2:$C$1825)*($A$20='90.1 Data-SI-Site EUI'!$B$2:$B$1825),0,1),0))</f>
        <v>56.596742946585238</v>
      </c>
      <c r="O25" s="75" cm="1">
        <f t="array" ref="O25">INDEX('90.1 Data-SI-Site EUI'!$Y$2:$Y$1825,MATCH(1,INDEX(($A25='90.1 Data-SI-Site EUI'!$A$2:$A$1825)*(O$21='90.1 Data-SI-Site EUI'!$C$2:$C$1825)*($A$20='90.1 Data-SI-Site EUI'!$B$2:$B$1825),0,1),0))</f>
        <v>48.855662802563089</v>
      </c>
      <c r="P25" s="75" cm="1">
        <f t="array" ref="P25">INDEX('90.1 Data-SI-Site EUI'!$Y$2:$Y$1825,MATCH(1,INDEX(($A25='90.1 Data-SI-Site EUI'!$A$2:$A$1825)*(P$21='90.1 Data-SI-Site EUI'!$C$2:$C$1825)*($A$20='90.1 Data-SI-Site EUI'!$B$2:$B$1825),0,1),0))</f>
        <v>39.793373718448088</v>
      </c>
      <c r="Q25" s="75" cm="1">
        <f t="array" ref="Q25">INDEX('90.1 Data-SI-Site EUI'!$Y$2:$Y$1825,MATCH(1,INDEX(($A25='90.1 Data-SI-Site EUI'!$A$2:$A$1825)*(Q$21='90.1 Data-SI-Site EUI'!$C$2:$C$1825)*($A$20='90.1 Data-SI-Site EUI'!$B$2:$B$1825),0,1),0))</f>
        <v>70.78814646497365</v>
      </c>
      <c r="R25" s="75" cm="1">
        <f t="array" ref="R25">INDEX('90.1 Data-SI-Site EUI'!$Y$2:$Y$1825,MATCH(1,INDEX(($A25='90.1 Data-SI-Site EUI'!$A$2:$A$1825)*(R$21='90.1 Data-SI-Site EUI'!$C$2:$C$1825)*($A$20='90.1 Data-SI-Site EUI'!$B$2:$B$1825),0,1),0))</f>
        <v>55.813291652617153</v>
      </c>
      <c r="S25" s="75" cm="1">
        <f t="array" ref="S25">INDEX('90.1 Data-SI-Site EUI'!$Y$2:$Y$1825,MATCH(1,INDEX(($A25='90.1 Data-SI-Site EUI'!$A$2:$A$1825)*(S$21='90.1 Data-SI-Site EUI'!$C$2:$C$1825)*($A$20='90.1 Data-SI-Site EUI'!$B$2:$B$1825),0,1),0))</f>
        <v>76.729088079304091</v>
      </c>
      <c r="T25" s="91" cm="1">
        <f t="array" ref="T25">INDEX('90.1 Data-SI-Site EUI'!$Y$2:$Y$1825,MATCH(1,INDEX(($A25='90.1 Data-SI-Site EUI'!$A$2:$A$1825)*(T$21='90.1 Data-SI-Site EUI'!$C$2:$C$1825)*($A$20='90.1 Data-SI-Site EUI'!$B$2:$B$1825),0,1),0))</f>
        <v>93.059064476103629</v>
      </c>
      <c r="U25" s="56"/>
      <c r="V25" s="72">
        <f>SUMPRODUCT(D25:T25,Weights!$B$41:$R$41)</f>
        <v>53.913291382558114</v>
      </c>
      <c r="X25" s="88">
        <f t="shared" si="10"/>
        <v>-9.1308456919960798E-2</v>
      </c>
      <c r="Z25" s="100" t="str">
        <f>A20</f>
        <v>Small Hotel</v>
      </c>
      <c r="AA25" s="9">
        <f>V22</f>
        <v>80.001916305751905</v>
      </c>
      <c r="AB25" s="9">
        <f>V23</f>
        <v>66.22068989677291</v>
      </c>
      <c r="AC25" s="9">
        <f>V24</f>
        <v>59.330684645547905</v>
      </c>
      <c r="AD25" s="9">
        <f>V25</f>
        <v>53.913291382558114</v>
      </c>
      <c r="AE25" s="9">
        <f>V26</f>
        <v>41.894581883992956</v>
      </c>
      <c r="AF25" s="9">
        <f>V27</f>
        <v>40.590601578138553</v>
      </c>
    </row>
    <row r="26" spans="1:32" x14ac:dyDescent="0.25">
      <c r="A26" s="93">
        <v>2016</v>
      </c>
      <c r="B26" s="86" cm="1">
        <f t="array" ref="B26">INDEX('90.1 Data-SI-Site EUI'!$Y$2:$Y$1825,MATCH(1,INDEX(($A26='90.1 Data-SI-Site EUI'!$A$2:$A$1825)*(B$21='90.1 Data-SI-Site EUI'!$C$2:$C$1825)*($A$20='90.1 Data-SI-Site EUI'!$B$2:$B$1825),0,1),0))</f>
        <v>67.617660265620444</v>
      </c>
      <c r="C26" s="75" cm="1">
        <f t="array" ref="C26">INDEX('90.1 Data-SI-Site EUI'!$Y$2:$Y$1825,MATCH(1,INDEX(($A26='90.1 Data-SI-Site EUI'!$A$2:$A$1825)*(C$21='90.1 Data-SI-Site EUI'!$C$2:$C$1825)*($A$20='90.1 Data-SI-Site EUI'!$B$2:$B$1825),0,1),0))</f>
        <v>64.211861840163763</v>
      </c>
      <c r="D26" s="86" cm="1">
        <f t="array" ref="D26">INDEX('90.1 Data-SI-Site EUI'!$Y$2:$Y$1825,MATCH(1,INDEX(($A26='90.1 Data-SI-Site EUI'!$A$2:$A$1825)*(D$21='90.1 Data-SI-Site EUI'!$C$2:$C$1825)*($A$20='90.1 Data-SI-Site EUI'!$B$2:$B$1825),0,1),0))</f>
        <v>52.581209017607449</v>
      </c>
      <c r="E26" s="75" cm="1">
        <f t="array" ref="E26">INDEX('90.1 Data-SI-Site EUI'!$Y$2:$Y$1825,MATCH(1,INDEX(($A26='90.1 Data-SI-Site EUI'!$A$2:$A$1825)*(E$21='90.1 Data-SI-Site EUI'!$C$2:$C$1825)*($A$20='90.1 Data-SI-Site EUI'!$B$2:$B$1825),0,1),0))</f>
        <v>56.504002245709138</v>
      </c>
      <c r="F26" s="75" cm="1">
        <f t="array" ref="F26">INDEX('90.1 Data-SI-Site EUI'!$Y$2:$Y$1825,MATCH(1,INDEX(($A26='90.1 Data-SI-Site EUI'!$A$2:$A$1825)*(F$21='90.1 Data-SI-Site EUI'!$C$2:$C$1825)*($A$20='90.1 Data-SI-Site EUI'!$B$2:$B$1825),0,1),0))</f>
        <v>47.843128135535416</v>
      </c>
      <c r="G26" s="75" cm="1">
        <f t="array" ref="G26">INDEX('90.1 Data-SI-Site EUI'!$Y$2:$Y$1825,MATCH(1,INDEX(($A26='90.1 Data-SI-Site EUI'!$A$2:$A$1825)*(G$21='90.1 Data-SI-Site EUI'!$C$2:$C$1825)*($A$20='90.1 Data-SI-Site EUI'!$B$2:$B$1825),0,1),0))</f>
        <v>41.965167146426772</v>
      </c>
      <c r="H26" s="75" cm="1">
        <f t="array" ref="H26">INDEX('90.1 Data-SI-Site EUI'!$Y$2:$Y$1825,MATCH(1,INDEX(($A26='90.1 Data-SI-Site EUI'!$A$2:$A$1825)*(H$21='90.1 Data-SI-Site EUI'!$C$2:$C$1825)*($A$20='90.1 Data-SI-Site EUI'!$B$2:$B$1825),0,1),0))</f>
        <v>39.722087955834382</v>
      </c>
      <c r="I26" s="75" cm="1">
        <f t="array" ref="I26">INDEX('90.1 Data-SI-Site EUI'!$Y$2:$Y$1825,MATCH(1,INDEX(($A26='90.1 Data-SI-Site EUI'!$A$2:$A$1825)*(I$21='90.1 Data-SI-Site EUI'!$C$2:$C$1825)*($A$20='90.1 Data-SI-Site EUI'!$B$2:$B$1825),0,1),0))</f>
        <v>37.542681485246483</v>
      </c>
      <c r="J26" s="75" cm="1">
        <f t="array" ref="J26">INDEX('90.1 Data-SI-Site EUI'!$Y$2:$Y$1825,MATCH(1,INDEX(($A26='90.1 Data-SI-Site EUI'!$A$2:$A$1825)*(J$21='90.1 Data-SI-Site EUI'!$C$2:$C$1825)*($A$20='90.1 Data-SI-Site EUI'!$B$2:$B$1825),0,1),0))</f>
        <v>33.863505620640147</v>
      </c>
      <c r="K26" s="75" cm="1">
        <f t="array" ref="K26">INDEX('90.1 Data-SI-Site EUI'!$Y$2:$Y$1825,MATCH(1,INDEX(($A26='90.1 Data-SI-Site EUI'!$A$2:$A$1825)*(K$21='90.1 Data-SI-Site EUI'!$C$2:$C$1825)*($A$20='90.1 Data-SI-Site EUI'!$B$2:$B$1825),0,1),0))</f>
        <v>39.720011671486425</v>
      </c>
      <c r="L26" s="75" cm="1">
        <f t="array" ref="L26">INDEX('90.1 Data-SI-Site EUI'!$Y$2:$Y$1825,MATCH(1,INDEX(($A26='90.1 Data-SI-Site EUI'!$A$2:$A$1825)*(L$21='90.1 Data-SI-Site EUI'!$C$2:$C$1825)*($A$20='90.1 Data-SI-Site EUI'!$B$2:$B$1825),0,1),0))</f>
        <v>34.892650562451585</v>
      </c>
      <c r="M26" s="75" cm="1">
        <f t="array" ref="M26">INDEX('90.1 Data-SI-Site EUI'!$Y$2:$Y$1825,MATCH(1,INDEX(($A26='90.1 Data-SI-Site EUI'!$A$2:$A$1825)*(M$21='90.1 Data-SI-Site EUI'!$C$2:$C$1825)*($A$20='90.1 Data-SI-Site EUI'!$B$2:$B$1825),0,1),0))</f>
        <v>31.403800763076028</v>
      </c>
      <c r="N26" s="75" cm="1">
        <f t="array" ref="N26">INDEX('90.1 Data-SI-Site EUI'!$Y$2:$Y$1825,MATCH(1,INDEX(($A26='90.1 Data-SI-Site EUI'!$A$2:$A$1825)*(N$21='90.1 Data-SI-Site EUI'!$C$2:$C$1825)*($A$20='90.1 Data-SI-Site EUI'!$B$2:$B$1825),0,1),0))</f>
        <v>42.356892793410822</v>
      </c>
      <c r="O26" s="75" cm="1">
        <f t="array" ref="O26">INDEX('90.1 Data-SI-Site EUI'!$Y$2:$Y$1825,MATCH(1,INDEX(($A26='90.1 Data-SI-Site EUI'!$A$2:$A$1825)*(O$21='90.1 Data-SI-Site EUI'!$C$2:$C$1825)*($A$20='90.1 Data-SI-Site EUI'!$B$2:$B$1825),0,1),0))</f>
        <v>37.272072425227464</v>
      </c>
      <c r="P26" s="75" cm="1">
        <f t="array" ref="P26">INDEX('90.1 Data-SI-Site EUI'!$Y$2:$Y$1825,MATCH(1,INDEX(($A26='90.1 Data-SI-Site EUI'!$A$2:$A$1825)*(P$21='90.1 Data-SI-Site EUI'!$C$2:$C$1825)*($A$20='90.1 Data-SI-Site EUI'!$B$2:$B$1825),0,1),0))</f>
        <v>30.472241185619268</v>
      </c>
      <c r="Q26" s="75" cm="1">
        <f t="array" ref="Q26">INDEX('90.1 Data-SI-Site EUI'!$Y$2:$Y$1825,MATCH(1,INDEX(($A26='90.1 Data-SI-Site EUI'!$A$2:$A$1825)*(Q$21='90.1 Data-SI-Site EUI'!$C$2:$C$1825)*($A$20='90.1 Data-SI-Site EUI'!$B$2:$B$1825),0,1),0))</f>
        <v>53.172257961996806</v>
      </c>
      <c r="R26" s="75" cm="1">
        <f t="array" ref="R26">INDEX('90.1 Data-SI-Site EUI'!$Y$2:$Y$1825,MATCH(1,INDEX(($A26='90.1 Data-SI-Site EUI'!$A$2:$A$1825)*(R$21='90.1 Data-SI-Site EUI'!$C$2:$C$1825)*($A$20='90.1 Data-SI-Site EUI'!$B$2:$B$1825),0,1),0))</f>
        <v>41.615659281184818</v>
      </c>
      <c r="S26" s="75" cm="1">
        <f t="array" ref="S26">INDEX('90.1 Data-SI-Site EUI'!$Y$2:$Y$1825,MATCH(1,INDEX(($A26='90.1 Data-SI-Site EUI'!$A$2:$A$1825)*(S$21='90.1 Data-SI-Site EUI'!$C$2:$C$1825)*($A$20='90.1 Data-SI-Site EUI'!$B$2:$B$1825),0,1),0))</f>
        <v>57.006463057918367</v>
      </c>
      <c r="T26" s="91" cm="1">
        <f t="array" ref="T26">INDEX('90.1 Data-SI-Site EUI'!$Y$2:$Y$1825,MATCH(1,INDEX(($A26='90.1 Data-SI-Site EUI'!$A$2:$A$1825)*(T$21='90.1 Data-SI-Site EUI'!$C$2:$C$1825)*($A$20='90.1 Data-SI-Site EUI'!$B$2:$B$1825),0,1),0))</f>
        <v>67.322135793425758</v>
      </c>
      <c r="U26" s="56"/>
      <c r="V26" s="72">
        <f>SUMPRODUCT(D26:T26,Weights!$B$41:$R$41)</f>
        <v>41.894581883992956</v>
      </c>
      <c r="X26" s="88">
        <f t="shared" si="10"/>
        <v>-0.22292665111619248</v>
      </c>
    </row>
    <row r="27" spans="1:32" ht="15.75" thickBot="1" x14ac:dyDescent="0.3">
      <c r="A27" s="81">
        <v>2019</v>
      </c>
      <c r="B27" s="74" cm="1">
        <f t="array" ref="B27">INDEX('90.1 Data-SI-Site EUI'!$Y$2:$Y$1825,MATCH(1,INDEX(($A27='90.1 Data-SI-Site EUI'!$A$2:$A$1825)*(B$21='90.1 Data-SI-Site EUI'!$C$2:$C$1825)*($A$20='90.1 Data-SI-Site EUI'!$B$2:$B$1825),0,1),0))</f>
        <v>65.141345133272537</v>
      </c>
      <c r="C27" s="90" cm="1">
        <f t="array" ref="C27">INDEX('90.1 Data-SI-Site EUI'!$Y$2:$Y$1825,MATCH(1,INDEX(($A27='90.1 Data-SI-Site EUI'!$A$2:$A$1825)*(C$21='90.1 Data-SI-Site EUI'!$C$2:$C$1825)*($A$20='90.1 Data-SI-Site EUI'!$B$2:$B$1825),0,1),0))</f>
        <v>61.767383067818088</v>
      </c>
      <c r="D27" s="74" cm="1">
        <f t="array" ref="D27">INDEX('90.1 Data-SI-Site EUI'!$Y$2:$Y$1825,MATCH(1,INDEX(($A27='90.1 Data-SI-Site EUI'!$A$2:$A$1825)*(D$21='90.1 Data-SI-Site EUI'!$C$2:$C$1825)*($A$20='90.1 Data-SI-Site EUI'!$B$2:$B$1825),0,1),0))</f>
        <v>50.012845279166115</v>
      </c>
      <c r="E27" s="90" cm="1">
        <f t="array" ref="E27">INDEX('90.1 Data-SI-Site EUI'!$Y$2:$Y$1825,MATCH(1,INDEX(($A27='90.1 Data-SI-Site EUI'!$A$2:$A$1825)*(E$21='90.1 Data-SI-Site EUI'!$C$2:$C$1825)*($A$20='90.1 Data-SI-Site EUI'!$B$2:$B$1825),0,1),0))</f>
        <v>53.980624668140557</v>
      </c>
      <c r="F27" s="90" cm="1">
        <f t="array" ref="F27">INDEX('90.1 Data-SI-Site EUI'!$Y$2:$Y$1825,MATCH(1,INDEX(($A27='90.1 Data-SI-Site EUI'!$A$2:$A$1825)*(F$21='90.1 Data-SI-Site EUI'!$C$2:$C$1825)*($A$20='90.1 Data-SI-Site EUI'!$B$2:$B$1825),0,1),0))</f>
        <v>45.638114157989179</v>
      </c>
      <c r="G27" s="90" cm="1">
        <f t="array" ref="G27">INDEX('90.1 Data-SI-Site EUI'!$Y$2:$Y$1825,MATCH(1,INDEX(($A27='90.1 Data-SI-Site EUI'!$A$2:$A$1825)*(G$21='90.1 Data-SI-Site EUI'!$C$2:$C$1825)*($A$20='90.1 Data-SI-Site EUI'!$B$2:$B$1825),0,1),0))</f>
        <v>39.887498608889487</v>
      </c>
      <c r="H27" s="90" cm="1">
        <f t="array" ref="H27">INDEX('90.1 Data-SI-Site EUI'!$Y$2:$Y$1825,MATCH(1,INDEX(($A27='90.1 Data-SI-Site EUI'!$A$2:$A$1825)*(H$21='90.1 Data-SI-Site EUI'!$C$2:$C$1825)*($A$20='90.1 Data-SI-Site EUI'!$B$2:$B$1825),0,1),0))</f>
        <v>38.164874694855413</v>
      </c>
      <c r="I27" s="90" cm="1">
        <f t="array" ref="I27">INDEX('90.1 Data-SI-Site EUI'!$Y$2:$Y$1825,MATCH(1,INDEX(($A27='90.1 Data-SI-Site EUI'!$A$2:$A$1825)*(I$21='90.1 Data-SI-Site EUI'!$C$2:$C$1825)*($A$20='90.1 Data-SI-Site EUI'!$B$2:$B$1825),0,1),0))</f>
        <v>35.835975751213518</v>
      </c>
      <c r="J27" s="90" cm="1">
        <f t="array" ref="J27">INDEX('90.1 Data-SI-Site EUI'!$Y$2:$Y$1825,MATCH(1,INDEX(($A27='90.1 Data-SI-Site EUI'!$A$2:$A$1825)*(J$21='90.1 Data-SI-Site EUI'!$C$2:$C$1825)*($A$20='90.1 Data-SI-Site EUI'!$B$2:$B$1825),0,1),0))</f>
        <v>31.892419679632095</v>
      </c>
      <c r="K27" s="90" cm="1">
        <f t="array" ref="K27">INDEX('90.1 Data-SI-Site EUI'!$Y$2:$Y$1825,MATCH(1,INDEX(($A27='90.1 Data-SI-Site EUI'!$A$2:$A$1825)*(K$21='90.1 Data-SI-Site EUI'!$C$2:$C$1825)*($A$20='90.1 Data-SI-Site EUI'!$B$2:$B$1825),0,1),0))</f>
        <v>38.917181723603917</v>
      </c>
      <c r="L27" s="90" cm="1">
        <f t="array" ref="L27">INDEX('90.1 Data-SI-Site EUI'!$Y$2:$Y$1825,MATCH(1,INDEX(($A27='90.1 Data-SI-Site EUI'!$A$2:$A$1825)*(L$21='90.1 Data-SI-Site EUI'!$C$2:$C$1825)*($A$20='90.1 Data-SI-Site EUI'!$B$2:$B$1825),0,1),0))</f>
        <v>34.464243891986705</v>
      </c>
      <c r="M27" s="90" cm="1">
        <f t="array" ref="M27">INDEX('90.1 Data-SI-Site EUI'!$Y$2:$Y$1825,MATCH(1,INDEX(($A27='90.1 Data-SI-Site EUI'!$A$2:$A$1825)*(M$21='90.1 Data-SI-Site EUI'!$C$2:$C$1825)*($A$20='90.1 Data-SI-Site EUI'!$B$2:$B$1825),0,1),0))</f>
        <v>30.540758569102341</v>
      </c>
      <c r="N27" s="90" cm="1">
        <f t="array" ref="N27">INDEX('90.1 Data-SI-Site EUI'!$Y$2:$Y$1825,MATCH(1,INDEX(($A27='90.1 Data-SI-Site EUI'!$A$2:$A$1825)*(N$21='90.1 Data-SI-Site EUI'!$C$2:$C$1825)*($A$20='90.1 Data-SI-Site EUI'!$B$2:$B$1825),0,1),0))</f>
        <v>41.807369535980904</v>
      </c>
      <c r="O27" s="90" cm="1">
        <f t="array" ref="O27">INDEX('90.1 Data-SI-Site EUI'!$Y$2:$Y$1825,MATCH(1,INDEX(($A27='90.1 Data-SI-Site EUI'!$A$2:$A$1825)*(O$21='90.1 Data-SI-Site EUI'!$C$2:$C$1825)*($A$20='90.1 Data-SI-Site EUI'!$B$2:$B$1825),0,1),0))</f>
        <v>36.410414420819102</v>
      </c>
      <c r="P27" s="90" cm="1">
        <f t="array" ref="P27">INDEX('90.1 Data-SI-Site EUI'!$Y$2:$Y$1825,MATCH(1,INDEX(($A27='90.1 Data-SI-Site EUI'!$A$2:$A$1825)*(P$21='90.1 Data-SI-Site EUI'!$C$2:$C$1825)*($A$20='90.1 Data-SI-Site EUI'!$B$2:$B$1825),0,1),0))</f>
        <v>29.800909246441663</v>
      </c>
      <c r="Q27" s="90" cm="1">
        <f t="array" ref="Q27">INDEX('90.1 Data-SI-Site EUI'!$Y$2:$Y$1825,MATCH(1,INDEX(($A27='90.1 Data-SI-Site EUI'!$A$2:$A$1825)*(Q$21='90.1 Data-SI-Site EUI'!$C$2:$C$1825)*($A$20='90.1 Data-SI-Site EUI'!$B$2:$B$1825),0,1),0))</f>
        <v>52.631731936741431</v>
      </c>
      <c r="R27" s="90" cm="1">
        <f t="array" ref="R27">INDEX('90.1 Data-SI-Site EUI'!$Y$2:$Y$1825,MATCH(1,INDEX(($A27='90.1 Data-SI-Site EUI'!$A$2:$A$1825)*(R$21='90.1 Data-SI-Site EUI'!$C$2:$C$1825)*($A$20='90.1 Data-SI-Site EUI'!$B$2:$B$1825),0,1),0))</f>
        <v>41.059215075928336</v>
      </c>
      <c r="S27" s="90" cm="1">
        <f t="array" ref="S27">INDEX('90.1 Data-SI-Site EUI'!$Y$2:$Y$1825,MATCH(1,INDEX(($A27='90.1 Data-SI-Site EUI'!$A$2:$A$1825)*(S$21='90.1 Data-SI-Site EUI'!$C$2:$C$1825)*($A$20='90.1 Data-SI-Site EUI'!$B$2:$B$1825),0,1),0))</f>
        <v>56.338591592654055</v>
      </c>
      <c r="T27" s="79" cm="1">
        <f t="array" ref="T27">INDEX('90.1 Data-SI-Site EUI'!$Y$2:$Y$1825,MATCH(1,INDEX(($A27='90.1 Data-SI-Site EUI'!$A$2:$A$1825)*(T$21='90.1 Data-SI-Site EUI'!$C$2:$C$1825)*($A$20='90.1 Data-SI-Site EUI'!$B$2:$B$1825),0,1),0))</f>
        <v>66.439022850755023</v>
      </c>
      <c r="U27" s="56"/>
      <c r="V27" s="76">
        <f>SUMPRODUCT(D27:T27,Weights!$B$41:$R$41)</f>
        <v>40.590601578138553</v>
      </c>
      <c r="X27" s="92">
        <f t="shared" si="10"/>
        <v>-3.1125273178883927E-2</v>
      </c>
    </row>
    <row r="29" spans="1:32" ht="15.75" thickBot="1" x14ac:dyDescent="0.3">
      <c r="A29" s="6" t="s">
        <v>118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-4.8081207599976201E-2</v>
      </c>
      <c r="C31" s="73">
        <f t="shared" si="13"/>
        <v>-3.5553069057932582E-2</v>
      </c>
      <c r="D31" s="80">
        <f t="shared" ref="D31:S35" si="14">(D23-D$22)/D$4</f>
        <v>-3.1112590249912593E-2</v>
      </c>
      <c r="E31" s="73">
        <f t="shared" si="14"/>
        <v>-3.307150680430896E-2</v>
      </c>
      <c r="F31" s="73">
        <f t="shared" si="14"/>
        <v>-3.7352795104866283E-2</v>
      </c>
      <c r="G31" s="73">
        <f t="shared" si="14"/>
        <v>-3.1740638673504989E-2</v>
      </c>
      <c r="H31" s="73">
        <f t="shared" si="14"/>
        <v>-5.6518080702578515E-2</v>
      </c>
      <c r="I31" s="73">
        <f t="shared" si="14"/>
        <v>-5.3643585122536412E-2</v>
      </c>
      <c r="J31" s="73">
        <f t="shared" si="14"/>
        <v>-3.2599161983960803E-2</v>
      </c>
      <c r="K31" s="73">
        <f t="shared" si="14"/>
        <v>-9.2313153936110517E-2</v>
      </c>
      <c r="L31" s="73">
        <f t="shared" si="14"/>
        <v>-5.5620389099876703E-2</v>
      </c>
      <c r="M31" s="73">
        <f t="shared" si="14"/>
        <v>-7.6901019337826532E-2</v>
      </c>
      <c r="N31" s="73">
        <f t="shared" si="14"/>
        <v>-0.12259123495669624</v>
      </c>
      <c r="O31" s="73">
        <f t="shared" si="14"/>
        <v>-6.9388058755836257E-2</v>
      </c>
      <c r="P31" s="73">
        <f t="shared" si="14"/>
        <v>-8.9013691746514148E-2</v>
      </c>
      <c r="Q31" s="73">
        <f t="shared" si="14"/>
        <v>-0.14857666326357616</v>
      </c>
      <c r="R31" s="73">
        <f t="shared" si="14"/>
        <v>-0.14358913086950478</v>
      </c>
      <c r="S31" s="73">
        <f t="shared" si="14"/>
        <v>-0.17292463857121979</v>
      </c>
      <c r="T31" s="89">
        <f t="shared" si="12"/>
        <v>-0.16438776513709727</v>
      </c>
      <c r="V31" s="82">
        <f t="shared" ref="V31:V35" si="15">(V23-V$22)/V$22</f>
        <v>-0.17226120379804158</v>
      </c>
      <c r="X31" s="71"/>
    </row>
    <row r="32" spans="1:32" x14ac:dyDescent="0.25">
      <c r="A32" s="93">
        <v>2010</v>
      </c>
      <c r="B32" s="80">
        <f t="shared" ref="B32:C32" si="16">(B24-B$22)/B$4</f>
        <v>-8.9547417696005299E-2</v>
      </c>
      <c r="C32" s="73">
        <f t="shared" si="16"/>
        <v>-7.0404004210479362E-2</v>
      </c>
      <c r="D32" s="80">
        <f t="shared" si="14"/>
        <v>-7.5829643681216696E-2</v>
      </c>
      <c r="E32" s="73">
        <f t="shared" si="12"/>
        <v>-6.7005651150600254E-2</v>
      </c>
      <c r="F32" s="73">
        <f t="shared" si="12"/>
        <v>-7.5888163807946246E-2</v>
      </c>
      <c r="G32" s="73">
        <f t="shared" si="12"/>
        <v>-7.9756502155328896E-2</v>
      </c>
      <c r="H32" s="73">
        <f t="shared" si="12"/>
        <v>-9.5200649345020247E-2</v>
      </c>
      <c r="I32" s="73">
        <f t="shared" si="12"/>
        <v>-9.7063617026652171E-2</v>
      </c>
      <c r="J32" s="73">
        <f t="shared" si="12"/>
        <v>-7.2810589690811223E-2</v>
      </c>
      <c r="K32" s="73">
        <f t="shared" si="12"/>
        <v>-0.12638015866223615</v>
      </c>
      <c r="L32" s="73">
        <f t="shared" si="12"/>
        <v>-8.1547167130787926E-2</v>
      </c>
      <c r="M32" s="73">
        <f t="shared" si="12"/>
        <v>-0.1072828046645823</v>
      </c>
      <c r="N32" s="73">
        <f t="shared" si="12"/>
        <v>-0.16002200661477523</v>
      </c>
      <c r="O32" s="73">
        <f t="shared" si="12"/>
        <v>-9.3501933852429914E-2</v>
      </c>
      <c r="P32" s="73">
        <f t="shared" si="12"/>
        <v>-0.11586136178389872</v>
      </c>
      <c r="Q32" s="73">
        <f t="shared" si="12"/>
        <v>-0.19149843714385761</v>
      </c>
      <c r="R32" s="73">
        <f t="shared" si="12"/>
        <v>-0.18007258737390541</v>
      </c>
      <c r="S32" s="73">
        <f t="shared" si="12"/>
        <v>-0.20318645032118329</v>
      </c>
      <c r="T32" s="89">
        <f t="shared" si="12"/>
        <v>-0.17571915997013604</v>
      </c>
      <c r="V32" s="82">
        <f t="shared" si="15"/>
        <v>-0.25838420646328691</v>
      </c>
    </row>
    <row r="33" spans="1:22" x14ac:dyDescent="0.25">
      <c r="A33" s="93">
        <v>2013</v>
      </c>
      <c r="B33" s="80">
        <f t="shared" ref="B33:C33" si="17">(B25-B$22)/B$4</f>
        <v>-0.12340310591125568</v>
      </c>
      <c r="C33" s="73">
        <f t="shared" si="17"/>
        <v>-0.10196866314606627</v>
      </c>
      <c r="D33" s="80">
        <f t="shared" si="14"/>
        <v>-0.11784266415416031</v>
      </c>
      <c r="E33" s="73">
        <f t="shared" si="12"/>
        <v>-0.10014157569343393</v>
      </c>
      <c r="F33" s="73">
        <f t="shared" si="12"/>
        <v>-0.11015418750457208</v>
      </c>
      <c r="G33" s="73">
        <f t="shared" si="12"/>
        <v>-0.11914096607254684</v>
      </c>
      <c r="H33" s="73">
        <f t="shared" si="12"/>
        <v>-0.12658616379597309</v>
      </c>
      <c r="I33" s="73">
        <f t="shared" si="12"/>
        <v>-0.1418433030672332</v>
      </c>
      <c r="J33" s="73">
        <f t="shared" si="12"/>
        <v>-9.4686704286278622E-2</v>
      </c>
      <c r="K33" s="73">
        <f t="shared" si="12"/>
        <v>-0.15065379722333436</v>
      </c>
      <c r="L33" s="73">
        <f t="shared" si="12"/>
        <v>-0.11240897325585877</v>
      </c>
      <c r="M33" s="73">
        <f t="shared" si="12"/>
        <v>-0.11995358270444205</v>
      </c>
      <c r="N33" s="73">
        <f t="shared" si="12"/>
        <v>-0.18427751433099485</v>
      </c>
      <c r="O33" s="73">
        <f t="shared" si="12"/>
        <v>-0.11469097981919299</v>
      </c>
      <c r="P33" s="73">
        <f t="shared" si="12"/>
        <v>-0.12845638229206544</v>
      </c>
      <c r="Q33" s="73">
        <f t="shared" si="12"/>
        <v>-0.21904685181341838</v>
      </c>
      <c r="R33" s="73">
        <f t="shared" si="12"/>
        <v>-0.21062183361257503</v>
      </c>
      <c r="S33" s="73">
        <f t="shared" si="12"/>
        <v>-0.22280119954341224</v>
      </c>
      <c r="T33" s="89">
        <f t="shared" si="12"/>
        <v>-0.19604618918791586</v>
      </c>
      <c r="V33" s="82">
        <f t="shared" si="15"/>
        <v>-0.32610000019859642</v>
      </c>
    </row>
    <row r="34" spans="1:22" x14ac:dyDescent="0.25">
      <c r="A34" s="93">
        <v>2016</v>
      </c>
      <c r="B34" s="80">
        <f t="shared" ref="B34:C34" si="18">(B26-B$22)/B$4</f>
        <v>-0.18400958205236881</v>
      </c>
      <c r="C34" s="73">
        <f t="shared" si="18"/>
        <v>-0.15159336428719272</v>
      </c>
      <c r="D34" s="80">
        <f t="shared" si="14"/>
        <v>-0.17574593106466346</v>
      </c>
      <c r="E34" s="73">
        <f t="shared" si="12"/>
        <v>-0.15086354285349804</v>
      </c>
      <c r="F34" s="73">
        <f t="shared" si="12"/>
        <v>-0.16323012512762292</v>
      </c>
      <c r="G34" s="73">
        <f t="shared" si="12"/>
        <v>-0.17526678987754513</v>
      </c>
      <c r="H34" s="73">
        <f t="shared" si="12"/>
        <v>-0.18800530919310215</v>
      </c>
      <c r="I34" s="73">
        <f t="shared" si="12"/>
        <v>-0.21364350035056578</v>
      </c>
      <c r="J34" s="73">
        <f t="shared" si="12"/>
        <v>-0.14417100616398065</v>
      </c>
      <c r="K34" s="73">
        <f t="shared" si="12"/>
        <v>-0.21904861032876449</v>
      </c>
      <c r="L34" s="73">
        <f t="shared" si="12"/>
        <v>-0.16903067240382585</v>
      </c>
      <c r="M34" s="73">
        <f t="shared" si="12"/>
        <v>-0.18538457025914754</v>
      </c>
      <c r="N34" s="73">
        <f t="shared" si="12"/>
        <v>-0.26308014677394742</v>
      </c>
      <c r="O34" s="73">
        <f t="shared" si="12"/>
        <v>-0.16813297233663047</v>
      </c>
      <c r="P34" s="73">
        <f t="shared" si="12"/>
        <v>-0.19489967888587201</v>
      </c>
      <c r="Q34" s="73">
        <f t="shared" si="12"/>
        <v>-0.30455780286028789</v>
      </c>
      <c r="R34" s="73">
        <f t="shared" si="12"/>
        <v>-0.29807469955453286</v>
      </c>
      <c r="S34" s="73">
        <f t="shared" si="12"/>
        <v>-0.30841331603688082</v>
      </c>
      <c r="T34" s="89">
        <f t="shared" si="12"/>
        <v>-0.28767058137234963</v>
      </c>
      <c r="V34" s="82">
        <f t="shared" si="15"/>
        <v>-0.47633027034152609</v>
      </c>
    </row>
    <row r="35" spans="1:22" ht="15.75" thickBot="1" x14ac:dyDescent="0.3">
      <c r="A35" s="81">
        <v>2019</v>
      </c>
      <c r="B35" s="103">
        <f t="shared" ref="B35:C35" si="19">(B27-B$22)/B$4</f>
        <v>-0.19338323000053612</v>
      </c>
      <c r="C35" s="104">
        <f t="shared" si="19"/>
        <v>-0.16011548440342063</v>
      </c>
      <c r="D35" s="103">
        <f t="shared" si="14"/>
        <v>-0.18777790505564157</v>
      </c>
      <c r="E35" s="104">
        <f t="shared" si="12"/>
        <v>-0.16107515479527562</v>
      </c>
      <c r="F35" s="104">
        <f t="shared" si="12"/>
        <v>-0.17335829578329137</v>
      </c>
      <c r="G35" s="104">
        <f t="shared" si="12"/>
        <v>-0.18712558232282983</v>
      </c>
      <c r="H35" s="104">
        <f t="shared" si="12"/>
        <v>-0.19677112442580369</v>
      </c>
      <c r="I35" s="104">
        <f t="shared" si="12"/>
        <v>-0.2265392968910391</v>
      </c>
      <c r="J35" s="104">
        <f t="shared" si="12"/>
        <v>-0.15719969172815695</v>
      </c>
      <c r="K35" s="104">
        <f t="shared" si="12"/>
        <v>-0.22343313551264404</v>
      </c>
      <c r="L35" s="104">
        <f t="shared" si="12"/>
        <v>-0.17149023954576209</v>
      </c>
      <c r="M35" s="104">
        <f t="shared" si="12"/>
        <v>-0.19142219357428134</v>
      </c>
      <c r="N35" s="104">
        <f t="shared" si="12"/>
        <v>-0.26612118153262077</v>
      </c>
      <c r="O35" s="104">
        <f t="shared" si="12"/>
        <v>-0.17210831323907469</v>
      </c>
      <c r="P35" s="104">
        <f t="shared" si="12"/>
        <v>-0.19968509600021658</v>
      </c>
      <c r="Q35" s="104">
        <f t="shared" si="12"/>
        <v>-0.30718162137942534</v>
      </c>
      <c r="R35" s="104">
        <f t="shared" si="12"/>
        <v>-0.30150221755284301</v>
      </c>
      <c r="S35" s="104">
        <f t="shared" si="12"/>
        <v>-0.31131241743057825</v>
      </c>
      <c r="T35" s="105">
        <f t="shared" si="12"/>
        <v>-0.29081449522469954</v>
      </c>
      <c r="V35" s="98">
        <f t="shared" si="15"/>
        <v>-0.49262963373265839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21:T21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12A7CBD-21F8-48C5-8D33-28F82B2349FF}">
          <x14:formula1>
            <xm:f>Weights!$A$5:$A$20</xm:f>
          </x14:formula1>
          <xm:sqref>A2 A20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2A56-D189-4874-8408-8052911E3595}">
  <dimension ref="A1:AF35"/>
  <sheetViews>
    <sheetView workbookViewId="0">
      <selection activeCell="B2" sqref="B2:C3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23.28515625" style="95" bestFit="1" customWidth="1"/>
    <col min="27" max="16384" width="9.140625" style="95"/>
  </cols>
  <sheetData>
    <row r="1" spans="1:24" ht="15.75" thickBot="1" x14ac:dyDescent="0.3">
      <c r="A1" s="6" t="s">
        <v>157</v>
      </c>
      <c r="B1" s="6"/>
      <c r="C1" s="6"/>
    </row>
    <row r="2" spans="1:24" ht="91.5" thickBot="1" x14ac:dyDescent="0.3">
      <c r="A2" s="58" t="s">
        <v>1</v>
      </c>
      <c r="B2" s="67" t="s">
        <v>162</v>
      </c>
      <c r="C2" s="68" t="s">
        <v>163</v>
      </c>
      <c r="D2" s="67" t="s">
        <v>84</v>
      </c>
      <c r="E2" s="68" t="s">
        <v>85</v>
      </c>
      <c r="F2" s="68" t="s">
        <v>86</v>
      </c>
      <c r="G2" s="68" t="s">
        <v>87</v>
      </c>
      <c r="H2" s="68" t="s">
        <v>88</v>
      </c>
      <c r="I2" s="68" t="s">
        <v>89</v>
      </c>
      <c r="J2" s="68" t="s">
        <v>90</v>
      </c>
      <c r="K2" s="68" t="s">
        <v>91</v>
      </c>
      <c r="L2" s="68" t="s">
        <v>92</v>
      </c>
      <c r="M2" s="68" t="s">
        <v>93</v>
      </c>
      <c r="N2" s="68" t="s">
        <v>94</v>
      </c>
      <c r="O2" s="68" t="s">
        <v>95</v>
      </c>
      <c r="P2" s="68" t="s">
        <v>96</v>
      </c>
      <c r="Q2" s="68" t="s">
        <v>97</v>
      </c>
      <c r="R2" s="68" t="s">
        <v>98</v>
      </c>
      <c r="S2" s="67" t="s">
        <v>99</v>
      </c>
      <c r="T2" s="63" t="s">
        <v>100</v>
      </c>
      <c r="U2" s="56"/>
      <c r="V2" s="59" t="s">
        <v>101</v>
      </c>
      <c r="X2" s="54" t="s">
        <v>102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103</v>
      </c>
      <c r="X3" s="69" t="s">
        <v>103</v>
      </c>
    </row>
    <row r="4" spans="1:24" x14ac:dyDescent="0.25">
      <c r="A4" s="65">
        <v>2004</v>
      </c>
      <c r="B4" s="60" cm="1">
        <f t="array" ref="B4">INDEX('90.1 Data-SI-Site EUI'!$Y$2:$Y$1825,MATCH(1,INDEX(($A4='90.1 Data-SI-Site EUI'!$A$2:$A$1825)*(B$3='90.1 Data-SI-Site EUI'!$C$2:$C$1825)*($A$2='90.1 Data-SI-Site EUI'!$B$2:$B$1825),0,1),0))</f>
        <v>31.033866261667786</v>
      </c>
      <c r="C4" s="57" cm="1">
        <f t="array" ref="C4">INDEX('90.1 Data-SI-Site EUI'!$Y$2:$Y$1825,MATCH(1,INDEX(($A4='90.1 Data-SI-Site EUI'!$A$2:$A$1825)*(C$3='90.1 Data-SI-Site EUI'!$C$2:$C$1825)*($A$2='90.1 Data-SI-Site EUI'!$B$2:$B$1825),0,1),0))</f>
        <v>33.185365348099339</v>
      </c>
      <c r="D4" s="60" cm="1">
        <f t="array" ref="D4">INDEX('90.1 Data-SI-Site EUI'!$Y$2:$Y$1825,MATCH(1,INDEX(($A4='90.1 Data-SI-Site EUI'!$A$2:$A$1825)*(D$3='90.1 Data-SI-Site EUI'!$C$2:$C$1825)*($A$2='90.1 Data-SI-Site EUI'!$B$2:$B$1825),0,1),0))</f>
        <v>22.392825471543109</v>
      </c>
      <c r="E4" s="57" cm="1">
        <f t="array" ref="E4">INDEX('90.1 Data-SI-Site EUI'!$Y$2:$Y$1825,MATCH(1,INDEX(($A4='90.1 Data-SI-Site EUI'!$A$2:$A$1825)*(E$3='90.1 Data-SI-Site EUI'!$C$2:$C$1825)*($A$2='90.1 Data-SI-Site EUI'!$B$2:$B$1825),0,1),0))</f>
        <v>27.67936608391777</v>
      </c>
      <c r="F4" s="57" cm="1">
        <f t="array" ref="F4">INDEX('90.1 Data-SI-Site EUI'!$Y$2:$Y$1825,MATCH(1,INDEX(($A4='90.1 Data-SI-Site EUI'!$A$2:$A$1825)*(F$3='90.1 Data-SI-Site EUI'!$C$2:$C$1825)*($A$2='90.1 Data-SI-Site EUI'!$B$2:$B$1825),0,1),0))</f>
        <v>17.060324932088463</v>
      </c>
      <c r="G4" s="57" cm="1">
        <f t="array" ref="G4">INDEX('90.1 Data-SI-Site EUI'!$Y$2:$Y$1825,MATCH(1,INDEX(($A4='90.1 Data-SI-Site EUI'!$A$2:$A$1825)*(G$3='90.1 Data-SI-Site EUI'!$C$2:$C$1825)*($A$2='90.1 Data-SI-Site EUI'!$B$2:$B$1825),0,1),0))</f>
        <v>18.842995603703176</v>
      </c>
      <c r="H4" s="57" cm="1">
        <f t="array" ref="H4">INDEX('90.1 Data-SI-Site EUI'!$Y$2:$Y$1825,MATCH(1,INDEX(($A4='90.1 Data-SI-Site EUI'!$A$2:$A$1825)*(H$3='90.1 Data-SI-Site EUI'!$C$2:$C$1825)*($A$2='90.1 Data-SI-Site EUI'!$B$2:$B$1825),0,1),0))</f>
        <v>27.510463351898849</v>
      </c>
      <c r="I4" s="57" cm="1">
        <f t="array" ref="I4">INDEX('90.1 Data-SI-Site EUI'!$Y$2:$Y$1825,MATCH(1,INDEX(($A4='90.1 Data-SI-Site EUI'!$A$2:$A$1825)*(I$3='90.1 Data-SI-Site EUI'!$C$2:$C$1825)*($A$2='90.1 Data-SI-Site EUI'!$B$2:$B$1825),0,1),0))</f>
        <v>15.146093969207307</v>
      </c>
      <c r="J4" s="57" cm="1">
        <f t="array" ref="J4">INDEX('90.1 Data-SI-Site EUI'!$Y$2:$Y$1825,MATCH(1,INDEX(($A4='90.1 Data-SI-Site EUI'!$A$2:$A$1825)*(J$3='90.1 Data-SI-Site EUI'!$C$2:$C$1825)*($A$2='90.1 Data-SI-Site EUI'!$B$2:$B$1825),0,1),0))</f>
        <v>7.9206189331460006</v>
      </c>
      <c r="K4" s="57" cm="1">
        <f t="array" ref="K4">INDEX('90.1 Data-SI-Site EUI'!$Y$2:$Y$1825,MATCH(1,INDEX(($A4='90.1 Data-SI-Site EUI'!$A$2:$A$1825)*(K$3='90.1 Data-SI-Site EUI'!$C$2:$C$1825)*($A$2='90.1 Data-SI-Site EUI'!$B$2:$B$1825),0,1),0))</f>
        <v>58.048536900191351</v>
      </c>
      <c r="L4" s="57" cm="1">
        <f t="array" ref="L4">INDEX('90.1 Data-SI-Site EUI'!$Y$2:$Y$1825,MATCH(1,INDEX(($A4='90.1 Data-SI-Site EUI'!$A$2:$A$1825)*(L$3='90.1 Data-SI-Site EUI'!$C$2:$C$1825)*($A$2='90.1 Data-SI-Site EUI'!$B$2:$B$1825),0,1),0))</f>
        <v>27.62995916230679</v>
      </c>
      <c r="M4" s="57" cm="1">
        <f t="array" ref="M4">INDEX('90.1 Data-SI-Site EUI'!$Y$2:$Y$1825,MATCH(1,INDEX(($A4='90.1 Data-SI-Site EUI'!$A$2:$A$1825)*(M$3='90.1 Data-SI-Site EUI'!$C$2:$C$1825)*($A$2='90.1 Data-SI-Site EUI'!$B$2:$B$1825),0,1),0))</f>
        <v>26.179348963844937</v>
      </c>
      <c r="N4" s="57" cm="1">
        <f t="array" ref="N4">INDEX('90.1 Data-SI-Site EUI'!$Y$2:$Y$1825,MATCH(1,INDEX(($A4='90.1 Data-SI-Site EUI'!$A$2:$A$1825)*(N$3='90.1 Data-SI-Site EUI'!$C$2:$C$1825)*($A$2='90.1 Data-SI-Site EUI'!$B$2:$B$1825),0,1),0))</f>
        <v>88.684275293528813</v>
      </c>
      <c r="O4" s="57" cm="1">
        <f t="array" ref="O4">INDEX('90.1 Data-SI-Site EUI'!$Y$2:$Y$1825,MATCH(1,INDEX(($A4='90.1 Data-SI-Site EUI'!$A$2:$A$1825)*(O$3='90.1 Data-SI-Site EUI'!$C$2:$C$1825)*($A$2='90.1 Data-SI-Site EUI'!$B$2:$B$1825),0,1),0))</f>
        <v>52.181177709343444</v>
      </c>
      <c r="P4" s="57" cm="1">
        <f t="array" ref="P4">INDEX('90.1 Data-SI-Site EUI'!$Y$2:$Y$1825,MATCH(1,INDEX(($A4='90.1 Data-SI-Site EUI'!$A$2:$A$1825)*(P$3='90.1 Data-SI-Site EUI'!$C$2:$C$1825)*($A$2='90.1 Data-SI-Site EUI'!$B$2:$B$1825),0,1),0))</f>
        <v>24.398401789495722</v>
      </c>
      <c r="Q4" s="57" cm="1">
        <f t="array" ref="Q4">INDEX('90.1 Data-SI-Site EUI'!$Y$2:$Y$1825,MATCH(1,INDEX(($A4='90.1 Data-SI-Site EUI'!$A$2:$A$1825)*(Q$3='90.1 Data-SI-Site EUI'!$C$2:$C$1825)*($A$2='90.1 Data-SI-Site EUI'!$B$2:$B$1825),0,1),0))</f>
        <v>136.63024572245214</v>
      </c>
      <c r="R4" s="57" cm="1">
        <f t="array" ref="R4">INDEX('90.1 Data-SI-Site EUI'!$Y$2:$Y$1825,MATCH(1,INDEX(($A4='90.1 Data-SI-Site EUI'!$A$2:$A$1825)*(R$3='90.1 Data-SI-Site EUI'!$C$2:$C$1825)*($A$2='90.1 Data-SI-Site EUI'!$B$2:$B$1825),0,1),0))</f>
        <v>90.999506620182814</v>
      </c>
      <c r="S4" s="57" cm="1">
        <f t="array" ref="S4">INDEX('90.1 Data-SI-Site EUI'!$Y$2:$Y$1825,MATCH(1,INDEX(($A4='90.1 Data-SI-Site EUI'!$A$2:$A$1825)*(S$3='90.1 Data-SI-Site EUI'!$C$2:$C$1825)*($A$2='90.1 Data-SI-Site EUI'!$B$2:$B$1825),0,1),0))</f>
        <v>136.60094626893866</v>
      </c>
      <c r="T4" s="66" cm="1">
        <f t="array" ref="T4">INDEX('90.1 Data-SI-Site EUI'!$Y$2:$Y$1825,MATCH(1,INDEX(($A4='90.1 Data-SI-Site EUI'!$A$2:$A$1825)*(T$3='90.1 Data-SI-Site EUI'!$C$2:$C$1825)*($A$2='90.1 Data-SI-Site EUI'!$B$2:$B$1825),0,1),0))</f>
        <v>141.92655281933131</v>
      </c>
      <c r="U4" s="56"/>
      <c r="V4" s="84">
        <f>SUMPRODUCT(D4:T4,Weights!$B$41:$R$41)</f>
        <v>46.311205454509661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Data-SI-Site EUI'!$Y$2:$Y$1825,MATCH(1,INDEX(($A5='90.1 Data-SI-Site EUI'!$A$2:$A$1825)*(B$3='90.1 Data-SI-Site EUI'!$C$2:$C$1825)*($A$2='90.1 Data-SI-Site EUI'!$B$2:$B$1825),0,1),0))</f>
        <v>27.444395956721372</v>
      </c>
      <c r="C5" s="75" cm="1">
        <f t="array" ref="C5">INDEX('90.1 Data-SI-Site EUI'!$Y$2:$Y$1825,MATCH(1,INDEX(($A5='90.1 Data-SI-Site EUI'!$A$2:$A$1825)*(C$3='90.1 Data-SI-Site EUI'!$C$2:$C$1825)*($A$2='90.1 Data-SI-Site EUI'!$B$2:$B$1825),0,1),0))</f>
        <v>28.457237849746427</v>
      </c>
      <c r="D5" s="86" cm="1">
        <f t="array" ref="D5">INDEX('90.1 Data-SI-Site EUI'!$Y$2:$Y$1825,MATCH(1,INDEX(($A5='90.1 Data-SI-Site EUI'!$A$2:$A$1825)*(D$3='90.1 Data-SI-Site EUI'!$C$2:$C$1825)*($A$2='90.1 Data-SI-Site EUI'!$B$2:$B$1825),0,1),0))</f>
        <v>18.729819283268725</v>
      </c>
      <c r="E5" s="75" cm="1">
        <f t="array" ref="E5">INDEX('90.1 Data-SI-Site EUI'!$Y$2:$Y$1825,MATCH(1,INDEX(($A5='90.1 Data-SI-Site EUI'!$A$2:$A$1825)*(E$3='90.1 Data-SI-Site EUI'!$C$2:$C$1825)*($A$2='90.1 Data-SI-Site EUI'!$B$2:$B$1825),0,1),0))</f>
        <v>23.029370461600823</v>
      </c>
      <c r="F5" s="75" cm="1">
        <f t="array" ref="F5">INDEX('90.1 Data-SI-Site EUI'!$Y$2:$Y$1825,MATCH(1,INDEX(($A5='90.1 Data-SI-Site EUI'!$A$2:$A$1825)*(F$3='90.1 Data-SI-Site EUI'!$C$2:$C$1825)*($A$2='90.1 Data-SI-Site EUI'!$B$2:$B$1825),0,1),0))</f>
        <v>11.622116560349866</v>
      </c>
      <c r="G5" s="75" cm="1">
        <f t="array" ref="G5">INDEX('90.1 Data-SI-Site EUI'!$Y$2:$Y$1825,MATCH(1,INDEX(($A5='90.1 Data-SI-Site EUI'!$A$2:$A$1825)*(G$3='90.1 Data-SI-Site EUI'!$C$2:$C$1825)*($A$2='90.1 Data-SI-Site EUI'!$B$2:$B$1825),0,1),0))</f>
        <v>15.046705626896852</v>
      </c>
      <c r="H5" s="75" cm="1">
        <f t="array" ref="H5">INDEX('90.1 Data-SI-Site EUI'!$Y$2:$Y$1825,MATCH(1,INDEX(($A5='90.1 Data-SI-Site EUI'!$A$2:$A$1825)*(H$3='90.1 Data-SI-Site EUI'!$C$2:$C$1825)*($A$2='90.1 Data-SI-Site EUI'!$B$2:$B$1825),0,1),0))</f>
        <v>20.359098698254002</v>
      </c>
      <c r="I5" s="75" cm="1">
        <f t="array" ref="I5">INDEX('90.1 Data-SI-Site EUI'!$Y$2:$Y$1825,MATCH(1,INDEX(($A5='90.1 Data-SI-Site EUI'!$A$2:$A$1825)*(I$3='90.1 Data-SI-Site EUI'!$C$2:$C$1825)*($A$2='90.1 Data-SI-Site EUI'!$B$2:$B$1825),0,1),0))</f>
        <v>10.957995614044158</v>
      </c>
      <c r="J5" s="75" cm="1">
        <f t="array" ref="J5">INDEX('90.1 Data-SI-Site EUI'!$Y$2:$Y$1825,MATCH(1,INDEX(($A5='90.1 Data-SI-Site EUI'!$A$2:$A$1825)*(J$3='90.1 Data-SI-Site EUI'!$C$2:$C$1825)*($A$2='90.1 Data-SI-Site EUI'!$B$2:$B$1825),0,1),0))</f>
        <v>4.2116528177916388</v>
      </c>
      <c r="K5" s="75" cm="1">
        <f t="array" ref="K5">INDEX('90.1 Data-SI-Site EUI'!$Y$2:$Y$1825,MATCH(1,INDEX(($A5='90.1 Data-SI-Site EUI'!$A$2:$A$1825)*(K$3='90.1 Data-SI-Site EUI'!$C$2:$C$1825)*($A$2='90.1 Data-SI-Site EUI'!$B$2:$B$1825),0,1),0))</f>
        <v>49.401751119181682</v>
      </c>
      <c r="L5" s="75" cm="1">
        <f t="array" ref="L5">INDEX('90.1 Data-SI-Site EUI'!$Y$2:$Y$1825,MATCH(1,INDEX(($A5='90.1 Data-SI-Site EUI'!$A$2:$A$1825)*(L$3='90.1 Data-SI-Site EUI'!$C$2:$C$1825)*($A$2='90.1 Data-SI-Site EUI'!$B$2:$B$1825),0,1),0))</f>
        <v>20.822144963584801</v>
      </c>
      <c r="M5" s="75" cm="1">
        <f t="array" ref="M5">INDEX('90.1 Data-SI-Site EUI'!$Y$2:$Y$1825,MATCH(1,INDEX(($A5='90.1 Data-SI-Site EUI'!$A$2:$A$1825)*(M$3='90.1 Data-SI-Site EUI'!$C$2:$C$1825)*($A$2='90.1 Data-SI-Site EUI'!$B$2:$B$1825),0,1),0))</f>
        <v>20.565343871025416</v>
      </c>
      <c r="N5" s="75" cm="1">
        <f t="array" ref="N5">INDEX('90.1 Data-SI-Site EUI'!$Y$2:$Y$1825,MATCH(1,INDEX(($A5='90.1 Data-SI-Site EUI'!$A$2:$A$1825)*(N$3='90.1 Data-SI-Site EUI'!$C$2:$C$1825)*($A$2='90.1 Data-SI-Site EUI'!$B$2:$B$1825),0,1),0))</f>
        <v>80.188582772794575</v>
      </c>
      <c r="O5" s="75" cm="1">
        <f t="array" ref="O5">INDEX('90.1 Data-SI-Site EUI'!$Y$2:$Y$1825,MATCH(1,INDEX(($A5='90.1 Data-SI-Site EUI'!$A$2:$A$1825)*(O$3='90.1 Data-SI-Site EUI'!$C$2:$C$1825)*($A$2='90.1 Data-SI-Site EUI'!$B$2:$B$1825),0,1),0))</f>
        <v>43.933668794841097</v>
      </c>
      <c r="P5" s="75" cm="1">
        <f t="array" ref="P5">INDEX('90.1 Data-SI-Site EUI'!$Y$2:$Y$1825,MATCH(1,INDEX(($A5='90.1 Data-SI-Site EUI'!$A$2:$A$1825)*(P$3='90.1 Data-SI-Site EUI'!$C$2:$C$1825)*($A$2='90.1 Data-SI-Site EUI'!$B$2:$B$1825),0,1),0))</f>
        <v>18.435101250868353</v>
      </c>
      <c r="Q5" s="75" cm="1">
        <f t="array" ref="Q5">INDEX('90.1 Data-SI-Site EUI'!$Y$2:$Y$1825,MATCH(1,INDEX(($A5='90.1 Data-SI-Site EUI'!$A$2:$A$1825)*(Q$3='90.1 Data-SI-Site EUI'!$C$2:$C$1825)*($A$2='90.1 Data-SI-Site EUI'!$B$2:$B$1825),0,1),0))</f>
        <v>128.8153346215901</v>
      </c>
      <c r="R5" s="75" cm="1">
        <f t="array" ref="R5">INDEX('90.1 Data-SI-Site EUI'!$Y$2:$Y$1825,MATCH(1,INDEX(($A5='90.1 Data-SI-Site EUI'!$A$2:$A$1825)*(R$3='90.1 Data-SI-Site EUI'!$C$2:$C$1825)*($A$2='90.1 Data-SI-Site EUI'!$B$2:$B$1825),0,1),0))</f>
        <v>80.173645796493588</v>
      </c>
      <c r="S5" s="75" cm="1">
        <f t="array" ref="S5">INDEX('90.1 Data-SI-Site EUI'!$Y$2:$Y$1825,MATCH(1,INDEX(($A5='90.1 Data-SI-Site EUI'!$A$2:$A$1825)*(S$3='90.1 Data-SI-Site EUI'!$C$2:$C$1825)*($A$2='90.1 Data-SI-Site EUI'!$B$2:$B$1825),0,1),0))</f>
        <v>128.74696923005862</v>
      </c>
      <c r="T5" s="91" cm="1">
        <f t="array" ref="T5">INDEX('90.1 Data-SI-Site EUI'!$Y$2:$Y$1825,MATCH(1,INDEX(($A5='90.1 Data-SI-Site EUI'!$A$2:$A$1825)*(T$3='90.1 Data-SI-Site EUI'!$C$2:$C$1825)*($A$2='90.1 Data-SI-Site EUI'!$B$2:$B$1825),0,1),0))</f>
        <v>135.02854226371488</v>
      </c>
      <c r="U5" s="56"/>
      <c r="V5" s="72">
        <f>SUMPRODUCT(D5:T5,Weights!$B$41:$R$41)</f>
        <v>39.410877762295591</v>
      </c>
      <c r="X5" s="88">
        <f>(V5-V4)/V4</f>
        <v>-0.1489990948085359</v>
      </c>
    </row>
    <row r="6" spans="1:24" x14ac:dyDescent="0.25">
      <c r="A6" s="93">
        <v>2010</v>
      </c>
      <c r="B6" s="86" cm="1">
        <f t="array" ref="B6">INDEX('90.1 Data-SI-Site EUI'!$Y$2:$Y$1825,MATCH(1,INDEX(($A6='90.1 Data-SI-Site EUI'!$A$2:$A$1825)*(B$3='90.1 Data-SI-Site EUI'!$C$2:$C$1825)*($A$2='90.1 Data-SI-Site EUI'!$B$2:$B$1825),0,1),0))</f>
        <v>18.275390504265427</v>
      </c>
      <c r="C6" s="75" cm="1">
        <f t="array" ref="C6">INDEX('90.1 Data-SI-Site EUI'!$Y$2:$Y$1825,MATCH(1,INDEX(($A6='90.1 Data-SI-Site EUI'!$A$2:$A$1825)*(C$3='90.1 Data-SI-Site EUI'!$C$2:$C$1825)*($A$2='90.1 Data-SI-Site EUI'!$B$2:$B$1825),0,1),0))</f>
        <v>20.567641867379415</v>
      </c>
      <c r="D6" s="86" cm="1">
        <f t="array" ref="D6">INDEX('90.1 Data-SI-Site EUI'!$Y$2:$Y$1825,MATCH(1,INDEX(($A6='90.1 Data-SI-Site EUI'!$A$2:$A$1825)*(D$3='90.1 Data-SI-Site EUI'!$C$2:$C$1825)*($A$2='90.1 Data-SI-Site EUI'!$B$2:$B$1825),0,1),0))</f>
        <v>11.456660822861938</v>
      </c>
      <c r="E6" s="75" cm="1">
        <f t="array" ref="E6">INDEX('90.1 Data-SI-Site EUI'!$Y$2:$Y$1825,MATCH(1,INDEX(($A6='90.1 Data-SI-Site EUI'!$A$2:$A$1825)*(E$3='90.1 Data-SI-Site EUI'!$C$2:$C$1825)*($A$2='90.1 Data-SI-Site EUI'!$B$2:$B$1825),0,1),0))</f>
        <v>14.510697977326588</v>
      </c>
      <c r="F6" s="75" cm="1">
        <f t="array" ref="F6">INDEX('90.1 Data-SI-Site EUI'!$Y$2:$Y$1825,MATCH(1,INDEX(($A6='90.1 Data-SI-Site EUI'!$A$2:$A$1825)*(F$3='90.1 Data-SI-Site EUI'!$C$2:$C$1825)*($A$2='90.1 Data-SI-Site EUI'!$B$2:$B$1825),0,1),0))</f>
        <v>9.1598134670399531</v>
      </c>
      <c r="G6" s="75" cm="1">
        <f t="array" ref="G6">INDEX('90.1 Data-SI-Site EUI'!$Y$2:$Y$1825,MATCH(1,INDEX(($A6='90.1 Data-SI-Site EUI'!$A$2:$A$1825)*(G$3='90.1 Data-SI-Site EUI'!$C$2:$C$1825)*($A$2='90.1 Data-SI-Site EUI'!$B$2:$B$1825),0,1),0))</f>
        <v>10.451287417987384</v>
      </c>
      <c r="H6" s="75" cm="1">
        <f t="array" ref="H6">INDEX('90.1 Data-SI-Site EUI'!$Y$2:$Y$1825,MATCH(1,INDEX(($A6='90.1 Data-SI-Site EUI'!$A$2:$A$1825)*(H$3='90.1 Data-SI-Site EUI'!$C$2:$C$1825)*($A$2='90.1 Data-SI-Site EUI'!$B$2:$B$1825),0,1),0))</f>
        <v>15.458621473351171</v>
      </c>
      <c r="I6" s="75" cm="1">
        <f t="array" ref="I6">INDEX('90.1 Data-SI-Site EUI'!$Y$2:$Y$1825,MATCH(1,INDEX(($A6='90.1 Data-SI-Site EUI'!$A$2:$A$1825)*(I$3='90.1 Data-SI-Site EUI'!$C$2:$C$1825)*($A$2='90.1 Data-SI-Site EUI'!$B$2:$B$1825),0,1),0))</f>
        <v>8.5025865097962434</v>
      </c>
      <c r="J6" s="75" cm="1">
        <f t="array" ref="J6">INDEX('90.1 Data-SI-Site EUI'!$Y$2:$Y$1825,MATCH(1,INDEX(($A6='90.1 Data-SI-Site EUI'!$A$2:$A$1825)*(J$3='90.1 Data-SI-Site EUI'!$C$2:$C$1825)*($A$2='90.1 Data-SI-Site EUI'!$B$2:$B$1825),0,1),0))</f>
        <v>3.6589846946548832</v>
      </c>
      <c r="K6" s="75" cm="1">
        <f t="array" ref="K6">INDEX('90.1 Data-SI-Site EUI'!$Y$2:$Y$1825,MATCH(1,INDEX(($A6='90.1 Data-SI-Site EUI'!$A$2:$A$1825)*(K$3='90.1 Data-SI-Site EUI'!$C$2:$C$1825)*($A$2='90.1 Data-SI-Site EUI'!$B$2:$B$1825),0,1),0))</f>
        <v>40.591233097949569</v>
      </c>
      <c r="L6" s="75" cm="1">
        <f t="array" ref="L6">INDEX('90.1 Data-SI-Site EUI'!$Y$2:$Y$1825,MATCH(1,INDEX(($A6='90.1 Data-SI-Site EUI'!$A$2:$A$1825)*(L$3='90.1 Data-SI-Site EUI'!$C$2:$C$1825)*($A$2='90.1 Data-SI-Site EUI'!$B$2:$B$1825),0,1),0))</f>
        <v>17.861176661457108</v>
      </c>
      <c r="M6" s="75" cm="1">
        <f t="array" ref="M6">INDEX('90.1 Data-SI-Site EUI'!$Y$2:$Y$1825,MATCH(1,INDEX(($A6='90.1 Data-SI-Site EUI'!$A$2:$A$1825)*(M$3='90.1 Data-SI-Site EUI'!$C$2:$C$1825)*($A$2='90.1 Data-SI-Site EUI'!$B$2:$B$1825),0,1),0))</f>
        <v>17.866921652342107</v>
      </c>
      <c r="N6" s="75" cm="1">
        <f t="array" ref="N6">INDEX('90.1 Data-SI-Site EUI'!$Y$2:$Y$1825,MATCH(1,INDEX(($A6='90.1 Data-SI-Site EUI'!$A$2:$A$1825)*(N$3='90.1 Data-SI-Site EUI'!$C$2:$C$1825)*($A$2='90.1 Data-SI-Site EUI'!$B$2:$B$1825),0,1),0))</f>
        <v>66.40405164333167</v>
      </c>
      <c r="O6" s="75" cm="1">
        <f t="array" ref="O6">INDEX('90.1 Data-SI-Site EUI'!$Y$2:$Y$1825,MATCH(1,INDEX(($A6='90.1 Data-SI-Site EUI'!$A$2:$A$1825)*(O$3='90.1 Data-SI-Site EUI'!$C$2:$C$1825)*($A$2='90.1 Data-SI-Site EUI'!$B$2:$B$1825),0,1),0))</f>
        <v>36.620869897327822</v>
      </c>
      <c r="P6" s="75" cm="1">
        <f t="array" ref="P6">INDEX('90.1 Data-SI-Site EUI'!$Y$2:$Y$1825,MATCH(1,INDEX(($A6='90.1 Data-SI-Site EUI'!$A$2:$A$1825)*(P$3='90.1 Data-SI-Site EUI'!$C$2:$C$1825)*($A$2='90.1 Data-SI-Site EUI'!$B$2:$B$1825),0,1),0))</f>
        <v>16.035993057293418</v>
      </c>
      <c r="Q6" s="75" cm="1">
        <f t="array" ref="Q6">INDEX('90.1 Data-SI-Site EUI'!$Y$2:$Y$1825,MATCH(1,INDEX(($A6='90.1 Data-SI-Site EUI'!$A$2:$A$1825)*(Q$3='90.1 Data-SI-Site EUI'!$C$2:$C$1825)*($A$2='90.1 Data-SI-Site EUI'!$B$2:$B$1825),0,1),0))</f>
        <v>99.687081836475954</v>
      </c>
      <c r="R6" s="75" cm="1">
        <f t="array" ref="R6">INDEX('90.1 Data-SI-Site EUI'!$Y$2:$Y$1825,MATCH(1,INDEX(($A6='90.1 Data-SI-Site EUI'!$A$2:$A$1825)*(R$3='90.1 Data-SI-Site EUI'!$C$2:$C$1825)*($A$2='90.1 Data-SI-Site EUI'!$B$2:$B$1825),0,1),0))</f>
        <v>60.881391905583598</v>
      </c>
      <c r="S6" s="75" cm="1">
        <f t="array" ref="S6">INDEX('90.1 Data-SI-Site EUI'!$Y$2:$Y$1825,MATCH(1,INDEX(($A6='90.1 Data-SI-Site EUI'!$A$2:$A$1825)*(S$3='90.1 Data-SI-Site EUI'!$C$2:$C$1825)*($A$2='90.1 Data-SI-Site EUI'!$B$2:$B$1825),0,1),0))</f>
        <v>99.185544132215682</v>
      </c>
      <c r="T6" s="91" cm="1">
        <f t="array" ref="T6">INDEX('90.1 Data-SI-Site EUI'!$Y$2:$Y$1825,MATCH(1,INDEX(($A6='90.1 Data-SI-Site EUI'!$A$2:$A$1825)*(T$3='90.1 Data-SI-Site EUI'!$C$2:$C$1825)*($A$2='90.1 Data-SI-Site EUI'!$B$2:$B$1825),0,1),0))</f>
        <v>110.95415796013297</v>
      </c>
      <c r="U6" s="56"/>
      <c r="V6" s="72">
        <f>SUMPRODUCT(D6:T6,Weights!$B$41:$R$41)</f>
        <v>31.792542311496629</v>
      </c>
      <c r="X6" s="88">
        <f t="shared" ref="X6:X9" si="0">(V6-V5)/V5</f>
        <v>-0.19330539900046145</v>
      </c>
    </row>
    <row r="7" spans="1:24" x14ac:dyDescent="0.25">
      <c r="A7" s="93">
        <v>2013</v>
      </c>
      <c r="B7" s="86" cm="1">
        <f t="array" ref="B7">INDEX('90.1 Data-SI-Site EUI'!$Y$2:$Y$1825,MATCH(1,INDEX(($A7='90.1 Data-SI-Site EUI'!$A$2:$A$1825)*(B$3='90.1 Data-SI-Site EUI'!$C$2:$C$1825)*($A$2='90.1 Data-SI-Site EUI'!$B$2:$B$1825),0,1),0))</f>
        <v>15.954414186726451</v>
      </c>
      <c r="C7" s="75" cm="1">
        <f t="array" ref="C7">INDEX('90.1 Data-SI-Site EUI'!$Y$2:$Y$1825,MATCH(1,INDEX(($A7='90.1 Data-SI-Site EUI'!$A$2:$A$1825)*(C$3='90.1 Data-SI-Site EUI'!$C$2:$C$1825)*($A$2='90.1 Data-SI-Site EUI'!$B$2:$B$1825),0,1),0))</f>
        <v>19.906393416516206</v>
      </c>
      <c r="D7" s="86" cm="1">
        <f t="array" ref="D7">INDEX('90.1 Data-SI-Site EUI'!$Y$2:$Y$1825,MATCH(1,INDEX(($A7='90.1 Data-SI-Site EUI'!$A$2:$A$1825)*(D$3='90.1 Data-SI-Site EUI'!$C$2:$C$1825)*($A$2='90.1 Data-SI-Site EUI'!$B$2:$B$1825),0,1),0))</f>
        <v>10.052010551480059</v>
      </c>
      <c r="E7" s="75" cm="1">
        <f t="array" ref="E7">INDEX('90.1 Data-SI-Site EUI'!$Y$2:$Y$1825,MATCH(1,INDEX(($A7='90.1 Data-SI-Site EUI'!$A$2:$A$1825)*(E$3='90.1 Data-SI-Site EUI'!$C$2:$C$1825)*($A$2='90.1 Data-SI-Site EUI'!$B$2:$B$1825),0,1),0))</f>
        <v>13.740869198736931</v>
      </c>
      <c r="F7" s="75" cm="1">
        <f t="array" ref="F7">INDEX('90.1 Data-SI-Site EUI'!$Y$2:$Y$1825,MATCH(1,INDEX(($A7='90.1 Data-SI-Site EUI'!$A$2:$A$1825)*(F$3='90.1 Data-SI-Site EUI'!$C$2:$C$1825)*($A$2='90.1 Data-SI-Site EUI'!$B$2:$B$1825),0,1),0))</f>
        <v>7.9608338693409832</v>
      </c>
      <c r="G7" s="75" cm="1">
        <f t="array" ref="G7">INDEX('90.1 Data-SI-Site EUI'!$Y$2:$Y$1825,MATCH(1,INDEX(($A7='90.1 Data-SI-Site EUI'!$A$2:$A$1825)*(G$3='90.1 Data-SI-Site EUI'!$C$2:$C$1825)*($A$2='90.1 Data-SI-Site EUI'!$B$2:$B$1825),0,1),0))</f>
        <v>9.0184866912690165</v>
      </c>
      <c r="H7" s="75" cm="1">
        <f t="array" ref="H7">INDEX('90.1 Data-SI-Site EUI'!$Y$2:$Y$1825,MATCH(1,INDEX(($A7='90.1 Data-SI-Site EUI'!$A$2:$A$1825)*(H$3='90.1 Data-SI-Site EUI'!$C$2:$C$1825)*($A$2='90.1 Data-SI-Site EUI'!$B$2:$B$1825),0,1),0))</f>
        <v>14.87378140125843</v>
      </c>
      <c r="I7" s="75" cm="1">
        <f t="array" ref="I7">INDEX('90.1 Data-SI-Site EUI'!$Y$2:$Y$1825,MATCH(1,INDEX(($A7='90.1 Data-SI-Site EUI'!$A$2:$A$1825)*(I$3='90.1 Data-SI-Site EUI'!$C$2:$C$1825)*($A$2='90.1 Data-SI-Site EUI'!$B$2:$B$1825),0,1),0))</f>
        <v>7.8166345981275462</v>
      </c>
      <c r="J7" s="75" cm="1">
        <f t="array" ref="J7">INDEX('90.1 Data-SI-Site EUI'!$Y$2:$Y$1825,MATCH(1,INDEX(($A7='90.1 Data-SI-Site EUI'!$A$2:$A$1825)*(J$3='90.1 Data-SI-Site EUI'!$C$2:$C$1825)*($A$2='90.1 Data-SI-Site EUI'!$B$2:$B$1825),0,1),0))</f>
        <v>3.3665646586085129</v>
      </c>
      <c r="K7" s="75" cm="1">
        <f t="array" ref="K7">INDEX('90.1 Data-SI-Site EUI'!$Y$2:$Y$1825,MATCH(1,INDEX(($A7='90.1 Data-SI-Site EUI'!$A$2:$A$1825)*(K$3='90.1 Data-SI-Site EUI'!$C$2:$C$1825)*($A$2='90.1 Data-SI-Site EUI'!$B$2:$B$1825),0,1),0))</f>
        <v>36.662233831699801</v>
      </c>
      <c r="L7" s="75" cm="1">
        <f t="array" ref="L7">INDEX('90.1 Data-SI-Site EUI'!$Y$2:$Y$1825,MATCH(1,INDEX(($A7='90.1 Data-SI-Site EUI'!$A$2:$A$1825)*(L$3='90.1 Data-SI-Site EUI'!$C$2:$C$1825)*($A$2='90.1 Data-SI-Site EUI'!$B$2:$B$1825),0,1),0))</f>
        <v>14.665812731221521</v>
      </c>
      <c r="M7" s="75" cm="1">
        <f t="array" ref="M7">INDEX('90.1 Data-SI-Site EUI'!$Y$2:$Y$1825,MATCH(1,INDEX(($A7='90.1 Data-SI-Site EUI'!$A$2:$A$1825)*(M$3='90.1 Data-SI-Site EUI'!$C$2:$C$1825)*($A$2='90.1 Data-SI-Site EUI'!$B$2:$B$1825),0,1),0))</f>
        <v>14.978914734453882</v>
      </c>
      <c r="N7" s="75" cm="1">
        <f t="array" ref="N7">INDEX('90.1 Data-SI-Site EUI'!$Y$2:$Y$1825,MATCH(1,INDEX(($A7='90.1 Data-SI-Site EUI'!$A$2:$A$1825)*(N$3='90.1 Data-SI-Site EUI'!$C$2:$C$1825)*($A$2='90.1 Data-SI-Site EUI'!$B$2:$B$1825),0,1),0))</f>
        <v>60.332745276066341</v>
      </c>
      <c r="O7" s="75" cm="1">
        <f t="array" ref="O7">INDEX('90.1 Data-SI-Site EUI'!$Y$2:$Y$1825,MATCH(1,INDEX(($A7='90.1 Data-SI-Site EUI'!$A$2:$A$1825)*(O$3='90.1 Data-SI-Site EUI'!$C$2:$C$1825)*($A$2='90.1 Data-SI-Site EUI'!$B$2:$B$1825),0,1),0))</f>
        <v>31.215407973633713</v>
      </c>
      <c r="P7" s="75" cm="1">
        <f t="array" ref="P7">INDEX('90.1 Data-SI-Site EUI'!$Y$2:$Y$1825,MATCH(1,INDEX(($A7='90.1 Data-SI-Site EUI'!$A$2:$A$1825)*(P$3='90.1 Data-SI-Site EUI'!$C$2:$C$1825)*($A$2='90.1 Data-SI-Site EUI'!$B$2:$B$1825),0,1),0))</f>
        <v>12.518335138409471</v>
      </c>
      <c r="Q7" s="75" cm="1">
        <f t="array" ref="Q7">INDEX('90.1 Data-SI-Site EUI'!$Y$2:$Y$1825,MATCH(1,INDEX(($A7='90.1 Data-SI-Site EUI'!$A$2:$A$1825)*(Q$3='90.1 Data-SI-Site EUI'!$C$2:$C$1825)*($A$2='90.1 Data-SI-Site EUI'!$B$2:$B$1825),0,1),0))</f>
        <v>90.311256712160102</v>
      </c>
      <c r="R7" s="75" cm="1">
        <f t="array" ref="R7">INDEX('90.1 Data-SI-Site EUI'!$Y$2:$Y$1825,MATCH(1,INDEX(($A7='90.1 Data-SI-Site EUI'!$A$2:$A$1825)*(R$3='90.1 Data-SI-Site EUI'!$C$2:$C$1825)*($A$2='90.1 Data-SI-Site EUI'!$B$2:$B$1825),0,1),0))</f>
        <v>53.103248746385539</v>
      </c>
      <c r="S7" s="75" cm="1">
        <f t="array" ref="S7">INDEX('90.1 Data-SI-Site EUI'!$Y$2:$Y$1825,MATCH(1,INDEX(($A7='90.1 Data-SI-Site EUI'!$A$2:$A$1825)*(S$3='90.1 Data-SI-Site EUI'!$C$2:$C$1825)*($A$2='90.1 Data-SI-Site EUI'!$B$2:$B$1825),0,1),0))</f>
        <v>77.412028678075302</v>
      </c>
      <c r="T7" s="91" cm="1">
        <f t="array" ref="T7">INDEX('90.1 Data-SI-Site EUI'!$Y$2:$Y$1825,MATCH(1,INDEX(($A7='90.1 Data-SI-Site EUI'!$A$2:$A$1825)*(T$3='90.1 Data-SI-Site EUI'!$C$2:$C$1825)*($A$2='90.1 Data-SI-Site EUI'!$B$2:$B$1825),0,1),0))</f>
        <v>79.306152172858958</v>
      </c>
      <c r="U7" s="56"/>
      <c r="V7" s="72">
        <f>SUMPRODUCT(D7:T7,Weights!$B$41:$R$41)</f>
        <v>28.667441848372473</v>
      </c>
      <c r="X7" s="88">
        <f t="shared" si="0"/>
        <v>-9.8296651853289368E-2</v>
      </c>
    </row>
    <row r="8" spans="1:24" x14ac:dyDescent="0.25">
      <c r="A8" s="93">
        <v>2016</v>
      </c>
      <c r="B8" s="86" cm="1">
        <f t="array" ref="B8">INDEX('90.1 Data-SI-Site EUI'!$Y$2:$Y$1825,MATCH(1,INDEX(($A8='90.1 Data-SI-Site EUI'!$A$2:$A$1825)*(B$3='90.1 Data-SI-Site EUI'!$C$2:$C$1825)*($A$2='90.1 Data-SI-Site EUI'!$B$2:$B$1825),0,1),0))</f>
        <v>14.375116192440649</v>
      </c>
      <c r="C8" s="75" cm="1">
        <f t="array" ref="C8">INDEX('90.1 Data-SI-Site EUI'!$Y$2:$Y$1825,MATCH(1,INDEX(($A8='90.1 Data-SI-Site EUI'!$A$2:$A$1825)*(C$3='90.1 Data-SI-Site EUI'!$C$2:$C$1825)*($A$2='90.1 Data-SI-Site EUI'!$B$2:$B$1825),0,1),0))</f>
        <v>15.814236409132514</v>
      </c>
      <c r="D8" s="86" cm="1">
        <f t="array" ref="D8">INDEX('90.1 Data-SI-Site EUI'!$Y$2:$Y$1825,MATCH(1,INDEX(($A8='90.1 Data-SI-Site EUI'!$A$2:$A$1825)*(D$3='90.1 Data-SI-Site EUI'!$C$2:$C$1825)*($A$2='90.1 Data-SI-Site EUI'!$B$2:$B$1825),0,1),0))</f>
        <v>9.1293650153494674</v>
      </c>
      <c r="E8" s="75" cm="1">
        <f t="array" ref="E8">INDEX('90.1 Data-SI-Site EUI'!$Y$2:$Y$1825,MATCH(1,INDEX(($A8='90.1 Data-SI-Site EUI'!$A$2:$A$1825)*(E$3='90.1 Data-SI-Site EUI'!$C$2:$C$1825)*($A$2='90.1 Data-SI-Site EUI'!$B$2:$B$1825),0,1),0))</f>
        <v>12.090907816565657</v>
      </c>
      <c r="F8" s="75" cm="1">
        <f t="array" ref="F8">INDEX('90.1 Data-SI-Site EUI'!$Y$2:$Y$1825,MATCH(1,INDEX(($A8='90.1 Data-SI-Site EUI'!$A$2:$A$1825)*(F$3='90.1 Data-SI-Site EUI'!$C$2:$C$1825)*($A$2='90.1 Data-SI-Site EUI'!$B$2:$B$1825),0,1),0))</f>
        <v>7.1249376955738528</v>
      </c>
      <c r="G8" s="75" cm="1">
        <f t="array" ref="G8">INDEX('90.1 Data-SI-Site EUI'!$Y$2:$Y$1825,MATCH(1,INDEX(($A8='90.1 Data-SI-Site EUI'!$A$2:$A$1825)*(G$3='90.1 Data-SI-Site EUI'!$C$2:$C$1825)*($A$2='90.1 Data-SI-Site EUI'!$B$2:$B$1825),0,1),0))</f>
        <v>8.3279387868923216</v>
      </c>
      <c r="H8" s="75" cm="1">
        <f t="array" ref="H8">INDEX('90.1 Data-SI-Site EUI'!$Y$2:$Y$1825,MATCH(1,INDEX(($A8='90.1 Data-SI-Site EUI'!$A$2:$A$1825)*(H$3='90.1 Data-SI-Site EUI'!$C$2:$C$1825)*($A$2='90.1 Data-SI-Site EUI'!$B$2:$B$1825),0,1),0))</f>
        <v>15.108177029366326</v>
      </c>
      <c r="I8" s="75" cm="1">
        <f t="array" ref="I8">INDEX('90.1 Data-SI-Site EUI'!$Y$2:$Y$1825,MATCH(1,INDEX(($A8='90.1 Data-SI-Site EUI'!$A$2:$A$1825)*(I$3='90.1 Data-SI-Site EUI'!$C$2:$C$1825)*($A$2='90.1 Data-SI-Site EUI'!$B$2:$B$1825),0,1),0))</f>
        <v>7.8166345981275462</v>
      </c>
      <c r="J8" s="75" cm="1">
        <f t="array" ref="J8">INDEX('90.1 Data-SI-Site EUI'!$Y$2:$Y$1825,MATCH(1,INDEX(($A8='90.1 Data-SI-Site EUI'!$A$2:$A$1825)*(J$3='90.1 Data-SI-Site EUI'!$C$2:$C$1825)*($A$2='90.1 Data-SI-Site EUI'!$B$2:$B$1825),0,1),0))</f>
        <v>3.0109497228271693</v>
      </c>
      <c r="K8" s="75" cm="1">
        <f t="array" ref="K8">INDEX('90.1 Data-SI-Site EUI'!$Y$2:$Y$1825,MATCH(1,INDEX(($A8='90.1 Data-SI-Site EUI'!$A$2:$A$1825)*(K$3='90.1 Data-SI-Site EUI'!$C$2:$C$1825)*($A$2='90.1 Data-SI-Site EUI'!$B$2:$B$1825),0,1),0))</f>
        <v>37.081618166304615</v>
      </c>
      <c r="L8" s="75" cm="1">
        <f t="array" ref="L8">INDEX('90.1 Data-SI-Site EUI'!$Y$2:$Y$1825,MATCH(1,INDEX(($A8='90.1 Data-SI-Site EUI'!$A$2:$A$1825)*(L$3='90.1 Data-SI-Site EUI'!$C$2:$C$1825)*($A$2='90.1 Data-SI-Site EUI'!$B$2:$B$1825),0,1),0))</f>
        <v>15.54709433298013</v>
      </c>
      <c r="M8" s="75" cm="1">
        <f t="array" ref="M8">INDEX('90.1 Data-SI-Site EUI'!$Y$2:$Y$1825,MATCH(1,INDEX(($A8='90.1 Data-SI-Site EUI'!$A$2:$A$1825)*(M$3='90.1 Data-SI-Site EUI'!$C$2:$C$1825)*($A$2='90.1 Data-SI-Site EUI'!$B$2:$B$1825),0,1),0))</f>
        <v>16.836844786662059</v>
      </c>
      <c r="N8" s="75" cm="1">
        <f t="array" ref="N8">INDEX('90.1 Data-SI-Site EUI'!$Y$2:$Y$1825,MATCH(1,INDEX(($A8='90.1 Data-SI-Site EUI'!$A$2:$A$1825)*(N$3='90.1 Data-SI-Site EUI'!$C$2:$C$1825)*($A$2='90.1 Data-SI-Site EUI'!$B$2:$B$1825),0,1),0))</f>
        <v>59.713435258663615</v>
      </c>
      <c r="O8" s="75" cm="1">
        <f t="array" ref="O8">INDEX('90.1 Data-SI-Site EUI'!$Y$2:$Y$1825,MATCH(1,INDEX(($A8='90.1 Data-SI-Site EUI'!$A$2:$A$1825)*(O$3='90.1 Data-SI-Site EUI'!$C$2:$C$1825)*($A$2='90.1 Data-SI-Site EUI'!$B$2:$B$1825),0,1),0))</f>
        <v>32.227100868481756</v>
      </c>
      <c r="P8" s="75" cm="1">
        <f t="array" ref="P8">INDEX('90.1 Data-SI-Site EUI'!$Y$2:$Y$1825,MATCH(1,INDEX(($A8='90.1 Data-SI-Site EUI'!$A$2:$A$1825)*(P$3='90.1 Data-SI-Site EUI'!$C$2:$C$1825)*($A$2='90.1 Data-SI-Site EUI'!$B$2:$B$1825),0,1),0))</f>
        <v>14.987532220781379</v>
      </c>
      <c r="Q8" s="75" cm="1">
        <f t="array" ref="Q8">INDEX('90.1 Data-SI-Site EUI'!$Y$2:$Y$1825,MATCH(1,INDEX(($A8='90.1 Data-SI-Site EUI'!$A$2:$A$1825)*(Q$3='90.1 Data-SI-Site EUI'!$C$2:$C$1825)*($A$2='90.1 Data-SI-Site EUI'!$B$2:$B$1825),0,1),0))</f>
        <v>89.278307351037569</v>
      </c>
      <c r="R8" s="75" cm="1">
        <f t="array" ref="R8">INDEX('90.1 Data-SI-Site EUI'!$Y$2:$Y$1825,MATCH(1,INDEX(($A8='90.1 Data-SI-Site EUI'!$A$2:$A$1825)*(R$3='90.1 Data-SI-Site EUI'!$C$2:$C$1825)*($A$2='90.1 Data-SI-Site EUI'!$B$2:$B$1825),0,1),0))</f>
        <v>54.691738726087344</v>
      </c>
      <c r="S8" s="75" cm="1">
        <f t="array" ref="S8">INDEX('90.1 Data-SI-Site EUI'!$Y$2:$Y$1825,MATCH(1,INDEX(($A8='90.1 Data-SI-Site EUI'!$A$2:$A$1825)*(S$3='90.1 Data-SI-Site EUI'!$C$2:$C$1825)*($A$2='90.1 Data-SI-Site EUI'!$B$2:$B$1825),0,1),0))</f>
        <v>81.691472388309904</v>
      </c>
      <c r="T8" s="91" cm="1">
        <f t="array" ref="T8">INDEX('90.1 Data-SI-Site EUI'!$Y$2:$Y$1825,MATCH(1,INDEX(($A8='90.1 Data-SI-Site EUI'!$A$2:$A$1825)*(T$3='90.1 Data-SI-Site EUI'!$C$2:$C$1825)*($A$2='90.1 Data-SI-Site EUI'!$B$2:$B$1825),0,1),0))</f>
        <v>84.022789689441865</v>
      </c>
      <c r="U8" s="56"/>
      <c r="V8" s="72">
        <f>SUMPRODUCT(D8:T8,Weights!$B$41:$R$41)</f>
        <v>28.5864230988761</v>
      </c>
      <c r="X8" s="88">
        <f t="shared" si="0"/>
        <v>-2.8261590247534566E-3</v>
      </c>
    </row>
    <row r="9" spans="1:24" ht="15.75" thickBot="1" x14ac:dyDescent="0.3">
      <c r="A9" s="81">
        <v>2019</v>
      </c>
      <c r="B9" s="74" cm="1">
        <f t="array" ref="B9">INDEX('90.1 Data-SI-Site EUI'!$Y$2:$Y$1825,MATCH(1,INDEX(($A9='90.1 Data-SI-Site EUI'!$A$2:$A$1825)*(B$3='90.1 Data-SI-Site EUI'!$C$2:$C$1825)*($A$2='90.1 Data-SI-Site EUI'!$B$2:$B$1825),0,1),0))</f>
        <v>14.118315099881263</v>
      </c>
      <c r="C9" s="90" cm="1">
        <f t="array" ref="C9">INDEX('90.1 Data-SI-Site EUI'!$Y$2:$Y$1825,MATCH(1,INDEX(($A9='90.1 Data-SI-Site EUI'!$A$2:$A$1825)*(C$3='90.1 Data-SI-Site EUI'!$C$2:$C$1825)*($A$2='90.1 Data-SI-Site EUI'!$B$2:$B$1825),0,1),0))</f>
        <v>15.607416737272603</v>
      </c>
      <c r="D9" s="74" cm="1">
        <f t="array" ref="D9">INDEX('90.1 Data-SI-Site EUI'!$Y$2:$Y$1825,MATCH(1,INDEX(($A9='90.1 Data-SI-Site EUI'!$A$2:$A$1825)*(D$3='90.1 Data-SI-Site EUI'!$C$2:$C$1825)*($A$2='90.1 Data-SI-Site EUI'!$B$2:$B$1825),0,1),0))</f>
        <v>8.8645209355510843</v>
      </c>
      <c r="E9" s="90" cm="1">
        <f t="array" ref="E9">INDEX('90.1 Data-SI-Site EUI'!$Y$2:$Y$1825,MATCH(1,INDEX(($A9='90.1 Data-SI-Site EUI'!$A$2:$A$1825)*(E$3='90.1 Data-SI-Site EUI'!$C$2:$C$1825)*($A$2='90.1 Data-SI-Site EUI'!$B$2:$B$1825),0,1),0))</f>
        <v>11.901323117360741</v>
      </c>
      <c r="F9" s="90" cm="1">
        <f t="array" ref="F9">INDEX('90.1 Data-SI-Site EUI'!$Y$2:$Y$1825,MATCH(1,INDEX(($A9='90.1 Data-SI-Site EUI'!$A$2:$A$1825)*(F$3='90.1 Data-SI-Site EUI'!$C$2:$C$1825)*($A$2='90.1 Data-SI-Site EUI'!$B$2:$B$1825),0,1),0))</f>
        <v>7.2415610105393</v>
      </c>
      <c r="G9" s="90" cm="1">
        <f t="array" ref="G9">INDEX('90.1 Data-SI-Site EUI'!$Y$2:$Y$1825,MATCH(1,INDEX(($A9='90.1 Data-SI-Site EUI'!$A$2:$A$1825)*(G$3='90.1 Data-SI-Site EUI'!$C$2:$C$1825)*($A$2='90.1 Data-SI-Site EUI'!$B$2:$B$1825),0,1),0))</f>
        <v>8.1733985320858888</v>
      </c>
      <c r="H9" s="90" cm="1">
        <f t="array" ref="H9">INDEX('90.1 Data-SI-Site EUI'!$Y$2:$Y$1825,MATCH(1,INDEX(($A9='90.1 Data-SI-Site EUI'!$A$2:$A$1825)*(H$3='90.1 Data-SI-Site EUI'!$C$2:$C$1825)*($A$2='90.1 Data-SI-Site EUI'!$B$2:$B$1825),0,1),0))</f>
        <v>14.903080854771915</v>
      </c>
      <c r="I9" s="90" cm="1">
        <f t="array" ref="I9">INDEX('90.1 Data-SI-Site EUI'!$Y$2:$Y$1825,MATCH(1,INDEX(($A9='90.1 Data-SI-Site EUI'!$A$2:$A$1825)*(I$3='90.1 Data-SI-Site EUI'!$C$2:$C$1825)*($A$2='90.1 Data-SI-Site EUI'!$B$2:$B$1825),0,1),0))</f>
        <v>7.7235657457905882</v>
      </c>
      <c r="J9" s="90" cm="1">
        <f t="array" ref="J9">INDEX('90.1 Data-SI-Site EUI'!$Y$2:$Y$1825,MATCH(1,INDEX(($A9='90.1 Data-SI-Site EUI'!$A$2:$A$1825)*(J$3='90.1 Data-SI-Site EUI'!$C$2:$C$1825)*($A$2='90.1 Data-SI-Site EUI'!$B$2:$B$1825),0,1),0))</f>
        <v>2.908688885074215</v>
      </c>
      <c r="K9" s="90" cm="1">
        <f t="array" ref="K9">INDEX('90.1 Data-SI-Site EUI'!$Y$2:$Y$1825,MATCH(1,INDEX(($A9='90.1 Data-SI-Site EUI'!$A$2:$A$1825)*(K$3='90.1 Data-SI-Site EUI'!$C$2:$C$1825)*($A$2='90.1 Data-SI-Site EUI'!$B$2:$B$1825),0,1),0))</f>
        <v>37.18732599858857</v>
      </c>
      <c r="L9" s="90" cm="1">
        <f t="array" ref="L9">INDEX('90.1 Data-SI-Site EUI'!$Y$2:$Y$1825,MATCH(1,INDEX(($A9='90.1 Data-SI-Site EUI'!$A$2:$A$1825)*(L$3='90.1 Data-SI-Site EUI'!$C$2:$C$1825)*($A$2='90.1 Data-SI-Site EUI'!$B$2:$B$1825),0,1),0))</f>
        <v>15.647057174379089</v>
      </c>
      <c r="M9" s="90" cm="1">
        <f t="array" ref="M9">INDEX('90.1 Data-SI-Site EUI'!$Y$2:$Y$1825,MATCH(1,INDEX(($A9='90.1 Data-SI-Site EUI'!$A$2:$A$1825)*(M$3='90.1 Data-SI-Site EUI'!$C$2:$C$1825)*($A$2='90.1 Data-SI-Site EUI'!$B$2:$B$1825),0,1),0))</f>
        <v>17.099390870106447</v>
      </c>
      <c r="N9" s="90" cm="1">
        <f t="array" ref="N9">INDEX('90.1 Data-SI-Site EUI'!$Y$2:$Y$1825,MATCH(1,INDEX(($A9='90.1 Data-SI-Site EUI'!$A$2:$A$1825)*(N$3='90.1 Data-SI-Site EUI'!$C$2:$C$1825)*($A$2='90.1 Data-SI-Site EUI'!$B$2:$B$1825),0,1),0))</f>
        <v>59.813398100062571</v>
      </c>
      <c r="O9" s="90" cm="1">
        <f t="array" ref="O9">INDEX('90.1 Data-SI-Site EUI'!$Y$2:$Y$1825,MATCH(1,INDEX(($A9='90.1 Data-SI-Site EUI'!$A$2:$A$1825)*(O$3='90.1 Data-SI-Site EUI'!$C$2:$C$1825)*($A$2='90.1 Data-SI-Site EUI'!$B$2:$B$1825),0,1),0))</f>
        <v>32.391407607792694</v>
      </c>
      <c r="P9" s="90" cm="1">
        <f t="array" ref="P9">INDEX('90.1 Data-SI-Site EUI'!$Y$2:$Y$1825,MATCH(1,INDEX(($A9='90.1 Data-SI-Site EUI'!$A$2:$A$1825)*(P$3='90.1 Data-SI-Site EUI'!$C$2:$C$1825)*($A$2='90.1 Data-SI-Site EUI'!$B$2:$B$1825),0,1),0))</f>
        <v>15.234566828836268</v>
      </c>
      <c r="Q9" s="90" cm="1">
        <f t="array" ref="Q9">INDEX('90.1 Data-SI-Site EUI'!$Y$2:$Y$1825,MATCH(1,INDEX(($A9='90.1 Data-SI-Site EUI'!$A$2:$A$1825)*(Q$3='90.1 Data-SI-Site EUI'!$C$2:$C$1825)*($A$2='90.1 Data-SI-Site EUI'!$B$2:$B$1825),0,1),0))</f>
        <v>89.268540866533058</v>
      </c>
      <c r="R9" s="90" cm="1">
        <f t="array" ref="R9">INDEX('90.1 Data-SI-Site EUI'!$Y$2:$Y$1825,MATCH(1,INDEX(($A9='90.1 Data-SI-Site EUI'!$A$2:$A$1825)*(R$3='90.1 Data-SI-Site EUI'!$C$2:$C$1825)*($A$2='90.1 Data-SI-Site EUI'!$B$2:$B$1825),0,1),0))</f>
        <v>54.752635629468308</v>
      </c>
      <c r="S9" s="90" cm="1">
        <f t="array" ref="S9">INDEX('90.1 Data-SI-Site EUI'!$Y$2:$Y$1825,MATCH(1,INDEX(($A9='90.1 Data-SI-Site EUI'!$A$2:$A$1825)*(S$3='90.1 Data-SI-Site EUI'!$C$2:$C$1825)*($A$2='90.1 Data-SI-Site EUI'!$B$2:$B$1825),0,1),0))</f>
        <v>81.659874938442428</v>
      </c>
      <c r="T9" s="79" cm="1">
        <f t="array" ref="T9">INDEX('90.1 Data-SI-Site EUI'!$Y$2:$Y$1825,MATCH(1,INDEX(($A9='90.1 Data-SI-Site EUI'!$A$2:$A$1825)*(T$3='90.1 Data-SI-Site EUI'!$C$2:$C$1825)*($A$2='90.1 Data-SI-Site EUI'!$B$2:$B$1825),0,1),0))</f>
        <v>83.865376939192956</v>
      </c>
      <c r="U9" s="56"/>
      <c r="V9" s="76">
        <f>SUMPRODUCT(D9:T9,Weights!$B$41:$R$41)</f>
        <v>28.607629586364073</v>
      </c>
      <c r="X9" s="92">
        <f t="shared" si="0"/>
        <v>7.4183773935699877E-4</v>
      </c>
    </row>
    <row r="11" spans="1:24" ht="15.75" thickBot="1" x14ac:dyDescent="0.3">
      <c r="A11" s="6" t="s">
        <v>118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-0.11566300746033802</v>
      </c>
      <c r="C13" s="73">
        <f t="shared" si="3"/>
        <v>-0.14247628280589988</v>
      </c>
      <c r="D13" s="80">
        <f t="shared" ref="D13:S17" si="4">(D5-D$4)/D$4</f>
        <v>-0.16357945507722313</v>
      </c>
      <c r="E13" s="73">
        <f t="shared" si="4"/>
        <v>-0.16799501867995023</v>
      </c>
      <c r="F13" s="73">
        <f t="shared" si="4"/>
        <v>-0.31876346982758619</v>
      </c>
      <c r="G13" s="73">
        <f t="shared" si="4"/>
        <v>-0.20146955699868907</v>
      </c>
      <c r="H13" s="73">
        <f t="shared" si="4"/>
        <v>-0.25995071628450928</v>
      </c>
      <c r="I13" s="73">
        <f t="shared" si="4"/>
        <v>-0.27651342740100132</v>
      </c>
      <c r="J13" s="73">
        <f t="shared" si="4"/>
        <v>-0.46826720823964613</v>
      </c>
      <c r="K13" s="73">
        <f t="shared" si="4"/>
        <v>-0.14895785910809348</v>
      </c>
      <c r="L13" s="73">
        <f t="shared" si="4"/>
        <v>-0.24639248139060996</v>
      </c>
      <c r="M13" s="73">
        <f t="shared" si="4"/>
        <v>-0.21444402993262968</v>
      </c>
      <c r="N13" s="73">
        <f t="shared" si="4"/>
        <v>-9.5797056384742868E-2</v>
      </c>
      <c r="O13" s="73">
        <f t="shared" si="4"/>
        <v>-0.15805524667231816</v>
      </c>
      <c r="P13" s="73">
        <f t="shared" si="4"/>
        <v>-0.2444135722527021</v>
      </c>
      <c r="Q13" s="73">
        <f t="shared" si="4"/>
        <v>-5.7197519184274154E-2</v>
      </c>
      <c r="R13" s="73">
        <f t="shared" si="4"/>
        <v>-0.11896614856248192</v>
      </c>
      <c r="S13" s="73">
        <f t="shared" si="4"/>
        <v>-5.749577329733277E-2</v>
      </c>
      <c r="T13" s="89">
        <f t="shared" si="2"/>
        <v>-4.8602678065445624E-2</v>
      </c>
      <c r="V13" s="82">
        <f t="shared" ref="V13:V17" si="5">(V5-V$4)/V$4</f>
        <v>-0.1489990948085359</v>
      </c>
      <c r="X13" s="71"/>
    </row>
    <row r="14" spans="1:24" x14ac:dyDescent="0.25">
      <c r="A14" s="93">
        <v>2010</v>
      </c>
      <c r="B14" s="80">
        <f t="shared" ref="B14:C14" si="6">(B6-B$4)/B$4</f>
        <v>-0.41111460782317322</v>
      </c>
      <c r="C14" s="73">
        <f t="shared" si="6"/>
        <v>-0.38021951388407998</v>
      </c>
      <c r="D14" s="80">
        <f t="shared" si="4"/>
        <v>-0.48837805941813339</v>
      </c>
      <c r="E14" s="73">
        <f t="shared" si="2"/>
        <v>-0.47575757575757577</v>
      </c>
      <c r="F14" s="73">
        <f t="shared" si="2"/>
        <v>-0.46309267241379309</v>
      </c>
      <c r="G14" s="73">
        <f t="shared" si="2"/>
        <v>-0.44534894356535254</v>
      </c>
      <c r="H14" s="73">
        <f t="shared" si="2"/>
        <v>-0.43808211168191125</v>
      </c>
      <c r="I14" s="73">
        <f t="shared" si="2"/>
        <v>-0.43862843271127289</v>
      </c>
      <c r="J14" s="73">
        <f t="shared" si="2"/>
        <v>-0.5380430840646987</v>
      </c>
      <c r="K14" s="73">
        <f t="shared" si="2"/>
        <v>-0.30073632746778561</v>
      </c>
      <c r="L14" s="73">
        <f t="shared" si="2"/>
        <v>-0.35355761633467786</v>
      </c>
      <c r="M14" s="73">
        <f t="shared" si="2"/>
        <v>-0.31751848844609282</v>
      </c>
      <c r="N14" s="73">
        <f t="shared" si="2"/>
        <v>-0.25123082504145922</v>
      </c>
      <c r="O14" s="73">
        <f t="shared" si="2"/>
        <v>-0.29819771218443447</v>
      </c>
      <c r="P14" s="73">
        <f t="shared" si="2"/>
        <v>-0.3427441192399161</v>
      </c>
      <c r="Q14" s="73">
        <f t="shared" si="2"/>
        <v>-0.27038789025544002</v>
      </c>
      <c r="R14" s="73">
        <f t="shared" si="2"/>
        <v>-0.33097008800616184</v>
      </c>
      <c r="S14" s="73">
        <f t="shared" si="2"/>
        <v>-0.27390294985995106</v>
      </c>
      <c r="T14" s="89">
        <f t="shared" si="2"/>
        <v>-0.21822833179514589</v>
      </c>
      <c r="V14" s="82">
        <f t="shared" si="5"/>
        <v>-0.31350216433632572</v>
      </c>
    </row>
    <row r="15" spans="1:24" x14ac:dyDescent="0.25">
      <c r="A15" s="93">
        <v>2013</v>
      </c>
      <c r="B15" s="80">
        <f t="shared" ref="B15:C15" si="7">(B7-B$4)/B$4</f>
        <v>-0.48590310816564536</v>
      </c>
      <c r="C15" s="73">
        <f t="shared" si="7"/>
        <v>-0.40014541929229275</v>
      </c>
      <c r="D15" s="80">
        <f t="shared" si="4"/>
        <v>-0.55110575196264566</v>
      </c>
      <c r="E15" s="73">
        <f t="shared" si="2"/>
        <v>-0.50356994603569938</v>
      </c>
      <c r="F15" s="73">
        <f t="shared" si="2"/>
        <v>-0.53337149784482751</v>
      </c>
      <c r="G15" s="73">
        <f t="shared" si="2"/>
        <v>-0.52138784719046316</v>
      </c>
      <c r="H15" s="73">
        <f t="shared" si="2"/>
        <v>-0.4593409347199599</v>
      </c>
      <c r="I15" s="73">
        <f t="shared" si="2"/>
        <v>-0.48391746320740403</v>
      </c>
      <c r="J15" s="73">
        <f t="shared" si="2"/>
        <v>-0.57496192064988749</v>
      </c>
      <c r="K15" s="73">
        <f t="shared" si="2"/>
        <v>-0.36842105263157893</v>
      </c>
      <c r="L15" s="73">
        <f t="shared" si="2"/>
        <v>-0.46920613797978949</v>
      </c>
      <c r="M15" s="73">
        <f t="shared" si="2"/>
        <v>-0.42783471219469382</v>
      </c>
      <c r="N15" s="73">
        <f t="shared" si="2"/>
        <v>-0.31969060945273631</v>
      </c>
      <c r="O15" s="73">
        <f t="shared" si="2"/>
        <v>-0.4017879752061565</v>
      </c>
      <c r="P15" s="73">
        <f t="shared" si="2"/>
        <v>-0.48691987096470363</v>
      </c>
      <c r="Q15" s="73">
        <f t="shared" si="2"/>
        <v>-0.33900977609586885</v>
      </c>
      <c r="R15" s="73">
        <f t="shared" si="2"/>
        <v>-0.41644465207894049</v>
      </c>
      <c r="S15" s="73">
        <f t="shared" si="2"/>
        <v>-0.43329800566924898</v>
      </c>
      <c r="T15" s="89">
        <f t="shared" si="2"/>
        <v>-0.44121694920742871</v>
      </c>
      <c r="V15" s="82">
        <f t="shared" si="5"/>
        <v>-0.3809826030865946</v>
      </c>
    </row>
    <row r="16" spans="1:24" x14ac:dyDescent="0.25">
      <c r="A16" s="93">
        <v>2016</v>
      </c>
      <c r="B16" s="80">
        <f t="shared" ref="B16:C16" si="8">(B8-B$4)/B$4</f>
        <v>-0.53679261000758993</v>
      </c>
      <c r="C16" s="73">
        <f t="shared" si="8"/>
        <v>-0.52345751679246588</v>
      </c>
      <c r="D16" s="80">
        <f t="shared" si="4"/>
        <v>-0.59230848170762995</v>
      </c>
      <c r="E16" s="73">
        <f t="shared" si="2"/>
        <v>-0.56317974263179749</v>
      </c>
      <c r="F16" s="73">
        <f t="shared" si="2"/>
        <v>-0.58236799568965514</v>
      </c>
      <c r="G16" s="73">
        <f t="shared" si="2"/>
        <v>-0.55803530595444983</v>
      </c>
      <c r="H16" s="73">
        <f t="shared" si="2"/>
        <v>-0.45082069916050627</v>
      </c>
      <c r="I16" s="73">
        <f t="shared" si="2"/>
        <v>-0.48391746320740403</v>
      </c>
      <c r="J16" s="73">
        <f t="shared" si="2"/>
        <v>-0.61985928773482279</v>
      </c>
      <c r="K16" s="73">
        <f t="shared" si="2"/>
        <v>-0.3611963341976604</v>
      </c>
      <c r="L16" s="73">
        <f t="shared" si="2"/>
        <v>-0.43731026739302198</v>
      </c>
      <c r="M16" s="73">
        <f t="shared" si="2"/>
        <v>-0.35686541289034229</v>
      </c>
      <c r="N16" s="73">
        <f t="shared" si="2"/>
        <v>-0.32667392205638474</v>
      </c>
      <c r="O16" s="73">
        <f t="shared" si="2"/>
        <v>-0.38239989430688448</v>
      </c>
      <c r="P16" s="73">
        <f t="shared" si="2"/>
        <v>-0.38571664037297793</v>
      </c>
      <c r="Q16" s="73">
        <f t="shared" si="2"/>
        <v>-0.34656995690108267</v>
      </c>
      <c r="R16" s="73">
        <f t="shared" si="2"/>
        <v>-0.39898862359373227</v>
      </c>
      <c r="S16" s="73">
        <f t="shared" si="2"/>
        <v>-0.40196993784013396</v>
      </c>
      <c r="T16" s="89">
        <f t="shared" si="2"/>
        <v>-0.40798400284969494</v>
      </c>
      <c r="V16" s="82">
        <f t="shared" si="5"/>
        <v>-0.38273204468936078</v>
      </c>
    </row>
    <row r="17" spans="1:32" ht="15.75" thickBot="1" x14ac:dyDescent="0.3">
      <c r="A17" s="81">
        <v>2019</v>
      </c>
      <c r="B17" s="87">
        <f t="shared" ref="B17:C17" si="9">(B9-B$4)/B$4</f>
        <v>-0.5450674762583535</v>
      </c>
      <c r="C17" s="96">
        <f t="shared" si="9"/>
        <v>-0.5296897721764422</v>
      </c>
      <c r="D17" s="87">
        <f t="shared" si="4"/>
        <v>-0.60413566627328241</v>
      </c>
      <c r="E17" s="96">
        <f t="shared" si="2"/>
        <v>-0.57002905770029055</v>
      </c>
      <c r="F17" s="96">
        <f t="shared" si="2"/>
        <v>-0.57553205818965525</v>
      </c>
      <c r="G17" s="96">
        <f t="shared" si="2"/>
        <v>-0.56623677551144858</v>
      </c>
      <c r="H17" s="96">
        <f t="shared" si="2"/>
        <v>-0.45827590527502832</v>
      </c>
      <c r="I17" s="96">
        <f t="shared" si="2"/>
        <v>-0.49006220603853734</v>
      </c>
      <c r="J17" s="96">
        <f t="shared" si="2"/>
        <v>-0.63277000072532097</v>
      </c>
      <c r="K17" s="96">
        <f t="shared" si="2"/>
        <v>-0.35937530927733019</v>
      </c>
      <c r="L17" s="96">
        <f t="shared" si="2"/>
        <v>-0.43369235247640026</v>
      </c>
      <c r="M17" s="96">
        <f t="shared" si="2"/>
        <v>-0.34683666527683293</v>
      </c>
      <c r="N17" s="96">
        <f t="shared" si="2"/>
        <v>-0.32554674543946932</v>
      </c>
      <c r="O17" s="96">
        <f t="shared" si="2"/>
        <v>-0.37925112023692864</v>
      </c>
      <c r="P17" s="96">
        <f t="shared" si="2"/>
        <v>-0.375591607996421</v>
      </c>
      <c r="Q17" s="96">
        <f t="shared" si="2"/>
        <v>-0.34664143803216657</v>
      </c>
      <c r="R17" s="96">
        <f t="shared" si="2"/>
        <v>-0.39831942322504088</v>
      </c>
      <c r="S17" s="96">
        <f t="shared" si="2"/>
        <v>-0.40220124992640072</v>
      </c>
      <c r="T17" s="97">
        <f t="shared" si="2"/>
        <v>-0.40909311701559237</v>
      </c>
      <c r="V17" s="98">
        <f t="shared" si="5"/>
        <v>-0.38227413202481564</v>
      </c>
    </row>
    <row r="19" spans="1:32" x14ac:dyDescent="0.25">
      <c r="A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</row>
    <row r="20" spans="1:32" x14ac:dyDescent="0.25">
      <c r="A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</row>
    <row r="21" spans="1:32" x14ac:dyDescent="0.25">
      <c r="A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</row>
    <row r="22" spans="1:32" x14ac:dyDescent="0.25">
      <c r="A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AA22" s="127" t="s">
        <v>21</v>
      </c>
      <c r="AB22" s="127"/>
      <c r="AC22" s="127"/>
      <c r="AD22" s="127"/>
      <c r="AE22" s="127"/>
      <c r="AF22" s="127"/>
    </row>
    <row r="23" spans="1:32" x14ac:dyDescent="0.25">
      <c r="A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Z23" s="101" t="s">
        <v>22</v>
      </c>
      <c r="AA23" s="101">
        <v>2004</v>
      </c>
      <c r="AB23" s="101">
        <v>2007</v>
      </c>
      <c r="AC23" s="101">
        <v>2010</v>
      </c>
      <c r="AD23" s="101">
        <v>2013</v>
      </c>
      <c r="AE23" s="101">
        <v>2016</v>
      </c>
      <c r="AF23" s="101">
        <v>2019</v>
      </c>
    </row>
    <row r="24" spans="1:32" x14ac:dyDescent="0.25">
      <c r="A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Z24" s="100" t="str">
        <f>A2</f>
        <v>Warehouse</v>
      </c>
      <c r="AA24" s="9">
        <f>V4</f>
        <v>46.311205454509661</v>
      </c>
      <c r="AB24" s="9">
        <f>V5</f>
        <v>39.410877762295591</v>
      </c>
      <c r="AC24" s="9">
        <f>V6</f>
        <v>31.792542311496629</v>
      </c>
      <c r="AD24" s="9">
        <f>V7</f>
        <v>28.667441848372473</v>
      </c>
      <c r="AE24" s="9">
        <f>V8</f>
        <v>28.5864230988761</v>
      </c>
      <c r="AF24" s="9">
        <f>V9</f>
        <v>28.607629586364073</v>
      </c>
    </row>
    <row r="25" spans="1:32" x14ac:dyDescent="0.25">
      <c r="A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Z25"/>
      <c r="AA25"/>
      <c r="AB25"/>
      <c r="AC25"/>
      <c r="AD25"/>
      <c r="AE25"/>
      <c r="AF25"/>
    </row>
    <row r="26" spans="1:32" x14ac:dyDescent="0.25">
      <c r="A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</row>
    <row r="27" spans="1:32" x14ac:dyDescent="0.25">
      <c r="A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</row>
    <row r="28" spans="1:32" x14ac:dyDescent="0.25">
      <c r="A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</row>
    <row r="29" spans="1:32" x14ac:dyDescent="0.25">
      <c r="A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</row>
    <row r="30" spans="1:32" x14ac:dyDescent="0.25">
      <c r="A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</row>
    <row r="31" spans="1:32" x14ac:dyDescent="0.25">
      <c r="A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</row>
    <row r="32" spans="1:32" x14ac:dyDescent="0.25">
      <c r="A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 spans="1:24" x14ac:dyDescent="0.25">
      <c r="A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  <row r="34" spans="1:24" x14ac:dyDescent="0.25">
      <c r="A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</row>
    <row r="35" spans="1:24" x14ac:dyDescent="0.25">
      <c r="A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4D921B3-A893-4384-80A6-3E01C77B0E0A}">
          <x14:formula1>
            <xm:f>Weights!$A$5:$A$20</xm:f>
          </x14:formula1>
          <xm:sqref>A2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05C83-7257-439B-B167-94A36CEE1358}">
  <dimension ref="A1:AF35"/>
  <sheetViews>
    <sheetView workbookViewId="0">
      <selection activeCell="B2" sqref="B2:C3"/>
    </sheetView>
  </sheetViews>
  <sheetFormatPr defaultRowHeight="15" x14ac:dyDescent="0.25"/>
  <cols>
    <col min="1" max="1" width="10.28515625" style="95" customWidth="1"/>
    <col min="2" max="3" width="9.140625" style="95" customWidth="1"/>
    <col min="4" max="20" width="9.140625" style="95"/>
    <col min="21" max="21" width="3" style="95" customWidth="1"/>
    <col min="22" max="22" width="6.85546875" style="95" bestFit="1" customWidth="1"/>
    <col min="23" max="23" width="2.85546875" style="95" customWidth="1"/>
    <col min="24" max="24" width="13.85546875" style="95" customWidth="1"/>
    <col min="25" max="25" width="3.140625" style="95" customWidth="1"/>
    <col min="26" max="26" width="19.85546875" style="95" customWidth="1"/>
    <col min="27" max="16384" width="9.140625" style="95"/>
  </cols>
  <sheetData>
    <row r="1" spans="1:24" ht="15.75" thickBot="1" x14ac:dyDescent="0.3">
      <c r="A1" s="6" t="s">
        <v>158</v>
      </c>
      <c r="B1" s="6"/>
      <c r="C1" s="6"/>
    </row>
    <row r="2" spans="1:24" ht="91.5" thickBot="1" x14ac:dyDescent="0.3">
      <c r="A2" s="58" t="s">
        <v>61</v>
      </c>
      <c r="B2" s="67" t="s">
        <v>162</v>
      </c>
      <c r="C2" s="68" t="s">
        <v>163</v>
      </c>
      <c r="D2" s="67" t="s">
        <v>84</v>
      </c>
      <c r="E2" s="68" t="s">
        <v>85</v>
      </c>
      <c r="F2" s="68" t="s">
        <v>86</v>
      </c>
      <c r="G2" s="68" t="s">
        <v>87</v>
      </c>
      <c r="H2" s="68" t="s">
        <v>88</v>
      </c>
      <c r="I2" s="68" t="s">
        <v>89</v>
      </c>
      <c r="J2" s="68" t="s">
        <v>90</v>
      </c>
      <c r="K2" s="68" t="s">
        <v>91</v>
      </c>
      <c r="L2" s="68" t="s">
        <v>92</v>
      </c>
      <c r="M2" s="68" t="s">
        <v>93</v>
      </c>
      <c r="N2" s="68" t="s">
        <v>94</v>
      </c>
      <c r="O2" s="68" t="s">
        <v>95</v>
      </c>
      <c r="P2" s="68" t="s">
        <v>96</v>
      </c>
      <c r="Q2" s="68" t="s">
        <v>97</v>
      </c>
      <c r="R2" s="68" t="s">
        <v>98</v>
      </c>
      <c r="S2" s="67" t="s">
        <v>99</v>
      </c>
      <c r="T2" s="63" t="s">
        <v>100</v>
      </c>
      <c r="U2" s="56"/>
      <c r="V2" s="59" t="s">
        <v>101</v>
      </c>
      <c r="X2" s="54" t="s">
        <v>102</v>
      </c>
    </row>
    <row r="3" spans="1:24" ht="15.75" thickBot="1" x14ac:dyDescent="0.3">
      <c r="A3" s="69" t="s">
        <v>21</v>
      </c>
      <c r="B3" s="64" t="s">
        <v>10</v>
      </c>
      <c r="C3" s="55" t="s">
        <v>6</v>
      </c>
      <c r="D3" s="64" t="s">
        <v>11</v>
      </c>
      <c r="E3" s="55" t="s">
        <v>13</v>
      </c>
      <c r="F3" s="55" t="s">
        <v>19</v>
      </c>
      <c r="G3" s="55" t="s">
        <v>20</v>
      </c>
      <c r="H3" s="55" t="s">
        <v>3</v>
      </c>
      <c r="I3" s="55" t="s">
        <v>7</v>
      </c>
      <c r="J3" s="55" t="s">
        <v>17</v>
      </c>
      <c r="K3" s="55" t="s">
        <v>14</v>
      </c>
      <c r="L3" s="55" t="s">
        <v>2</v>
      </c>
      <c r="M3" s="55" t="s">
        <v>18</v>
      </c>
      <c r="N3" s="55" t="s">
        <v>4</v>
      </c>
      <c r="O3" s="55" t="s">
        <v>5</v>
      </c>
      <c r="P3" s="55" t="s">
        <v>15</v>
      </c>
      <c r="Q3" s="55" t="s">
        <v>16</v>
      </c>
      <c r="R3" s="55" t="s">
        <v>9</v>
      </c>
      <c r="S3" s="64" t="s">
        <v>12</v>
      </c>
      <c r="T3" s="62" t="s">
        <v>8</v>
      </c>
      <c r="U3" s="56"/>
      <c r="V3" s="69" t="s">
        <v>103</v>
      </c>
      <c r="X3" s="69" t="s">
        <v>103</v>
      </c>
    </row>
    <row r="4" spans="1:24" x14ac:dyDescent="0.25">
      <c r="A4" s="65">
        <v>2004</v>
      </c>
      <c r="B4" s="60" cm="1">
        <f t="array" ref="B4">INDEX('90.1 Data-SI-Site EUI'!$Y$2:$Y$1825,MATCH(1,INDEX(($A4='90.1 Data-SI-Site EUI'!$A$2:$A$1825)*(B$3='90.1 Data-SI-Site EUI'!$C$2:$C$1825)*($A$2='90.1 Data-SI-Site EUI'!$B$2:$B$1825),0,1),0))</f>
        <v>92.371944702496833</v>
      </c>
      <c r="C4" s="57" cm="1">
        <f t="array" ref="C4">INDEX('90.1 Data-SI-Site EUI'!$Y$2:$Y$1825,MATCH(1,INDEX(($A4='90.1 Data-SI-Site EUI'!$A$2:$A$1825)*(C$3='90.1 Data-SI-Site EUI'!$C$2:$C$1825)*($A$2='90.1 Data-SI-Site EUI'!$B$2:$B$1825),0,1),0))</f>
        <v>78.363033104999531</v>
      </c>
      <c r="D4" s="60" cm="1">
        <f t="array" ref="D4">INDEX('90.1 Data-SI-Site EUI'!$Y$2:$Y$1825,MATCH(1,INDEX(($A4='90.1 Data-SI-Site EUI'!$A$2:$A$1825)*(D$3='90.1 Data-SI-Site EUI'!$C$2:$C$1825)*($A$2='90.1 Data-SI-Site EUI'!$B$2:$B$1825),0,1),0))</f>
        <v>66.104127746130928</v>
      </c>
      <c r="E4" s="57" cm="1">
        <f t="array" ref="E4">INDEX('90.1 Data-SI-Site EUI'!$Y$2:$Y$1825,MATCH(1,INDEX(($A4='90.1 Data-SI-Site EUI'!$A$2:$A$1825)*(E$3='90.1 Data-SI-Site EUI'!$C$2:$C$1825)*($A$2='90.1 Data-SI-Site EUI'!$B$2:$B$1825),0,1),0))</f>
        <v>64.375035092286353</v>
      </c>
      <c r="F4" s="57" cm="1">
        <f t="array" ref="F4">INDEX('90.1 Data-SI-Site EUI'!$Y$2:$Y$1825,MATCH(1,INDEX(($A4='90.1 Data-SI-Site EUI'!$A$2:$A$1825)*(F$3='90.1 Data-SI-Site EUI'!$C$2:$C$1825)*($A$2='90.1 Data-SI-Site EUI'!$B$2:$B$1825),0,1),0))</f>
        <v>61.012910487588535</v>
      </c>
      <c r="G4" s="57" cm="1">
        <f t="array" ref="G4">INDEX('90.1 Data-SI-Site EUI'!$Y$2:$Y$1825,MATCH(1,INDEX(($A4='90.1 Data-SI-Site EUI'!$A$2:$A$1825)*(G$3='90.1 Data-SI-Site EUI'!$C$2:$C$1825)*($A$2='90.1 Data-SI-Site EUI'!$B$2:$B$1825),0,1),0))</f>
        <v>53.530809680423417</v>
      </c>
      <c r="H4" s="57" cm="1">
        <f t="array" ref="H4">INDEX('90.1 Data-SI-Site EUI'!$Y$2:$Y$1825,MATCH(1,INDEX(($A4='90.1 Data-SI-Site EUI'!$A$2:$A$1825)*(H$3='90.1 Data-SI-Site EUI'!$C$2:$C$1825)*($A$2='90.1 Data-SI-Site EUI'!$B$2:$B$1825),0,1),0))</f>
        <v>60.416696087472388</v>
      </c>
      <c r="I4" s="57" cm="1">
        <f t="array" ref="I4">INDEX('90.1 Data-SI-Site EUI'!$Y$2:$Y$1825,MATCH(1,INDEX(($A4='90.1 Data-SI-Site EUI'!$A$2:$A$1825)*(I$3='90.1 Data-SI-Site EUI'!$C$2:$C$1825)*($A$2='90.1 Data-SI-Site EUI'!$B$2:$B$1825),0,1),0))</f>
        <v>45.438670239132314</v>
      </c>
      <c r="J4" s="57" cm="1">
        <f t="array" ref="J4">INDEX('90.1 Data-SI-Site EUI'!$Y$2:$Y$1825,MATCH(1,INDEX(($A4='90.1 Data-SI-Site EUI'!$A$2:$A$1825)*(J$3='90.1 Data-SI-Site EUI'!$C$2:$C$1825)*($A$2='90.1 Data-SI-Site EUI'!$B$2:$B$1825),0,1),0))</f>
        <v>25.973085350678993</v>
      </c>
      <c r="K4" s="57" cm="1">
        <f t="array" ref="K4">INDEX('90.1 Data-SI-Site EUI'!$Y$2:$Y$1825,MATCH(1,INDEX(($A4='90.1 Data-SI-Site EUI'!$A$2:$A$1825)*(K$3='90.1 Data-SI-Site EUI'!$C$2:$C$1825)*($A$2='90.1 Data-SI-Site EUI'!$B$2:$B$1825),0,1),0))</f>
        <v>88.559646323632847</v>
      </c>
      <c r="L4" s="57" cm="1">
        <f t="array" ref="L4">INDEX('90.1 Data-SI-Site EUI'!$Y$2:$Y$1825,MATCH(1,INDEX(($A4='90.1 Data-SI-Site EUI'!$A$2:$A$1825)*(L$3='90.1 Data-SI-Site EUI'!$C$2:$C$1825)*($A$2='90.1 Data-SI-Site EUI'!$B$2:$B$1825),0,1),0))</f>
        <v>49.813863069473371</v>
      </c>
      <c r="M4" s="57" cm="1">
        <f t="array" ref="M4">INDEX('90.1 Data-SI-Site EUI'!$Y$2:$Y$1825,MATCH(1,INDEX(($A4='90.1 Data-SI-Site EUI'!$A$2:$A$1825)*(M$3='90.1 Data-SI-Site EUI'!$C$2:$C$1825)*($A$2='90.1 Data-SI-Site EUI'!$B$2:$B$1825),0,1),0))</f>
        <v>52.152994357443937</v>
      </c>
      <c r="N4" s="57" cm="1">
        <f t="array" ref="N4">INDEX('90.1 Data-SI-Site EUI'!$Y$2:$Y$1825,MATCH(1,INDEX(($A4='90.1 Data-SI-Site EUI'!$A$2:$A$1825)*(N$3='90.1 Data-SI-Site EUI'!$C$2:$C$1825)*($A$2='90.1 Data-SI-Site EUI'!$B$2:$B$1825),0,1),0))</f>
        <v>112.93815129865567</v>
      </c>
      <c r="O4" s="57" cm="1">
        <f t="array" ref="O4">INDEX('90.1 Data-SI-Site EUI'!$Y$2:$Y$1825,MATCH(1,INDEX(($A4='90.1 Data-SI-Site EUI'!$A$2:$A$1825)*(O$3='90.1 Data-SI-Site EUI'!$C$2:$C$1825)*($A$2='90.1 Data-SI-Site EUI'!$B$2:$B$1825),0,1),0))</f>
        <v>69.973849866266505</v>
      </c>
      <c r="P4" s="57" cm="1">
        <f t="array" ref="P4">INDEX('90.1 Data-SI-Site EUI'!$Y$2:$Y$1825,MATCH(1,INDEX(($A4='90.1 Data-SI-Site EUI'!$A$2:$A$1825)*(P$3='90.1 Data-SI-Site EUI'!$C$2:$C$1825)*($A$2='90.1 Data-SI-Site EUI'!$B$2:$B$1825),0,1),0))</f>
        <v>44.604253653000669</v>
      </c>
      <c r="Q4" s="57" cm="1">
        <f t="array" ref="Q4">INDEX('90.1 Data-SI-Site EUI'!$Y$2:$Y$1825,MATCH(1,INDEX(($A4='90.1 Data-SI-Site EUI'!$A$2:$A$1825)*(Q$3='90.1 Data-SI-Site EUI'!$C$2:$C$1825)*($A$2='90.1 Data-SI-Site EUI'!$B$2:$B$1825),0,1),0))</f>
        <v>151.0965818411668</v>
      </c>
      <c r="R4" s="57" cm="1">
        <f t="array" ref="R4">INDEX('90.1 Data-SI-Site EUI'!$Y$2:$Y$1825,MATCH(1,INDEX(($A4='90.1 Data-SI-Site EUI'!$A$2:$A$1825)*(R$3='90.1 Data-SI-Site EUI'!$C$2:$C$1825)*($A$2='90.1 Data-SI-Site EUI'!$B$2:$B$1825),0,1),0))</f>
        <v>108.23684833269814</v>
      </c>
      <c r="S4" s="57" cm="1">
        <f t="array" ref="S4">INDEX('90.1 Data-SI-Site EUI'!$Y$2:$Y$1825,MATCH(1,INDEX(($A4='90.1 Data-SI-Site EUI'!$A$2:$A$1825)*(S$3='90.1 Data-SI-Site EUI'!$C$2:$C$1825)*($A$2='90.1 Data-SI-Site EUI'!$B$2:$B$1825),0,1),0))</f>
        <v>143.58328789059487</v>
      </c>
      <c r="T4" s="66" cm="1">
        <f t="array" ref="T4">INDEX('90.1 Data-SI-Site EUI'!$Y$2:$Y$1825,MATCH(1,INDEX(($A4='90.1 Data-SI-Site EUI'!$A$2:$A$1825)*(T$3='90.1 Data-SI-Site EUI'!$C$2:$C$1825)*($A$2='90.1 Data-SI-Site EUI'!$B$2:$B$1825),0,1),0))</f>
        <v>141.90346622463147</v>
      </c>
      <c r="U4" s="56"/>
      <c r="V4" s="84">
        <f>SUMPRODUCT(D4:T4,Weights!$B$41:$R$41)</f>
        <v>77.242695263077607</v>
      </c>
      <c r="X4" s="77">
        <f>(V4-V4)/V4</f>
        <v>0</v>
      </c>
    </row>
    <row r="5" spans="1:24" x14ac:dyDescent="0.25">
      <c r="A5" s="93">
        <v>2007</v>
      </c>
      <c r="B5" s="86" cm="1">
        <f t="array" ref="B5">INDEX('90.1 Data-SI-Site EUI'!$Y$2:$Y$1825,MATCH(1,INDEX(($A5='90.1 Data-SI-Site EUI'!$A$2:$A$1825)*(B$3='90.1 Data-SI-Site EUI'!$C$2:$C$1825)*($A$2='90.1 Data-SI-Site EUI'!$B$2:$B$1825),0,1),0))</f>
        <v>92.145794412797599</v>
      </c>
      <c r="C5" s="75" cm="1">
        <f t="array" ref="C5">INDEX('90.1 Data-SI-Site EUI'!$Y$2:$Y$1825,MATCH(1,INDEX(($A5='90.1 Data-SI-Site EUI'!$A$2:$A$1825)*(C$3='90.1 Data-SI-Site EUI'!$C$2:$C$1825)*($A$2='90.1 Data-SI-Site EUI'!$B$2:$B$1825),0,1),0))</f>
        <v>78.11171562005164</v>
      </c>
      <c r="D5" s="86" cm="1">
        <f t="array" ref="D5">INDEX('90.1 Data-SI-Site EUI'!$Y$2:$Y$1825,MATCH(1,INDEX(($A5='90.1 Data-SI-Site EUI'!$A$2:$A$1825)*(D$3='90.1 Data-SI-Site EUI'!$C$2:$C$1825)*($A$2='90.1 Data-SI-Site EUI'!$B$2:$B$1825),0,1),0))</f>
        <v>65.983963250507031</v>
      </c>
      <c r="E5" s="75" cm="1">
        <f t="array" ref="E5">INDEX('90.1 Data-SI-Site EUI'!$Y$2:$Y$1825,MATCH(1,INDEX(($A5='90.1 Data-SI-Site EUI'!$A$2:$A$1825)*(E$3='90.1 Data-SI-Site EUI'!$C$2:$C$1825)*($A$2='90.1 Data-SI-Site EUI'!$B$2:$B$1825),0,1),0))</f>
        <v>64.148884802587119</v>
      </c>
      <c r="F5" s="75" cm="1">
        <f t="array" ref="F5">INDEX('90.1 Data-SI-Site EUI'!$Y$2:$Y$1825,MATCH(1,INDEX(($A5='90.1 Data-SI-Site EUI'!$A$2:$A$1825)*(F$3='90.1 Data-SI-Site EUI'!$C$2:$C$1825)*($A$2='90.1 Data-SI-Site EUI'!$B$2:$B$1825),0,1),0))</f>
        <v>54.748405675904372</v>
      </c>
      <c r="G5" s="75" cm="1">
        <f t="array" ref="G5">INDEX('90.1 Data-SI-Site EUI'!$Y$2:$Y$1825,MATCH(1,INDEX(($A5='90.1 Data-SI-Site EUI'!$A$2:$A$1825)*(G$3='90.1 Data-SI-Site EUI'!$C$2:$C$1825)*($A$2='90.1 Data-SI-Site EUI'!$B$2:$B$1825),0,1),0))</f>
        <v>45.418465589425644</v>
      </c>
      <c r="H5" s="75" cm="1">
        <f t="array" ref="H5">INDEX('90.1 Data-SI-Site EUI'!$Y$2:$Y$1825,MATCH(1,INDEX(($A5='90.1 Data-SI-Site EUI'!$A$2:$A$1825)*(H$3='90.1 Data-SI-Site EUI'!$C$2:$C$1825)*($A$2='90.1 Data-SI-Site EUI'!$B$2:$B$1825),0,1),0))</f>
        <v>60.486171725060238</v>
      </c>
      <c r="I5" s="75" cm="1">
        <f t="array" ref="I5">INDEX('90.1 Data-SI-Site EUI'!$Y$2:$Y$1825,MATCH(1,INDEX(($A5='90.1 Data-SI-Site EUI'!$A$2:$A$1825)*(I$3='90.1 Data-SI-Site EUI'!$C$2:$C$1825)*($A$2='90.1 Data-SI-Site EUI'!$B$2:$B$1825),0,1),0))</f>
        <v>44.174993463618591</v>
      </c>
      <c r="J5" s="75" cm="1">
        <f t="array" ref="J5">INDEX('90.1 Data-SI-Site EUI'!$Y$2:$Y$1825,MATCH(1,INDEX(($A5='90.1 Data-SI-Site EUI'!$A$2:$A$1825)*(J$3='90.1 Data-SI-Site EUI'!$C$2:$C$1825)*($A$2='90.1 Data-SI-Site EUI'!$B$2:$B$1825),0,1),0))</f>
        <v>15.455324541971226</v>
      </c>
      <c r="K5" s="75" cm="1">
        <f t="array" ref="K5">INDEX('90.1 Data-SI-Site EUI'!$Y$2:$Y$1825,MATCH(1,INDEX(($A5='90.1 Data-SI-Site EUI'!$A$2:$A$1825)*(K$3='90.1 Data-SI-Site EUI'!$C$2:$C$1825)*($A$2='90.1 Data-SI-Site EUI'!$B$2:$B$1825),0,1),0))</f>
        <v>82.390138812323912</v>
      </c>
      <c r="L5" s="75" cm="1">
        <f t="array" ref="L5">INDEX('90.1 Data-SI-Site EUI'!$Y$2:$Y$1825,MATCH(1,INDEX(($A5='90.1 Data-SI-Site EUI'!$A$2:$A$1825)*(L$3='90.1 Data-SI-Site EUI'!$C$2:$C$1825)*($A$2='90.1 Data-SI-Site EUI'!$B$2:$B$1825),0,1),0))</f>
        <v>45.880336792369363</v>
      </c>
      <c r="M5" s="75" cm="1">
        <f t="array" ref="M5">INDEX('90.1 Data-SI-Site EUI'!$Y$2:$Y$1825,MATCH(1,INDEX(($A5='90.1 Data-SI-Site EUI'!$A$2:$A$1825)*(M$3='90.1 Data-SI-Site EUI'!$C$2:$C$1825)*($A$2='90.1 Data-SI-Site EUI'!$B$2:$B$1825),0,1),0))</f>
        <v>46.669027066006961</v>
      </c>
      <c r="N5" s="75" cm="1">
        <f t="array" ref="N5">INDEX('90.1 Data-SI-Site EUI'!$Y$2:$Y$1825,MATCH(1,INDEX(($A5='90.1 Data-SI-Site EUI'!$A$2:$A$1825)*(N$3='90.1 Data-SI-Site EUI'!$C$2:$C$1825)*($A$2='90.1 Data-SI-Site EUI'!$B$2:$B$1825),0,1),0))</f>
        <v>102.66639096181507</v>
      </c>
      <c r="O5" s="75" cm="1">
        <f t="array" ref="O5">INDEX('90.1 Data-SI-Site EUI'!$Y$2:$Y$1825,MATCH(1,INDEX(($A5='90.1 Data-SI-Site EUI'!$A$2:$A$1825)*(O$3='90.1 Data-SI-Site EUI'!$C$2:$C$1825)*($A$2='90.1 Data-SI-Site EUI'!$B$2:$B$1825),0,1),0))</f>
        <v>62.161030845481648</v>
      </c>
      <c r="P5" s="75" cm="1">
        <f t="array" ref="P5">INDEX('90.1 Data-SI-Site EUI'!$Y$2:$Y$1825,MATCH(1,INDEX(($A5='90.1 Data-SI-Site EUI'!$A$2:$A$1825)*(P$3='90.1 Data-SI-Site EUI'!$C$2:$C$1825)*($A$2='90.1 Data-SI-Site EUI'!$B$2:$B$1825),0,1),0))</f>
        <v>36.814475022232209</v>
      </c>
      <c r="Q5" s="75" cm="1">
        <f t="array" ref="Q5">INDEX('90.1 Data-SI-Site EUI'!$Y$2:$Y$1825,MATCH(1,INDEX(($A5='90.1 Data-SI-Site EUI'!$A$2:$A$1825)*(Q$3='90.1 Data-SI-Site EUI'!$C$2:$C$1825)*($A$2='90.1 Data-SI-Site EUI'!$B$2:$B$1825),0,1),0))</f>
        <v>137.82248145142265</v>
      </c>
      <c r="R5" s="75" cm="1">
        <f t="array" ref="R5">INDEX('90.1 Data-SI-Site EUI'!$Y$2:$Y$1825,MATCH(1,INDEX(($A5='90.1 Data-SI-Site EUI'!$A$2:$A$1825)*(R$3='90.1 Data-SI-Site EUI'!$C$2:$C$1825)*($A$2='90.1 Data-SI-Site EUI'!$B$2:$B$1825),0,1),0))</f>
        <v>96.639379401068965</v>
      </c>
      <c r="S5" s="75" cm="1">
        <f t="array" ref="S5">INDEX('90.1 Data-SI-Site EUI'!$Y$2:$Y$1825,MATCH(1,INDEX(($A5='90.1 Data-SI-Site EUI'!$A$2:$A$1825)*(S$3='90.1 Data-SI-Site EUI'!$C$2:$C$1825)*($A$2='90.1 Data-SI-Site EUI'!$B$2:$B$1825),0,1),0))</f>
        <v>119.14735917430048</v>
      </c>
      <c r="T5" s="91" cm="1">
        <f t="array" ref="T5">INDEX('90.1 Data-SI-Site EUI'!$Y$2:$Y$1825,MATCH(1,INDEX(($A5='90.1 Data-SI-Site EUI'!$A$2:$A$1825)*(T$3='90.1 Data-SI-Site EUI'!$C$2:$C$1825)*($A$2='90.1 Data-SI-Site EUI'!$B$2:$B$1825),0,1),0))</f>
        <v>128.51203707957316</v>
      </c>
      <c r="U5" s="56"/>
      <c r="V5" s="72">
        <f>SUMPRODUCT(D5:T5,Weights!$B$41:$R$41)</f>
        <v>71.423056189882558</v>
      </c>
      <c r="X5" s="88">
        <f>(V5-V4)/V4</f>
        <v>-7.5342257974999285E-2</v>
      </c>
    </row>
    <row r="6" spans="1:24" x14ac:dyDescent="0.25">
      <c r="A6" s="93">
        <v>2010</v>
      </c>
      <c r="B6" s="86" cm="1">
        <f t="array" ref="B6">INDEX('90.1 Data-SI-Site EUI'!$Y$2:$Y$1825,MATCH(1,INDEX(($A6='90.1 Data-SI-Site EUI'!$A$2:$A$1825)*(B$3='90.1 Data-SI-Site EUI'!$C$2:$C$1825)*($A$2='90.1 Data-SI-Site EUI'!$B$2:$B$1825),0,1),0))</f>
        <v>87.768474777224242</v>
      </c>
      <c r="C6" s="75" cm="1">
        <f t="array" ref="C6">INDEX('90.1 Data-SI-Site EUI'!$Y$2:$Y$1825,MATCH(1,INDEX(($A6='90.1 Data-SI-Site EUI'!$A$2:$A$1825)*(C$3='90.1 Data-SI-Site EUI'!$C$2:$C$1825)*($A$2='90.1 Data-SI-Site EUI'!$B$2:$B$1825),0,1),0))</f>
        <v>73.706393048919921</v>
      </c>
      <c r="D6" s="86" cm="1">
        <f t="array" ref="D6">INDEX('90.1 Data-SI-Site EUI'!$Y$2:$Y$1825,MATCH(1,INDEX(($A6='90.1 Data-SI-Site EUI'!$A$2:$A$1825)*(D$3='90.1 Data-SI-Site EUI'!$C$2:$C$1825)*($A$2='90.1 Data-SI-Site EUI'!$B$2:$B$1825),0,1),0))</f>
        <v>63.873463525006706</v>
      </c>
      <c r="E6" s="75" cm="1">
        <f t="array" ref="E6">INDEX('90.1 Data-SI-Site EUI'!$Y$2:$Y$1825,MATCH(1,INDEX(($A6='90.1 Data-SI-Site EUI'!$A$2:$A$1825)*(E$3='90.1 Data-SI-Site EUI'!$C$2:$C$1825)*($A$2='90.1 Data-SI-Site EUI'!$B$2:$B$1825),0,1),0))</f>
        <v>61.739923409489982</v>
      </c>
      <c r="F6" s="75" cm="1">
        <f t="array" ref="F6">INDEX('90.1 Data-SI-Site EUI'!$Y$2:$Y$1825,MATCH(1,INDEX(($A6='90.1 Data-SI-Site EUI'!$A$2:$A$1825)*(F$3='90.1 Data-SI-Site EUI'!$C$2:$C$1825)*($A$2='90.1 Data-SI-Site EUI'!$B$2:$B$1825),0,1),0))</f>
        <v>51.027205454489774</v>
      </c>
      <c r="G6" s="75" cm="1">
        <f t="array" ref="G6">INDEX('90.1 Data-SI-Site EUI'!$Y$2:$Y$1825,MATCH(1,INDEX(($A6='90.1 Data-SI-Site EUI'!$A$2:$A$1825)*(G$3='90.1 Data-SI-Site EUI'!$C$2:$C$1825)*($A$2='90.1 Data-SI-Site EUI'!$B$2:$B$1825),0,1),0))</f>
        <v>42.025502308859764</v>
      </c>
      <c r="H6" s="75" cm="1">
        <f t="array" ref="H6">INDEX('90.1 Data-SI-Site EUI'!$Y$2:$Y$1825,MATCH(1,INDEX(($A6='90.1 Data-SI-Site EUI'!$A$2:$A$1825)*(H$3='90.1 Data-SI-Site EUI'!$C$2:$C$1825)*($A$2='90.1 Data-SI-Site EUI'!$B$2:$B$1825),0,1),0))</f>
        <v>49.661442027826553</v>
      </c>
      <c r="I6" s="75" cm="1">
        <f t="array" ref="I6">INDEX('90.1 Data-SI-Site EUI'!$Y$2:$Y$1825,MATCH(1,INDEX(($A6='90.1 Data-SI-Site EUI'!$A$2:$A$1825)*(I$3='90.1 Data-SI-Site EUI'!$C$2:$C$1825)*($A$2='90.1 Data-SI-Site EUI'!$B$2:$B$1825),0,1),0))</f>
        <v>38.584685910567565</v>
      </c>
      <c r="J6" s="75" cm="1">
        <f t="array" ref="J6">INDEX('90.1 Data-SI-Site EUI'!$Y$2:$Y$1825,MATCH(1,INDEX(($A6='90.1 Data-SI-Site EUI'!$A$2:$A$1825)*(J$3='90.1 Data-SI-Site EUI'!$C$2:$C$1825)*($A$2='90.1 Data-SI-Site EUI'!$B$2:$B$1825),0,1),0))</f>
        <v>13.007017252076897</v>
      </c>
      <c r="K6" s="75" cm="1">
        <f t="array" ref="K6">INDEX('90.1 Data-SI-Site EUI'!$Y$2:$Y$1825,MATCH(1,INDEX(($A6='90.1 Data-SI-Site EUI'!$A$2:$A$1825)*(K$3='90.1 Data-SI-Site EUI'!$C$2:$C$1825)*($A$2='90.1 Data-SI-Site EUI'!$B$2:$B$1825),0,1),0))</f>
        <v>62.542083449598692</v>
      </c>
      <c r="L6" s="75" cm="1">
        <f t="array" ref="L6">INDEX('90.1 Data-SI-Site EUI'!$Y$2:$Y$1825,MATCH(1,INDEX(($A6='90.1 Data-SI-Site EUI'!$A$2:$A$1825)*(L$3='90.1 Data-SI-Site EUI'!$C$2:$C$1825)*($A$2='90.1 Data-SI-Site EUI'!$B$2:$B$1825),0,1),0))</f>
        <v>38.403907465823657</v>
      </c>
      <c r="M6" s="75" cm="1">
        <f t="array" ref="M6">INDEX('90.1 Data-SI-Site EUI'!$Y$2:$Y$1825,MATCH(1,INDEX(($A6='90.1 Data-SI-Site EUI'!$A$2:$A$1825)*(M$3='90.1 Data-SI-Site EUI'!$C$2:$C$1825)*($A$2='90.1 Data-SI-Site EUI'!$B$2:$B$1825),0,1),0))</f>
        <v>34.337455861702082</v>
      </c>
      <c r="N6" s="75" cm="1">
        <f t="array" ref="N6">INDEX('90.1 Data-SI-Site EUI'!$Y$2:$Y$1825,MATCH(1,INDEX(($A6='90.1 Data-SI-Site EUI'!$A$2:$A$1825)*(N$3='90.1 Data-SI-Site EUI'!$C$2:$C$1825)*($A$2='90.1 Data-SI-Site EUI'!$B$2:$B$1825),0,1),0))</f>
        <v>76.069982597061738</v>
      </c>
      <c r="O6" s="75" cm="1">
        <f t="array" ref="O6">INDEX('90.1 Data-SI-Site EUI'!$Y$2:$Y$1825,MATCH(1,INDEX(($A6='90.1 Data-SI-Site EUI'!$A$2:$A$1825)*(O$3='90.1 Data-SI-Site EUI'!$C$2:$C$1825)*($A$2='90.1 Data-SI-Site EUI'!$B$2:$B$1825),0,1),0))</f>
        <v>50.06730735965354</v>
      </c>
      <c r="P6" s="75" cm="1">
        <f t="array" ref="P6">INDEX('90.1 Data-SI-Site EUI'!$Y$2:$Y$1825,MATCH(1,INDEX(($A6='90.1 Data-SI-Site EUI'!$A$2:$A$1825)*(P$3='90.1 Data-SI-Site EUI'!$C$2:$C$1825)*($A$2='90.1 Data-SI-Site EUI'!$B$2:$B$1825),0,1),0))</f>
        <v>29.430561723290737</v>
      </c>
      <c r="Q6" s="75" cm="1">
        <f t="array" ref="Q6">INDEX('90.1 Data-SI-Site EUI'!$Y$2:$Y$1825,MATCH(1,INDEX(($A6='90.1 Data-SI-Site EUI'!$A$2:$A$1825)*(Q$3='90.1 Data-SI-Site EUI'!$C$2:$C$1825)*($A$2='90.1 Data-SI-Site EUI'!$B$2:$B$1825),0,1),0))</f>
        <v>102.41790921717688</v>
      </c>
      <c r="R6" s="75" cm="1">
        <f t="array" ref="R6">INDEX('90.1 Data-SI-Site EUI'!$Y$2:$Y$1825,MATCH(1,INDEX(($A6='90.1 Data-SI-Site EUI'!$A$2:$A$1825)*(R$3='90.1 Data-SI-Site EUI'!$C$2:$C$1825)*($A$2='90.1 Data-SI-Site EUI'!$B$2:$B$1825),0,1),0))</f>
        <v>72.672056770953859</v>
      </c>
      <c r="S6" s="75" cm="1">
        <f t="array" ref="S6">INDEX('90.1 Data-SI-Site EUI'!$Y$2:$Y$1825,MATCH(1,INDEX(($A6='90.1 Data-SI-Site EUI'!$A$2:$A$1825)*(S$3='90.1 Data-SI-Site EUI'!$C$2:$C$1825)*($A$2='90.1 Data-SI-Site EUI'!$B$2:$B$1825),0,1),0))</f>
        <v>93.30809347223925</v>
      </c>
      <c r="T6" s="91" cm="1">
        <f t="array" ref="T6">INDEX('90.1 Data-SI-Site EUI'!$Y$2:$Y$1825,MATCH(1,INDEX(($A6='90.1 Data-SI-Site EUI'!$A$2:$A$1825)*(T$3='90.1 Data-SI-Site EUI'!$C$2:$C$1825)*($A$2='90.1 Data-SI-Site EUI'!$B$2:$B$1825),0,1),0))</f>
        <v>110.65927949226636</v>
      </c>
      <c r="U6" s="56"/>
      <c r="V6" s="72">
        <f>SUMPRODUCT(D6:T6,Weights!$B$41:$R$41)</f>
        <v>57.29222969359197</v>
      </c>
      <c r="X6" s="88">
        <f t="shared" ref="X6:X9" si="0">(V6-V5)/V5</f>
        <v>-0.19784684736428701</v>
      </c>
    </row>
    <row r="7" spans="1:24" x14ac:dyDescent="0.25">
      <c r="A7" s="93">
        <v>2013</v>
      </c>
      <c r="B7" s="86" cm="1">
        <f t="array" ref="B7">INDEX('90.1 Data-SI-Site EUI'!$Y$2:$Y$1825,MATCH(1,INDEX(($A7='90.1 Data-SI-Site EUI'!$A$2:$A$1825)*(B$3='90.1 Data-SI-Site EUI'!$C$2:$C$1825)*($A$2='90.1 Data-SI-Site EUI'!$B$2:$B$1825),0,1),0))</f>
        <v>72.834402903684648</v>
      </c>
      <c r="C7" s="75" cm="1">
        <f t="array" ref="C7">INDEX('90.1 Data-SI-Site EUI'!$Y$2:$Y$1825,MATCH(1,INDEX(($A7='90.1 Data-SI-Site EUI'!$A$2:$A$1825)*(C$3='90.1 Data-SI-Site EUI'!$C$2:$C$1825)*($A$2='90.1 Data-SI-Site EUI'!$B$2:$B$1825),0,1),0))</f>
        <v>61.743822552415836</v>
      </c>
      <c r="D7" s="86" cm="1">
        <f t="array" ref="D7">INDEX('90.1 Data-SI-Site EUI'!$Y$2:$Y$1825,MATCH(1,INDEX(($A7='90.1 Data-SI-Site EUI'!$A$2:$A$1825)*(D$3='90.1 Data-SI-Site EUI'!$C$2:$C$1825)*($A$2='90.1 Data-SI-Site EUI'!$B$2:$B$1825),0,1),0))</f>
        <v>48.877005364653527</v>
      </c>
      <c r="E7" s="75" cm="1">
        <f t="array" ref="E7">INDEX('90.1 Data-SI-Site EUI'!$Y$2:$Y$1825,MATCH(1,INDEX(($A7='90.1 Data-SI-Site EUI'!$A$2:$A$1825)*(E$3='90.1 Data-SI-Site EUI'!$C$2:$C$1825)*($A$2='90.1 Data-SI-Site EUI'!$B$2:$B$1825),0,1),0))</f>
        <v>50.683371941937658</v>
      </c>
      <c r="F7" s="75" cm="1">
        <f t="array" ref="F7">INDEX('90.1 Data-SI-Site EUI'!$Y$2:$Y$1825,MATCH(1,INDEX(($A7='90.1 Data-SI-Site EUI'!$A$2:$A$1825)*(F$3='90.1 Data-SI-Site EUI'!$C$2:$C$1825)*($A$2='90.1 Data-SI-Site EUI'!$B$2:$B$1825),0,1),0))</f>
        <v>40.104642716571163</v>
      </c>
      <c r="G7" s="75" cm="1">
        <f t="array" ref="G7">INDEX('90.1 Data-SI-Site EUI'!$Y$2:$Y$1825,MATCH(1,INDEX(($A7='90.1 Data-SI-Site EUI'!$A$2:$A$1825)*(G$3='90.1 Data-SI-Site EUI'!$C$2:$C$1825)*($A$2='90.1 Data-SI-Site EUI'!$B$2:$B$1825),0,1),0))</f>
        <v>34.634854126682725</v>
      </c>
      <c r="H7" s="75" cm="1">
        <f t="array" ref="H7">INDEX('90.1 Data-SI-Site EUI'!$Y$2:$Y$1825,MATCH(1,INDEX(($A7='90.1 Data-SI-Site EUI'!$A$2:$A$1825)*(H$3='90.1 Data-SI-Site EUI'!$C$2:$C$1825)*($A$2='90.1 Data-SI-Site EUI'!$B$2:$B$1825),0,1),0))</f>
        <v>40.26238077129868</v>
      </c>
      <c r="I7" s="75" cm="1">
        <f t="array" ref="I7">INDEX('90.1 Data-SI-Site EUI'!$Y$2:$Y$1825,MATCH(1,INDEX(($A7='90.1 Data-SI-Site EUI'!$A$2:$A$1825)*(I$3='90.1 Data-SI-Site EUI'!$C$2:$C$1825)*($A$2='90.1 Data-SI-Site EUI'!$B$2:$B$1825),0,1),0))</f>
        <v>31.335115808798513</v>
      </c>
      <c r="J7" s="75" cm="1">
        <f t="array" ref="J7">INDEX('90.1 Data-SI-Site EUI'!$Y$2:$Y$1825,MATCH(1,INDEX(($A7='90.1 Data-SI-Site EUI'!$A$2:$A$1825)*(J$3='90.1 Data-SI-Site EUI'!$C$2:$C$1825)*($A$2='90.1 Data-SI-Site EUI'!$B$2:$B$1825),0,1),0))</f>
        <v>9.3545837331727189</v>
      </c>
      <c r="K7" s="75" cm="1">
        <f t="array" ref="K7">INDEX('90.1 Data-SI-Site EUI'!$Y$2:$Y$1825,MATCH(1,INDEX(($A7='90.1 Data-SI-Site EUI'!$A$2:$A$1825)*(K$3='90.1 Data-SI-Site EUI'!$C$2:$C$1825)*($A$2='90.1 Data-SI-Site EUI'!$B$2:$B$1825),0,1),0))</f>
        <v>38.680746613558924</v>
      </c>
      <c r="L7" s="75" cm="1">
        <f t="array" ref="L7">INDEX('90.1 Data-SI-Site EUI'!$Y$2:$Y$1825,MATCH(1,INDEX(($A7='90.1 Data-SI-Site EUI'!$A$2:$A$1825)*(L$3='90.1 Data-SI-Site EUI'!$C$2:$C$1825)*($A$2='90.1 Data-SI-Site EUI'!$B$2:$B$1825),0,1),0))</f>
        <v>32.039797275760996</v>
      </c>
      <c r="M7" s="75" cm="1">
        <f t="array" ref="M7">INDEX('90.1 Data-SI-Site EUI'!$Y$2:$Y$1825,MATCH(1,INDEX(($A7='90.1 Data-SI-Site EUI'!$A$2:$A$1825)*(M$3='90.1 Data-SI-Site EUI'!$C$2:$C$1825)*($A$2='90.1 Data-SI-Site EUI'!$B$2:$B$1825),0,1),0))</f>
        <v>29.484086321636475</v>
      </c>
      <c r="N7" s="75" cm="1">
        <f t="array" ref="N7">INDEX('90.1 Data-SI-Site EUI'!$Y$2:$Y$1825,MATCH(1,INDEX(($A7='90.1 Data-SI-Site EUI'!$A$2:$A$1825)*(N$3='90.1 Data-SI-Site EUI'!$C$2:$C$1825)*($A$2='90.1 Data-SI-Site EUI'!$B$2:$B$1825),0,1),0))</f>
        <v>46.599551428419112</v>
      </c>
      <c r="O7" s="75" cm="1">
        <f t="array" ref="O7">INDEX('90.1 Data-SI-Site EUI'!$Y$2:$Y$1825,MATCH(1,INDEX(($A7='90.1 Data-SI-Site EUI'!$A$2:$A$1825)*(O$3='90.1 Data-SI-Site EUI'!$C$2:$C$1825)*($A$2='90.1 Data-SI-Site EUI'!$B$2:$B$1825),0,1),0))</f>
        <v>42.692255749179907</v>
      </c>
      <c r="P7" s="75" cm="1">
        <f t="array" ref="P7">INDEX('90.1 Data-SI-Site EUI'!$Y$2:$Y$1825,MATCH(1,INDEX(($A7='90.1 Data-SI-Site EUI'!$A$2:$A$1825)*(P$3='90.1 Data-SI-Site EUI'!$C$2:$C$1825)*($A$2='90.1 Data-SI-Site EUI'!$B$2:$B$1825),0,1),0))</f>
        <v>24.981639644897257</v>
      </c>
      <c r="Q7" s="75" cm="1">
        <f t="array" ref="Q7">INDEX('90.1 Data-SI-Site EUI'!$Y$2:$Y$1825,MATCH(1,INDEX(($A7='90.1 Data-SI-Site EUI'!$A$2:$A$1825)*(Q$3='90.1 Data-SI-Site EUI'!$C$2:$C$1825)*($A$2='90.1 Data-SI-Site EUI'!$B$2:$B$1825),0,1),0))</f>
        <v>66.753157809515386</v>
      </c>
      <c r="R7" s="75" cm="1">
        <f t="array" ref="R7">INDEX('90.1 Data-SI-Site EUI'!$Y$2:$Y$1825,MATCH(1,INDEX(($A7='90.1 Data-SI-Site EUI'!$A$2:$A$1825)*(R$3='90.1 Data-SI-Site EUI'!$C$2:$C$1825)*($A$2='90.1 Data-SI-Site EUI'!$B$2:$B$1825),0,1),0))</f>
        <v>51.251937874034155</v>
      </c>
      <c r="S7" s="75" cm="1">
        <f t="array" ref="S7">INDEX('90.1 Data-SI-Site EUI'!$Y$2:$Y$1825,MATCH(1,INDEX(($A7='90.1 Data-SI-Site EUI'!$A$2:$A$1825)*(S$3='90.1 Data-SI-Site EUI'!$C$2:$C$1825)*($A$2='90.1 Data-SI-Site EUI'!$B$2:$B$1825),0,1),0))</f>
        <v>70.369790107009521</v>
      </c>
      <c r="T7" s="91" cm="1">
        <f t="array" ref="T7">INDEX('90.1 Data-SI-Site EUI'!$Y$2:$Y$1825,MATCH(1,INDEX(($A7='90.1 Data-SI-Site EUI'!$A$2:$A$1825)*(T$3='90.1 Data-SI-Site EUI'!$C$2:$C$1825)*($A$2='90.1 Data-SI-Site EUI'!$B$2:$B$1825),0,1),0))</f>
        <v>87.219759027295709</v>
      </c>
      <c r="U7" s="56"/>
      <c r="V7" s="72">
        <f>SUMPRODUCT(D7:T7,Weights!$B$41:$R$41)</f>
        <v>40.527426248737648</v>
      </c>
      <c r="X7" s="88">
        <f t="shared" si="0"/>
        <v>-0.29261914808544159</v>
      </c>
    </row>
    <row r="8" spans="1:24" x14ac:dyDescent="0.25">
      <c r="A8" s="93">
        <v>2016</v>
      </c>
      <c r="B8" s="86" cm="1">
        <f t="array" ref="B8">INDEX('90.1 Data-SI-Site EUI'!$Y$2:$Y$1825,MATCH(1,INDEX(($A8='90.1 Data-SI-Site EUI'!$A$2:$A$1825)*(B$3='90.1 Data-SI-Site EUI'!$C$2:$C$1825)*($A$2='90.1 Data-SI-Site EUI'!$B$2:$B$1825),0,1),0))</f>
        <v>69.530410975335869</v>
      </c>
      <c r="C8" s="75" cm="1">
        <f t="array" ref="C8">INDEX('90.1 Data-SI-Site EUI'!$Y$2:$Y$1825,MATCH(1,INDEX(($A8='90.1 Data-SI-Site EUI'!$A$2:$A$1825)*(C$3='90.1 Data-SI-Site EUI'!$C$2:$C$1825)*($A$2='90.1 Data-SI-Site EUI'!$B$2:$B$1825),0,1),0))</f>
        <v>58.713479563953889</v>
      </c>
      <c r="D8" s="86" cm="1">
        <f t="array" ref="D8">INDEX('90.1 Data-SI-Site EUI'!$Y$2:$Y$1825,MATCH(1,INDEX(($A8='90.1 Data-SI-Site EUI'!$A$2:$A$1825)*(D$3='90.1 Data-SI-Site EUI'!$C$2:$C$1825)*($A$2='90.1 Data-SI-Site EUI'!$B$2:$B$1825),0,1),0))</f>
        <v>47.014632916252651</v>
      </c>
      <c r="E8" s="75" cm="1">
        <f t="array" ref="E8">INDEX('90.1 Data-SI-Site EUI'!$Y$2:$Y$1825,MATCH(1,INDEX(($A8='90.1 Data-SI-Site EUI'!$A$2:$A$1825)*(E$3='90.1 Data-SI-Site EUI'!$C$2:$C$1825)*($A$2='90.1 Data-SI-Site EUI'!$B$2:$B$1825),0,1),0))</f>
        <v>49.445216829211304</v>
      </c>
      <c r="F8" s="75" cm="1">
        <f t="array" ref="F8">INDEX('90.1 Data-SI-Site EUI'!$Y$2:$Y$1825,MATCH(1,INDEX(($A8='90.1 Data-SI-Site EUI'!$A$2:$A$1825)*(F$3='90.1 Data-SI-Site EUI'!$C$2:$C$1825)*($A$2='90.1 Data-SI-Site EUI'!$B$2:$B$1825),0,1),0))</f>
        <v>38.974954670691162</v>
      </c>
      <c r="G8" s="75" cm="1">
        <f t="array" ref="G8">INDEX('90.1 Data-SI-Site EUI'!$Y$2:$Y$1825,MATCH(1,INDEX(($A8='90.1 Data-SI-Site EUI'!$A$2:$A$1825)*(G$3='90.1 Data-SI-Site EUI'!$C$2:$C$1825)*($A$2='90.1 Data-SI-Site EUI'!$B$2:$B$1825),0,1),0))</f>
        <v>33.483189093402487</v>
      </c>
      <c r="H8" s="75" cm="1">
        <f t="array" ref="H8">INDEX('90.1 Data-SI-Site EUI'!$Y$2:$Y$1825,MATCH(1,INDEX(($A8='90.1 Data-SI-Site EUI'!$A$2:$A$1825)*(H$3='90.1 Data-SI-Site EUI'!$C$2:$C$1825)*($A$2='90.1 Data-SI-Site EUI'!$B$2:$B$1825),0,1),0))</f>
        <v>40.007873078502371</v>
      </c>
      <c r="I8" s="75" cm="1">
        <f t="array" ref="I8">INDEX('90.1 Data-SI-Site EUI'!$Y$2:$Y$1825,MATCH(1,INDEX(($A8='90.1 Data-SI-Site EUI'!$A$2:$A$1825)*(I$3='90.1 Data-SI-Site EUI'!$C$2:$C$1825)*($A$2='90.1 Data-SI-Site EUI'!$B$2:$B$1825),0,1),0))</f>
        <v>30.792426007028102</v>
      </c>
      <c r="J8" s="75" cm="1">
        <f t="array" ref="J8">INDEX('90.1 Data-SI-Site EUI'!$Y$2:$Y$1825,MATCH(1,INDEX(($A8='90.1 Data-SI-Site EUI'!$A$2:$A$1825)*(J$3='90.1 Data-SI-Site EUI'!$C$2:$C$1825)*($A$2='90.1 Data-SI-Site EUI'!$B$2:$B$1825),0,1),0))</f>
        <v>9.1252432356250672</v>
      </c>
      <c r="K8" s="75" cm="1">
        <f t="array" ref="K8">INDEX('90.1 Data-SI-Site EUI'!$Y$2:$Y$1825,MATCH(1,INDEX(($A8='90.1 Data-SI-Site EUI'!$A$2:$A$1825)*(K$3='90.1 Data-SI-Site EUI'!$C$2:$C$1825)*($A$2='90.1 Data-SI-Site EUI'!$B$2:$B$1825),0,1),0))</f>
        <v>37.487608878249198</v>
      </c>
      <c r="L8" s="75" cm="1">
        <f t="array" ref="L8">INDEX('90.1 Data-SI-Site EUI'!$Y$2:$Y$1825,MATCH(1,INDEX(($A8='90.1 Data-SI-Site EUI'!$A$2:$A$1825)*(L$3='90.1 Data-SI-Site EUI'!$C$2:$C$1825)*($A$2='90.1 Data-SI-Site EUI'!$B$2:$B$1825),0,1),0))</f>
        <v>30.798451955186231</v>
      </c>
      <c r="M8" s="75" cm="1">
        <f t="array" ref="M8">INDEX('90.1 Data-SI-Site EUI'!$Y$2:$Y$1825,MATCH(1,INDEX(($A8='90.1 Data-SI-Site EUI'!$A$2:$A$1825)*(M$3='90.1 Data-SI-Site EUI'!$C$2:$C$1825)*($A$2='90.1 Data-SI-Site EUI'!$B$2:$B$1825),0,1),0))</f>
        <v>29.320322318750826</v>
      </c>
      <c r="N8" s="75" cm="1">
        <f t="array" ref="N8">INDEX('90.1 Data-SI-Site EUI'!$Y$2:$Y$1825,MATCH(1,INDEX(($A8='90.1 Data-SI-Site EUI'!$A$2:$A$1825)*(N$3='90.1 Data-SI-Site EUI'!$C$2:$C$1825)*($A$2='90.1 Data-SI-Site EUI'!$B$2:$B$1825),0,1),0))</f>
        <v>45.76123569936162</v>
      </c>
      <c r="O8" s="75" cm="1">
        <f t="array" ref="O8">INDEX('90.1 Data-SI-Site EUI'!$Y$2:$Y$1825,MATCH(1,INDEX(($A8='90.1 Data-SI-Site EUI'!$A$2:$A$1825)*(O$3='90.1 Data-SI-Site EUI'!$C$2:$C$1825)*($A$2='90.1 Data-SI-Site EUI'!$B$2:$B$1825),0,1),0))</f>
        <v>41.828772824873759</v>
      </c>
      <c r="P8" s="75" cm="1">
        <f t="array" ref="P8">INDEX('90.1 Data-SI-Site EUI'!$Y$2:$Y$1825,MATCH(1,INDEX(($A8='90.1 Data-SI-Site EUI'!$A$2:$A$1825)*(P$3='90.1 Data-SI-Site EUI'!$C$2:$C$1825)*($A$2='90.1 Data-SI-Site EUI'!$B$2:$B$1825),0,1),0))</f>
        <v>24.992628138597375</v>
      </c>
      <c r="Q8" s="75" cm="1">
        <f t="array" ref="Q8">INDEX('90.1 Data-SI-Site EUI'!$Y$2:$Y$1825,MATCH(1,INDEX(($A8='90.1 Data-SI-Site EUI'!$A$2:$A$1825)*(Q$3='90.1 Data-SI-Site EUI'!$C$2:$C$1825)*($A$2='90.1 Data-SI-Site EUI'!$B$2:$B$1825),0,1),0))</f>
        <v>63.235421955322352</v>
      </c>
      <c r="R8" s="75" cm="1">
        <f t="array" ref="R8">INDEX('90.1 Data-SI-Site EUI'!$Y$2:$Y$1825,MATCH(1,INDEX(($A8='90.1 Data-SI-Site EUI'!$A$2:$A$1825)*(R$3='90.1 Data-SI-Site EUI'!$C$2:$C$1825)*($A$2='90.1 Data-SI-Site EUI'!$B$2:$B$1825),0,1),0))</f>
        <v>48.630650425247623</v>
      </c>
      <c r="S8" s="75" cm="1">
        <f t="array" ref="S8">INDEX('90.1 Data-SI-Site EUI'!$Y$2:$Y$1825,MATCH(1,INDEX(($A8='90.1 Data-SI-Site EUI'!$A$2:$A$1825)*(S$3='90.1 Data-SI-Site EUI'!$C$2:$C$1825)*($A$2='90.1 Data-SI-Site EUI'!$B$2:$B$1825),0,1),0))</f>
        <v>67.610260318124688</v>
      </c>
      <c r="T8" s="91" cm="1">
        <f t="array" ref="T8">INDEX('90.1 Data-SI-Site EUI'!$Y$2:$Y$1825,MATCH(1,INDEX(($A8='90.1 Data-SI-Site EUI'!$A$2:$A$1825)*(T$3='90.1 Data-SI-Site EUI'!$C$2:$C$1825)*($A$2='90.1 Data-SI-Site EUI'!$B$2:$B$1825),0,1),0))</f>
        <v>79.677044271010573</v>
      </c>
      <c r="U8" s="56"/>
      <c r="V8" s="72">
        <f>SUMPRODUCT(D8:T8,Weights!$B$41:$R$41)</f>
        <v>39.560433378452167</v>
      </c>
      <c r="X8" s="88">
        <f t="shared" si="0"/>
        <v>-2.3860209240787907E-2</v>
      </c>
    </row>
    <row r="9" spans="1:24" ht="15.75" thickBot="1" x14ac:dyDescent="0.3">
      <c r="A9" s="81">
        <v>2019</v>
      </c>
      <c r="B9" s="74" cm="1">
        <f t="array" ref="B9">INDEX('90.1 Data-SI-Site EUI'!$Y$2:$Y$1825,MATCH(1,INDEX(($A9='90.1 Data-SI-Site EUI'!$A$2:$A$1825)*(B$3='90.1 Data-SI-Site EUI'!$C$2:$C$1825)*($A$2='90.1 Data-SI-Site EUI'!$B$2:$B$1825),0,1),0))</f>
        <v>65.000315830576994</v>
      </c>
      <c r="C9" s="90" cm="1">
        <f t="array" ref="C9">INDEX('90.1 Data-SI-Site EUI'!$Y$2:$Y$1825,MATCH(1,INDEX(($A9='90.1 Data-SI-Site EUI'!$A$2:$A$1825)*(C$3='90.1 Data-SI-Site EUI'!$C$2:$C$1825)*($A$2='90.1 Data-SI-Site EUI'!$B$2:$B$1825),0,1),0))</f>
        <v>56.472181316668255</v>
      </c>
      <c r="D9" s="74" cm="1">
        <f t="array" ref="D9">INDEX('90.1 Data-SI-Site EUI'!$Y$2:$Y$1825,MATCH(1,INDEX(($A9='90.1 Data-SI-Site EUI'!$A$2:$A$1825)*(D$3='90.1 Data-SI-Site EUI'!$C$2:$C$1825)*($A$2='90.1 Data-SI-Site EUI'!$B$2:$B$1825),0,1),0))</f>
        <v>46.016452327235363</v>
      </c>
      <c r="E9" s="90" cm="1">
        <f t="array" ref="E9">INDEX('90.1 Data-SI-Site EUI'!$Y$2:$Y$1825,MATCH(1,INDEX(($A9='90.1 Data-SI-Site EUI'!$A$2:$A$1825)*(E$3='90.1 Data-SI-Site EUI'!$C$2:$C$1825)*($A$2='90.1 Data-SI-Site EUI'!$B$2:$B$1825),0,1),0))</f>
        <v>45.873956376672524</v>
      </c>
      <c r="F9" s="90" cm="1">
        <f t="array" ref="F9">INDEX('90.1 Data-SI-Site EUI'!$Y$2:$Y$1825,MATCH(1,INDEX(($A9='90.1 Data-SI-Site EUI'!$A$2:$A$1825)*(F$3='90.1 Data-SI-Site EUI'!$C$2:$C$1825)*($A$2='90.1 Data-SI-Site EUI'!$B$2:$B$1825),0,1),0))</f>
        <v>37.406435811883803</v>
      </c>
      <c r="G9" s="90" cm="1">
        <f t="array" ref="G9">INDEX('90.1 Data-SI-Site EUI'!$Y$2:$Y$1825,MATCH(1,INDEX(($A9='90.1 Data-SI-Site EUI'!$A$2:$A$1825)*(G$3='90.1 Data-SI-Site EUI'!$C$2:$C$1825)*($A$2='90.1 Data-SI-Site EUI'!$B$2:$B$1825),0,1),0))</f>
        <v>32.47543788083992</v>
      </c>
      <c r="H9" s="90" cm="1">
        <f t="array" ref="H9">INDEX('90.1 Data-SI-Site EUI'!$Y$2:$Y$1825,MATCH(1,INDEX(($A9='90.1 Data-SI-Site EUI'!$A$2:$A$1825)*(H$3='90.1 Data-SI-Site EUI'!$C$2:$C$1825)*($A$2='90.1 Data-SI-Site EUI'!$B$2:$B$1825),0,1),0))</f>
        <v>31.203253884397078</v>
      </c>
      <c r="I9" s="90" cm="1">
        <f t="array" ref="I9">INDEX('90.1 Data-SI-Site EUI'!$Y$2:$Y$1825,MATCH(1,INDEX(($A9='90.1 Data-SI-Site EUI'!$A$2:$A$1825)*(I$3='90.1 Data-SI-Site EUI'!$C$2:$C$1825)*($A$2='90.1 Data-SI-Site EUI'!$B$2:$B$1825),0,1),0))</f>
        <v>27.126522721652805</v>
      </c>
      <c r="J9" s="90" cm="1">
        <f t="array" ref="J9">INDEX('90.1 Data-SI-Site EUI'!$Y$2:$Y$1825,MATCH(1,INDEX(($A9='90.1 Data-SI-Site EUI'!$A$2:$A$1825)*(J$3='90.1 Data-SI-Site EUI'!$C$2:$C$1825)*($A$2='90.1 Data-SI-Site EUI'!$B$2:$B$1825),0,1),0))</f>
        <v>8.9501362715005843</v>
      </c>
      <c r="K9" s="90" cm="1">
        <f t="array" ref="K9">INDEX('90.1 Data-SI-Site EUI'!$Y$2:$Y$1825,MATCH(1,INDEX(($A9='90.1 Data-SI-Site EUI'!$A$2:$A$1825)*(K$3='90.1 Data-SI-Site EUI'!$C$2:$C$1825)*($A$2='90.1 Data-SI-Site EUI'!$B$2:$B$1825),0,1),0))</f>
        <v>39.496021952600032</v>
      </c>
      <c r="L9" s="90" cm="1">
        <f t="array" ref="L9">INDEX('90.1 Data-SI-Site EUI'!$Y$2:$Y$1825,MATCH(1,INDEX(($A9='90.1 Data-SI-Site EUI'!$A$2:$A$1825)*(L$3='90.1 Data-SI-Site EUI'!$C$2:$C$1825)*($A$2='90.1 Data-SI-Site EUI'!$B$2:$B$1825),0,1),0))</f>
        <v>26.651536219776684</v>
      </c>
      <c r="M9" s="90" cm="1">
        <f t="array" ref="M9">INDEX('90.1 Data-SI-Site EUI'!$Y$2:$Y$1825,MATCH(1,INDEX(($A9='90.1 Data-SI-Site EUI'!$A$2:$A$1825)*(M$3='90.1 Data-SI-Site EUI'!$C$2:$C$1825)*($A$2='90.1 Data-SI-Site EUI'!$B$2:$B$1825),0,1),0))</f>
        <v>19.569274796280418</v>
      </c>
      <c r="N9" s="90" cm="1">
        <f t="array" ref="N9">INDEX('90.1 Data-SI-Site EUI'!$Y$2:$Y$1825,MATCH(1,INDEX(($A9='90.1 Data-SI-Site EUI'!$A$2:$A$1825)*(N$3='90.1 Data-SI-Site EUI'!$C$2:$C$1825)*($A$2='90.1 Data-SI-Site EUI'!$B$2:$B$1825),0,1),0))</f>
        <v>48.154246053216639</v>
      </c>
      <c r="O9" s="90" cm="1">
        <f t="array" ref="O9">INDEX('90.1 Data-SI-Site EUI'!$Y$2:$Y$1825,MATCH(1,INDEX(($A9='90.1 Data-SI-Site EUI'!$A$2:$A$1825)*(O$3='90.1 Data-SI-Site EUI'!$C$2:$C$1825)*($A$2='90.1 Data-SI-Site EUI'!$B$2:$B$1825),0,1),0))</f>
        <v>33.987950868530547</v>
      </c>
      <c r="P9" s="90" cm="1">
        <f t="array" ref="P9">INDEX('90.1 Data-SI-Site EUI'!$Y$2:$Y$1825,MATCH(1,INDEX(($A9='90.1 Data-SI-Site EUI'!$A$2:$A$1825)*(P$3='90.1 Data-SI-Site EUI'!$C$2:$C$1825)*($A$2='90.1 Data-SI-Site EUI'!$B$2:$B$1825),0,1),0))</f>
        <v>15.109364224186823</v>
      </c>
      <c r="Q9" s="90" cm="1">
        <f t="array" ref="Q9">INDEX('90.1 Data-SI-Site EUI'!$Y$2:$Y$1825,MATCH(1,INDEX(($A9='90.1 Data-SI-Site EUI'!$A$2:$A$1825)*(Q$3='90.1 Data-SI-Site EUI'!$C$2:$C$1825)*($A$2='90.1 Data-SI-Site EUI'!$B$2:$B$1825),0,1),0))</f>
        <v>66.786832225693175</v>
      </c>
      <c r="R9" s="90" cm="1">
        <f t="array" ref="R9">INDEX('90.1 Data-SI-Site EUI'!$Y$2:$Y$1825,MATCH(1,INDEX(($A9='90.1 Data-SI-Site EUI'!$A$2:$A$1825)*(R$3='90.1 Data-SI-Site EUI'!$C$2:$C$1825)*($A$2='90.1 Data-SI-Site EUI'!$B$2:$B$1825),0,1),0))</f>
        <v>46.217435421685934</v>
      </c>
      <c r="S9" s="90" cm="1">
        <f t="array" ref="S9">INDEX('90.1 Data-SI-Site EUI'!$Y$2:$Y$1825,MATCH(1,INDEX(($A9='90.1 Data-SI-Site EUI'!$A$2:$A$1825)*(S$3='90.1 Data-SI-Site EUI'!$C$2:$C$1825)*($A$2='90.1 Data-SI-Site EUI'!$B$2:$B$1825),0,1),0))</f>
        <v>62.01038214152841</v>
      </c>
      <c r="T9" s="79" cm="1">
        <f t="array" ref="T9">INDEX('90.1 Data-SI-Site EUI'!$Y$2:$Y$1825,MATCH(1,INDEX(($A9='90.1 Data-SI-Site EUI'!$A$2:$A$1825)*(T$3='90.1 Data-SI-Site EUI'!$C$2:$C$1825)*($A$2='90.1 Data-SI-Site EUI'!$B$2:$B$1825),0,1),0))</f>
        <v>73.859168558105466</v>
      </c>
      <c r="U9" s="56"/>
      <c r="V9" s="76">
        <f>SUMPRODUCT(D9:T9,Weights!$B$41:$R$41)</f>
        <v>37.804700313415545</v>
      </c>
      <c r="X9" s="92">
        <f t="shared" si="0"/>
        <v>-4.4381037190379662E-2</v>
      </c>
    </row>
    <row r="11" spans="1:24" ht="15.75" thickBot="1" x14ac:dyDescent="0.3">
      <c r="A11" s="6" t="s">
        <v>118</v>
      </c>
      <c r="B11" s="6"/>
      <c r="C11" s="6"/>
    </row>
    <row r="12" spans="1:24" x14ac:dyDescent="0.25">
      <c r="A12" s="65">
        <v>2004</v>
      </c>
      <c r="B12" s="85">
        <f>(B4-B$4)/B$4</f>
        <v>0</v>
      </c>
      <c r="C12" s="78">
        <f t="shared" ref="C12" si="1">(C4-C$4)/C$4</f>
        <v>0</v>
      </c>
      <c r="D12" s="85">
        <f>(D4-D$4)/D$4</f>
        <v>0</v>
      </c>
      <c r="E12" s="78">
        <f t="shared" ref="E12:T17" si="2">(E4-E$4)/E$4</f>
        <v>0</v>
      </c>
      <c r="F12" s="78">
        <f t="shared" si="2"/>
        <v>0</v>
      </c>
      <c r="G12" s="78">
        <f t="shared" si="2"/>
        <v>0</v>
      </c>
      <c r="H12" s="78">
        <f t="shared" si="2"/>
        <v>0</v>
      </c>
      <c r="I12" s="78">
        <f t="shared" si="2"/>
        <v>0</v>
      </c>
      <c r="J12" s="78">
        <f t="shared" si="2"/>
        <v>0</v>
      </c>
      <c r="K12" s="78">
        <f t="shared" si="2"/>
        <v>0</v>
      </c>
      <c r="L12" s="78">
        <f t="shared" si="2"/>
        <v>0</v>
      </c>
      <c r="M12" s="78">
        <f t="shared" si="2"/>
        <v>0</v>
      </c>
      <c r="N12" s="78">
        <f t="shared" si="2"/>
        <v>0</v>
      </c>
      <c r="O12" s="78">
        <f t="shared" si="2"/>
        <v>0</v>
      </c>
      <c r="P12" s="78">
        <f t="shared" si="2"/>
        <v>0</v>
      </c>
      <c r="Q12" s="78">
        <f t="shared" si="2"/>
        <v>0</v>
      </c>
      <c r="R12" s="78">
        <f t="shared" si="2"/>
        <v>0</v>
      </c>
      <c r="S12" s="78">
        <f t="shared" si="2"/>
        <v>0</v>
      </c>
      <c r="T12" s="94">
        <f t="shared" si="2"/>
        <v>0</v>
      </c>
      <c r="V12" s="83">
        <f>(V4-V$4)/V$4</f>
        <v>0</v>
      </c>
    </row>
    <row r="13" spans="1:24" x14ac:dyDescent="0.25">
      <c r="A13" s="93">
        <v>2007</v>
      </c>
      <c r="B13" s="80">
        <f t="shared" ref="B13:C13" si="3">(B5-B$4)/B$4</f>
        <v>-2.448257319119981E-3</v>
      </c>
      <c r="C13" s="73">
        <f t="shared" si="3"/>
        <v>-3.2070923621747372E-3</v>
      </c>
      <c r="D13" s="80">
        <f t="shared" ref="D13:S17" si="4">(D5-D$4)/D$4</f>
        <v>-1.8178062357222429E-3</v>
      </c>
      <c r="E13" s="73">
        <f t="shared" si="4"/>
        <v>-3.5130122938967089E-3</v>
      </c>
      <c r="F13" s="73">
        <f t="shared" si="4"/>
        <v>-0.10267506928649979</v>
      </c>
      <c r="G13" s="73">
        <f t="shared" si="4"/>
        <v>-0.1515453276240003</v>
      </c>
      <c r="H13" s="73">
        <f t="shared" si="4"/>
        <v>1.1499410276798604E-3</v>
      </c>
      <c r="I13" s="73">
        <f t="shared" si="4"/>
        <v>-2.7810602045863341E-2</v>
      </c>
      <c r="J13" s="73">
        <f t="shared" si="4"/>
        <v>-0.40494845593817025</v>
      </c>
      <c r="K13" s="73">
        <f t="shared" si="4"/>
        <v>-6.966499717899792E-2</v>
      </c>
      <c r="L13" s="73">
        <f t="shared" si="4"/>
        <v>-7.8964489696735196E-2</v>
      </c>
      <c r="M13" s="73">
        <f t="shared" si="4"/>
        <v>-0.10515153269726371</v>
      </c>
      <c r="N13" s="73">
        <f t="shared" si="4"/>
        <v>-9.0950314120848086E-2</v>
      </c>
      <c r="O13" s="73">
        <f t="shared" si="4"/>
        <v>-0.11165341103450301</v>
      </c>
      <c r="P13" s="73">
        <f t="shared" si="4"/>
        <v>-0.17464205749005771</v>
      </c>
      <c r="Q13" s="73">
        <f t="shared" si="4"/>
        <v>-8.785175831242778E-2</v>
      </c>
      <c r="R13" s="73">
        <f t="shared" si="4"/>
        <v>-0.107148989556504</v>
      </c>
      <c r="S13" s="73">
        <f t="shared" si="4"/>
        <v>-0.17018644074311537</v>
      </c>
      <c r="T13" s="89">
        <f t="shared" si="2"/>
        <v>-9.4369993216795983E-2</v>
      </c>
      <c r="V13" s="82">
        <f t="shared" ref="V13:V17" si="5">(V5-V$4)/V$4</f>
        <v>-7.5342257974999285E-2</v>
      </c>
      <c r="X13" s="71"/>
    </row>
    <row r="14" spans="1:24" x14ac:dyDescent="0.25">
      <c r="A14" s="93">
        <v>2010</v>
      </c>
      <c r="B14" s="80">
        <f t="shared" ref="B14:C14" si="6">(B6-B$4)/B$4</f>
        <v>-4.9836234801584278E-2</v>
      </c>
      <c r="C14" s="73">
        <f t="shared" si="6"/>
        <v>-5.9423938451184301E-2</v>
      </c>
      <c r="D14" s="80">
        <f t="shared" si="4"/>
        <v>-3.3744703956929266E-2</v>
      </c>
      <c r="E14" s="73">
        <f t="shared" si="2"/>
        <v>-4.0933751399416622E-2</v>
      </c>
      <c r="F14" s="73">
        <f t="shared" si="2"/>
        <v>-0.16366544315452855</v>
      </c>
      <c r="G14" s="73">
        <f t="shared" si="2"/>
        <v>-0.21492870069124365</v>
      </c>
      <c r="H14" s="73">
        <f t="shared" si="2"/>
        <v>-0.1780179115401177</v>
      </c>
      <c r="I14" s="73">
        <f t="shared" si="2"/>
        <v>-0.1508403369309434</v>
      </c>
      <c r="J14" s="73">
        <f t="shared" si="2"/>
        <v>-0.49921170024812372</v>
      </c>
      <c r="K14" s="73">
        <f t="shared" si="2"/>
        <v>-0.2937857585717476</v>
      </c>
      <c r="L14" s="73">
        <f t="shared" si="2"/>
        <v>-0.22905181209770284</v>
      </c>
      <c r="M14" s="73">
        <f t="shared" si="2"/>
        <v>-0.34160145002679015</v>
      </c>
      <c r="N14" s="73">
        <f t="shared" si="2"/>
        <v>-0.3264456543484503</v>
      </c>
      <c r="O14" s="73">
        <f t="shared" si="2"/>
        <v>-0.28448545484717791</v>
      </c>
      <c r="P14" s="73">
        <f t="shared" si="2"/>
        <v>-0.34018486325886882</v>
      </c>
      <c r="Q14" s="73">
        <f t="shared" si="2"/>
        <v>-0.32216925115593342</v>
      </c>
      <c r="R14" s="73">
        <f t="shared" si="2"/>
        <v>-0.32858302980538867</v>
      </c>
      <c r="S14" s="73">
        <f t="shared" si="2"/>
        <v>-0.35014656062663402</v>
      </c>
      <c r="T14" s="89">
        <f t="shared" si="2"/>
        <v>-0.22017916520027733</v>
      </c>
      <c r="V14" s="82">
        <f t="shared" si="5"/>
        <v>-0.25828287712562586</v>
      </c>
    </row>
    <row r="15" spans="1:24" x14ac:dyDescent="0.25">
      <c r="A15" s="93">
        <v>2013</v>
      </c>
      <c r="B15" s="80">
        <f t="shared" ref="B15:C15" si="7">(B7-B$4)/B$4</f>
        <v>-0.21150947792359384</v>
      </c>
      <c r="C15" s="73">
        <f t="shared" si="7"/>
        <v>-0.21207972552970766</v>
      </c>
      <c r="D15" s="80">
        <f t="shared" si="4"/>
        <v>-0.26060584972298806</v>
      </c>
      <c r="E15" s="73">
        <f t="shared" si="2"/>
        <v>-0.21268591358001884</v>
      </c>
      <c r="F15" s="73">
        <f t="shared" si="2"/>
        <v>-0.34268595947853703</v>
      </c>
      <c r="G15" s="73">
        <f t="shared" si="2"/>
        <v>-0.35299214912960808</v>
      </c>
      <c r="H15" s="73">
        <f t="shared" si="2"/>
        <v>-0.33358850485623914</v>
      </c>
      <c r="I15" s="73">
        <f t="shared" si="2"/>
        <v>-0.31038660145885288</v>
      </c>
      <c r="J15" s="73">
        <f t="shared" si="2"/>
        <v>-0.63983548327545281</v>
      </c>
      <c r="K15" s="73">
        <f t="shared" si="2"/>
        <v>-0.56322379075223727</v>
      </c>
      <c r="L15" s="73">
        <f t="shared" si="2"/>
        <v>-0.35680962484125367</v>
      </c>
      <c r="M15" s="73">
        <f t="shared" si="2"/>
        <v>-0.43466167791709676</v>
      </c>
      <c r="N15" s="73">
        <f t="shared" si="2"/>
        <v>-0.58738875311328209</v>
      </c>
      <c r="O15" s="73">
        <f t="shared" si="2"/>
        <v>-0.38988270860081264</v>
      </c>
      <c r="P15" s="73">
        <f t="shared" si="2"/>
        <v>-0.43992696662425462</v>
      </c>
      <c r="Q15" s="73">
        <f t="shared" si="2"/>
        <v>-0.55820868350492192</v>
      </c>
      <c r="R15" s="73">
        <f t="shared" si="2"/>
        <v>-0.52648346045243222</v>
      </c>
      <c r="S15" s="73">
        <f t="shared" si="2"/>
        <v>-0.50990264158995524</v>
      </c>
      <c r="T15" s="89">
        <f t="shared" si="2"/>
        <v>-0.38535850217197737</v>
      </c>
      <c r="V15" s="82">
        <f t="shared" si="5"/>
        <v>-0.47532350974151005</v>
      </c>
    </row>
    <row r="16" spans="1:24" x14ac:dyDescent="0.25">
      <c r="A16" s="93">
        <v>2016</v>
      </c>
      <c r="B16" s="80">
        <f t="shared" ref="B16:C16" si="8">(B8-B$4)/B$4</f>
        <v>-0.24727782662503101</v>
      </c>
      <c r="C16" s="73">
        <f t="shared" si="8"/>
        <v>-0.25075029337770754</v>
      </c>
      <c r="D16" s="80">
        <f t="shared" si="4"/>
        <v>-0.28877916524653913</v>
      </c>
      <c r="E16" s="73">
        <f t="shared" si="2"/>
        <v>-0.23191938057465997</v>
      </c>
      <c r="F16" s="73">
        <f t="shared" si="2"/>
        <v>-0.3612015168720793</v>
      </c>
      <c r="G16" s="73">
        <f t="shared" si="2"/>
        <v>-0.37450620879273722</v>
      </c>
      <c r="H16" s="73">
        <f t="shared" si="2"/>
        <v>-0.33780104392702565</v>
      </c>
      <c r="I16" s="73">
        <f t="shared" si="2"/>
        <v>-0.32232994836831064</v>
      </c>
      <c r="J16" s="73">
        <f t="shared" si="2"/>
        <v>-0.64866541219807317</v>
      </c>
      <c r="K16" s="73">
        <f t="shared" si="2"/>
        <v>-0.57669649287832203</v>
      </c>
      <c r="L16" s="73">
        <f t="shared" si="2"/>
        <v>-0.38172930069220129</v>
      </c>
      <c r="M16" s="73">
        <f t="shared" si="2"/>
        <v>-0.43780174695634028</v>
      </c>
      <c r="N16" s="73">
        <f t="shared" si="2"/>
        <v>-0.59481153911976303</v>
      </c>
      <c r="O16" s="73">
        <f t="shared" si="2"/>
        <v>-0.40222278887303481</v>
      </c>
      <c r="P16" s="73">
        <f t="shared" si="2"/>
        <v>-0.43968061133747854</v>
      </c>
      <c r="Q16" s="73">
        <f t="shared" si="2"/>
        <v>-0.58149005632837125</v>
      </c>
      <c r="R16" s="73">
        <f t="shared" si="2"/>
        <v>-0.55070152933715466</v>
      </c>
      <c r="S16" s="73">
        <f t="shared" si="2"/>
        <v>-0.52912165955106705</v>
      </c>
      <c r="T16" s="89">
        <f t="shared" si="2"/>
        <v>-0.43851234652095972</v>
      </c>
      <c r="V16" s="82">
        <f t="shared" si="5"/>
        <v>-0.48784240058279982</v>
      </c>
    </row>
    <row r="17" spans="1:32" ht="15.75" thickBot="1" x14ac:dyDescent="0.3">
      <c r="A17" s="81">
        <v>2019</v>
      </c>
      <c r="B17" s="87">
        <f t="shared" ref="B17:C17" si="9">(B9-B$4)/B$4</f>
        <v>-0.29631972088577213</v>
      </c>
      <c r="C17" s="96">
        <f t="shared" si="9"/>
        <v>-0.27935176729312494</v>
      </c>
      <c r="D17" s="87">
        <f t="shared" si="4"/>
        <v>-0.30387929020168175</v>
      </c>
      <c r="E17" s="96">
        <f t="shared" si="2"/>
        <v>-0.28739524085837265</v>
      </c>
      <c r="F17" s="96">
        <f t="shared" si="2"/>
        <v>-0.38690949976082267</v>
      </c>
      <c r="G17" s="96">
        <f t="shared" si="2"/>
        <v>-0.39333183871649136</v>
      </c>
      <c r="H17" s="96">
        <f t="shared" si="2"/>
        <v>-0.48353260100121265</v>
      </c>
      <c r="I17" s="96">
        <f t="shared" si="2"/>
        <v>-0.40300799783768482</v>
      </c>
      <c r="J17" s="96">
        <f t="shared" si="2"/>
        <v>-0.65540727446665836</v>
      </c>
      <c r="K17" s="96">
        <f t="shared" si="2"/>
        <v>-0.55401784455794278</v>
      </c>
      <c r="L17" s="96">
        <f t="shared" si="2"/>
        <v>-0.46497752678592968</v>
      </c>
      <c r="M17" s="96">
        <f t="shared" si="2"/>
        <v>-0.62477178851596959</v>
      </c>
      <c r="N17" s="96">
        <f t="shared" si="2"/>
        <v>-0.57362285906489929</v>
      </c>
      <c r="O17" s="96">
        <f t="shared" si="2"/>
        <v>-0.5142763913449373</v>
      </c>
      <c r="P17" s="96">
        <f t="shared" si="2"/>
        <v>-0.66125732443075258</v>
      </c>
      <c r="Q17" s="96">
        <f t="shared" si="2"/>
        <v>-0.5579858166751932</v>
      </c>
      <c r="R17" s="96">
        <f t="shared" si="2"/>
        <v>-0.57299721736517217</v>
      </c>
      <c r="S17" s="96">
        <f t="shared" si="2"/>
        <v>-0.56812256459276778</v>
      </c>
      <c r="T17" s="97">
        <f t="shared" si="2"/>
        <v>-0.47951117387656128</v>
      </c>
      <c r="V17" s="98">
        <f t="shared" si="5"/>
        <v>-0.51057248604987016</v>
      </c>
    </row>
    <row r="19" spans="1:32" ht="15.75" thickBot="1" x14ac:dyDescent="0.3">
      <c r="A19" s="6" t="s">
        <v>159</v>
      </c>
      <c r="B19" s="6"/>
      <c r="C19" s="6"/>
    </row>
    <row r="20" spans="1:32" ht="91.5" thickBot="1" x14ac:dyDescent="0.3">
      <c r="A20" s="58" t="s">
        <v>60</v>
      </c>
      <c r="B20" s="67" t="s">
        <v>162</v>
      </c>
      <c r="C20" s="68" t="s">
        <v>163</v>
      </c>
      <c r="D20" s="67" t="s">
        <v>84</v>
      </c>
      <c r="E20" s="68" t="s">
        <v>85</v>
      </c>
      <c r="F20" s="68" t="s">
        <v>86</v>
      </c>
      <c r="G20" s="68" t="s">
        <v>87</v>
      </c>
      <c r="H20" s="68" t="s">
        <v>88</v>
      </c>
      <c r="I20" s="68" t="s">
        <v>89</v>
      </c>
      <c r="J20" s="68" t="s">
        <v>90</v>
      </c>
      <c r="K20" s="68" t="s">
        <v>91</v>
      </c>
      <c r="L20" s="68" t="s">
        <v>92</v>
      </c>
      <c r="M20" s="68" t="s">
        <v>93</v>
      </c>
      <c r="N20" s="68" t="s">
        <v>94</v>
      </c>
      <c r="O20" s="68" t="s">
        <v>95</v>
      </c>
      <c r="P20" s="68" t="s">
        <v>96</v>
      </c>
      <c r="Q20" s="68" t="s">
        <v>97</v>
      </c>
      <c r="R20" s="68" t="s">
        <v>98</v>
      </c>
      <c r="S20" s="67" t="s">
        <v>99</v>
      </c>
      <c r="T20" s="63" t="s">
        <v>100</v>
      </c>
      <c r="U20" s="56"/>
      <c r="V20" s="59" t="s">
        <v>101</v>
      </c>
      <c r="X20" s="54" t="s">
        <v>102</v>
      </c>
    </row>
    <row r="21" spans="1:32" ht="15.75" thickBot="1" x14ac:dyDescent="0.3">
      <c r="A21" s="69" t="s">
        <v>21</v>
      </c>
      <c r="B21" s="64" t="s">
        <v>10</v>
      </c>
      <c r="C21" s="55" t="s">
        <v>6</v>
      </c>
      <c r="D21" s="64" t="s">
        <v>11</v>
      </c>
      <c r="E21" s="55" t="s">
        <v>13</v>
      </c>
      <c r="F21" s="55" t="s">
        <v>19</v>
      </c>
      <c r="G21" s="55" t="s">
        <v>20</v>
      </c>
      <c r="H21" s="55" t="s">
        <v>3</v>
      </c>
      <c r="I21" s="55" t="s">
        <v>7</v>
      </c>
      <c r="J21" s="55" t="s">
        <v>17</v>
      </c>
      <c r="K21" s="55" t="s">
        <v>14</v>
      </c>
      <c r="L21" s="55" t="s">
        <v>2</v>
      </c>
      <c r="M21" s="55" t="s">
        <v>18</v>
      </c>
      <c r="N21" s="55" t="s">
        <v>4</v>
      </c>
      <c r="O21" s="55" t="s">
        <v>5</v>
      </c>
      <c r="P21" s="55" t="s">
        <v>15</v>
      </c>
      <c r="Q21" s="55" t="s">
        <v>16</v>
      </c>
      <c r="R21" s="55" t="s">
        <v>9</v>
      </c>
      <c r="S21" s="64" t="s">
        <v>12</v>
      </c>
      <c r="T21" s="62" t="s">
        <v>8</v>
      </c>
      <c r="U21" s="56"/>
      <c r="V21" s="69" t="s">
        <v>103</v>
      </c>
      <c r="X21" s="69" t="s">
        <v>103</v>
      </c>
    </row>
    <row r="22" spans="1:32" x14ac:dyDescent="0.25">
      <c r="A22" s="65">
        <v>2004</v>
      </c>
      <c r="B22" s="60" cm="1">
        <f t="array" ref="B22">INDEX('90.1 Data-SI-Site EUI'!$Y$2:$Y$1825,MATCH(1,INDEX(($A22='90.1 Data-SI-Site EUI'!$A$2:$A$1825)*(B$21='90.1 Data-SI-Site EUI'!$C$2:$C$1825)*($A$20='90.1 Data-SI-Site EUI'!$B$2:$B$1825),0,1),0))</f>
        <v>84.616232605934684</v>
      </c>
      <c r="C22" s="57" cm="1">
        <f t="array" ref="C22">INDEX('90.1 Data-SI-Site EUI'!$Y$2:$Y$1825,MATCH(1,INDEX(($A22='90.1 Data-SI-Site EUI'!$A$2:$A$1825)*(C$21='90.1 Data-SI-Site EUI'!$C$2:$C$1825)*($A$20='90.1 Data-SI-Site EUI'!$B$2:$B$1825),0,1),0))</f>
        <v>77.195497295605449</v>
      </c>
      <c r="D22" s="60" cm="1">
        <f t="array" ref="D22">INDEX('90.1 Data-SI-Site EUI'!$Y$2:$Y$1825,MATCH(1,INDEX(($A22='90.1 Data-SI-Site EUI'!$A$2:$A$1825)*(D$21='90.1 Data-SI-Site EUI'!$C$2:$C$1825)*($A$20='90.1 Data-SI-Site EUI'!$B$2:$B$1825),0,1),0))</f>
        <v>59.045977365959757</v>
      </c>
      <c r="E22" s="57" cm="1">
        <f t="array" ref="E22">INDEX('90.1 Data-SI-Site EUI'!$Y$2:$Y$1825,MATCH(1,INDEX(($A22='90.1 Data-SI-Site EUI'!$A$2:$A$1825)*(E$21='90.1 Data-SI-Site EUI'!$C$2:$C$1825)*($A$20='90.1 Data-SI-Site EUI'!$B$2:$B$1825),0,1),0))</f>
        <v>61.26404525248401</v>
      </c>
      <c r="F22" s="57" cm="1">
        <f t="array" ref="F22">INDEX('90.1 Data-SI-Site EUI'!$Y$2:$Y$1825,MATCH(1,INDEX(($A22='90.1 Data-SI-Site EUI'!$A$2:$A$1825)*(F$21='90.1 Data-SI-Site EUI'!$C$2:$C$1825)*($A$20='90.1 Data-SI-Site EUI'!$B$2:$B$1825),0,1),0))</f>
        <v>51.310653921505036</v>
      </c>
      <c r="G22" s="57" cm="1">
        <f t="array" ref="G22">INDEX('90.1 Data-SI-Site EUI'!$Y$2:$Y$1825,MATCH(1,INDEX(($A22='90.1 Data-SI-Site EUI'!$A$2:$A$1825)*(G$21='90.1 Data-SI-Site EUI'!$C$2:$C$1825)*($A$20='90.1 Data-SI-Site EUI'!$B$2:$B$1825),0,1),0))</f>
        <v>45.006484946381782</v>
      </c>
      <c r="H22" s="57" cm="1">
        <f t="array" ref="H22">INDEX('90.1 Data-SI-Site EUI'!$Y$2:$Y$1825,MATCH(1,INDEX(($A22='90.1 Data-SI-Site EUI'!$A$2:$A$1825)*(H$21='90.1 Data-SI-Site EUI'!$C$2:$C$1825)*($A$20='90.1 Data-SI-Site EUI'!$B$2:$B$1825),0,1),0))</f>
        <v>46.512963335151738</v>
      </c>
      <c r="I22" s="57" cm="1">
        <f t="array" ref="I22">INDEX('90.1 Data-SI-Site EUI'!$Y$2:$Y$1825,MATCH(1,INDEX(($A22='90.1 Data-SI-Site EUI'!$A$2:$A$1825)*(I$21='90.1 Data-SI-Site EUI'!$C$2:$C$1825)*($A$20='90.1 Data-SI-Site EUI'!$B$2:$B$1825),0,1),0))</f>
        <v>37.924264191646742</v>
      </c>
      <c r="J22" s="57" cm="1">
        <f t="array" ref="J22">INDEX('90.1 Data-SI-Site EUI'!$Y$2:$Y$1825,MATCH(1,INDEX(($A22='90.1 Data-SI-Site EUI'!$A$2:$A$1825)*(J$21='90.1 Data-SI-Site EUI'!$C$2:$C$1825)*($A$20='90.1 Data-SI-Site EUI'!$B$2:$B$1825),0,1),0))</f>
        <v>27.946060275440967</v>
      </c>
      <c r="K22" s="57" cm="1">
        <f t="array" ref="K22">INDEX('90.1 Data-SI-Site EUI'!$Y$2:$Y$1825,MATCH(1,INDEX(($A22='90.1 Data-SI-Site EUI'!$A$2:$A$1825)*(K$21='90.1 Data-SI-Site EUI'!$C$2:$C$1825)*($A$20='90.1 Data-SI-Site EUI'!$B$2:$B$1825),0,1),0))</f>
        <v>65.153417986784817</v>
      </c>
      <c r="L22" s="57" cm="1">
        <f t="array" ref="L22">INDEX('90.1 Data-SI-Site EUI'!$Y$2:$Y$1825,MATCH(1,INDEX(($A22='90.1 Data-SI-Site EUI'!$A$2:$A$1825)*(L$21='90.1 Data-SI-Site EUI'!$C$2:$C$1825)*($A$20='90.1 Data-SI-Site EUI'!$B$2:$B$1825),0,1),0))</f>
        <v>39.470619949531198</v>
      </c>
      <c r="M22" s="57" cm="1">
        <f t="array" ref="M22">INDEX('90.1 Data-SI-Site EUI'!$Y$2:$Y$1825,MATCH(1,INDEX(($A22='90.1 Data-SI-Site EUI'!$A$2:$A$1825)*(M$21='90.1 Data-SI-Site EUI'!$C$2:$C$1825)*($A$20='90.1 Data-SI-Site EUI'!$B$2:$B$1825),0,1),0))</f>
        <v>37.529035155534146</v>
      </c>
      <c r="N22" s="57" cm="1">
        <f t="array" ref="N22">INDEX('90.1 Data-SI-Site EUI'!$Y$2:$Y$1825,MATCH(1,INDEX(($A22='90.1 Data-SI-Site EUI'!$A$2:$A$1825)*(N$21='90.1 Data-SI-Site EUI'!$C$2:$C$1825)*($A$20='90.1 Data-SI-Site EUI'!$B$2:$B$1825),0,1),0))</f>
        <v>86.672132524726621</v>
      </c>
      <c r="O22" s="57" cm="1">
        <f t="array" ref="O22">INDEX('90.1 Data-SI-Site EUI'!$Y$2:$Y$1825,MATCH(1,INDEX(($A22='90.1 Data-SI-Site EUI'!$A$2:$A$1825)*(O$21='90.1 Data-SI-Site EUI'!$C$2:$C$1825)*($A$20='90.1 Data-SI-Site EUI'!$B$2:$B$1825),0,1),0))</f>
        <v>56.464582338614512</v>
      </c>
      <c r="P22" s="57" cm="1">
        <f t="array" ref="P22">INDEX('90.1 Data-SI-Site EUI'!$Y$2:$Y$1825,MATCH(1,INDEX(($A22='90.1 Data-SI-Site EUI'!$A$2:$A$1825)*(P$21='90.1 Data-SI-Site EUI'!$C$2:$C$1825)*($A$20='90.1 Data-SI-Site EUI'!$B$2:$B$1825),0,1),0))</f>
        <v>36.036735386893781</v>
      </c>
      <c r="Q22" s="57" cm="1">
        <f t="array" ref="Q22">INDEX('90.1 Data-SI-Site EUI'!$Y$2:$Y$1825,MATCH(1,INDEX(($A22='90.1 Data-SI-Site EUI'!$A$2:$A$1825)*(Q$21='90.1 Data-SI-Site EUI'!$C$2:$C$1825)*($A$20='90.1 Data-SI-Site EUI'!$B$2:$B$1825),0,1),0))</f>
        <v>119.07648266716856</v>
      </c>
      <c r="R22" s="57" cm="1">
        <f t="array" ref="R22">INDEX('90.1 Data-SI-Site EUI'!$Y$2:$Y$1825,MATCH(1,INDEX(($A22='90.1 Data-SI-Site EUI'!$A$2:$A$1825)*(R$21='90.1 Data-SI-Site EUI'!$C$2:$C$1825)*($A$20='90.1 Data-SI-Site EUI'!$B$2:$B$1825),0,1),0))</f>
        <v>84.571038254271571</v>
      </c>
      <c r="S22" s="57" cm="1">
        <f t="array" ref="S22">INDEX('90.1 Data-SI-Site EUI'!$Y$2:$Y$1825,MATCH(1,INDEX(($A22='90.1 Data-SI-Site EUI'!$A$2:$A$1825)*(S$21='90.1 Data-SI-Site EUI'!$C$2:$C$1825)*($A$20='90.1 Data-SI-Site EUI'!$B$2:$B$1825),0,1),0))</f>
        <v>125.64915926099614</v>
      </c>
      <c r="T22" s="66" cm="1">
        <f t="array" ref="T22">INDEX('90.1 Data-SI-Site EUI'!$Y$2:$Y$1825,MATCH(1,INDEX(($A22='90.1 Data-SI-Site EUI'!$A$2:$A$1825)*(T$21='90.1 Data-SI-Site EUI'!$C$2:$C$1825)*($A$20='90.1 Data-SI-Site EUI'!$B$2:$B$1825),0,1),0))</f>
        <v>138.60398724065973</v>
      </c>
      <c r="U22" s="56"/>
      <c r="V22" s="84">
        <f>SUMPRODUCT(D22:T22,Weights!$B$41:$R$41)</f>
        <v>60.545508161635482</v>
      </c>
      <c r="X22" s="77">
        <f>(V22-V22)/V22</f>
        <v>0</v>
      </c>
      <c r="AA22" s="127" t="s">
        <v>21</v>
      </c>
      <c r="AB22" s="127"/>
      <c r="AC22" s="127"/>
      <c r="AD22" s="127"/>
      <c r="AE22" s="127"/>
      <c r="AF22" s="127"/>
    </row>
    <row r="23" spans="1:32" x14ac:dyDescent="0.25">
      <c r="A23" s="93">
        <v>2007</v>
      </c>
      <c r="B23" s="86" cm="1">
        <f t="array" ref="B23">INDEX('90.1 Data-SI-Site EUI'!$Y$2:$Y$1825,MATCH(1,INDEX(($A23='90.1 Data-SI-Site EUI'!$A$2:$A$1825)*(B$21='90.1 Data-SI-Site EUI'!$C$2:$C$1825)*($A$20='90.1 Data-SI-Site EUI'!$B$2:$B$1825),0,1),0))</f>
        <v>71.869653109424561</v>
      </c>
      <c r="C23" s="75" cm="1">
        <f t="array" ref="C23">INDEX('90.1 Data-SI-Site EUI'!$Y$2:$Y$1825,MATCH(1,INDEX(($A23='90.1 Data-SI-Site EUI'!$A$2:$A$1825)*(C$21='90.1 Data-SI-Site EUI'!$C$2:$C$1825)*($A$20='90.1 Data-SI-Site EUI'!$B$2:$B$1825),0,1),0))</f>
        <v>65.863235157022899</v>
      </c>
      <c r="D23" s="86" cm="1">
        <f t="array" ref="D23">INDEX('90.1 Data-SI-Site EUI'!$Y$2:$Y$1825,MATCH(1,INDEX(($A23='90.1 Data-SI-Site EUI'!$A$2:$A$1825)*(D$21='90.1 Data-SI-Site EUI'!$C$2:$C$1825)*($A$20='90.1 Data-SI-Site EUI'!$B$2:$B$1825),0,1),0))</f>
        <v>50.53260214189325</v>
      </c>
      <c r="E23" s="75" cm="1">
        <f t="array" ref="E23">INDEX('90.1 Data-SI-Site EUI'!$Y$2:$Y$1825,MATCH(1,INDEX(($A23='90.1 Data-SI-Site EUI'!$A$2:$A$1825)*(E$21='90.1 Data-SI-Site EUI'!$C$2:$C$1825)*($A$20='90.1 Data-SI-Site EUI'!$B$2:$B$1825),0,1),0))</f>
        <v>52.345693190965804</v>
      </c>
      <c r="F23" s="75" cm="1">
        <f t="array" ref="F23">INDEX('90.1 Data-SI-Site EUI'!$Y$2:$Y$1825,MATCH(1,INDEX(($A23='90.1 Data-SI-Site EUI'!$A$2:$A$1825)*(F$21='90.1 Data-SI-Site EUI'!$C$2:$C$1825)*($A$20='90.1 Data-SI-Site EUI'!$B$2:$B$1825),0,1),0))</f>
        <v>41.107364410741866</v>
      </c>
      <c r="G23" s="75" cm="1">
        <f t="array" ref="G23">INDEX('90.1 Data-SI-Site EUI'!$Y$2:$Y$1825,MATCH(1,INDEX(($A23='90.1 Data-SI-Site EUI'!$A$2:$A$1825)*(G$21='90.1 Data-SI-Site EUI'!$C$2:$C$1825)*($A$20='90.1 Data-SI-Site EUI'!$B$2:$B$1825),0,1),0))</f>
        <v>35.123986716050801</v>
      </c>
      <c r="H23" s="75" cm="1">
        <f t="array" ref="H23">INDEX('90.1 Data-SI-Site EUI'!$Y$2:$Y$1825,MATCH(1,INDEX(($A23='90.1 Data-SI-Site EUI'!$A$2:$A$1825)*(H$21='90.1 Data-SI-Site EUI'!$C$2:$C$1825)*($A$20='90.1 Data-SI-Site EUI'!$B$2:$B$1825),0,1),0))</f>
        <v>40.731630977307475</v>
      </c>
      <c r="I23" s="75" cm="1">
        <f t="array" ref="I23">INDEX('90.1 Data-SI-Site EUI'!$Y$2:$Y$1825,MATCH(1,INDEX(($A23='90.1 Data-SI-Site EUI'!$A$2:$A$1825)*(I$21='90.1 Data-SI-Site EUI'!$C$2:$C$1825)*($A$20='90.1 Data-SI-Site EUI'!$B$2:$B$1825),0,1),0))</f>
        <v>30.975854164384796</v>
      </c>
      <c r="J23" s="75" cm="1">
        <f t="array" ref="J23">INDEX('90.1 Data-SI-Site EUI'!$Y$2:$Y$1825,MATCH(1,INDEX(($A23='90.1 Data-SI-Site EUI'!$A$2:$A$1825)*(J$21='90.1 Data-SI-Site EUI'!$C$2:$C$1825)*($A$20='90.1 Data-SI-Site EUI'!$B$2:$B$1825),0,1),0))</f>
        <v>15.930565879363337</v>
      </c>
      <c r="K23" s="75" cm="1">
        <f t="array" ref="K23">INDEX('90.1 Data-SI-Site EUI'!$Y$2:$Y$1825,MATCH(1,INDEX(($A23='90.1 Data-SI-Site EUI'!$A$2:$A$1825)*(K$21='90.1 Data-SI-Site EUI'!$C$2:$C$1825)*($A$20='90.1 Data-SI-Site EUI'!$B$2:$B$1825),0,1),0))</f>
        <v>57.484556824187592</v>
      </c>
      <c r="L23" s="75" cm="1">
        <f t="array" ref="L23">INDEX('90.1 Data-SI-Site EUI'!$Y$2:$Y$1825,MATCH(1,INDEX(($A23='90.1 Data-SI-Site EUI'!$A$2:$A$1825)*(L$21='90.1 Data-SI-Site EUI'!$C$2:$C$1825)*($A$20='90.1 Data-SI-Site EUI'!$B$2:$B$1825),0,1),0))</f>
        <v>33.618394491038934</v>
      </c>
      <c r="M23" s="75" cm="1">
        <f t="array" ref="M23">INDEX('90.1 Data-SI-Site EUI'!$Y$2:$Y$1825,MATCH(1,INDEX(($A23='90.1 Data-SI-Site EUI'!$A$2:$A$1825)*(M$21='90.1 Data-SI-Site EUI'!$C$2:$C$1825)*($A$20='90.1 Data-SI-Site EUI'!$B$2:$B$1825),0,1),0))</f>
        <v>32.091534335832677</v>
      </c>
      <c r="N23" s="75" cm="1">
        <f t="array" ref="N23">INDEX('90.1 Data-SI-Site EUI'!$Y$2:$Y$1825,MATCH(1,INDEX(($A23='90.1 Data-SI-Site EUI'!$A$2:$A$1825)*(N$21='90.1 Data-SI-Site EUI'!$C$2:$C$1825)*($A$20='90.1 Data-SI-Site EUI'!$B$2:$B$1825),0,1),0))</f>
        <v>77.126376522473649</v>
      </c>
      <c r="O23" s="75" cm="1">
        <f t="array" ref="O23">INDEX('90.1 Data-SI-Site EUI'!$Y$2:$Y$1825,MATCH(1,INDEX(($A23='90.1 Data-SI-Site EUI'!$A$2:$A$1825)*(O$21='90.1 Data-SI-Site EUI'!$C$2:$C$1825)*($A$20='90.1 Data-SI-Site EUI'!$B$2:$B$1825),0,1),0))</f>
        <v>47.889175651481011</v>
      </c>
      <c r="P23" s="75" cm="1">
        <f t="array" ref="P23">INDEX('90.1 Data-SI-Site EUI'!$Y$2:$Y$1825,MATCH(1,INDEX(($A23='90.1 Data-SI-Site EUI'!$A$2:$A$1825)*(P$21='90.1 Data-SI-Site EUI'!$C$2:$C$1825)*($A$20='90.1 Data-SI-Site EUI'!$B$2:$B$1825),0,1),0))</f>
        <v>29.137064366327337</v>
      </c>
      <c r="Q23" s="75" cm="1">
        <f t="array" ref="Q23">INDEX('90.1 Data-SI-Site EUI'!$Y$2:$Y$1825,MATCH(1,INDEX(($A23='90.1 Data-SI-Site EUI'!$A$2:$A$1825)*(Q$21='90.1 Data-SI-Site EUI'!$C$2:$C$1825)*($A$20='90.1 Data-SI-Site EUI'!$B$2:$B$1825),0,1),0))</f>
        <v>106.80045612620955</v>
      </c>
      <c r="R23" s="75" cm="1">
        <f t="array" ref="R23">INDEX('90.1 Data-SI-Site EUI'!$Y$2:$Y$1825,MATCH(1,INDEX(($A23='90.1 Data-SI-Site EUI'!$A$2:$A$1825)*(R$21='90.1 Data-SI-Site EUI'!$C$2:$C$1825)*($A$20='90.1 Data-SI-Site EUI'!$B$2:$B$1825),0,1),0))</f>
        <v>73.714646053788712</v>
      </c>
      <c r="S23" s="75" cm="1">
        <f t="array" ref="S23">INDEX('90.1 Data-SI-Site EUI'!$Y$2:$Y$1825,MATCH(1,INDEX(($A23='90.1 Data-SI-Site EUI'!$A$2:$A$1825)*(S$21='90.1 Data-SI-Site EUI'!$C$2:$C$1825)*($A$20='90.1 Data-SI-Site EUI'!$B$2:$B$1825),0,1),0))</f>
        <v>104.51858444910211</v>
      </c>
      <c r="T23" s="91" cm="1">
        <f t="array" ref="T23">INDEX('90.1 Data-SI-Site EUI'!$Y$2:$Y$1825,MATCH(1,INDEX(($A23='90.1 Data-SI-Site EUI'!$A$2:$A$1825)*(T$21='90.1 Data-SI-Site EUI'!$C$2:$C$1825)*($A$20='90.1 Data-SI-Site EUI'!$B$2:$B$1825),0,1),0))</f>
        <v>125.47458500065045</v>
      </c>
      <c r="U23" s="56"/>
      <c r="V23" s="72">
        <f>SUMPRODUCT(D23:T23,Weights!$B$41:$R$41)</f>
        <v>52.11257259799369</v>
      </c>
      <c r="X23" s="88">
        <f>(V23-V22)/V22</f>
        <v>-0.13928259617755262</v>
      </c>
      <c r="Z23" s="101" t="s">
        <v>22</v>
      </c>
      <c r="AA23" s="101">
        <v>2004</v>
      </c>
      <c r="AB23" s="101">
        <v>2007</v>
      </c>
      <c r="AC23" s="101">
        <v>2010</v>
      </c>
      <c r="AD23" s="101">
        <v>2013</v>
      </c>
      <c r="AE23" s="101">
        <v>2016</v>
      </c>
      <c r="AF23" s="101">
        <v>2019</v>
      </c>
    </row>
    <row r="24" spans="1:32" x14ac:dyDescent="0.25">
      <c r="A24" s="93">
        <v>2010</v>
      </c>
      <c r="B24" s="86" cm="1">
        <f t="array" ref="B24">INDEX('90.1 Data-SI-Site EUI'!$Y$2:$Y$1825,MATCH(1,INDEX(($A24='90.1 Data-SI-Site EUI'!$A$2:$A$1825)*(B$21='90.1 Data-SI-Site EUI'!$C$2:$C$1825)*($A$20='90.1 Data-SI-Site EUI'!$B$2:$B$1825),0,1),0))</f>
        <v>69.180146103591113</v>
      </c>
      <c r="C24" s="75" cm="1">
        <f t="array" ref="C24">INDEX('90.1 Data-SI-Site EUI'!$Y$2:$Y$1825,MATCH(1,INDEX(($A24='90.1 Data-SI-Site EUI'!$A$2:$A$1825)*(C$21='90.1 Data-SI-Site EUI'!$C$2:$C$1825)*($A$20='90.1 Data-SI-Site EUI'!$B$2:$B$1825),0,1),0))</f>
        <v>62.866229327128764</v>
      </c>
      <c r="D24" s="86" cm="1">
        <f t="array" ref="D24">INDEX('90.1 Data-SI-Site EUI'!$Y$2:$Y$1825,MATCH(1,INDEX(($A24='90.1 Data-SI-Site EUI'!$A$2:$A$1825)*(D$21='90.1 Data-SI-Site EUI'!$C$2:$C$1825)*($A$20='90.1 Data-SI-Site EUI'!$B$2:$B$1825),0,1),0))</f>
        <v>48.570635581459889</v>
      </c>
      <c r="E24" s="75" cm="1">
        <f t="array" ref="E24">INDEX('90.1 Data-SI-Site EUI'!$Y$2:$Y$1825,MATCH(1,INDEX(($A24='90.1 Data-SI-Site EUI'!$A$2:$A$1825)*(E$21='90.1 Data-SI-Site EUI'!$C$2:$C$1825)*($A$20='90.1 Data-SI-Site EUI'!$B$2:$B$1825),0,1),0))</f>
        <v>50.910107902843841</v>
      </c>
      <c r="F24" s="75" cm="1">
        <f t="array" ref="F24">INDEX('90.1 Data-SI-Site EUI'!$Y$2:$Y$1825,MATCH(1,INDEX(($A24='90.1 Data-SI-Site EUI'!$A$2:$A$1825)*(F$21='90.1 Data-SI-Site EUI'!$C$2:$C$1825)*($A$20='90.1 Data-SI-Site EUI'!$B$2:$B$1825),0,1),0))</f>
        <v>39.8038175225768</v>
      </c>
      <c r="G24" s="75" cm="1">
        <f t="array" ref="G24">INDEX('90.1 Data-SI-Site EUI'!$Y$2:$Y$1825,MATCH(1,INDEX(($A24='90.1 Data-SI-Site EUI'!$A$2:$A$1825)*(G$21='90.1 Data-SI-Site EUI'!$C$2:$C$1825)*($A$20='90.1 Data-SI-Site EUI'!$B$2:$B$1825),0,1),0))</f>
        <v>33.917031677518629</v>
      </c>
      <c r="H24" s="75" cm="1">
        <f t="array" ref="H24">INDEX('90.1 Data-SI-Site EUI'!$Y$2:$Y$1825,MATCH(1,INDEX(($A24='90.1 Data-SI-Site EUI'!$A$2:$A$1825)*(H$21='90.1 Data-SI-Site EUI'!$C$2:$C$1825)*($A$20='90.1 Data-SI-Site EUI'!$B$2:$B$1825),0,1),0))</f>
        <v>35.992427198988779</v>
      </c>
      <c r="I24" s="75" cm="1">
        <f t="array" ref="I24">INDEX('90.1 Data-SI-Site EUI'!$Y$2:$Y$1825,MATCH(1,INDEX(($A24='90.1 Data-SI-Site EUI'!$A$2:$A$1825)*(I$21='90.1 Data-SI-Site EUI'!$C$2:$C$1825)*($A$20='90.1 Data-SI-Site EUI'!$B$2:$B$1825),0,1),0))</f>
        <v>29.318727936737833</v>
      </c>
      <c r="J24" s="75" cm="1">
        <f t="array" ref="J24">INDEX('90.1 Data-SI-Site EUI'!$Y$2:$Y$1825,MATCH(1,INDEX(($A24='90.1 Data-SI-Site EUI'!$A$2:$A$1825)*(J$21='90.1 Data-SI-Site EUI'!$C$2:$C$1825)*($A$20='90.1 Data-SI-Site EUI'!$B$2:$B$1825),0,1),0))</f>
        <v>15.969557084719737</v>
      </c>
      <c r="K24" s="75" cm="1">
        <f t="array" ref="K24">INDEX('90.1 Data-SI-Site EUI'!$Y$2:$Y$1825,MATCH(1,INDEX(($A24='90.1 Data-SI-Site EUI'!$A$2:$A$1825)*(K$21='90.1 Data-SI-Site EUI'!$C$2:$C$1825)*($A$20='90.1 Data-SI-Site EUI'!$B$2:$B$1825),0,1),0))</f>
        <v>47.056181718867037</v>
      </c>
      <c r="L24" s="75" cm="1">
        <f t="array" ref="L24">INDEX('90.1 Data-SI-Site EUI'!$Y$2:$Y$1825,MATCH(1,INDEX(($A24='90.1 Data-SI-Site EUI'!$A$2:$A$1825)*(L$21='90.1 Data-SI-Site EUI'!$C$2:$C$1825)*($A$20='90.1 Data-SI-Site EUI'!$B$2:$B$1825),0,1),0))</f>
        <v>30.703801890648101</v>
      </c>
      <c r="M24" s="75" cm="1">
        <f t="array" ref="M24">INDEX('90.1 Data-SI-Site EUI'!$Y$2:$Y$1825,MATCH(1,INDEX(($A24='90.1 Data-SI-Site EUI'!$A$2:$A$1825)*(M$21='90.1 Data-SI-Site EUI'!$C$2:$C$1825)*($A$20='90.1 Data-SI-Site EUI'!$B$2:$B$1825),0,1),0))</f>
        <v>27.026222294533184</v>
      </c>
      <c r="N24" s="75" cm="1">
        <f t="array" ref="N24">INDEX('90.1 Data-SI-Site EUI'!$Y$2:$Y$1825,MATCH(1,INDEX(($A24='90.1 Data-SI-Site EUI'!$A$2:$A$1825)*(N$21='90.1 Data-SI-Site EUI'!$C$2:$C$1825)*($A$20='90.1 Data-SI-Site EUI'!$B$2:$B$1825),0,1),0))</f>
        <v>62.17059077702028</v>
      </c>
      <c r="O24" s="75" cm="1">
        <f t="array" ref="O24">INDEX('90.1 Data-SI-Site EUI'!$Y$2:$Y$1825,MATCH(1,INDEX(($A24='90.1 Data-SI-Site EUI'!$A$2:$A$1825)*(O$21='90.1 Data-SI-Site EUI'!$C$2:$C$1825)*($A$20='90.1 Data-SI-Site EUI'!$B$2:$B$1825),0,1),0))</f>
        <v>41.341311642880257</v>
      </c>
      <c r="P24" s="75" cm="1">
        <f t="array" ref="P24">INDEX('90.1 Data-SI-Site EUI'!$Y$2:$Y$1825,MATCH(1,INDEX(($A24='90.1 Data-SI-Site EUI'!$A$2:$A$1825)*(P$21='90.1 Data-SI-Site EUI'!$C$2:$C$1825)*($A$20='90.1 Data-SI-Site EUI'!$B$2:$B$1825),0,1),0))</f>
        <v>26.3305837444247</v>
      </c>
      <c r="Q24" s="75" cm="1">
        <f t="array" ref="Q24">INDEX('90.1 Data-SI-Site EUI'!$Y$2:$Y$1825,MATCH(1,INDEX(($A24='90.1 Data-SI-Site EUI'!$A$2:$A$1825)*(Q$21='90.1 Data-SI-Site EUI'!$C$2:$C$1825)*($A$20='90.1 Data-SI-Site EUI'!$B$2:$B$1825),0,1),0))</f>
        <v>87.206489270860914</v>
      </c>
      <c r="R24" s="75" cm="1">
        <f t="array" ref="R24">INDEX('90.1 Data-SI-Site EUI'!$Y$2:$Y$1825,MATCH(1,INDEX(($A24='90.1 Data-SI-Site EUI'!$A$2:$A$1825)*(R$21='90.1 Data-SI-Site EUI'!$C$2:$C$1825)*($A$20='90.1 Data-SI-Site EUI'!$B$2:$B$1825),0,1),0))</f>
        <v>60.582585322505125</v>
      </c>
      <c r="S24" s="75" cm="1">
        <f t="array" ref="S24">INDEX('90.1 Data-SI-Site EUI'!$Y$2:$Y$1825,MATCH(1,INDEX(($A24='90.1 Data-SI-Site EUI'!$A$2:$A$1825)*(S$21='90.1 Data-SI-Site EUI'!$C$2:$C$1825)*($A$20='90.1 Data-SI-Site EUI'!$B$2:$B$1825),0,1),0))</f>
        <v>89.045279068918376</v>
      </c>
      <c r="T24" s="91" cm="1">
        <f t="array" ref="T24">INDEX('90.1 Data-SI-Site EUI'!$Y$2:$Y$1825,MATCH(1,INDEX(($A24='90.1 Data-SI-Site EUI'!$A$2:$A$1825)*(T$21='90.1 Data-SI-Site EUI'!$C$2:$C$1825)*($A$20='90.1 Data-SI-Site EUI'!$B$2:$B$1825),0,1),0))</f>
        <v>114.94164257187408</v>
      </c>
      <c r="U24" s="56"/>
      <c r="V24" s="72">
        <f>SUMPRODUCT(D24:T24,Weights!$B$41:$R$41)</f>
        <v>44.888014310576573</v>
      </c>
      <c r="X24" s="88">
        <f t="shared" ref="X24:X27" si="10">(V24-V23)/V23</f>
        <v>-0.13863369101250742</v>
      </c>
      <c r="Z24" s="100" t="str">
        <f>A2</f>
        <v>High-Rise Apartment</v>
      </c>
      <c r="AA24" s="9">
        <f>V4</f>
        <v>77.242695263077607</v>
      </c>
      <c r="AB24" s="9">
        <f>V5</f>
        <v>71.423056189882558</v>
      </c>
      <c r="AC24" s="9">
        <f>V6</f>
        <v>57.29222969359197</v>
      </c>
      <c r="AD24" s="9">
        <f>V7</f>
        <v>40.527426248737648</v>
      </c>
      <c r="AE24" s="9">
        <f>V8</f>
        <v>39.560433378452167</v>
      </c>
      <c r="AF24" s="9">
        <f>V9</f>
        <v>37.804700313415545</v>
      </c>
    </row>
    <row r="25" spans="1:32" x14ac:dyDescent="0.25">
      <c r="A25" s="93">
        <v>2013</v>
      </c>
      <c r="B25" s="86" cm="1">
        <f t="array" ref="B25">INDEX('90.1 Data-SI-Site EUI'!$Y$2:$Y$1825,MATCH(1,INDEX(($A25='90.1 Data-SI-Site EUI'!$A$2:$A$1825)*(B$21='90.1 Data-SI-Site EUI'!$C$2:$C$1825)*($A$20='90.1 Data-SI-Site EUI'!$B$2:$B$1825),0,1),0))</f>
        <v>59.626414627515238</v>
      </c>
      <c r="C25" s="75" cm="1">
        <f t="array" ref="C25">INDEX('90.1 Data-SI-Site EUI'!$Y$2:$Y$1825,MATCH(1,INDEX(($A25='90.1 Data-SI-Site EUI'!$A$2:$A$1825)*(C$21='90.1 Data-SI-Site EUI'!$C$2:$C$1825)*($A$20='90.1 Data-SI-Site EUI'!$B$2:$B$1825),0,1),0))</f>
        <v>54.59654913653975</v>
      </c>
      <c r="D25" s="86" cm="1">
        <f t="array" ref="D25">INDEX('90.1 Data-SI-Site EUI'!$Y$2:$Y$1825,MATCH(1,INDEX(($A25='90.1 Data-SI-Site EUI'!$A$2:$A$1825)*(D$21='90.1 Data-SI-Site EUI'!$C$2:$C$1825)*($A$20='90.1 Data-SI-Site EUI'!$B$2:$B$1825),0,1),0))</f>
        <v>38.985002210092411</v>
      </c>
      <c r="E25" s="75" cm="1">
        <f t="array" ref="E25">INDEX('90.1 Data-SI-Site EUI'!$Y$2:$Y$1825,MATCH(1,INDEX(($A25='90.1 Data-SI-Site EUI'!$A$2:$A$1825)*(E$21='90.1 Data-SI-Site EUI'!$C$2:$C$1825)*($A$20='90.1 Data-SI-Site EUI'!$B$2:$B$1825),0,1),0))</f>
        <v>44.185897306381193</v>
      </c>
      <c r="F25" s="75" cm="1">
        <f t="array" ref="F25">INDEX('90.1 Data-SI-Site EUI'!$Y$2:$Y$1825,MATCH(1,INDEX(($A25='90.1 Data-SI-Site EUI'!$A$2:$A$1825)*(F$21='90.1 Data-SI-Site EUI'!$C$2:$C$1825)*($A$20='90.1 Data-SI-Site EUI'!$B$2:$B$1825),0,1),0))</f>
        <v>33.090240891211351</v>
      </c>
      <c r="G25" s="75" cm="1">
        <f t="array" ref="G25">INDEX('90.1 Data-SI-Site EUI'!$Y$2:$Y$1825,MATCH(1,INDEX(($A25='90.1 Data-SI-Site EUI'!$A$2:$A$1825)*(G$21='90.1 Data-SI-Site EUI'!$C$2:$C$1825)*($A$20='90.1 Data-SI-Site EUI'!$B$2:$B$1825),0,1),0))</f>
        <v>29.513683963519828</v>
      </c>
      <c r="H25" s="75" cm="1">
        <f t="array" ref="H25">INDEX('90.1 Data-SI-Site EUI'!$Y$2:$Y$1825,MATCH(1,INDEX(($A25='90.1 Data-SI-Site EUI'!$A$2:$A$1825)*(H$21='90.1 Data-SI-Site EUI'!$C$2:$C$1825)*($A$20='90.1 Data-SI-Site EUI'!$B$2:$B$1825),0,1),0))</f>
        <v>30.456562202138205</v>
      </c>
      <c r="I25" s="75" cm="1">
        <f t="array" ref="I25">INDEX('90.1 Data-SI-Site EUI'!$Y$2:$Y$1825,MATCH(1,INDEX(($A25='90.1 Data-SI-Site EUI'!$A$2:$A$1825)*(I$21='90.1 Data-SI-Site EUI'!$C$2:$C$1825)*($A$20='90.1 Data-SI-Site EUI'!$B$2:$B$1825),0,1),0))</f>
        <v>25.253894778333226</v>
      </c>
      <c r="J25" s="75" cm="1">
        <f t="array" ref="J25">INDEX('90.1 Data-SI-Site EUI'!$Y$2:$Y$1825,MATCH(1,INDEX(($A25='90.1 Data-SI-Site EUI'!$A$2:$A$1825)*(J$21='90.1 Data-SI-Site EUI'!$C$2:$C$1825)*($A$20='90.1 Data-SI-Site EUI'!$B$2:$B$1825),0,1),0))</f>
        <v>12.741262513961512</v>
      </c>
      <c r="K25" s="75" cm="1">
        <f t="array" ref="K25">INDEX('90.1 Data-SI-Site EUI'!$Y$2:$Y$1825,MATCH(1,INDEX(($A25='90.1 Data-SI-Site EUI'!$A$2:$A$1825)*(K$21='90.1 Data-SI-Site EUI'!$C$2:$C$1825)*($A$20='90.1 Data-SI-Site EUI'!$B$2:$B$1825),0,1),0))</f>
        <v>25.473663390342018</v>
      </c>
      <c r="L25" s="75" cm="1">
        <f t="array" ref="L25">INDEX('90.1 Data-SI-Site EUI'!$Y$2:$Y$1825,MATCH(1,INDEX(($A25='90.1 Data-SI-Site EUI'!$A$2:$A$1825)*(L$21='90.1 Data-SI-Site EUI'!$C$2:$C$1825)*($A$20='90.1 Data-SI-Site EUI'!$B$2:$B$1825),0,1),0))</f>
        <v>25.656213124510614</v>
      </c>
      <c r="M25" s="75" cm="1">
        <f t="array" ref="M25">INDEX('90.1 Data-SI-Site EUI'!$Y$2:$Y$1825,MATCH(1,INDEX(($A25='90.1 Data-SI-Site EUI'!$A$2:$A$1825)*(M$21='90.1 Data-SI-Site EUI'!$C$2:$C$1825)*($A$20='90.1 Data-SI-Site EUI'!$B$2:$B$1825),0,1),0))</f>
        <v>22.79124569457338</v>
      </c>
      <c r="N25" s="75" cm="1">
        <f t="array" ref="N25">INDEX('90.1 Data-SI-Site EUI'!$Y$2:$Y$1825,MATCH(1,INDEX(($A25='90.1 Data-SI-Site EUI'!$A$2:$A$1825)*(N$21='90.1 Data-SI-Site EUI'!$C$2:$C$1825)*($A$20='90.1 Data-SI-Site EUI'!$B$2:$B$1825),0,1),0))</f>
        <v>31.105234073067393</v>
      </c>
      <c r="O25" s="75" cm="1">
        <f t="array" ref="O25">INDEX('90.1 Data-SI-Site EUI'!$Y$2:$Y$1825,MATCH(1,INDEX(($A25='90.1 Data-SI-Site EUI'!$A$2:$A$1825)*(O$21='90.1 Data-SI-Site EUI'!$C$2:$C$1825)*($A$20='90.1 Data-SI-Site EUI'!$B$2:$B$1825),0,1),0))</f>
        <v>34.461136224992011</v>
      </c>
      <c r="P25" s="75" cm="1">
        <f t="array" ref="P25">INDEX('90.1 Data-SI-Site EUI'!$Y$2:$Y$1825,MATCH(1,INDEX(($A25='90.1 Data-SI-Site EUI'!$A$2:$A$1825)*(P$21='90.1 Data-SI-Site EUI'!$C$2:$C$1825)*($A$20='90.1 Data-SI-Site EUI'!$B$2:$B$1825),0,1),0))</f>
        <v>21.762409571419305</v>
      </c>
      <c r="Q25" s="75" cm="1">
        <f t="array" ref="Q25">INDEX('90.1 Data-SI-Site EUI'!$Y$2:$Y$1825,MATCH(1,INDEX(($A25='90.1 Data-SI-Site EUI'!$A$2:$A$1825)*(Q$21='90.1 Data-SI-Site EUI'!$C$2:$C$1825)*($A$20='90.1 Data-SI-Site EUI'!$B$2:$B$1825),0,1),0))</f>
        <v>45.394624672429565</v>
      </c>
      <c r="R25" s="75" cm="1">
        <f t="array" ref="R25">INDEX('90.1 Data-SI-Site EUI'!$Y$2:$Y$1825,MATCH(1,INDEX(($A25='90.1 Data-SI-Site EUI'!$A$2:$A$1825)*(R$21='90.1 Data-SI-Site EUI'!$C$2:$C$1825)*($A$20='90.1 Data-SI-Site EUI'!$B$2:$B$1825),0,1),0))</f>
        <v>34.9981514624006</v>
      </c>
      <c r="S25" s="75" cm="1">
        <f t="array" ref="S25">INDEX('90.1 Data-SI-Site EUI'!$Y$2:$Y$1825,MATCH(1,INDEX(($A25='90.1 Data-SI-Site EUI'!$A$2:$A$1825)*(S$21='90.1 Data-SI-Site EUI'!$C$2:$C$1825)*($A$20='90.1 Data-SI-Site EUI'!$B$2:$B$1825),0,1),0))</f>
        <v>48.582155710315192</v>
      </c>
      <c r="T25" s="91" cm="1">
        <f t="array" ref="T25">INDEX('90.1 Data-SI-Site EUI'!$Y$2:$Y$1825,MATCH(1,INDEX(($A25='90.1 Data-SI-Site EUI'!$A$2:$A$1825)*(T$21='90.1 Data-SI-Site EUI'!$C$2:$C$1825)*($A$20='90.1 Data-SI-Site EUI'!$B$2:$B$1825),0,1),0))</f>
        <v>64.83794368890122</v>
      </c>
      <c r="U25" s="56"/>
      <c r="V25" s="72">
        <f>SUMPRODUCT(D25:T25,Weights!$B$41:$R$41)</f>
        <v>29.93813736527046</v>
      </c>
      <c r="X25" s="88">
        <f t="shared" si="10"/>
        <v>-0.33304830197809848</v>
      </c>
      <c r="Z25" s="100" t="str">
        <f>A20</f>
        <v>Mid-Rise Apartment</v>
      </c>
      <c r="AA25" s="9">
        <f>V22</f>
        <v>60.545508161635482</v>
      </c>
      <c r="AB25" s="9">
        <f>V23</f>
        <v>52.11257259799369</v>
      </c>
      <c r="AC25" s="9">
        <f>V24</f>
        <v>44.888014310576573</v>
      </c>
      <c r="AD25" s="9">
        <f>V25</f>
        <v>29.93813736527046</v>
      </c>
      <c r="AE25" s="9">
        <f>V26</f>
        <v>29.578295572489214</v>
      </c>
      <c r="AF25" s="9">
        <f>V27</f>
        <v>27.050583091617089</v>
      </c>
    </row>
    <row r="26" spans="1:32" x14ac:dyDescent="0.25">
      <c r="A26" s="93">
        <v>2016</v>
      </c>
      <c r="B26" s="86" cm="1">
        <f t="array" ref="B26">INDEX('90.1 Data-SI-Site EUI'!$Y$2:$Y$1825,MATCH(1,INDEX(($A26='90.1 Data-SI-Site EUI'!$A$2:$A$1825)*(B$21='90.1 Data-SI-Site EUI'!$C$2:$C$1825)*($A$20='90.1 Data-SI-Site EUI'!$B$2:$B$1825),0,1),0))</f>
        <v>57.789397156973976</v>
      </c>
      <c r="C26" s="75" cm="1">
        <f t="array" ref="C26">INDEX('90.1 Data-SI-Site EUI'!$Y$2:$Y$1825,MATCH(1,INDEX(($A26='90.1 Data-SI-Site EUI'!$A$2:$A$1825)*(C$21='90.1 Data-SI-Site EUI'!$C$2:$C$1825)*($A$20='90.1 Data-SI-Site EUI'!$B$2:$B$1825),0,1),0))</f>
        <v>52.806498345177801</v>
      </c>
      <c r="D26" s="86" cm="1">
        <f t="array" ref="D26">INDEX('90.1 Data-SI-Site EUI'!$Y$2:$Y$1825,MATCH(1,INDEX(($A26='90.1 Data-SI-Site EUI'!$A$2:$A$1825)*(D$21='90.1 Data-SI-Site EUI'!$C$2:$C$1825)*($A$20='90.1 Data-SI-Site EUI'!$B$2:$B$1825),0,1),0))</f>
        <v>38.19011331907673</v>
      </c>
      <c r="E26" s="75" cm="1">
        <f t="array" ref="E26">INDEX('90.1 Data-SI-Site EUI'!$Y$2:$Y$1825,MATCH(1,INDEX(($A26='90.1 Data-SI-Site EUI'!$A$2:$A$1825)*(E$21='90.1 Data-SI-Site EUI'!$C$2:$C$1825)*($A$20='90.1 Data-SI-Site EUI'!$B$2:$B$1825),0,1),0))</f>
        <v>43.44506440460961</v>
      </c>
      <c r="F26" s="75" cm="1">
        <f t="array" ref="F26">INDEX('90.1 Data-SI-Site EUI'!$Y$2:$Y$1825,MATCH(1,INDEX(($A26='90.1 Data-SI-Site EUI'!$A$2:$A$1825)*(F$21='90.1 Data-SI-Site EUI'!$C$2:$C$1825)*($A$20='90.1 Data-SI-Site EUI'!$B$2:$B$1825),0,1),0))</f>
        <v>32.425618072636361</v>
      </c>
      <c r="G26" s="75" cm="1">
        <f t="array" ref="G26">INDEX('90.1 Data-SI-Site EUI'!$Y$2:$Y$1825,MATCH(1,INDEX(($A26='90.1 Data-SI-Site EUI'!$A$2:$A$1825)*(G$21='90.1 Data-SI-Site EUI'!$C$2:$C$1825)*($A$20='90.1 Data-SI-Site EUI'!$B$2:$B$1825),0,1),0))</f>
        <v>28.846402653670541</v>
      </c>
      <c r="H26" s="75" cm="1">
        <f t="array" ref="H26">INDEX('90.1 Data-SI-Site EUI'!$Y$2:$Y$1825,MATCH(1,INDEX(($A26='90.1 Data-SI-Site EUI'!$A$2:$A$1825)*(H$21='90.1 Data-SI-Site EUI'!$C$2:$C$1825)*($A$20='90.1 Data-SI-Site EUI'!$B$2:$B$1825),0,1),0))</f>
        <v>30.491122588704108</v>
      </c>
      <c r="I26" s="75" cm="1">
        <f t="array" ref="I26">INDEX('90.1 Data-SI-Site EUI'!$Y$2:$Y$1825,MATCH(1,INDEX(($A26='90.1 Data-SI-Site EUI'!$A$2:$A$1825)*(I$21='90.1 Data-SI-Site EUI'!$C$2:$C$1825)*($A$20='90.1 Data-SI-Site EUI'!$B$2:$B$1825),0,1),0))</f>
        <v>24.895884620060833</v>
      </c>
      <c r="J26" s="75" cm="1">
        <f t="array" ref="J26">INDEX('90.1 Data-SI-Site EUI'!$Y$2:$Y$1825,MATCH(1,INDEX(($A26='90.1 Data-SI-Site EUI'!$A$2:$A$1825)*(J$21='90.1 Data-SI-Site EUI'!$C$2:$C$1825)*($A$20='90.1 Data-SI-Site EUI'!$B$2:$B$1825),0,1),0))</f>
        <v>12.234376844328322</v>
      </c>
      <c r="K26" s="75" cm="1">
        <f t="array" ref="K26">INDEX('90.1 Data-SI-Site EUI'!$Y$2:$Y$1825,MATCH(1,INDEX(($A26='90.1 Data-SI-Site EUI'!$A$2:$A$1825)*(K$21='90.1 Data-SI-Site EUI'!$C$2:$C$1825)*($A$20='90.1 Data-SI-Site EUI'!$B$2:$B$1825),0,1),0))</f>
        <v>25.055394096518832</v>
      </c>
      <c r="L26" s="75" cm="1">
        <f t="array" ref="L26">INDEX('90.1 Data-SI-Site EUI'!$Y$2:$Y$1825,MATCH(1,INDEX(($A26='90.1 Data-SI-Site EUI'!$A$2:$A$1825)*(L$21='90.1 Data-SI-Site EUI'!$C$2:$C$1825)*($A$20='90.1 Data-SI-Site EUI'!$B$2:$B$1825),0,1),0))</f>
        <v>25.114767068311529</v>
      </c>
      <c r="M26" s="75" cm="1">
        <f t="array" ref="M26">INDEX('90.1 Data-SI-Site EUI'!$Y$2:$Y$1825,MATCH(1,INDEX(($A26='90.1 Data-SI-Site EUI'!$A$2:$A$1825)*(M$21='90.1 Data-SI-Site EUI'!$C$2:$C$1825)*($A$20='90.1 Data-SI-Site EUI'!$B$2:$B$1825),0,1),0))</f>
        <v>22.93746271465988</v>
      </c>
      <c r="N26" s="75" cm="1">
        <f t="array" ref="N26">INDEX('90.1 Data-SI-Site EUI'!$Y$2:$Y$1825,MATCH(1,INDEX(($A26='90.1 Data-SI-Site EUI'!$A$2:$A$1825)*(N$21='90.1 Data-SI-Site EUI'!$C$2:$C$1825)*($A$20='90.1 Data-SI-Site EUI'!$B$2:$B$1825),0,1),0))</f>
        <v>30.965220199287593</v>
      </c>
      <c r="O26" s="75" cm="1">
        <f t="array" ref="O26">INDEX('90.1 Data-SI-Site EUI'!$Y$2:$Y$1825,MATCH(1,INDEX(($A26='90.1 Data-SI-Site EUI'!$A$2:$A$1825)*(O$21='90.1 Data-SI-Site EUI'!$C$2:$C$1825)*($A$20='90.1 Data-SI-Site EUI'!$B$2:$B$1825),0,1),0))</f>
        <v>34.445185277346212</v>
      </c>
      <c r="P26" s="75" cm="1">
        <f t="array" ref="P26">INDEX('90.1 Data-SI-Site EUI'!$Y$2:$Y$1825,MATCH(1,INDEX(($A26='90.1 Data-SI-Site EUI'!$A$2:$A$1825)*(P$21='90.1 Data-SI-Site EUI'!$C$2:$C$1825)*($A$20='90.1 Data-SI-Site EUI'!$B$2:$B$1825),0,1),0))</f>
        <v>22.100037963255396</v>
      </c>
      <c r="Q26" s="75" cm="1">
        <f t="array" ref="Q26">INDEX('90.1 Data-SI-Site EUI'!$Y$2:$Y$1825,MATCH(1,INDEX(($A26='90.1 Data-SI-Site EUI'!$A$2:$A$1825)*(Q$21='90.1 Data-SI-Site EUI'!$C$2:$C$1825)*($A$20='90.1 Data-SI-Site EUI'!$B$2:$B$1825),0,1),0))</f>
        <v>44.049428087633792</v>
      </c>
      <c r="R26" s="75" cm="1">
        <f t="array" ref="R26">INDEX('90.1 Data-SI-Site EUI'!$Y$2:$Y$1825,MATCH(1,INDEX(($A26='90.1 Data-SI-Site EUI'!$A$2:$A$1825)*(R$21='90.1 Data-SI-Site EUI'!$C$2:$C$1825)*($A$20='90.1 Data-SI-Site EUI'!$B$2:$B$1825),0,1),0))</f>
        <v>34.058817878814622</v>
      </c>
      <c r="S26" s="75" cm="1">
        <f t="array" ref="S26">INDEX('90.1 Data-SI-Site EUI'!$Y$2:$Y$1825,MATCH(1,INDEX(($A26='90.1 Data-SI-Site EUI'!$A$2:$A$1825)*(S$21='90.1 Data-SI-Site EUI'!$C$2:$C$1825)*($A$20='90.1 Data-SI-Site EUI'!$B$2:$B$1825),0,1),0))</f>
        <v>47.40976105834892</v>
      </c>
      <c r="T26" s="91" cm="1">
        <f t="array" ref="T26">INDEX('90.1 Data-SI-Site EUI'!$Y$2:$Y$1825,MATCH(1,INDEX(($A26='90.1 Data-SI-Site EUI'!$A$2:$A$1825)*(T$21='90.1 Data-SI-Site EUI'!$C$2:$C$1825)*($A$20='90.1 Data-SI-Site EUI'!$B$2:$B$1825),0,1),0))</f>
        <v>58.845704356629156</v>
      </c>
      <c r="U26" s="56"/>
      <c r="V26" s="72">
        <f>SUMPRODUCT(D26:T26,Weights!$B$41:$R$41)</f>
        <v>29.578295572489214</v>
      </c>
      <c r="X26" s="88">
        <f t="shared" si="10"/>
        <v>-1.2019511714802885E-2</v>
      </c>
      <c r="Z26"/>
      <c r="AA26"/>
      <c r="AB26"/>
      <c r="AC26"/>
      <c r="AD26"/>
      <c r="AE26"/>
      <c r="AF26"/>
    </row>
    <row r="27" spans="1:32" ht="15.75" thickBot="1" x14ac:dyDescent="0.3">
      <c r="A27" s="81">
        <v>2019</v>
      </c>
      <c r="B27" s="74" cm="1">
        <f t="array" ref="B27">INDEX('90.1 Data-SI-Site EUI'!$Y$2:$Y$1825,MATCH(1,INDEX(($A27='90.1 Data-SI-Site EUI'!$A$2:$A$1825)*(B$21='90.1 Data-SI-Site EUI'!$C$2:$C$1825)*($A$20='90.1 Data-SI-Site EUI'!$B$2:$B$1825),0,1),0))</f>
        <v>46.652091045173435</v>
      </c>
      <c r="C27" s="90" cm="1">
        <f t="array" ref="C27">INDEX('90.1 Data-SI-Site EUI'!$Y$2:$Y$1825,MATCH(1,INDEX(($A27='90.1 Data-SI-Site EUI'!$A$2:$A$1825)*(C$21='90.1 Data-SI-Site EUI'!$C$2:$C$1825)*($A$20='90.1 Data-SI-Site EUI'!$B$2:$B$1825),0,1),0))</f>
        <v>45.521346089837863</v>
      </c>
      <c r="D27" s="74" cm="1">
        <f t="array" ref="D27">INDEX('90.1 Data-SI-Site EUI'!$Y$2:$Y$1825,MATCH(1,INDEX(($A27='90.1 Data-SI-Site EUI'!$A$2:$A$1825)*(D$21='90.1 Data-SI-Site EUI'!$C$2:$C$1825)*($A$20='90.1 Data-SI-Site EUI'!$B$2:$B$1825),0,1),0))</f>
        <v>34.384926141795418</v>
      </c>
      <c r="E27" s="90" cm="1">
        <f t="array" ref="E27">INDEX('90.1 Data-SI-Site EUI'!$Y$2:$Y$1825,MATCH(1,INDEX(($A27='90.1 Data-SI-Site EUI'!$A$2:$A$1825)*(E$21='90.1 Data-SI-Site EUI'!$C$2:$C$1825)*($A$20='90.1 Data-SI-Site EUI'!$B$2:$B$1825),0,1),0))</f>
        <v>36.869729319507755</v>
      </c>
      <c r="F27" s="90" cm="1">
        <f t="array" ref="F27">INDEX('90.1 Data-SI-Site EUI'!$Y$2:$Y$1825,MATCH(1,INDEX(($A27='90.1 Data-SI-Site EUI'!$A$2:$A$1825)*(F$21='90.1 Data-SI-Site EUI'!$C$2:$C$1825)*($A$20='90.1 Data-SI-Site EUI'!$B$2:$B$1825),0,1),0))</f>
        <v>28.348378621618355</v>
      </c>
      <c r="G27" s="90" cm="1">
        <f t="array" ref="G27">INDEX('90.1 Data-SI-Site EUI'!$Y$2:$Y$1825,MATCH(1,INDEX(($A27='90.1 Data-SI-Site EUI'!$A$2:$A$1825)*(G$21='90.1 Data-SI-Site EUI'!$C$2:$C$1825)*($A$20='90.1 Data-SI-Site EUI'!$B$2:$B$1825),0,1),0))</f>
        <v>27.472848828615575</v>
      </c>
      <c r="H27" s="90" cm="1">
        <f t="array" ref="H27">INDEX('90.1 Data-SI-Site EUI'!$Y$2:$Y$1825,MATCH(1,INDEX(($A27='90.1 Data-SI-Site EUI'!$A$2:$A$1825)*(H$21='90.1 Data-SI-Site EUI'!$C$2:$C$1825)*($A$20='90.1 Data-SI-Site EUI'!$B$2:$B$1825),0,1),0))</f>
        <v>22.501470145674688</v>
      </c>
      <c r="I27" s="90" cm="1">
        <f t="array" ref="I27">INDEX('90.1 Data-SI-Site EUI'!$Y$2:$Y$1825,MATCH(1,INDEX(($A27='90.1 Data-SI-Site EUI'!$A$2:$A$1825)*(I$21='90.1 Data-SI-Site EUI'!$C$2:$C$1825)*($A$20='90.1 Data-SI-Site EUI'!$B$2:$B$1825),0,1),0))</f>
        <v>22.697312336214782</v>
      </c>
      <c r="J27" s="90" cm="1">
        <f t="array" ref="J27">INDEX('90.1 Data-SI-Site EUI'!$Y$2:$Y$1825,MATCH(1,INDEX(($A27='90.1 Data-SI-Site EUI'!$A$2:$A$1825)*(J$21='90.1 Data-SI-Site EUI'!$C$2:$C$1825)*($A$20='90.1 Data-SI-Site EUI'!$B$2:$B$1825),0,1),0))</f>
        <v>11.900293107524629</v>
      </c>
      <c r="K27" s="90" cm="1">
        <f t="array" ref="K27">INDEX('90.1 Data-SI-Site EUI'!$Y$2:$Y$1825,MATCH(1,INDEX(($A27='90.1 Data-SI-Site EUI'!$A$2:$A$1825)*(K$21='90.1 Data-SI-Site EUI'!$C$2:$C$1825)*($A$20='90.1 Data-SI-Site EUI'!$B$2:$B$1825),0,1),0))</f>
        <v>26.043466686800308</v>
      </c>
      <c r="L27" s="90" cm="1">
        <f t="array" ref="L27">INDEX('90.1 Data-SI-Site EUI'!$Y$2:$Y$1825,MATCH(1,INDEX(($A27='90.1 Data-SI-Site EUI'!$A$2:$A$1825)*(L$21='90.1 Data-SI-Site EUI'!$C$2:$C$1825)*($A$20='90.1 Data-SI-Site EUI'!$B$2:$B$1825),0,1),0))</f>
        <v>21.218305023945916</v>
      </c>
      <c r="M27" s="90" cm="1">
        <f t="array" ref="M27">INDEX('90.1 Data-SI-Site EUI'!$Y$2:$Y$1825,MATCH(1,INDEX(($A27='90.1 Data-SI-Site EUI'!$A$2:$A$1825)*(M$21='90.1 Data-SI-Site EUI'!$C$2:$C$1825)*($A$20='90.1 Data-SI-Site EUI'!$B$2:$B$1825),0,1),0))</f>
        <v>14.964647383034357</v>
      </c>
      <c r="N27" s="90" cm="1">
        <f t="array" ref="N27">INDEX('90.1 Data-SI-Site EUI'!$Y$2:$Y$1825,MATCH(1,INDEX(($A27='90.1 Data-SI-Site EUI'!$A$2:$A$1825)*(N$21='90.1 Data-SI-Site EUI'!$C$2:$C$1825)*($A$20='90.1 Data-SI-Site EUI'!$B$2:$B$1825),0,1),0))</f>
        <v>32.341432515616866</v>
      </c>
      <c r="O27" s="90" cm="1">
        <f t="array" ref="O27">INDEX('90.1 Data-SI-Site EUI'!$Y$2:$Y$1825,MATCH(1,INDEX(($A27='90.1 Data-SI-Site EUI'!$A$2:$A$1825)*(O$21='90.1 Data-SI-Site EUI'!$C$2:$C$1825)*($A$20='90.1 Data-SI-Site EUI'!$B$2:$B$1825),0,1),0))</f>
        <v>24.306585720924346</v>
      </c>
      <c r="P27" s="90" cm="1">
        <f t="array" ref="P27">INDEX('90.1 Data-SI-Site EUI'!$Y$2:$Y$1825,MATCH(1,INDEX(($A27='90.1 Data-SI-Site EUI'!$A$2:$A$1825)*(P$21='90.1 Data-SI-Site EUI'!$C$2:$C$1825)*($A$20='90.1 Data-SI-Site EUI'!$B$2:$B$1825),0,1),0))</f>
        <v>13.835674755214985</v>
      </c>
      <c r="Q27" s="90" cm="1">
        <f t="array" ref="Q27">INDEX('90.1 Data-SI-Site EUI'!$Y$2:$Y$1825,MATCH(1,INDEX(($A27='90.1 Data-SI-Site EUI'!$A$2:$A$1825)*(Q$21='90.1 Data-SI-Site EUI'!$C$2:$C$1825)*($A$20='90.1 Data-SI-Site EUI'!$B$2:$B$1825),0,1),0))</f>
        <v>45.958224822581151</v>
      </c>
      <c r="R27" s="90" cm="1">
        <f t="array" ref="R27">INDEX('90.1 Data-SI-Site EUI'!$Y$2:$Y$1825,MATCH(1,INDEX(($A27='90.1 Data-SI-Site EUI'!$A$2:$A$1825)*(R$21='90.1 Data-SI-Site EUI'!$C$2:$C$1825)*($A$20='90.1 Data-SI-Site EUI'!$B$2:$B$1825),0,1),0))</f>
        <v>31.94443115198807</v>
      </c>
      <c r="S27" s="90" cm="1">
        <f t="array" ref="S27">INDEX('90.1 Data-SI-Site EUI'!$Y$2:$Y$1825,MATCH(1,INDEX(($A27='90.1 Data-SI-Site EUI'!$A$2:$A$1825)*(S$21='90.1 Data-SI-Site EUI'!$C$2:$C$1825)*($A$20='90.1 Data-SI-Site EUI'!$B$2:$B$1825),0,1),0))</f>
        <v>44.844316978649474</v>
      </c>
      <c r="T27" s="79" cm="1">
        <f t="array" ref="T27">INDEX('90.1 Data-SI-Site EUI'!$Y$2:$Y$1825,MATCH(1,INDEX(($A27='90.1 Data-SI-Site EUI'!$A$2:$A$1825)*(T$21='90.1 Data-SI-Site EUI'!$C$2:$C$1825)*($A$20='90.1 Data-SI-Site EUI'!$B$2:$B$1825),0,1),0))</f>
        <v>53.68823128448728</v>
      </c>
      <c r="U27" s="56"/>
      <c r="V27" s="76">
        <f>SUMPRODUCT(D27:T27,Weights!$B$41:$R$41)</f>
        <v>27.050583091617089</v>
      </c>
      <c r="X27" s="92">
        <f t="shared" si="10"/>
        <v>-8.5458354916946325E-2</v>
      </c>
    </row>
    <row r="29" spans="1:32" ht="15.75" thickBot="1" x14ac:dyDescent="0.3">
      <c r="A29" s="6" t="s">
        <v>118</v>
      </c>
      <c r="B29" s="6"/>
      <c r="C29" s="6"/>
    </row>
    <row r="30" spans="1:32" x14ac:dyDescent="0.25">
      <c r="A30" s="65">
        <v>2004</v>
      </c>
      <c r="B30" s="85">
        <f>(B22-B$22)/B$4</f>
        <v>0</v>
      </c>
      <c r="C30" s="78">
        <f t="shared" ref="C30" si="11">(C22-C$22)/C$4</f>
        <v>0</v>
      </c>
      <c r="D30" s="85">
        <f>(D22-D$22)/D$4</f>
        <v>0</v>
      </c>
      <c r="E30" s="78">
        <f t="shared" ref="E30:T35" si="12">(E22-E$22)/E$4</f>
        <v>0</v>
      </c>
      <c r="F30" s="78">
        <f t="shared" si="12"/>
        <v>0</v>
      </c>
      <c r="G30" s="78">
        <f t="shared" si="12"/>
        <v>0</v>
      </c>
      <c r="H30" s="78">
        <f t="shared" si="12"/>
        <v>0</v>
      </c>
      <c r="I30" s="78">
        <f t="shared" si="12"/>
        <v>0</v>
      </c>
      <c r="J30" s="78">
        <f t="shared" si="12"/>
        <v>0</v>
      </c>
      <c r="K30" s="78">
        <f t="shared" si="12"/>
        <v>0</v>
      </c>
      <c r="L30" s="78">
        <f t="shared" si="12"/>
        <v>0</v>
      </c>
      <c r="M30" s="78">
        <f t="shared" si="12"/>
        <v>0</v>
      </c>
      <c r="N30" s="78">
        <f t="shared" si="12"/>
        <v>0</v>
      </c>
      <c r="O30" s="78">
        <f t="shared" si="12"/>
        <v>0</v>
      </c>
      <c r="P30" s="78">
        <f t="shared" si="12"/>
        <v>0</v>
      </c>
      <c r="Q30" s="78">
        <f t="shared" si="12"/>
        <v>0</v>
      </c>
      <c r="R30" s="78">
        <f t="shared" si="12"/>
        <v>0</v>
      </c>
      <c r="S30" s="78">
        <f t="shared" si="12"/>
        <v>0</v>
      </c>
      <c r="T30" s="94">
        <f t="shared" si="12"/>
        <v>0</v>
      </c>
      <c r="V30" s="83">
        <f>(V22-V$22)/V$22</f>
        <v>0</v>
      </c>
    </row>
    <row r="31" spans="1:32" x14ac:dyDescent="0.25">
      <c r="A31" s="93">
        <v>2007</v>
      </c>
      <c r="B31" s="80">
        <f t="shared" ref="B31:C31" si="13">(B23-B$22)/B$4</f>
        <v>-0.13799189285841224</v>
      </c>
      <c r="C31" s="73">
        <f t="shared" si="13"/>
        <v>-0.14461234704121675</v>
      </c>
      <c r="D31" s="80">
        <f t="shared" ref="D31:S35" si="14">(D23-D$22)/D$4</f>
        <v>-0.12878734678659753</v>
      </c>
      <c r="E31" s="73">
        <f t="shared" si="14"/>
        <v>-0.13853743223181303</v>
      </c>
      <c r="F31" s="73">
        <f t="shared" si="14"/>
        <v>-0.16723164702721008</v>
      </c>
      <c r="G31" s="73">
        <f t="shared" si="14"/>
        <v>-0.1846132776494333</v>
      </c>
      <c r="H31" s="73">
        <f t="shared" si="14"/>
        <v>-9.5690971738572828E-2</v>
      </c>
      <c r="I31" s="73">
        <f t="shared" si="14"/>
        <v>-0.15291842808546571</v>
      </c>
      <c r="J31" s="73">
        <f t="shared" si="14"/>
        <v>-0.46261328732604801</v>
      </c>
      <c r="K31" s="73">
        <f t="shared" si="14"/>
        <v>-8.6595435742506208E-2</v>
      </c>
      <c r="L31" s="73">
        <f t="shared" si="14"/>
        <v>-0.1174818634389066</v>
      </c>
      <c r="M31" s="73">
        <f t="shared" si="14"/>
        <v>-0.1042605680976659</v>
      </c>
      <c r="N31" s="73">
        <f t="shared" si="14"/>
        <v>-8.4521978556298519E-2</v>
      </c>
      <c r="O31" s="73">
        <f t="shared" si="14"/>
        <v>-0.12255159182355628</v>
      </c>
      <c r="P31" s="73">
        <f t="shared" si="14"/>
        <v>-0.15468639099406345</v>
      </c>
      <c r="Q31" s="73">
        <f t="shared" si="14"/>
        <v>-8.1246222723050127E-2</v>
      </c>
      <c r="R31" s="73">
        <f t="shared" si="14"/>
        <v>-0.10030218329262977</v>
      </c>
      <c r="S31" s="73">
        <f t="shared" si="14"/>
        <v>-0.14716597678132812</v>
      </c>
      <c r="T31" s="89">
        <f t="shared" si="12"/>
        <v>-9.2523478032774747E-2</v>
      </c>
      <c r="V31" s="82">
        <f t="shared" ref="V31:V35" si="15">(V23-V$22)/V$22</f>
        <v>-0.13928259617755262</v>
      </c>
      <c r="X31" s="71"/>
    </row>
    <row r="32" spans="1:32" x14ac:dyDescent="0.25">
      <c r="A32" s="93">
        <v>2010</v>
      </c>
      <c r="B32" s="80">
        <f t="shared" ref="B32:C32" si="16">(B24-B$22)/B$4</f>
        <v>-0.1671079520092244</v>
      </c>
      <c r="C32" s="73">
        <f t="shared" si="16"/>
        <v>-0.18285749543763491</v>
      </c>
      <c r="D32" s="80">
        <f t="shared" si="14"/>
        <v>-0.1584672870161726</v>
      </c>
      <c r="E32" s="73">
        <f t="shared" si="12"/>
        <v>-0.16083777406563021</v>
      </c>
      <c r="F32" s="73">
        <f t="shared" si="12"/>
        <v>-0.18859674627829789</v>
      </c>
      <c r="G32" s="73">
        <f t="shared" si="12"/>
        <v>-0.20716020054743617</v>
      </c>
      <c r="H32" s="73">
        <f t="shared" si="12"/>
        <v>-0.17413292711225284</v>
      </c>
      <c r="I32" s="73">
        <f t="shared" si="12"/>
        <v>-0.18938794224435115</v>
      </c>
      <c r="J32" s="73">
        <f t="shared" si="12"/>
        <v>-0.46111207155480038</v>
      </c>
      <c r="K32" s="73">
        <f t="shared" si="12"/>
        <v>-0.20435081912797101</v>
      </c>
      <c r="L32" s="73">
        <f t="shared" si="12"/>
        <v>-0.17599153164765341</v>
      </c>
      <c r="M32" s="73">
        <f t="shared" si="12"/>
        <v>-0.20138465663193253</v>
      </c>
      <c r="N32" s="73">
        <f t="shared" si="12"/>
        <v>-0.21694654521937431</v>
      </c>
      <c r="O32" s="73">
        <f t="shared" si="12"/>
        <v>-0.21612746368304356</v>
      </c>
      <c r="P32" s="73">
        <f t="shared" si="12"/>
        <v>-0.21760596462342369</v>
      </c>
      <c r="Q32" s="73">
        <f t="shared" si="12"/>
        <v>-0.21092464838026243</v>
      </c>
      <c r="R32" s="73">
        <f t="shared" si="12"/>
        <v>-0.22162926305864711</v>
      </c>
      <c r="S32" s="73">
        <f t="shared" si="12"/>
        <v>-0.25493134145227653</v>
      </c>
      <c r="T32" s="89">
        <f t="shared" si="12"/>
        <v>-0.16674958898698389</v>
      </c>
      <c r="V32" s="82">
        <f t="shared" si="15"/>
        <v>-0.25860702678816133</v>
      </c>
    </row>
    <row r="33" spans="1:22" x14ac:dyDescent="0.25">
      <c r="A33" s="93">
        <v>2013</v>
      </c>
      <c r="B33" s="80">
        <f t="shared" ref="B33:C33" si="17">(B25-B$22)/B$4</f>
        <v>-0.27053471764510728</v>
      </c>
      <c r="C33" s="73">
        <f t="shared" si="17"/>
        <v>-0.28838786942798794</v>
      </c>
      <c r="D33" s="80">
        <f t="shared" si="14"/>
        <v>-0.30347537801134539</v>
      </c>
      <c r="E33" s="73">
        <f t="shared" si="12"/>
        <v>-0.26529147396378167</v>
      </c>
      <c r="F33" s="73">
        <f t="shared" si="12"/>
        <v>-0.29863209089165066</v>
      </c>
      <c r="G33" s="73">
        <f t="shared" si="12"/>
        <v>-0.28941839429205901</v>
      </c>
      <c r="H33" s="73">
        <f t="shared" si="12"/>
        <v>-0.26576099278528548</v>
      </c>
      <c r="I33" s="73">
        <f t="shared" si="12"/>
        <v>-0.27884551521055839</v>
      </c>
      <c r="J33" s="73">
        <f t="shared" si="12"/>
        <v>-0.58540591370604989</v>
      </c>
      <c r="K33" s="73">
        <f t="shared" si="12"/>
        <v>-0.44805683224430337</v>
      </c>
      <c r="L33" s="73">
        <f t="shared" si="12"/>
        <v>-0.27732052833875165</v>
      </c>
      <c r="M33" s="73">
        <f t="shared" si="12"/>
        <v>-0.28258759909261472</v>
      </c>
      <c r="N33" s="73">
        <f t="shared" si="12"/>
        <v>-0.49201175876092684</v>
      </c>
      <c r="O33" s="73">
        <f t="shared" si="12"/>
        <v>-0.31445241551915926</v>
      </c>
      <c r="P33" s="73">
        <f t="shared" si="12"/>
        <v>-0.32002162678299173</v>
      </c>
      <c r="Q33" s="73">
        <f t="shared" si="12"/>
        <v>-0.48764741794221134</v>
      </c>
      <c r="R33" s="73">
        <f t="shared" si="12"/>
        <v>-0.45800379034960403</v>
      </c>
      <c r="S33" s="73">
        <f t="shared" si="12"/>
        <v>-0.53674076337772081</v>
      </c>
      <c r="T33" s="89">
        <f t="shared" si="12"/>
        <v>-0.5198325700866796</v>
      </c>
      <c r="V33" s="82">
        <f t="shared" si="15"/>
        <v>-0.50552669761485802</v>
      </c>
    </row>
    <row r="34" spans="1:22" x14ac:dyDescent="0.25">
      <c r="A34" s="93">
        <v>2016</v>
      </c>
      <c r="B34" s="80">
        <f t="shared" ref="B34:C34" si="18">(B26-B$22)/B$4</f>
        <v>-0.29042189742093383</v>
      </c>
      <c r="C34" s="73">
        <f t="shared" si="18"/>
        <v>-0.31123092080609677</v>
      </c>
      <c r="D34" s="80">
        <f t="shared" si="14"/>
        <v>-0.31550017764365285</v>
      </c>
      <c r="E34" s="73">
        <f t="shared" si="12"/>
        <v>-0.27679955160147995</v>
      </c>
      <c r="F34" s="73">
        <f t="shared" si="12"/>
        <v>-0.3095252414275555</v>
      </c>
      <c r="G34" s="73">
        <f t="shared" si="12"/>
        <v>-0.30188376355945712</v>
      </c>
      <c r="H34" s="73">
        <f t="shared" si="12"/>
        <v>-0.26518895907930679</v>
      </c>
      <c r="I34" s="73">
        <f t="shared" si="12"/>
        <v>-0.28672449046199672</v>
      </c>
      <c r="J34" s="73">
        <f t="shared" si="12"/>
        <v>-0.60492171873226863</v>
      </c>
      <c r="K34" s="73">
        <f t="shared" si="12"/>
        <v>-0.45277985577913837</v>
      </c>
      <c r="L34" s="73">
        <f t="shared" si="12"/>
        <v>-0.28818991334195754</v>
      </c>
      <c r="M34" s="73">
        <f t="shared" si="12"/>
        <v>-0.27978398212127914</v>
      </c>
      <c r="N34" s="73">
        <f t="shared" si="12"/>
        <v>-0.49325149814190489</v>
      </c>
      <c r="O34" s="73">
        <f t="shared" si="12"/>
        <v>-0.31468037135803739</v>
      </c>
      <c r="P34" s="73">
        <f t="shared" si="12"/>
        <v>-0.31245220538962698</v>
      </c>
      <c r="Q34" s="73">
        <f t="shared" si="12"/>
        <v>-0.49655031017447793</v>
      </c>
      <c r="R34" s="73">
        <f t="shared" si="12"/>
        <v>-0.46668229123036375</v>
      </c>
      <c r="S34" s="73">
        <f t="shared" si="12"/>
        <v>-0.54490602180849024</v>
      </c>
      <c r="T34" s="89">
        <f t="shared" si="12"/>
        <v>-0.56206014557653006</v>
      </c>
      <c r="V34" s="82">
        <f t="shared" si="15"/>
        <v>-0.51147002526553353</v>
      </c>
    </row>
    <row r="35" spans="1:22" ht="15.75" thickBot="1" x14ac:dyDescent="0.3">
      <c r="A35" s="81">
        <v>2019</v>
      </c>
      <c r="B35" s="87">
        <f t="shared" ref="B35:C35" si="19">(B27-B$22)/B$4</f>
        <v>-0.41099212193737727</v>
      </c>
      <c r="C35" s="96">
        <f t="shared" si="19"/>
        <v>-0.40419761653848985</v>
      </c>
      <c r="D35" s="87">
        <f t="shared" si="14"/>
        <v>-0.37306371122350601</v>
      </c>
      <c r="E35" s="96">
        <f t="shared" si="12"/>
        <v>-0.37894062345760599</v>
      </c>
      <c r="F35" s="96">
        <f t="shared" si="12"/>
        <v>-0.37635108891515262</v>
      </c>
      <c r="G35" s="96">
        <f t="shared" si="12"/>
        <v>-0.3275428902054956</v>
      </c>
      <c r="H35" s="96">
        <f t="shared" si="12"/>
        <v>-0.39743141787681963</v>
      </c>
      <c r="I35" s="96">
        <f t="shared" si="12"/>
        <v>-0.33510997956798327</v>
      </c>
      <c r="J35" s="96">
        <f t="shared" si="12"/>
        <v>-0.61778440840864013</v>
      </c>
      <c r="K35" s="96">
        <f t="shared" si="12"/>
        <v>-0.44162271331866992</v>
      </c>
      <c r="L35" s="96">
        <f t="shared" si="12"/>
        <v>-0.3664103484632284</v>
      </c>
      <c r="M35" s="96">
        <f t="shared" si="12"/>
        <v>-0.43265756934010274</v>
      </c>
      <c r="N35" s="96">
        <f t="shared" si="12"/>
        <v>-0.48106595853013989</v>
      </c>
      <c r="O35" s="96">
        <f t="shared" si="12"/>
        <v>-0.45957163539165397</v>
      </c>
      <c r="P35" s="96">
        <f t="shared" si="12"/>
        <v>-0.49773415792117531</v>
      </c>
      <c r="Q35" s="96">
        <f t="shared" si="12"/>
        <v>-0.48391735242197315</v>
      </c>
      <c r="R35" s="96">
        <f t="shared" si="12"/>
        <v>-0.48621710547705504</v>
      </c>
      <c r="S35" s="96">
        <f t="shared" si="12"/>
        <v>-0.56277331066493586</v>
      </c>
      <c r="T35" s="97">
        <f t="shared" si="12"/>
        <v>-0.59840508632644562</v>
      </c>
      <c r="V35" s="98">
        <f t="shared" si="15"/>
        <v>-0.55321899323395851</v>
      </c>
    </row>
  </sheetData>
  <mergeCells count="1">
    <mergeCell ref="AA22:AF22"/>
  </mergeCells>
  <pageMargins left="0.7" right="0.7" top="0.75" bottom="0.75" header="0.3" footer="0.3"/>
  <pageSetup orientation="portrait" r:id="rId1"/>
  <ignoredErrors>
    <ignoredError sqref="S3:T3 S21:T21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028B2-580E-4B76-96F8-1EA0DCFC410F}">
          <x14:formula1>
            <xm:f>Weights!$A$5:$A$20</xm:f>
          </x14:formula1>
          <xm:sqref>A2 A20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93131-EED1-4A3B-B8AF-040E61F7F886}">
  <dimension ref="A1:AF20"/>
  <sheetViews>
    <sheetView workbookViewId="0">
      <selection activeCell="T99" sqref="T99"/>
    </sheetView>
  </sheetViews>
  <sheetFormatPr defaultRowHeight="15" x14ac:dyDescent="0.25"/>
  <cols>
    <col min="1" max="1" width="11.140625" style="95" customWidth="1"/>
    <col min="2" max="17" width="11.140625" customWidth="1"/>
    <col min="20" max="20" width="23.28515625" style="95" customWidth="1"/>
    <col min="21" max="21" width="7.85546875" customWidth="1"/>
    <col min="23" max="23" width="23.28515625" bestFit="1" customWidth="1"/>
    <col min="24" max="24" width="5.7109375" bestFit="1" customWidth="1"/>
    <col min="26" max="26" width="23.28515625" bestFit="1" customWidth="1"/>
  </cols>
  <sheetData>
    <row r="1" spans="1:32" x14ac:dyDescent="0.25">
      <c r="A1" s="6" t="s">
        <v>160</v>
      </c>
      <c r="T1" s="6" t="s">
        <v>108</v>
      </c>
      <c r="W1" s="6" t="s">
        <v>109</v>
      </c>
      <c r="Z1" s="6" t="s">
        <v>110</v>
      </c>
    </row>
    <row r="2" spans="1:32" s="99" customFormat="1" ht="45" x14ac:dyDescent="0.25">
      <c r="A2" s="102" t="s">
        <v>21</v>
      </c>
      <c r="B2" s="102" t="str">
        <f>Office!A2</f>
        <v>Large Office</v>
      </c>
      <c r="C2" s="102" t="str">
        <f>Office!A20</f>
        <v>Medium Office</v>
      </c>
      <c r="D2" s="102" t="str">
        <f>Office!A38</f>
        <v>Small Office</v>
      </c>
      <c r="E2" s="102" t="str">
        <f>Retail!$A$2</f>
        <v>Stand-Alone Retail</v>
      </c>
      <c r="F2" s="102" t="str">
        <f>Retail!$A$20</f>
        <v>Strip Mall</v>
      </c>
      <c r="G2" s="102" t="str">
        <f>Schools!$A$2</f>
        <v>Primary School</v>
      </c>
      <c r="H2" s="102" t="str">
        <f>Schools!$A$20</f>
        <v>Secondary School</v>
      </c>
      <c r="I2" s="102" t="str">
        <f>Healthcare!$A$2</f>
        <v>Hospital</v>
      </c>
      <c r="J2" s="102" t="str">
        <f>Healthcare!$A$20</f>
        <v>Outpatient Healthcare</v>
      </c>
      <c r="K2" s="102" t="str">
        <f>Restaurant!$A$2</f>
        <v>Full Service Restaurant</v>
      </c>
      <c r="L2" s="102" t="str">
        <f>Restaurant!$A$20</f>
        <v>Quick Service Restaurant</v>
      </c>
      <c r="M2" s="102" t="str">
        <f>Hotel!$A$2</f>
        <v>Large Hotel</v>
      </c>
      <c r="N2" s="102" t="str">
        <f>Hotel!$A$20</f>
        <v>Small Hotel</v>
      </c>
      <c r="O2" s="102" t="str">
        <f>Warehouse!A2</f>
        <v>Warehouse</v>
      </c>
      <c r="P2" s="102" t="str">
        <f>Multifamily!$A$2</f>
        <v>High-Rise Apartment</v>
      </c>
      <c r="Q2" s="102" t="str">
        <f>Multifamily!$A$20</f>
        <v>Mid-Rise Apartment</v>
      </c>
      <c r="T2" s="101" t="s">
        <v>22</v>
      </c>
      <c r="U2" s="102" t="s">
        <v>107</v>
      </c>
      <c r="V2"/>
      <c r="W2" s="101" t="s">
        <v>22</v>
      </c>
      <c r="X2" s="102" t="s">
        <v>106</v>
      </c>
      <c r="Y2"/>
      <c r="Z2" s="101" t="s">
        <v>22</v>
      </c>
      <c r="AA2" s="102" t="s">
        <v>107</v>
      </c>
      <c r="AB2"/>
      <c r="AC2"/>
      <c r="AD2"/>
      <c r="AE2"/>
      <c r="AF2"/>
    </row>
    <row r="3" spans="1:32" x14ac:dyDescent="0.25">
      <c r="A3" s="100">
        <v>2004</v>
      </c>
      <c r="B3" s="107">
        <f>Office!V4</f>
        <v>90.905167207322933</v>
      </c>
      <c r="C3" s="107">
        <f>Office!V22</f>
        <v>60.800920601190469</v>
      </c>
      <c r="D3" s="107">
        <f>Office!V40</f>
        <v>48.410745008628822</v>
      </c>
      <c r="E3" s="107">
        <f>Retail!V4</f>
        <v>151.97586806469337</v>
      </c>
      <c r="F3" s="107">
        <f>Retail!V22</f>
        <v>148.0531704273817</v>
      </c>
      <c r="G3" s="107">
        <f>Schools!V4</f>
        <v>117.16700853065886</v>
      </c>
      <c r="H3" s="107">
        <f>Schools!V22</f>
        <v>117.62405131530866</v>
      </c>
      <c r="I3" s="107">
        <f>Healthcare!V4</f>
        <v>302.70855774482419</v>
      </c>
      <c r="J3" s="107">
        <f>Healthcare!V22</f>
        <v>242.99747434081434</v>
      </c>
      <c r="K3" s="107">
        <f>Restaurant!V4</f>
        <v>591.77574698211572</v>
      </c>
      <c r="L3" s="107">
        <f>Restaurant!V22</f>
        <v>640.53249677723079</v>
      </c>
      <c r="M3" s="107">
        <f>Hotel!V4</f>
        <v>184.59159218020412</v>
      </c>
      <c r="N3" s="107">
        <f>Hotel!V22</f>
        <v>80.001916305751905</v>
      </c>
      <c r="O3" s="107">
        <f>Warehouse!V4</f>
        <v>46.311205454509661</v>
      </c>
      <c r="P3" s="107">
        <f>Multifamily!V4</f>
        <v>77.242695263077607</v>
      </c>
      <c r="Q3" s="107">
        <f>Multifamily!V22</f>
        <v>60.545508161635482</v>
      </c>
      <c r="T3" s="100" t="s">
        <v>1</v>
      </c>
      <c r="U3" s="110">
        <v>0.38227413202481575</v>
      </c>
      <c r="W3" s="100" t="s">
        <v>1</v>
      </c>
      <c r="X3" s="107">
        <f>O19</f>
        <v>17.703575868145588</v>
      </c>
      <c r="Z3" s="100" t="str" cm="1">
        <f t="array" ref="Z3:Z18">TRANSPOSE(B2:Q2)</f>
        <v>Large Office</v>
      </c>
      <c r="AA3" s="110" cm="1">
        <f t="array" ref="AA3:AA18">TRANSPOSE(B20:Q20)</f>
        <v>0.46303658829079675</v>
      </c>
    </row>
    <row r="4" spans="1:32" x14ac:dyDescent="0.25">
      <c r="A4" s="100">
        <v>2007</v>
      </c>
      <c r="B4" s="107">
        <f>Office!V5</f>
        <v>82.805646525644477</v>
      </c>
      <c r="C4" s="107">
        <f>Office!V23</f>
        <v>50.79285894844449</v>
      </c>
      <c r="D4" s="107">
        <f>Office!V41</f>
        <v>39.735857155694909</v>
      </c>
      <c r="E4" s="107">
        <f>Retail!V5</f>
        <v>121.6964871429519</v>
      </c>
      <c r="F4" s="107">
        <f>Retail!V23</f>
        <v>114.70654104016536</v>
      </c>
      <c r="G4" s="107">
        <f>Schools!V5</f>
        <v>100.35503254553845</v>
      </c>
      <c r="H4" s="107">
        <f>Schools!V23</f>
        <v>92.491666056155964</v>
      </c>
      <c r="I4" s="107">
        <f>Healthcare!V5</f>
        <v>309.33455652801143</v>
      </c>
      <c r="J4" s="107">
        <f>Healthcare!V23</f>
        <v>214.82470627619551</v>
      </c>
      <c r="K4" s="107">
        <f>Restaurant!V5</f>
        <v>455.73652393587622</v>
      </c>
      <c r="L4" s="107">
        <f>Restaurant!V23</f>
        <v>562.11103838514634</v>
      </c>
      <c r="M4" s="107">
        <f>Hotel!V5</f>
        <v>149.02855241335058</v>
      </c>
      <c r="N4" s="107">
        <f>Hotel!V23</f>
        <v>66.22068989677291</v>
      </c>
      <c r="O4" s="107">
        <f>Warehouse!V5</f>
        <v>39.410877762295591</v>
      </c>
      <c r="P4" s="107">
        <f>Multifamily!V5</f>
        <v>71.423056189882558</v>
      </c>
      <c r="Q4" s="107">
        <f>Multifamily!V23</f>
        <v>52.11257259799369</v>
      </c>
      <c r="T4" s="100" t="s">
        <v>65</v>
      </c>
      <c r="U4" s="110">
        <v>0.41464115653235367</v>
      </c>
      <c r="W4" s="100" t="s">
        <v>53</v>
      </c>
      <c r="X4" s="107">
        <f>D19</f>
        <v>21.126075465699238</v>
      </c>
      <c r="Z4" s="100" t="str">
        <v>Medium Office</v>
      </c>
      <c r="AA4" s="110">
        <v>0.49650893485959435</v>
      </c>
    </row>
    <row r="5" spans="1:32" x14ac:dyDescent="0.25">
      <c r="A5" s="100">
        <v>2010</v>
      </c>
      <c r="B5" s="107">
        <f>Office!V6</f>
        <v>61.761233450041878</v>
      </c>
      <c r="C5" s="107">
        <f>Office!V24</f>
        <v>36.384614314262166</v>
      </c>
      <c r="D5" s="107">
        <f>Office!V42</f>
        <v>35.339307560814426</v>
      </c>
      <c r="E5" s="107">
        <f>Retail!V6</f>
        <v>87.704104152627337</v>
      </c>
      <c r="F5" s="107">
        <f>Retail!V24</f>
        <v>91.250333083584209</v>
      </c>
      <c r="G5" s="107">
        <f>Schools!V6</f>
        <v>69.545800343393296</v>
      </c>
      <c r="H5" s="107">
        <f>Schools!V24</f>
        <v>65.632568931363977</v>
      </c>
      <c r="I5" s="107">
        <f>Healthcare!V6</f>
        <v>187.69978907575677</v>
      </c>
      <c r="J5" s="107">
        <f>Healthcare!V24</f>
        <v>161.46811444146425</v>
      </c>
      <c r="K5" s="107">
        <f>Restaurant!V6</f>
        <v>327.49609013209709</v>
      </c>
      <c r="L5" s="107">
        <f>Restaurant!V24</f>
        <v>475.59079533388569</v>
      </c>
      <c r="M5" s="107">
        <f>Hotel!V6</f>
        <v>97.774696820336672</v>
      </c>
      <c r="N5" s="107">
        <f>Hotel!V24</f>
        <v>59.330684645547905</v>
      </c>
      <c r="O5" s="107">
        <f>Warehouse!V6</f>
        <v>31.792542311496629</v>
      </c>
      <c r="P5" s="107">
        <f>Multifamily!V6</f>
        <v>57.29222969359197</v>
      </c>
      <c r="Q5" s="107">
        <f>Multifamily!V24</f>
        <v>44.888014310576573</v>
      </c>
      <c r="T5" s="100" t="s">
        <v>53</v>
      </c>
      <c r="U5" s="110">
        <v>0.4363922815468691</v>
      </c>
      <c r="W5" s="100" t="s">
        <v>54</v>
      </c>
      <c r="X5" s="107">
        <f>C19</f>
        <v>30.188200326179846</v>
      </c>
      <c r="Z5" s="100" t="str">
        <v>Small Office</v>
      </c>
      <c r="AA5" s="110">
        <v>0.4363922815468691</v>
      </c>
    </row>
    <row r="6" spans="1:32" x14ac:dyDescent="0.25">
      <c r="A6" s="100">
        <v>2013</v>
      </c>
      <c r="B6" s="107">
        <f>Office!V7</f>
        <v>55.035916475033304</v>
      </c>
      <c r="C6" s="107">
        <f>Office!V25</f>
        <v>31.736047260102421</v>
      </c>
      <c r="D6" s="107">
        <f>Office!V43</f>
        <v>29.080013417473577</v>
      </c>
      <c r="E6" s="107">
        <f>Retail!V7</f>
        <v>60.917773227134383</v>
      </c>
      <c r="F6" s="107">
        <f>Retail!V25</f>
        <v>75.843475374132382</v>
      </c>
      <c r="G6" s="107">
        <f>Schools!V7</f>
        <v>52.797728513400855</v>
      </c>
      <c r="H6" s="107">
        <f>Schools!V25</f>
        <v>50.985142177885706</v>
      </c>
      <c r="I6" s="107">
        <f>Healthcare!V7</f>
        <v>167.51715238387931</v>
      </c>
      <c r="J6" s="107">
        <f>Healthcare!V25</f>
        <v>148.88923767899942</v>
      </c>
      <c r="K6" s="107">
        <f>Restaurant!V7</f>
        <v>301.3541405063753</v>
      </c>
      <c r="L6" s="107">
        <f>Restaurant!V25</f>
        <v>390.8657280684543</v>
      </c>
      <c r="M6" s="107">
        <f>Hotel!V7</f>
        <v>79.584392256974695</v>
      </c>
      <c r="N6" s="107">
        <f>Hotel!V25</f>
        <v>53.913291382558114</v>
      </c>
      <c r="O6" s="107">
        <f>Warehouse!V7</f>
        <v>28.667441848372473</v>
      </c>
      <c r="P6" s="107">
        <f>Multifamily!V7</f>
        <v>40.527426248737648</v>
      </c>
      <c r="Q6" s="107">
        <f>Multifamily!V25</f>
        <v>29.93813736527046</v>
      </c>
      <c r="T6" s="100" t="s">
        <v>63</v>
      </c>
      <c r="U6" s="110">
        <v>0.44938000515593285</v>
      </c>
      <c r="W6" s="100" t="s">
        <v>60</v>
      </c>
      <c r="X6" s="107">
        <f>Q19</f>
        <v>33.494925070018397</v>
      </c>
      <c r="Z6" s="100" t="str">
        <v>Stand-Alone Retail</v>
      </c>
      <c r="AA6" s="110">
        <v>0.50720364469313839</v>
      </c>
    </row>
    <row r="7" spans="1:32" x14ac:dyDescent="0.25">
      <c r="A7" s="100">
        <v>2016</v>
      </c>
      <c r="B7" s="107">
        <f>Office!V8</f>
        <v>52.353343515683051</v>
      </c>
      <c r="C7" s="107">
        <f>Office!V26</f>
        <v>30.961688163067556</v>
      </c>
      <c r="D7" s="107">
        <f>Office!V44</f>
        <v>28.479917943453327</v>
      </c>
      <c r="E7" s="107">
        <f>Retail!V8</f>
        <v>74.763798591611192</v>
      </c>
      <c r="F7" s="107">
        <f>Retail!V26</f>
        <v>77.742533748061675</v>
      </c>
      <c r="G7" s="107">
        <f>Schools!V8</f>
        <v>52.741221829746976</v>
      </c>
      <c r="H7" s="107">
        <f>Schools!V26</f>
        <v>50.544687547648806</v>
      </c>
      <c r="I7" s="107">
        <f>Healthcare!V8</f>
        <v>165.53904794230172</v>
      </c>
      <c r="J7" s="107">
        <f>Healthcare!V26</f>
        <v>138.14402431294806</v>
      </c>
      <c r="K7" s="107">
        <f>Restaurant!V8</f>
        <v>300.66872797344428</v>
      </c>
      <c r="L7" s="107">
        <f>Restaurant!V26</f>
        <v>387.78794251139988</v>
      </c>
      <c r="M7" s="107">
        <f>Hotel!V8</f>
        <v>75.799275288760001</v>
      </c>
      <c r="N7" s="107">
        <f>Hotel!V26</f>
        <v>41.894581883992956</v>
      </c>
      <c r="O7" s="107">
        <f>Warehouse!V8</f>
        <v>28.5864230988761</v>
      </c>
      <c r="P7" s="107">
        <f>Multifamily!V8</f>
        <v>39.560433378452167</v>
      </c>
      <c r="Q7" s="107">
        <f>Multifamily!V26</f>
        <v>29.578295572489214</v>
      </c>
      <c r="T7" s="100" t="s">
        <v>55</v>
      </c>
      <c r="U7" s="110">
        <v>0.46303658829079669</v>
      </c>
      <c r="W7" s="100" t="s">
        <v>58</v>
      </c>
      <c r="X7" s="107">
        <f>N19</f>
        <v>39.411314727613352</v>
      </c>
      <c r="Z7" s="100" t="str">
        <v>Strip Mall</v>
      </c>
      <c r="AA7" s="110">
        <v>0.47208402101493818</v>
      </c>
    </row>
    <row r="8" spans="1:32" x14ac:dyDescent="0.25">
      <c r="A8" s="100">
        <v>2019</v>
      </c>
      <c r="B8" s="107">
        <f>Office!V9</f>
        <v>48.812748725639707</v>
      </c>
      <c r="C8" s="107">
        <f>Office!V27</f>
        <v>30.612720275010624</v>
      </c>
      <c r="D8" s="107">
        <f>Office!V45</f>
        <v>27.284669542929585</v>
      </c>
      <c r="E8" s="107">
        <f>Retail!V9</f>
        <v>74.893153876877363</v>
      </c>
      <c r="F8" s="107">
        <f>Retail!V27</f>
        <v>78.159634408013417</v>
      </c>
      <c r="G8" s="107">
        <f>Schools!V9</f>
        <v>47.490451349528158</v>
      </c>
      <c r="H8" s="107">
        <f>Schools!V27</f>
        <v>47.406194685445577</v>
      </c>
      <c r="I8" s="107">
        <f>Healthcare!V9</f>
        <v>120.50931814154316</v>
      </c>
      <c r="J8" s="107">
        <f>Healthcare!V27</f>
        <v>133.79926806866052</v>
      </c>
      <c r="K8" s="107">
        <f>Restaurant!V9</f>
        <v>296.60651057710112</v>
      </c>
      <c r="L8" s="107">
        <f>Restaurant!V27</f>
        <v>374.94136151696364</v>
      </c>
      <c r="M8" s="107">
        <f>Hotel!V9</f>
        <v>59.613630318290781</v>
      </c>
      <c r="N8" s="107">
        <f>Hotel!V27</f>
        <v>40.590601578138553</v>
      </c>
      <c r="O8" s="107">
        <f>Warehouse!V9</f>
        <v>28.607629586364073</v>
      </c>
      <c r="P8" s="107">
        <f>Multifamily!V9</f>
        <v>37.804700313415545</v>
      </c>
      <c r="Q8" s="107">
        <f>Multifamily!V27</f>
        <v>27.050583091617089</v>
      </c>
      <c r="T8" s="100" t="s">
        <v>62</v>
      </c>
      <c r="U8" s="110">
        <v>0.47208402101493796</v>
      </c>
      <c r="W8" s="100" t="s">
        <v>61</v>
      </c>
      <c r="X8" s="107">
        <f>P19</f>
        <v>39.437994949662063</v>
      </c>
      <c r="Z8" s="100" t="str">
        <v>Primary School</v>
      </c>
      <c r="AA8" s="110">
        <v>0.5946772735338598</v>
      </c>
    </row>
    <row r="9" spans="1:32" s="95" customFormat="1" x14ac:dyDescent="0.25">
      <c r="A9" s="108"/>
      <c r="B9" s="109"/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T9" s="100" t="s">
        <v>58</v>
      </c>
      <c r="U9" s="110">
        <v>0.49262963373265861</v>
      </c>
      <c r="W9" s="100" t="s">
        <v>55</v>
      </c>
      <c r="X9" s="107">
        <f>B19</f>
        <v>42.092418481683225</v>
      </c>
      <c r="Z9" s="100" t="str">
        <v>Secondary School</v>
      </c>
      <c r="AA9" s="110">
        <v>0.59696852679928314</v>
      </c>
    </row>
    <row r="10" spans="1:32" s="95" customFormat="1" x14ac:dyDescent="0.25">
      <c r="A10" s="6" t="s">
        <v>104</v>
      </c>
      <c r="T10" s="100" t="s">
        <v>54</v>
      </c>
      <c r="U10" s="110">
        <v>0.4965089348595943</v>
      </c>
      <c r="W10" s="100" t="s">
        <v>56</v>
      </c>
      <c r="X10" s="107">
        <f>G19</f>
        <v>69.676557181130704</v>
      </c>
      <c r="Z10" s="100" t="str">
        <v>Hospital</v>
      </c>
      <c r="AA10" s="110">
        <v>0.60189656004661252</v>
      </c>
    </row>
    <row r="11" spans="1:32" s="95" customFormat="1" x14ac:dyDescent="0.25">
      <c r="A11" s="100">
        <v>2004</v>
      </c>
      <c r="B11" s="110">
        <f>(B3-B3)/B3</f>
        <v>0</v>
      </c>
      <c r="C11" s="110">
        <f t="shared" ref="C11:Q11" si="0">(C3-C3)/C3</f>
        <v>0</v>
      </c>
      <c r="D11" s="110">
        <f t="shared" si="0"/>
        <v>0</v>
      </c>
      <c r="E11" s="110">
        <f t="shared" si="0"/>
        <v>0</v>
      </c>
      <c r="F11" s="110">
        <f t="shared" si="0"/>
        <v>0</v>
      </c>
      <c r="G11" s="110">
        <f t="shared" si="0"/>
        <v>0</v>
      </c>
      <c r="H11" s="110">
        <f t="shared" si="0"/>
        <v>0</v>
      </c>
      <c r="I11" s="110">
        <f t="shared" si="0"/>
        <v>0</v>
      </c>
      <c r="J11" s="110">
        <f t="shared" si="0"/>
        <v>0</v>
      </c>
      <c r="K11" s="110">
        <f t="shared" si="0"/>
        <v>0</v>
      </c>
      <c r="L11" s="110">
        <f t="shared" si="0"/>
        <v>0</v>
      </c>
      <c r="M11" s="110">
        <f t="shared" si="0"/>
        <v>0</v>
      </c>
      <c r="N11" s="110">
        <f t="shared" si="0"/>
        <v>0</v>
      </c>
      <c r="O11" s="110">
        <f t="shared" si="0"/>
        <v>0</v>
      </c>
      <c r="P11" s="110">
        <f t="shared" si="0"/>
        <v>0</v>
      </c>
      <c r="Q11" s="110">
        <f t="shared" si="0"/>
        <v>0</v>
      </c>
      <c r="T11" s="100" t="s">
        <v>64</v>
      </c>
      <c r="U11" s="110">
        <v>0.49878562599141968</v>
      </c>
      <c r="W11" s="100" t="s">
        <v>62</v>
      </c>
      <c r="X11" s="107">
        <f>F19</f>
        <v>69.893536019368284</v>
      </c>
      <c r="Z11" s="100" t="str">
        <v>Outpatient Healthcare</v>
      </c>
      <c r="AA11" s="110">
        <v>0.44938000515593285</v>
      </c>
    </row>
    <row r="12" spans="1:32" s="95" customFormat="1" x14ac:dyDescent="0.25">
      <c r="A12" s="100">
        <v>2007</v>
      </c>
      <c r="B12" s="110">
        <f>(B3-B4)/B3</f>
        <v>8.9098573056977923E-2</v>
      </c>
      <c r="C12" s="110">
        <f t="shared" ref="C12:Q12" si="1">(C3-C4)/C3</f>
        <v>0.16460378484055427</v>
      </c>
      <c r="D12" s="110">
        <f t="shared" si="1"/>
        <v>0.179193438386203</v>
      </c>
      <c r="E12" s="110">
        <f t="shared" si="1"/>
        <v>0.19923808501526108</v>
      </c>
      <c r="F12" s="110">
        <f t="shared" si="1"/>
        <v>0.22523414588796301</v>
      </c>
      <c r="G12" s="110">
        <f t="shared" si="1"/>
        <v>0.1434872853369919</v>
      </c>
      <c r="H12" s="110">
        <f t="shared" si="1"/>
        <v>0.21366706024928203</v>
      </c>
      <c r="I12" s="110">
        <f t="shared" si="1"/>
        <v>-2.1889036876099138E-2</v>
      </c>
      <c r="J12" s="110">
        <f t="shared" si="1"/>
        <v>0.11593852216383661</v>
      </c>
      <c r="K12" s="110">
        <f t="shared" si="1"/>
        <v>0.22988306590798963</v>
      </c>
      <c r="L12" s="110">
        <f t="shared" si="1"/>
        <v>0.12243166238505218</v>
      </c>
      <c r="M12" s="110">
        <f t="shared" si="1"/>
        <v>0.19265796099822238</v>
      </c>
      <c r="N12" s="110">
        <f t="shared" si="1"/>
        <v>0.17226120379804158</v>
      </c>
      <c r="O12" s="110">
        <f t="shared" si="1"/>
        <v>0.1489990948085359</v>
      </c>
      <c r="P12" s="110">
        <f t="shared" si="1"/>
        <v>7.5342257974999285E-2</v>
      </c>
      <c r="Q12" s="110">
        <f t="shared" si="1"/>
        <v>0.13928259617755262</v>
      </c>
      <c r="T12" s="100" t="s">
        <v>71</v>
      </c>
      <c r="U12" s="110">
        <v>0.50720364469313828</v>
      </c>
      <c r="W12" s="100" t="s">
        <v>57</v>
      </c>
      <c r="X12" s="107">
        <f>H19</f>
        <v>70.217856629863093</v>
      </c>
      <c r="Z12" s="100" t="str">
        <v>Full Service Restaurant</v>
      </c>
      <c r="AA12" s="110">
        <v>0.49878562599141973</v>
      </c>
    </row>
    <row r="13" spans="1:32" s="95" customFormat="1" x14ac:dyDescent="0.25">
      <c r="A13" s="100">
        <v>2010</v>
      </c>
      <c r="B13" s="110">
        <f t="shared" ref="B13:B16" si="2">(B4-B5)/B4</f>
        <v>0.25414224703970223</v>
      </c>
      <c r="C13" s="110">
        <f t="shared" ref="C13:Q13" si="3">(C4-C5)/C4</f>
        <v>0.28366673844460905</v>
      </c>
      <c r="D13" s="110">
        <f t="shared" si="3"/>
        <v>0.11064438795553636</v>
      </c>
      <c r="E13" s="110">
        <f t="shared" si="3"/>
        <v>0.27932098771589925</v>
      </c>
      <c r="F13" s="110">
        <f t="shared" si="3"/>
        <v>0.20448884382598359</v>
      </c>
      <c r="G13" s="110">
        <f t="shared" si="3"/>
        <v>0.30700236371469208</v>
      </c>
      <c r="H13" s="110">
        <f t="shared" si="3"/>
        <v>0.29039478117395556</v>
      </c>
      <c r="I13" s="110">
        <f t="shared" si="3"/>
        <v>0.39321428817229531</v>
      </c>
      <c r="J13" s="110">
        <f t="shared" si="3"/>
        <v>0.24837269772002776</v>
      </c>
      <c r="K13" s="110">
        <f t="shared" si="3"/>
        <v>0.28139160911716399</v>
      </c>
      <c r="L13" s="110">
        <f t="shared" si="3"/>
        <v>0.15392019928984005</v>
      </c>
      <c r="M13" s="110">
        <f t="shared" si="3"/>
        <v>0.34391970372801112</v>
      </c>
      <c r="N13" s="110">
        <f t="shared" si="3"/>
        <v>0.10404611099590449</v>
      </c>
      <c r="O13" s="110">
        <f t="shared" si="3"/>
        <v>0.19330539900046145</v>
      </c>
      <c r="P13" s="110">
        <f t="shared" si="3"/>
        <v>0.19784684736428701</v>
      </c>
      <c r="Q13" s="110">
        <f t="shared" si="3"/>
        <v>0.13863369101250742</v>
      </c>
      <c r="T13" s="100" t="s">
        <v>61</v>
      </c>
      <c r="U13" s="110">
        <v>0.51057248604987027</v>
      </c>
      <c r="W13" s="100" t="s">
        <v>71</v>
      </c>
      <c r="X13" s="107">
        <f>E19</f>
        <v>77.082714187816009</v>
      </c>
      <c r="Z13" s="100" t="str">
        <v>Quick Service Restaurant</v>
      </c>
      <c r="AA13" s="110">
        <v>0.41464115653235378</v>
      </c>
    </row>
    <row r="14" spans="1:32" s="95" customFormat="1" x14ac:dyDescent="0.25">
      <c r="A14" s="100">
        <v>2013</v>
      </c>
      <c r="B14" s="110">
        <f t="shared" si="2"/>
        <v>0.10889220631334419</v>
      </c>
      <c r="C14" s="110">
        <f t="shared" ref="C14:Q14" si="4">(C5-C6)/C5</f>
        <v>0.1277618889679307</v>
      </c>
      <c r="D14" s="110">
        <f t="shared" si="4"/>
        <v>0.1771198864768192</v>
      </c>
      <c r="E14" s="110">
        <f t="shared" si="4"/>
        <v>0.30541707465454476</v>
      </c>
      <c r="F14" s="110">
        <f t="shared" si="4"/>
        <v>0.16884165995689387</v>
      </c>
      <c r="G14" s="110">
        <f t="shared" si="4"/>
        <v>0.24082075045935497</v>
      </c>
      <c r="H14" s="110">
        <f t="shared" si="4"/>
        <v>0.22317314394315402</v>
      </c>
      <c r="I14" s="110">
        <f t="shared" si="4"/>
        <v>0.1075261554168909</v>
      </c>
      <c r="J14" s="110">
        <f t="shared" si="4"/>
        <v>7.7903162528258477E-2</v>
      </c>
      <c r="K14" s="110">
        <f t="shared" si="4"/>
        <v>7.9823699926241304E-2</v>
      </c>
      <c r="L14" s="110">
        <f t="shared" si="4"/>
        <v>0.17814698706679272</v>
      </c>
      <c r="M14" s="110">
        <f t="shared" si="4"/>
        <v>0.18604306794003253</v>
      </c>
      <c r="N14" s="110">
        <f t="shared" si="4"/>
        <v>9.1308456919960798E-2</v>
      </c>
      <c r="O14" s="110">
        <f t="shared" si="4"/>
        <v>9.8296651853289368E-2</v>
      </c>
      <c r="P14" s="110">
        <f t="shared" si="4"/>
        <v>0.29261914808544159</v>
      </c>
      <c r="Q14" s="110">
        <f t="shared" si="4"/>
        <v>0.33304830197809848</v>
      </c>
      <c r="T14" s="100" t="s">
        <v>60</v>
      </c>
      <c r="U14" s="110">
        <v>0.55321899323395851</v>
      </c>
      <c r="W14" s="100" t="s">
        <v>63</v>
      </c>
      <c r="X14" s="107">
        <f>J19</f>
        <v>109.19820627215381</v>
      </c>
      <c r="Z14" s="100" t="str">
        <v>Large Hotel</v>
      </c>
      <c r="AA14" s="110">
        <v>0.67705121552831038</v>
      </c>
    </row>
    <row r="15" spans="1:32" s="95" customFormat="1" x14ac:dyDescent="0.25">
      <c r="A15" s="100">
        <v>2016</v>
      </c>
      <c r="B15" s="110">
        <f t="shared" si="2"/>
        <v>4.8742223827001871E-2</v>
      </c>
      <c r="C15" s="110">
        <f t="shared" ref="C15:Q15" si="5">(C6-C7)/C6</f>
        <v>2.4399985627963333E-2</v>
      </c>
      <c r="D15" s="110">
        <f t="shared" si="5"/>
        <v>2.0636010905678102E-2</v>
      </c>
      <c r="E15" s="110">
        <f t="shared" si="5"/>
        <v>-0.22729040526237462</v>
      </c>
      <c r="F15" s="110">
        <f t="shared" si="5"/>
        <v>-2.5039179238046848E-2</v>
      </c>
      <c r="G15" s="110">
        <f t="shared" si="5"/>
        <v>1.0702483846352739E-3</v>
      </c>
      <c r="H15" s="110">
        <f t="shared" si="5"/>
        <v>8.6388820629383807E-3</v>
      </c>
      <c r="I15" s="110">
        <f t="shared" si="5"/>
        <v>1.1808369551582374E-2</v>
      </c>
      <c r="J15" s="110">
        <f t="shared" si="5"/>
        <v>7.2169174438368108E-2</v>
      </c>
      <c r="K15" s="110">
        <f t="shared" si="5"/>
        <v>2.2744420626818126E-3</v>
      </c>
      <c r="L15" s="110">
        <f t="shared" si="5"/>
        <v>7.8742783928996661E-3</v>
      </c>
      <c r="M15" s="110">
        <f t="shared" si="5"/>
        <v>4.7561046341758936E-2</v>
      </c>
      <c r="N15" s="110">
        <f t="shared" si="5"/>
        <v>0.22292665111619248</v>
      </c>
      <c r="O15" s="110">
        <f t="shared" si="5"/>
        <v>2.8261590247534566E-3</v>
      </c>
      <c r="P15" s="110">
        <f t="shared" si="5"/>
        <v>2.3860209240787907E-2</v>
      </c>
      <c r="Q15" s="110">
        <f t="shared" si="5"/>
        <v>1.2019511714802885E-2</v>
      </c>
      <c r="T15" s="100" t="s">
        <v>56</v>
      </c>
      <c r="U15" s="110">
        <v>0.59467727353385991</v>
      </c>
      <c r="W15" s="100" t="s">
        <v>59</v>
      </c>
      <c r="X15" s="107">
        <f>M19</f>
        <v>124.97796186191334</v>
      </c>
      <c r="Z15" s="100" t="str">
        <v>Small Hotel</v>
      </c>
      <c r="AA15" s="110">
        <v>0.49262963373265839</v>
      </c>
    </row>
    <row r="16" spans="1:32" s="95" customFormat="1" x14ac:dyDescent="0.25">
      <c r="A16" s="100">
        <v>2019</v>
      </c>
      <c r="B16" s="110">
        <f t="shared" si="2"/>
        <v>6.7628818949886496E-2</v>
      </c>
      <c r="C16" s="110">
        <f t="shared" ref="C16:Q16" si="6">(C7-C8)/C7</f>
        <v>1.1270958037527066E-2</v>
      </c>
      <c r="D16" s="110">
        <f t="shared" si="6"/>
        <v>4.1968112509906057E-2</v>
      </c>
      <c r="E16" s="110">
        <f t="shared" si="6"/>
        <v>-1.730186102136952E-3</v>
      </c>
      <c r="F16" s="110">
        <f t="shared" si="6"/>
        <v>-5.3651539233777806E-3</v>
      </c>
      <c r="G16" s="110">
        <f t="shared" si="6"/>
        <v>9.9557240011783191E-2</v>
      </c>
      <c r="H16" s="110">
        <f t="shared" si="6"/>
        <v>6.2093426915431051E-2</v>
      </c>
      <c r="I16" s="110">
        <f t="shared" si="6"/>
        <v>0.27201877962022336</v>
      </c>
      <c r="J16" s="110">
        <f t="shared" si="6"/>
        <v>3.1450917011401333E-2</v>
      </c>
      <c r="K16" s="110">
        <f t="shared" si="6"/>
        <v>1.3510608248896246E-2</v>
      </c>
      <c r="L16" s="110">
        <f t="shared" si="6"/>
        <v>3.3127850523765538E-2</v>
      </c>
      <c r="M16" s="110">
        <f t="shared" si="6"/>
        <v>0.21353297783929248</v>
      </c>
      <c r="N16" s="110">
        <f t="shared" si="6"/>
        <v>3.1125273178883927E-2</v>
      </c>
      <c r="O16" s="110">
        <f t="shared" si="6"/>
        <v>-7.4183773935699877E-4</v>
      </c>
      <c r="P16" s="110">
        <f t="shared" si="6"/>
        <v>4.4381037190379662E-2</v>
      </c>
      <c r="Q16" s="110">
        <f t="shared" si="6"/>
        <v>8.5458354916946325E-2</v>
      </c>
      <c r="T16" s="100" t="s">
        <v>57</v>
      </c>
      <c r="U16" s="110">
        <v>0.59696852679928303</v>
      </c>
      <c r="W16" s="100" t="s">
        <v>0</v>
      </c>
      <c r="X16" s="107">
        <f>I19</f>
        <v>182.19923960328103</v>
      </c>
      <c r="Z16" s="100" t="str">
        <v>Warehouse</v>
      </c>
      <c r="AA16" s="110">
        <v>0.38227413202481564</v>
      </c>
    </row>
    <row r="17" spans="1:28" s="95" customFormat="1" x14ac:dyDescent="0.25">
      <c r="A17" s="108"/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T17" s="100" t="s">
        <v>0</v>
      </c>
      <c r="U17" s="110">
        <v>0.60189656004661241</v>
      </c>
      <c r="V17" s="52"/>
      <c r="W17" s="100" t="s">
        <v>65</v>
      </c>
      <c r="X17" s="107">
        <f>L19</f>
        <v>265.59113526026715</v>
      </c>
      <c r="Y17" s="52"/>
      <c r="Z17" s="100" t="str">
        <v>High-Rise Apartment</v>
      </c>
      <c r="AA17" s="110">
        <v>0.51057248604987016</v>
      </c>
      <c r="AB17" s="112" t="s">
        <v>111</v>
      </c>
    </row>
    <row r="18" spans="1:28" s="95" customFormat="1" x14ac:dyDescent="0.25">
      <c r="A18" s="6" t="s">
        <v>105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T18" s="100" t="s">
        <v>59</v>
      </c>
      <c r="U18" s="110">
        <v>0.67705121552831038</v>
      </c>
      <c r="V18" s="71"/>
      <c r="W18" s="100" t="s">
        <v>64</v>
      </c>
      <c r="X18" s="107">
        <f>K19</f>
        <v>295.1692364050146</v>
      </c>
      <c r="Y18" s="106"/>
      <c r="Z18" s="100" t="str">
        <v>Mid-Rise Apartment</v>
      </c>
      <c r="AA18" s="110">
        <v>0.55321899323395851</v>
      </c>
      <c r="AB18" s="71">
        <f>SUMPRODUCT(_xlfn.ANCHORARRAY(AA3),Weights!S25:S40)</f>
        <v>0.50728954755261046</v>
      </c>
    </row>
    <row r="19" spans="1:28" s="95" customFormat="1" x14ac:dyDescent="0.25">
      <c r="A19" s="100">
        <v>2019</v>
      </c>
      <c r="B19" s="107">
        <f>B3-B8</f>
        <v>42.092418481683225</v>
      </c>
      <c r="C19" s="107">
        <f t="shared" ref="C19:Q19" si="7">C3-C8</f>
        <v>30.188200326179846</v>
      </c>
      <c r="D19" s="107">
        <f t="shared" si="7"/>
        <v>21.126075465699238</v>
      </c>
      <c r="E19" s="107">
        <f t="shared" si="7"/>
        <v>77.082714187816009</v>
      </c>
      <c r="F19" s="107">
        <f t="shared" si="7"/>
        <v>69.893536019368284</v>
      </c>
      <c r="G19" s="107">
        <f t="shared" si="7"/>
        <v>69.676557181130704</v>
      </c>
      <c r="H19" s="107">
        <f t="shared" si="7"/>
        <v>70.217856629863093</v>
      </c>
      <c r="I19" s="107">
        <f t="shared" si="7"/>
        <v>182.19923960328103</v>
      </c>
      <c r="J19" s="107">
        <f t="shared" si="7"/>
        <v>109.19820627215381</v>
      </c>
      <c r="K19" s="107">
        <f t="shared" si="7"/>
        <v>295.1692364050146</v>
      </c>
      <c r="L19" s="107">
        <f t="shared" si="7"/>
        <v>265.59113526026715</v>
      </c>
      <c r="M19" s="107">
        <f t="shared" si="7"/>
        <v>124.97796186191334</v>
      </c>
      <c r="N19" s="107">
        <f t="shared" si="7"/>
        <v>39.411314727613352</v>
      </c>
      <c r="O19" s="107">
        <f t="shared" si="7"/>
        <v>17.703575868145588</v>
      </c>
      <c r="P19" s="107">
        <f t="shared" si="7"/>
        <v>39.437994949662063</v>
      </c>
      <c r="Q19" s="107">
        <f t="shared" si="7"/>
        <v>33.494925070018397</v>
      </c>
      <c r="R19" s="95" t="s">
        <v>106</v>
      </c>
    </row>
    <row r="20" spans="1:28" s="95" customFormat="1" x14ac:dyDescent="0.25">
      <c r="A20" s="100">
        <v>2019</v>
      </c>
      <c r="B20" s="110">
        <f>B19/B3</f>
        <v>0.46303658829079675</v>
      </c>
      <c r="C20" s="110">
        <f t="shared" ref="C20:Q20" si="8">C19/C3</f>
        <v>0.49650893485959435</v>
      </c>
      <c r="D20" s="110">
        <f t="shared" si="8"/>
        <v>0.4363922815468691</v>
      </c>
      <c r="E20" s="110">
        <f t="shared" si="8"/>
        <v>0.50720364469313839</v>
      </c>
      <c r="F20" s="110">
        <f t="shared" si="8"/>
        <v>0.47208402101493818</v>
      </c>
      <c r="G20" s="110">
        <f t="shared" si="8"/>
        <v>0.5946772735338598</v>
      </c>
      <c r="H20" s="110">
        <f t="shared" si="8"/>
        <v>0.59696852679928314</v>
      </c>
      <c r="I20" s="110">
        <f t="shared" si="8"/>
        <v>0.60189656004661252</v>
      </c>
      <c r="J20" s="110">
        <f t="shared" si="8"/>
        <v>0.44938000515593285</v>
      </c>
      <c r="K20" s="110">
        <f t="shared" si="8"/>
        <v>0.49878562599141973</v>
      </c>
      <c r="L20" s="110">
        <f t="shared" si="8"/>
        <v>0.41464115653235378</v>
      </c>
      <c r="M20" s="110">
        <f t="shared" si="8"/>
        <v>0.67705121552831038</v>
      </c>
      <c r="N20" s="110">
        <f t="shared" si="8"/>
        <v>0.49262963373265839</v>
      </c>
      <c r="O20" s="110">
        <f t="shared" si="8"/>
        <v>0.38227413202481564</v>
      </c>
      <c r="P20" s="110">
        <f t="shared" si="8"/>
        <v>0.51057248604987016</v>
      </c>
      <c r="Q20" s="110">
        <f t="shared" si="8"/>
        <v>0.55321899323395851</v>
      </c>
      <c r="R20" s="95" t="s">
        <v>107</v>
      </c>
    </row>
  </sheetData>
  <sortState xmlns:xlrd2="http://schemas.microsoft.com/office/spreadsheetml/2017/richdata2" ref="W3:X18">
    <sortCondition ref="X3:X18"/>
  </sortState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DD7C8-3A04-4963-B0C0-989A4A5EB2B8}">
  <dimension ref="A2:T100"/>
  <sheetViews>
    <sheetView tabSelected="1" workbookViewId="0">
      <selection activeCell="B90" sqref="B90"/>
    </sheetView>
  </sheetViews>
  <sheetFormatPr defaultRowHeight="15" x14ac:dyDescent="0.25"/>
  <cols>
    <col min="1" max="1" width="23.28515625" bestFit="1" customWidth="1"/>
    <col min="2" max="3" width="5.5703125" style="95" customWidth="1"/>
    <col min="4" max="20" width="5.5703125" bestFit="1" customWidth="1"/>
  </cols>
  <sheetData>
    <row r="2" spans="1:20" ht="15.75" thickBot="1" x14ac:dyDescent="0.3">
      <c r="A2" s="6" t="s">
        <v>113</v>
      </c>
      <c r="B2" s="6"/>
      <c r="C2" s="6"/>
    </row>
    <row r="3" spans="1:20" ht="91.5" customHeight="1" thickBot="1" x14ac:dyDescent="0.3">
      <c r="A3" s="69">
        <v>2007</v>
      </c>
      <c r="B3" s="114" t="s">
        <v>162</v>
      </c>
      <c r="C3" s="114" t="s">
        <v>163</v>
      </c>
      <c r="D3" s="113" t="s">
        <v>84</v>
      </c>
      <c r="E3" s="114" t="s">
        <v>85</v>
      </c>
      <c r="F3" s="114" t="s">
        <v>86</v>
      </c>
      <c r="G3" s="114" t="s">
        <v>87</v>
      </c>
      <c r="H3" s="114" t="s">
        <v>88</v>
      </c>
      <c r="I3" s="114" t="s">
        <v>89</v>
      </c>
      <c r="J3" s="114" t="s">
        <v>90</v>
      </c>
      <c r="K3" s="114" t="s">
        <v>91</v>
      </c>
      <c r="L3" s="114" t="s">
        <v>92</v>
      </c>
      <c r="M3" s="114" t="s">
        <v>93</v>
      </c>
      <c r="N3" s="114" t="s">
        <v>94</v>
      </c>
      <c r="O3" s="114" t="s">
        <v>95</v>
      </c>
      <c r="P3" s="114" t="s">
        <v>96</v>
      </c>
      <c r="Q3" s="114" t="s">
        <v>97</v>
      </c>
      <c r="R3" s="114" t="s">
        <v>98</v>
      </c>
      <c r="S3" s="113" t="s">
        <v>99</v>
      </c>
      <c r="T3" s="115" t="s">
        <v>100</v>
      </c>
    </row>
    <row r="4" spans="1:20" ht="15.75" thickBot="1" x14ac:dyDescent="0.3">
      <c r="A4" s="116" t="s">
        <v>22</v>
      </c>
      <c r="B4" s="55" t="s">
        <v>10</v>
      </c>
      <c r="C4" s="55" t="s">
        <v>6</v>
      </c>
      <c r="D4" s="64" t="s">
        <v>11</v>
      </c>
      <c r="E4" s="55" t="s">
        <v>13</v>
      </c>
      <c r="F4" s="55" t="s">
        <v>19</v>
      </c>
      <c r="G4" s="55" t="s">
        <v>20</v>
      </c>
      <c r="H4" s="55" t="s">
        <v>3</v>
      </c>
      <c r="I4" s="55" t="s">
        <v>7</v>
      </c>
      <c r="J4" s="55" t="s">
        <v>17</v>
      </c>
      <c r="K4" s="55" t="s">
        <v>14</v>
      </c>
      <c r="L4" s="55" t="s">
        <v>2</v>
      </c>
      <c r="M4" s="55" t="s">
        <v>18</v>
      </c>
      <c r="N4" s="55" t="s">
        <v>4</v>
      </c>
      <c r="O4" s="55" t="s">
        <v>5</v>
      </c>
      <c r="P4" s="55" t="s">
        <v>15</v>
      </c>
      <c r="Q4" s="55" t="s">
        <v>16</v>
      </c>
      <c r="R4" s="55" t="s">
        <v>9</v>
      </c>
      <c r="S4" s="55" t="s">
        <v>12</v>
      </c>
      <c r="T4" s="62" t="s">
        <v>8</v>
      </c>
    </row>
    <row r="5" spans="1:20" x14ac:dyDescent="0.25">
      <c r="A5" s="128" t="s">
        <v>55</v>
      </c>
      <c r="B5" s="123" cm="1">
        <f t="array" ref="B5">INDEX('90.1 Data-SI-Site EUI'!$Y$2:$Y$1825,MATCH(1,INDEX(($A5='90.1 Data-SI-Site EUI'!$B$2:$B$1825)*(B$4='90.1 Data-SI-Site EUI'!$C$2:$C$1825)*($A$3='90.1 Data-SI-Site EUI'!$A$2:$A$1825),0,1),0))/INDEX('90.1 Data-SI-Site EUI'!$Y$2:$Y$1825,MATCH(1,INDEX(($A5='90.1 Data-SI-Site EUI'!$B$2:$B$1825)*(B$4='90.1 Data-SI-Site EUI'!$C$2:$C$1825)*(2004='90.1 Data-SI-Site EUI'!$A$2:$A$1825),0,1),0))</f>
        <v>0.94559983915339818</v>
      </c>
      <c r="C5" s="131" cm="1">
        <f t="array" ref="C5">INDEX('90.1 Data-SI-Site EUI'!$Y$2:$Y$1825,MATCH(1,INDEX(($A5='90.1 Data-SI-Site EUI'!$B$2:$B$1825)*(C$4='90.1 Data-SI-Site EUI'!$C$2:$C$1825)*($A$3='90.1 Data-SI-Site EUI'!$A$2:$A$1825),0,1),0))/INDEX('90.1 Data-SI-Site EUI'!$Y$2:$Y$1825,MATCH(1,INDEX(($A5='90.1 Data-SI-Site EUI'!$B$2:$B$1825)*(C$4='90.1 Data-SI-Site EUI'!$C$2:$C$1825)*(2004='90.1 Data-SI-Site EUI'!$A$2:$A$1825),0,1),0))</f>
        <v>0.96028645260448298</v>
      </c>
      <c r="D5" s="131" cm="1">
        <f t="array" ref="D5">INDEX('90.1 Data-SI-Site EUI'!$Y$2:$Y$1825,MATCH(1,INDEX(($A5='90.1 Data-SI-Site EUI'!$B$2:$B$1825)*(D$4='90.1 Data-SI-Site EUI'!$C$2:$C$1825)*($A$3='90.1 Data-SI-Site EUI'!$A$2:$A$1825),0,1),0))/INDEX('90.1 Data-SI-Site EUI'!$Y$2:$Y$1825,MATCH(1,INDEX(($A5='90.1 Data-SI-Site EUI'!$B$2:$B$1825)*(D$4='90.1 Data-SI-Site EUI'!$C$2:$C$1825)*(2004='90.1 Data-SI-Site EUI'!$A$2:$A$1825),0,1),0))</f>
        <v>0.95307898671344105</v>
      </c>
      <c r="E5" s="131" cm="1">
        <f t="array" ref="E5">INDEX('90.1 Data-SI-Site EUI'!$Y$2:$Y$1825,MATCH(1,INDEX(($A5='90.1 Data-SI-Site EUI'!$B$2:$B$1825)*(E$4='90.1 Data-SI-Site EUI'!$C$2:$C$1825)*($A$3='90.1 Data-SI-Site EUI'!$A$2:$A$1825),0,1),0))/INDEX('90.1 Data-SI-Site EUI'!$Y$2:$Y$1825,MATCH(1,INDEX(($A5='90.1 Data-SI-Site EUI'!$B$2:$B$1825)*(E$4='90.1 Data-SI-Site EUI'!$C$2:$C$1825)*(2004='90.1 Data-SI-Site EUI'!$A$2:$A$1825),0,1),0))</f>
        <v>0.96491616738456887</v>
      </c>
      <c r="F5" s="131" cm="1">
        <f t="array" ref="F5">INDEX('90.1 Data-SI-Site EUI'!$Y$2:$Y$1825,MATCH(1,INDEX(($A5='90.1 Data-SI-Site EUI'!$B$2:$B$1825)*(F$4='90.1 Data-SI-Site EUI'!$C$2:$C$1825)*($A$3='90.1 Data-SI-Site EUI'!$A$2:$A$1825),0,1),0))/INDEX('90.1 Data-SI-Site EUI'!$Y$2:$Y$1825,MATCH(1,INDEX(($A5='90.1 Data-SI-Site EUI'!$B$2:$B$1825)*(F$4='90.1 Data-SI-Site EUI'!$C$2:$C$1825)*(2004='90.1 Data-SI-Site EUI'!$A$2:$A$1825),0,1),0))</f>
        <v>0.92804892869530908</v>
      </c>
      <c r="G5" s="131" cm="1">
        <f t="array" ref="G5">INDEX('90.1 Data-SI-Site EUI'!$Y$2:$Y$1825,MATCH(1,INDEX(($A5='90.1 Data-SI-Site EUI'!$B$2:$B$1825)*(G$4='90.1 Data-SI-Site EUI'!$C$2:$C$1825)*($A$3='90.1 Data-SI-Site EUI'!$A$2:$A$1825),0,1),0))/INDEX('90.1 Data-SI-Site EUI'!$Y$2:$Y$1825,MATCH(1,INDEX(($A5='90.1 Data-SI-Site EUI'!$B$2:$B$1825)*(G$4='90.1 Data-SI-Site EUI'!$C$2:$C$1825)*(2004='90.1 Data-SI-Site EUI'!$A$2:$A$1825),0,1),0))</f>
        <v>0.89684838692214985</v>
      </c>
      <c r="H5" s="131" cm="1">
        <f t="array" ref="H5">INDEX('90.1 Data-SI-Site EUI'!$Y$2:$Y$1825,MATCH(1,INDEX(($A5='90.1 Data-SI-Site EUI'!$B$2:$B$1825)*(H$4='90.1 Data-SI-Site EUI'!$C$2:$C$1825)*($A$3='90.1 Data-SI-Site EUI'!$A$2:$A$1825),0,1),0))/INDEX('90.1 Data-SI-Site EUI'!$Y$2:$Y$1825,MATCH(1,INDEX(($A5='90.1 Data-SI-Site EUI'!$B$2:$B$1825)*(H$4='90.1 Data-SI-Site EUI'!$C$2:$C$1825)*(2004='90.1 Data-SI-Site EUI'!$A$2:$A$1825),0,1),0))</f>
        <v>0.93951903228393174</v>
      </c>
      <c r="I5" s="131" cm="1">
        <f t="array" ref="I5">INDEX('90.1 Data-SI-Site EUI'!$Y$2:$Y$1825,MATCH(1,INDEX(($A5='90.1 Data-SI-Site EUI'!$B$2:$B$1825)*(I$4='90.1 Data-SI-Site EUI'!$C$2:$C$1825)*($A$3='90.1 Data-SI-Site EUI'!$A$2:$A$1825),0,1),0))/INDEX('90.1 Data-SI-Site EUI'!$Y$2:$Y$1825,MATCH(1,INDEX(($A5='90.1 Data-SI-Site EUI'!$B$2:$B$1825)*(I$4='90.1 Data-SI-Site EUI'!$C$2:$C$1825)*(2004='90.1 Data-SI-Site EUI'!$A$2:$A$1825),0,1),0))</f>
        <v>0.97346296850934821</v>
      </c>
      <c r="J5" s="131" cm="1">
        <f t="array" ref="J5">INDEX('90.1 Data-SI-Site EUI'!$Y$2:$Y$1825,MATCH(1,INDEX(($A5='90.1 Data-SI-Site EUI'!$B$2:$B$1825)*(J$4='90.1 Data-SI-Site EUI'!$C$2:$C$1825)*($A$3='90.1 Data-SI-Site EUI'!$A$2:$A$1825),0,1),0))/INDEX('90.1 Data-SI-Site EUI'!$Y$2:$Y$1825,MATCH(1,INDEX(($A5='90.1 Data-SI-Site EUI'!$B$2:$B$1825)*(J$4='90.1 Data-SI-Site EUI'!$C$2:$C$1825)*(2004='90.1 Data-SI-Site EUI'!$A$2:$A$1825),0,1),0))</f>
        <v>0.88996498929205015</v>
      </c>
      <c r="K5" s="131" cm="1">
        <f t="array" ref="K5">INDEX('90.1 Data-SI-Site EUI'!$Y$2:$Y$1825,MATCH(1,INDEX(($A5='90.1 Data-SI-Site EUI'!$B$2:$B$1825)*(K$4='90.1 Data-SI-Site EUI'!$C$2:$C$1825)*($A$3='90.1 Data-SI-Site EUI'!$A$2:$A$1825),0,1),0))/INDEX('90.1 Data-SI-Site EUI'!$Y$2:$Y$1825,MATCH(1,INDEX(($A5='90.1 Data-SI-Site EUI'!$B$2:$B$1825)*(K$4='90.1 Data-SI-Site EUI'!$C$2:$C$1825)*(2004='90.1 Data-SI-Site EUI'!$A$2:$A$1825),0,1),0))</f>
        <v>0.90266962608157986</v>
      </c>
      <c r="L5" s="131" cm="1">
        <f t="array" ref="L5">INDEX('90.1 Data-SI-Site EUI'!$Y$2:$Y$1825,MATCH(1,INDEX(($A5='90.1 Data-SI-Site EUI'!$B$2:$B$1825)*(L$4='90.1 Data-SI-Site EUI'!$C$2:$C$1825)*($A$3='90.1 Data-SI-Site EUI'!$A$2:$A$1825),0,1),0))/INDEX('90.1 Data-SI-Site EUI'!$Y$2:$Y$1825,MATCH(1,INDEX(($A5='90.1 Data-SI-Site EUI'!$B$2:$B$1825)*(L$4='90.1 Data-SI-Site EUI'!$C$2:$C$1825)*(2004='90.1 Data-SI-Site EUI'!$A$2:$A$1825),0,1),0))</f>
        <v>0.92856706981018822</v>
      </c>
      <c r="M5" s="131" cm="1">
        <f t="array" ref="M5">INDEX('90.1 Data-SI-Site EUI'!$Y$2:$Y$1825,MATCH(1,INDEX(($A5='90.1 Data-SI-Site EUI'!$B$2:$B$1825)*(M$4='90.1 Data-SI-Site EUI'!$C$2:$C$1825)*($A$3='90.1 Data-SI-Site EUI'!$A$2:$A$1825),0,1),0))/INDEX('90.1 Data-SI-Site EUI'!$Y$2:$Y$1825,MATCH(1,INDEX(($A5='90.1 Data-SI-Site EUI'!$B$2:$B$1825)*(M$4='90.1 Data-SI-Site EUI'!$C$2:$C$1825)*(2004='90.1 Data-SI-Site EUI'!$A$2:$A$1825),0,1),0))</f>
        <v>0.89120870170269673</v>
      </c>
      <c r="N5" s="131" cm="1">
        <f t="array" ref="N5">INDEX('90.1 Data-SI-Site EUI'!$Y$2:$Y$1825,MATCH(1,INDEX(($A5='90.1 Data-SI-Site EUI'!$B$2:$B$1825)*(N$4='90.1 Data-SI-Site EUI'!$C$2:$C$1825)*($A$3='90.1 Data-SI-Site EUI'!$A$2:$A$1825),0,1),0))/INDEX('90.1 Data-SI-Site EUI'!$Y$2:$Y$1825,MATCH(1,INDEX(($A5='90.1 Data-SI-Site EUI'!$B$2:$B$1825)*(N$4='90.1 Data-SI-Site EUI'!$C$2:$C$1825)*(2004='90.1 Data-SI-Site EUI'!$A$2:$A$1825),0,1),0))</f>
        <v>0.87206189679776247</v>
      </c>
      <c r="O5" s="131" cm="1">
        <f t="array" ref="O5">INDEX('90.1 Data-SI-Site EUI'!$Y$2:$Y$1825,MATCH(1,INDEX(($A5='90.1 Data-SI-Site EUI'!$B$2:$B$1825)*(O$4='90.1 Data-SI-Site EUI'!$C$2:$C$1825)*($A$3='90.1 Data-SI-Site EUI'!$A$2:$A$1825),0,1),0))/INDEX('90.1 Data-SI-Site EUI'!$Y$2:$Y$1825,MATCH(1,INDEX(($A5='90.1 Data-SI-Site EUI'!$B$2:$B$1825)*(O$4='90.1 Data-SI-Site EUI'!$C$2:$C$1825)*(2004='90.1 Data-SI-Site EUI'!$A$2:$A$1825),0,1),0))</f>
        <v>0.8917364595659909</v>
      </c>
      <c r="P5" s="131" cm="1">
        <f t="array" ref="P5">INDEX('90.1 Data-SI-Site EUI'!$Y$2:$Y$1825,MATCH(1,INDEX(($A5='90.1 Data-SI-Site EUI'!$B$2:$B$1825)*(P$4='90.1 Data-SI-Site EUI'!$C$2:$C$1825)*($A$3='90.1 Data-SI-Site EUI'!$A$2:$A$1825),0,1),0))/INDEX('90.1 Data-SI-Site EUI'!$Y$2:$Y$1825,MATCH(1,INDEX(($A5='90.1 Data-SI-Site EUI'!$B$2:$B$1825)*(P$4='90.1 Data-SI-Site EUI'!$C$2:$C$1825)*(2004='90.1 Data-SI-Site EUI'!$A$2:$A$1825),0,1),0))</f>
        <v>0.86601705716557087</v>
      </c>
      <c r="Q5" s="131" cm="1">
        <f t="array" ref="Q5">INDEX('90.1 Data-SI-Site EUI'!$Y$2:$Y$1825,MATCH(1,INDEX(($A5='90.1 Data-SI-Site EUI'!$B$2:$B$1825)*(Q$4='90.1 Data-SI-Site EUI'!$C$2:$C$1825)*($A$3='90.1 Data-SI-Site EUI'!$A$2:$A$1825),0,1),0))/INDEX('90.1 Data-SI-Site EUI'!$Y$2:$Y$1825,MATCH(1,INDEX(($A5='90.1 Data-SI-Site EUI'!$B$2:$B$1825)*(Q$4='90.1 Data-SI-Site EUI'!$C$2:$C$1825)*(2004='90.1 Data-SI-Site EUI'!$A$2:$A$1825),0,1),0))</f>
        <v>0.87024068087424222</v>
      </c>
      <c r="R5" s="131" cm="1">
        <f t="array" ref="R5">INDEX('90.1 Data-SI-Site EUI'!$Y$2:$Y$1825,MATCH(1,INDEX(($A5='90.1 Data-SI-Site EUI'!$B$2:$B$1825)*(R$4='90.1 Data-SI-Site EUI'!$C$2:$C$1825)*($A$3='90.1 Data-SI-Site EUI'!$A$2:$A$1825),0,1),0))/INDEX('90.1 Data-SI-Site EUI'!$Y$2:$Y$1825,MATCH(1,INDEX(($A5='90.1 Data-SI-Site EUI'!$B$2:$B$1825)*(R$4='90.1 Data-SI-Site EUI'!$C$2:$C$1825)*(2004='90.1 Data-SI-Site EUI'!$A$2:$A$1825),0,1),0))</f>
        <v>0.87678920247341452</v>
      </c>
      <c r="S5" s="131" cm="1">
        <f t="array" ref="S5">INDEX('90.1 Data-SI-Site EUI'!$Y$2:$Y$1825,MATCH(1,INDEX(($A5='90.1 Data-SI-Site EUI'!$B$2:$B$1825)*(S$4='90.1 Data-SI-Site EUI'!$C$2:$C$1825)*($A$3='90.1 Data-SI-Site EUI'!$A$2:$A$1825),0,1),0))/INDEX('90.1 Data-SI-Site EUI'!$Y$2:$Y$1825,MATCH(1,INDEX(($A5='90.1 Data-SI-Site EUI'!$B$2:$B$1825)*(S$4='90.1 Data-SI-Site EUI'!$C$2:$C$1825)*(2004='90.1 Data-SI-Site EUI'!$A$2:$A$1825),0,1),0))</f>
        <v>0.83261459110684921</v>
      </c>
      <c r="T5" s="132" cm="1">
        <f t="array" ref="T5">INDEX('90.1 Data-SI-Site EUI'!$Y$2:$Y$1825,MATCH(1,INDEX(($A5='90.1 Data-SI-Site EUI'!$B$2:$B$1825)*(T$4='90.1 Data-SI-Site EUI'!$C$2:$C$1825)*($A$3='90.1 Data-SI-Site EUI'!$A$2:$A$1825),0,1),0))/INDEX('90.1 Data-SI-Site EUI'!$Y$2:$Y$1825,MATCH(1,INDEX(($A5='90.1 Data-SI-Site EUI'!$B$2:$B$1825)*(T$4='90.1 Data-SI-Site EUI'!$C$2:$C$1825)*(2004='90.1 Data-SI-Site EUI'!$A$2:$A$1825),0,1),0))</f>
        <v>0.87322889576222307</v>
      </c>
    </row>
    <row r="6" spans="1:20" x14ac:dyDescent="0.25">
      <c r="A6" s="129" t="s">
        <v>54</v>
      </c>
      <c r="B6" s="117" cm="1">
        <f t="array" ref="B6">INDEX('90.1 Data-SI-Site EUI'!$Y$2:$Y$1825,MATCH(1,INDEX(($A6='90.1 Data-SI-Site EUI'!$B$2:$B$1825)*(B$4='90.1 Data-SI-Site EUI'!$C$2:$C$1825)*($A$3='90.1 Data-SI-Site EUI'!$A$2:$A$1825),0,1),0))/INDEX('90.1 Data-SI-Site EUI'!$Y$2:$Y$1825,MATCH(1,INDEX(($A6='90.1 Data-SI-Site EUI'!$B$2:$B$1825)*(B$4='90.1 Data-SI-Site EUI'!$C$2:$C$1825)*(2004='90.1 Data-SI-Site EUI'!$A$2:$A$1825),0,1),0))</f>
        <v>0.91159278842544433</v>
      </c>
      <c r="C6" s="118" cm="1">
        <f t="array" ref="C6">INDEX('90.1 Data-SI-Site EUI'!$Y$2:$Y$1825,MATCH(1,INDEX(($A6='90.1 Data-SI-Site EUI'!$B$2:$B$1825)*(C$4='90.1 Data-SI-Site EUI'!$C$2:$C$1825)*($A$3='90.1 Data-SI-Site EUI'!$A$2:$A$1825),0,1),0))/INDEX('90.1 Data-SI-Site EUI'!$Y$2:$Y$1825,MATCH(1,INDEX(($A6='90.1 Data-SI-Site EUI'!$B$2:$B$1825)*(C$4='90.1 Data-SI-Site EUI'!$C$2:$C$1825)*(2004='90.1 Data-SI-Site EUI'!$A$2:$A$1825),0,1),0))</f>
        <v>0.92839603699680717</v>
      </c>
      <c r="D6" s="118" cm="1">
        <f t="array" ref="D6">INDEX('90.1 Data-SI-Site EUI'!$Y$2:$Y$1825,MATCH(1,INDEX(($A6='90.1 Data-SI-Site EUI'!$B$2:$B$1825)*(D$4='90.1 Data-SI-Site EUI'!$C$2:$C$1825)*($A$3='90.1 Data-SI-Site EUI'!$A$2:$A$1825),0,1),0))/INDEX('90.1 Data-SI-Site EUI'!$Y$2:$Y$1825,MATCH(1,INDEX(($A6='90.1 Data-SI-Site EUI'!$B$2:$B$1825)*(D$4='90.1 Data-SI-Site EUI'!$C$2:$C$1825)*(2004='90.1 Data-SI-Site EUI'!$A$2:$A$1825),0,1),0))</f>
        <v>0.93383177876229395</v>
      </c>
      <c r="E6" s="118" cm="1">
        <f t="array" ref="E6">INDEX('90.1 Data-SI-Site EUI'!$Y$2:$Y$1825,MATCH(1,INDEX(($A6='90.1 Data-SI-Site EUI'!$B$2:$B$1825)*(E$4='90.1 Data-SI-Site EUI'!$C$2:$C$1825)*($A$3='90.1 Data-SI-Site EUI'!$A$2:$A$1825),0,1),0))/INDEX('90.1 Data-SI-Site EUI'!$Y$2:$Y$1825,MATCH(1,INDEX(($A6='90.1 Data-SI-Site EUI'!$B$2:$B$1825)*(E$4='90.1 Data-SI-Site EUI'!$C$2:$C$1825)*(2004='90.1 Data-SI-Site EUI'!$A$2:$A$1825),0,1),0))</f>
        <v>0.93231394939579992</v>
      </c>
      <c r="F6" s="118" cm="1">
        <f t="array" ref="F6">INDEX('90.1 Data-SI-Site EUI'!$Y$2:$Y$1825,MATCH(1,INDEX(($A6='90.1 Data-SI-Site EUI'!$B$2:$B$1825)*(F$4='90.1 Data-SI-Site EUI'!$C$2:$C$1825)*($A$3='90.1 Data-SI-Site EUI'!$A$2:$A$1825),0,1),0))/INDEX('90.1 Data-SI-Site EUI'!$Y$2:$Y$1825,MATCH(1,INDEX(($A6='90.1 Data-SI-Site EUI'!$B$2:$B$1825)*(F$4='90.1 Data-SI-Site EUI'!$C$2:$C$1825)*(2004='90.1 Data-SI-Site EUI'!$A$2:$A$1825),0,1),0))</f>
        <v>0.88329015108179942</v>
      </c>
      <c r="G6" s="118" cm="1">
        <f t="array" ref="G6">INDEX('90.1 Data-SI-Site EUI'!$Y$2:$Y$1825,MATCH(1,INDEX(($A6='90.1 Data-SI-Site EUI'!$B$2:$B$1825)*(G$4='90.1 Data-SI-Site EUI'!$C$2:$C$1825)*($A$3='90.1 Data-SI-Site EUI'!$A$2:$A$1825),0,1),0))/INDEX('90.1 Data-SI-Site EUI'!$Y$2:$Y$1825,MATCH(1,INDEX(($A6='90.1 Data-SI-Site EUI'!$B$2:$B$1825)*(G$4='90.1 Data-SI-Site EUI'!$C$2:$C$1825)*(2004='90.1 Data-SI-Site EUI'!$A$2:$A$1825),0,1),0))</f>
        <v>0.87668957430869943</v>
      </c>
      <c r="H6" s="118" cm="1">
        <f t="array" ref="H6">INDEX('90.1 Data-SI-Site EUI'!$Y$2:$Y$1825,MATCH(1,INDEX(($A6='90.1 Data-SI-Site EUI'!$B$2:$B$1825)*(H$4='90.1 Data-SI-Site EUI'!$C$2:$C$1825)*($A$3='90.1 Data-SI-Site EUI'!$A$2:$A$1825),0,1),0))/INDEX('90.1 Data-SI-Site EUI'!$Y$2:$Y$1825,MATCH(1,INDEX(($A6='90.1 Data-SI-Site EUI'!$B$2:$B$1825)*(H$4='90.1 Data-SI-Site EUI'!$C$2:$C$1825)*(2004='90.1 Data-SI-Site EUI'!$A$2:$A$1825),0,1),0))</f>
        <v>0.87198810622372591</v>
      </c>
      <c r="I6" s="118" cm="1">
        <f t="array" ref="I6">INDEX('90.1 Data-SI-Site EUI'!$Y$2:$Y$1825,MATCH(1,INDEX(($A6='90.1 Data-SI-Site EUI'!$B$2:$B$1825)*(I$4='90.1 Data-SI-Site EUI'!$C$2:$C$1825)*($A$3='90.1 Data-SI-Site EUI'!$A$2:$A$1825),0,1),0))/INDEX('90.1 Data-SI-Site EUI'!$Y$2:$Y$1825,MATCH(1,INDEX(($A6='90.1 Data-SI-Site EUI'!$B$2:$B$1825)*(I$4='90.1 Data-SI-Site EUI'!$C$2:$C$1825)*(2004='90.1 Data-SI-Site EUI'!$A$2:$A$1825),0,1),0))</f>
        <v>0.90247912798197005</v>
      </c>
      <c r="J6" s="118" cm="1">
        <f t="array" ref="J6">INDEX('90.1 Data-SI-Site EUI'!$Y$2:$Y$1825,MATCH(1,INDEX(($A6='90.1 Data-SI-Site EUI'!$B$2:$B$1825)*(J$4='90.1 Data-SI-Site EUI'!$C$2:$C$1825)*($A$3='90.1 Data-SI-Site EUI'!$A$2:$A$1825),0,1),0))/INDEX('90.1 Data-SI-Site EUI'!$Y$2:$Y$1825,MATCH(1,INDEX(($A6='90.1 Data-SI-Site EUI'!$B$2:$B$1825)*(J$4='90.1 Data-SI-Site EUI'!$C$2:$C$1825)*(2004='90.1 Data-SI-Site EUI'!$A$2:$A$1825),0,1),0))</f>
        <v>0.75911364085016775</v>
      </c>
      <c r="K6" s="118" cm="1">
        <f t="array" ref="K6">INDEX('90.1 Data-SI-Site EUI'!$Y$2:$Y$1825,MATCH(1,INDEX(($A6='90.1 Data-SI-Site EUI'!$B$2:$B$1825)*(K$4='90.1 Data-SI-Site EUI'!$C$2:$C$1825)*($A$3='90.1 Data-SI-Site EUI'!$A$2:$A$1825),0,1),0))/INDEX('90.1 Data-SI-Site EUI'!$Y$2:$Y$1825,MATCH(1,INDEX(($A6='90.1 Data-SI-Site EUI'!$B$2:$B$1825)*(K$4='90.1 Data-SI-Site EUI'!$C$2:$C$1825)*(2004='90.1 Data-SI-Site EUI'!$A$2:$A$1825),0,1),0))</f>
        <v>0.7992340181831199</v>
      </c>
      <c r="L6" s="118" cm="1">
        <f t="array" ref="L6">INDEX('90.1 Data-SI-Site EUI'!$Y$2:$Y$1825,MATCH(1,INDEX(($A6='90.1 Data-SI-Site EUI'!$B$2:$B$1825)*(L$4='90.1 Data-SI-Site EUI'!$C$2:$C$1825)*($A$3='90.1 Data-SI-Site EUI'!$A$2:$A$1825),0,1),0))/INDEX('90.1 Data-SI-Site EUI'!$Y$2:$Y$1825,MATCH(1,INDEX(($A6='90.1 Data-SI-Site EUI'!$B$2:$B$1825)*(L$4='90.1 Data-SI-Site EUI'!$C$2:$C$1825)*(2004='90.1 Data-SI-Site EUI'!$A$2:$A$1825),0,1),0))</f>
        <v>0.81274204770719294</v>
      </c>
      <c r="M6" s="118" cm="1">
        <f t="array" ref="M6">INDEX('90.1 Data-SI-Site EUI'!$Y$2:$Y$1825,MATCH(1,INDEX(($A6='90.1 Data-SI-Site EUI'!$B$2:$B$1825)*(M$4='90.1 Data-SI-Site EUI'!$C$2:$C$1825)*($A$3='90.1 Data-SI-Site EUI'!$A$2:$A$1825),0,1),0))/INDEX('90.1 Data-SI-Site EUI'!$Y$2:$Y$1825,MATCH(1,INDEX(($A6='90.1 Data-SI-Site EUI'!$B$2:$B$1825)*(M$4='90.1 Data-SI-Site EUI'!$C$2:$C$1825)*(2004='90.1 Data-SI-Site EUI'!$A$2:$A$1825),0,1),0))</f>
        <v>0.76580481657411137</v>
      </c>
      <c r="N6" s="118" cm="1">
        <f t="array" ref="N6">INDEX('90.1 Data-SI-Site EUI'!$Y$2:$Y$1825,MATCH(1,INDEX(($A6='90.1 Data-SI-Site EUI'!$B$2:$B$1825)*(N$4='90.1 Data-SI-Site EUI'!$C$2:$C$1825)*($A$3='90.1 Data-SI-Site EUI'!$A$2:$A$1825),0,1),0))/INDEX('90.1 Data-SI-Site EUI'!$Y$2:$Y$1825,MATCH(1,INDEX(($A6='90.1 Data-SI-Site EUI'!$B$2:$B$1825)*(N$4='90.1 Data-SI-Site EUI'!$C$2:$C$1825)*(2004='90.1 Data-SI-Site EUI'!$A$2:$A$1825),0,1),0))</f>
        <v>0.79770418942393484</v>
      </c>
      <c r="O6" s="118" cm="1">
        <f t="array" ref="O6">INDEX('90.1 Data-SI-Site EUI'!$Y$2:$Y$1825,MATCH(1,INDEX(($A6='90.1 Data-SI-Site EUI'!$B$2:$B$1825)*(O$4='90.1 Data-SI-Site EUI'!$C$2:$C$1825)*($A$3='90.1 Data-SI-Site EUI'!$A$2:$A$1825),0,1),0))/INDEX('90.1 Data-SI-Site EUI'!$Y$2:$Y$1825,MATCH(1,INDEX(($A6='90.1 Data-SI-Site EUI'!$B$2:$B$1825)*(O$4='90.1 Data-SI-Site EUI'!$C$2:$C$1825)*(2004='90.1 Data-SI-Site EUI'!$A$2:$A$1825),0,1),0))</f>
        <v>0.7756559967028438</v>
      </c>
      <c r="P6" s="118" cm="1">
        <f t="array" ref="P6">INDEX('90.1 Data-SI-Site EUI'!$Y$2:$Y$1825,MATCH(1,INDEX(($A6='90.1 Data-SI-Site EUI'!$B$2:$B$1825)*(P$4='90.1 Data-SI-Site EUI'!$C$2:$C$1825)*($A$3='90.1 Data-SI-Site EUI'!$A$2:$A$1825),0,1),0))/INDEX('90.1 Data-SI-Site EUI'!$Y$2:$Y$1825,MATCH(1,INDEX(($A6='90.1 Data-SI-Site EUI'!$B$2:$B$1825)*(P$4='90.1 Data-SI-Site EUI'!$C$2:$C$1825)*(2004='90.1 Data-SI-Site EUI'!$A$2:$A$1825),0,1),0))</f>
        <v>0.74439972775426844</v>
      </c>
      <c r="Q6" s="118" cm="1">
        <f t="array" ref="Q6">INDEX('90.1 Data-SI-Site EUI'!$Y$2:$Y$1825,MATCH(1,INDEX(($A6='90.1 Data-SI-Site EUI'!$B$2:$B$1825)*(Q$4='90.1 Data-SI-Site EUI'!$C$2:$C$1825)*($A$3='90.1 Data-SI-Site EUI'!$A$2:$A$1825),0,1),0))/INDEX('90.1 Data-SI-Site EUI'!$Y$2:$Y$1825,MATCH(1,INDEX(($A6='90.1 Data-SI-Site EUI'!$B$2:$B$1825)*(Q$4='90.1 Data-SI-Site EUI'!$C$2:$C$1825)*(2004='90.1 Data-SI-Site EUI'!$A$2:$A$1825),0,1),0))</f>
        <v>0.80648769574944079</v>
      </c>
      <c r="R6" s="118" cm="1">
        <f t="array" ref="R6">INDEX('90.1 Data-SI-Site EUI'!$Y$2:$Y$1825,MATCH(1,INDEX(($A6='90.1 Data-SI-Site EUI'!$B$2:$B$1825)*(R$4='90.1 Data-SI-Site EUI'!$C$2:$C$1825)*($A$3='90.1 Data-SI-Site EUI'!$A$2:$A$1825),0,1),0))/INDEX('90.1 Data-SI-Site EUI'!$Y$2:$Y$1825,MATCH(1,INDEX(($A6='90.1 Data-SI-Site EUI'!$B$2:$B$1825)*(R$4='90.1 Data-SI-Site EUI'!$C$2:$C$1825)*(2004='90.1 Data-SI-Site EUI'!$A$2:$A$1825),0,1),0))</f>
        <v>0.76884229317715602</v>
      </c>
      <c r="S6" s="118" cm="1">
        <f t="array" ref="S6">INDEX('90.1 Data-SI-Site EUI'!$Y$2:$Y$1825,MATCH(1,INDEX(($A6='90.1 Data-SI-Site EUI'!$B$2:$B$1825)*(S$4='90.1 Data-SI-Site EUI'!$C$2:$C$1825)*($A$3='90.1 Data-SI-Site EUI'!$A$2:$A$1825),0,1),0))/INDEX('90.1 Data-SI-Site EUI'!$Y$2:$Y$1825,MATCH(1,INDEX(($A6='90.1 Data-SI-Site EUI'!$B$2:$B$1825)*(S$4='90.1 Data-SI-Site EUI'!$C$2:$C$1825)*(2004='90.1 Data-SI-Site EUI'!$A$2:$A$1825),0,1),0))</f>
        <v>0.78188178404238906</v>
      </c>
      <c r="T6" s="119" cm="1">
        <f t="array" ref="T6">INDEX('90.1 Data-SI-Site EUI'!$Y$2:$Y$1825,MATCH(1,INDEX(($A6='90.1 Data-SI-Site EUI'!$B$2:$B$1825)*(T$4='90.1 Data-SI-Site EUI'!$C$2:$C$1825)*($A$3='90.1 Data-SI-Site EUI'!$A$2:$A$1825),0,1),0))/INDEX('90.1 Data-SI-Site EUI'!$Y$2:$Y$1825,MATCH(1,INDEX(($A6='90.1 Data-SI-Site EUI'!$B$2:$B$1825)*(T$4='90.1 Data-SI-Site EUI'!$C$2:$C$1825)*(2004='90.1 Data-SI-Site EUI'!$A$2:$A$1825),0,1),0))</f>
        <v>0.84830233220043871</v>
      </c>
    </row>
    <row r="7" spans="1:20" x14ac:dyDescent="0.25">
      <c r="A7" s="129" t="s">
        <v>53</v>
      </c>
      <c r="B7" s="117" cm="1">
        <f t="array" ref="B7">INDEX('90.1 Data-SI-Site EUI'!$Y$2:$Y$1825,MATCH(1,INDEX(($A7='90.1 Data-SI-Site EUI'!$B$2:$B$1825)*(B$4='90.1 Data-SI-Site EUI'!$C$2:$C$1825)*($A$3='90.1 Data-SI-Site EUI'!$A$2:$A$1825),0,1),0))/INDEX('90.1 Data-SI-Site EUI'!$Y$2:$Y$1825,MATCH(1,INDEX(($A7='90.1 Data-SI-Site EUI'!$B$2:$B$1825)*(B$4='90.1 Data-SI-Site EUI'!$C$2:$C$1825)*(2004='90.1 Data-SI-Site EUI'!$A$2:$A$1825),0,1),0))</f>
        <v>0.82020943027864879</v>
      </c>
      <c r="C7" s="118" cm="1">
        <f t="array" ref="C7">INDEX('90.1 Data-SI-Site EUI'!$Y$2:$Y$1825,MATCH(1,INDEX(($A7='90.1 Data-SI-Site EUI'!$B$2:$B$1825)*(C$4='90.1 Data-SI-Site EUI'!$C$2:$C$1825)*($A$3='90.1 Data-SI-Site EUI'!$A$2:$A$1825),0,1),0))/INDEX('90.1 Data-SI-Site EUI'!$Y$2:$Y$1825,MATCH(1,INDEX(($A7='90.1 Data-SI-Site EUI'!$B$2:$B$1825)*(C$4='90.1 Data-SI-Site EUI'!$C$2:$C$1825)*(2004='90.1 Data-SI-Site EUI'!$A$2:$A$1825),0,1),0))</f>
        <v>0.83393342640899404</v>
      </c>
      <c r="D7" s="118" cm="1">
        <f t="array" ref="D7">INDEX('90.1 Data-SI-Site EUI'!$Y$2:$Y$1825,MATCH(1,INDEX(($A7='90.1 Data-SI-Site EUI'!$B$2:$B$1825)*(D$4='90.1 Data-SI-Site EUI'!$C$2:$C$1825)*($A$3='90.1 Data-SI-Site EUI'!$A$2:$A$1825),0,1),0))/INDEX('90.1 Data-SI-Site EUI'!$Y$2:$Y$1825,MATCH(1,INDEX(($A7='90.1 Data-SI-Site EUI'!$B$2:$B$1825)*(D$4='90.1 Data-SI-Site EUI'!$C$2:$C$1825)*(2004='90.1 Data-SI-Site EUI'!$A$2:$A$1825),0,1),0))</f>
        <v>0.83878338980379796</v>
      </c>
      <c r="E7" s="118" cm="1">
        <f t="array" ref="E7">INDEX('90.1 Data-SI-Site EUI'!$Y$2:$Y$1825,MATCH(1,INDEX(($A7='90.1 Data-SI-Site EUI'!$B$2:$B$1825)*(E$4='90.1 Data-SI-Site EUI'!$C$2:$C$1825)*($A$3='90.1 Data-SI-Site EUI'!$A$2:$A$1825),0,1),0))/INDEX('90.1 Data-SI-Site EUI'!$Y$2:$Y$1825,MATCH(1,INDEX(($A7='90.1 Data-SI-Site EUI'!$B$2:$B$1825)*(E$4='90.1 Data-SI-Site EUI'!$C$2:$C$1825)*(2004='90.1 Data-SI-Site EUI'!$A$2:$A$1825),0,1),0))</f>
        <v>0.8425399644760212</v>
      </c>
      <c r="F7" s="118" cm="1">
        <f t="array" ref="F7">INDEX('90.1 Data-SI-Site EUI'!$Y$2:$Y$1825,MATCH(1,INDEX(($A7='90.1 Data-SI-Site EUI'!$B$2:$B$1825)*(F$4='90.1 Data-SI-Site EUI'!$C$2:$C$1825)*($A$3='90.1 Data-SI-Site EUI'!$A$2:$A$1825),0,1),0))/INDEX('90.1 Data-SI-Site EUI'!$Y$2:$Y$1825,MATCH(1,INDEX(($A7='90.1 Data-SI-Site EUI'!$B$2:$B$1825)*(F$4='90.1 Data-SI-Site EUI'!$C$2:$C$1825)*(2004='90.1 Data-SI-Site EUI'!$A$2:$A$1825),0,1),0))</f>
        <v>0.83368498302908001</v>
      </c>
      <c r="G7" s="118" cm="1">
        <f t="array" ref="G7">INDEX('90.1 Data-SI-Site EUI'!$Y$2:$Y$1825,MATCH(1,INDEX(($A7='90.1 Data-SI-Site EUI'!$B$2:$B$1825)*(G$4='90.1 Data-SI-Site EUI'!$C$2:$C$1825)*($A$3='90.1 Data-SI-Site EUI'!$A$2:$A$1825),0,1),0))/INDEX('90.1 Data-SI-Site EUI'!$Y$2:$Y$1825,MATCH(1,INDEX(($A7='90.1 Data-SI-Site EUI'!$B$2:$B$1825)*(G$4='90.1 Data-SI-Site EUI'!$C$2:$C$1825)*(2004='90.1 Data-SI-Site EUI'!$A$2:$A$1825),0,1),0))</f>
        <v>0.85332734822129941</v>
      </c>
      <c r="H7" s="118" cm="1">
        <f t="array" ref="H7">INDEX('90.1 Data-SI-Site EUI'!$Y$2:$Y$1825,MATCH(1,INDEX(($A7='90.1 Data-SI-Site EUI'!$B$2:$B$1825)*(H$4='90.1 Data-SI-Site EUI'!$C$2:$C$1825)*($A$3='90.1 Data-SI-Site EUI'!$A$2:$A$1825),0,1),0))/INDEX('90.1 Data-SI-Site EUI'!$Y$2:$Y$1825,MATCH(1,INDEX(($A7='90.1 Data-SI-Site EUI'!$B$2:$B$1825)*(H$4='90.1 Data-SI-Site EUI'!$C$2:$C$1825)*(2004='90.1 Data-SI-Site EUI'!$A$2:$A$1825),0,1),0))</f>
        <v>0.82080996884735202</v>
      </c>
      <c r="I7" s="118" cm="1">
        <f t="array" ref="I7">INDEX('90.1 Data-SI-Site EUI'!$Y$2:$Y$1825,MATCH(1,INDEX(($A7='90.1 Data-SI-Site EUI'!$B$2:$B$1825)*(I$4='90.1 Data-SI-Site EUI'!$C$2:$C$1825)*($A$3='90.1 Data-SI-Site EUI'!$A$2:$A$1825),0,1),0))/INDEX('90.1 Data-SI-Site EUI'!$Y$2:$Y$1825,MATCH(1,INDEX(($A7='90.1 Data-SI-Site EUI'!$B$2:$B$1825)*(I$4='90.1 Data-SI-Site EUI'!$C$2:$C$1825)*(2004='90.1 Data-SI-Site EUI'!$A$2:$A$1825),0,1),0))</f>
        <v>0.83939687370314009</v>
      </c>
      <c r="J7" s="118" cm="1">
        <f t="array" ref="J7">INDEX('90.1 Data-SI-Site EUI'!$Y$2:$Y$1825,MATCH(1,INDEX(($A7='90.1 Data-SI-Site EUI'!$B$2:$B$1825)*(J$4='90.1 Data-SI-Site EUI'!$C$2:$C$1825)*($A$3='90.1 Data-SI-Site EUI'!$A$2:$A$1825),0,1),0))/INDEX('90.1 Data-SI-Site EUI'!$Y$2:$Y$1825,MATCH(1,INDEX(($A7='90.1 Data-SI-Site EUI'!$B$2:$B$1825)*(J$4='90.1 Data-SI-Site EUI'!$C$2:$C$1825)*(2004='90.1 Data-SI-Site EUI'!$A$2:$A$1825),0,1),0))</f>
        <v>0.88814913448735022</v>
      </c>
      <c r="K7" s="118" cm="1">
        <f t="array" ref="K7">INDEX('90.1 Data-SI-Site EUI'!$Y$2:$Y$1825,MATCH(1,INDEX(($A7='90.1 Data-SI-Site EUI'!$B$2:$B$1825)*(K$4='90.1 Data-SI-Site EUI'!$C$2:$C$1825)*($A$3='90.1 Data-SI-Site EUI'!$A$2:$A$1825),0,1),0))/INDEX('90.1 Data-SI-Site EUI'!$Y$2:$Y$1825,MATCH(1,INDEX(($A7='90.1 Data-SI-Site EUI'!$B$2:$B$1825)*(K$4='90.1 Data-SI-Site EUI'!$C$2:$C$1825)*(2004='90.1 Data-SI-Site EUI'!$A$2:$A$1825),0,1),0))</f>
        <v>0.85039161024824117</v>
      </c>
      <c r="L7" s="118" cm="1">
        <f t="array" ref="L7">INDEX('90.1 Data-SI-Site EUI'!$Y$2:$Y$1825,MATCH(1,INDEX(($A7='90.1 Data-SI-Site EUI'!$B$2:$B$1825)*(L$4='90.1 Data-SI-Site EUI'!$C$2:$C$1825)*($A$3='90.1 Data-SI-Site EUI'!$A$2:$A$1825),0,1),0))/INDEX('90.1 Data-SI-Site EUI'!$Y$2:$Y$1825,MATCH(1,INDEX(($A7='90.1 Data-SI-Site EUI'!$B$2:$B$1825)*(L$4='90.1 Data-SI-Site EUI'!$C$2:$C$1825)*(2004='90.1 Data-SI-Site EUI'!$A$2:$A$1825),0,1),0))</f>
        <v>0.87865105122054454</v>
      </c>
      <c r="M7" s="118" cm="1">
        <f t="array" ref="M7">INDEX('90.1 Data-SI-Site EUI'!$Y$2:$Y$1825,MATCH(1,INDEX(($A7='90.1 Data-SI-Site EUI'!$B$2:$B$1825)*(M$4='90.1 Data-SI-Site EUI'!$C$2:$C$1825)*($A$3='90.1 Data-SI-Site EUI'!$A$2:$A$1825),0,1),0))/INDEX('90.1 Data-SI-Site EUI'!$Y$2:$Y$1825,MATCH(1,INDEX(($A7='90.1 Data-SI-Site EUI'!$B$2:$B$1825)*(M$4='90.1 Data-SI-Site EUI'!$C$2:$C$1825)*(2004='90.1 Data-SI-Site EUI'!$A$2:$A$1825),0,1),0))</f>
        <v>0.89609274366680991</v>
      </c>
      <c r="N7" s="118" cm="1">
        <f t="array" ref="N7">INDEX('90.1 Data-SI-Site EUI'!$Y$2:$Y$1825,MATCH(1,INDEX(($A7='90.1 Data-SI-Site EUI'!$B$2:$B$1825)*(N$4='90.1 Data-SI-Site EUI'!$C$2:$C$1825)*($A$3='90.1 Data-SI-Site EUI'!$A$2:$A$1825),0,1),0))/INDEX('90.1 Data-SI-Site EUI'!$Y$2:$Y$1825,MATCH(1,INDEX(($A7='90.1 Data-SI-Site EUI'!$B$2:$B$1825)*(N$4='90.1 Data-SI-Site EUI'!$C$2:$C$1825)*(2004='90.1 Data-SI-Site EUI'!$A$2:$A$1825),0,1),0))</f>
        <v>0.77564373153229205</v>
      </c>
      <c r="O7" s="118" cm="1">
        <f t="array" ref="O7">INDEX('90.1 Data-SI-Site EUI'!$Y$2:$Y$1825,MATCH(1,INDEX(($A7='90.1 Data-SI-Site EUI'!$B$2:$B$1825)*(O$4='90.1 Data-SI-Site EUI'!$C$2:$C$1825)*($A$3='90.1 Data-SI-Site EUI'!$A$2:$A$1825),0,1),0))/INDEX('90.1 Data-SI-Site EUI'!$Y$2:$Y$1825,MATCH(1,INDEX(($A7='90.1 Data-SI-Site EUI'!$B$2:$B$1825)*(O$4='90.1 Data-SI-Site EUI'!$C$2:$C$1825)*(2004='90.1 Data-SI-Site EUI'!$A$2:$A$1825),0,1),0))</f>
        <v>0.78756413388712421</v>
      </c>
      <c r="P7" s="118" cm="1">
        <f t="array" ref="P7">INDEX('90.1 Data-SI-Site EUI'!$Y$2:$Y$1825,MATCH(1,INDEX(($A7='90.1 Data-SI-Site EUI'!$B$2:$B$1825)*(P$4='90.1 Data-SI-Site EUI'!$C$2:$C$1825)*($A$3='90.1 Data-SI-Site EUI'!$A$2:$A$1825),0,1),0))/INDEX('90.1 Data-SI-Site EUI'!$Y$2:$Y$1825,MATCH(1,INDEX(($A7='90.1 Data-SI-Site EUI'!$B$2:$B$1825)*(P$4='90.1 Data-SI-Site EUI'!$C$2:$C$1825)*(2004='90.1 Data-SI-Site EUI'!$A$2:$A$1825),0,1),0))</f>
        <v>0.83610289096289558</v>
      </c>
      <c r="Q7" s="118" cm="1">
        <f t="array" ref="Q7">INDEX('90.1 Data-SI-Site EUI'!$Y$2:$Y$1825,MATCH(1,INDEX(($A7='90.1 Data-SI-Site EUI'!$B$2:$B$1825)*(Q$4='90.1 Data-SI-Site EUI'!$C$2:$C$1825)*($A$3='90.1 Data-SI-Site EUI'!$A$2:$A$1825),0,1),0))/INDEX('90.1 Data-SI-Site EUI'!$Y$2:$Y$1825,MATCH(1,INDEX(($A7='90.1 Data-SI-Site EUI'!$B$2:$B$1825)*(Q$4='90.1 Data-SI-Site EUI'!$C$2:$C$1825)*(2004='90.1 Data-SI-Site EUI'!$A$2:$A$1825),0,1),0))</f>
        <v>0.77566413028968084</v>
      </c>
      <c r="R7" s="118" cm="1">
        <f t="array" ref="R7">INDEX('90.1 Data-SI-Site EUI'!$Y$2:$Y$1825,MATCH(1,INDEX(($A7='90.1 Data-SI-Site EUI'!$B$2:$B$1825)*(R$4='90.1 Data-SI-Site EUI'!$C$2:$C$1825)*($A$3='90.1 Data-SI-Site EUI'!$A$2:$A$1825),0,1),0))/INDEX('90.1 Data-SI-Site EUI'!$Y$2:$Y$1825,MATCH(1,INDEX(($A7='90.1 Data-SI-Site EUI'!$B$2:$B$1825)*(R$4='90.1 Data-SI-Site EUI'!$C$2:$C$1825)*(2004='90.1 Data-SI-Site EUI'!$A$2:$A$1825),0,1),0))</f>
        <v>0.76585320761693476</v>
      </c>
      <c r="S7" s="118" cm="1">
        <f t="array" ref="S7">INDEX('90.1 Data-SI-Site EUI'!$Y$2:$Y$1825,MATCH(1,INDEX(($A7='90.1 Data-SI-Site EUI'!$B$2:$B$1825)*(S$4='90.1 Data-SI-Site EUI'!$C$2:$C$1825)*($A$3='90.1 Data-SI-Site EUI'!$A$2:$A$1825),0,1),0))/INDEX('90.1 Data-SI-Site EUI'!$Y$2:$Y$1825,MATCH(1,INDEX(($A7='90.1 Data-SI-Site EUI'!$B$2:$B$1825)*(S$4='90.1 Data-SI-Site EUI'!$C$2:$C$1825)*(2004='90.1 Data-SI-Site EUI'!$A$2:$A$1825),0,1),0))</f>
        <v>0.72507265521796571</v>
      </c>
      <c r="T7" s="119" cm="1">
        <f t="array" ref="T7">INDEX('90.1 Data-SI-Site EUI'!$Y$2:$Y$1825,MATCH(1,INDEX(($A7='90.1 Data-SI-Site EUI'!$B$2:$B$1825)*(T$4='90.1 Data-SI-Site EUI'!$C$2:$C$1825)*($A$3='90.1 Data-SI-Site EUI'!$A$2:$A$1825),0,1),0))/INDEX('90.1 Data-SI-Site EUI'!$Y$2:$Y$1825,MATCH(1,INDEX(($A7='90.1 Data-SI-Site EUI'!$B$2:$B$1825)*(T$4='90.1 Data-SI-Site EUI'!$C$2:$C$1825)*(2004='90.1 Data-SI-Site EUI'!$A$2:$A$1825),0,1),0))</f>
        <v>0.77585616438356164</v>
      </c>
    </row>
    <row r="8" spans="1:20" x14ac:dyDescent="0.25">
      <c r="A8" s="129" t="s">
        <v>71</v>
      </c>
      <c r="B8" s="117" cm="1">
        <f t="array" ref="B8">INDEX('90.1 Data-SI-Site EUI'!$Y$2:$Y$1825,MATCH(1,INDEX(($A8='90.1 Data-SI-Site EUI'!$B$2:$B$1825)*(B$4='90.1 Data-SI-Site EUI'!$C$2:$C$1825)*($A$3='90.1 Data-SI-Site EUI'!$A$2:$A$1825),0,1),0))/INDEX('90.1 Data-SI-Site EUI'!$Y$2:$Y$1825,MATCH(1,INDEX(($A8='90.1 Data-SI-Site EUI'!$B$2:$B$1825)*(B$4='90.1 Data-SI-Site EUI'!$C$2:$C$1825)*(2004='90.1 Data-SI-Site EUI'!$A$2:$A$1825),0,1),0))</f>
        <v>0.91175926530434581</v>
      </c>
      <c r="C8" s="118" cm="1">
        <f t="array" ref="C8">INDEX('90.1 Data-SI-Site EUI'!$Y$2:$Y$1825,MATCH(1,INDEX(($A8='90.1 Data-SI-Site EUI'!$B$2:$B$1825)*(C$4='90.1 Data-SI-Site EUI'!$C$2:$C$1825)*($A$3='90.1 Data-SI-Site EUI'!$A$2:$A$1825),0,1),0))/INDEX('90.1 Data-SI-Site EUI'!$Y$2:$Y$1825,MATCH(1,INDEX(($A8='90.1 Data-SI-Site EUI'!$B$2:$B$1825)*(C$4='90.1 Data-SI-Site EUI'!$C$2:$C$1825)*(2004='90.1 Data-SI-Site EUI'!$A$2:$A$1825),0,1),0))</f>
        <v>0.96246813907825912</v>
      </c>
      <c r="D8" s="118" cm="1">
        <f t="array" ref="D8">INDEX('90.1 Data-SI-Site EUI'!$Y$2:$Y$1825,MATCH(1,INDEX(($A8='90.1 Data-SI-Site EUI'!$B$2:$B$1825)*(D$4='90.1 Data-SI-Site EUI'!$C$2:$C$1825)*($A$3='90.1 Data-SI-Site EUI'!$A$2:$A$1825),0,1),0))/INDEX('90.1 Data-SI-Site EUI'!$Y$2:$Y$1825,MATCH(1,INDEX(($A8='90.1 Data-SI-Site EUI'!$B$2:$B$1825)*(D$4='90.1 Data-SI-Site EUI'!$C$2:$C$1825)*(2004='90.1 Data-SI-Site EUI'!$A$2:$A$1825),0,1),0))</f>
        <v>0.93961263986373389</v>
      </c>
      <c r="E8" s="118" cm="1">
        <f t="array" ref="E8">INDEX('90.1 Data-SI-Site EUI'!$Y$2:$Y$1825,MATCH(1,INDEX(($A8='90.1 Data-SI-Site EUI'!$B$2:$B$1825)*(E$4='90.1 Data-SI-Site EUI'!$C$2:$C$1825)*($A$3='90.1 Data-SI-Site EUI'!$A$2:$A$1825),0,1),0))/INDEX('90.1 Data-SI-Site EUI'!$Y$2:$Y$1825,MATCH(1,INDEX(($A8='90.1 Data-SI-Site EUI'!$B$2:$B$1825)*(E$4='90.1 Data-SI-Site EUI'!$C$2:$C$1825)*(2004='90.1 Data-SI-Site EUI'!$A$2:$A$1825),0,1),0))</f>
        <v>0.96363444491346562</v>
      </c>
      <c r="F8" s="118" cm="1">
        <f t="array" ref="F8">INDEX('90.1 Data-SI-Site EUI'!$Y$2:$Y$1825,MATCH(1,INDEX(($A8='90.1 Data-SI-Site EUI'!$B$2:$B$1825)*(F$4='90.1 Data-SI-Site EUI'!$C$2:$C$1825)*($A$3='90.1 Data-SI-Site EUI'!$A$2:$A$1825),0,1),0))/INDEX('90.1 Data-SI-Site EUI'!$Y$2:$Y$1825,MATCH(1,INDEX(($A8='90.1 Data-SI-Site EUI'!$B$2:$B$1825)*(F$4='90.1 Data-SI-Site EUI'!$C$2:$C$1825)*(2004='90.1 Data-SI-Site EUI'!$A$2:$A$1825),0,1),0))</f>
        <v>0.82547023883182757</v>
      </c>
      <c r="G8" s="118" cm="1">
        <f t="array" ref="G8">INDEX('90.1 Data-SI-Site EUI'!$Y$2:$Y$1825,MATCH(1,INDEX(($A8='90.1 Data-SI-Site EUI'!$B$2:$B$1825)*(G$4='90.1 Data-SI-Site EUI'!$C$2:$C$1825)*($A$3='90.1 Data-SI-Site EUI'!$A$2:$A$1825),0,1),0))/INDEX('90.1 Data-SI-Site EUI'!$Y$2:$Y$1825,MATCH(1,INDEX(($A8='90.1 Data-SI-Site EUI'!$B$2:$B$1825)*(G$4='90.1 Data-SI-Site EUI'!$C$2:$C$1825)*(2004='90.1 Data-SI-Site EUI'!$A$2:$A$1825),0,1),0))</f>
        <v>0.84918249794282874</v>
      </c>
      <c r="H8" s="118" cm="1">
        <f t="array" ref="H8">INDEX('90.1 Data-SI-Site EUI'!$Y$2:$Y$1825,MATCH(1,INDEX(($A8='90.1 Data-SI-Site EUI'!$B$2:$B$1825)*(H$4='90.1 Data-SI-Site EUI'!$C$2:$C$1825)*($A$3='90.1 Data-SI-Site EUI'!$A$2:$A$1825),0,1),0))/INDEX('90.1 Data-SI-Site EUI'!$Y$2:$Y$1825,MATCH(1,INDEX(($A8='90.1 Data-SI-Site EUI'!$B$2:$B$1825)*(H$4='90.1 Data-SI-Site EUI'!$C$2:$C$1825)*(2004='90.1 Data-SI-Site EUI'!$A$2:$A$1825),0,1),0))</f>
        <v>0.85042948185092837</v>
      </c>
      <c r="I8" s="118" cm="1">
        <f t="array" ref="I8">INDEX('90.1 Data-SI-Site EUI'!$Y$2:$Y$1825,MATCH(1,INDEX(($A8='90.1 Data-SI-Site EUI'!$B$2:$B$1825)*(I$4='90.1 Data-SI-Site EUI'!$C$2:$C$1825)*($A$3='90.1 Data-SI-Site EUI'!$A$2:$A$1825),0,1),0))/INDEX('90.1 Data-SI-Site EUI'!$Y$2:$Y$1825,MATCH(1,INDEX(($A8='90.1 Data-SI-Site EUI'!$B$2:$B$1825)*(I$4='90.1 Data-SI-Site EUI'!$C$2:$C$1825)*(2004='90.1 Data-SI-Site EUI'!$A$2:$A$1825),0,1),0))</f>
        <v>0.90676091665716552</v>
      </c>
      <c r="J8" s="118" cm="1">
        <f t="array" ref="J8">INDEX('90.1 Data-SI-Site EUI'!$Y$2:$Y$1825,MATCH(1,INDEX(($A8='90.1 Data-SI-Site EUI'!$B$2:$B$1825)*(J$4='90.1 Data-SI-Site EUI'!$C$2:$C$1825)*($A$3='90.1 Data-SI-Site EUI'!$A$2:$A$1825),0,1),0))/INDEX('90.1 Data-SI-Site EUI'!$Y$2:$Y$1825,MATCH(1,INDEX(($A8='90.1 Data-SI-Site EUI'!$B$2:$B$1825)*(J$4='90.1 Data-SI-Site EUI'!$C$2:$C$1825)*(2004='90.1 Data-SI-Site EUI'!$A$2:$A$1825),0,1),0))</f>
        <v>0.87181997631267283</v>
      </c>
      <c r="K8" s="118" cm="1">
        <f t="array" ref="K8">INDEX('90.1 Data-SI-Site EUI'!$Y$2:$Y$1825,MATCH(1,INDEX(($A8='90.1 Data-SI-Site EUI'!$B$2:$B$1825)*(K$4='90.1 Data-SI-Site EUI'!$C$2:$C$1825)*($A$3='90.1 Data-SI-Site EUI'!$A$2:$A$1825),0,1),0))/INDEX('90.1 Data-SI-Site EUI'!$Y$2:$Y$1825,MATCH(1,INDEX(($A8='90.1 Data-SI-Site EUI'!$B$2:$B$1825)*(K$4='90.1 Data-SI-Site EUI'!$C$2:$C$1825)*(2004='90.1 Data-SI-Site EUI'!$A$2:$A$1825),0,1),0))</f>
        <v>0.76137974484170734</v>
      </c>
      <c r="L8" s="118" cm="1">
        <f t="array" ref="L8">INDEX('90.1 Data-SI-Site EUI'!$Y$2:$Y$1825,MATCH(1,INDEX(($A8='90.1 Data-SI-Site EUI'!$B$2:$B$1825)*(L$4='90.1 Data-SI-Site EUI'!$C$2:$C$1825)*($A$3='90.1 Data-SI-Site EUI'!$A$2:$A$1825),0,1),0))/INDEX('90.1 Data-SI-Site EUI'!$Y$2:$Y$1825,MATCH(1,INDEX(($A8='90.1 Data-SI-Site EUI'!$B$2:$B$1825)*(L$4='90.1 Data-SI-Site EUI'!$C$2:$C$1825)*(2004='90.1 Data-SI-Site EUI'!$A$2:$A$1825),0,1),0))</f>
        <v>0.83130788295143254</v>
      </c>
      <c r="M8" s="118" cm="1">
        <f t="array" ref="M8">INDEX('90.1 Data-SI-Site EUI'!$Y$2:$Y$1825,MATCH(1,INDEX(($A8='90.1 Data-SI-Site EUI'!$B$2:$B$1825)*(M$4='90.1 Data-SI-Site EUI'!$C$2:$C$1825)*($A$3='90.1 Data-SI-Site EUI'!$A$2:$A$1825),0,1),0))/INDEX('90.1 Data-SI-Site EUI'!$Y$2:$Y$1825,MATCH(1,INDEX(($A8='90.1 Data-SI-Site EUI'!$B$2:$B$1825)*(M$4='90.1 Data-SI-Site EUI'!$C$2:$C$1825)*(2004='90.1 Data-SI-Site EUI'!$A$2:$A$1825),0,1),0))</f>
        <v>0.73407007352273757</v>
      </c>
      <c r="N8" s="118" cm="1">
        <f t="array" ref="N8">INDEX('90.1 Data-SI-Site EUI'!$Y$2:$Y$1825,MATCH(1,INDEX(($A8='90.1 Data-SI-Site EUI'!$B$2:$B$1825)*(N$4='90.1 Data-SI-Site EUI'!$C$2:$C$1825)*($A$3='90.1 Data-SI-Site EUI'!$A$2:$A$1825),0,1),0))/INDEX('90.1 Data-SI-Site EUI'!$Y$2:$Y$1825,MATCH(1,INDEX(($A8='90.1 Data-SI-Site EUI'!$B$2:$B$1825)*(N$4='90.1 Data-SI-Site EUI'!$C$2:$C$1825)*(2004='90.1 Data-SI-Site EUI'!$A$2:$A$1825),0,1),0))</f>
        <v>0.74841240569991618</v>
      </c>
      <c r="O8" s="118" cm="1">
        <f t="array" ref="O8">INDEX('90.1 Data-SI-Site EUI'!$Y$2:$Y$1825,MATCH(1,INDEX(($A8='90.1 Data-SI-Site EUI'!$B$2:$B$1825)*(O$4='90.1 Data-SI-Site EUI'!$C$2:$C$1825)*($A$3='90.1 Data-SI-Site EUI'!$A$2:$A$1825),0,1),0))/INDEX('90.1 Data-SI-Site EUI'!$Y$2:$Y$1825,MATCH(1,INDEX(($A8='90.1 Data-SI-Site EUI'!$B$2:$B$1825)*(O$4='90.1 Data-SI-Site EUI'!$C$2:$C$1825)*(2004='90.1 Data-SI-Site EUI'!$A$2:$A$1825),0,1),0))</f>
        <v>0.78810048860639081</v>
      </c>
      <c r="P8" s="118" cm="1">
        <f t="array" ref="P8">INDEX('90.1 Data-SI-Site EUI'!$Y$2:$Y$1825,MATCH(1,INDEX(($A8='90.1 Data-SI-Site EUI'!$B$2:$B$1825)*(P$4='90.1 Data-SI-Site EUI'!$C$2:$C$1825)*($A$3='90.1 Data-SI-Site EUI'!$A$2:$A$1825),0,1),0))/INDEX('90.1 Data-SI-Site EUI'!$Y$2:$Y$1825,MATCH(1,INDEX(($A8='90.1 Data-SI-Site EUI'!$B$2:$B$1825)*(P$4='90.1 Data-SI-Site EUI'!$C$2:$C$1825)*(2004='90.1 Data-SI-Site EUI'!$A$2:$A$1825),0,1),0))</f>
        <v>0.70537473972541731</v>
      </c>
      <c r="Q8" s="118" cm="1">
        <f t="array" ref="Q8">INDEX('90.1 Data-SI-Site EUI'!$Y$2:$Y$1825,MATCH(1,INDEX(($A8='90.1 Data-SI-Site EUI'!$B$2:$B$1825)*(Q$4='90.1 Data-SI-Site EUI'!$C$2:$C$1825)*($A$3='90.1 Data-SI-Site EUI'!$A$2:$A$1825),0,1),0))/INDEX('90.1 Data-SI-Site EUI'!$Y$2:$Y$1825,MATCH(1,INDEX(($A8='90.1 Data-SI-Site EUI'!$B$2:$B$1825)*(Q$4='90.1 Data-SI-Site EUI'!$C$2:$C$1825)*(2004='90.1 Data-SI-Site EUI'!$A$2:$A$1825),0,1),0))</f>
        <v>0.75192100652297811</v>
      </c>
      <c r="R8" s="118" cm="1">
        <f t="array" ref="R8">INDEX('90.1 Data-SI-Site EUI'!$Y$2:$Y$1825,MATCH(1,INDEX(($A8='90.1 Data-SI-Site EUI'!$B$2:$B$1825)*(R$4='90.1 Data-SI-Site EUI'!$C$2:$C$1825)*($A$3='90.1 Data-SI-Site EUI'!$A$2:$A$1825),0,1),0))/INDEX('90.1 Data-SI-Site EUI'!$Y$2:$Y$1825,MATCH(1,INDEX(($A8='90.1 Data-SI-Site EUI'!$B$2:$B$1825)*(R$4='90.1 Data-SI-Site EUI'!$C$2:$C$1825)*(2004='90.1 Data-SI-Site EUI'!$A$2:$A$1825),0,1),0))</f>
        <v>0.74705563224074123</v>
      </c>
      <c r="S8" s="118" cm="1">
        <f t="array" ref="S8">INDEX('90.1 Data-SI-Site EUI'!$Y$2:$Y$1825,MATCH(1,INDEX(($A8='90.1 Data-SI-Site EUI'!$B$2:$B$1825)*(S$4='90.1 Data-SI-Site EUI'!$C$2:$C$1825)*($A$3='90.1 Data-SI-Site EUI'!$A$2:$A$1825),0,1),0))/INDEX('90.1 Data-SI-Site EUI'!$Y$2:$Y$1825,MATCH(1,INDEX(($A8='90.1 Data-SI-Site EUI'!$B$2:$B$1825)*(S$4='90.1 Data-SI-Site EUI'!$C$2:$C$1825)*(2004='90.1 Data-SI-Site EUI'!$A$2:$A$1825),0,1),0))</f>
        <v>0.73531395192008076</v>
      </c>
      <c r="T8" s="119" cm="1">
        <f t="array" ref="T8">INDEX('90.1 Data-SI-Site EUI'!$Y$2:$Y$1825,MATCH(1,INDEX(($A8='90.1 Data-SI-Site EUI'!$B$2:$B$1825)*(T$4='90.1 Data-SI-Site EUI'!$C$2:$C$1825)*($A$3='90.1 Data-SI-Site EUI'!$A$2:$A$1825),0,1),0))/INDEX('90.1 Data-SI-Site EUI'!$Y$2:$Y$1825,MATCH(1,INDEX(($A8='90.1 Data-SI-Site EUI'!$B$2:$B$1825)*(T$4='90.1 Data-SI-Site EUI'!$C$2:$C$1825)*(2004='90.1 Data-SI-Site EUI'!$A$2:$A$1825),0,1),0))</f>
        <v>0.78454087284633511</v>
      </c>
    </row>
    <row r="9" spans="1:20" x14ac:dyDescent="0.25">
      <c r="A9" s="129" t="s">
        <v>62</v>
      </c>
      <c r="B9" s="117" cm="1">
        <f t="array" ref="B9">INDEX('90.1 Data-SI-Site EUI'!$Y$2:$Y$1825,MATCH(1,INDEX(($A9='90.1 Data-SI-Site EUI'!$B$2:$B$1825)*(B$4='90.1 Data-SI-Site EUI'!$C$2:$C$1825)*($A$3='90.1 Data-SI-Site EUI'!$A$2:$A$1825),0,1),0))/INDEX('90.1 Data-SI-Site EUI'!$Y$2:$Y$1825,MATCH(1,INDEX(($A9='90.1 Data-SI-Site EUI'!$B$2:$B$1825)*(B$4='90.1 Data-SI-Site EUI'!$C$2:$C$1825)*(2004='90.1 Data-SI-Site EUI'!$A$2:$A$1825),0,1),0))</f>
        <v>0.97184008740431826</v>
      </c>
      <c r="C9" s="118" cm="1">
        <f t="array" ref="C9">INDEX('90.1 Data-SI-Site EUI'!$Y$2:$Y$1825,MATCH(1,INDEX(($A9='90.1 Data-SI-Site EUI'!$B$2:$B$1825)*(C$4='90.1 Data-SI-Site EUI'!$C$2:$C$1825)*($A$3='90.1 Data-SI-Site EUI'!$A$2:$A$1825),0,1),0))/INDEX('90.1 Data-SI-Site EUI'!$Y$2:$Y$1825,MATCH(1,INDEX(($A9='90.1 Data-SI-Site EUI'!$B$2:$B$1825)*(C$4='90.1 Data-SI-Site EUI'!$C$2:$C$1825)*(2004='90.1 Data-SI-Site EUI'!$A$2:$A$1825),0,1),0))</f>
        <v>0.97807090608956404</v>
      </c>
      <c r="D9" s="118" cm="1">
        <f t="array" ref="D9">INDEX('90.1 Data-SI-Site EUI'!$Y$2:$Y$1825,MATCH(1,INDEX(($A9='90.1 Data-SI-Site EUI'!$B$2:$B$1825)*(D$4='90.1 Data-SI-Site EUI'!$C$2:$C$1825)*($A$3='90.1 Data-SI-Site EUI'!$A$2:$A$1825),0,1),0))/INDEX('90.1 Data-SI-Site EUI'!$Y$2:$Y$1825,MATCH(1,INDEX(($A9='90.1 Data-SI-Site EUI'!$B$2:$B$1825)*(D$4='90.1 Data-SI-Site EUI'!$C$2:$C$1825)*(2004='90.1 Data-SI-Site EUI'!$A$2:$A$1825),0,1),0))</f>
        <v>0.99130606785599906</v>
      </c>
      <c r="E9" s="118" cm="1">
        <f t="array" ref="E9">INDEX('90.1 Data-SI-Site EUI'!$Y$2:$Y$1825,MATCH(1,INDEX(($A9='90.1 Data-SI-Site EUI'!$B$2:$B$1825)*(E$4='90.1 Data-SI-Site EUI'!$C$2:$C$1825)*($A$3='90.1 Data-SI-Site EUI'!$A$2:$A$1825),0,1),0))/INDEX('90.1 Data-SI-Site EUI'!$Y$2:$Y$1825,MATCH(1,INDEX(($A9='90.1 Data-SI-Site EUI'!$B$2:$B$1825)*(E$4='90.1 Data-SI-Site EUI'!$C$2:$C$1825)*(2004='90.1 Data-SI-Site EUI'!$A$2:$A$1825),0,1),0))</f>
        <v>0.98446391633597008</v>
      </c>
      <c r="F9" s="118" cm="1">
        <f t="array" ref="F9">INDEX('90.1 Data-SI-Site EUI'!$Y$2:$Y$1825,MATCH(1,INDEX(($A9='90.1 Data-SI-Site EUI'!$B$2:$B$1825)*(F$4='90.1 Data-SI-Site EUI'!$C$2:$C$1825)*($A$3='90.1 Data-SI-Site EUI'!$A$2:$A$1825),0,1),0))/INDEX('90.1 Data-SI-Site EUI'!$Y$2:$Y$1825,MATCH(1,INDEX(($A9='90.1 Data-SI-Site EUI'!$B$2:$B$1825)*(F$4='90.1 Data-SI-Site EUI'!$C$2:$C$1825)*(2004='90.1 Data-SI-Site EUI'!$A$2:$A$1825),0,1),0))</f>
        <v>0.94908610926384929</v>
      </c>
      <c r="G9" s="118" cm="1">
        <f t="array" ref="G9">INDEX('90.1 Data-SI-Site EUI'!$Y$2:$Y$1825,MATCH(1,INDEX(($A9='90.1 Data-SI-Site EUI'!$B$2:$B$1825)*(G$4='90.1 Data-SI-Site EUI'!$C$2:$C$1825)*($A$3='90.1 Data-SI-Site EUI'!$A$2:$A$1825),0,1),0))/INDEX('90.1 Data-SI-Site EUI'!$Y$2:$Y$1825,MATCH(1,INDEX(($A9='90.1 Data-SI-Site EUI'!$B$2:$B$1825)*(G$4='90.1 Data-SI-Site EUI'!$C$2:$C$1825)*(2004='90.1 Data-SI-Site EUI'!$A$2:$A$1825),0,1),0))</f>
        <v>0.96310331760085444</v>
      </c>
      <c r="H9" s="118" cm="1">
        <f t="array" ref="H9">INDEX('90.1 Data-SI-Site EUI'!$Y$2:$Y$1825,MATCH(1,INDEX(($A9='90.1 Data-SI-Site EUI'!$B$2:$B$1825)*(H$4='90.1 Data-SI-Site EUI'!$C$2:$C$1825)*($A$3='90.1 Data-SI-Site EUI'!$A$2:$A$1825),0,1),0))/INDEX('90.1 Data-SI-Site EUI'!$Y$2:$Y$1825,MATCH(1,INDEX(($A9='90.1 Data-SI-Site EUI'!$B$2:$B$1825)*(H$4='90.1 Data-SI-Site EUI'!$C$2:$C$1825)*(2004='90.1 Data-SI-Site EUI'!$A$2:$A$1825),0,1),0))</f>
        <v>0.79738430155964457</v>
      </c>
      <c r="I9" s="118" cm="1">
        <f t="array" ref="I9">INDEX('90.1 Data-SI-Site EUI'!$Y$2:$Y$1825,MATCH(1,INDEX(($A9='90.1 Data-SI-Site EUI'!$B$2:$B$1825)*(I$4='90.1 Data-SI-Site EUI'!$C$2:$C$1825)*($A$3='90.1 Data-SI-Site EUI'!$A$2:$A$1825),0,1),0))/INDEX('90.1 Data-SI-Site EUI'!$Y$2:$Y$1825,MATCH(1,INDEX(($A9='90.1 Data-SI-Site EUI'!$B$2:$B$1825)*(I$4='90.1 Data-SI-Site EUI'!$C$2:$C$1825)*(2004='90.1 Data-SI-Site EUI'!$A$2:$A$1825),0,1),0))</f>
        <v>0.85228206520982186</v>
      </c>
      <c r="J9" s="118" cm="1">
        <f t="array" ref="J9">INDEX('90.1 Data-SI-Site EUI'!$Y$2:$Y$1825,MATCH(1,INDEX(($A9='90.1 Data-SI-Site EUI'!$B$2:$B$1825)*(J$4='90.1 Data-SI-Site EUI'!$C$2:$C$1825)*($A$3='90.1 Data-SI-Site EUI'!$A$2:$A$1825),0,1),0))/INDEX('90.1 Data-SI-Site EUI'!$Y$2:$Y$1825,MATCH(1,INDEX(($A9='90.1 Data-SI-Site EUI'!$B$2:$B$1825)*(J$4='90.1 Data-SI-Site EUI'!$C$2:$C$1825)*(2004='90.1 Data-SI-Site EUI'!$A$2:$A$1825),0,1),0))</f>
        <v>0.97241412628629398</v>
      </c>
      <c r="K9" s="118" cm="1">
        <f t="array" ref="K9">INDEX('90.1 Data-SI-Site EUI'!$Y$2:$Y$1825,MATCH(1,INDEX(($A9='90.1 Data-SI-Site EUI'!$B$2:$B$1825)*(K$4='90.1 Data-SI-Site EUI'!$C$2:$C$1825)*($A$3='90.1 Data-SI-Site EUI'!$A$2:$A$1825),0,1),0))/INDEX('90.1 Data-SI-Site EUI'!$Y$2:$Y$1825,MATCH(1,INDEX(($A9='90.1 Data-SI-Site EUI'!$B$2:$B$1825)*(K$4='90.1 Data-SI-Site EUI'!$C$2:$C$1825)*(2004='90.1 Data-SI-Site EUI'!$A$2:$A$1825),0,1),0))</f>
        <v>0.69425389038562058</v>
      </c>
      <c r="L9" s="118" cm="1">
        <f t="array" ref="L9">INDEX('90.1 Data-SI-Site EUI'!$Y$2:$Y$1825,MATCH(1,INDEX(($A9='90.1 Data-SI-Site EUI'!$B$2:$B$1825)*(L$4='90.1 Data-SI-Site EUI'!$C$2:$C$1825)*($A$3='90.1 Data-SI-Site EUI'!$A$2:$A$1825),0,1),0))/INDEX('90.1 Data-SI-Site EUI'!$Y$2:$Y$1825,MATCH(1,INDEX(($A9='90.1 Data-SI-Site EUI'!$B$2:$B$1825)*(L$4='90.1 Data-SI-Site EUI'!$C$2:$C$1825)*(2004='90.1 Data-SI-Site EUI'!$A$2:$A$1825),0,1),0))</f>
        <v>0.73874572705758601</v>
      </c>
      <c r="M9" s="118" cm="1">
        <f t="array" ref="M9">INDEX('90.1 Data-SI-Site EUI'!$Y$2:$Y$1825,MATCH(1,INDEX(($A9='90.1 Data-SI-Site EUI'!$B$2:$B$1825)*(M$4='90.1 Data-SI-Site EUI'!$C$2:$C$1825)*($A$3='90.1 Data-SI-Site EUI'!$A$2:$A$1825),0,1),0))/INDEX('90.1 Data-SI-Site EUI'!$Y$2:$Y$1825,MATCH(1,INDEX(($A9='90.1 Data-SI-Site EUI'!$B$2:$B$1825)*(M$4='90.1 Data-SI-Site EUI'!$C$2:$C$1825)*(2004='90.1 Data-SI-Site EUI'!$A$2:$A$1825),0,1),0))</f>
        <v>0.63487967492964981</v>
      </c>
      <c r="N9" s="118" cm="1">
        <f t="array" ref="N9">INDEX('90.1 Data-SI-Site EUI'!$Y$2:$Y$1825,MATCH(1,INDEX(($A9='90.1 Data-SI-Site EUI'!$B$2:$B$1825)*(N$4='90.1 Data-SI-Site EUI'!$C$2:$C$1825)*($A$3='90.1 Data-SI-Site EUI'!$A$2:$A$1825),0,1),0))/INDEX('90.1 Data-SI-Site EUI'!$Y$2:$Y$1825,MATCH(1,INDEX(($A9='90.1 Data-SI-Site EUI'!$B$2:$B$1825)*(N$4='90.1 Data-SI-Site EUI'!$C$2:$C$1825)*(2004='90.1 Data-SI-Site EUI'!$A$2:$A$1825),0,1),0))</f>
        <v>0.70354704711255633</v>
      </c>
      <c r="O9" s="118" cm="1">
        <f t="array" ref="O9">INDEX('90.1 Data-SI-Site EUI'!$Y$2:$Y$1825,MATCH(1,INDEX(($A9='90.1 Data-SI-Site EUI'!$B$2:$B$1825)*(O$4='90.1 Data-SI-Site EUI'!$C$2:$C$1825)*($A$3='90.1 Data-SI-Site EUI'!$A$2:$A$1825),0,1),0))/INDEX('90.1 Data-SI-Site EUI'!$Y$2:$Y$1825,MATCH(1,INDEX(($A9='90.1 Data-SI-Site EUI'!$B$2:$B$1825)*(O$4='90.1 Data-SI-Site EUI'!$C$2:$C$1825)*(2004='90.1 Data-SI-Site EUI'!$A$2:$A$1825),0,1),0))</f>
        <v>0.72099590576417572</v>
      </c>
      <c r="P9" s="118" cm="1">
        <f t="array" ref="P9">INDEX('90.1 Data-SI-Site EUI'!$Y$2:$Y$1825,MATCH(1,INDEX(($A9='90.1 Data-SI-Site EUI'!$B$2:$B$1825)*(P$4='90.1 Data-SI-Site EUI'!$C$2:$C$1825)*($A$3='90.1 Data-SI-Site EUI'!$A$2:$A$1825),0,1),0))/INDEX('90.1 Data-SI-Site EUI'!$Y$2:$Y$1825,MATCH(1,INDEX(($A9='90.1 Data-SI-Site EUI'!$B$2:$B$1825)*(P$4='90.1 Data-SI-Site EUI'!$C$2:$C$1825)*(2004='90.1 Data-SI-Site EUI'!$A$2:$A$1825),0,1),0))</f>
        <v>0.61373233582709907</v>
      </c>
      <c r="Q9" s="118" cm="1">
        <f t="array" ref="Q9">INDEX('90.1 Data-SI-Site EUI'!$Y$2:$Y$1825,MATCH(1,INDEX(($A9='90.1 Data-SI-Site EUI'!$B$2:$B$1825)*(Q$4='90.1 Data-SI-Site EUI'!$C$2:$C$1825)*($A$3='90.1 Data-SI-Site EUI'!$A$2:$A$1825),0,1),0))/INDEX('90.1 Data-SI-Site EUI'!$Y$2:$Y$1825,MATCH(1,INDEX(($A9='90.1 Data-SI-Site EUI'!$B$2:$B$1825)*(Q$4='90.1 Data-SI-Site EUI'!$C$2:$C$1825)*(2004='90.1 Data-SI-Site EUI'!$A$2:$A$1825),0,1),0))</f>
        <v>0.69440534651194308</v>
      </c>
      <c r="R9" s="118" cm="1">
        <f t="array" ref="R9">INDEX('90.1 Data-SI-Site EUI'!$Y$2:$Y$1825,MATCH(1,INDEX(($A9='90.1 Data-SI-Site EUI'!$B$2:$B$1825)*(R$4='90.1 Data-SI-Site EUI'!$C$2:$C$1825)*($A$3='90.1 Data-SI-Site EUI'!$A$2:$A$1825),0,1),0))/INDEX('90.1 Data-SI-Site EUI'!$Y$2:$Y$1825,MATCH(1,INDEX(($A9='90.1 Data-SI-Site EUI'!$B$2:$B$1825)*(R$4='90.1 Data-SI-Site EUI'!$C$2:$C$1825)*(2004='90.1 Data-SI-Site EUI'!$A$2:$A$1825),0,1),0))</f>
        <v>0.68749020892376489</v>
      </c>
      <c r="S9" s="118" cm="1">
        <f t="array" ref="S9">INDEX('90.1 Data-SI-Site EUI'!$Y$2:$Y$1825,MATCH(1,INDEX(($A9='90.1 Data-SI-Site EUI'!$B$2:$B$1825)*(S$4='90.1 Data-SI-Site EUI'!$C$2:$C$1825)*($A$3='90.1 Data-SI-Site EUI'!$A$2:$A$1825),0,1),0))/INDEX('90.1 Data-SI-Site EUI'!$Y$2:$Y$1825,MATCH(1,INDEX(($A9='90.1 Data-SI-Site EUI'!$B$2:$B$1825)*(S$4='90.1 Data-SI-Site EUI'!$C$2:$C$1825)*(2004='90.1 Data-SI-Site EUI'!$A$2:$A$1825),0,1),0))</f>
        <v>0.70449522026625633</v>
      </c>
      <c r="T9" s="119" cm="1">
        <f t="array" ref="T9">INDEX('90.1 Data-SI-Site EUI'!$Y$2:$Y$1825,MATCH(1,INDEX(($A9='90.1 Data-SI-Site EUI'!$B$2:$B$1825)*(T$4='90.1 Data-SI-Site EUI'!$C$2:$C$1825)*($A$3='90.1 Data-SI-Site EUI'!$A$2:$A$1825),0,1),0))/INDEX('90.1 Data-SI-Site EUI'!$Y$2:$Y$1825,MATCH(1,INDEX(($A9='90.1 Data-SI-Site EUI'!$B$2:$B$1825)*(T$4='90.1 Data-SI-Site EUI'!$C$2:$C$1825)*(2004='90.1 Data-SI-Site EUI'!$A$2:$A$1825),0,1),0))</f>
        <v>0.75854038972736659</v>
      </c>
    </row>
    <row r="10" spans="1:20" x14ac:dyDescent="0.25">
      <c r="A10" s="129" t="s">
        <v>56</v>
      </c>
      <c r="B10" s="117" cm="1">
        <f t="array" ref="B10">INDEX('90.1 Data-SI-Site EUI'!$Y$2:$Y$1825,MATCH(1,INDEX(($A10='90.1 Data-SI-Site EUI'!$B$2:$B$1825)*(B$4='90.1 Data-SI-Site EUI'!$C$2:$C$1825)*($A$3='90.1 Data-SI-Site EUI'!$A$2:$A$1825),0,1),0))/INDEX('90.1 Data-SI-Site EUI'!$Y$2:$Y$1825,MATCH(1,INDEX(($A10='90.1 Data-SI-Site EUI'!$B$2:$B$1825)*(B$4='90.1 Data-SI-Site EUI'!$C$2:$C$1825)*(2004='90.1 Data-SI-Site EUI'!$A$2:$A$1825),0,1),0))</f>
        <v>0.93222699296297162</v>
      </c>
      <c r="C10" s="118" cm="1">
        <f t="array" ref="C10">INDEX('90.1 Data-SI-Site EUI'!$Y$2:$Y$1825,MATCH(1,INDEX(($A10='90.1 Data-SI-Site EUI'!$B$2:$B$1825)*(C$4='90.1 Data-SI-Site EUI'!$C$2:$C$1825)*($A$3='90.1 Data-SI-Site EUI'!$A$2:$A$1825),0,1),0))/INDEX('90.1 Data-SI-Site EUI'!$Y$2:$Y$1825,MATCH(1,INDEX(($A10='90.1 Data-SI-Site EUI'!$B$2:$B$1825)*(C$4='90.1 Data-SI-Site EUI'!$C$2:$C$1825)*(2004='90.1 Data-SI-Site EUI'!$A$2:$A$1825),0,1),0))</f>
        <v>0.92117067705033306</v>
      </c>
      <c r="D10" s="118" cm="1">
        <f t="array" ref="D10">INDEX('90.1 Data-SI-Site EUI'!$Y$2:$Y$1825,MATCH(1,INDEX(($A10='90.1 Data-SI-Site EUI'!$B$2:$B$1825)*(D$4='90.1 Data-SI-Site EUI'!$C$2:$C$1825)*($A$3='90.1 Data-SI-Site EUI'!$A$2:$A$1825),0,1),0))/INDEX('90.1 Data-SI-Site EUI'!$Y$2:$Y$1825,MATCH(1,INDEX(($A10='90.1 Data-SI-Site EUI'!$B$2:$B$1825)*(D$4='90.1 Data-SI-Site EUI'!$C$2:$C$1825)*(2004='90.1 Data-SI-Site EUI'!$A$2:$A$1825),0,1),0))</f>
        <v>0.91223754283816816</v>
      </c>
      <c r="E10" s="118" cm="1">
        <f t="array" ref="E10">INDEX('90.1 Data-SI-Site EUI'!$Y$2:$Y$1825,MATCH(1,INDEX(($A10='90.1 Data-SI-Site EUI'!$B$2:$B$1825)*(E$4='90.1 Data-SI-Site EUI'!$C$2:$C$1825)*($A$3='90.1 Data-SI-Site EUI'!$A$2:$A$1825),0,1),0))/INDEX('90.1 Data-SI-Site EUI'!$Y$2:$Y$1825,MATCH(1,INDEX(($A10='90.1 Data-SI-Site EUI'!$B$2:$B$1825)*(E$4='90.1 Data-SI-Site EUI'!$C$2:$C$1825)*(2004='90.1 Data-SI-Site EUI'!$A$2:$A$1825),0,1),0))</f>
        <v>0.93379476635519321</v>
      </c>
      <c r="F10" s="118" cm="1">
        <f t="array" ref="F10">INDEX('90.1 Data-SI-Site EUI'!$Y$2:$Y$1825,MATCH(1,INDEX(($A10='90.1 Data-SI-Site EUI'!$B$2:$B$1825)*(F$4='90.1 Data-SI-Site EUI'!$C$2:$C$1825)*($A$3='90.1 Data-SI-Site EUI'!$A$2:$A$1825),0,1),0))/INDEX('90.1 Data-SI-Site EUI'!$Y$2:$Y$1825,MATCH(1,INDEX(($A10='90.1 Data-SI-Site EUI'!$B$2:$B$1825)*(F$4='90.1 Data-SI-Site EUI'!$C$2:$C$1825)*(2004='90.1 Data-SI-Site EUI'!$A$2:$A$1825),0,1),0))</f>
        <v>0.90761189891919913</v>
      </c>
      <c r="G10" s="118" cm="1">
        <f t="array" ref="G10">INDEX('90.1 Data-SI-Site EUI'!$Y$2:$Y$1825,MATCH(1,INDEX(($A10='90.1 Data-SI-Site EUI'!$B$2:$B$1825)*(G$4='90.1 Data-SI-Site EUI'!$C$2:$C$1825)*($A$3='90.1 Data-SI-Site EUI'!$A$2:$A$1825),0,1),0))/INDEX('90.1 Data-SI-Site EUI'!$Y$2:$Y$1825,MATCH(1,INDEX(($A10='90.1 Data-SI-Site EUI'!$B$2:$B$1825)*(G$4='90.1 Data-SI-Site EUI'!$C$2:$C$1825)*(2004='90.1 Data-SI-Site EUI'!$A$2:$A$1825),0,1),0))</f>
        <v>0.86808467573744152</v>
      </c>
      <c r="H10" s="118" cm="1">
        <f t="array" ref="H10">INDEX('90.1 Data-SI-Site EUI'!$Y$2:$Y$1825,MATCH(1,INDEX(($A10='90.1 Data-SI-Site EUI'!$B$2:$B$1825)*(H$4='90.1 Data-SI-Site EUI'!$C$2:$C$1825)*($A$3='90.1 Data-SI-Site EUI'!$A$2:$A$1825),0,1),0))/INDEX('90.1 Data-SI-Site EUI'!$Y$2:$Y$1825,MATCH(1,INDEX(($A10='90.1 Data-SI-Site EUI'!$B$2:$B$1825)*(H$4='90.1 Data-SI-Site EUI'!$C$2:$C$1825)*(2004='90.1 Data-SI-Site EUI'!$A$2:$A$1825),0,1),0))</f>
        <v>0.86604581137701753</v>
      </c>
      <c r="I10" s="118" cm="1">
        <f t="array" ref="I10">INDEX('90.1 Data-SI-Site EUI'!$Y$2:$Y$1825,MATCH(1,INDEX(($A10='90.1 Data-SI-Site EUI'!$B$2:$B$1825)*(I$4='90.1 Data-SI-Site EUI'!$C$2:$C$1825)*($A$3='90.1 Data-SI-Site EUI'!$A$2:$A$1825),0,1),0))/INDEX('90.1 Data-SI-Site EUI'!$Y$2:$Y$1825,MATCH(1,INDEX(($A10='90.1 Data-SI-Site EUI'!$B$2:$B$1825)*(I$4='90.1 Data-SI-Site EUI'!$C$2:$C$1825)*(2004='90.1 Data-SI-Site EUI'!$A$2:$A$1825),0,1),0))</f>
        <v>0.87356826971458512</v>
      </c>
      <c r="J10" s="118" cm="1">
        <f t="array" ref="J10">INDEX('90.1 Data-SI-Site EUI'!$Y$2:$Y$1825,MATCH(1,INDEX(($A10='90.1 Data-SI-Site EUI'!$B$2:$B$1825)*(J$4='90.1 Data-SI-Site EUI'!$C$2:$C$1825)*($A$3='90.1 Data-SI-Site EUI'!$A$2:$A$1825),0,1),0))/INDEX('90.1 Data-SI-Site EUI'!$Y$2:$Y$1825,MATCH(1,INDEX(($A10='90.1 Data-SI-Site EUI'!$B$2:$B$1825)*(J$4='90.1 Data-SI-Site EUI'!$C$2:$C$1825)*(2004='90.1 Data-SI-Site EUI'!$A$2:$A$1825),0,1),0))</f>
        <v>0.87178187074491609</v>
      </c>
      <c r="K10" s="118" cm="1">
        <f t="array" ref="K10">INDEX('90.1 Data-SI-Site EUI'!$Y$2:$Y$1825,MATCH(1,INDEX(($A10='90.1 Data-SI-Site EUI'!$B$2:$B$1825)*(K$4='90.1 Data-SI-Site EUI'!$C$2:$C$1825)*($A$3='90.1 Data-SI-Site EUI'!$A$2:$A$1825),0,1),0))/INDEX('90.1 Data-SI-Site EUI'!$Y$2:$Y$1825,MATCH(1,INDEX(($A10='90.1 Data-SI-Site EUI'!$B$2:$B$1825)*(K$4='90.1 Data-SI-Site EUI'!$C$2:$C$1825)*(2004='90.1 Data-SI-Site EUI'!$A$2:$A$1825),0,1),0))</f>
        <v>0.79875184894391615</v>
      </c>
      <c r="L10" s="118" cm="1">
        <f t="array" ref="L10">INDEX('90.1 Data-SI-Site EUI'!$Y$2:$Y$1825,MATCH(1,INDEX(($A10='90.1 Data-SI-Site EUI'!$B$2:$B$1825)*(L$4='90.1 Data-SI-Site EUI'!$C$2:$C$1825)*($A$3='90.1 Data-SI-Site EUI'!$A$2:$A$1825),0,1),0))/INDEX('90.1 Data-SI-Site EUI'!$Y$2:$Y$1825,MATCH(1,INDEX(($A10='90.1 Data-SI-Site EUI'!$B$2:$B$1825)*(L$4='90.1 Data-SI-Site EUI'!$C$2:$C$1825)*(2004='90.1 Data-SI-Site EUI'!$A$2:$A$1825),0,1),0))</f>
        <v>0.83014067559562432</v>
      </c>
      <c r="M10" s="118" cm="1">
        <f t="array" ref="M10">INDEX('90.1 Data-SI-Site EUI'!$Y$2:$Y$1825,MATCH(1,INDEX(($A10='90.1 Data-SI-Site EUI'!$B$2:$B$1825)*(M$4='90.1 Data-SI-Site EUI'!$C$2:$C$1825)*($A$3='90.1 Data-SI-Site EUI'!$A$2:$A$1825),0,1),0))/INDEX('90.1 Data-SI-Site EUI'!$Y$2:$Y$1825,MATCH(1,INDEX(($A10='90.1 Data-SI-Site EUI'!$B$2:$B$1825)*(M$4='90.1 Data-SI-Site EUI'!$C$2:$C$1825)*(2004='90.1 Data-SI-Site EUI'!$A$2:$A$1825),0,1),0))</f>
        <v>0.78552647179903423</v>
      </c>
      <c r="N10" s="118" cm="1">
        <f t="array" ref="N10">INDEX('90.1 Data-SI-Site EUI'!$Y$2:$Y$1825,MATCH(1,INDEX(($A10='90.1 Data-SI-Site EUI'!$B$2:$B$1825)*(N$4='90.1 Data-SI-Site EUI'!$C$2:$C$1825)*($A$3='90.1 Data-SI-Site EUI'!$A$2:$A$1825),0,1),0))/INDEX('90.1 Data-SI-Site EUI'!$Y$2:$Y$1825,MATCH(1,INDEX(($A10='90.1 Data-SI-Site EUI'!$B$2:$B$1825)*(N$4='90.1 Data-SI-Site EUI'!$C$2:$C$1825)*(2004='90.1 Data-SI-Site EUI'!$A$2:$A$1825),0,1),0))</f>
        <v>0.88505179688736846</v>
      </c>
      <c r="O10" s="118" cm="1">
        <f t="array" ref="O10">INDEX('90.1 Data-SI-Site EUI'!$Y$2:$Y$1825,MATCH(1,INDEX(($A10='90.1 Data-SI-Site EUI'!$B$2:$B$1825)*(O$4='90.1 Data-SI-Site EUI'!$C$2:$C$1825)*($A$3='90.1 Data-SI-Site EUI'!$A$2:$A$1825),0,1),0))/INDEX('90.1 Data-SI-Site EUI'!$Y$2:$Y$1825,MATCH(1,INDEX(($A10='90.1 Data-SI-Site EUI'!$B$2:$B$1825)*(O$4='90.1 Data-SI-Site EUI'!$C$2:$C$1825)*(2004='90.1 Data-SI-Site EUI'!$A$2:$A$1825),0,1),0))</f>
        <v>0.80712938289641445</v>
      </c>
      <c r="P10" s="118" cm="1">
        <f t="array" ref="P10">INDEX('90.1 Data-SI-Site EUI'!$Y$2:$Y$1825,MATCH(1,INDEX(($A10='90.1 Data-SI-Site EUI'!$B$2:$B$1825)*(P$4='90.1 Data-SI-Site EUI'!$C$2:$C$1825)*($A$3='90.1 Data-SI-Site EUI'!$A$2:$A$1825),0,1),0))/INDEX('90.1 Data-SI-Site EUI'!$Y$2:$Y$1825,MATCH(1,INDEX(($A10='90.1 Data-SI-Site EUI'!$B$2:$B$1825)*(P$4='90.1 Data-SI-Site EUI'!$C$2:$C$1825)*(2004='90.1 Data-SI-Site EUI'!$A$2:$A$1825),0,1),0))</f>
        <v>0.7510498270815259</v>
      </c>
      <c r="Q10" s="118" cm="1">
        <f t="array" ref="Q10">INDEX('90.1 Data-SI-Site EUI'!$Y$2:$Y$1825,MATCH(1,INDEX(($A10='90.1 Data-SI-Site EUI'!$B$2:$B$1825)*(Q$4='90.1 Data-SI-Site EUI'!$C$2:$C$1825)*($A$3='90.1 Data-SI-Site EUI'!$A$2:$A$1825),0,1),0))/INDEX('90.1 Data-SI-Site EUI'!$Y$2:$Y$1825,MATCH(1,INDEX(($A10='90.1 Data-SI-Site EUI'!$B$2:$B$1825)*(Q$4='90.1 Data-SI-Site EUI'!$C$2:$C$1825)*(2004='90.1 Data-SI-Site EUI'!$A$2:$A$1825),0,1),0))</f>
        <v>0.80032164597908917</v>
      </c>
      <c r="R10" s="118" cm="1">
        <f t="array" ref="R10">INDEX('90.1 Data-SI-Site EUI'!$Y$2:$Y$1825,MATCH(1,INDEX(($A10='90.1 Data-SI-Site EUI'!$B$2:$B$1825)*(R$4='90.1 Data-SI-Site EUI'!$C$2:$C$1825)*($A$3='90.1 Data-SI-Site EUI'!$A$2:$A$1825),0,1),0))/INDEX('90.1 Data-SI-Site EUI'!$Y$2:$Y$1825,MATCH(1,INDEX(($A10='90.1 Data-SI-Site EUI'!$B$2:$B$1825)*(R$4='90.1 Data-SI-Site EUI'!$C$2:$C$1825)*(2004='90.1 Data-SI-Site EUI'!$A$2:$A$1825),0,1),0))</f>
        <v>0.77173304765622386</v>
      </c>
      <c r="S10" s="118" cm="1">
        <f t="array" ref="S10">INDEX('90.1 Data-SI-Site EUI'!$Y$2:$Y$1825,MATCH(1,INDEX(($A10='90.1 Data-SI-Site EUI'!$B$2:$B$1825)*(S$4='90.1 Data-SI-Site EUI'!$C$2:$C$1825)*($A$3='90.1 Data-SI-Site EUI'!$A$2:$A$1825),0,1),0))/INDEX('90.1 Data-SI-Site EUI'!$Y$2:$Y$1825,MATCH(1,INDEX(($A10='90.1 Data-SI-Site EUI'!$B$2:$B$1825)*(S$4='90.1 Data-SI-Site EUI'!$C$2:$C$1825)*(2004='90.1 Data-SI-Site EUI'!$A$2:$A$1825),0,1),0))</f>
        <v>0.784727219748386</v>
      </c>
      <c r="T10" s="119" cm="1">
        <f t="array" ref="T10">INDEX('90.1 Data-SI-Site EUI'!$Y$2:$Y$1825,MATCH(1,INDEX(($A10='90.1 Data-SI-Site EUI'!$B$2:$B$1825)*(T$4='90.1 Data-SI-Site EUI'!$C$2:$C$1825)*($A$3='90.1 Data-SI-Site EUI'!$A$2:$A$1825),0,1),0))/INDEX('90.1 Data-SI-Site EUI'!$Y$2:$Y$1825,MATCH(1,INDEX(($A10='90.1 Data-SI-Site EUI'!$B$2:$B$1825)*(T$4='90.1 Data-SI-Site EUI'!$C$2:$C$1825)*(2004='90.1 Data-SI-Site EUI'!$A$2:$A$1825),0,1),0))</f>
        <v>0.87436424029065785</v>
      </c>
    </row>
    <row r="11" spans="1:20" x14ac:dyDescent="0.25">
      <c r="A11" s="129" t="s">
        <v>57</v>
      </c>
      <c r="B11" s="117" cm="1">
        <f t="array" ref="B11">INDEX('90.1 Data-SI-Site EUI'!$Y$2:$Y$1825,MATCH(1,INDEX(($A11='90.1 Data-SI-Site EUI'!$B$2:$B$1825)*(B$4='90.1 Data-SI-Site EUI'!$C$2:$C$1825)*($A$3='90.1 Data-SI-Site EUI'!$A$2:$A$1825),0,1),0))/INDEX('90.1 Data-SI-Site EUI'!$Y$2:$Y$1825,MATCH(1,INDEX(($A11='90.1 Data-SI-Site EUI'!$B$2:$B$1825)*(B$4='90.1 Data-SI-Site EUI'!$C$2:$C$1825)*(2004='90.1 Data-SI-Site EUI'!$A$2:$A$1825),0,1),0))</f>
        <v>0.84773557336622307</v>
      </c>
      <c r="C11" s="118" cm="1">
        <f t="array" ref="C11">INDEX('90.1 Data-SI-Site EUI'!$Y$2:$Y$1825,MATCH(1,INDEX(($A11='90.1 Data-SI-Site EUI'!$B$2:$B$1825)*(C$4='90.1 Data-SI-Site EUI'!$C$2:$C$1825)*($A$3='90.1 Data-SI-Site EUI'!$A$2:$A$1825),0,1),0))/INDEX('90.1 Data-SI-Site EUI'!$Y$2:$Y$1825,MATCH(1,INDEX(($A11='90.1 Data-SI-Site EUI'!$B$2:$B$1825)*(C$4='90.1 Data-SI-Site EUI'!$C$2:$C$1825)*(2004='90.1 Data-SI-Site EUI'!$A$2:$A$1825),0,1),0))</f>
        <v>0.87443940414864541</v>
      </c>
      <c r="D11" s="118" cm="1">
        <f t="array" ref="D11">INDEX('90.1 Data-SI-Site EUI'!$Y$2:$Y$1825,MATCH(1,INDEX(($A11='90.1 Data-SI-Site EUI'!$B$2:$B$1825)*(D$4='90.1 Data-SI-Site EUI'!$C$2:$C$1825)*($A$3='90.1 Data-SI-Site EUI'!$A$2:$A$1825),0,1),0))/INDEX('90.1 Data-SI-Site EUI'!$Y$2:$Y$1825,MATCH(1,INDEX(($A11='90.1 Data-SI-Site EUI'!$B$2:$B$1825)*(D$4='90.1 Data-SI-Site EUI'!$C$2:$C$1825)*(2004='90.1 Data-SI-Site EUI'!$A$2:$A$1825),0,1),0))</f>
        <v>0.87966251585036159</v>
      </c>
      <c r="E11" s="118" cm="1">
        <f t="array" ref="E11">INDEX('90.1 Data-SI-Site EUI'!$Y$2:$Y$1825,MATCH(1,INDEX(($A11='90.1 Data-SI-Site EUI'!$B$2:$B$1825)*(E$4='90.1 Data-SI-Site EUI'!$C$2:$C$1825)*($A$3='90.1 Data-SI-Site EUI'!$A$2:$A$1825),0,1),0))/INDEX('90.1 Data-SI-Site EUI'!$Y$2:$Y$1825,MATCH(1,INDEX(($A11='90.1 Data-SI-Site EUI'!$B$2:$B$1825)*(E$4='90.1 Data-SI-Site EUI'!$C$2:$C$1825)*(2004='90.1 Data-SI-Site EUI'!$A$2:$A$1825),0,1),0))</f>
        <v>0.88668270938752514</v>
      </c>
      <c r="F11" s="118" cm="1">
        <f t="array" ref="F11">INDEX('90.1 Data-SI-Site EUI'!$Y$2:$Y$1825,MATCH(1,INDEX(($A11='90.1 Data-SI-Site EUI'!$B$2:$B$1825)*(F$4='90.1 Data-SI-Site EUI'!$C$2:$C$1825)*($A$3='90.1 Data-SI-Site EUI'!$A$2:$A$1825),0,1),0))/INDEX('90.1 Data-SI-Site EUI'!$Y$2:$Y$1825,MATCH(1,INDEX(($A11='90.1 Data-SI-Site EUI'!$B$2:$B$1825)*(F$4='90.1 Data-SI-Site EUI'!$C$2:$C$1825)*(2004='90.1 Data-SI-Site EUI'!$A$2:$A$1825),0,1),0))</f>
        <v>0.83270780152368506</v>
      </c>
      <c r="G11" s="118" cm="1">
        <f t="array" ref="G11">INDEX('90.1 Data-SI-Site EUI'!$Y$2:$Y$1825,MATCH(1,INDEX(($A11='90.1 Data-SI-Site EUI'!$B$2:$B$1825)*(G$4='90.1 Data-SI-Site EUI'!$C$2:$C$1825)*($A$3='90.1 Data-SI-Site EUI'!$A$2:$A$1825),0,1),0))/INDEX('90.1 Data-SI-Site EUI'!$Y$2:$Y$1825,MATCH(1,INDEX(($A11='90.1 Data-SI-Site EUI'!$B$2:$B$1825)*(G$4='90.1 Data-SI-Site EUI'!$C$2:$C$1825)*(2004='90.1 Data-SI-Site EUI'!$A$2:$A$1825),0,1),0))</f>
        <v>0.83386079537859303</v>
      </c>
      <c r="H11" s="118" cm="1">
        <f t="array" ref="H11">INDEX('90.1 Data-SI-Site EUI'!$Y$2:$Y$1825,MATCH(1,INDEX(($A11='90.1 Data-SI-Site EUI'!$B$2:$B$1825)*(H$4='90.1 Data-SI-Site EUI'!$C$2:$C$1825)*($A$3='90.1 Data-SI-Site EUI'!$A$2:$A$1825),0,1),0))/INDEX('90.1 Data-SI-Site EUI'!$Y$2:$Y$1825,MATCH(1,INDEX(($A11='90.1 Data-SI-Site EUI'!$B$2:$B$1825)*(H$4='90.1 Data-SI-Site EUI'!$C$2:$C$1825)*(2004='90.1 Data-SI-Site EUI'!$A$2:$A$1825),0,1),0))</f>
        <v>0.80360047039331872</v>
      </c>
      <c r="I11" s="118" cm="1">
        <f t="array" ref="I11">INDEX('90.1 Data-SI-Site EUI'!$Y$2:$Y$1825,MATCH(1,INDEX(($A11='90.1 Data-SI-Site EUI'!$B$2:$B$1825)*(I$4='90.1 Data-SI-Site EUI'!$C$2:$C$1825)*($A$3='90.1 Data-SI-Site EUI'!$A$2:$A$1825),0,1),0))/INDEX('90.1 Data-SI-Site EUI'!$Y$2:$Y$1825,MATCH(1,INDEX(($A11='90.1 Data-SI-Site EUI'!$B$2:$B$1825)*(I$4='90.1 Data-SI-Site EUI'!$C$2:$C$1825)*(2004='90.1 Data-SI-Site EUI'!$A$2:$A$1825),0,1),0))</f>
        <v>0.8023165534613621</v>
      </c>
      <c r="J11" s="118" cm="1">
        <f t="array" ref="J11">INDEX('90.1 Data-SI-Site EUI'!$Y$2:$Y$1825,MATCH(1,INDEX(($A11='90.1 Data-SI-Site EUI'!$B$2:$B$1825)*(J$4='90.1 Data-SI-Site EUI'!$C$2:$C$1825)*($A$3='90.1 Data-SI-Site EUI'!$A$2:$A$1825),0,1),0))/INDEX('90.1 Data-SI-Site EUI'!$Y$2:$Y$1825,MATCH(1,INDEX(($A11='90.1 Data-SI-Site EUI'!$B$2:$B$1825)*(J$4='90.1 Data-SI-Site EUI'!$C$2:$C$1825)*(2004='90.1 Data-SI-Site EUI'!$A$2:$A$1825),0,1),0))</f>
        <v>0.75129769492619702</v>
      </c>
      <c r="K11" s="118" cm="1">
        <f t="array" ref="K11">INDEX('90.1 Data-SI-Site EUI'!$Y$2:$Y$1825,MATCH(1,INDEX(($A11='90.1 Data-SI-Site EUI'!$B$2:$B$1825)*(K$4='90.1 Data-SI-Site EUI'!$C$2:$C$1825)*($A$3='90.1 Data-SI-Site EUI'!$A$2:$A$1825),0,1),0))/INDEX('90.1 Data-SI-Site EUI'!$Y$2:$Y$1825,MATCH(1,INDEX(($A11='90.1 Data-SI-Site EUI'!$B$2:$B$1825)*(K$4='90.1 Data-SI-Site EUI'!$C$2:$C$1825)*(2004='90.1 Data-SI-Site EUI'!$A$2:$A$1825),0,1),0))</f>
        <v>0.73224967769966542</v>
      </c>
      <c r="L11" s="118" cm="1">
        <f t="array" ref="L11">INDEX('90.1 Data-SI-Site EUI'!$Y$2:$Y$1825,MATCH(1,INDEX(($A11='90.1 Data-SI-Site EUI'!$B$2:$B$1825)*(L$4='90.1 Data-SI-Site EUI'!$C$2:$C$1825)*($A$3='90.1 Data-SI-Site EUI'!$A$2:$A$1825),0,1),0))/INDEX('90.1 Data-SI-Site EUI'!$Y$2:$Y$1825,MATCH(1,INDEX(($A11='90.1 Data-SI-Site EUI'!$B$2:$B$1825)*(L$4='90.1 Data-SI-Site EUI'!$C$2:$C$1825)*(2004='90.1 Data-SI-Site EUI'!$A$2:$A$1825),0,1),0))</f>
        <v>0.7798893772104043</v>
      </c>
      <c r="M11" s="118" cm="1">
        <f t="array" ref="M11">INDEX('90.1 Data-SI-Site EUI'!$Y$2:$Y$1825,MATCH(1,INDEX(($A11='90.1 Data-SI-Site EUI'!$B$2:$B$1825)*(M$4='90.1 Data-SI-Site EUI'!$C$2:$C$1825)*($A$3='90.1 Data-SI-Site EUI'!$A$2:$A$1825),0,1),0))/INDEX('90.1 Data-SI-Site EUI'!$Y$2:$Y$1825,MATCH(1,INDEX(($A11='90.1 Data-SI-Site EUI'!$B$2:$B$1825)*(M$4='90.1 Data-SI-Site EUI'!$C$2:$C$1825)*(2004='90.1 Data-SI-Site EUI'!$A$2:$A$1825),0,1),0))</f>
        <v>0.7100894356935652</v>
      </c>
      <c r="N11" s="118" cm="1">
        <f t="array" ref="N11">INDEX('90.1 Data-SI-Site EUI'!$Y$2:$Y$1825,MATCH(1,INDEX(($A11='90.1 Data-SI-Site EUI'!$B$2:$B$1825)*(N$4='90.1 Data-SI-Site EUI'!$C$2:$C$1825)*($A$3='90.1 Data-SI-Site EUI'!$A$2:$A$1825),0,1),0))/INDEX('90.1 Data-SI-Site EUI'!$Y$2:$Y$1825,MATCH(1,INDEX(($A11='90.1 Data-SI-Site EUI'!$B$2:$B$1825)*(N$4='90.1 Data-SI-Site EUI'!$C$2:$C$1825)*(2004='90.1 Data-SI-Site EUI'!$A$2:$A$1825),0,1),0))</f>
        <v>0.78275704128386203</v>
      </c>
      <c r="O11" s="118" cm="1">
        <f t="array" ref="O11">INDEX('90.1 Data-SI-Site EUI'!$Y$2:$Y$1825,MATCH(1,INDEX(($A11='90.1 Data-SI-Site EUI'!$B$2:$B$1825)*(O$4='90.1 Data-SI-Site EUI'!$C$2:$C$1825)*($A$3='90.1 Data-SI-Site EUI'!$A$2:$A$1825),0,1),0))/INDEX('90.1 Data-SI-Site EUI'!$Y$2:$Y$1825,MATCH(1,INDEX(($A11='90.1 Data-SI-Site EUI'!$B$2:$B$1825)*(O$4='90.1 Data-SI-Site EUI'!$C$2:$C$1825)*(2004='90.1 Data-SI-Site EUI'!$A$2:$A$1825),0,1),0))</f>
        <v>0.75917602111579829</v>
      </c>
      <c r="P11" s="118" cm="1">
        <f t="array" ref="P11">INDEX('90.1 Data-SI-Site EUI'!$Y$2:$Y$1825,MATCH(1,INDEX(($A11='90.1 Data-SI-Site EUI'!$B$2:$B$1825)*(P$4='90.1 Data-SI-Site EUI'!$C$2:$C$1825)*($A$3='90.1 Data-SI-Site EUI'!$A$2:$A$1825),0,1),0))/INDEX('90.1 Data-SI-Site EUI'!$Y$2:$Y$1825,MATCH(1,INDEX(($A11='90.1 Data-SI-Site EUI'!$B$2:$B$1825)*(P$4='90.1 Data-SI-Site EUI'!$C$2:$C$1825)*(2004='90.1 Data-SI-Site EUI'!$A$2:$A$1825),0,1),0))</f>
        <v>0.65323917221041039</v>
      </c>
      <c r="Q11" s="118" cm="1">
        <f t="array" ref="Q11">INDEX('90.1 Data-SI-Site EUI'!$Y$2:$Y$1825,MATCH(1,INDEX(($A11='90.1 Data-SI-Site EUI'!$B$2:$B$1825)*(Q$4='90.1 Data-SI-Site EUI'!$C$2:$C$1825)*($A$3='90.1 Data-SI-Site EUI'!$A$2:$A$1825),0,1),0))/INDEX('90.1 Data-SI-Site EUI'!$Y$2:$Y$1825,MATCH(1,INDEX(($A11='90.1 Data-SI-Site EUI'!$B$2:$B$1825)*(Q$4='90.1 Data-SI-Site EUI'!$C$2:$C$1825)*(2004='90.1 Data-SI-Site EUI'!$A$2:$A$1825),0,1),0))</f>
        <v>0.69066269433598892</v>
      </c>
      <c r="R11" s="118" cm="1">
        <f t="array" ref="R11">INDEX('90.1 Data-SI-Site EUI'!$Y$2:$Y$1825,MATCH(1,INDEX(($A11='90.1 Data-SI-Site EUI'!$B$2:$B$1825)*(R$4='90.1 Data-SI-Site EUI'!$C$2:$C$1825)*($A$3='90.1 Data-SI-Site EUI'!$A$2:$A$1825),0,1),0))/INDEX('90.1 Data-SI-Site EUI'!$Y$2:$Y$1825,MATCH(1,INDEX(($A11='90.1 Data-SI-Site EUI'!$B$2:$B$1825)*(R$4='90.1 Data-SI-Site EUI'!$C$2:$C$1825)*(2004='90.1 Data-SI-Site EUI'!$A$2:$A$1825),0,1),0))</f>
        <v>0.81642740861778418</v>
      </c>
      <c r="S11" s="118" cm="1">
        <f t="array" ref="S11">INDEX('90.1 Data-SI-Site EUI'!$Y$2:$Y$1825,MATCH(1,INDEX(($A11='90.1 Data-SI-Site EUI'!$B$2:$B$1825)*(S$4='90.1 Data-SI-Site EUI'!$C$2:$C$1825)*($A$3='90.1 Data-SI-Site EUI'!$A$2:$A$1825),0,1),0))/INDEX('90.1 Data-SI-Site EUI'!$Y$2:$Y$1825,MATCH(1,INDEX(($A11='90.1 Data-SI-Site EUI'!$B$2:$B$1825)*(S$4='90.1 Data-SI-Site EUI'!$C$2:$C$1825)*(2004='90.1 Data-SI-Site EUI'!$A$2:$A$1825),0,1),0))</f>
        <v>0.72858663096923904</v>
      </c>
      <c r="T11" s="119" cm="1">
        <f t="array" ref="T11">INDEX('90.1 Data-SI-Site EUI'!$Y$2:$Y$1825,MATCH(1,INDEX(($A11='90.1 Data-SI-Site EUI'!$B$2:$B$1825)*(T$4='90.1 Data-SI-Site EUI'!$C$2:$C$1825)*($A$3='90.1 Data-SI-Site EUI'!$A$2:$A$1825),0,1),0))/INDEX('90.1 Data-SI-Site EUI'!$Y$2:$Y$1825,MATCH(1,INDEX(($A11='90.1 Data-SI-Site EUI'!$B$2:$B$1825)*(T$4='90.1 Data-SI-Site EUI'!$C$2:$C$1825)*(2004='90.1 Data-SI-Site EUI'!$A$2:$A$1825),0,1),0))</f>
        <v>0.83348682741577462</v>
      </c>
    </row>
    <row r="12" spans="1:20" x14ac:dyDescent="0.25">
      <c r="A12" s="129" t="s">
        <v>0</v>
      </c>
      <c r="B12" s="117" cm="1">
        <f t="array" ref="B12">INDEX('90.1 Data-SI-Site EUI'!$Y$2:$Y$1825,MATCH(1,INDEX(($A12='90.1 Data-SI-Site EUI'!$B$2:$B$1825)*(B$4='90.1 Data-SI-Site EUI'!$C$2:$C$1825)*($A$3='90.1 Data-SI-Site EUI'!$A$2:$A$1825),0,1),0))/INDEX('90.1 Data-SI-Site EUI'!$Y$2:$Y$1825,MATCH(1,INDEX(($A12='90.1 Data-SI-Site EUI'!$B$2:$B$1825)*(B$4='90.1 Data-SI-Site EUI'!$C$2:$C$1825)*(2004='90.1 Data-SI-Site EUI'!$A$2:$A$1825),0,1),0))</f>
        <v>1.0308691091356772</v>
      </c>
      <c r="C12" s="118" cm="1">
        <f t="array" ref="C12">INDEX('90.1 Data-SI-Site EUI'!$Y$2:$Y$1825,MATCH(1,INDEX(($A12='90.1 Data-SI-Site EUI'!$B$2:$B$1825)*(C$4='90.1 Data-SI-Site EUI'!$C$2:$C$1825)*($A$3='90.1 Data-SI-Site EUI'!$A$2:$A$1825),0,1),0))/INDEX('90.1 Data-SI-Site EUI'!$Y$2:$Y$1825,MATCH(1,INDEX(($A12='90.1 Data-SI-Site EUI'!$B$2:$B$1825)*(C$4='90.1 Data-SI-Site EUI'!$C$2:$C$1825)*(2004='90.1 Data-SI-Site EUI'!$A$2:$A$1825),0,1),0))</f>
        <v>1.0126609367638615</v>
      </c>
      <c r="D12" s="118" cm="1">
        <f t="array" ref="D12">INDEX('90.1 Data-SI-Site EUI'!$Y$2:$Y$1825,MATCH(1,INDEX(($A12='90.1 Data-SI-Site EUI'!$B$2:$B$1825)*(D$4='90.1 Data-SI-Site EUI'!$C$2:$C$1825)*($A$3='90.1 Data-SI-Site EUI'!$A$2:$A$1825),0,1),0))/INDEX('90.1 Data-SI-Site EUI'!$Y$2:$Y$1825,MATCH(1,INDEX(($A12='90.1 Data-SI-Site EUI'!$B$2:$B$1825)*(D$4='90.1 Data-SI-Site EUI'!$C$2:$C$1825)*(2004='90.1 Data-SI-Site EUI'!$A$2:$A$1825),0,1),0))</f>
        <v>0.9685941870395256</v>
      </c>
      <c r="E12" s="118" cm="1">
        <f t="array" ref="E12">INDEX('90.1 Data-SI-Site EUI'!$Y$2:$Y$1825,MATCH(1,INDEX(($A12='90.1 Data-SI-Site EUI'!$B$2:$B$1825)*(E$4='90.1 Data-SI-Site EUI'!$C$2:$C$1825)*($A$3='90.1 Data-SI-Site EUI'!$A$2:$A$1825),0,1),0))/INDEX('90.1 Data-SI-Site EUI'!$Y$2:$Y$1825,MATCH(1,INDEX(($A12='90.1 Data-SI-Site EUI'!$B$2:$B$1825)*(E$4='90.1 Data-SI-Site EUI'!$C$2:$C$1825)*(2004='90.1 Data-SI-Site EUI'!$A$2:$A$1825),0,1),0))</f>
        <v>0.95668421519768587</v>
      </c>
      <c r="F12" s="118" cm="1">
        <f t="array" ref="F12">INDEX('90.1 Data-SI-Site EUI'!$Y$2:$Y$1825,MATCH(1,INDEX(($A12='90.1 Data-SI-Site EUI'!$B$2:$B$1825)*(F$4='90.1 Data-SI-Site EUI'!$C$2:$C$1825)*($A$3='90.1 Data-SI-Site EUI'!$A$2:$A$1825),0,1),0))/INDEX('90.1 Data-SI-Site EUI'!$Y$2:$Y$1825,MATCH(1,INDEX(($A12='90.1 Data-SI-Site EUI'!$B$2:$B$1825)*(F$4='90.1 Data-SI-Site EUI'!$C$2:$C$1825)*(2004='90.1 Data-SI-Site EUI'!$A$2:$A$1825),0,1),0))</f>
        <v>1.0173397425686077</v>
      </c>
      <c r="G12" s="118" cm="1">
        <f t="array" ref="G12">INDEX('90.1 Data-SI-Site EUI'!$Y$2:$Y$1825,MATCH(1,INDEX(($A12='90.1 Data-SI-Site EUI'!$B$2:$B$1825)*(G$4='90.1 Data-SI-Site EUI'!$C$2:$C$1825)*($A$3='90.1 Data-SI-Site EUI'!$A$2:$A$1825),0,1),0))/INDEX('90.1 Data-SI-Site EUI'!$Y$2:$Y$1825,MATCH(1,INDEX(($A12='90.1 Data-SI-Site EUI'!$B$2:$B$1825)*(G$4='90.1 Data-SI-Site EUI'!$C$2:$C$1825)*(2004='90.1 Data-SI-Site EUI'!$A$2:$A$1825),0,1),0))</f>
        <v>0.98799568543266325</v>
      </c>
      <c r="H12" s="118" cm="1">
        <f t="array" ref="H12">INDEX('90.1 Data-SI-Site EUI'!$Y$2:$Y$1825,MATCH(1,INDEX(($A12='90.1 Data-SI-Site EUI'!$B$2:$B$1825)*(H$4='90.1 Data-SI-Site EUI'!$C$2:$C$1825)*($A$3='90.1 Data-SI-Site EUI'!$A$2:$A$1825),0,1),0))/INDEX('90.1 Data-SI-Site EUI'!$Y$2:$Y$1825,MATCH(1,INDEX(($A12='90.1 Data-SI-Site EUI'!$B$2:$B$1825)*(H$4='90.1 Data-SI-Site EUI'!$C$2:$C$1825)*(2004='90.1 Data-SI-Site EUI'!$A$2:$A$1825),0,1),0))</f>
        <v>1.0178749738748027</v>
      </c>
      <c r="I12" s="118" cm="1">
        <f t="array" ref="I12">INDEX('90.1 Data-SI-Site EUI'!$Y$2:$Y$1825,MATCH(1,INDEX(($A12='90.1 Data-SI-Site EUI'!$B$2:$B$1825)*(I$4='90.1 Data-SI-Site EUI'!$C$2:$C$1825)*($A$3='90.1 Data-SI-Site EUI'!$A$2:$A$1825),0,1),0))/INDEX('90.1 Data-SI-Site EUI'!$Y$2:$Y$1825,MATCH(1,INDEX(($A12='90.1 Data-SI-Site EUI'!$B$2:$B$1825)*(I$4='90.1 Data-SI-Site EUI'!$C$2:$C$1825)*(2004='90.1 Data-SI-Site EUI'!$A$2:$A$1825),0,1),0))</f>
        <v>1.0076370903344432</v>
      </c>
      <c r="J12" s="118" cm="1">
        <f t="array" ref="J12">INDEX('90.1 Data-SI-Site EUI'!$Y$2:$Y$1825,MATCH(1,INDEX(($A12='90.1 Data-SI-Site EUI'!$B$2:$B$1825)*(J$4='90.1 Data-SI-Site EUI'!$C$2:$C$1825)*($A$3='90.1 Data-SI-Site EUI'!$A$2:$A$1825),0,1),0))/INDEX('90.1 Data-SI-Site EUI'!$Y$2:$Y$1825,MATCH(1,INDEX(($A12='90.1 Data-SI-Site EUI'!$B$2:$B$1825)*(J$4='90.1 Data-SI-Site EUI'!$C$2:$C$1825)*(2004='90.1 Data-SI-Site EUI'!$A$2:$A$1825),0,1),0))</f>
        <v>1.0004425329179569</v>
      </c>
      <c r="K12" s="118" cm="1">
        <f t="array" ref="K12">INDEX('90.1 Data-SI-Site EUI'!$Y$2:$Y$1825,MATCH(1,INDEX(($A12='90.1 Data-SI-Site EUI'!$B$2:$B$1825)*(K$4='90.1 Data-SI-Site EUI'!$C$2:$C$1825)*($A$3='90.1 Data-SI-Site EUI'!$A$2:$A$1825),0,1),0))/INDEX('90.1 Data-SI-Site EUI'!$Y$2:$Y$1825,MATCH(1,INDEX(($A12='90.1 Data-SI-Site EUI'!$B$2:$B$1825)*(K$4='90.1 Data-SI-Site EUI'!$C$2:$C$1825)*(2004='90.1 Data-SI-Site EUI'!$A$2:$A$1825),0,1),0))</f>
        <v>1.0256105721098432</v>
      </c>
      <c r="L12" s="118" cm="1">
        <f t="array" ref="L12">INDEX('90.1 Data-SI-Site EUI'!$Y$2:$Y$1825,MATCH(1,INDEX(($A12='90.1 Data-SI-Site EUI'!$B$2:$B$1825)*(L$4='90.1 Data-SI-Site EUI'!$C$2:$C$1825)*($A$3='90.1 Data-SI-Site EUI'!$A$2:$A$1825),0,1),0))/INDEX('90.1 Data-SI-Site EUI'!$Y$2:$Y$1825,MATCH(1,INDEX(($A12='90.1 Data-SI-Site EUI'!$B$2:$B$1825)*(L$4='90.1 Data-SI-Site EUI'!$C$2:$C$1825)*(2004='90.1 Data-SI-Site EUI'!$A$2:$A$1825),0,1),0))</f>
        <v>1.0068351625138308</v>
      </c>
      <c r="M12" s="118" cm="1">
        <f t="array" ref="M12">INDEX('90.1 Data-SI-Site EUI'!$Y$2:$Y$1825,MATCH(1,INDEX(($A12='90.1 Data-SI-Site EUI'!$B$2:$B$1825)*(M$4='90.1 Data-SI-Site EUI'!$C$2:$C$1825)*($A$3='90.1 Data-SI-Site EUI'!$A$2:$A$1825),0,1),0))/INDEX('90.1 Data-SI-Site EUI'!$Y$2:$Y$1825,MATCH(1,INDEX(($A12='90.1 Data-SI-Site EUI'!$B$2:$B$1825)*(M$4='90.1 Data-SI-Site EUI'!$C$2:$C$1825)*(2004='90.1 Data-SI-Site EUI'!$A$2:$A$1825),0,1),0))</f>
        <v>1.0087895614320999</v>
      </c>
      <c r="N12" s="118" cm="1">
        <f t="array" ref="N12">INDEX('90.1 Data-SI-Site EUI'!$Y$2:$Y$1825,MATCH(1,INDEX(($A12='90.1 Data-SI-Site EUI'!$B$2:$B$1825)*(N$4='90.1 Data-SI-Site EUI'!$C$2:$C$1825)*($A$3='90.1 Data-SI-Site EUI'!$A$2:$A$1825),0,1),0))/INDEX('90.1 Data-SI-Site EUI'!$Y$2:$Y$1825,MATCH(1,INDEX(($A12='90.1 Data-SI-Site EUI'!$B$2:$B$1825)*(N$4='90.1 Data-SI-Site EUI'!$C$2:$C$1825)*(2004='90.1 Data-SI-Site EUI'!$A$2:$A$1825),0,1),0))</f>
        <v>1.0426551370473998</v>
      </c>
      <c r="O12" s="118" cm="1">
        <f t="array" ref="O12">INDEX('90.1 Data-SI-Site EUI'!$Y$2:$Y$1825,MATCH(1,INDEX(($A12='90.1 Data-SI-Site EUI'!$B$2:$B$1825)*(O$4='90.1 Data-SI-Site EUI'!$C$2:$C$1825)*($A$3='90.1 Data-SI-Site EUI'!$A$2:$A$1825),0,1),0))/INDEX('90.1 Data-SI-Site EUI'!$Y$2:$Y$1825,MATCH(1,INDEX(($A12='90.1 Data-SI-Site EUI'!$B$2:$B$1825)*(O$4='90.1 Data-SI-Site EUI'!$C$2:$C$1825)*(2004='90.1 Data-SI-Site EUI'!$A$2:$A$1825),0,1),0))</f>
        <v>1.0203781870438571</v>
      </c>
      <c r="P12" s="118" cm="1">
        <f t="array" ref="P12">INDEX('90.1 Data-SI-Site EUI'!$Y$2:$Y$1825,MATCH(1,INDEX(($A12='90.1 Data-SI-Site EUI'!$B$2:$B$1825)*(P$4='90.1 Data-SI-Site EUI'!$C$2:$C$1825)*($A$3='90.1 Data-SI-Site EUI'!$A$2:$A$1825),0,1),0))/INDEX('90.1 Data-SI-Site EUI'!$Y$2:$Y$1825,MATCH(1,INDEX(($A12='90.1 Data-SI-Site EUI'!$B$2:$B$1825)*(P$4='90.1 Data-SI-Site EUI'!$C$2:$C$1825)*(2004='90.1 Data-SI-Site EUI'!$A$2:$A$1825),0,1),0))</f>
        <v>1.0191714845866728</v>
      </c>
      <c r="Q12" s="118" cm="1">
        <f t="array" ref="Q12">INDEX('90.1 Data-SI-Site EUI'!$Y$2:$Y$1825,MATCH(1,INDEX(($A12='90.1 Data-SI-Site EUI'!$B$2:$B$1825)*(Q$4='90.1 Data-SI-Site EUI'!$C$2:$C$1825)*($A$3='90.1 Data-SI-Site EUI'!$A$2:$A$1825),0,1),0))/INDEX('90.1 Data-SI-Site EUI'!$Y$2:$Y$1825,MATCH(1,INDEX(($A12='90.1 Data-SI-Site EUI'!$B$2:$B$1825)*(Q$4='90.1 Data-SI-Site EUI'!$C$2:$C$1825)*(2004='90.1 Data-SI-Site EUI'!$A$2:$A$1825),0,1),0))</f>
        <v>1.0611427363967341</v>
      </c>
      <c r="R12" s="118" cm="1">
        <f t="array" ref="R12">INDEX('90.1 Data-SI-Site EUI'!$Y$2:$Y$1825,MATCH(1,INDEX(($A12='90.1 Data-SI-Site EUI'!$B$2:$B$1825)*(R$4='90.1 Data-SI-Site EUI'!$C$2:$C$1825)*($A$3='90.1 Data-SI-Site EUI'!$A$2:$A$1825),0,1),0))/INDEX('90.1 Data-SI-Site EUI'!$Y$2:$Y$1825,MATCH(1,INDEX(($A12='90.1 Data-SI-Site EUI'!$B$2:$B$1825)*(R$4='90.1 Data-SI-Site EUI'!$C$2:$C$1825)*(2004='90.1 Data-SI-Site EUI'!$A$2:$A$1825),0,1),0))</f>
        <v>1.0398313137053239</v>
      </c>
      <c r="S12" s="118" cm="1">
        <f t="array" ref="S12">INDEX('90.1 Data-SI-Site EUI'!$Y$2:$Y$1825,MATCH(1,INDEX(($A12='90.1 Data-SI-Site EUI'!$B$2:$B$1825)*(S$4='90.1 Data-SI-Site EUI'!$C$2:$C$1825)*($A$3='90.1 Data-SI-Site EUI'!$A$2:$A$1825),0,1),0))/INDEX('90.1 Data-SI-Site EUI'!$Y$2:$Y$1825,MATCH(1,INDEX(($A12='90.1 Data-SI-Site EUI'!$B$2:$B$1825)*(S$4='90.1 Data-SI-Site EUI'!$C$2:$C$1825)*(2004='90.1 Data-SI-Site EUI'!$A$2:$A$1825),0,1),0))</f>
        <v>1.073305339501279</v>
      </c>
      <c r="T12" s="119" cm="1">
        <f t="array" ref="T12">INDEX('90.1 Data-SI-Site EUI'!$Y$2:$Y$1825,MATCH(1,INDEX(($A12='90.1 Data-SI-Site EUI'!$B$2:$B$1825)*(T$4='90.1 Data-SI-Site EUI'!$C$2:$C$1825)*($A$3='90.1 Data-SI-Site EUI'!$A$2:$A$1825),0,1),0))/INDEX('90.1 Data-SI-Site EUI'!$Y$2:$Y$1825,MATCH(1,INDEX(($A12='90.1 Data-SI-Site EUI'!$B$2:$B$1825)*(T$4='90.1 Data-SI-Site EUI'!$C$2:$C$1825)*(2004='90.1 Data-SI-Site EUI'!$A$2:$A$1825),0,1),0))</f>
        <v>1.1105900566609364</v>
      </c>
    </row>
    <row r="13" spans="1:20" x14ac:dyDescent="0.25">
      <c r="A13" s="129" t="s">
        <v>63</v>
      </c>
      <c r="B13" s="117" cm="1">
        <f t="array" ref="B13">INDEX('90.1 Data-SI-Site EUI'!$Y$2:$Y$1825,MATCH(1,INDEX(($A13='90.1 Data-SI-Site EUI'!$B$2:$B$1825)*(B$4='90.1 Data-SI-Site EUI'!$C$2:$C$1825)*($A$3='90.1 Data-SI-Site EUI'!$A$2:$A$1825),0,1),0))/INDEX('90.1 Data-SI-Site EUI'!$Y$2:$Y$1825,MATCH(1,INDEX(($A13='90.1 Data-SI-Site EUI'!$B$2:$B$1825)*(B$4='90.1 Data-SI-Site EUI'!$C$2:$C$1825)*(2004='90.1 Data-SI-Site EUI'!$A$2:$A$1825),0,1),0))</f>
        <v>0.93525784488045349</v>
      </c>
      <c r="C13" s="118" cm="1">
        <f t="array" ref="C13">INDEX('90.1 Data-SI-Site EUI'!$Y$2:$Y$1825,MATCH(1,INDEX(($A13='90.1 Data-SI-Site EUI'!$B$2:$B$1825)*(C$4='90.1 Data-SI-Site EUI'!$C$2:$C$1825)*($A$3='90.1 Data-SI-Site EUI'!$A$2:$A$1825),0,1),0))/INDEX('90.1 Data-SI-Site EUI'!$Y$2:$Y$1825,MATCH(1,INDEX(($A13='90.1 Data-SI-Site EUI'!$B$2:$B$1825)*(C$4='90.1 Data-SI-Site EUI'!$C$2:$C$1825)*(2004='90.1 Data-SI-Site EUI'!$A$2:$A$1825),0,1),0))</f>
        <v>0.9386238870439404</v>
      </c>
      <c r="D13" s="118" cm="1">
        <f t="array" ref="D13">INDEX('90.1 Data-SI-Site EUI'!$Y$2:$Y$1825,MATCH(1,INDEX(($A13='90.1 Data-SI-Site EUI'!$B$2:$B$1825)*(D$4='90.1 Data-SI-Site EUI'!$C$2:$C$1825)*($A$3='90.1 Data-SI-Site EUI'!$A$2:$A$1825),0,1),0))/INDEX('90.1 Data-SI-Site EUI'!$Y$2:$Y$1825,MATCH(1,INDEX(($A13='90.1 Data-SI-Site EUI'!$B$2:$B$1825)*(D$4='90.1 Data-SI-Site EUI'!$C$2:$C$1825)*(2004='90.1 Data-SI-Site EUI'!$A$2:$A$1825),0,1),0))</f>
        <v>0.9329613491023141</v>
      </c>
      <c r="E13" s="118" cm="1">
        <f t="array" ref="E13">INDEX('90.1 Data-SI-Site EUI'!$Y$2:$Y$1825,MATCH(1,INDEX(($A13='90.1 Data-SI-Site EUI'!$B$2:$B$1825)*(E$4='90.1 Data-SI-Site EUI'!$C$2:$C$1825)*($A$3='90.1 Data-SI-Site EUI'!$A$2:$A$1825),0,1),0))/INDEX('90.1 Data-SI-Site EUI'!$Y$2:$Y$1825,MATCH(1,INDEX(($A13='90.1 Data-SI-Site EUI'!$B$2:$B$1825)*(E$4='90.1 Data-SI-Site EUI'!$C$2:$C$1825)*(2004='90.1 Data-SI-Site EUI'!$A$2:$A$1825),0,1),0))</f>
        <v>0.93520302476252448</v>
      </c>
      <c r="F13" s="118" cm="1">
        <f t="array" ref="F13">INDEX('90.1 Data-SI-Site EUI'!$Y$2:$Y$1825,MATCH(1,INDEX(($A13='90.1 Data-SI-Site EUI'!$B$2:$B$1825)*(F$4='90.1 Data-SI-Site EUI'!$C$2:$C$1825)*($A$3='90.1 Data-SI-Site EUI'!$A$2:$A$1825),0,1),0))/INDEX('90.1 Data-SI-Site EUI'!$Y$2:$Y$1825,MATCH(1,INDEX(($A13='90.1 Data-SI-Site EUI'!$B$2:$B$1825)*(F$4='90.1 Data-SI-Site EUI'!$C$2:$C$1825)*(2004='90.1 Data-SI-Site EUI'!$A$2:$A$1825),0,1),0))</f>
        <v>0.91682762473143953</v>
      </c>
      <c r="G13" s="118" cm="1">
        <f t="array" ref="G13">INDEX('90.1 Data-SI-Site EUI'!$Y$2:$Y$1825,MATCH(1,INDEX(($A13='90.1 Data-SI-Site EUI'!$B$2:$B$1825)*(G$4='90.1 Data-SI-Site EUI'!$C$2:$C$1825)*($A$3='90.1 Data-SI-Site EUI'!$A$2:$A$1825),0,1),0))/INDEX('90.1 Data-SI-Site EUI'!$Y$2:$Y$1825,MATCH(1,INDEX(($A13='90.1 Data-SI-Site EUI'!$B$2:$B$1825)*(G$4='90.1 Data-SI-Site EUI'!$C$2:$C$1825)*(2004='90.1 Data-SI-Site EUI'!$A$2:$A$1825),0,1),0))</f>
        <v>0.94593777811398483</v>
      </c>
      <c r="H13" s="118" cm="1">
        <f t="array" ref="H13">INDEX('90.1 Data-SI-Site EUI'!$Y$2:$Y$1825,MATCH(1,INDEX(($A13='90.1 Data-SI-Site EUI'!$B$2:$B$1825)*(H$4='90.1 Data-SI-Site EUI'!$C$2:$C$1825)*($A$3='90.1 Data-SI-Site EUI'!$A$2:$A$1825),0,1),0))/INDEX('90.1 Data-SI-Site EUI'!$Y$2:$Y$1825,MATCH(1,INDEX(($A13='90.1 Data-SI-Site EUI'!$B$2:$B$1825)*(H$4='90.1 Data-SI-Site EUI'!$C$2:$C$1825)*(2004='90.1 Data-SI-Site EUI'!$A$2:$A$1825),0,1),0))</f>
        <v>0.90632364848785152</v>
      </c>
      <c r="I13" s="118" cm="1">
        <f t="array" ref="I13">INDEX('90.1 Data-SI-Site EUI'!$Y$2:$Y$1825,MATCH(1,INDEX(($A13='90.1 Data-SI-Site EUI'!$B$2:$B$1825)*(I$4='90.1 Data-SI-Site EUI'!$C$2:$C$1825)*($A$3='90.1 Data-SI-Site EUI'!$A$2:$A$1825),0,1),0))/INDEX('90.1 Data-SI-Site EUI'!$Y$2:$Y$1825,MATCH(1,INDEX(($A13='90.1 Data-SI-Site EUI'!$B$2:$B$1825)*(I$4='90.1 Data-SI-Site EUI'!$C$2:$C$1825)*(2004='90.1 Data-SI-Site EUI'!$A$2:$A$1825),0,1),0))</f>
        <v>0.94337649496293119</v>
      </c>
      <c r="J13" s="118" cm="1">
        <f t="array" ref="J13">INDEX('90.1 Data-SI-Site EUI'!$Y$2:$Y$1825,MATCH(1,INDEX(($A13='90.1 Data-SI-Site EUI'!$B$2:$B$1825)*(J$4='90.1 Data-SI-Site EUI'!$C$2:$C$1825)*($A$3='90.1 Data-SI-Site EUI'!$A$2:$A$1825),0,1),0))/INDEX('90.1 Data-SI-Site EUI'!$Y$2:$Y$1825,MATCH(1,INDEX(($A13='90.1 Data-SI-Site EUI'!$B$2:$B$1825)*(J$4='90.1 Data-SI-Site EUI'!$C$2:$C$1825)*(2004='90.1 Data-SI-Site EUI'!$A$2:$A$1825),0,1),0))</f>
        <v>0.89850323655459041</v>
      </c>
      <c r="K13" s="118" cm="1">
        <f t="array" ref="K13">INDEX('90.1 Data-SI-Site EUI'!$Y$2:$Y$1825,MATCH(1,INDEX(($A13='90.1 Data-SI-Site EUI'!$B$2:$B$1825)*(K$4='90.1 Data-SI-Site EUI'!$C$2:$C$1825)*($A$3='90.1 Data-SI-Site EUI'!$A$2:$A$1825),0,1),0))/INDEX('90.1 Data-SI-Site EUI'!$Y$2:$Y$1825,MATCH(1,INDEX(($A13='90.1 Data-SI-Site EUI'!$B$2:$B$1825)*(K$4='90.1 Data-SI-Site EUI'!$C$2:$C$1825)*(2004='90.1 Data-SI-Site EUI'!$A$2:$A$1825),0,1),0))</f>
        <v>0.85761198669460537</v>
      </c>
      <c r="L13" s="118" cm="1">
        <f t="array" ref="L13">INDEX('90.1 Data-SI-Site EUI'!$Y$2:$Y$1825,MATCH(1,INDEX(($A13='90.1 Data-SI-Site EUI'!$B$2:$B$1825)*(L$4='90.1 Data-SI-Site EUI'!$C$2:$C$1825)*($A$3='90.1 Data-SI-Site EUI'!$A$2:$A$1825),0,1),0))/INDEX('90.1 Data-SI-Site EUI'!$Y$2:$Y$1825,MATCH(1,INDEX(($A13='90.1 Data-SI-Site EUI'!$B$2:$B$1825)*(L$4='90.1 Data-SI-Site EUI'!$C$2:$C$1825)*(2004='90.1 Data-SI-Site EUI'!$A$2:$A$1825),0,1),0))</f>
        <v>0.85997594463900184</v>
      </c>
      <c r="M13" s="118" cm="1">
        <f t="array" ref="M13">INDEX('90.1 Data-SI-Site EUI'!$Y$2:$Y$1825,MATCH(1,INDEX(($A13='90.1 Data-SI-Site EUI'!$B$2:$B$1825)*(M$4='90.1 Data-SI-Site EUI'!$C$2:$C$1825)*($A$3='90.1 Data-SI-Site EUI'!$A$2:$A$1825),0,1),0))/INDEX('90.1 Data-SI-Site EUI'!$Y$2:$Y$1825,MATCH(1,INDEX(($A13='90.1 Data-SI-Site EUI'!$B$2:$B$1825)*(M$4='90.1 Data-SI-Site EUI'!$C$2:$C$1825)*(2004='90.1 Data-SI-Site EUI'!$A$2:$A$1825),0,1),0))</f>
        <v>0.80756189541405854</v>
      </c>
      <c r="N13" s="118" cm="1">
        <f t="array" ref="N13">INDEX('90.1 Data-SI-Site EUI'!$Y$2:$Y$1825,MATCH(1,INDEX(($A13='90.1 Data-SI-Site EUI'!$B$2:$B$1825)*(N$4='90.1 Data-SI-Site EUI'!$C$2:$C$1825)*($A$3='90.1 Data-SI-Site EUI'!$A$2:$A$1825),0,1),0))/INDEX('90.1 Data-SI-Site EUI'!$Y$2:$Y$1825,MATCH(1,INDEX(($A13='90.1 Data-SI-Site EUI'!$B$2:$B$1825)*(N$4='90.1 Data-SI-Site EUI'!$C$2:$C$1825)*(2004='90.1 Data-SI-Site EUI'!$A$2:$A$1825),0,1),0))</f>
        <v>0.83633354153406481</v>
      </c>
      <c r="O13" s="118" cm="1">
        <f t="array" ref="O13">INDEX('90.1 Data-SI-Site EUI'!$Y$2:$Y$1825,MATCH(1,INDEX(($A13='90.1 Data-SI-Site EUI'!$B$2:$B$1825)*(O$4='90.1 Data-SI-Site EUI'!$C$2:$C$1825)*($A$3='90.1 Data-SI-Site EUI'!$A$2:$A$1825),0,1),0))/INDEX('90.1 Data-SI-Site EUI'!$Y$2:$Y$1825,MATCH(1,INDEX(($A13='90.1 Data-SI-Site EUI'!$B$2:$B$1825)*(O$4='90.1 Data-SI-Site EUI'!$C$2:$C$1825)*(2004='90.1 Data-SI-Site EUI'!$A$2:$A$1825),0,1),0))</f>
        <v>0.88650993757912477</v>
      </c>
      <c r="P13" s="118" cm="1">
        <f t="array" ref="P13">INDEX('90.1 Data-SI-Site EUI'!$Y$2:$Y$1825,MATCH(1,INDEX(($A13='90.1 Data-SI-Site EUI'!$B$2:$B$1825)*(P$4='90.1 Data-SI-Site EUI'!$C$2:$C$1825)*($A$3='90.1 Data-SI-Site EUI'!$A$2:$A$1825),0,1),0))/INDEX('90.1 Data-SI-Site EUI'!$Y$2:$Y$1825,MATCH(1,INDEX(($A13='90.1 Data-SI-Site EUI'!$B$2:$B$1825)*(P$4='90.1 Data-SI-Site EUI'!$C$2:$C$1825)*(2004='90.1 Data-SI-Site EUI'!$A$2:$A$1825),0,1),0))</f>
        <v>0.95918274622845379</v>
      </c>
      <c r="Q13" s="118" cm="1">
        <f t="array" ref="Q13">INDEX('90.1 Data-SI-Site EUI'!$Y$2:$Y$1825,MATCH(1,INDEX(($A13='90.1 Data-SI-Site EUI'!$B$2:$B$1825)*(Q$4='90.1 Data-SI-Site EUI'!$C$2:$C$1825)*($A$3='90.1 Data-SI-Site EUI'!$A$2:$A$1825),0,1),0))/INDEX('90.1 Data-SI-Site EUI'!$Y$2:$Y$1825,MATCH(1,INDEX(($A13='90.1 Data-SI-Site EUI'!$B$2:$B$1825)*(Q$4='90.1 Data-SI-Site EUI'!$C$2:$C$1825)*(2004='90.1 Data-SI-Site EUI'!$A$2:$A$1825),0,1),0))</f>
        <v>0.86638172384736734</v>
      </c>
      <c r="R13" s="118" cm="1">
        <f t="array" ref="R13">INDEX('90.1 Data-SI-Site EUI'!$Y$2:$Y$1825,MATCH(1,INDEX(($A13='90.1 Data-SI-Site EUI'!$B$2:$B$1825)*(R$4='90.1 Data-SI-Site EUI'!$C$2:$C$1825)*($A$3='90.1 Data-SI-Site EUI'!$A$2:$A$1825),0,1),0))/INDEX('90.1 Data-SI-Site EUI'!$Y$2:$Y$1825,MATCH(1,INDEX(($A13='90.1 Data-SI-Site EUI'!$B$2:$B$1825)*(R$4='90.1 Data-SI-Site EUI'!$C$2:$C$1825)*(2004='90.1 Data-SI-Site EUI'!$A$2:$A$1825),0,1),0))</f>
        <v>0.8832312733450387</v>
      </c>
      <c r="S13" s="118" cm="1">
        <f t="array" ref="S13">INDEX('90.1 Data-SI-Site EUI'!$Y$2:$Y$1825,MATCH(1,INDEX(($A13='90.1 Data-SI-Site EUI'!$B$2:$B$1825)*(S$4='90.1 Data-SI-Site EUI'!$C$2:$C$1825)*($A$3='90.1 Data-SI-Site EUI'!$A$2:$A$1825),0,1),0))/INDEX('90.1 Data-SI-Site EUI'!$Y$2:$Y$1825,MATCH(1,INDEX(($A13='90.1 Data-SI-Site EUI'!$B$2:$B$1825)*(S$4='90.1 Data-SI-Site EUI'!$C$2:$C$1825)*(2004='90.1 Data-SI-Site EUI'!$A$2:$A$1825),0,1),0))</f>
        <v>0.85573582601563603</v>
      </c>
      <c r="T13" s="119" cm="1">
        <f t="array" ref="T13">INDEX('90.1 Data-SI-Site EUI'!$Y$2:$Y$1825,MATCH(1,INDEX(($A13='90.1 Data-SI-Site EUI'!$B$2:$B$1825)*(T$4='90.1 Data-SI-Site EUI'!$C$2:$C$1825)*($A$3='90.1 Data-SI-Site EUI'!$A$2:$A$1825),0,1),0))/INDEX('90.1 Data-SI-Site EUI'!$Y$2:$Y$1825,MATCH(1,INDEX(($A13='90.1 Data-SI-Site EUI'!$B$2:$B$1825)*(T$4='90.1 Data-SI-Site EUI'!$C$2:$C$1825)*(2004='90.1 Data-SI-Site EUI'!$A$2:$A$1825),0,1),0))</f>
        <v>0.87147894732006925</v>
      </c>
    </row>
    <row r="14" spans="1:20" x14ac:dyDescent="0.25">
      <c r="A14" s="129" t="s">
        <v>64</v>
      </c>
      <c r="B14" s="117" cm="1">
        <f t="array" ref="B14">INDEX('90.1 Data-SI-Site EUI'!$Y$2:$Y$1825,MATCH(1,INDEX(($A14='90.1 Data-SI-Site EUI'!$B$2:$B$1825)*(B$4='90.1 Data-SI-Site EUI'!$C$2:$C$1825)*($A$3='90.1 Data-SI-Site EUI'!$A$2:$A$1825),0,1),0))/INDEX('90.1 Data-SI-Site EUI'!$Y$2:$Y$1825,MATCH(1,INDEX(($A14='90.1 Data-SI-Site EUI'!$B$2:$B$1825)*(B$4='90.1 Data-SI-Site EUI'!$C$2:$C$1825)*(2004='90.1 Data-SI-Site EUI'!$A$2:$A$1825),0,1),0))</f>
        <v>0.9421459150375715</v>
      </c>
      <c r="C14" s="118" cm="1">
        <f t="array" ref="C14">INDEX('90.1 Data-SI-Site EUI'!$Y$2:$Y$1825,MATCH(1,INDEX(($A14='90.1 Data-SI-Site EUI'!$B$2:$B$1825)*(C$4='90.1 Data-SI-Site EUI'!$C$2:$C$1825)*($A$3='90.1 Data-SI-Site EUI'!$A$2:$A$1825),0,1),0))/INDEX('90.1 Data-SI-Site EUI'!$Y$2:$Y$1825,MATCH(1,INDEX(($A14='90.1 Data-SI-Site EUI'!$B$2:$B$1825)*(C$4='90.1 Data-SI-Site EUI'!$C$2:$C$1825)*(2004='90.1 Data-SI-Site EUI'!$A$2:$A$1825),0,1),0))</f>
        <v>0.93180973155194191</v>
      </c>
      <c r="D14" s="118" cm="1">
        <f t="array" ref="D14">INDEX('90.1 Data-SI-Site EUI'!$Y$2:$Y$1825,MATCH(1,INDEX(($A14='90.1 Data-SI-Site EUI'!$B$2:$B$1825)*(D$4='90.1 Data-SI-Site EUI'!$C$2:$C$1825)*($A$3='90.1 Data-SI-Site EUI'!$A$2:$A$1825),0,1),0))/INDEX('90.1 Data-SI-Site EUI'!$Y$2:$Y$1825,MATCH(1,INDEX(($A14='90.1 Data-SI-Site EUI'!$B$2:$B$1825)*(D$4='90.1 Data-SI-Site EUI'!$C$2:$C$1825)*(2004='90.1 Data-SI-Site EUI'!$A$2:$A$1825),0,1),0))</f>
        <v>0.95254337079107909</v>
      </c>
      <c r="E14" s="118" cm="1">
        <f t="array" ref="E14">INDEX('90.1 Data-SI-Site EUI'!$Y$2:$Y$1825,MATCH(1,INDEX(($A14='90.1 Data-SI-Site EUI'!$B$2:$B$1825)*(E$4='90.1 Data-SI-Site EUI'!$C$2:$C$1825)*($A$3='90.1 Data-SI-Site EUI'!$A$2:$A$1825),0,1),0))/INDEX('90.1 Data-SI-Site EUI'!$Y$2:$Y$1825,MATCH(1,INDEX(($A14='90.1 Data-SI-Site EUI'!$B$2:$B$1825)*(E$4='90.1 Data-SI-Site EUI'!$C$2:$C$1825)*(2004='90.1 Data-SI-Site EUI'!$A$2:$A$1825),0,1),0))</f>
        <v>0.8960777043220316</v>
      </c>
      <c r="F14" s="118" cm="1">
        <f t="array" ref="F14">INDEX('90.1 Data-SI-Site EUI'!$Y$2:$Y$1825,MATCH(1,INDEX(($A14='90.1 Data-SI-Site EUI'!$B$2:$B$1825)*(F$4='90.1 Data-SI-Site EUI'!$C$2:$C$1825)*($A$3='90.1 Data-SI-Site EUI'!$A$2:$A$1825),0,1),0))/INDEX('90.1 Data-SI-Site EUI'!$Y$2:$Y$1825,MATCH(1,INDEX(($A14='90.1 Data-SI-Site EUI'!$B$2:$B$1825)*(F$4='90.1 Data-SI-Site EUI'!$C$2:$C$1825)*(2004='90.1 Data-SI-Site EUI'!$A$2:$A$1825),0,1),0))</f>
        <v>0.8751016964474041</v>
      </c>
      <c r="G14" s="118" cm="1">
        <f t="array" ref="G14">INDEX('90.1 Data-SI-Site EUI'!$Y$2:$Y$1825,MATCH(1,INDEX(($A14='90.1 Data-SI-Site EUI'!$B$2:$B$1825)*(G$4='90.1 Data-SI-Site EUI'!$C$2:$C$1825)*($A$3='90.1 Data-SI-Site EUI'!$A$2:$A$1825),0,1),0))/INDEX('90.1 Data-SI-Site EUI'!$Y$2:$Y$1825,MATCH(1,INDEX(($A14='90.1 Data-SI-Site EUI'!$B$2:$B$1825)*(G$4='90.1 Data-SI-Site EUI'!$C$2:$C$1825)*(2004='90.1 Data-SI-Site EUI'!$A$2:$A$1825),0,1),0))</f>
        <v>0.83053282111241011</v>
      </c>
      <c r="H14" s="118" cm="1">
        <f t="array" ref="H14">INDEX('90.1 Data-SI-Site EUI'!$Y$2:$Y$1825,MATCH(1,INDEX(($A14='90.1 Data-SI-Site EUI'!$B$2:$B$1825)*(H$4='90.1 Data-SI-Site EUI'!$C$2:$C$1825)*($A$3='90.1 Data-SI-Site EUI'!$A$2:$A$1825),0,1),0))/INDEX('90.1 Data-SI-Site EUI'!$Y$2:$Y$1825,MATCH(1,INDEX(($A14='90.1 Data-SI-Site EUI'!$B$2:$B$1825)*(H$4='90.1 Data-SI-Site EUI'!$C$2:$C$1825)*(2004='90.1 Data-SI-Site EUI'!$A$2:$A$1825),0,1),0))</f>
        <v>0.77952692011198121</v>
      </c>
      <c r="I14" s="118" cm="1">
        <f t="array" ref="I14">INDEX('90.1 Data-SI-Site EUI'!$Y$2:$Y$1825,MATCH(1,INDEX(($A14='90.1 Data-SI-Site EUI'!$B$2:$B$1825)*(I$4='90.1 Data-SI-Site EUI'!$C$2:$C$1825)*($A$3='90.1 Data-SI-Site EUI'!$A$2:$A$1825),0,1),0))/INDEX('90.1 Data-SI-Site EUI'!$Y$2:$Y$1825,MATCH(1,INDEX(($A14='90.1 Data-SI-Site EUI'!$B$2:$B$1825)*(I$4='90.1 Data-SI-Site EUI'!$C$2:$C$1825)*(2004='90.1 Data-SI-Site EUI'!$A$2:$A$1825),0,1),0))</f>
        <v>0.81954887218045114</v>
      </c>
      <c r="J14" s="118" cm="1">
        <f t="array" ref="J14">INDEX('90.1 Data-SI-Site EUI'!$Y$2:$Y$1825,MATCH(1,INDEX(($A14='90.1 Data-SI-Site EUI'!$B$2:$B$1825)*(J$4='90.1 Data-SI-Site EUI'!$C$2:$C$1825)*($A$3='90.1 Data-SI-Site EUI'!$A$2:$A$1825),0,1),0))/INDEX('90.1 Data-SI-Site EUI'!$Y$2:$Y$1825,MATCH(1,INDEX(($A14='90.1 Data-SI-Site EUI'!$B$2:$B$1825)*(J$4='90.1 Data-SI-Site EUI'!$C$2:$C$1825)*(2004='90.1 Data-SI-Site EUI'!$A$2:$A$1825),0,1),0))</f>
        <v>0.80345295829291963</v>
      </c>
      <c r="K14" s="118" cm="1">
        <f t="array" ref="K14">INDEX('90.1 Data-SI-Site EUI'!$Y$2:$Y$1825,MATCH(1,INDEX(($A14='90.1 Data-SI-Site EUI'!$B$2:$B$1825)*(K$4='90.1 Data-SI-Site EUI'!$C$2:$C$1825)*($A$3='90.1 Data-SI-Site EUI'!$A$2:$A$1825),0,1),0))/INDEX('90.1 Data-SI-Site EUI'!$Y$2:$Y$1825,MATCH(1,INDEX(($A14='90.1 Data-SI-Site EUI'!$B$2:$B$1825)*(K$4='90.1 Data-SI-Site EUI'!$C$2:$C$1825)*(2004='90.1 Data-SI-Site EUI'!$A$2:$A$1825),0,1),0))</f>
        <v>0.73035462808859308</v>
      </c>
      <c r="L14" s="118" cm="1">
        <f t="array" ref="L14">INDEX('90.1 Data-SI-Site EUI'!$Y$2:$Y$1825,MATCH(1,INDEX(($A14='90.1 Data-SI-Site EUI'!$B$2:$B$1825)*(L$4='90.1 Data-SI-Site EUI'!$C$2:$C$1825)*($A$3='90.1 Data-SI-Site EUI'!$A$2:$A$1825),0,1),0))/INDEX('90.1 Data-SI-Site EUI'!$Y$2:$Y$1825,MATCH(1,INDEX(($A14='90.1 Data-SI-Site EUI'!$B$2:$B$1825)*(L$4='90.1 Data-SI-Site EUI'!$C$2:$C$1825)*(2004='90.1 Data-SI-Site EUI'!$A$2:$A$1825),0,1),0))</f>
        <v>0.76265014659982966</v>
      </c>
      <c r="M14" s="118" cm="1">
        <f t="array" ref="M14">INDEX('90.1 Data-SI-Site EUI'!$Y$2:$Y$1825,MATCH(1,INDEX(($A14='90.1 Data-SI-Site EUI'!$B$2:$B$1825)*(M$4='90.1 Data-SI-Site EUI'!$C$2:$C$1825)*($A$3='90.1 Data-SI-Site EUI'!$A$2:$A$1825),0,1),0))/INDEX('90.1 Data-SI-Site EUI'!$Y$2:$Y$1825,MATCH(1,INDEX(($A14='90.1 Data-SI-Site EUI'!$B$2:$B$1825)*(M$4='90.1 Data-SI-Site EUI'!$C$2:$C$1825)*(2004='90.1 Data-SI-Site EUI'!$A$2:$A$1825),0,1),0))</f>
        <v>0.64772153420704581</v>
      </c>
      <c r="N14" s="118" cm="1">
        <f t="array" ref="N14">INDEX('90.1 Data-SI-Site EUI'!$Y$2:$Y$1825,MATCH(1,INDEX(($A14='90.1 Data-SI-Site EUI'!$B$2:$B$1825)*(N$4='90.1 Data-SI-Site EUI'!$C$2:$C$1825)*($A$3='90.1 Data-SI-Site EUI'!$A$2:$A$1825),0,1),0))/INDEX('90.1 Data-SI-Site EUI'!$Y$2:$Y$1825,MATCH(1,INDEX(($A14='90.1 Data-SI-Site EUI'!$B$2:$B$1825)*(N$4='90.1 Data-SI-Site EUI'!$C$2:$C$1825)*(2004='90.1 Data-SI-Site EUI'!$A$2:$A$1825),0,1),0))</f>
        <v>0.71407204472252028</v>
      </c>
      <c r="O14" s="118" cm="1">
        <f t="array" ref="O14">INDEX('90.1 Data-SI-Site EUI'!$Y$2:$Y$1825,MATCH(1,INDEX(($A14='90.1 Data-SI-Site EUI'!$B$2:$B$1825)*(O$4='90.1 Data-SI-Site EUI'!$C$2:$C$1825)*($A$3='90.1 Data-SI-Site EUI'!$A$2:$A$1825),0,1),0))/INDEX('90.1 Data-SI-Site EUI'!$Y$2:$Y$1825,MATCH(1,INDEX(($A14='90.1 Data-SI-Site EUI'!$B$2:$B$1825)*(O$4='90.1 Data-SI-Site EUI'!$C$2:$C$1825)*(2004='90.1 Data-SI-Site EUI'!$A$2:$A$1825),0,1),0))</f>
        <v>0.69064234592800167</v>
      </c>
      <c r="P14" s="118" cm="1">
        <f t="array" ref="P14">INDEX('90.1 Data-SI-Site EUI'!$Y$2:$Y$1825,MATCH(1,INDEX(($A14='90.1 Data-SI-Site EUI'!$B$2:$B$1825)*(P$4='90.1 Data-SI-Site EUI'!$C$2:$C$1825)*($A$3='90.1 Data-SI-Site EUI'!$A$2:$A$1825),0,1),0))/INDEX('90.1 Data-SI-Site EUI'!$Y$2:$Y$1825,MATCH(1,INDEX(($A14='90.1 Data-SI-Site EUI'!$B$2:$B$1825)*(P$4='90.1 Data-SI-Site EUI'!$C$2:$C$1825)*(2004='90.1 Data-SI-Site EUI'!$A$2:$A$1825),0,1),0))</f>
        <v>0.59689552238805965</v>
      </c>
      <c r="Q14" s="118" cm="1">
        <f t="array" ref="Q14">INDEX('90.1 Data-SI-Site EUI'!$Y$2:$Y$1825,MATCH(1,INDEX(($A14='90.1 Data-SI-Site EUI'!$B$2:$B$1825)*(Q$4='90.1 Data-SI-Site EUI'!$C$2:$C$1825)*($A$3='90.1 Data-SI-Site EUI'!$A$2:$A$1825),0,1),0))/INDEX('90.1 Data-SI-Site EUI'!$Y$2:$Y$1825,MATCH(1,INDEX(($A14='90.1 Data-SI-Site EUI'!$B$2:$B$1825)*(Q$4='90.1 Data-SI-Site EUI'!$C$2:$C$1825)*(2004='90.1 Data-SI-Site EUI'!$A$2:$A$1825),0,1),0))</f>
        <v>0.76588269737484149</v>
      </c>
      <c r="R14" s="118" cm="1">
        <f t="array" ref="R14">INDEX('90.1 Data-SI-Site EUI'!$Y$2:$Y$1825,MATCH(1,INDEX(($A14='90.1 Data-SI-Site EUI'!$B$2:$B$1825)*(R$4='90.1 Data-SI-Site EUI'!$C$2:$C$1825)*($A$3='90.1 Data-SI-Site EUI'!$A$2:$A$1825),0,1),0))/INDEX('90.1 Data-SI-Site EUI'!$Y$2:$Y$1825,MATCH(1,INDEX(($A14='90.1 Data-SI-Site EUI'!$B$2:$B$1825)*(R$4='90.1 Data-SI-Site EUI'!$C$2:$C$1825)*(2004='90.1 Data-SI-Site EUI'!$A$2:$A$1825),0,1),0))</f>
        <v>0.70502152292209674</v>
      </c>
      <c r="S14" s="118" cm="1">
        <f t="array" ref="S14">INDEX('90.1 Data-SI-Site EUI'!$Y$2:$Y$1825,MATCH(1,INDEX(($A14='90.1 Data-SI-Site EUI'!$B$2:$B$1825)*(S$4='90.1 Data-SI-Site EUI'!$C$2:$C$1825)*($A$3='90.1 Data-SI-Site EUI'!$A$2:$A$1825),0,1),0))/INDEX('90.1 Data-SI-Site EUI'!$Y$2:$Y$1825,MATCH(1,INDEX(($A14='90.1 Data-SI-Site EUI'!$B$2:$B$1825)*(S$4='90.1 Data-SI-Site EUI'!$C$2:$C$1825)*(2004='90.1 Data-SI-Site EUI'!$A$2:$A$1825),0,1),0))</f>
        <v>0.78909481429498018</v>
      </c>
      <c r="T14" s="119" cm="1">
        <f t="array" ref="T14">INDEX('90.1 Data-SI-Site EUI'!$Y$2:$Y$1825,MATCH(1,INDEX(($A14='90.1 Data-SI-Site EUI'!$B$2:$B$1825)*(T$4='90.1 Data-SI-Site EUI'!$C$2:$C$1825)*($A$3='90.1 Data-SI-Site EUI'!$A$2:$A$1825),0,1),0))/INDEX('90.1 Data-SI-Site EUI'!$Y$2:$Y$1825,MATCH(1,INDEX(($A14='90.1 Data-SI-Site EUI'!$B$2:$B$1825)*(T$4='90.1 Data-SI-Site EUI'!$C$2:$C$1825)*(2004='90.1 Data-SI-Site EUI'!$A$2:$A$1825),0,1),0))</f>
        <v>0.82857931034482757</v>
      </c>
    </row>
    <row r="15" spans="1:20" x14ac:dyDescent="0.25">
      <c r="A15" s="129" t="s">
        <v>65</v>
      </c>
      <c r="B15" s="117" cm="1">
        <f t="array" ref="B15">INDEX('90.1 Data-SI-Site EUI'!$Y$2:$Y$1825,MATCH(1,INDEX(($A15='90.1 Data-SI-Site EUI'!$B$2:$B$1825)*(B$4='90.1 Data-SI-Site EUI'!$C$2:$C$1825)*($A$3='90.1 Data-SI-Site EUI'!$A$2:$A$1825),0,1),0))/INDEX('90.1 Data-SI-Site EUI'!$Y$2:$Y$1825,MATCH(1,INDEX(($A15='90.1 Data-SI-Site EUI'!$B$2:$B$1825)*(B$4='90.1 Data-SI-Site EUI'!$C$2:$C$1825)*(2004='90.1 Data-SI-Site EUI'!$A$2:$A$1825),0,1),0))</f>
        <v>0.95160342141618381</v>
      </c>
      <c r="C15" s="118" cm="1">
        <f t="array" ref="C15">INDEX('90.1 Data-SI-Site EUI'!$Y$2:$Y$1825,MATCH(1,INDEX(($A15='90.1 Data-SI-Site EUI'!$B$2:$B$1825)*(C$4='90.1 Data-SI-Site EUI'!$C$2:$C$1825)*($A$3='90.1 Data-SI-Site EUI'!$A$2:$A$1825),0,1),0))/INDEX('90.1 Data-SI-Site EUI'!$Y$2:$Y$1825,MATCH(1,INDEX(($A15='90.1 Data-SI-Site EUI'!$B$2:$B$1825)*(C$4='90.1 Data-SI-Site EUI'!$C$2:$C$1825)*(2004='90.1 Data-SI-Site EUI'!$A$2:$A$1825),0,1),0))</f>
        <v>0.94104879046210965</v>
      </c>
      <c r="D15" s="118" cm="1">
        <f t="array" ref="D15">INDEX('90.1 Data-SI-Site EUI'!$Y$2:$Y$1825,MATCH(1,INDEX(($A15='90.1 Data-SI-Site EUI'!$B$2:$B$1825)*(D$4='90.1 Data-SI-Site EUI'!$C$2:$C$1825)*($A$3='90.1 Data-SI-Site EUI'!$A$2:$A$1825),0,1),0))/INDEX('90.1 Data-SI-Site EUI'!$Y$2:$Y$1825,MATCH(1,INDEX(($A15='90.1 Data-SI-Site EUI'!$B$2:$B$1825)*(D$4='90.1 Data-SI-Site EUI'!$C$2:$C$1825)*(2004='90.1 Data-SI-Site EUI'!$A$2:$A$1825),0,1),0))</f>
        <v>0.972301854974705</v>
      </c>
      <c r="E15" s="118" cm="1">
        <f t="array" ref="E15">INDEX('90.1 Data-SI-Site EUI'!$Y$2:$Y$1825,MATCH(1,INDEX(($A15='90.1 Data-SI-Site EUI'!$B$2:$B$1825)*(E$4='90.1 Data-SI-Site EUI'!$C$2:$C$1825)*($A$3='90.1 Data-SI-Site EUI'!$A$2:$A$1825),0,1),0))/INDEX('90.1 Data-SI-Site EUI'!$Y$2:$Y$1825,MATCH(1,INDEX(($A15='90.1 Data-SI-Site EUI'!$B$2:$B$1825)*(E$4='90.1 Data-SI-Site EUI'!$C$2:$C$1825)*(2004='90.1 Data-SI-Site EUI'!$A$2:$A$1825),0,1),0))</f>
        <v>0.92032165051847326</v>
      </c>
      <c r="F15" s="118" cm="1">
        <f t="array" ref="F15">INDEX('90.1 Data-SI-Site EUI'!$Y$2:$Y$1825,MATCH(1,INDEX(($A15='90.1 Data-SI-Site EUI'!$B$2:$B$1825)*(F$4='90.1 Data-SI-Site EUI'!$C$2:$C$1825)*($A$3='90.1 Data-SI-Site EUI'!$A$2:$A$1825),0,1),0))/INDEX('90.1 Data-SI-Site EUI'!$Y$2:$Y$1825,MATCH(1,INDEX(($A15='90.1 Data-SI-Site EUI'!$B$2:$B$1825)*(F$4='90.1 Data-SI-Site EUI'!$C$2:$C$1825)*(2004='90.1 Data-SI-Site EUI'!$A$2:$A$1825),0,1),0))</f>
        <v>0.92065637473337414</v>
      </c>
      <c r="G15" s="118" cm="1">
        <f t="array" ref="G15">INDEX('90.1 Data-SI-Site EUI'!$Y$2:$Y$1825,MATCH(1,INDEX(($A15='90.1 Data-SI-Site EUI'!$B$2:$B$1825)*(G$4='90.1 Data-SI-Site EUI'!$C$2:$C$1825)*($A$3='90.1 Data-SI-Site EUI'!$A$2:$A$1825),0,1),0))/INDEX('90.1 Data-SI-Site EUI'!$Y$2:$Y$1825,MATCH(1,INDEX(($A15='90.1 Data-SI-Site EUI'!$B$2:$B$1825)*(G$4='90.1 Data-SI-Site EUI'!$C$2:$C$1825)*(2004='90.1 Data-SI-Site EUI'!$A$2:$A$1825),0,1),0))</f>
        <v>0.90297598753105057</v>
      </c>
      <c r="H15" s="118" cm="1">
        <f t="array" ref="H15">INDEX('90.1 Data-SI-Site EUI'!$Y$2:$Y$1825,MATCH(1,INDEX(($A15='90.1 Data-SI-Site EUI'!$B$2:$B$1825)*(H$4='90.1 Data-SI-Site EUI'!$C$2:$C$1825)*($A$3='90.1 Data-SI-Site EUI'!$A$2:$A$1825),0,1),0))/INDEX('90.1 Data-SI-Site EUI'!$Y$2:$Y$1825,MATCH(1,INDEX(($A15='90.1 Data-SI-Site EUI'!$B$2:$B$1825)*(H$4='90.1 Data-SI-Site EUI'!$C$2:$C$1825)*(2004='90.1 Data-SI-Site EUI'!$A$2:$A$1825),0,1),0))</f>
        <v>0.91176407089963085</v>
      </c>
      <c r="I15" s="118" cm="1">
        <f t="array" ref="I15">INDEX('90.1 Data-SI-Site EUI'!$Y$2:$Y$1825,MATCH(1,INDEX(($A15='90.1 Data-SI-Site EUI'!$B$2:$B$1825)*(I$4='90.1 Data-SI-Site EUI'!$C$2:$C$1825)*($A$3='90.1 Data-SI-Site EUI'!$A$2:$A$1825),0,1),0))/INDEX('90.1 Data-SI-Site EUI'!$Y$2:$Y$1825,MATCH(1,INDEX(($A15='90.1 Data-SI-Site EUI'!$B$2:$B$1825)*(I$4='90.1 Data-SI-Site EUI'!$C$2:$C$1825)*(2004='90.1 Data-SI-Site EUI'!$A$2:$A$1825),0,1),0))</f>
        <v>0.90156789795376047</v>
      </c>
      <c r="J15" s="118" cm="1">
        <f t="array" ref="J15">INDEX('90.1 Data-SI-Site EUI'!$Y$2:$Y$1825,MATCH(1,INDEX(($A15='90.1 Data-SI-Site EUI'!$B$2:$B$1825)*(J$4='90.1 Data-SI-Site EUI'!$C$2:$C$1825)*($A$3='90.1 Data-SI-Site EUI'!$A$2:$A$1825),0,1),0))/INDEX('90.1 Data-SI-Site EUI'!$Y$2:$Y$1825,MATCH(1,INDEX(($A15='90.1 Data-SI-Site EUI'!$B$2:$B$1825)*(J$4='90.1 Data-SI-Site EUI'!$C$2:$C$1825)*(2004='90.1 Data-SI-Site EUI'!$A$2:$A$1825),0,1),0))</f>
        <v>0.80764793847468486</v>
      </c>
      <c r="K15" s="118" cm="1">
        <f t="array" ref="K15">INDEX('90.1 Data-SI-Site EUI'!$Y$2:$Y$1825,MATCH(1,INDEX(($A15='90.1 Data-SI-Site EUI'!$B$2:$B$1825)*(K$4='90.1 Data-SI-Site EUI'!$C$2:$C$1825)*($A$3='90.1 Data-SI-Site EUI'!$A$2:$A$1825),0,1),0))/INDEX('90.1 Data-SI-Site EUI'!$Y$2:$Y$1825,MATCH(1,INDEX(($A15='90.1 Data-SI-Site EUI'!$B$2:$B$1825)*(K$4='90.1 Data-SI-Site EUI'!$C$2:$C$1825)*(2004='90.1 Data-SI-Site EUI'!$A$2:$A$1825),0,1),0))</f>
        <v>0.91351219342008849</v>
      </c>
      <c r="L15" s="118" cm="1">
        <f t="array" ref="L15">INDEX('90.1 Data-SI-Site EUI'!$Y$2:$Y$1825,MATCH(1,INDEX(($A15='90.1 Data-SI-Site EUI'!$B$2:$B$1825)*(L$4='90.1 Data-SI-Site EUI'!$C$2:$C$1825)*($A$3='90.1 Data-SI-Site EUI'!$A$2:$A$1825),0,1),0))/INDEX('90.1 Data-SI-Site EUI'!$Y$2:$Y$1825,MATCH(1,INDEX(($A15='90.1 Data-SI-Site EUI'!$B$2:$B$1825)*(L$4='90.1 Data-SI-Site EUI'!$C$2:$C$1825)*(2004='90.1 Data-SI-Site EUI'!$A$2:$A$1825),0,1),0))</f>
        <v>0.90678132678132684</v>
      </c>
      <c r="M15" s="118" cm="1">
        <f t="array" ref="M15">INDEX('90.1 Data-SI-Site EUI'!$Y$2:$Y$1825,MATCH(1,INDEX(($A15='90.1 Data-SI-Site EUI'!$B$2:$B$1825)*(M$4='90.1 Data-SI-Site EUI'!$C$2:$C$1825)*($A$3='90.1 Data-SI-Site EUI'!$A$2:$A$1825),0,1),0))/INDEX('90.1 Data-SI-Site EUI'!$Y$2:$Y$1825,MATCH(1,INDEX(($A15='90.1 Data-SI-Site EUI'!$B$2:$B$1825)*(M$4='90.1 Data-SI-Site EUI'!$C$2:$C$1825)*(2004='90.1 Data-SI-Site EUI'!$A$2:$A$1825),0,1),0))</f>
        <v>0.81787744484054326</v>
      </c>
      <c r="N15" s="118" cm="1">
        <f t="array" ref="N15">INDEX('90.1 Data-SI-Site EUI'!$Y$2:$Y$1825,MATCH(1,INDEX(($A15='90.1 Data-SI-Site EUI'!$B$2:$B$1825)*(N$4='90.1 Data-SI-Site EUI'!$C$2:$C$1825)*($A$3='90.1 Data-SI-Site EUI'!$A$2:$A$1825),0,1),0))/INDEX('90.1 Data-SI-Site EUI'!$Y$2:$Y$1825,MATCH(1,INDEX(($A15='90.1 Data-SI-Site EUI'!$B$2:$B$1825)*(N$4='90.1 Data-SI-Site EUI'!$C$2:$C$1825)*(2004='90.1 Data-SI-Site EUI'!$A$2:$A$1825),0,1),0))</f>
        <v>0.81538748137108785</v>
      </c>
      <c r="O15" s="118" cm="1">
        <f t="array" ref="O15">INDEX('90.1 Data-SI-Site EUI'!$Y$2:$Y$1825,MATCH(1,INDEX(($A15='90.1 Data-SI-Site EUI'!$B$2:$B$1825)*(O$4='90.1 Data-SI-Site EUI'!$C$2:$C$1825)*($A$3='90.1 Data-SI-Site EUI'!$A$2:$A$1825),0,1),0))/INDEX('90.1 Data-SI-Site EUI'!$Y$2:$Y$1825,MATCH(1,INDEX(($A15='90.1 Data-SI-Site EUI'!$B$2:$B$1825)*(O$4='90.1 Data-SI-Site EUI'!$C$2:$C$1825)*(2004='90.1 Data-SI-Site EUI'!$A$2:$A$1825),0,1),0))</f>
        <v>0.80188262979849967</v>
      </c>
      <c r="P15" s="118" cm="1">
        <f t="array" ref="P15">INDEX('90.1 Data-SI-Site EUI'!$Y$2:$Y$1825,MATCH(1,INDEX(($A15='90.1 Data-SI-Site EUI'!$B$2:$B$1825)*(P$4='90.1 Data-SI-Site EUI'!$C$2:$C$1825)*($A$3='90.1 Data-SI-Site EUI'!$A$2:$A$1825),0,1),0))/INDEX('90.1 Data-SI-Site EUI'!$Y$2:$Y$1825,MATCH(1,INDEX(($A15='90.1 Data-SI-Site EUI'!$B$2:$B$1825)*(P$4='90.1 Data-SI-Site EUI'!$C$2:$C$1825)*(2004='90.1 Data-SI-Site EUI'!$A$2:$A$1825),0,1),0))</f>
        <v>0.68443174176193688</v>
      </c>
      <c r="Q15" s="118" cm="1">
        <f t="array" ref="Q15">INDEX('90.1 Data-SI-Site EUI'!$Y$2:$Y$1825,MATCH(1,INDEX(($A15='90.1 Data-SI-Site EUI'!$B$2:$B$1825)*(Q$4='90.1 Data-SI-Site EUI'!$C$2:$C$1825)*($A$3='90.1 Data-SI-Site EUI'!$A$2:$A$1825),0,1),0))/INDEX('90.1 Data-SI-Site EUI'!$Y$2:$Y$1825,MATCH(1,INDEX(($A15='90.1 Data-SI-Site EUI'!$B$2:$B$1825)*(Q$4='90.1 Data-SI-Site EUI'!$C$2:$C$1825)*(2004='90.1 Data-SI-Site EUI'!$A$2:$A$1825),0,1),0))</f>
        <v>0.81910391691066786</v>
      </c>
      <c r="R15" s="118" cm="1">
        <f t="array" ref="R15">INDEX('90.1 Data-SI-Site EUI'!$Y$2:$Y$1825,MATCH(1,INDEX(($A15='90.1 Data-SI-Site EUI'!$B$2:$B$1825)*(R$4='90.1 Data-SI-Site EUI'!$C$2:$C$1825)*($A$3='90.1 Data-SI-Site EUI'!$A$2:$A$1825),0,1),0))/INDEX('90.1 Data-SI-Site EUI'!$Y$2:$Y$1825,MATCH(1,INDEX(($A15='90.1 Data-SI-Site EUI'!$B$2:$B$1825)*(R$4='90.1 Data-SI-Site EUI'!$C$2:$C$1825)*(2004='90.1 Data-SI-Site EUI'!$A$2:$A$1825),0,1),0))</f>
        <v>0.78997171145686007</v>
      </c>
      <c r="S15" s="118" cm="1">
        <f t="array" ref="S15">INDEX('90.1 Data-SI-Site EUI'!$Y$2:$Y$1825,MATCH(1,INDEX(($A15='90.1 Data-SI-Site EUI'!$B$2:$B$1825)*(S$4='90.1 Data-SI-Site EUI'!$C$2:$C$1825)*($A$3='90.1 Data-SI-Site EUI'!$A$2:$A$1825),0,1),0))/INDEX('90.1 Data-SI-Site EUI'!$Y$2:$Y$1825,MATCH(1,INDEX(($A15='90.1 Data-SI-Site EUI'!$B$2:$B$1825)*(S$4='90.1 Data-SI-Site EUI'!$C$2:$C$1825)*(2004='90.1 Data-SI-Site EUI'!$A$2:$A$1825),0,1),0))</f>
        <v>0.81904568415414591</v>
      </c>
      <c r="T15" s="119" cm="1">
        <f t="array" ref="T15">INDEX('90.1 Data-SI-Site EUI'!$Y$2:$Y$1825,MATCH(1,INDEX(($A15='90.1 Data-SI-Site EUI'!$B$2:$B$1825)*(T$4='90.1 Data-SI-Site EUI'!$C$2:$C$1825)*($A$3='90.1 Data-SI-Site EUI'!$A$2:$A$1825),0,1),0))/INDEX('90.1 Data-SI-Site EUI'!$Y$2:$Y$1825,MATCH(1,INDEX(($A15='90.1 Data-SI-Site EUI'!$B$2:$B$1825)*(T$4='90.1 Data-SI-Site EUI'!$C$2:$C$1825)*(2004='90.1 Data-SI-Site EUI'!$A$2:$A$1825),0,1),0))</f>
        <v>0.86081884970765776</v>
      </c>
    </row>
    <row r="16" spans="1:20" x14ac:dyDescent="0.25">
      <c r="A16" s="129" t="s">
        <v>59</v>
      </c>
      <c r="B16" s="117" cm="1">
        <f t="array" ref="B16">INDEX('90.1 Data-SI-Site EUI'!$Y$2:$Y$1825,MATCH(1,INDEX(($A16='90.1 Data-SI-Site EUI'!$B$2:$B$1825)*(B$4='90.1 Data-SI-Site EUI'!$C$2:$C$1825)*($A$3='90.1 Data-SI-Site EUI'!$A$2:$A$1825),0,1),0))/INDEX('90.1 Data-SI-Site EUI'!$Y$2:$Y$1825,MATCH(1,INDEX(($A16='90.1 Data-SI-Site EUI'!$B$2:$B$1825)*(B$4='90.1 Data-SI-Site EUI'!$C$2:$C$1825)*(2004='90.1 Data-SI-Site EUI'!$A$2:$A$1825),0,1),0))</f>
        <v>0.87056445620151535</v>
      </c>
      <c r="C16" s="118" cm="1">
        <f t="array" ref="C16">INDEX('90.1 Data-SI-Site EUI'!$Y$2:$Y$1825,MATCH(1,INDEX(($A16='90.1 Data-SI-Site EUI'!$B$2:$B$1825)*(C$4='90.1 Data-SI-Site EUI'!$C$2:$C$1825)*($A$3='90.1 Data-SI-Site EUI'!$A$2:$A$1825),0,1),0))/INDEX('90.1 Data-SI-Site EUI'!$Y$2:$Y$1825,MATCH(1,INDEX(($A16='90.1 Data-SI-Site EUI'!$B$2:$B$1825)*(C$4='90.1 Data-SI-Site EUI'!$C$2:$C$1825)*(2004='90.1 Data-SI-Site EUI'!$A$2:$A$1825),0,1),0))</f>
        <v>0.71200017860951625</v>
      </c>
      <c r="D16" s="118" cm="1">
        <f t="array" ref="D16">INDEX('90.1 Data-SI-Site EUI'!$Y$2:$Y$1825,MATCH(1,INDEX(($A16='90.1 Data-SI-Site EUI'!$B$2:$B$1825)*(D$4='90.1 Data-SI-Site EUI'!$C$2:$C$1825)*($A$3='90.1 Data-SI-Site EUI'!$A$2:$A$1825),0,1),0))/INDEX('90.1 Data-SI-Site EUI'!$Y$2:$Y$1825,MATCH(1,INDEX(($A16='90.1 Data-SI-Site EUI'!$B$2:$B$1825)*(D$4='90.1 Data-SI-Site EUI'!$C$2:$C$1825)*(2004='90.1 Data-SI-Site EUI'!$A$2:$A$1825),0,1),0))</f>
        <v>0.71104280038399315</v>
      </c>
      <c r="E16" s="118" cm="1">
        <f t="array" ref="E16">INDEX('90.1 Data-SI-Site EUI'!$Y$2:$Y$1825,MATCH(1,INDEX(($A16='90.1 Data-SI-Site EUI'!$B$2:$B$1825)*(E$4='90.1 Data-SI-Site EUI'!$C$2:$C$1825)*($A$3='90.1 Data-SI-Site EUI'!$A$2:$A$1825),0,1),0))/INDEX('90.1 Data-SI-Site EUI'!$Y$2:$Y$1825,MATCH(1,INDEX(($A16='90.1 Data-SI-Site EUI'!$B$2:$B$1825)*(E$4='90.1 Data-SI-Site EUI'!$C$2:$C$1825)*(2004='90.1 Data-SI-Site EUI'!$A$2:$A$1825),0,1),0))</f>
        <v>0.69639845156482627</v>
      </c>
      <c r="F16" s="118" cm="1">
        <f t="array" ref="F16">INDEX('90.1 Data-SI-Site EUI'!$Y$2:$Y$1825,MATCH(1,INDEX(($A16='90.1 Data-SI-Site EUI'!$B$2:$B$1825)*(F$4='90.1 Data-SI-Site EUI'!$C$2:$C$1825)*($A$3='90.1 Data-SI-Site EUI'!$A$2:$A$1825),0,1),0))/INDEX('90.1 Data-SI-Site EUI'!$Y$2:$Y$1825,MATCH(1,INDEX(($A16='90.1 Data-SI-Site EUI'!$B$2:$B$1825)*(F$4='90.1 Data-SI-Site EUI'!$C$2:$C$1825)*(2004='90.1 Data-SI-Site EUI'!$A$2:$A$1825),0,1),0))</f>
        <v>0.6760372542526446</v>
      </c>
      <c r="G16" s="118" cm="1">
        <f t="array" ref="G16">INDEX('90.1 Data-SI-Site EUI'!$Y$2:$Y$1825,MATCH(1,INDEX(($A16='90.1 Data-SI-Site EUI'!$B$2:$B$1825)*(G$4='90.1 Data-SI-Site EUI'!$C$2:$C$1825)*($A$3='90.1 Data-SI-Site EUI'!$A$2:$A$1825),0,1),0))/INDEX('90.1 Data-SI-Site EUI'!$Y$2:$Y$1825,MATCH(1,INDEX(($A16='90.1 Data-SI-Site EUI'!$B$2:$B$1825)*(G$4='90.1 Data-SI-Site EUI'!$C$2:$C$1825)*(2004='90.1 Data-SI-Site EUI'!$A$2:$A$1825),0,1),0))</f>
        <v>0.59914357910701321</v>
      </c>
      <c r="H16" s="118" cm="1">
        <f t="array" ref="H16">INDEX('90.1 Data-SI-Site EUI'!$Y$2:$Y$1825,MATCH(1,INDEX(($A16='90.1 Data-SI-Site EUI'!$B$2:$B$1825)*(H$4='90.1 Data-SI-Site EUI'!$C$2:$C$1825)*($A$3='90.1 Data-SI-Site EUI'!$A$2:$A$1825),0,1),0))/INDEX('90.1 Data-SI-Site EUI'!$Y$2:$Y$1825,MATCH(1,INDEX(($A16='90.1 Data-SI-Site EUI'!$B$2:$B$1825)*(H$4='90.1 Data-SI-Site EUI'!$C$2:$C$1825)*(2004='90.1 Data-SI-Site EUI'!$A$2:$A$1825),0,1),0))</f>
        <v>0.74848149243142603</v>
      </c>
      <c r="I16" s="118" cm="1">
        <f t="array" ref="I16">INDEX('90.1 Data-SI-Site EUI'!$Y$2:$Y$1825,MATCH(1,INDEX(($A16='90.1 Data-SI-Site EUI'!$B$2:$B$1825)*(I$4='90.1 Data-SI-Site EUI'!$C$2:$C$1825)*($A$3='90.1 Data-SI-Site EUI'!$A$2:$A$1825),0,1),0))/INDEX('90.1 Data-SI-Site EUI'!$Y$2:$Y$1825,MATCH(1,INDEX(($A16='90.1 Data-SI-Site EUI'!$B$2:$B$1825)*(I$4='90.1 Data-SI-Site EUI'!$C$2:$C$1825)*(2004='90.1 Data-SI-Site EUI'!$A$2:$A$1825),0,1),0))</f>
        <v>0.76369041632650059</v>
      </c>
      <c r="J16" s="118" cm="1">
        <f t="array" ref="J16">INDEX('90.1 Data-SI-Site EUI'!$Y$2:$Y$1825,MATCH(1,INDEX(($A16='90.1 Data-SI-Site EUI'!$B$2:$B$1825)*(J$4='90.1 Data-SI-Site EUI'!$C$2:$C$1825)*($A$3='90.1 Data-SI-Site EUI'!$A$2:$A$1825),0,1),0))/INDEX('90.1 Data-SI-Site EUI'!$Y$2:$Y$1825,MATCH(1,INDEX(($A16='90.1 Data-SI-Site EUI'!$B$2:$B$1825)*(J$4='90.1 Data-SI-Site EUI'!$C$2:$C$1825)*(2004='90.1 Data-SI-Site EUI'!$A$2:$A$1825),0,1),0))</f>
        <v>0.47427033269951019</v>
      </c>
      <c r="K16" s="118" cm="1">
        <f t="array" ref="K16">INDEX('90.1 Data-SI-Site EUI'!$Y$2:$Y$1825,MATCH(1,INDEX(($A16='90.1 Data-SI-Site EUI'!$B$2:$B$1825)*(K$4='90.1 Data-SI-Site EUI'!$C$2:$C$1825)*($A$3='90.1 Data-SI-Site EUI'!$A$2:$A$1825),0,1),0))/INDEX('90.1 Data-SI-Site EUI'!$Y$2:$Y$1825,MATCH(1,INDEX(($A16='90.1 Data-SI-Site EUI'!$B$2:$B$1825)*(K$4='90.1 Data-SI-Site EUI'!$C$2:$C$1825)*(2004='90.1 Data-SI-Site EUI'!$A$2:$A$1825),0,1),0))</f>
        <v>0.87393327348337346</v>
      </c>
      <c r="L16" s="118" cm="1">
        <f t="array" ref="L16">INDEX('90.1 Data-SI-Site EUI'!$Y$2:$Y$1825,MATCH(1,INDEX(($A16='90.1 Data-SI-Site EUI'!$B$2:$B$1825)*(L$4='90.1 Data-SI-Site EUI'!$C$2:$C$1825)*($A$3='90.1 Data-SI-Site EUI'!$A$2:$A$1825),0,1),0))/INDEX('90.1 Data-SI-Site EUI'!$Y$2:$Y$1825,MATCH(1,INDEX(($A16='90.1 Data-SI-Site EUI'!$B$2:$B$1825)*(L$4='90.1 Data-SI-Site EUI'!$C$2:$C$1825)*(2004='90.1 Data-SI-Site EUI'!$A$2:$A$1825),0,1),0))</f>
        <v>0.63773553299762187</v>
      </c>
      <c r="M16" s="118" cm="1">
        <f t="array" ref="M16">INDEX('90.1 Data-SI-Site EUI'!$Y$2:$Y$1825,MATCH(1,INDEX(($A16='90.1 Data-SI-Site EUI'!$B$2:$B$1825)*(M$4='90.1 Data-SI-Site EUI'!$C$2:$C$1825)*($A$3='90.1 Data-SI-Site EUI'!$A$2:$A$1825),0,1),0))/INDEX('90.1 Data-SI-Site EUI'!$Y$2:$Y$1825,MATCH(1,INDEX(($A16='90.1 Data-SI-Site EUI'!$B$2:$B$1825)*(M$4='90.1 Data-SI-Site EUI'!$C$2:$C$1825)*(2004='90.1 Data-SI-Site EUI'!$A$2:$A$1825),0,1),0))</f>
        <v>0.78541071763972337</v>
      </c>
      <c r="N16" s="118" cm="1">
        <f t="array" ref="N16">INDEX('90.1 Data-SI-Site EUI'!$Y$2:$Y$1825,MATCH(1,INDEX(($A16='90.1 Data-SI-Site EUI'!$B$2:$B$1825)*(N$4='90.1 Data-SI-Site EUI'!$C$2:$C$1825)*($A$3='90.1 Data-SI-Site EUI'!$A$2:$A$1825),0,1),0))/INDEX('90.1 Data-SI-Site EUI'!$Y$2:$Y$1825,MATCH(1,INDEX(($A16='90.1 Data-SI-Site EUI'!$B$2:$B$1825)*(N$4='90.1 Data-SI-Site EUI'!$C$2:$C$1825)*(2004='90.1 Data-SI-Site EUI'!$A$2:$A$1825),0,1),0))</f>
        <v>1.0047327742534522</v>
      </c>
      <c r="O16" s="118" cm="1">
        <f t="array" ref="O16">INDEX('90.1 Data-SI-Site EUI'!$Y$2:$Y$1825,MATCH(1,INDEX(($A16='90.1 Data-SI-Site EUI'!$B$2:$B$1825)*(O$4='90.1 Data-SI-Site EUI'!$C$2:$C$1825)*($A$3='90.1 Data-SI-Site EUI'!$A$2:$A$1825),0,1),0))/INDEX('90.1 Data-SI-Site EUI'!$Y$2:$Y$1825,MATCH(1,INDEX(($A16='90.1 Data-SI-Site EUI'!$B$2:$B$1825)*(O$4='90.1 Data-SI-Site EUI'!$C$2:$C$1825)*(2004='90.1 Data-SI-Site EUI'!$A$2:$A$1825),0,1),0))</f>
        <v>0.65977838902499641</v>
      </c>
      <c r="P16" s="118" cm="1">
        <f t="array" ref="P16">INDEX('90.1 Data-SI-Site EUI'!$Y$2:$Y$1825,MATCH(1,INDEX(($A16='90.1 Data-SI-Site EUI'!$B$2:$B$1825)*(P$4='90.1 Data-SI-Site EUI'!$C$2:$C$1825)*($A$3='90.1 Data-SI-Site EUI'!$A$2:$A$1825),0,1),0))/INDEX('90.1 Data-SI-Site EUI'!$Y$2:$Y$1825,MATCH(1,INDEX(($A16='90.1 Data-SI-Site EUI'!$B$2:$B$1825)*(P$4='90.1 Data-SI-Site EUI'!$C$2:$C$1825)*(2004='90.1 Data-SI-Site EUI'!$A$2:$A$1825),0,1),0))</f>
        <v>0.88852217146167201</v>
      </c>
      <c r="Q16" s="118" cm="1">
        <f t="array" ref="Q16">INDEX('90.1 Data-SI-Site EUI'!$Y$2:$Y$1825,MATCH(1,INDEX(($A16='90.1 Data-SI-Site EUI'!$B$2:$B$1825)*(Q$4='90.1 Data-SI-Site EUI'!$C$2:$C$1825)*($A$3='90.1 Data-SI-Site EUI'!$A$2:$A$1825),0,1),0))/INDEX('90.1 Data-SI-Site EUI'!$Y$2:$Y$1825,MATCH(1,INDEX(($A16='90.1 Data-SI-Site EUI'!$B$2:$B$1825)*(Q$4='90.1 Data-SI-Site EUI'!$C$2:$C$1825)*(2004='90.1 Data-SI-Site EUI'!$A$2:$A$1825),0,1),0))</f>
        <v>1.1066179323468193</v>
      </c>
      <c r="R16" s="118" cm="1">
        <f t="array" ref="R16">INDEX('90.1 Data-SI-Site EUI'!$Y$2:$Y$1825,MATCH(1,INDEX(($A16='90.1 Data-SI-Site EUI'!$B$2:$B$1825)*(R$4='90.1 Data-SI-Site EUI'!$C$2:$C$1825)*($A$3='90.1 Data-SI-Site EUI'!$A$2:$A$1825),0,1),0))/INDEX('90.1 Data-SI-Site EUI'!$Y$2:$Y$1825,MATCH(1,INDEX(($A16='90.1 Data-SI-Site EUI'!$B$2:$B$1825)*(R$4='90.1 Data-SI-Site EUI'!$C$2:$C$1825)*(2004='90.1 Data-SI-Site EUI'!$A$2:$A$1825),0,1),0))</f>
        <v>1.1318441168678546</v>
      </c>
      <c r="S16" s="118" cm="1">
        <f t="array" ref="S16">INDEX('90.1 Data-SI-Site EUI'!$Y$2:$Y$1825,MATCH(1,INDEX(($A16='90.1 Data-SI-Site EUI'!$B$2:$B$1825)*(S$4='90.1 Data-SI-Site EUI'!$C$2:$C$1825)*($A$3='90.1 Data-SI-Site EUI'!$A$2:$A$1825),0,1),0))/INDEX('90.1 Data-SI-Site EUI'!$Y$2:$Y$1825,MATCH(1,INDEX(($A16='90.1 Data-SI-Site EUI'!$B$2:$B$1825)*(S$4='90.1 Data-SI-Site EUI'!$C$2:$C$1825)*(2004='90.1 Data-SI-Site EUI'!$A$2:$A$1825),0,1),0))</f>
        <v>1.1126623391851123</v>
      </c>
      <c r="T16" s="119" cm="1">
        <f t="array" ref="T16">INDEX('90.1 Data-SI-Site EUI'!$Y$2:$Y$1825,MATCH(1,INDEX(($A16='90.1 Data-SI-Site EUI'!$B$2:$B$1825)*(T$4='90.1 Data-SI-Site EUI'!$C$2:$C$1825)*($A$3='90.1 Data-SI-Site EUI'!$A$2:$A$1825),0,1),0))/INDEX('90.1 Data-SI-Site EUI'!$Y$2:$Y$1825,MATCH(1,INDEX(($A16='90.1 Data-SI-Site EUI'!$B$2:$B$1825)*(T$4='90.1 Data-SI-Site EUI'!$C$2:$C$1825)*(2004='90.1 Data-SI-Site EUI'!$A$2:$A$1825),0,1),0))</f>
        <v>1.2076477678689526</v>
      </c>
    </row>
    <row r="17" spans="1:20" x14ac:dyDescent="0.25">
      <c r="A17" s="129" t="s">
        <v>58</v>
      </c>
      <c r="B17" s="117" cm="1">
        <f t="array" ref="B17">INDEX('90.1 Data-SI-Site EUI'!$Y$2:$Y$1825,MATCH(1,INDEX(($A17='90.1 Data-SI-Site EUI'!$B$2:$B$1825)*(B$4='90.1 Data-SI-Site EUI'!$C$2:$C$1825)*($A$3='90.1 Data-SI-Site EUI'!$A$2:$A$1825),0,1),0))/INDEX('90.1 Data-SI-Site EUI'!$Y$2:$Y$1825,MATCH(1,INDEX(($A17='90.1 Data-SI-Site EUI'!$B$2:$B$1825)*(B$4='90.1 Data-SI-Site EUI'!$C$2:$C$1825)*(2004='90.1 Data-SI-Site EUI'!$A$2:$A$1825),0,1),0))</f>
        <v>0.89071562124117221</v>
      </c>
      <c r="C17" s="118" cm="1">
        <f t="array" ref="C17">INDEX('90.1 Data-SI-Site EUI'!$Y$2:$Y$1825,MATCH(1,INDEX(($A17='90.1 Data-SI-Site EUI'!$B$2:$B$1825)*(C$4='90.1 Data-SI-Site EUI'!$C$2:$C$1825)*($A$3='90.1 Data-SI-Site EUI'!$A$2:$A$1825),0,1),0))/INDEX('90.1 Data-SI-Site EUI'!$Y$2:$Y$1825,MATCH(1,INDEX(($A17='90.1 Data-SI-Site EUI'!$B$2:$B$1825)*(C$4='90.1 Data-SI-Site EUI'!$C$2:$C$1825)*(2004='90.1 Data-SI-Site EUI'!$A$2:$A$1825),0,1),0))</f>
        <v>0.90530631655388238</v>
      </c>
      <c r="D17" s="118" cm="1">
        <f t="array" ref="D17">INDEX('90.1 Data-SI-Site EUI'!$Y$2:$Y$1825,MATCH(1,INDEX(($A17='90.1 Data-SI-Site EUI'!$B$2:$B$1825)*(D$4='90.1 Data-SI-Site EUI'!$C$2:$C$1825)*($A$3='90.1 Data-SI-Site EUI'!$A$2:$A$1825),0,1),0))/INDEX('90.1 Data-SI-Site EUI'!$Y$2:$Y$1825,MATCH(1,INDEX(($A17='90.1 Data-SI-Site EUI'!$B$2:$B$1825)*(D$4='90.1 Data-SI-Site EUI'!$C$2:$C$1825)*(2004='90.1 Data-SI-Site EUI'!$A$2:$A$1825),0,1),0))</f>
        <v>0.92628611373570235</v>
      </c>
      <c r="E17" s="118" cm="1">
        <f t="array" ref="E17">INDEX('90.1 Data-SI-Site EUI'!$Y$2:$Y$1825,MATCH(1,INDEX(($A17='90.1 Data-SI-Site EUI'!$B$2:$B$1825)*(E$4='90.1 Data-SI-Site EUI'!$C$2:$C$1825)*($A$3='90.1 Data-SI-Site EUI'!$A$2:$A$1825),0,1),0))/INDEX('90.1 Data-SI-Site EUI'!$Y$2:$Y$1825,MATCH(1,INDEX(($A17='90.1 Data-SI-Site EUI'!$B$2:$B$1825)*(E$4='90.1 Data-SI-Site EUI'!$C$2:$C$1825)*(2004='90.1 Data-SI-Site EUI'!$A$2:$A$1825),0,1),0))</f>
        <v>0.91286059022781119</v>
      </c>
      <c r="F17" s="118" cm="1">
        <f t="array" ref="F17">INDEX('90.1 Data-SI-Site EUI'!$Y$2:$Y$1825,MATCH(1,INDEX(($A17='90.1 Data-SI-Site EUI'!$B$2:$B$1825)*(F$4='90.1 Data-SI-Site EUI'!$C$2:$C$1825)*($A$3='90.1 Data-SI-Site EUI'!$A$2:$A$1825),0,1),0))/INDEX('90.1 Data-SI-Site EUI'!$Y$2:$Y$1825,MATCH(1,INDEX(($A17='90.1 Data-SI-Site EUI'!$B$2:$B$1825)*(F$4='90.1 Data-SI-Site EUI'!$C$2:$C$1825)*(2004='90.1 Data-SI-Site EUI'!$A$2:$A$1825),0,1),0))</f>
        <v>0.9024693919900395</v>
      </c>
      <c r="G17" s="118" cm="1">
        <f t="array" ref="G17">INDEX('90.1 Data-SI-Site EUI'!$Y$2:$Y$1825,MATCH(1,INDEX(($A17='90.1 Data-SI-Site EUI'!$B$2:$B$1825)*(G$4='90.1 Data-SI-Site EUI'!$C$2:$C$1825)*($A$3='90.1 Data-SI-Site EUI'!$A$2:$A$1825),0,1),0))/INDEX('90.1 Data-SI-Site EUI'!$Y$2:$Y$1825,MATCH(1,INDEX(($A17='90.1 Data-SI-Site EUI'!$B$2:$B$1825)*(G$4='90.1 Data-SI-Site EUI'!$C$2:$C$1825)*(2004='90.1 Data-SI-Site EUI'!$A$2:$A$1825),0,1),0))</f>
        <v>0.92347837680828204</v>
      </c>
      <c r="H17" s="118" cm="1">
        <f t="array" ref="H17">INDEX('90.1 Data-SI-Site EUI'!$Y$2:$Y$1825,MATCH(1,INDEX(($A17='90.1 Data-SI-Site EUI'!$B$2:$B$1825)*(H$4='90.1 Data-SI-Site EUI'!$C$2:$C$1825)*($A$3='90.1 Data-SI-Site EUI'!$A$2:$A$1825),0,1),0))/INDEX('90.1 Data-SI-Site EUI'!$Y$2:$Y$1825,MATCH(1,INDEX(($A17='90.1 Data-SI-Site EUI'!$B$2:$B$1825)*(H$4='90.1 Data-SI-Site EUI'!$C$2:$C$1825)*(2004='90.1 Data-SI-Site EUI'!$A$2:$A$1825),0,1),0))</f>
        <v>0.86268942082895572</v>
      </c>
      <c r="I17" s="118" cm="1">
        <f t="array" ref="I17">INDEX('90.1 Data-SI-Site EUI'!$Y$2:$Y$1825,MATCH(1,INDEX(($A17='90.1 Data-SI-Site EUI'!$B$2:$B$1825)*(I$4='90.1 Data-SI-Site EUI'!$C$2:$C$1825)*($A$3='90.1 Data-SI-Site EUI'!$A$2:$A$1825),0,1),0))/INDEX('90.1 Data-SI-Site EUI'!$Y$2:$Y$1825,MATCH(1,INDEX(($A17='90.1 Data-SI-Site EUI'!$B$2:$B$1825)*(I$4='90.1 Data-SI-Site EUI'!$C$2:$C$1825)*(2004='90.1 Data-SI-Site EUI'!$A$2:$A$1825),0,1),0))</f>
        <v>0.89213346091967327</v>
      </c>
      <c r="J17" s="118" cm="1">
        <f t="array" ref="J17">INDEX('90.1 Data-SI-Site EUI'!$Y$2:$Y$1825,MATCH(1,INDEX(($A17='90.1 Data-SI-Site EUI'!$B$2:$B$1825)*(J$4='90.1 Data-SI-Site EUI'!$C$2:$C$1825)*($A$3='90.1 Data-SI-Site EUI'!$A$2:$A$1825),0,1),0))/INDEX('90.1 Data-SI-Site EUI'!$Y$2:$Y$1825,MATCH(1,INDEX(($A17='90.1 Data-SI-Site EUI'!$B$2:$B$1825)*(J$4='90.1 Data-SI-Site EUI'!$C$2:$C$1825)*(2004='90.1 Data-SI-Site EUI'!$A$2:$A$1825),0,1),0))</f>
        <v>0.91141663766098169</v>
      </c>
      <c r="K17" s="118" cm="1">
        <f t="array" ref="K17">INDEX('90.1 Data-SI-Site EUI'!$Y$2:$Y$1825,MATCH(1,INDEX(($A17='90.1 Data-SI-Site EUI'!$B$2:$B$1825)*(K$4='90.1 Data-SI-Site EUI'!$C$2:$C$1825)*($A$3='90.1 Data-SI-Site EUI'!$A$2:$A$1825),0,1),0))/INDEX('90.1 Data-SI-Site EUI'!$Y$2:$Y$1825,MATCH(1,INDEX(($A17='90.1 Data-SI-Site EUI'!$B$2:$B$1825)*(K$4='90.1 Data-SI-Site EUI'!$C$2:$C$1825)*(2004='90.1 Data-SI-Site EUI'!$A$2:$A$1825),0,1),0))</f>
        <v>0.78825946733250118</v>
      </c>
      <c r="L17" s="118" cm="1">
        <f t="array" ref="L17">INDEX('90.1 Data-SI-Site EUI'!$Y$2:$Y$1825,MATCH(1,INDEX(($A17='90.1 Data-SI-Site EUI'!$B$2:$B$1825)*(L$4='90.1 Data-SI-Site EUI'!$C$2:$C$1825)*($A$3='90.1 Data-SI-Site EUI'!$A$2:$A$1825),0,1),0))/INDEX('90.1 Data-SI-Site EUI'!$Y$2:$Y$1825,MATCH(1,INDEX(($A17='90.1 Data-SI-Site EUI'!$B$2:$B$1825)*(L$4='90.1 Data-SI-Site EUI'!$C$2:$C$1825)*(2004='90.1 Data-SI-Site EUI'!$A$2:$A$1825),0,1),0))</f>
        <v>0.84941262532811213</v>
      </c>
      <c r="M17" s="118" cm="1">
        <f t="array" ref="M17">INDEX('90.1 Data-SI-Site EUI'!$Y$2:$Y$1825,MATCH(1,INDEX(($A17='90.1 Data-SI-Site EUI'!$B$2:$B$1825)*(M$4='90.1 Data-SI-Site EUI'!$C$2:$C$1825)*($A$3='90.1 Data-SI-Site EUI'!$A$2:$A$1825),0,1),0))/INDEX('90.1 Data-SI-Site EUI'!$Y$2:$Y$1825,MATCH(1,INDEX(($A17='90.1 Data-SI-Site EUI'!$B$2:$B$1825)*(M$4='90.1 Data-SI-Site EUI'!$C$2:$C$1825)*(2004='90.1 Data-SI-Site EUI'!$A$2:$A$1825),0,1),0))</f>
        <v>0.81015729585006691</v>
      </c>
      <c r="N17" s="118" cm="1">
        <f t="array" ref="N17">INDEX('90.1 Data-SI-Site EUI'!$Y$2:$Y$1825,MATCH(1,INDEX(($A17='90.1 Data-SI-Site EUI'!$B$2:$B$1825)*(N$4='90.1 Data-SI-Site EUI'!$C$2:$C$1825)*($A$3='90.1 Data-SI-Site EUI'!$A$2:$A$1825),0,1),0))/INDEX('90.1 Data-SI-Site EUI'!$Y$2:$Y$1825,MATCH(1,INDEX(($A17='90.1 Data-SI-Site EUI'!$B$2:$B$1825)*(N$4='90.1 Data-SI-Site EUI'!$C$2:$C$1825)*(2004='90.1 Data-SI-Site EUI'!$A$2:$A$1825),0,1),0))</f>
        <v>0.75357610285626297</v>
      </c>
      <c r="O17" s="118" cm="1">
        <f t="array" ref="O17">INDEX('90.1 Data-SI-Site EUI'!$Y$2:$Y$1825,MATCH(1,INDEX(($A17='90.1 Data-SI-Site EUI'!$B$2:$B$1825)*(O$4='90.1 Data-SI-Site EUI'!$C$2:$C$1825)*($A$3='90.1 Data-SI-Site EUI'!$A$2:$A$1825),0,1),0))/INDEX('90.1 Data-SI-Site EUI'!$Y$2:$Y$1825,MATCH(1,INDEX(($A17='90.1 Data-SI-Site EUI'!$B$2:$B$1825)*(O$4='90.1 Data-SI-Site EUI'!$C$2:$C$1825)*(2004='90.1 Data-SI-Site EUI'!$A$2:$A$1825),0,1),0))</f>
        <v>0.79597220918223655</v>
      </c>
      <c r="P17" s="118" cm="1">
        <f t="array" ref="P17">INDEX('90.1 Data-SI-Site EUI'!$Y$2:$Y$1825,MATCH(1,INDEX(($A17='90.1 Data-SI-Site EUI'!$B$2:$B$1825)*(P$4='90.1 Data-SI-Site EUI'!$C$2:$C$1825)*($A$3='90.1 Data-SI-Site EUI'!$A$2:$A$1825),0,1),0))/INDEX('90.1 Data-SI-Site EUI'!$Y$2:$Y$1825,MATCH(1,INDEX(($A17='90.1 Data-SI-Site EUI'!$B$2:$B$1825)*(P$4='90.1 Data-SI-Site EUI'!$C$2:$C$1825)*(2004='90.1 Data-SI-Site EUI'!$A$2:$A$1825),0,1),0))</f>
        <v>0.78400670377685999</v>
      </c>
      <c r="Q17" s="118" cm="1">
        <f t="array" ref="Q17">INDEX('90.1 Data-SI-Site EUI'!$Y$2:$Y$1825,MATCH(1,INDEX(($A17='90.1 Data-SI-Site EUI'!$B$2:$B$1825)*(Q$4='90.1 Data-SI-Site EUI'!$C$2:$C$1825)*($A$3='90.1 Data-SI-Site EUI'!$A$2:$A$1825),0,1),0))/INDEX('90.1 Data-SI-Site EUI'!$Y$2:$Y$1825,MATCH(1,INDEX(($A17='90.1 Data-SI-Site EUI'!$B$2:$B$1825)*(Q$4='90.1 Data-SI-Site EUI'!$C$2:$C$1825)*(2004='90.1 Data-SI-Site EUI'!$A$2:$A$1825),0,1),0))</f>
        <v>0.73594177284723139</v>
      </c>
      <c r="R17" s="118" cm="1">
        <f t="array" ref="R17">INDEX('90.1 Data-SI-Site EUI'!$Y$2:$Y$1825,MATCH(1,INDEX(($A17='90.1 Data-SI-Site EUI'!$B$2:$B$1825)*(R$4='90.1 Data-SI-Site EUI'!$C$2:$C$1825)*($A$3='90.1 Data-SI-Site EUI'!$A$2:$A$1825),0,1),0))/INDEX('90.1 Data-SI-Site EUI'!$Y$2:$Y$1825,MATCH(1,INDEX(($A17='90.1 Data-SI-Site EUI'!$B$2:$B$1825)*(R$4='90.1 Data-SI-Site EUI'!$C$2:$C$1825)*(2004='90.1 Data-SI-Site EUI'!$A$2:$A$1825),0,1),0))</f>
        <v>0.74100730488273747</v>
      </c>
      <c r="S17" s="118" cm="1">
        <f t="array" ref="S17">INDEX('90.1 Data-SI-Site EUI'!$Y$2:$Y$1825,MATCH(1,INDEX(($A17='90.1 Data-SI-Site EUI'!$B$2:$B$1825)*(S$4='90.1 Data-SI-Site EUI'!$C$2:$C$1825)*($A$3='90.1 Data-SI-Site EUI'!$A$2:$A$1825),0,1),0))/INDEX('90.1 Data-SI-Site EUI'!$Y$2:$Y$1825,MATCH(1,INDEX(($A17='90.1 Data-SI-Site EUI'!$B$2:$B$1825)*(S$4='90.1 Data-SI-Site EUI'!$C$2:$C$1825)*(2004='90.1 Data-SI-Site EUI'!$A$2:$A$1825),0,1),0))</f>
        <v>0.68891026715019976</v>
      </c>
      <c r="T17" s="119" cm="1">
        <f t="array" ref="T17">INDEX('90.1 Data-SI-Site EUI'!$Y$2:$Y$1825,MATCH(1,INDEX(($A17='90.1 Data-SI-Site EUI'!$B$2:$B$1825)*(T$4='90.1 Data-SI-Site EUI'!$C$2:$C$1825)*($A$3='90.1 Data-SI-Site EUI'!$A$2:$A$1825),0,1),0))/INDEX('90.1 Data-SI-Site EUI'!$Y$2:$Y$1825,MATCH(1,INDEX(($A17='90.1 Data-SI-Site EUI'!$B$2:$B$1825)*(T$4='90.1 Data-SI-Site EUI'!$C$2:$C$1825)*(2004='90.1 Data-SI-Site EUI'!$A$2:$A$1825),0,1),0))</f>
        <v>0.68826975909694055</v>
      </c>
    </row>
    <row r="18" spans="1:20" x14ac:dyDescent="0.25">
      <c r="A18" s="129" t="s">
        <v>1</v>
      </c>
      <c r="B18" s="117" cm="1">
        <f t="array" ref="B18">INDEX('90.1 Data-SI-Site EUI'!$Y$2:$Y$1825,MATCH(1,INDEX(($A18='90.1 Data-SI-Site EUI'!$B$2:$B$1825)*(B$4='90.1 Data-SI-Site EUI'!$C$2:$C$1825)*($A$3='90.1 Data-SI-Site EUI'!$A$2:$A$1825),0,1),0))/INDEX('90.1 Data-SI-Site EUI'!$Y$2:$Y$1825,MATCH(1,INDEX(($A18='90.1 Data-SI-Site EUI'!$B$2:$B$1825)*(B$4='90.1 Data-SI-Site EUI'!$C$2:$C$1825)*(2004='90.1 Data-SI-Site EUI'!$A$2:$A$1825),0,1),0))</f>
        <v>0.88433699253966203</v>
      </c>
      <c r="C18" s="118" cm="1">
        <f t="array" ref="C18">INDEX('90.1 Data-SI-Site EUI'!$Y$2:$Y$1825,MATCH(1,INDEX(($A18='90.1 Data-SI-Site EUI'!$B$2:$B$1825)*(C$4='90.1 Data-SI-Site EUI'!$C$2:$C$1825)*($A$3='90.1 Data-SI-Site EUI'!$A$2:$A$1825),0,1),0))/INDEX('90.1 Data-SI-Site EUI'!$Y$2:$Y$1825,MATCH(1,INDEX(($A18='90.1 Data-SI-Site EUI'!$B$2:$B$1825)*(C$4='90.1 Data-SI-Site EUI'!$C$2:$C$1825)*(2004='90.1 Data-SI-Site EUI'!$A$2:$A$1825),0,1),0))</f>
        <v>0.85752371719410014</v>
      </c>
      <c r="D18" s="118" cm="1">
        <f t="array" ref="D18">INDEX('90.1 Data-SI-Site EUI'!$Y$2:$Y$1825,MATCH(1,INDEX(($A18='90.1 Data-SI-Site EUI'!$B$2:$B$1825)*(D$4='90.1 Data-SI-Site EUI'!$C$2:$C$1825)*($A$3='90.1 Data-SI-Site EUI'!$A$2:$A$1825),0,1),0))/INDEX('90.1 Data-SI-Site EUI'!$Y$2:$Y$1825,MATCH(1,INDEX(($A18='90.1 Data-SI-Site EUI'!$B$2:$B$1825)*(D$4='90.1 Data-SI-Site EUI'!$C$2:$C$1825)*(2004='90.1 Data-SI-Site EUI'!$A$2:$A$1825),0,1),0))</f>
        <v>0.83642054492277684</v>
      </c>
      <c r="E18" s="118" cm="1">
        <f t="array" ref="E18">INDEX('90.1 Data-SI-Site EUI'!$Y$2:$Y$1825,MATCH(1,INDEX(($A18='90.1 Data-SI-Site EUI'!$B$2:$B$1825)*(E$4='90.1 Data-SI-Site EUI'!$C$2:$C$1825)*($A$3='90.1 Data-SI-Site EUI'!$A$2:$A$1825),0,1),0))/INDEX('90.1 Data-SI-Site EUI'!$Y$2:$Y$1825,MATCH(1,INDEX(($A18='90.1 Data-SI-Site EUI'!$B$2:$B$1825)*(E$4='90.1 Data-SI-Site EUI'!$C$2:$C$1825)*(2004='90.1 Data-SI-Site EUI'!$A$2:$A$1825),0,1),0))</f>
        <v>0.83200498132004974</v>
      </c>
      <c r="F18" s="118" cm="1">
        <f t="array" ref="F18">INDEX('90.1 Data-SI-Site EUI'!$Y$2:$Y$1825,MATCH(1,INDEX(($A18='90.1 Data-SI-Site EUI'!$B$2:$B$1825)*(F$4='90.1 Data-SI-Site EUI'!$C$2:$C$1825)*($A$3='90.1 Data-SI-Site EUI'!$A$2:$A$1825),0,1),0))/INDEX('90.1 Data-SI-Site EUI'!$Y$2:$Y$1825,MATCH(1,INDEX(($A18='90.1 Data-SI-Site EUI'!$B$2:$B$1825)*(F$4='90.1 Data-SI-Site EUI'!$C$2:$C$1825)*(2004='90.1 Data-SI-Site EUI'!$A$2:$A$1825),0,1),0))</f>
        <v>0.68123653017241381</v>
      </c>
      <c r="G18" s="118" cm="1">
        <f t="array" ref="G18">INDEX('90.1 Data-SI-Site EUI'!$Y$2:$Y$1825,MATCH(1,INDEX(($A18='90.1 Data-SI-Site EUI'!$B$2:$B$1825)*(G$4='90.1 Data-SI-Site EUI'!$C$2:$C$1825)*($A$3='90.1 Data-SI-Site EUI'!$A$2:$A$1825),0,1),0))/INDEX('90.1 Data-SI-Site EUI'!$Y$2:$Y$1825,MATCH(1,INDEX(($A18='90.1 Data-SI-Site EUI'!$B$2:$B$1825)*(G$4='90.1 Data-SI-Site EUI'!$C$2:$C$1825)*(2004='90.1 Data-SI-Site EUI'!$A$2:$A$1825),0,1),0))</f>
        <v>0.79853044300131093</v>
      </c>
      <c r="H18" s="118" cm="1">
        <f t="array" ref="H18">INDEX('90.1 Data-SI-Site EUI'!$Y$2:$Y$1825,MATCH(1,INDEX(($A18='90.1 Data-SI-Site EUI'!$B$2:$B$1825)*(H$4='90.1 Data-SI-Site EUI'!$C$2:$C$1825)*($A$3='90.1 Data-SI-Site EUI'!$A$2:$A$1825),0,1),0))/INDEX('90.1 Data-SI-Site EUI'!$Y$2:$Y$1825,MATCH(1,INDEX(($A18='90.1 Data-SI-Site EUI'!$B$2:$B$1825)*(H$4='90.1 Data-SI-Site EUI'!$C$2:$C$1825)*(2004='90.1 Data-SI-Site EUI'!$A$2:$A$1825),0,1),0))</f>
        <v>0.74004928371549072</v>
      </c>
      <c r="I18" s="118" cm="1">
        <f t="array" ref="I18">INDEX('90.1 Data-SI-Site EUI'!$Y$2:$Y$1825,MATCH(1,INDEX(($A18='90.1 Data-SI-Site EUI'!$B$2:$B$1825)*(I$4='90.1 Data-SI-Site EUI'!$C$2:$C$1825)*($A$3='90.1 Data-SI-Site EUI'!$A$2:$A$1825),0,1),0))/INDEX('90.1 Data-SI-Site EUI'!$Y$2:$Y$1825,MATCH(1,INDEX(($A18='90.1 Data-SI-Site EUI'!$B$2:$B$1825)*(I$4='90.1 Data-SI-Site EUI'!$C$2:$C$1825)*(2004='90.1 Data-SI-Site EUI'!$A$2:$A$1825),0,1),0))</f>
        <v>0.72348657259899862</v>
      </c>
      <c r="J18" s="118" cm="1">
        <f t="array" ref="J18">INDEX('90.1 Data-SI-Site EUI'!$Y$2:$Y$1825,MATCH(1,INDEX(($A18='90.1 Data-SI-Site EUI'!$B$2:$B$1825)*(J$4='90.1 Data-SI-Site EUI'!$C$2:$C$1825)*($A$3='90.1 Data-SI-Site EUI'!$A$2:$A$1825),0,1),0))/INDEX('90.1 Data-SI-Site EUI'!$Y$2:$Y$1825,MATCH(1,INDEX(($A18='90.1 Data-SI-Site EUI'!$B$2:$B$1825)*(J$4='90.1 Data-SI-Site EUI'!$C$2:$C$1825)*(2004='90.1 Data-SI-Site EUI'!$A$2:$A$1825),0,1),0))</f>
        <v>0.53173279176035393</v>
      </c>
      <c r="K18" s="118" cm="1">
        <f t="array" ref="K18">INDEX('90.1 Data-SI-Site EUI'!$Y$2:$Y$1825,MATCH(1,INDEX(($A18='90.1 Data-SI-Site EUI'!$B$2:$B$1825)*(K$4='90.1 Data-SI-Site EUI'!$C$2:$C$1825)*($A$3='90.1 Data-SI-Site EUI'!$A$2:$A$1825),0,1),0))/INDEX('90.1 Data-SI-Site EUI'!$Y$2:$Y$1825,MATCH(1,INDEX(($A18='90.1 Data-SI-Site EUI'!$B$2:$B$1825)*(K$4='90.1 Data-SI-Site EUI'!$C$2:$C$1825)*(2004='90.1 Data-SI-Site EUI'!$A$2:$A$1825),0,1),0))</f>
        <v>0.85104214089190655</v>
      </c>
      <c r="L18" s="118" cm="1">
        <f t="array" ref="L18">INDEX('90.1 Data-SI-Site EUI'!$Y$2:$Y$1825,MATCH(1,INDEX(($A18='90.1 Data-SI-Site EUI'!$B$2:$B$1825)*(L$4='90.1 Data-SI-Site EUI'!$C$2:$C$1825)*($A$3='90.1 Data-SI-Site EUI'!$A$2:$A$1825),0,1),0))/INDEX('90.1 Data-SI-Site EUI'!$Y$2:$Y$1825,MATCH(1,INDEX(($A18='90.1 Data-SI-Site EUI'!$B$2:$B$1825)*(L$4='90.1 Data-SI-Site EUI'!$C$2:$C$1825)*(2004='90.1 Data-SI-Site EUI'!$A$2:$A$1825),0,1),0))</f>
        <v>0.75360751860939001</v>
      </c>
      <c r="M18" s="118" cm="1">
        <f t="array" ref="M18">INDEX('90.1 Data-SI-Site EUI'!$Y$2:$Y$1825,MATCH(1,INDEX(($A18='90.1 Data-SI-Site EUI'!$B$2:$B$1825)*(M$4='90.1 Data-SI-Site EUI'!$C$2:$C$1825)*($A$3='90.1 Data-SI-Site EUI'!$A$2:$A$1825),0,1),0))/INDEX('90.1 Data-SI-Site EUI'!$Y$2:$Y$1825,MATCH(1,INDEX(($A18='90.1 Data-SI-Site EUI'!$B$2:$B$1825)*(M$4='90.1 Data-SI-Site EUI'!$C$2:$C$1825)*(2004='90.1 Data-SI-Site EUI'!$A$2:$A$1825),0,1),0))</f>
        <v>0.78555597006737032</v>
      </c>
      <c r="N18" s="118" cm="1">
        <f t="array" ref="N18">INDEX('90.1 Data-SI-Site EUI'!$Y$2:$Y$1825,MATCH(1,INDEX(($A18='90.1 Data-SI-Site EUI'!$B$2:$B$1825)*(N$4='90.1 Data-SI-Site EUI'!$C$2:$C$1825)*($A$3='90.1 Data-SI-Site EUI'!$A$2:$A$1825),0,1),0))/INDEX('90.1 Data-SI-Site EUI'!$Y$2:$Y$1825,MATCH(1,INDEX(($A18='90.1 Data-SI-Site EUI'!$B$2:$B$1825)*(N$4='90.1 Data-SI-Site EUI'!$C$2:$C$1825)*(2004='90.1 Data-SI-Site EUI'!$A$2:$A$1825),0,1),0))</f>
        <v>0.9042029436152571</v>
      </c>
      <c r="O18" s="118" cm="1">
        <f t="array" ref="O18">INDEX('90.1 Data-SI-Site EUI'!$Y$2:$Y$1825,MATCH(1,INDEX(($A18='90.1 Data-SI-Site EUI'!$B$2:$B$1825)*(O$4='90.1 Data-SI-Site EUI'!$C$2:$C$1825)*($A$3='90.1 Data-SI-Site EUI'!$A$2:$A$1825),0,1),0))/INDEX('90.1 Data-SI-Site EUI'!$Y$2:$Y$1825,MATCH(1,INDEX(($A18='90.1 Data-SI-Site EUI'!$B$2:$B$1825)*(O$4='90.1 Data-SI-Site EUI'!$C$2:$C$1825)*(2004='90.1 Data-SI-Site EUI'!$A$2:$A$1825),0,1),0))</f>
        <v>0.84194475332768182</v>
      </c>
      <c r="P18" s="118" cm="1">
        <f t="array" ref="P18">INDEX('90.1 Data-SI-Site EUI'!$Y$2:$Y$1825,MATCH(1,INDEX(($A18='90.1 Data-SI-Site EUI'!$B$2:$B$1825)*(P$4='90.1 Data-SI-Site EUI'!$C$2:$C$1825)*($A$3='90.1 Data-SI-Site EUI'!$A$2:$A$1825),0,1),0))/INDEX('90.1 Data-SI-Site EUI'!$Y$2:$Y$1825,MATCH(1,INDEX(($A18='90.1 Data-SI-Site EUI'!$B$2:$B$1825)*(P$4='90.1 Data-SI-Site EUI'!$C$2:$C$1825)*(2004='90.1 Data-SI-Site EUI'!$A$2:$A$1825),0,1),0))</f>
        <v>0.7555864277472979</v>
      </c>
      <c r="Q18" s="118" cm="1">
        <f t="array" ref="Q18">INDEX('90.1 Data-SI-Site EUI'!$Y$2:$Y$1825,MATCH(1,INDEX(($A18='90.1 Data-SI-Site EUI'!$B$2:$B$1825)*(Q$4='90.1 Data-SI-Site EUI'!$C$2:$C$1825)*($A$3='90.1 Data-SI-Site EUI'!$A$2:$A$1825),0,1),0))/INDEX('90.1 Data-SI-Site EUI'!$Y$2:$Y$1825,MATCH(1,INDEX(($A18='90.1 Data-SI-Site EUI'!$B$2:$B$1825)*(Q$4='90.1 Data-SI-Site EUI'!$C$2:$C$1825)*(2004='90.1 Data-SI-Site EUI'!$A$2:$A$1825),0,1),0))</f>
        <v>0.94280248081572582</v>
      </c>
      <c r="R18" s="118" cm="1">
        <f t="array" ref="R18">INDEX('90.1 Data-SI-Site EUI'!$Y$2:$Y$1825,MATCH(1,INDEX(($A18='90.1 Data-SI-Site EUI'!$B$2:$B$1825)*(R$4='90.1 Data-SI-Site EUI'!$C$2:$C$1825)*($A$3='90.1 Data-SI-Site EUI'!$A$2:$A$1825),0,1),0))/INDEX('90.1 Data-SI-Site EUI'!$Y$2:$Y$1825,MATCH(1,INDEX(($A18='90.1 Data-SI-Site EUI'!$B$2:$B$1825)*(R$4='90.1 Data-SI-Site EUI'!$C$2:$C$1825)*(2004='90.1 Data-SI-Site EUI'!$A$2:$A$1825),0,1),0))</f>
        <v>0.88103385143751811</v>
      </c>
      <c r="S18" s="118" cm="1">
        <f t="array" ref="S18">INDEX('90.1 Data-SI-Site EUI'!$Y$2:$Y$1825,MATCH(1,INDEX(($A18='90.1 Data-SI-Site EUI'!$B$2:$B$1825)*(S$4='90.1 Data-SI-Site EUI'!$C$2:$C$1825)*($A$3='90.1 Data-SI-Site EUI'!$A$2:$A$1825),0,1),0))/INDEX('90.1 Data-SI-Site EUI'!$Y$2:$Y$1825,MATCH(1,INDEX(($A18='90.1 Data-SI-Site EUI'!$B$2:$B$1825)*(S$4='90.1 Data-SI-Site EUI'!$C$2:$C$1825)*(2004='90.1 Data-SI-Site EUI'!$A$2:$A$1825),0,1),0))</f>
        <v>0.9425042267026672</v>
      </c>
      <c r="T18" s="119" cm="1">
        <f t="array" ref="T18">INDEX('90.1 Data-SI-Site EUI'!$Y$2:$Y$1825,MATCH(1,INDEX(($A18='90.1 Data-SI-Site EUI'!$B$2:$B$1825)*(T$4='90.1 Data-SI-Site EUI'!$C$2:$C$1825)*($A$3='90.1 Data-SI-Site EUI'!$A$2:$A$1825),0,1),0))/INDEX('90.1 Data-SI-Site EUI'!$Y$2:$Y$1825,MATCH(1,INDEX(($A18='90.1 Data-SI-Site EUI'!$B$2:$B$1825)*(T$4='90.1 Data-SI-Site EUI'!$C$2:$C$1825)*(2004='90.1 Data-SI-Site EUI'!$A$2:$A$1825),0,1),0))</f>
        <v>0.9513973219345544</v>
      </c>
    </row>
    <row r="19" spans="1:20" x14ac:dyDescent="0.25">
      <c r="A19" s="129" t="s">
        <v>61</v>
      </c>
      <c r="B19" s="117" cm="1">
        <f t="array" ref="B19">INDEX('90.1 Data-SI-Site EUI'!$Y$2:$Y$1825,MATCH(1,INDEX(($A19='90.1 Data-SI-Site EUI'!$B$2:$B$1825)*(B$4='90.1 Data-SI-Site EUI'!$C$2:$C$1825)*($A$3='90.1 Data-SI-Site EUI'!$A$2:$A$1825),0,1),0))/INDEX('90.1 Data-SI-Site EUI'!$Y$2:$Y$1825,MATCH(1,INDEX(($A19='90.1 Data-SI-Site EUI'!$B$2:$B$1825)*(B$4='90.1 Data-SI-Site EUI'!$C$2:$C$1825)*(2004='90.1 Data-SI-Site EUI'!$A$2:$A$1825),0,1),0))</f>
        <v>0.99755174268087998</v>
      </c>
      <c r="C19" s="118" cm="1">
        <f t="array" ref="C19">INDEX('90.1 Data-SI-Site EUI'!$Y$2:$Y$1825,MATCH(1,INDEX(($A19='90.1 Data-SI-Site EUI'!$B$2:$B$1825)*(C$4='90.1 Data-SI-Site EUI'!$C$2:$C$1825)*($A$3='90.1 Data-SI-Site EUI'!$A$2:$A$1825),0,1),0))/INDEX('90.1 Data-SI-Site EUI'!$Y$2:$Y$1825,MATCH(1,INDEX(($A19='90.1 Data-SI-Site EUI'!$B$2:$B$1825)*(C$4='90.1 Data-SI-Site EUI'!$C$2:$C$1825)*(2004='90.1 Data-SI-Site EUI'!$A$2:$A$1825),0,1),0))</f>
        <v>0.99679290763782524</v>
      </c>
      <c r="D19" s="118" cm="1">
        <f t="array" ref="D19">INDEX('90.1 Data-SI-Site EUI'!$Y$2:$Y$1825,MATCH(1,INDEX(($A19='90.1 Data-SI-Site EUI'!$B$2:$B$1825)*(D$4='90.1 Data-SI-Site EUI'!$C$2:$C$1825)*($A$3='90.1 Data-SI-Site EUI'!$A$2:$A$1825),0,1),0))/INDEX('90.1 Data-SI-Site EUI'!$Y$2:$Y$1825,MATCH(1,INDEX(($A19='90.1 Data-SI-Site EUI'!$B$2:$B$1825)*(D$4='90.1 Data-SI-Site EUI'!$C$2:$C$1825)*(2004='90.1 Data-SI-Site EUI'!$A$2:$A$1825),0,1),0))</f>
        <v>0.99818219376427775</v>
      </c>
      <c r="E19" s="118" cm="1">
        <f t="array" ref="E19">INDEX('90.1 Data-SI-Site EUI'!$Y$2:$Y$1825,MATCH(1,INDEX(($A19='90.1 Data-SI-Site EUI'!$B$2:$B$1825)*(E$4='90.1 Data-SI-Site EUI'!$C$2:$C$1825)*($A$3='90.1 Data-SI-Site EUI'!$A$2:$A$1825),0,1),0))/INDEX('90.1 Data-SI-Site EUI'!$Y$2:$Y$1825,MATCH(1,INDEX(($A19='90.1 Data-SI-Site EUI'!$B$2:$B$1825)*(E$4='90.1 Data-SI-Site EUI'!$C$2:$C$1825)*(2004='90.1 Data-SI-Site EUI'!$A$2:$A$1825),0,1),0))</f>
        <v>0.99648698770610333</v>
      </c>
      <c r="F19" s="118" cm="1">
        <f t="array" ref="F19">INDEX('90.1 Data-SI-Site EUI'!$Y$2:$Y$1825,MATCH(1,INDEX(($A19='90.1 Data-SI-Site EUI'!$B$2:$B$1825)*(F$4='90.1 Data-SI-Site EUI'!$C$2:$C$1825)*($A$3='90.1 Data-SI-Site EUI'!$A$2:$A$1825),0,1),0))/INDEX('90.1 Data-SI-Site EUI'!$Y$2:$Y$1825,MATCH(1,INDEX(($A19='90.1 Data-SI-Site EUI'!$B$2:$B$1825)*(F$4='90.1 Data-SI-Site EUI'!$C$2:$C$1825)*(2004='90.1 Data-SI-Site EUI'!$A$2:$A$1825),0,1),0))</f>
        <v>0.89732493071350017</v>
      </c>
      <c r="G19" s="118" cm="1">
        <f t="array" ref="G19">INDEX('90.1 Data-SI-Site EUI'!$Y$2:$Y$1825,MATCH(1,INDEX(($A19='90.1 Data-SI-Site EUI'!$B$2:$B$1825)*(G$4='90.1 Data-SI-Site EUI'!$C$2:$C$1825)*($A$3='90.1 Data-SI-Site EUI'!$A$2:$A$1825),0,1),0))/INDEX('90.1 Data-SI-Site EUI'!$Y$2:$Y$1825,MATCH(1,INDEX(($A19='90.1 Data-SI-Site EUI'!$B$2:$B$1825)*(G$4='90.1 Data-SI-Site EUI'!$C$2:$C$1825)*(2004='90.1 Data-SI-Site EUI'!$A$2:$A$1825),0,1),0))</f>
        <v>0.8484546723759997</v>
      </c>
      <c r="H19" s="118" cm="1">
        <f t="array" ref="H19">INDEX('90.1 Data-SI-Site EUI'!$Y$2:$Y$1825,MATCH(1,INDEX(($A19='90.1 Data-SI-Site EUI'!$B$2:$B$1825)*(H$4='90.1 Data-SI-Site EUI'!$C$2:$C$1825)*($A$3='90.1 Data-SI-Site EUI'!$A$2:$A$1825),0,1),0))/INDEX('90.1 Data-SI-Site EUI'!$Y$2:$Y$1825,MATCH(1,INDEX(($A19='90.1 Data-SI-Site EUI'!$B$2:$B$1825)*(H$4='90.1 Data-SI-Site EUI'!$C$2:$C$1825)*(2004='90.1 Data-SI-Site EUI'!$A$2:$A$1825),0,1),0))</f>
        <v>1.0011499410276798</v>
      </c>
      <c r="I19" s="118" cm="1">
        <f t="array" ref="I19">INDEX('90.1 Data-SI-Site EUI'!$Y$2:$Y$1825,MATCH(1,INDEX(($A19='90.1 Data-SI-Site EUI'!$B$2:$B$1825)*(I$4='90.1 Data-SI-Site EUI'!$C$2:$C$1825)*($A$3='90.1 Data-SI-Site EUI'!$A$2:$A$1825),0,1),0))/INDEX('90.1 Data-SI-Site EUI'!$Y$2:$Y$1825,MATCH(1,INDEX(($A19='90.1 Data-SI-Site EUI'!$B$2:$B$1825)*(I$4='90.1 Data-SI-Site EUI'!$C$2:$C$1825)*(2004='90.1 Data-SI-Site EUI'!$A$2:$A$1825),0,1),0))</f>
        <v>0.97218939795413661</v>
      </c>
      <c r="J19" s="118" cm="1">
        <f t="array" ref="J19">INDEX('90.1 Data-SI-Site EUI'!$Y$2:$Y$1825,MATCH(1,INDEX(($A19='90.1 Data-SI-Site EUI'!$B$2:$B$1825)*(J$4='90.1 Data-SI-Site EUI'!$C$2:$C$1825)*($A$3='90.1 Data-SI-Site EUI'!$A$2:$A$1825),0,1),0))/INDEX('90.1 Data-SI-Site EUI'!$Y$2:$Y$1825,MATCH(1,INDEX(($A19='90.1 Data-SI-Site EUI'!$B$2:$B$1825)*(J$4='90.1 Data-SI-Site EUI'!$C$2:$C$1825)*(2004='90.1 Data-SI-Site EUI'!$A$2:$A$1825),0,1),0))</f>
        <v>0.59505154406182981</v>
      </c>
      <c r="K19" s="118" cm="1">
        <f t="array" ref="K19">INDEX('90.1 Data-SI-Site EUI'!$Y$2:$Y$1825,MATCH(1,INDEX(($A19='90.1 Data-SI-Site EUI'!$B$2:$B$1825)*(K$4='90.1 Data-SI-Site EUI'!$C$2:$C$1825)*($A$3='90.1 Data-SI-Site EUI'!$A$2:$A$1825),0,1),0))/INDEX('90.1 Data-SI-Site EUI'!$Y$2:$Y$1825,MATCH(1,INDEX(($A19='90.1 Data-SI-Site EUI'!$B$2:$B$1825)*(K$4='90.1 Data-SI-Site EUI'!$C$2:$C$1825)*(2004='90.1 Data-SI-Site EUI'!$A$2:$A$1825),0,1),0))</f>
        <v>0.93033500282100212</v>
      </c>
      <c r="L19" s="118" cm="1">
        <f t="array" ref="L19">INDEX('90.1 Data-SI-Site EUI'!$Y$2:$Y$1825,MATCH(1,INDEX(($A19='90.1 Data-SI-Site EUI'!$B$2:$B$1825)*(L$4='90.1 Data-SI-Site EUI'!$C$2:$C$1825)*($A$3='90.1 Data-SI-Site EUI'!$A$2:$A$1825),0,1),0))/INDEX('90.1 Data-SI-Site EUI'!$Y$2:$Y$1825,MATCH(1,INDEX(($A19='90.1 Data-SI-Site EUI'!$B$2:$B$1825)*(L$4='90.1 Data-SI-Site EUI'!$C$2:$C$1825)*(2004='90.1 Data-SI-Site EUI'!$A$2:$A$1825),0,1),0))</f>
        <v>0.9210355103032648</v>
      </c>
      <c r="M19" s="118" cm="1">
        <f t="array" ref="M19">INDEX('90.1 Data-SI-Site EUI'!$Y$2:$Y$1825,MATCH(1,INDEX(($A19='90.1 Data-SI-Site EUI'!$B$2:$B$1825)*(M$4='90.1 Data-SI-Site EUI'!$C$2:$C$1825)*($A$3='90.1 Data-SI-Site EUI'!$A$2:$A$1825),0,1),0))/INDEX('90.1 Data-SI-Site EUI'!$Y$2:$Y$1825,MATCH(1,INDEX(($A19='90.1 Data-SI-Site EUI'!$B$2:$B$1825)*(M$4='90.1 Data-SI-Site EUI'!$C$2:$C$1825)*(2004='90.1 Data-SI-Site EUI'!$A$2:$A$1825),0,1),0))</f>
        <v>0.89484846730273626</v>
      </c>
      <c r="N19" s="118" cm="1">
        <f t="array" ref="N19">INDEX('90.1 Data-SI-Site EUI'!$Y$2:$Y$1825,MATCH(1,INDEX(($A19='90.1 Data-SI-Site EUI'!$B$2:$B$1825)*(N$4='90.1 Data-SI-Site EUI'!$C$2:$C$1825)*($A$3='90.1 Data-SI-Site EUI'!$A$2:$A$1825),0,1),0))/INDEX('90.1 Data-SI-Site EUI'!$Y$2:$Y$1825,MATCH(1,INDEX(($A19='90.1 Data-SI-Site EUI'!$B$2:$B$1825)*(N$4='90.1 Data-SI-Site EUI'!$C$2:$C$1825)*(2004='90.1 Data-SI-Site EUI'!$A$2:$A$1825),0,1),0))</f>
        <v>0.90904968587915191</v>
      </c>
      <c r="O19" s="118" cm="1">
        <f t="array" ref="O19">INDEX('90.1 Data-SI-Site EUI'!$Y$2:$Y$1825,MATCH(1,INDEX(($A19='90.1 Data-SI-Site EUI'!$B$2:$B$1825)*(O$4='90.1 Data-SI-Site EUI'!$C$2:$C$1825)*($A$3='90.1 Data-SI-Site EUI'!$A$2:$A$1825),0,1),0))/INDEX('90.1 Data-SI-Site EUI'!$Y$2:$Y$1825,MATCH(1,INDEX(($A19='90.1 Data-SI-Site EUI'!$B$2:$B$1825)*(O$4='90.1 Data-SI-Site EUI'!$C$2:$C$1825)*(2004='90.1 Data-SI-Site EUI'!$A$2:$A$1825),0,1),0))</f>
        <v>0.88834658896549701</v>
      </c>
      <c r="P19" s="118" cm="1">
        <f t="array" ref="P19">INDEX('90.1 Data-SI-Site EUI'!$Y$2:$Y$1825,MATCH(1,INDEX(($A19='90.1 Data-SI-Site EUI'!$B$2:$B$1825)*(P$4='90.1 Data-SI-Site EUI'!$C$2:$C$1825)*($A$3='90.1 Data-SI-Site EUI'!$A$2:$A$1825),0,1),0))/INDEX('90.1 Data-SI-Site EUI'!$Y$2:$Y$1825,MATCH(1,INDEX(($A19='90.1 Data-SI-Site EUI'!$B$2:$B$1825)*(P$4='90.1 Data-SI-Site EUI'!$C$2:$C$1825)*(2004='90.1 Data-SI-Site EUI'!$A$2:$A$1825),0,1),0))</f>
        <v>0.82535794250994232</v>
      </c>
      <c r="Q19" s="118" cm="1">
        <f t="array" ref="Q19">INDEX('90.1 Data-SI-Site EUI'!$Y$2:$Y$1825,MATCH(1,INDEX(($A19='90.1 Data-SI-Site EUI'!$B$2:$B$1825)*(Q$4='90.1 Data-SI-Site EUI'!$C$2:$C$1825)*($A$3='90.1 Data-SI-Site EUI'!$A$2:$A$1825),0,1),0))/INDEX('90.1 Data-SI-Site EUI'!$Y$2:$Y$1825,MATCH(1,INDEX(($A19='90.1 Data-SI-Site EUI'!$B$2:$B$1825)*(Q$4='90.1 Data-SI-Site EUI'!$C$2:$C$1825)*(2004='90.1 Data-SI-Site EUI'!$A$2:$A$1825),0,1),0))</f>
        <v>0.91214824168757225</v>
      </c>
      <c r="R19" s="118" cm="1">
        <f t="array" ref="R19">INDEX('90.1 Data-SI-Site EUI'!$Y$2:$Y$1825,MATCH(1,INDEX(($A19='90.1 Data-SI-Site EUI'!$B$2:$B$1825)*(R$4='90.1 Data-SI-Site EUI'!$C$2:$C$1825)*($A$3='90.1 Data-SI-Site EUI'!$A$2:$A$1825),0,1),0))/INDEX('90.1 Data-SI-Site EUI'!$Y$2:$Y$1825,MATCH(1,INDEX(($A19='90.1 Data-SI-Site EUI'!$B$2:$B$1825)*(R$4='90.1 Data-SI-Site EUI'!$C$2:$C$1825)*(2004='90.1 Data-SI-Site EUI'!$A$2:$A$1825),0,1),0))</f>
        <v>0.89285101044349602</v>
      </c>
      <c r="S19" s="118" cm="1">
        <f t="array" ref="S19">INDEX('90.1 Data-SI-Site EUI'!$Y$2:$Y$1825,MATCH(1,INDEX(($A19='90.1 Data-SI-Site EUI'!$B$2:$B$1825)*(S$4='90.1 Data-SI-Site EUI'!$C$2:$C$1825)*($A$3='90.1 Data-SI-Site EUI'!$A$2:$A$1825),0,1),0))/INDEX('90.1 Data-SI-Site EUI'!$Y$2:$Y$1825,MATCH(1,INDEX(($A19='90.1 Data-SI-Site EUI'!$B$2:$B$1825)*(S$4='90.1 Data-SI-Site EUI'!$C$2:$C$1825)*(2004='90.1 Data-SI-Site EUI'!$A$2:$A$1825),0,1),0))</f>
        <v>0.8298135592568846</v>
      </c>
      <c r="T19" s="119" cm="1">
        <f t="array" ref="T19">INDEX('90.1 Data-SI-Site EUI'!$Y$2:$Y$1825,MATCH(1,INDEX(($A19='90.1 Data-SI-Site EUI'!$B$2:$B$1825)*(T$4='90.1 Data-SI-Site EUI'!$C$2:$C$1825)*($A$3='90.1 Data-SI-Site EUI'!$A$2:$A$1825),0,1),0))/INDEX('90.1 Data-SI-Site EUI'!$Y$2:$Y$1825,MATCH(1,INDEX(($A19='90.1 Data-SI-Site EUI'!$B$2:$B$1825)*(T$4='90.1 Data-SI-Site EUI'!$C$2:$C$1825)*(2004='90.1 Data-SI-Site EUI'!$A$2:$A$1825),0,1),0))</f>
        <v>0.90563000678320404</v>
      </c>
    </row>
    <row r="20" spans="1:20" ht="15.75" thickBot="1" x14ac:dyDescent="0.3">
      <c r="A20" s="130" t="s">
        <v>60</v>
      </c>
      <c r="B20" s="120" cm="1">
        <f t="array" ref="B20">INDEX('90.1 Data-SI-Site EUI'!$Y$2:$Y$1825,MATCH(1,INDEX(($A20='90.1 Data-SI-Site EUI'!$B$2:$B$1825)*(B$4='90.1 Data-SI-Site EUI'!$C$2:$C$1825)*($A$3='90.1 Data-SI-Site EUI'!$A$2:$A$1825),0,1),0))/INDEX('90.1 Data-SI-Site EUI'!$Y$2:$Y$1825,MATCH(1,INDEX(($A20='90.1 Data-SI-Site EUI'!$B$2:$B$1825)*(B$4='90.1 Data-SI-Site EUI'!$C$2:$C$1825)*(2004='90.1 Data-SI-Site EUI'!$A$2:$A$1825),0,1),0))</f>
        <v>0.84936011561904345</v>
      </c>
      <c r="C20" s="121" cm="1">
        <f t="array" ref="C20">INDEX('90.1 Data-SI-Site EUI'!$Y$2:$Y$1825,MATCH(1,INDEX(($A20='90.1 Data-SI-Site EUI'!$B$2:$B$1825)*(C$4='90.1 Data-SI-Site EUI'!$C$2:$C$1825)*($A$3='90.1 Data-SI-Site EUI'!$A$2:$A$1825),0,1),0))/INDEX('90.1 Data-SI-Site EUI'!$Y$2:$Y$1825,MATCH(1,INDEX(($A20='90.1 Data-SI-Site EUI'!$B$2:$B$1825)*(C$4='90.1 Data-SI-Site EUI'!$C$2:$C$1825)*(2004='90.1 Data-SI-Site EUI'!$A$2:$A$1825),0,1),0))</f>
        <v>0.85320047754614736</v>
      </c>
      <c r="D20" s="121" cm="1">
        <f t="array" ref="D20">INDEX('90.1 Data-SI-Site EUI'!$Y$2:$Y$1825,MATCH(1,INDEX(($A20='90.1 Data-SI-Site EUI'!$B$2:$B$1825)*(D$4='90.1 Data-SI-Site EUI'!$C$2:$C$1825)*($A$3='90.1 Data-SI-Site EUI'!$A$2:$A$1825),0,1),0))/INDEX('90.1 Data-SI-Site EUI'!$Y$2:$Y$1825,MATCH(1,INDEX(($A20='90.1 Data-SI-Site EUI'!$B$2:$B$1825)*(D$4='90.1 Data-SI-Site EUI'!$C$2:$C$1825)*(2004='90.1 Data-SI-Site EUI'!$A$2:$A$1825),0,1),0))</f>
        <v>0.85581786255646775</v>
      </c>
      <c r="E20" s="121" cm="1">
        <f t="array" ref="E20">INDEX('90.1 Data-SI-Site EUI'!$Y$2:$Y$1825,MATCH(1,INDEX(($A20='90.1 Data-SI-Site EUI'!$B$2:$B$1825)*(E$4='90.1 Data-SI-Site EUI'!$C$2:$C$1825)*($A$3='90.1 Data-SI-Site EUI'!$A$2:$A$1825),0,1),0))/INDEX('90.1 Data-SI-Site EUI'!$Y$2:$Y$1825,MATCH(1,INDEX(($A20='90.1 Data-SI-Site EUI'!$B$2:$B$1825)*(E$4='90.1 Data-SI-Site EUI'!$C$2:$C$1825)*(2004='90.1 Data-SI-Site EUI'!$A$2:$A$1825),0,1),0))</f>
        <v>0.85442763329186788</v>
      </c>
      <c r="F20" s="121" cm="1">
        <f t="array" ref="F20">INDEX('90.1 Data-SI-Site EUI'!$Y$2:$Y$1825,MATCH(1,INDEX(($A20='90.1 Data-SI-Site EUI'!$B$2:$B$1825)*(F$4='90.1 Data-SI-Site EUI'!$C$2:$C$1825)*($A$3='90.1 Data-SI-Site EUI'!$A$2:$A$1825),0,1),0))/INDEX('90.1 Data-SI-Site EUI'!$Y$2:$Y$1825,MATCH(1,INDEX(($A20='90.1 Data-SI-Site EUI'!$B$2:$B$1825)*(F$4='90.1 Data-SI-Site EUI'!$C$2:$C$1825)*(2004='90.1 Data-SI-Site EUI'!$A$2:$A$1825),0,1),0))</f>
        <v>0.80114676522399919</v>
      </c>
      <c r="G20" s="121" cm="1">
        <f t="array" ref="G20">INDEX('90.1 Data-SI-Site EUI'!$Y$2:$Y$1825,MATCH(1,INDEX(($A20='90.1 Data-SI-Site EUI'!$B$2:$B$1825)*(G$4='90.1 Data-SI-Site EUI'!$C$2:$C$1825)*($A$3='90.1 Data-SI-Site EUI'!$A$2:$A$1825),0,1),0))/INDEX('90.1 Data-SI-Site EUI'!$Y$2:$Y$1825,MATCH(1,INDEX(($A20='90.1 Data-SI-Site EUI'!$B$2:$B$1825)*(G$4='90.1 Data-SI-Site EUI'!$C$2:$C$1825)*(2004='90.1 Data-SI-Site EUI'!$A$2:$A$1825),0,1),0))</f>
        <v>0.78042057178861135</v>
      </c>
      <c r="H20" s="121" cm="1">
        <f t="array" ref="H20">INDEX('90.1 Data-SI-Site EUI'!$Y$2:$Y$1825,MATCH(1,INDEX(($A20='90.1 Data-SI-Site EUI'!$B$2:$B$1825)*(H$4='90.1 Data-SI-Site EUI'!$C$2:$C$1825)*($A$3='90.1 Data-SI-Site EUI'!$A$2:$A$1825),0,1),0))/INDEX('90.1 Data-SI-Site EUI'!$Y$2:$Y$1825,MATCH(1,INDEX(($A20='90.1 Data-SI-Site EUI'!$B$2:$B$1825)*(H$4='90.1 Data-SI-Site EUI'!$C$2:$C$1825)*(2004='90.1 Data-SI-Site EUI'!$A$2:$A$1825),0,1),0))</f>
        <v>0.87570492303002601</v>
      </c>
      <c r="I20" s="121" cm="1">
        <f t="array" ref="I20">INDEX('90.1 Data-SI-Site EUI'!$Y$2:$Y$1825,MATCH(1,INDEX(($A20='90.1 Data-SI-Site EUI'!$B$2:$B$1825)*(I$4='90.1 Data-SI-Site EUI'!$C$2:$C$1825)*($A$3='90.1 Data-SI-Site EUI'!$A$2:$A$1825),0,1),0))/INDEX('90.1 Data-SI-Site EUI'!$Y$2:$Y$1825,MATCH(1,INDEX(($A20='90.1 Data-SI-Site EUI'!$B$2:$B$1825)*(I$4='90.1 Data-SI-Site EUI'!$C$2:$C$1825)*(2004='90.1 Data-SI-Site EUI'!$A$2:$A$1825),0,1),0))</f>
        <v>0.81678194223759215</v>
      </c>
      <c r="J20" s="121" cm="1">
        <f t="array" ref="J20">INDEX('90.1 Data-SI-Site EUI'!$Y$2:$Y$1825,MATCH(1,INDEX(($A20='90.1 Data-SI-Site EUI'!$B$2:$B$1825)*(J$4='90.1 Data-SI-Site EUI'!$C$2:$C$1825)*($A$3='90.1 Data-SI-Site EUI'!$A$2:$A$1825),0,1),0))/INDEX('90.1 Data-SI-Site EUI'!$Y$2:$Y$1825,MATCH(1,INDEX(($A20='90.1 Data-SI-Site EUI'!$B$2:$B$1825)*(J$4='90.1 Data-SI-Site EUI'!$C$2:$C$1825)*(2004='90.1 Data-SI-Site EUI'!$A$2:$A$1825),0,1),0))</f>
        <v>0.57004693049213595</v>
      </c>
      <c r="K20" s="121" cm="1">
        <f t="array" ref="K20">INDEX('90.1 Data-SI-Site EUI'!$Y$2:$Y$1825,MATCH(1,INDEX(($A20='90.1 Data-SI-Site EUI'!$B$2:$B$1825)*(K$4='90.1 Data-SI-Site EUI'!$C$2:$C$1825)*($A$3='90.1 Data-SI-Site EUI'!$A$2:$A$1825),0,1),0))/INDEX('90.1 Data-SI-Site EUI'!$Y$2:$Y$1825,MATCH(1,INDEX(($A20='90.1 Data-SI-Site EUI'!$B$2:$B$1825)*(K$4='90.1 Data-SI-Site EUI'!$C$2:$C$1825)*(2004='90.1 Data-SI-Site EUI'!$A$2:$A$1825),0,1),0))</f>
        <v>0.88229533615331257</v>
      </c>
      <c r="L20" s="121" cm="1">
        <f t="array" ref="L20">INDEX('90.1 Data-SI-Site EUI'!$Y$2:$Y$1825,MATCH(1,INDEX(($A20='90.1 Data-SI-Site EUI'!$B$2:$B$1825)*(L$4='90.1 Data-SI-Site EUI'!$C$2:$C$1825)*($A$3='90.1 Data-SI-Site EUI'!$A$2:$A$1825),0,1),0))/INDEX('90.1 Data-SI-Site EUI'!$Y$2:$Y$1825,MATCH(1,INDEX(($A20='90.1 Data-SI-Site EUI'!$B$2:$B$1825)*(L$4='90.1 Data-SI-Site EUI'!$C$2:$C$1825)*(2004='90.1 Data-SI-Site EUI'!$A$2:$A$1825),0,1),0))</f>
        <v>0.85173211198670895</v>
      </c>
      <c r="M20" s="121" cm="1">
        <f t="array" ref="M20">INDEX('90.1 Data-SI-Site EUI'!$Y$2:$Y$1825,MATCH(1,INDEX(($A20='90.1 Data-SI-Site EUI'!$B$2:$B$1825)*(M$4='90.1 Data-SI-Site EUI'!$C$2:$C$1825)*($A$3='90.1 Data-SI-Site EUI'!$A$2:$A$1825),0,1),0))/INDEX('90.1 Data-SI-Site EUI'!$Y$2:$Y$1825,MATCH(1,INDEX(($A20='90.1 Data-SI-Site EUI'!$B$2:$B$1825)*(M$4='90.1 Data-SI-Site EUI'!$C$2:$C$1825)*(2004='90.1 Data-SI-Site EUI'!$A$2:$A$1825),0,1),0))</f>
        <v>0.85511216056670625</v>
      </c>
      <c r="N20" s="121" cm="1">
        <f t="array" ref="N20">INDEX('90.1 Data-SI-Site EUI'!$Y$2:$Y$1825,MATCH(1,INDEX(($A20='90.1 Data-SI-Site EUI'!$B$2:$B$1825)*(N$4='90.1 Data-SI-Site EUI'!$C$2:$C$1825)*($A$3='90.1 Data-SI-Site EUI'!$A$2:$A$1825),0,1),0))/INDEX('90.1 Data-SI-Site EUI'!$Y$2:$Y$1825,MATCH(1,INDEX(($A20='90.1 Data-SI-Site EUI'!$B$2:$B$1825)*(N$4='90.1 Data-SI-Site EUI'!$C$2:$C$1825)*(2004='90.1 Data-SI-Site EUI'!$A$2:$A$1825),0,1),0))</f>
        <v>0.88986360754963922</v>
      </c>
      <c r="O20" s="121" cm="1">
        <f t="array" ref="O20">INDEX('90.1 Data-SI-Site EUI'!$Y$2:$Y$1825,MATCH(1,INDEX(($A20='90.1 Data-SI-Site EUI'!$B$2:$B$1825)*(O$4='90.1 Data-SI-Site EUI'!$C$2:$C$1825)*($A$3='90.1 Data-SI-Site EUI'!$A$2:$A$1825),0,1),0))/INDEX('90.1 Data-SI-Site EUI'!$Y$2:$Y$1825,MATCH(1,INDEX(($A20='90.1 Data-SI-Site EUI'!$B$2:$B$1825)*(O$4='90.1 Data-SI-Site EUI'!$C$2:$C$1825)*(2004='90.1 Data-SI-Site EUI'!$A$2:$A$1825),0,1),0))</f>
        <v>0.84812768762359148</v>
      </c>
      <c r="P20" s="121" cm="1">
        <f t="array" ref="P20">INDEX('90.1 Data-SI-Site EUI'!$Y$2:$Y$1825,MATCH(1,INDEX(($A20='90.1 Data-SI-Site EUI'!$B$2:$B$1825)*(P$4='90.1 Data-SI-Site EUI'!$C$2:$C$1825)*($A$3='90.1 Data-SI-Site EUI'!$A$2:$A$1825),0,1),0))/INDEX('90.1 Data-SI-Site EUI'!$Y$2:$Y$1825,MATCH(1,INDEX(($A20='90.1 Data-SI-Site EUI'!$B$2:$B$1825)*(P$4='90.1 Data-SI-Site EUI'!$C$2:$C$1825)*(2004='90.1 Data-SI-Site EUI'!$A$2:$A$1825),0,1),0))</f>
        <v>0.80853784488270297</v>
      </c>
      <c r="Q20" s="121" cm="1">
        <f t="array" ref="Q20">INDEX('90.1 Data-SI-Site EUI'!$Y$2:$Y$1825,MATCH(1,INDEX(($A20='90.1 Data-SI-Site EUI'!$B$2:$B$1825)*(Q$4='90.1 Data-SI-Site EUI'!$C$2:$C$1825)*($A$3='90.1 Data-SI-Site EUI'!$A$2:$A$1825),0,1),0))/INDEX('90.1 Data-SI-Site EUI'!$Y$2:$Y$1825,MATCH(1,INDEX(($A20='90.1 Data-SI-Site EUI'!$B$2:$B$1825)*(Q$4='90.1 Data-SI-Site EUI'!$C$2:$C$1825)*(2004='90.1 Data-SI-Site EUI'!$A$2:$A$1825),0,1),0))</f>
        <v>0.89690637255996375</v>
      </c>
      <c r="R20" s="121" cm="1">
        <f t="array" ref="R20">INDEX('90.1 Data-SI-Site EUI'!$Y$2:$Y$1825,MATCH(1,INDEX(($A20='90.1 Data-SI-Site EUI'!$B$2:$B$1825)*(R$4='90.1 Data-SI-Site EUI'!$C$2:$C$1825)*($A$3='90.1 Data-SI-Site EUI'!$A$2:$A$1825),0,1),0))/INDEX('90.1 Data-SI-Site EUI'!$Y$2:$Y$1825,MATCH(1,INDEX(($A20='90.1 Data-SI-Site EUI'!$B$2:$B$1825)*(R$4='90.1 Data-SI-Site EUI'!$C$2:$C$1825)*(2004='90.1 Data-SI-Site EUI'!$A$2:$A$1825),0,1),0))</f>
        <v>0.87162990517105876</v>
      </c>
      <c r="S20" s="121" cm="1">
        <f t="array" ref="S20">INDEX('90.1 Data-SI-Site EUI'!$Y$2:$Y$1825,MATCH(1,INDEX(($A20='90.1 Data-SI-Site EUI'!$B$2:$B$1825)*(S$4='90.1 Data-SI-Site EUI'!$C$2:$C$1825)*($A$3='90.1 Data-SI-Site EUI'!$A$2:$A$1825),0,1),0))/INDEX('90.1 Data-SI-Site EUI'!$Y$2:$Y$1825,MATCH(1,INDEX(($A20='90.1 Data-SI-Site EUI'!$B$2:$B$1825)*(S$4='90.1 Data-SI-Site EUI'!$C$2:$C$1825)*(2004='90.1 Data-SI-Site EUI'!$A$2:$A$1825),0,1),0))</f>
        <v>0.83182876084350077</v>
      </c>
      <c r="T20" s="122" cm="1">
        <f t="array" ref="T20">INDEX('90.1 Data-SI-Site EUI'!$Y$2:$Y$1825,MATCH(1,INDEX(($A20='90.1 Data-SI-Site EUI'!$B$2:$B$1825)*(T$4='90.1 Data-SI-Site EUI'!$C$2:$C$1825)*($A$3='90.1 Data-SI-Site EUI'!$A$2:$A$1825),0,1),0))/INDEX('90.1 Data-SI-Site EUI'!$Y$2:$Y$1825,MATCH(1,INDEX(($A20='90.1 Data-SI-Site EUI'!$B$2:$B$1825)*(T$4='90.1 Data-SI-Site EUI'!$C$2:$C$1825)*(2004='90.1 Data-SI-Site EUI'!$A$2:$A$1825),0,1),0))</f>
        <v>0.9052739931845355</v>
      </c>
    </row>
    <row r="22" spans="1:20" ht="15.75" thickBot="1" x14ac:dyDescent="0.3">
      <c r="A22" s="6" t="s">
        <v>114</v>
      </c>
      <c r="B22" s="6"/>
      <c r="C22" s="6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</row>
    <row r="23" spans="1:20" ht="91.5" thickBot="1" x14ac:dyDescent="0.3">
      <c r="A23" s="69">
        <v>2010</v>
      </c>
      <c r="B23" s="114" t="s">
        <v>162</v>
      </c>
      <c r="C23" s="114" t="s">
        <v>163</v>
      </c>
      <c r="D23" s="113" t="s">
        <v>84</v>
      </c>
      <c r="E23" s="114" t="s">
        <v>85</v>
      </c>
      <c r="F23" s="114" t="s">
        <v>86</v>
      </c>
      <c r="G23" s="114" t="s">
        <v>87</v>
      </c>
      <c r="H23" s="114" t="s">
        <v>88</v>
      </c>
      <c r="I23" s="114" t="s">
        <v>89</v>
      </c>
      <c r="J23" s="114" t="s">
        <v>90</v>
      </c>
      <c r="K23" s="114" t="s">
        <v>91</v>
      </c>
      <c r="L23" s="114" t="s">
        <v>92</v>
      </c>
      <c r="M23" s="114" t="s">
        <v>93</v>
      </c>
      <c r="N23" s="114" t="s">
        <v>94</v>
      </c>
      <c r="O23" s="114" t="s">
        <v>95</v>
      </c>
      <c r="P23" s="114" t="s">
        <v>96</v>
      </c>
      <c r="Q23" s="114" t="s">
        <v>97</v>
      </c>
      <c r="R23" s="114" t="s">
        <v>98</v>
      </c>
      <c r="S23" s="113" t="s">
        <v>99</v>
      </c>
      <c r="T23" s="115" t="s">
        <v>100</v>
      </c>
    </row>
    <row r="24" spans="1:20" ht="15.75" thickBot="1" x14ac:dyDescent="0.3">
      <c r="A24" s="116" t="s">
        <v>22</v>
      </c>
      <c r="B24" s="55" t="s">
        <v>10</v>
      </c>
      <c r="C24" s="55" t="s">
        <v>6</v>
      </c>
      <c r="D24" s="64" t="s">
        <v>11</v>
      </c>
      <c r="E24" s="55" t="s">
        <v>13</v>
      </c>
      <c r="F24" s="55" t="s">
        <v>19</v>
      </c>
      <c r="G24" s="55" t="s">
        <v>20</v>
      </c>
      <c r="H24" s="55" t="s">
        <v>3</v>
      </c>
      <c r="I24" s="55" t="s">
        <v>7</v>
      </c>
      <c r="J24" s="55" t="s">
        <v>17</v>
      </c>
      <c r="K24" s="55" t="s">
        <v>14</v>
      </c>
      <c r="L24" s="55" t="s">
        <v>2</v>
      </c>
      <c r="M24" s="55" t="s">
        <v>18</v>
      </c>
      <c r="N24" s="55" t="s">
        <v>4</v>
      </c>
      <c r="O24" s="55" t="s">
        <v>5</v>
      </c>
      <c r="P24" s="55" t="s">
        <v>15</v>
      </c>
      <c r="Q24" s="55" t="s">
        <v>16</v>
      </c>
      <c r="R24" s="55" t="s">
        <v>9</v>
      </c>
      <c r="S24" s="55" t="s">
        <v>12</v>
      </c>
      <c r="T24" s="62" t="s">
        <v>8</v>
      </c>
    </row>
    <row r="25" spans="1:20" x14ac:dyDescent="0.25">
      <c r="A25" s="128" t="s">
        <v>55</v>
      </c>
      <c r="B25" s="123" cm="1">
        <f t="array" ref="B25">INDEX('90.1 Data-SI-Site EUI'!$Y$2:$Y$1825,MATCH(1,INDEX(($A25='90.1 Data-SI-Site EUI'!$B$2:$B$1825)*(B$24='90.1 Data-SI-Site EUI'!$C$2:$C$1825)*($A$23='90.1 Data-SI-Site EUI'!$A$2:$A$1825),0,1),0))/INDEX('90.1 Data-SI-Site EUI'!$Y$2:$Y$1825,MATCH(1,INDEX(($A25='90.1 Data-SI-Site EUI'!$B$2:$B$1825)*(B$24='90.1 Data-SI-Site EUI'!$C$2:$C$1825)*(2004='90.1 Data-SI-Site EUI'!$A$2:$A$1825),0,1),0))</f>
        <v>0.73321109538656271</v>
      </c>
      <c r="C25" s="131" cm="1">
        <f t="array" ref="C25">INDEX('90.1 Data-SI-Site EUI'!$Y$2:$Y$1825,MATCH(1,INDEX(($A25='90.1 Data-SI-Site EUI'!$B$2:$B$1825)*(C$24='90.1 Data-SI-Site EUI'!$C$2:$C$1825)*($A$23='90.1 Data-SI-Site EUI'!$A$2:$A$1825),0,1),0))/INDEX('90.1 Data-SI-Site EUI'!$Y$2:$Y$1825,MATCH(1,INDEX(($A25='90.1 Data-SI-Site EUI'!$B$2:$B$1825)*(C$24='90.1 Data-SI-Site EUI'!$C$2:$C$1825)*(2004='90.1 Data-SI-Site EUI'!$A$2:$A$1825),0,1),0))</f>
        <v>0.79147923186931202</v>
      </c>
      <c r="D25" s="131" cm="1">
        <f t="array" ref="D25">INDEX('90.1 Data-SI-Site EUI'!$Y$2:$Y$1825,MATCH(1,INDEX(($A25='90.1 Data-SI-Site EUI'!$B$2:$B$1825)*(D$24='90.1 Data-SI-Site EUI'!$C$2:$C$1825)*($A$23='90.1 Data-SI-Site EUI'!$A$2:$A$1825),0,1),0))/INDEX('90.1 Data-SI-Site EUI'!$Y$2:$Y$1825,MATCH(1,INDEX(($A25='90.1 Data-SI-Site EUI'!$B$2:$B$1825)*(D$24='90.1 Data-SI-Site EUI'!$C$2:$C$1825)*(2004='90.1 Data-SI-Site EUI'!$A$2:$A$1825),0,1),0))</f>
        <v>0.75099780113071579</v>
      </c>
      <c r="E25" s="131" cm="1">
        <f t="array" ref="E25">INDEX('90.1 Data-SI-Site EUI'!$Y$2:$Y$1825,MATCH(1,INDEX(($A25='90.1 Data-SI-Site EUI'!$B$2:$B$1825)*(E$24='90.1 Data-SI-Site EUI'!$C$2:$C$1825)*($A$23='90.1 Data-SI-Site EUI'!$A$2:$A$1825),0,1),0))/INDEX('90.1 Data-SI-Site EUI'!$Y$2:$Y$1825,MATCH(1,INDEX(($A25='90.1 Data-SI-Site EUI'!$B$2:$B$1825)*(E$24='90.1 Data-SI-Site EUI'!$C$2:$C$1825)*(2004='90.1 Data-SI-Site EUI'!$A$2:$A$1825),0,1),0))</f>
        <v>0.80453588774574869</v>
      </c>
      <c r="F25" s="131" cm="1">
        <f t="array" ref="F25">INDEX('90.1 Data-SI-Site EUI'!$Y$2:$Y$1825,MATCH(1,INDEX(($A25='90.1 Data-SI-Site EUI'!$B$2:$B$1825)*(F$24='90.1 Data-SI-Site EUI'!$C$2:$C$1825)*($A$23='90.1 Data-SI-Site EUI'!$A$2:$A$1825),0,1),0))/INDEX('90.1 Data-SI-Site EUI'!$Y$2:$Y$1825,MATCH(1,INDEX(($A25='90.1 Data-SI-Site EUI'!$B$2:$B$1825)*(F$24='90.1 Data-SI-Site EUI'!$C$2:$C$1825)*(2004='90.1 Data-SI-Site EUI'!$A$2:$A$1825),0,1),0))</f>
        <v>0.68790827591883108</v>
      </c>
      <c r="G25" s="131" cm="1">
        <f t="array" ref="G25">INDEX('90.1 Data-SI-Site EUI'!$Y$2:$Y$1825,MATCH(1,INDEX(($A25='90.1 Data-SI-Site EUI'!$B$2:$B$1825)*(G$24='90.1 Data-SI-Site EUI'!$C$2:$C$1825)*($A$23='90.1 Data-SI-Site EUI'!$A$2:$A$1825),0,1),0))/INDEX('90.1 Data-SI-Site EUI'!$Y$2:$Y$1825,MATCH(1,INDEX(($A25='90.1 Data-SI-Site EUI'!$B$2:$B$1825)*(G$24='90.1 Data-SI-Site EUI'!$C$2:$C$1825)*(2004='90.1 Data-SI-Site EUI'!$A$2:$A$1825),0,1),0))</f>
        <v>0.79939681083606506</v>
      </c>
      <c r="H25" s="131" cm="1">
        <f t="array" ref="H25">INDEX('90.1 Data-SI-Site EUI'!$Y$2:$Y$1825,MATCH(1,INDEX(($A25='90.1 Data-SI-Site EUI'!$B$2:$B$1825)*(H$24='90.1 Data-SI-Site EUI'!$C$2:$C$1825)*($A$23='90.1 Data-SI-Site EUI'!$A$2:$A$1825),0,1),0))/INDEX('90.1 Data-SI-Site EUI'!$Y$2:$Y$1825,MATCH(1,INDEX(($A25='90.1 Data-SI-Site EUI'!$B$2:$B$1825)*(H$24='90.1 Data-SI-Site EUI'!$C$2:$C$1825)*(2004='90.1 Data-SI-Site EUI'!$A$2:$A$1825),0,1),0))</f>
        <v>0.69054481256410316</v>
      </c>
      <c r="I25" s="131" cm="1">
        <f t="array" ref="I25">INDEX('90.1 Data-SI-Site EUI'!$Y$2:$Y$1825,MATCH(1,INDEX(($A25='90.1 Data-SI-Site EUI'!$B$2:$B$1825)*(I$24='90.1 Data-SI-Site EUI'!$C$2:$C$1825)*($A$23='90.1 Data-SI-Site EUI'!$A$2:$A$1825),0,1),0))/INDEX('90.1 Data-SI-Site EUI'!$Y$2:$Y$1825,MATCH(1,INDEX(($A25='90.1 Data-SI-Site EUI'!$B$2:$B$1825)*(I$24='90.1 Data-SI-Site EUI'!$C$2:$C$1825)*(2004='90.1 Data-SI-Site EUI'!$A$2:$A$1825),0,1),0))</f>
        <v>0.8198933952888855</v>
      </c>
      <c r="J25" s="131" cm="1">
        <f t="array" ref="J25">INDEX('90.1 Data-SI-Site EUI'!$Y$2:$Y$1825,MATCH(1,INDEX(($A25='90.1 Data-SI-Site EUI'!$B$2:$B$1825)*(J$24='90.1 Data-SI-Site EUI'!$C$2:$C$1825)*($A$23='90.1 Data-SI-Site EUI'!$A$2:$A$1825),0,1),0))/INDEX('90.1 Data-SI-Site EUI'!$Y$2:$Y$1825,MATCH(1,INDEX(($A25='90.1 Data-SI-Site EUI'!$B$2:$B$1825)*(J$24='90.1 Data-SI-Site EUI'!$C$2:$C$1825)*(2004='90.1 Data-SI-Site EUI'!$A$2:$A$1825),0,1),0))</f>
        <v>0.64458423410642007</v>
      </c>
      <c r="K25" s="131" cm="1">
        <f t="array" ref="K25">INDEX('90.1 Data-SI-Site EUI'!$Y$2:$Y$1825,MATCH(1,INDEX(($A25='90.1 Data-SI-Site EUI'!$B$2:$B$1825)*(K$24='90.1 Data-SI-Site EUI'!$C$2:$C$1825)*($A$23='90.1 Data-SI-Site EUI'!$A$2:$A$1825),0,1),0))/INDEX('90.1 Data-SI-Site EUI'!$Y$2:$Y$1825,MATCH(1,INDEX(($A25='90.1 Data-SI-Site EUI'!$B$2:$B$1825)*(K$24='90.1 Data-SI-Site EUI'!$C$2:$C$1825)*(2004='90.1 Data-SI-Site EUI'!$A$2:$A$1825),0,1),0))</f>
        <v>0.64169374544316926</v>
      </c>
      <c r="L25" s="131" cm="1">
        <f t="array" ref="L25">INDEX('90.1 Data-SI-Site EUI'!$Y$2:$Y$1825,MATCH(1,INDEX(($A25='90.1 Data-SI-Site EUI'!$B$2:$B$1825)*(L$24='90.1 Data-SI-Site EUI'!$C$2:$C$1825)*($A$23='90.1 Data-SI-Site EUI'!$A$2:$A$1825),0,1),0))/INDEX('90.1 Data-SI-Site EUI'!$Y$2:$Y$1825,MATCH(1,INDEX(($A25='90.1 Data-SI-Site EUI'!$B$2:$B$1825)*(L$24='90.1 Data-SI-Site EUI'!$C$2:$C$1825)*(2004='90.1 Data-SI-Site EUI'!$A$2:$A$1825),0,1),0))</f>
        <v>0.74862973705706659</v>
      </c>
      <c r="M25" s="131" cm="1">
        <f t="array" ref="M25">INDEX('90.1 Data-SI-Site EUI'!$Y$2:$Y$1825,MATCH(1,INDEX(($A25='90.1 Data-SI-Site EUI'!$B$2:$B$1825)*(M$24='90.1 Data-SI-Site EUI'!$C$2:$C$1825)*($A$23='90.1 Data-SI-Site EUI'!$A$2:$A$1825),0,1),0))/INDEX('90.1 Data-SI-Site EUI'!$Y$2:$Y$1825,MATCH(1,INDEX(($A25='90.1 Data-SI-Site EUI'!$B$2:$B$1825)*(M$24='90.1 Data-SI-Site EUI'!$C$2:$C$1825)*(2004='90.1 Data-SI-Site EUI'!$A$2:$A$1825),0,1),0))</f>
        <v>0.62808634758220583</v>
      </c>
      <c r="N25" s="131" cm="1">
        <f t="array" ref="N25">INDEX('90.1 Data-SI-Site EUI'!$Y$2:$Y$1825,MATCH(1,INDEX(($A25='90.1 Data-SI-Site EUI'!$B$2:$B$1825)*(N$24='90.1 Data-SI-Site EUI'!$C$2:$C$1825)*($A$23='90.1 Data-SI-Site EUI'!$A$2:$A$1825),0,1),0))/INDEX('90.1 Data-SI-Site EUI'!$Y$2:$Y$1825,MATCH(1,INDEX(($A25='90.1 Data-SI-Site EUI'!$B$2:$B$1825)*(N$24='90.1 Data-SI-Site EUI'!$C$2:$C$1825)*(2004='90.1 Data-SI-Site EUI'!$A$2:$A$1825),0,1),0))</f>
        <v>0.64110060046078043</v>
      </c>
      <c r="O25" s="131" cm="1">
        <f t="array" ref="O25">INDEX('90.1 Data-SI-Site EUI'!$Y$2:$Y$1825,MATCH(1,INDEX(($A25='90.1 Data-SI-Site EUI'!$B$2:$B$1825)*(O$24='90.1 Data-SI-Site EUI'!$C$2:$C$1825)*($A$23='90.1 Data-SI-Site EUI'!$A$2:$A$1825),0,1),0))/INDEX('90.1 Data-SI-Site EUI'!$Y$2:$Y$1825,MATCH(1,INDEX(($A25='90.1 Data-SI-Site EUI'!$B$2:$B$1825)*(O$24='90.1 Data-SI-Site EUI'!$C$2:$C$1825)*(2004='90.1 Data-SI-Site EUI'!$A$2:$A$1825),0,1),0))</f>
        <v>0.68803767290507412</v>
      </c>
      <c r="P25" s="131" cm="1">
        <f t="array" ref="P25">INDEX('90.1 Data-SI-Site EUI'!$Y$2:$Y$1825,MATCH(1,INDEX(($A25='90.1 Data-SI-Site EUI'!$B$2:$B$1825)*(P$24='90.1 Data-SI-Site EUI'!$C$2:$C$1825)*($A$23='90.1 Data-SI-Site EUI'!$A$2:$A$1825),0,1),0))/INDEX('90.1 Data-SI-Site EUI'!$Y$2:$Y$1825,MATCH(1,INDEX(($A25='90.1 Data-SI-Site EUI'!$B$2:$B$1825)*(P$24='90.1 Data-SI-Site EUI'!$C$2:$C$1825)*(2004='90.1 Data-SI-Site EUI'!$A$2:$A$1825),0,1),0))</f>
        <v>0.61288723826785185</v>
      </c>
      <c r="Q25" s="131" cm="1">
        <f t="array" ref="Q25">INDEX('90.1 Data-SI-Site EUI'!$Y$2:$Y$1825,MATCH(1,INDEX(($A25='90.1 Data-SI-Site EUI'!$B$2:$B$1825)*(Q$24='90.1 Data-SI-Site EUI'!$C$2:$C$1825)*($A$23='90.1 Data-SI-Site EUI'!$A$2:$A$1825),0,1),0))/INDEX('90.1 Data-SI-Site EUI'!$Y$2:$Y$1825,MATCH(1,INDEX(($A25='90.1 Data-SI-Site EUI'!$B$2:$B$1825)*(Q$24='90.1 Data-SI-Site EUI'!$C$2:$C$1825)*(2004='90.1 Data-SI-Site EUI'!$A$2:$A$1825),0,1),0))</f>
        <v>0.63907335053103842</v>
      </c>
      <c r="R25" s="131" cm="1">
        <f t="array" ref="R25">INDEX('90.1 Data-SI-Site EUI'!$Y$2:$Y$1825,MATCH(1,INDEX(($A25='90.1 Data-SI-Site EUI'!$B$2:$B$1825)*(R$24='90.1 Data-SI-Site EUI'!$C$2:$C$1825)*($A$23='90.1 Data-SI-Site EUI'!$A$2:$A$1825),0,1),0))/INDEX('90.1 Data-SI-Site EUI'!$Y$2:$Y$1825,MATCH(1,INDEX(($A25='90.1 Data-SI-Site EUI'!$B$2:$B$1825)*(R$24='90.1 Data-SI-Site EUI'!$C$2:$C$1825)*(2004='90.1 Data-SI-Site EUI'!$A$2:$A$1825),0,1),0))</f>
        <v>0.66291225498127448</v>
      </c>
      <c r="S25" s="131" cm="1">
        <f t="array" ref="S25">INDEX('90.1 Data-SI-Site EUI'!$Y$2:$Y$1825,MATCH(1,INDEX(($A25='90.1 Data-SI-Site EUI'!$B$2:$B$1825)*(S$24='90.1 Data-SI-Site EUI'!$C$2:$C$1825)*($A$23='90.1 Data-SI-Site EUI'!$A$2:$A$1825),0,1),0))/INDEX('90.1 Data-SI-Site EUI'!$Y$2:$Y$1825,MATCH(1,INDEX(($A25='90.1 Data-SI-Site EUI'!$B$2:$B$1825)*(S$24='90.1 Data-SI-Site EUI'!$C$2:$C$1825)*(2004='90.1 Data-SI-Site EUI'!$A$2:$A$1825),0,1),0))</f>
        <v>0.6196475840949025</v>
      </c>
      <c r="T25" s="132" cm="1">
        <f t="array" ref="T25">INDEX('90.1 Data-SI-Site EUI'!$Y$2:$Y$1825,MATCH(1,INDEX(($A25='90.1 Data-SI-Site EUI'!$B$2:$B$1825)*(T$24='90.1 Data-SI-Site EUI'!$C$2:$C$1825)*($A$23='90.1 Data-SI-Site EUI'!$A$2:$A$1825),0,1),0))/INDEX('90.1 Data-SI-Site EUI'!$Y$2:$Y$1825,MATCH(1,INDEX(($A25='90.1 Data-SI-Site EUI'!$B$2:$B$1825)*(T$24='90.1 Data-SI-Site EUI'!$C$2:$C$1825)*(2004='90.1 Data-SI-Site EUI'!$A$2:$A$1825),0,1),0))</f>
        <v>0.6511932176467814</v>
      </c>
    </row>
    <row r="26" spans="1:20" x14ac:dyDescent="0.25">
      <c r="A26" s="129" t="s">
        <v>54</v>
      </c>
      <c r="B26" s="117" cm="1">
        <f t="array" ref="B26">INDEX('90.1 Data-SI-Site EUI'!$Y$2:$Y$1825,MATCH(1,INDEX(($A26='90.1 Data-SI-Site EUI'!$B$2:$B$1825)*(B$24='90.1 Data-SI-Site EUI'!$C$2:$C$1825)*($A$23='90.1 Data-SI-Site EUI'!$A$2:$A$1825),0,1),0))/INDEX('90.1 Data-SI-Site EUI'!$Y$2:$Y$1825,MATCH(1,INDEX(($A26='90.1 Data-SI-Site EUI'!$B$2:$B$1825)*(B$24='90.1 Data-SI-Site EUI'!$C$2:$C$1825)*(2004='90.1 Data-SI-Site EUI'!$A$2:$A$1825),0,1),0))</f>
        <v>0.7139984341316401</v>
      </c>
      <c r="C26" s="118" cm="1">
        <f t="array" ref="C26">INDEX('90.1 Data-SI-Site EUI'!$Y$2:$Y$1825,MATCH(1,INDEX(($A26='90.1 Data-SI-Site EUI'!$B$2:$B$1825)*(C$24='90.1 Data-SI-Site EUI'!$C$2:$C$1825)*($A$23='90.1 Data-SI-Site EUI'!$A$2:$A$1825),0,1),0))/INDEX('90.1 Data-SI-Site EUI'!$Y$2:$Y$1825,MATCH(1,INDEX(($A26='90.1 Data-SI-Site EUI'!$B$2:$B$1825)*(C$24='90.1 Data-SI-Site EUI'!$C$2:$C$1825)*(2004='90.1 Data-SI-Site EUI'!$A$2:$A$1825),0,1),0))</f>
        <v>0.7497580724795101</v>
      </c>
      <c r="D26" s="118" cm="1">
        <f t="array" ref="D26">INDEX('90.1 Data-SI-Site EUI'!$Y$2:$Y$1825,MATCH(1,INDEX(($A26='90.1 Data-SI-Site EUI'!$B$2:$B$1825)*(D$24='90.1 Data-SI-Site EUI'!$C$2:$C$1825)*($A$23='90.1 Data-SI-Site EUI'!$A$2:$A$1825),0,1),0))/INDEX('90.1 Data-SI-Site EUI'!$Y$2:$Y$1825,MATCH(1,INDEX(($A26='90.1 Data-SI-Site EUI'!$B$2:$B$1825)*(D$24='90.1 Data-SI-Site EUI'!$C$2:$C$1825)*(2004='90.1 Data-SI-Site EUI'!$A$2:$A$1825),0,1),0))</f>
        <v>0.74594842481963419</v>
      </c>
      <c r="E26" s="118" cm="1">
        <f t="array" ref="E26">INDEX('90.1 Data-SI-Site EUI'!$Y$2:$Y$1825,MATCH(1,INDEX(($A26='90.1 Data-SI-Site EUI'!$B$2:$B$1825)*(E$24='90.1 Data-SI-Site EUI'!$C$2:$C$1825)*($A$23='90.1 Data-SI-Site EUI'!$A$2:$A$1825),0,1),0))/INDEX('90.1 Data-SI-Site EUI'!$Y$2:$Y$1825,MATCH(1,INDEX(($A26='90.1 Data-SI-Site EUI'!$B$2:$B$1825)*(E$24='90.1 Data-SI-Site EUI'!$C$2:$C$1825)*(2004='90.1 Data-SI-Site EUI'!$A$2:$A$1825),0,1),0))</f>
        <v>0.7426850729341834</v>
      </c>
      <c r="F26" s="118" cm="1">
        <f t="array" ref="F26">INDEX('90.1 Data-SI-Site EUI'!$Y$2:$Y$1825,MATCH(1,INDEX(($A26='90.1 Data-SI-Site EUI'!$B$2:$B$1825)*(F$24='90.1 Data-SI-Site EUI'!$C$2:$C$1825)*($A$23='90.1 Data-SI-Site EUI'!$A$2:$A$1825),0,1),0))/INDEX('90.1 Data-SI-Site EUI'!$Y$2:$Y$1825,MATCH(1,INDEX(($A26='90.1 Data-SI-Site EUI'!$B$2:$B$1825)*(F$24='90.1 Data-SI-Site EUI'!$C$2:$C$1825)*(2004='90.1 Data-SI-Site EUI'!$A$2:$A$1825),0,1),0))</f>
        <v>0.668587435647229</v>
      </c>
      <c r="G26" s="118" cm="1">
        <f t="array" ref="G26">INDEX('90.1 Data-SI-Site EUI'!$Y$2:$Y$1825,MATCH(1,INDEX(($A26='90.1 Data-SI-Site EUI'!$B$2:$B$1825)*(G$24='90.1 Data-SI-Site EUI'!$C$2:$C$1825)*($A$23='90.1 Data-SI-Site EUI'!$A$2:$A$1825),0,1),0))/INDEX('90.1 Data-SI-Site EUI'!$Y$2:$Y$1825,MATCH(1,INDEX(($A26='90.1 Data-SI-Site EUI'!$B$2:$B$1825)*(G$24='90.1 Data-SI-Site EUI'!$C$2:$C$1825)*(2004='90.1 Data-SI-Site EUI'!$A$2:$A$1825),0,1),0))</f>
        <v>0.67731709170656518</v>
      </c>
      <c r="H26" s="118" cm="1">
        <f t="array" ref="H26">INDEX('90.1 Data-SI-Site EUI'!$Y$2:$Y$1825,MATCH(1,INDEX(($A26='90.1 Data-SI-Site EUI'!$B$2:$B$1825)*(H$24='90.1 Data-SI-Site EUI'!$C$2:$C$1825)*($A$23='90.1 Data-SI-Site EUI'!$A$2:$A$1825),0,1),0))/INDEX('90.1 Data-SI-Site EUI'!$Y$2:$Y$1825,MATCH(1,INDEX(($A26='90.1 Data-SI-Site EUI'!$B$2:$B$1825)*(H$24='90.1 Data-SI-Site EUI'!$C$2:$C$1825)*(2004='90.1 Data-SI-Site EUI'!$A$2:$A$1825),0,1),0))</f>
        <v>0.63567107556649227</v>
      </c>
      <c r="I26" s="118" cm="1">
        <f t="array" ref="I26">INDEX('90.1 Data-SI-Site EUI'!$Y$2:$Y$1825,MATCH(1,INDEX(($A26='90.1 Data-SI-Site EUI'!$B$2:$B$1825)*(I$24='90.1 Data-SI-Site EUI'!$C$2:$C$1825)*($A$23='90.1 Data-SI-Site EUI'!$A$2:$A$1825),0,1),0))/INDEX('90.1 Data-SI-Site EUI'!$Y$2:$Y$1825,MATCH(1,INDEX(($A26='90.1 Data-SI-Site EUI'!$B$2:$B$1825)*(I$24='90.1 Data-SI-Site EUI'!$C$2:$C$1825)*(2004='90.1 Data-SI-Site EUI'!$A$2:$A$1825),0,1),0))</f>
        <v>0.68828757317609024</v>
      </c>
      <c r="J26" s="118" cm="1">
        <f t="array" ref="J26">INDEX('90.1 Data-SI-Site EUI'!$Y$2:$Y$1825,MATCH(1,INDEX(($A26='90.1 Data-SI-Site EUI'!$B$2:$B$1825)*(J$24='90.1 Data-SI-Site EUI'!$C$2:$C$1825)*($A$23='90.1 Data-SI-Site EUI'!$A$2:$A$1825),0,1),0))/INDEX('90.1 Data-SI-Site EUI'!$Y$2:$Y$1825,MATCH(1,INDEX(($A26='90.1 Data-SI-Site EUI'!$B$2:$B$1825)*(J$24='90.1 Data-SI-Site EUI'!$C$2:$C$1825)*(2004='90.1 Data-SI-Site EUI'!$A$2:$A$1825),0,1),0))</f>
        <v>0.50460617227084292</v>
      </c>
      <c r="K26" s="118" cm="1">
        <f t="array" ref="K26">INDEX('90.1 Data-SI-Site EUI'!$Y$2:$Y$1825,MATCH(1,INDEX(($A26='90.1 Data-SI-Site EUI'!$B$2:$B$1825)*(K$24='90.1 Data-SI-Site EUI'!$C$2:$C$1825)*($A$23='90.1 Data-SI-Site EUI'!$A$2:$A$1825),0,1),0))/INDEX('90.1 Data-SI-Site EUI'!$Y$2:$Y$1825,MATCH(1,INDEX(($A26='90.1 Data-SI-Site EUI'!$B$2:$B$1825)*(K$24='90.1 Data-SI-Site EUI'!$C$2:$C$1825)*(2004='90.1 Data-SI-Site EUI'!$A$2:$A$1825),0,1),0))</f>
        <v>0.5360172524876512</v>
      </c>
      <c r="L26" s="118" cm="1">
        <f t="array" ref="L26">INDEX('90.1 Data-SI-Site EUI'!$Y$2:$Y$1825,MATCH(1,INDEX(($A26='90.1 Data-SI-Site EUI'!$B$2:$B$1825)*(L$24='90.1 Data-SI-Site EUI'!$C$2:$C$1825)*($A$23='90.1 Data-SI-Site EUI'!$A$2:$A$1825),0,1),0))/INDEX('90.1 Data-SI-Site EUI'!$Y$2:$Y$1825,MATCH(1,INDEX(($A26='90.1 Data-SI-Site EUI'!$B$2:$B$1825)*(L$24='90.1 Data-SI-Site EUI'!$C$2:$C$1825)*(2004='90.1 Data-SI-Site EUI'!$A$2:$A$1825),0,1),0))</f>
        <v>0.58915888832000851</v>
      </c>
      <c r="M26" s="118" cm="1">
        <f t="array" ref="M26">INDEX('90.1 Data-SI-Site EUI'!$Y$2:$Y$1825,MATCH(1,INDEX(($A26='90.1 Data-SI-Site EUI'!$B$2:$B$1825)*(M$24='90.1 Data-SI-Site EUI'!$C$2:$C$1825)*($A$23='90.1 Data-SI-Site EUI'!$A$2:$A$1825),0,1),0))/INDEX('90.1 Data-SI-Site EUI'!$Y$2:$Y$1825,MATCH(1,INDEX(($A26='90.1 Data-SI-Site EUI'!$B$2:$B$1825)*(M$24='90.1 Data-SI-Site EUI'!$C$2:$C$1825)*(2004='90.1 Data-SI-Site EUI'!$A$2:$A$1825),0,1),0))</f>
        <v>0.47215721032004321</v>
      </c>
      <c r="N26" s="118" cm="1">
        <f t="array" ref="N26">INDEX('90.1 Data-SI-Site EUI'!$Y$2:$Y$1825,MATCH(1,INDEX(($A26='90.1 Data-SI-Site EUI'!$B$2:$B$1825)*(N$24='90.1 Data-SI-Site EUI'!$C$2:$C$1825)*($A$23='90.1 Data-SI-Site EUI'!$A$2:$A$1825),0,1),0))/INDEX('90.1 Data-SI-Site EUI'!$Y$2:$Y$1825,MATCH(1,INDEX(($A26='90.1 Data-SI-Site EUI'!$B$2:$B$1825)*(N$24='90.1 Data-SI-Site EUI'!$C$2:$C$1825)*(2004='90.1 Data-SI-Site EUI'!$A$2:$A$1825),0,1),0))</f>
        <v>0.55108061159016586</v>
      </c>
      <c r="O26" s="118" cm="1">
        <f t="array" ref="O26">INDEX('90.1 Data-SI-Site EUI'!$Y$2:$Y$1825,MATCH(1,INDEX(($A26='90.1 Data-SI-Site EUI'!$B$2:$B$1825)*(O$24='90.1 Data-SI-Site EUI'!$C$2:$C$1825)*($A$23='90.1 Data-SI-Site EUI'!$A$2:$A$1825),0,1),0))/INDEX('90.1 Data-SI-Site EUI'!$Y$2:$Y$1825,MATCH(1,INDEX(($A26='90.1 Data-SI-Site EUI'!$B$2:$B$1825)*(O$24='90.1 Data-SI-Site EUI'!$C$2:$C$1825)*(2004='90.1 Data-SI-Site EUI'!$A$2:$A$1825),0,1),0))</f>
        <v>0.55888911198706492</v>
      </c>
      <c r="P26" s="118" cm="1">
        <f t="array" ref="P26">INDEX('90.1 Data-SI-Site EUI'!$Y$2:$Y$1825,MATCH(1,INDEX(($A26='90.1 Data-SI-Site EUI'!$B$2:$B$1825)*(P$24='90.1 Data-SI-Site EUI'!$C$2:$C$1825)*($A$23='90.1 Data-SI-Site EUI'!$A$2:$A$1825),0,1),0))/INDEX('90.1 Data-SI-Site EUI'!$Y$2:$Y$1825,MATCH(1,INDEX(($A26='90.1 Data-SI-Site EUI'!$B$2:$B$1825)*(P$24='90.1 Data-SI-Site EUI'!$C$2:$C$1825)*(2004='90.1 Data-SI-Site EUI'!$A$2:$A$1825),0,1),0))</f>
        <v>0.47092593140591238</v>
      </c>
      <c r="Q26" s="118" cm="1">
        <f t="array" ref="Q26">INDEX('90.1 Data-SI-Site EUI'!$Y$2:$Y$1825,MATCH(1,INDEX(($A26='90.1 Data-SI-Site EUI'!$B$2:$B$1825)*(Q$24='90.1 Data-SI-Site EUI'!$C$2:$C$1825)*($A$23='90.1 Data-SI-Site EUI'!$A$2:$A$1825),0,1),0))/INDEX('90.1 Data-SI-Site EUI'!$Y$2:$Y$1825,MATCH(1,INDEX(($A26='90.1 Data-SI-Site EUI'!$B$2:$B$1825)*(Q$24='90.1 Data-SI-Site EUI'!$C$2:$C$1825)*(2004='90.1 Data-SI-Site EUI'!$A$2:$A$1825),0,1),0))</f>
        <v>0.56456720013766992</v>
      </c>
      <c r="R26" s="118" cm="1">
        <f t="array" ref="R26">INDEX('90.1 Data-SI-Site EUI'!$Y$2:$Y$1825,MATCH(1,INDEX(($A26='90.1 Data-SI-Site EUI'!$B$2:$B$1825)*(R$24='90.1 Data-SI-Site EUI'!$C$2:$C$1825)*($A$23='90.1 Data-SI-Site EUI'!$A$2:$A$1825),0,1),0))/INDEX('90.1 Data-SI-Site EUI'!$Y$2:$Y$1825,MATCH(1,INDEX(($A26='90.1 Data-SI-Site EUI'!$B$2:$B$1825)*(R$24='90.1 Data-SI-Site EUI'!$C$2:$C$1825)*(2004='90.1 Data-SI-Site EUI'!$A$2:$A$1825),0,1),0))</f>
        <v>0.53835794484724164</v>
      </c>
      <c r="S26" s="118" cm="1">
        <f t="array" ref="S26">INDEX('90.1 Data-SI-Site EUI'!$Y$2:$Y$1825,MATCH(1,INDEX(($A26='90.1 Data-SI-Site EUI'!$B$2:$B$1825)*(S$24='90.1 Data-SI-Site EUI'!$C$2:$C$1825)*($A$23='90.1 Data-SI-Site EUI'!$A$2:$A$1825),0,1),0))/INDEX('90.1 Data-SI-Site EUI'!$Y$2:$Y$1825,MATCH(1,INDEX(($A26='90.1 Data-SI-Site EUI'!$B$2:$B$1825)*(S$24='90.1 Data-SI-Site EUI'!$C$2:$C$1825)*(2004='90.1 Data-SI-Site EUI'!$A$2:$A$1825),0,1),0))</f>
        <v>0.55297597613045946</v>
      </c>
      <c r="T26" s="119" cm="1">
        <f t="array" ref="T26">INDEX('90.1 Data-SI-Site EUI'!$Y$2:$Y$1825,MATCH(1,INDEX(($A26='90.1 Data-SI-Site EUI'!$B$2:$B$1825)*(T$24='90.1 Data-SI-Site EUI'!$C$2:$C$1825)*($A$23='90.1 Data-SI-Site EUI'!$A$2:$A$1825),0,1),0))/INDEX('90.1 Data-SI-Site EUI'!$Y$2:$Y$1825,MATCH(1,INDEX(($A26='90.1 Data-SI-Site EUI'!$B$2:$B$1825)*(T$24='90.1 Data-SI-Site EUI'!$C$2:$C$1825)*(2004='90.1 Data-SI-Site EUI'!$A$2:$A$1825),0,1),0))</f>
        <v>0.61766897152137146</v>
      </c>
    </row>
    <row r="27" spans="1:20" x14ac:dyDescent="0.25">
      <c r="A27" s="129" t="s">
        <v>53</v>
      </c>
      <c r="B27" s="117" cm="1">
        <f t="array" ref="B27">INDEX('90.1 Data-SI-Site EUI'!$Y$2:$Y$1825,MATCH(1,INDEX(($A27='90.1 Data-SI-Site EUI'!$B$2:$B$1825)*(B$24='90.1 Data-SI-Site EUI'!$C$2:$C$1825)*($A$23='90.1 Data-SI-Site EUI'!$A$2:$A$1825),0,1),0))/INDEX('90.1 Data-SI-Site EUI'!$Y$2:$Y$1825,MATCH(1,INDEX(($A27='90.1 Data-SI-Site EUI'!$B$2:$B$1825)*(B$24='90.1 Data-SI-Site EUI'!$C$2:$C$1825)*(2004='90.1 Data-SI-Site EUI'!$A$2:$A$1825),0,1),0))</f>
        <v>0.75637460805774137</v>
      </c>
      <c r="C27" s="118" cm="1">
        <f t="array" ref="C27">INDEX('90.1 Data-SI-Site EUI'!$Y$2:$Y$1825,MATCH(1,INDEX(($A27='90.1 Data-SI-Site EUI'!$B$2:$B$1825)*(C$24='90.1 Data-SI-Site EUI'!$C$2:$C$1825)*($A$23='90.1 Data-SI-Site EUI'!$A$2:$A$1825),0,1),0))/INDEX('90.1 Data-SI-Site EUI'!$Y$2:$Y$1825,MATCH(1,INDEX(($A27='90.1 Data-SI-Site EUI'!$B$2:$B$1825)*(C$24='90.1 Data-SI-Site EUI'!$C$2:$C$1825)*(2004='90.1 Data-SI-Site EUI'!$A$2:$A$1825),0,1),0))</f>
        <v>0.76912337423763677</v>
      </c>
      <c r="D27" s="118" cm="1">
        <f t="array" ref="D27">INDEX('90.1 Data-SI-Site EUI'!$Y$2:$Y$1825,MATCH(1,INDEX(($A27='90.1 Data-SI-Site EUI'!$B$2:$B$1825)*(D$24='90.1 Data-SI-Site EUI'!$C$2:$C$1825)*($A$23='90.1 Data-SI-Site EUI'!$A$2:$A$1825),0,1),0))/INDEX('90.1 Data-SI-Site EUI'!$Y$2:$Y$1825,MATCH(1,INDEX(($A27='90.1 Data-SI-Site EUI'!$B$2:$B$1825)*(D$24='90.1 Data-SI-Site EUI'!$C$2:$C$1825)*(2004='90.1 Data-SI-Site EUI'!$A$2:$A$1825),0,1),0))</f>
        <v>0.76542431644472453</v>
      </c>
      <c r="E27" s="118" cm="1">
        <f t="array" ref="E27">INDEX('90.1 Data-SI-Site EUI'!$Y$2:$Y$1825,MATCH(1,INDEX(($A27='90.1 Data-SI-Site EUI'!$B$2:$B$1825)*(E$24='90.1 Data-SI-Site EUI'!$C$2:$C$1825)*($A$23='90.1 Data-SI-Site EUI'!$A$2:$A$1825),0,1),0))/INDEX('90.1 Data-SI-Site EUI'!$Y$2:$Y$1825,MATCH(1,INDEX(($A27='90.1 Data-SI-Site EUI'!$B$2:$B$1825)*(E$24='90.1 Data-SI-Site EUI'!$C$2:$C$1825)*(2004='90.1 Data-SI-Site EUI'!$A$2:$A$1825),0,1),0))</f>
        <v>0.77415630550621661</v>
      </c>
      <c r="F27" s="118" cm="1">
        <f t="array" ref="F27">INDEX('90.1 Data-SI-Site EUI'!$Y$2:$Y$1825,MATCH(1,INDEX(($A27='90.1 Data-SI-Site EUI'!$B$2:$B$1825)*(F$24='90.1 Data-SI-Site EUI'!$C$2:$C$1825)*($A$23='90.1 Data-SI-Site EUI'!$A$2:$A$1825),0,1),0))/INDEX('90.1 Data-SI-Site EUI'!$Y$2:$Y$1825,MATCH(1,INDEX(($A27='90.1 Data-SI-Site EUI'!$B$2:$B$1825)*(F$24='90.1 Data-SI-Site EUI'!$C$2:$C$1825)*(2004='90.1 Data-SI-Site EUI'!$A$2:$A$1825),0,1),0))</f>
        <v>0.75671956701220078</v>
      </c>
      <c r="G27" s="118" cm="1">
        <f t="array" ref="G27">INDEX('90.1 Data-SI-Site EUI'!$Y$2:$Y$1825,MATCH(1,INDEX(($A27='90.1 Data-SI-Site EUI'!$B$2:$B$1825)*(G$24='90.1 Data-SI-Site EUI'!$C$2:$C$1825)*($A$23='90.1 Data-SI-Site EUI'!$A$2:$A$1825),0,1),0))/INDEX('90.1 Data-SI-Site EUI'!$Y$2:$Y$1825,MATCH(1,INDEX(($A27='90.1 Data-SI-Site EUI'!$B$2:$B$1825)*(G$24='90.1 Data-SI-Site EUI'!$C$2:$C$1825)*(2004='90.1 Data-SI-Site EUI'!$A$2:$A$1825),0,1),0))</f>
        <v>0.77679272808887889</v>
      </c>
      <c r="H27" s="118" cm="1">
        <f t="array" ref="H27">INDEX('90.1 Data-SI-Site EUI'!$Y$2:$Y$1825,MATCH(1,INDEX(($A27='90.1 Data-SI-Site EUI'!$B$2:$B$1825)*(H$24='90.1 Data-SI-Site EUI'!$C$2:$C$1825)*($A$23='90.1 Data-SI-Site EUI'!$A$2:$A$1825),0,1),0))/INDEX('90.1 Data-SI-Site EUI'!$Y$2:$Y$1825,MATCH(1,INDEX(($A27='90.1 Data-SI-Site EUI'!$B$2:$B$1825)*(H$24='90.1 Data-SI-Site EUI'!$C$2:$C$1825)*(2004='90.1 Data-SI-Site EUI'!$A$2:$A$1825),0,1),0))</f>
        <v>0.74392523364485996</v>
      </c>
      <c r="I27" s="118" cm="1">
        <f t="array" ref="I27">INDEX('90.1 Data-SI-Site EUI'!$Y$2:$Y$1825,MATCH(1,INDEX(($A27='90.1 Data-SI-Site EUI'!$B$2:$B$1825)*(I$24='90.1 Data-SI-Site EUI'!$C$2:$C$1825)*($A$23='90.1 Data-SI-Site EUI'!$A$2:$A$1825),0,1),0))/INDEX('90.1 Data-SI-Site EUI'!$Y$2:$Y$1825,MATCH(1,INDEX(($A27='90.1 Data-SI-Site EUI'!$B$2:$B$1825)*(I$24='90.1 Data-SI-Site EUI'!$C$2:$C$1825)*(2004='90.1 Data-SI-Site EUI'!$A$2:$A$1825),0,1),0))</f>
        <v>0.76054779360907454</v>
      </c>
      <c r="J27" s="118" cm="1">
        <f t="array" ref="J27">INDEX('90.1 Data-SI-Site EUI'!$Y$2:$Y$1825,MATCH(1,INDEX(($A27='90.1 Data-SI-Site EUI'!$B$2:$B$1825)*(J$24='90.1 Data-SI-Site EUI'!$C$2:$C$1825)*($A$23='90.1 Data-SI-Site EUI'!$A$2:$A$1825),0,1),0))/INDEX('90.1 Data-SI-Site EUI'!$Y$2:$Y$1825,MATCH(1,INDEX(($A27='90.1 Data-SI-Site EUI'!$B$2:$B$1825)*(J$24='90.1 Data-SI-Site EUI'!$C$2:$C$1825)*(2004='90.1 Data-SI-Site EUI'!$A$2:$A$1825),0,1),0))</f>
        <v>0.76735780863610425</v>
      </c>
      <c r="K27" s="118" cm="1">
        <f t="array" ref="K27">INDEX('90.1 Data-SI-Site EUI'!$Y$2:$Y$1825,MATCH(1,INDEX(($A27='90.1 Data-SI-Site EUI'!$B$2:$B$1825)*(K$24='90.1 Data-SI-Site EUI'!$C$2:$C$1825)*($A$23='90.1 Data-SI-Site EUI'!$A$2:$A$1825),0,1),0))/INDEX('90.1 Data-SI-Site EUI'!$Y$2:$Y$1825,MATCH(1,INDEX(($A27='90.1 Data-SI-Site EUI'!$B$2:$B$1825)*(K$24='90.1 Data-SI-Site EUI'!$C$2:$C$1825)*(2004='90.1 Data-SI-Site EUI'!$A$2:$A$1825),0,1),0))</f>
        <v>0.73954599761051376</v>
      </c>
      <c r="L27" s="118" cm="1">
        <f t="array" ref="L27">INDEX('90.1 Data-SI-Site EUI'!$Y$2:$Y$1825,MATCH(1,INDEX(($A27='90.1 Data-SI-Site EUI'!$B$2:$B$1825)*(L$24='90.1 Data-SI-Site EUI'!$C$2:$C$1825)*($A$23='90.1 Data-SI-Site EUI'!$A$2:$A$1825),0,1),0))/INDEX('90.1 Data-SI-Site EUI'!$Y$2:$Y$1825,MATCH(1,INDEX(($A27='90.1 Data-SI-Site EUI'!$B$2:$B$1825)*(L$24='90.1 Data-SI-Site EUI'!$C$2:$C$1825)*(2004='90.1 Data-SI-Site EUI'!$A$2:$A$1825),0,1),0))</f>
        <v>0.78439396077324652</v>
      </c>
      <c r="M27" s="118" cm="1">
        <f t="array" ref="M27">INDEX('90.1 Data-SI-Site EUI'!$Y$2:$Y$1825,MATCH(1,INDEX(($A27='90.1 Data-SI-Site EUI'!$B$2:$B$1825)*(M$24='90.1 Data-SI-Site EUI'!$C$2:$C$1825)*($A$23='90.1 Data-SI-Site EUI'!$A$2:$A$1825),0,1),0))/INDEX('90.1 Data-SI-Site EUI'!$Y$2:$Y$1825,MATCH(1,INDEX(($A27='90.1 Data-SI-Site EUI'!$B$2:$B$1825)*(M$24='90.1 Data-SI-Site EUI'!$C$2:$C$1825)*(2004='90.1 Data-SI-Site EUI'!$A$2:$A$1825),0,1),0))</f>
        <v>0.80978960927436683</v>
      </c>
      <c r="N27" s="118" cm="1">
        <f t="array" ref="N27">INDEX('90.1 Data-SI-Site EUI'!$Y$2:$Y$1825,MATCH(1,INDEX(($A27='90.1 Data-SI-Site EUI'!$B$2:$B$1825)*(N$24='90.1 Data-SI-Site EUI'!$C$2:$C$1825)*($A$23='90.1 Data-SI-Site EUI'!$A$2:$A$1825),0,1),0))/INDEX('90.1 Data-SI-Site EUI'!$Y$2:$Y$1825,MATCH(1,INDEX(($A27='90.1 Data-SI-Site EUI'!$B$2:$B$1825)*(N$24='90.1 Data-SI-Site EUI'!$C$2:$C$1825)*(2004='90.1 Data-SI-Site EUI'!$A$2:$A$1825),0,1),0))</f>
        <v>0.67940059096665273</v>
      </c>
      <c r="O27" s="118" cm="1">
        <f t="array" ref="O27">INDEX('90.1 Data-SI-Site EUI'!$Y$2:$Y$1825,MATCH(1,INDEX(($A27='90.1 Data-SI-Site EUI'!$B$2:$B$1825)*(O$24='90.1 Data-SI-Site EUI'!$C$2:$C$1825)*($A$23='90.1 Data-SI-Site EUI'!$A$2:$A$1825),0,1),0))/INDEX('90.1 Data-SI-Site EUI'!$Y$2:$Y$1825,MATCH(1,INDEX(($A27='90.1 Data-SI-Site EUI'!$B$2:$B$1825)*(O$24='90.1 Data-SI-Site EUI'!$C$2:$C$1825)*(2004='90.1 Data-SI-Site EUI'!$A$2:$A$1825),0,1),0))</f>
        <v>0.7093818714879061</v>
      </c>
      <c r="P27" s="118" cm="1">
        <f t="array" ref="P27">INDEX('90.1 Data-SI-Site EUI'!$Y$2:$Y$1825,MATCH(1,INDEX(($A27='90.1 Data-SI-Site EUI'!$B$2:$B$1825)*(P$24='90.1 Data-SI-Site EUI'!$C$2:$C$1825)*($A$23='90.1 Data-SI-Site EUI'!$A$2:$A$1825),0,1),0))/INDEX('90.1 Data-SI-Site EUI'!$Y$2:$Y$1825,MATCH(1,INDEX(($A27='90.1 Data-SI-Site EUI'!$B$2:$B$1825)*(P$24='90.1 Data-SI-Site EUI'!$C$2:$C$1825)*(2004='90.1 Data-SI-Site EUI'!$A$2:$A$1825),0,1),0))</f>
        <v>0.78078761666287289</v>
      </c>
      <c r="Q27" s="118" cm="1">
        <f t="array" ref="Q27">INDEX('90.1 Data-SI-Site EUI'!$Y$2:$Y$1825,MATCH(1,INDEX(($A27='90.1 Data-SI-Site EUI'!$B$2:$B$1825)*(Q$24='90.1 Data-SI-Site EUI'!$C$2:$C$1825)*($A$23='90.1 Data-SI-Site EUI'!$A$2:$A$1825),0,1),0))/INDEX('90.1 Data-SI-Site EUI'!$Y$2:$Y$1825,MATCH(1,INDEX(($A27='90.1 Data-SI-Site EUI'!$B$2:$B$1825)*(Q$24='90.1 Data-SI-Site EUI'!$C$2:$C$1825)*(2004='90.1 Data-SI-Site EUI'!$A$2:$A$1825),0,1),0))</f>
        <v>0.64183687091176067</v>
      </c>
      <c r="R27" s="118" cm="1">
        <f t="array" ref="R27">INDEX('90.1 Data-SI-Site EUI'!$Y$2:$Y$1825,MATCH(1,INDEX(($A27='90.1 Data-SI-Site EUI'!$B$2:$B$1825)*(R$24='90.1 Data-SI-Site EUI'!$C$2:$C$1825)*($A$23='90.1 Data-SI-Site EUI'!$A$2:$A$1825),0,1),0))/INDEX('90.1 Data-SI-Site EUI'!$Y$2:$Y$1825,MATCH(1,INDEX(($A27='90.1 Data-SI-Site EUI'!$B$2:$B$1825)*(R$24='90.1 Data-SI-Site EUI'!$C$2:$C$1825)*(2004='90.1 Data-SI-Site EUI'!$A$2:$A$1825),0,1),0))</f>
        <v>0.66158254760584212</v>
      </c>
      <c r="S27" s="118" cm="1">
        <f t="array" ref="S27">INDEX('90.1 Data-SI-Site EUI'!$Y$2:$Y$1825,MATCH(1,INDEX(($A27='90.1 Data-SI-Site EUI'!$B$2:$B$1825)*(S$24='90.1 Data-SI-Site EUI'!$C$2:$C$1825)*($A$23='90.1 Data-SI-Site EUI'!$A$2:$A$1825),0,1),0))/INDEX('90.1 Data-SI-Site EUI'!$Y$2:$Y$1825,MATCH(1,INDEX(($A27='90.1 Data-SI-Site EUI'!$B$2:$B$1825)*(S$24='90.1 Data-SI-Site EUI'!$C$2:$C$1825)*(2004='90.1 Data-SI-Site EUI'!$A$2:$A$1825),0,1),0))</f>
        <v>0.60771466314398948</v>
      </c>
      <c r="T27" s="119" cm="1">
        <f t="array" ref="T27">INDEX('90.1 Data-SI-Site EUI'!$Y$2:$Y$1825,MATCH(1,INDEX(($A27='90.1 Data-SI-Site EUI'!$B$2:$B$1825)*(T$24='90.1 Data-SI-Site EUI'!$C$2:$C$1825)*($A$23='90.1 Data-SI-Site EUI'!$A$2:$A$1825),0,1),0))/INDEX('90.1 Data-SI-Site EUI'!$Y$2:$Y$1825,MATCH(1,INDEX(($A27='90.1 Data-SI-Site EUI'!$B$2:$B$1825)*(T$24='90.1 Data-SI-Site EUI'!$C$2:$C$1825)*(2004='90.1 Data-SI-Site EUI'!$A$2:$A$1825),0,1),0))</f>
        <v>0.67688356164383567</v>
      </c>
    </row>
    <row r="28" spans="1:20" x14ac:dyDescent="0.25">
      <c r="A28" s="129" t="s">
        <v>71</v>
      </c>
      <c r="B28" s="117" cm="1">
        <f t="array" ref="B28">INDEX('90.1 Data-SI-Site EUI'!$Y$2:$Y$1825,MATCH(1,INDEX(($A28='90.1 Data-SI-Site EUI'!$B$2:$B$1825)*(B$24='90.1 Data-SI-Site EUI'!$C$2:$C$1825)*($A$23='90.1 Data-SI-Site EUI'!$A$2:$A$1825),0,1),0))/INDEX('90.1 Data-SI-Site EUI'!$Y$2:$Y$1825,MATCH(1,INDEX(($A28='90.1 Data-SI-Site EUI'!$B$2:$B$1825)*(B$24='90.1 Data-SI-Site EUI'!$C$2:$C$1825)*(2004='90.1 Data-SI-Site EUI'!$A$2:$A$1825),0,1),0))</f>
        <v>0.63540510543840178</v>
      </c>
      <c r="C28" s="118" cm="1">
        <f t="array" ref="C28">INDEX('90.1 Data-SI-Site EUI'!$Y$2:$Y$1825,MATCH(1,INDEX(($A28='90.1 Data-SI-Site EUI'!$B$2:$B$1825)*(C$24='90.1 Data-SI-Site EUI'!$C$2:$C$1825)*($A$23='90.1 Data-SI-Site EUI'!$A$2:$A$1825),0,1),0))/INDEX('90.1 Data-SI-Site EUI'!$Y$2:$Y$1825,MATCH(1,INDEX(($A28='90.1 Data-SI-Site EUI'!$B$2:$B$1825)*(C$24='90.1 Data-SI-Site EUI'!$C$2:$C$1825)*(2004='90.1 Data-SI-Site EUI'!$A$2:$A$1825),0,1),0))</f>
        <v>0.61338829469370837</v>
      </c>
      <c r="D28" s="118" cm="1">
        <f t="array" ref="D28">INDEX('90.1 Data-SI-Site EUI'!$Y$2:$Y$1825,MATCH(1,INDEX(($A28='90.1 Data-SI-Site EUI'!$B$2:$B$1825)*(D$24='90.1 Data-SI-Site EUI'!$C$2:$C$1825)*($A$23='90.1 Data-SI-Site EUI'!$A$2:$A$1825),0,1),0))/INDEX('90.1 Data-SI-Site EUI'!$Y$2:$Y$1825,MATCH(1,INDEX(($A28='90.1 Data-SI-Site EUI'!$B$2:$B$1825)*(D$24='90.1 Data-SI-Site EUI'!$C$2:$C$1825)*(2004='90.1 Data-SI-Site EUI'!$A$2:$A$1825),0,1),0))</f>
        <v>0.61299227629144526</v>
      </c>
      <c r="E28" s="118" cm="1">
        <f t="array" ref="E28">INDEX('90.1 Data-SI-Site EUI'!$Y$2:$Y$1825,MATCH(1,INDEX(($A28='90.1 Data-SI-Site EUI'!$B$2:$B$1825)*(E$24='90.1 Data-SI-Site EUI'!$C$2:$C$1825)*($A$23='90.1 Data-SI-Site EUI'!$A$2:$A$1825),0,1),0))/INDEX('90.1 Data-SI-Site EUI'!$Y$2:$Y$1825,MATCH(1,INDEX(($A28='90.1 Data-SI-Site EUI'!$B$2:$B$1825)*(E$24='90.1 Data-SI-Site EUI'!$C$2:$C$1825)*(2004='90.1 Data-SI-Site EUI'!$A$2:$A$1825),0,1),0))</f>
        <v>0.60842127479949348</v>
      </c>
      <c r="F28" s="118" cm="1">
        <f t="array" ref="F28">INDEX('90.1 Data-SI-Site EUI'!$Y$2:$Y$1825,MATCH(1,INDEX(($A28='90.1 Data-SI-Site EUI'!$B$2:$B$1825)*(F$24='90.1 Data-SI-Site EUI'!$C$2:$C$1825)*($A$23='90.1 Data-SI-Site EUI'!$A$2:$A$1825),0,1),0))/INDEX('90.1 Data-SI-Site EUI'!$Y$2:$Y$1825,MATCH(1,INDEX(($A28='90.1 Data-SI-Site EUI'!$B$2:$B$1825)*(F$24='90.1 Data-SI-Site EUI'!$C$2:$C$1825)*(2004='90.1 Data-SI-Site EUI'!$A$2:$A$1825),0,1),0))</f>
        <v>0.50416872911768329</v>
      </c>
      <c r="G28" s="118" cm="1">
        <f t="array" ref="G28">INDEX('90.1 Data-SI-Site EUI'!$Y$2:$Y$1825,MATCH(1,INDEX(($A28='90.1 Data-SI-Site EUI'!$B$2:$B$1825)*(G$24='90.1 Data-SI-Site EUI'!$C$2:$C$1825)*($A$23='90.1 Data-SI-Site EUI'!$A$2:$A$1825),0,1),0))/INDEX('90.1 Data-SI-Site EUI'!$Y$2:$Y$1825,MATCH(1,INDEX(($A28='90.1 Data-SI-Site EUI'!$B$2:$B$1825)*(G$24='90.1 Data-SI-Site EUI'!$C$2:$C$1825)*(2004='90.1 Data-SI-Site EUI'!$A$2:$A$1825),0,1),0))</f>
        <v>0.49162820650423966</v>
      </c>
      <c r="H28" s="118" cm="1">
        <f t="array" ref="H28">INDEX('90.1 Data-SI-Site EUI'!$Y$2:$Y$1825,MATCH(1,INDEX(($A28='90.1 Data-SI-Site EUI'!$B$2:$B$1825)*(H$24='90.1 Data-SI-Site EUI'!$C$2:$C$1825)*($A$23='90.1 Data-SI-Site EUI'!$A$2:$A$1825),0,1),0))/INDEX('90.1 Data-SI-Site EUI'!$Y$2:$Y$1825,MATCH(1,INDEX(($A28='90.1 Data-SI-Site EUI'!$B$2:$B$1825)*(H$24='90.1 Data-SI-Site EUI'!$C$2:$C$1825)*(2004='90.1 Data-SI-Site EUI'!$A$2:$A$1825),0,1),0))</f>
        <v>0.55465041100951318</v>
      </c>
      <c r="I28" s="118" cm="1">
        <f t="array" ref="I28">INDEX('90.1 Data-SI-Site EUI'!$Y$2:$Y$1825,MATCH(1,INDEX(($A28='90.1 Data-SI-Site EUI'!$B$2:$B$1825)*(I$24='90.1 Data-SI-Site EUI'!$C$2:$C$1825)*($A$23='90.1 Data-SI-Site EUI'!$A$2:$A$1825),0,1),0))/INDEX('90.1 Data-SI-Site EUI'!$Y$2:$Y$1825,MATCH(1,INDEX(($A28='90.1 Data-SI-Site EUI'!$B$2:$B$1825)*(I$24='90.1 Data-SI-Site EUI'!$C$2:$C$1825)*(2004='90.1 Data-SI-Site EUI'!$A$2:$A$1825),0,1),0))</f>
        <v>0.56329950974803333</v>
      </c>
      <c r="J28" s="118" cm="1">
        <f t="array" ref="J28">INDEX('90.1 Data-SI-Site EUI'!$Y$2:$Y$1825,MATCH(1,INDEX(($A28='90.1 Data-SI-Site EUI'!$B$2:$B$1825)*(J$24='90.1 Data-SI-Site EUI'!$C$2:$C$1825)*($A$23='90.1 Data-SI-Site EUI'!$A$2:$A$1825),0,1),0))/INDEX('90.1 Data-SI-Site EUI'!$Y$2:$Y$1825,MATCH(1,INDEX(($A28='90.1 Data-SI-Site EUI'!$B$2:$B$1825)*(J$24='90.1 Data-SI-Site EUI'!$C$2:$C$1825)*(2004='90.1 Data-SI-Site EUI'!$A$2:$A$1825),0,1),0))</f>
        <v>0.5288590604026846</v>
      </c>
      <c r="K28" s="118" cm="1">
        <f t="array" ref="K28">INDEX('90.1 Data-SI-Site EUI'!$Y$2:$Y$1825,MATCH(1,INDEX(($A28='90.1 Data-SI-Site EUI'!$B$2:$B$1825)*(K$24='90.1 Data-SI-Site EUI'!$C$2:$C$1825)*($A$23='90.1 Data-SI-Site EUI'!$A$2:$A$1825),0,1),0))/INDEX('90.1 Data-SI-Site EUI'!$Y$2:$Y$1825,MATCH(1,INDEX(($A28='90.1 Data-SI-Site EUI'!$B$2:$B$1825)*(K$24='90.1 Data-SI-Site EUI'!$C$2:$C$1825)*(2004='90.1 Data-SI-Site EUI'!$A$2:$A$1825),0,1),0))</f>
        <v>0.58111138612004898</v>
      </c>
      <c r="L28" s="118" cm="1">
        <f t="array" ref="L28">INDEX('90.1 Data-SI-Site EUI'!$Y$2:$Y$1825,MATCH(1,INDEX(($A28='90.1 Data-SI-Site EUI'!$B$2:$B$1825)*(L$24='90.1 Data-SI-Site EUI'!$C$2:$C$1825)*($A$23='90.1 Data-SI-Site EUI'!$A$2:$A$1825),0,1),0))/INDEX('90.1 Data-SI-Site EUI'!$Y$2:$Y$1825,MATCH(1,INDEX(($A28='90.1 Data-SI-Site EUI'!$B$2:$B$1825)*(L$24='90.1 Data-SI-Site EUI'!$C$2:$C$1825)*(2004='90.1 Data-SI-Site EUI'!$A$2:$A$1825),0,1),0))</f>
        <v>0.58855819818252963</v>
      </c>
      <c r="M28" s="118" cm="1">
        <f t="array" ref="M28">INDEX('90.1 Data-SI-Site EUI'!$Y$2:$Y$1825,MATCH(1,INDEX(($A28='90.1 Data-SI-Site EUI'!$B$2:$B$1825)*(M$24='90.1 Data-SI-Site EUI'!$C$2:$C$1825)*($A$23='90.1 Data-SI-Site EUI'!$A$2:$A$1825),0,1),0))/INDEX('90.1 Data-SI-Site EUI'!$Y$2:$Y$1825,MATCH(1,INDEX(($A28='90.1 Data-SI-Site EUI'!$B$2:$B$1825)*(M$24='90.1 Data-SI-Site EUI'!$C$2:$C$1825)*(2004='90.1 Data-SI-Site EUI'!$A$2:$A$1825),0,1),0))</f>
        <v>0.60960334029227559</v>
      </c>
      <c r="N28" s="118" cm="1">
        <f t="array" ref="N28">INDEX('90.1 Data-SI-Site EUI'!$Y$2:$Y$1825,MATCH(1,INDEX(($A28='90.1 Data-SI-Site EUI'!$B$2:$B$1825)*(N$24='90.1 Data-SI-Site EUI'!$C$2:$C$1825)*($A$23='90.1 Data-SI-Site EUI'!$A$2:$A$1825),0,1),0))/INDEX('90.1 Data-SI-Site EUI'!$Y$2:$Y$1825,MATCH(1,INDEX(($A28='90.1 Data-SI-Site EUI'!$B$2:$B$1825)*(N$24='90.1 Data-SI-Site EUI'!$C$2:$C$1825)*(2004='90.1 Data-SI-Site EUI'!$A$2:$A$1825),0,1),0))</f>
        <v>0.63039061190276613</v>
      </c>
      <c r="O28" s="118" cm="1">
        <f t="array" ref="O28">INDEX('90.1 Data-SI-Site EUI'!$Y$2:$Y$1825,MATCH(1,INDEX(($A28='90.1 Data-SI-Site EUI'!$B$2:$B$1825)*(O$24='90.1 Data-SI-Site EUI'!$C$2:$C$1825)*($A$23='90.1 Data-SI-Site EUI'!$A$2:$A$1825),0,1),0))/INDEX('90.1 Data-SI-Site EUI'!$Y$2:$Y$1825,MATCH(1,INDEX(($A28='90.1 Data-SI-Site EUI'!$B$2:$B$1825)*(O$24='90.1 Data-SI-Site EUI'!$C$2:$C$1825)*(2004='90.1 Data-SI-Site EUI'!$A$2:$A$1825),0,1),0))</f>
        <v>0.60351104769317254</v>
      </c>
      <c r="P28" s="118" cm="1">
        <f t="array" ref="P28">INDEX('90.1 Data-SI-Site EUI'!$Y$2:$Y$1825,MATCH(1,INDEX(($A28='90.1 Data-SI-Site EUI'!$B$2:$B$1825)*(P$24='90.1 Data-SI-Site EUI'!$C$2:$C$1825)*($A$23='90.1 Data-SI-Site EUI'!$A$2:$A$1825),0,1),0))/INDEX('90.1 Data-SI-Site EUI'!$Y$2:$Y$1825,MATCH(1,INDEX(($A28='90.1 Data-SI-Site EUI'!$B$2:$B$1825)*(P$24='90.1 Data-SI-Site EUI'!$C$2:$C$1825)*(2004='90.1 Data-SI-Site EUI'!$A$2:$A$1825),0,1),0))</f>
        <v>0.62841140642919968</v>
      </c>
      <c r="Q28" s="118" cm="1">
        <f t="array" ref="Q28">INDEX('90.1 Data-SI-Site EUI'!$Y$2:$Y$1825,MATCH(1,INDEX(($A28='90.1 Data-SI-Site EUI'!$B$2:$B$1825)*(Q$24='90.1 Data-SI-Site EUI'!$C$2:$C$1825)*($A$23='90.1 Data-SI-Site EUI'!$A$2:$A$1825),0,1),0))/INDEX('90.1 Data-SI-Site EUI'!$Y$2:$Y$1825,MATCH(1,INDEX(($A28='90.1 Data-SI-Site EUI'!$B$2:$B$1825)*(Q$24='90.1 Data-SI-Site EUI'!$C$2:$C$1825)*(2004='90.1 Data-SI-Site EUI'!$A$2:$A$1825),0,1),0))</f>
        <v>0.63074454835236737</v>
      </c>
      <c r="R28" s="118" cm="1">
        <f t="array" ref="R28">INDEX('90.1 Data-SI-Site EUI'!$Y$2:$Y$1825,MATCH(1,INDEX(($A28='90.1 Data-SI-Site EUI'!$B$2:$B$1825)*(R$24='90.1 Data-SI-Site EUI'!$C$2:$C$1825)*($A$23='90.1 Data-SI-Site EUI'!$A$2:$A$1825),0,1),0))/INDEX('90.1 Data-SI-Site EUI'!$Y$2:$Y$1825,MATCH(1,INDEX(($A28='90.1 Data-SI-Site EUI'!$B$2:$B$1825)*(R$24='90.1 Data-SI-Site EUI'!$C$2:$C$1825)*(2004='90.1 Data-SI-Site EUI'!$A$2:$A$1825),0,1),0))</f>
        <v>0.61379509260594578</v>
      </c>
      <c r="S28" s="118" cm="1">
        <f t="array" ref="S28">INDEX('90.1 Data-SI-Site EUI'!$Y$2:$Y$1825,MATCH(1,INDEX(($A28='90.1 Data-SI-Site EUI'!$B$2:$B$1825)*(S$24='90.1 Data-SI-Site EUI'!$C$2:$C$1825)*($A$23='90.1 Data-SI-Site EUI'!$A$2:$A$1825),0,1),0))/INDEX('90.1 Data-SI-Site EUI'!$Y$2:$Y$1825,MATCH(1,INDEX(($A28='90.1 Data-SI-Site EUI'!$B$2:$B$1825)*(S$24='90.1 Data-SI-Site EUI'!$C$2:$C$1825)*(2004='90.1 Data-SI-Site EUI'!$A$2:$A$1825),0,1),0))</f>
        <v>0.64151206648776593</v>
      </c>
      <c r="T28" s="119" cm="1">
        <f t="array" ref="T28">INDEX('90.1 Data-SI-Site EUI'!$Y$2:$Y$1825,MATCH(1,INDEX(($A28='90.1 Data-SI-Site EUI'!$B$2:$B$1825)*(T$24='90.1 Data-SI-Site EUI'!$C$2:$C$1825)*($A$23='90.1 Data-SI-Site EUI'!$A$2:$A$1825),0,1),0))/INDEX('90.1 Data-SI-Site EUI'!$Y$2:$Y$1825,MATCH(1,INDEX(($A28='90.1 Data-SI-Site EUI'!$B$2:$B$1825)*(T$24='90.1 Data-SI-Site EUI'!$C$2:$C$1825)*(2004='90.1 Data-SI-Site EUI'!$A$2:$A$1825),0,1),0))</f>
        <v>0.72491313504051191</v>
      </c>
    </row>
    <row r="29" spans="1:20" x14ac:dyDescent="0.25">
      <c r="A29" s="129" t="s">
        <v>62</v>
      </c>
      <c r="B29" s="117" cm="1">
        <f t="array" ref="B29">INDEX('90.1 Data-SI-Site EUI'!$Y$2:$Y$1825,MATCH(1,INDEX(($A29='90.1 Data-SI-Site EUI'!$B$2:$B$1825)*(B$24='90.1 Data-SI-Site EUI'!$C$2:$C$1825)*($A$23='90.1 Data-SI-Site EUI'!$A$2:$A$1825),0,1),0))/INDEX('90.1 Data-SI-Site EUI'!$Y$2:$Y$1825,MATCH(1,INDEX(($A29='90.1 Data-SI-Site EUI'!$B$2:$B$1825)*(B$24='90.1 Data-SI-Site EUI'!$C$2:$C$1825)*(2004='90.1 Data-SI-Site EUI'!$A$2:$A$1825),0,1),0))</f>
        <v>0.73737400654199992</v>
      </c>
      <c r="C29" s="118" cm="1">
        <f t="array" ref="C29">INDEX('90.1 Data-SI-Site EUI'!$Y$2:$Y$1825,MATCH(1,INDEX(($A29='90.1 Data-SI-Site EUI'!$B$2:$B$1825)*(C$24='90.1 Data-SI-Site EUI'!$C$2:$C$1825)*($A$23='90.1 Data-SI-Site EUI'!$A$2:$A$1825),0,1),0))/INDEX('90.1 Data-SI-Site EUI'!$Y$2:$Y$1825,MATCH(1,INDEX(($A29='90.1 Data-SI-Site EUI'!$B$2:$B$1825)*(C$24='90.1 Data-SI-Site EUI'!$C$2:$C$1825)*(2004='90.1 Data-SI-Site EUI'!$A$2:$A$1825),0,1),0))</f>
        <v>0.71502778997743477</v>
      </c>
      <c r="D29" s="118" cm="1">
        <f t="array" ref="D29">INDEX('90.1 Data-SI-Site EUI'!$Y$2:$Y$1825,MATCH(1,INDEX(($A29='90.1 Data-SI-Site EUI'!$B$2:$B$1825)*(D$24='90.1 Data-SI-Site EUI'!$C$2:$C$1825)*($A$23='90.1 Data-SI-Site EUI'!$A$2:$A$1825),0,1),0))/INDEX('90.1 Data-SI-Site EUI'!$Y$2:$Y$1825,MATCH(1,INDEX(($A29='90.1 Data-SI-Site EUI'!$B$2:$B$1825)*(D$24='90.1 Data-SI-Site EUI'!$C$2:$C$1825)*(2004='90.1 Data-SI-Site EUI'!$A$2:$A$1825),0,1),0))</f>
        <v>0.71774391047981456</v>
      </c>
      <c r="E29" s="118" cm="1">
        <f t="array" ref="E29">INDEX('90.1 Data-SI-Site EUI'!$Y$2:$Y$1825,MATCH(1,INDEX(($A29='90.1 Data-SI-Site EUI'!$B$2:$B$1825)*(E$24='90.1 Data-SI-Site EUI'!$C$2:$C$1825)*($A$23='90.1 Data-SI-Site EUI'!$A$2:$A$1825),0,1),0))/INDEX('90.1 Data-SI-Site EUI'!$Y$2:$Y$1825,MATCH(1,INDEX(($A29='90.1 Data-SI-Site EUI'!$B$2:$B$1825)*(E$24='90.1 Data-SI-Site EUI'!$C$2:$C$1825)*(2004='90.1 Data-SI-Site EUI'!$A$2:$A$1825),0,1),0))</f>
        <v>0.72678687156541588</v>
      </c>
      <c r="F29" s="118" cm="1">
        <f t="array" ref="F29">INDEX('90.1 Data-SI-Site EUI'!$Y$2:$Y$1825,MATCH(1,INDEX(($A29='90.1 Data-SI-Site EUI'!$B$2:$B$1825)*(F$24='90.1 Data-SI-Site EUI'!$C$2:$C$1825)*($A$23='90.1 Data-SI-Site EUI'!$A$2:$A$1825),0,1),0))/INDEX('90.1 Data-SI-Site EUI'!$Y$2:$Y$1825,MATCH(1,INDEX(($A29='90.1 Data-SI-Site EUI'!$B$2:$B$1825)*(F$24='90.1 Data-SI-Site EUI'!$C$2:$C$1825)*(2004='90.1 Data-SI-Site EUI'!$A$2:$A$1825),0,1),0))</f>
        <v>0.66641476734578708</v>
      </c>
      <c r="G29" s="118" cm="1">
        <f t="array" ref="G29">INDEX('90.1 Data-SI-Site EUI'!$Y$2:$Y$1825,MATCH(1,INDEX(($A29='90.1 Data-SI-Site EUI'!$B$2:$B$1825)*(G$24='90.1 Data-SI-Site EUI'!$C$2:$C$1825)*($A$23='90.1 Data-SI-Site EUI'!$A$2:$A$1825),0,1),0))/INDEX('90.1 Data-SI-Site EUI'!$Y$2:$Y$1825,MATCH(1,INDEX(($A29='90.1 Data-SI-Site EUI'!$B$2:$B$1825)*(G$24='90.1 Data-SI-Site EUI'!$C$2:$C$1825)*(2004='90.1 Data-SI-Site EUI'!$A$2:$A$1825),0,1),0))</f>
        <v>0.66513935301615734</v>
      </c>
      <c r="H29" s="118" cm="1">
        <f t="array" ref="H29">INDEX('90.1 Data-SI-Site EUI'!$Y$2:$Y$1825,MATCH(1,INDEX(($A29='90.1 Data-SI-Site EUI'!$B$2:$B$1825)*(H$24='90.1 Data-SI-Site EUI'!$C$2:$C$1825)*($A$23='90.1 Data-SI-Site EUI'!$A$2:$A$1825),0,1),0))/INDEX('90.1 Data-SI-Site EUI'!$Y$2:$Y$1825,MATCH(1,INDEX(($A29='90.1 Data-SI-Site EUI'!$B$2:$B$1825)*(H$24='90.1 Data-SI-Site EUI'!$C$2:$C$1825)*(2004='90.1 Data-SI-Site EUI'!$A$2:$A$1825),0,1),0))</f>
        <v>0.5921231566869235</v>
      </c>
      <c r="I29" s="118" cm="1">
        <f t="array" ref="I29">INDEX('90.1 Data-SI-Site EUI'!$Y$2:$Y$1825,MATCH(1,INDEX(($A29='90.1 Data-SI-Site EUI'!$B$2:$B$1825)*(I$24='90.1 Data-SI-Site EUI'!$C$2:$C$1825)*($A$23='90.1 Data-SI-Site EUI'!$A$2:$A$1825),0,1),0))/INDEX('90.1 Data-SI-Site EUI'!$Y$2:$Y$1825,MATCH(1,INDEX(($A29='90.1 Data-SI-Site EUI'!$B$2:$B$1825)*(I$24='90.1 Data-SI-Site EUI'!$C$2:$C$1825)*(2004='90.1 Data-SI-Site EUI'!$A$2:$A$1825),0,1),0))</f>
        <v>0.62456301619799703</v>
      </c>
      <c r="J29" s="118" cm="1">
        <f t="array" ref="J29">INDEX('90.1 Data-SI-Site EUI'!$Y$2:$Y$1825,MATCH(1,INDEX(($A29='90.1 Data-SI-Site EUI'!$B$2:$B$1825)*(J$24='90.1 Data-SI-Site EUI'!$C$2:$C$1825)*($A$23='90.1 Data-SI-Site EUI'!$A$2:$A$1825),0,1),0))/INDEX('90.1 Data-SI-Site EUI'!$Y$2:$Y$1825,MATCH(1,INDEX(($A29='90.1 Data-SI-Site EUI'!$B$2:$B$1825)*(J$24='90.1 Data-SI-Site EUI'!$C$2:$C$1825)*(2004='90.1 Data-SI-Site EUI'!$A$2:$A$1825),0,1),0))</f>
        <v>0.73206435093482769</v>
      </c>
      <c r="K29" s="118" cm="1">
        <f t="array" ref="K29">INDEX('90.1 Data-SI-Site EUI'!$Y$2:$Y$1825,MATCH(1,INDEX(($A29='90.1 Data-SI-Site EUI'!$B$2:$B$1825)*(K$24='90.1 Data-SI-Site EUI'!$C$2:$C$1825)*($A$23='90.1 Data-SI-Site EUI'!$A$2:$A$1825),0,1),0))/INDEX('90.1 Data-SI-Site EUI'!$Y$2:$Y$1825,MATCH(1,INDEX(($A29='90.1 Data-SI-Site EUI'!$B$2:$B$1825)*(K$24='90.1 Data-SI-Site EUI'!$C$2:$C$1825)*(2004='90.1 Data-SI-Site EUI'!$A$2:$A$1825),0,1),0))</f>
        <v>0.57527041698500125</v>
      </c>
      <c r="L29" s="118" cm="1">
        <f t="array" ref="L29">INDEX('90.1 Data-SI-Site EUI'!$Y$2:$Y$1825,MATCH(1,INDEX(($A29='90.1 Data-SI-Site EUI'!$B$2:$B$1825)*(L$24='90.1 Data-SI-Site EUI'!$C$2:$C$1825)*($A$23='90.1 Data-SI-Site EUI'!$A$2:$A$1825),0,1),0))/INDEX('90.1 Data-SI-Site EUI'!$Y$2:$Y$1825,MATCH(1,INDEX(($A29='90.1 Data-SI-Site EUI'!$B$2:$B$1825)*(L$24='90.1 Data-SI-Site EUI'!$C$2:$C$1825)*(2004='90.1 Data-SI-Site EUI'!$A$2:$A$1825),0,1),0))</f>
        <v>0.60684985537733371</v>
      </c>
      <c r="M29" s="118" cm="1">
        <f t="array" ref="M29">INDEX('90.1 Data-SI-Site EUI'!$Y$2:$Y$1825,MATCH(1,INDEX(($A29='90.1 Data-SI-Site EUI'!$B$2:$B$1825)*(M$24='90.1 Data-SI-Site EUI'!$C$2:$C$1825)*($A$23='90.1 Data-SI-Site EUI'!$A$2:$A$1825),0,1),0))/INDEX('90.1 Data-SI-Site EUI'!$Y$2:$Y$1825,MATCH(1,INDEX(($A29='90.1 Data-SI-Site EUI'!$B$2:$B$1825)*(M$24='90.1 Data-SI-Site EUI'!$C$2:$C$1825)*(2004='90.1 Data-SI-Site EUI'!$A$2:$A$1825),0,1),0))</f>
        <v>0.58115666195719429</v>
      </c>
      <c r="N29" s="118" cm="1">
        <f t="array" ref="N29">INDEX('90.1 Data-SI-Site EUI'!$Y$2:$Y$1825,MATCH(1,INDEX(($A29='90.1 Data-SI-Site EUI'!$B$2:$B$1825)*(N$24='90.1 Data-SI-Site EUI'!$C$2:$C$1825)*($A$23='90.1 Data-SI-Site EUI'!$A$2:$A$1825),0,1),0))/INDEX('90.1 Data-SI-Site EUI'!$Y$2:$Y$1825,MATCH(1,INDEX(($A29='90.1 Data-SI-Site EUI'!$B$2:$B$1825)*(N$24='90.1 Data-SI-Site EUI'!$C$2:$C$1825)*(2004='90.1 Data-SI-Site EUI'!$A$2:$A$1825),0,1),0))</f>
        <v>0.61549430640039127</v>
      </c>
      <c r="O29" s="118" cm="1">
        <f t="array" ref="O29">INDEX('90.1 Data-SI-Site EUI'!$Y$2:$Y$1825,MATCH(1,INDEX(($A29='90.1 Data-SI-Site EUI'!$B$2:$B$1825)*(O$24='90.1 Data-SI-Site EUI'!$C$2:$C$1825)*($A$23='90.1 Data-SI-Site EUI'!$A$2:$A$1825),0,1),0))/INDEX('90.1 Data-SI-Site EUI'!$Y$2:$Y$1825,MATCH(1,INDEX(($A29='90.1 Data-SI-Site EUI'!$B$2:$B$1825)*(O$24='90.1 Data-SI-Site EUI'!$C$2:$C$1825)*(2004='90.1 Data-SI-Site EUI'!$A$2:$A$1825),0,1),0))</f>
        <v>0.61525908988753053</v>
      </c>
      <c r="P29" s="118" cm="1">
        <f t="array" ref="P29">INDEX('90.1 Data-SI-Site EUI'!$Y$2:$Y$1825,MATCH(1,INDEX(($A29='90.1 Data-SI-Site EUI'!$B$2:$B$1825)*(P$24='90.1 Data-SI-Site EUI'!$C$2:$C$1825)*($A$23='90.1 Data-SI-Site EUI'!$A$2:$A$1825),0,1),0))/INDEX('90.1 Data-SI-Site EUI'!$Y$2:$Y$1825,MATCH(1,INDEX(($A29='90.1 Data-SI-Site EUI'!$B$2:$B$1825)*(P$24='90.1 Data-SI-Site EUI'!$C$2:$C$1825)*(2004='90.1 Data-SI-Site EUI'!$A$2:$A$1825),0,1),0))</f>
        <v>0.58913826544749237</v>
      </c>
      <c r="Q29" s="118" cm="1">
        <f t="array" ref="Q29">INDEX('90.1 Data-SI-Site EUI'!$Y$2:$Y$1825,MATCH(1,INDEX(($A29='90.1 Data-SI-Site EUI'!$B$2:$B$1825)*(Q$24='90.1 Data-SI-Site EUI'!$C$2:$C$1825)*($A$23='90.1 Data-SI-Site EUI'!$A$2:$A$1825),0,1),0))/INDEX('90.1 Data-SI-Site EUI'!$Y$2:$Y$1825,MATCH(1,INDEX(($A29='90.1 Data-SI-Site EUI'!$B$2:$B$1825)*(Q$24='90.1 Data-SI-Site EUI'!$C$2:$C$1825)*(2004='90.1 Data-SI-Site EUI'!$A$2:$A$1825),0,1),0))</f>
        <v>0.61607394200994647</v>
      </c>
      <c r="R29" s="118" cm="1">
        <f t="array" ref="R29">INDEX('90.1 Data-SI-Site EUI'!$Y$2:$Y$1825,MATCH(1,INDEX(($A29='90.1 Data-SI-Site EUI'!$B$2:$B$1825)*(R$24='90.1 Data-SI-Site EUI'!$C$2:$C$1825)*($A$23='90.1 Data-SI-Site EUI'!$A$2:$A$1825),0,1),0))/INDEX('90.1 Data-SI-Site EUI'!$Y$2:$Y$1825,MATCH(1,INDEX(($A29='90.1 Data-SI-Site EUI'!$B$2:$B$1825)*(R$24='90.1 Data-SI-Site EUI'!$C$2:$C$1825)*(2004='90.1 Data-SI-Site EUI'!$A$2:$A$1825),0,1),0))</f>
        <v>0.62093937365595231</v>
      </c>
      <c r="S29" s="118" cm="1">
        <f t="array" ref="S29">INDEX('90.1 Data-SI-Site EUI'!$Y$2:$Y$1825,MATCH(1,INDEX(($A29='90.1 Data-SI-Site EUI'!$B$2:$B$1825)*(S$24='90.1 Data-SI-Site EUI'!$C$2:$C$1825)*($A$23='90.1 Data-SI-Site EUI'!$A$2:$A$1825),0,1),0))/INDEX('90.1 Data-SI-Site EUI'!$Y$2:$Y$1825,MATCH(1,INDEX(($A29='90.1 Data-SI-Site EUI'!$B$2:$B$1825)*(S$24='90.1 Data-SI-Site EUI'!$C$2:$C$1825)*(2004='90.1 Data-SI-Site EUI'!$A$2:$A$1825),0,1),0))</f>
        <v>0.63516938746194518</v>
      </c>
      <c r="T29" s="119" cm="1">
        <f t="array" ref="T29">INDEX('90.1 Data-SI-Site EUI'!$Y$2:$Y$1825,MATCH(1,INDEX(($A29='90.1 Data-SI-Site EUI'!$B$2:$B$1825)*(T$24='90.1 Data-SI-Site EUI'!$C$2:$C$1825)*($A$23='90.1 Data-SI-Site EUI'!$A$2:$A$1825),0,1),0))/INDEX('90.1 Data-SI-Site EUI'!$Y$2:$Y$1825,MATCH(1,INDEX(($A29='90.1 Data-SI-Site EUI'!$B$2:$B$1825)*(T$24='90.1 Data-SI-Site EUI'!$C$2:$C$1825)*(2004='90.1 Data-SI-Site EUI'!$A$2:$A$1825),0,1),0))</f>
        <v>0.70487415511471407</v>
      </c>
    </row>
    <row r="30" spans="1:20" x14ac:dyDescent="0.25">
      <c r="A30" s="129" t="s">
        <v>56</v>
      </c>
      <c r="B30" s="117" cm="1">
        <f t="array" ref="B30">INDEX('90.1 Data-SI-Site EUI'!$Y$2:$Y$1825,MATCH(1,INDEX(($A30='90.1 Data-SI-Site EUI'!$B$2:$B$1825)*(B$24='90.1 Data-SI-Site EUI'!$C$2:$C$1825)*($A$23='90.1 Data-SI-Site EUI'!$A$2:$A$1825),0,1),0))/INDEX('90.1 Data-SI-Site EUI'!$Y$2:$Y$1825,MATCH(1,INDEX(($A30='90.1 Data-SI-Site EUI'!$B$2:$B$1825)*(B$24='90.1 Data-SI-Site EUI'!$C$2:$C$1825)*(2004='90.1 Data-SI-Site EUI'!$A$2:$A$1825),0,1),0))</f>
        <v>0.60552211774207465</v>
      </c>
      <c r="C30" s="118" cm="1">
        <f t="array" ref="C30">INDEX('90.1 Data-SI-Site EUI'!$Y$2:$Y$1825,MATCH(1,INDEX(($A30='90.1 Data-SI-Site EUI'!$B$2:$B$1825)*(C$24='90.1 Data-SI-Site EUI'!$C$2:$C$1825)*($A$23='90.1 Data-SI-Site EUI'!$A$2:$A$1825),0,1),0))/INDEX('90.1 Data-SI-Site EUI'!$Y$2:$Y$1825,MATCH(1,INDEX(($A30='90.1 Data-SI-Site EUI'!$B$2:$B$1825)*(C$24='90.1 Data-SI-Site EUI'!$C$2:$C$1825)*(2004='90.1 Data-SI-Site EUI'!$A$2:$A$1825),0,1),0))</f>
        <v>0.67318907395547745</v>
      </c>
      <c r="D30" s="118" cm="1">
        <f t="array" ref="D30">INDEX('90.1 Data-SI-Site EUI'!$Y$2:$Y$1825,MATCH(1,INDEX(($A30='90.1 Data-SI-Site EUI'!$B$2:$B$1825)*(D$24='90.1 Data-SI-Site EUI'!$C$2:$C$1825)*($A$23='90.1 Data-SI-Site EUI'!$A$2:$A$1825),0,1),0))/INDEX('90.1 Data-SI-Site EUI'!$Y$2:$Y$1825,MATCH(1,INDEX(($A30='90.1 Data-SI-Site EUI'!$B$2:$B$1825)*(D$24='90.1 Data-SI-Site EUI'!$C$2:$C$1825)*(2004='90.1 Data-SI-Site EUI'!$A$2:$A$1825),0,1),0))</f>
        <v>0.78008056782297763</v>
      </c>
      <c r="E30" s="118" cm="1">
        <f t="array" ref="E30">INDEX('90.1 Data-SI-Site EUI'!$Y$2:$Y$1825,MATCH(1,INDEX(($A30='90.1 Data-SI-Site EUI'!$B$2:$B$1825)*(E$24='90.1 Data-SI-Site EUI'!$C$2:$C$1825)*($A$23='90.1 Data-SI-Site EUI'!$A$2:$A$1825),0,1),0))/INDEX('90.1 Data-SI-Site EUI'!$Y$2:$Y$1825,MATCH(1,INDEX(($A30='90.1 Data-SI-Site EUI'!$B$2:$B$1825)*(E$24='90.1 Data-SI-Site EUI'!$C$2:$C$1825)*(2004='90.1 Data-SI-Site EUI'!$A$2:$A$1825),0,1),0))</f>
        <v>0.67645934814283937</v>
      </c>
      <c r="F30" s="118" cm="1">
        <f t="array" ref="F30">INDEX('90.1 Data-SI-Site EUI'!$Y$2:$Y$1825,MATCH(1,INDEX(($A30='90.1 Data-SI-Site EUI'!$B$2:$B$1825)*(F$24='90.1 Data-SI-Site EUI'!$C$2:$C$1825)*($A$23='90.1 Data-SI-Site EUI'!$A$2:$A$1825),0,1),0))/INDEX('90.1 Data-SI-Site EUI'!$Y$2:$Y$1825,MATCH(1,INDEX(($A30='90.1 Data-SI-Site EUI'!$B$2:$B$1825)*(F$24='90.1 Data-SI-Site EUI'!$C$2:$C$1825)*(2004='90.1 Data-SI-Site EUI'!$A$2:$A$1825),0,1),0))</f>
        <v>0.68134440144095543</v>
      </c>
      <c r="G30" s="118" cm="1">
        <f t="array" ref="G30">INDEX('90.1 Data-SI-Site EUI'!$Y$2:$Y$1825,MATCH(1,INDEX(($A30='90.1 Data-SI-Site EUI'!$B$2:$B$1825)*(G$24='90.1 Data-SI-Site EUI'!$C$2:$C$1825)*($A$23='90.1 Data-SI-Site EUI'!$A$2:$A$1825),0,1),0))/INDEX('90.1 Data-SI-Site EUI'!$Y$2:$Y$1825,MATCH(1,INDEX(($A30='90.1 Data-SI-Site EUI'!$B$2:$B$1825)*(G$24='90.1 Data-SI-Site EUI'!$C$2:$C$1825)*(2004='90.1 Data-SI-Site EUI'!$A$2:$A$1825),0,1),0))</f>
        <v>0.72051455752169946</v>
      </c>
      <c r="H30" s="118" cm="1">
        <f t="array" ref="H30">INDEX('90.1 Data-SI-Site EUI'!$Y$2:$Y$1825,MATCH(1,INDEX(($A30='90.1 Data-SI-Site EUI'!$B$2:$B$1825)*(H$24='90.1 Data-SI-Site EUI'!$C$2:$C$1825)*($A$23='90.1 Data-SI-Site EUI'!$A$2:$A$1825),0,1),0))/INDEX('90.1 Data-SI-Site EUI'!$Y$2:$Y$1825,MATCH(1,INDEX(($A30='90.1 Data-SI-Site EUI'!$B$2:$B$1825)*(H$24='90.1 Data-SI-Site EUI'!$C$2:$C$1825)*(2004='90.1 Data-SI-Site EUI'!$A$2:$A$1825),0,1),0))</f>
        <v>0.64496192331525981</v>
      </c>
      <c r="I30" s="118" cm="1">
        <f t="array" ref="I30">INDEX('90.1 Data-SI-Site EUI'!$Y$2:$Y$1825,MATCH(1,INDEX(($A30='90.1 Data-SI-Site EUI'!$B$2:$B$1825)*(I$24='90.1 Data-SI-Site EUI'!$C$2:$C$1825)*($A$23='90.1 Data-SI-Site EUI'!$A$2:$A$1825),0,1),0))/INDEX('90.1 Data-SI-Site EUI'!$Y$2:$Y$1825,MATCH(1,INDEX(($A30='90.1 Data-SI-Site EUI'!$B$2:$B$1825)*(I$24='90.1 Data-SI-Site EUI'!$C$2:$C$1825)*(2004='90.1 Data-SI-Site EUI'!$A$2:$A$1825),0,1),0))</f>
        <v>0.73631520038139875</v>
      </c>
      <c r="J30" s="118" cm="1">
        <f t="array" ref="J30">INDEX('90.1 Data-SI-Site EUI'!$Y$2:$Y$1825,MATCH(1,INDEX(($A30='90.1 Data-SI-Site EUI'!$B$2:$B$1825)*(J$24='90.1 Data-SI-Site EUI'!$C$2:$C$1825)*($A$23='90.1 Data-SI-Site EUI'!$A$2:$A$1825),0,1),0))/INDEX('90.1 Data-SI-Site EUI'!$Y$2:$Y$1825,MATCH(1,INDEX(($A30='90.1 Data-SI-Site EUI'!$B$2:$B$1825)*(J$24='90.1 Data-SI-Site EUI'!$C$2:$C$1825)*(2004='90.1 Data-SI-Site EUI'!$A$2:$A$1825),0,1),0))</f>
        <v>0.60807157484047691</v>
      </c>
      <c r="K30" s="118" cm="1">
        <f t="array" ref="K30">INDEX('90.1 Data-SI-Site EUI'!$Y$2:$Y$1825,MATCH(1,INDEX(($A30='90.1 Data-SI-Site EUI'!$B$2:$B$1825)*(K$24='90.1 Data-SI-Site EUI'!$C$2:$C$1825)*($A$23='90.1 Data-SI-Site EUI'!$A$2:$A$1825),0,1),0))/INDEX('90.1 Data-SI-Site EUI'!$Y$2:$Y$1825,MATCH(1,INDEX(($A30='90.1 Data-SI-Site EUI'!$B$2:$B$1825)*(K$24='90.1 Data-SI-Site EUI'!$C$2:$C$1825)*(2004='90.1 Data-SI-Site EUI'!$A$2:$A$1825),0,1),0))</f>
        <v>0.5033222049762055</v>
      </c>
      <c r="L30" s="118" cm="1">
        <f t="array" ref="L30">INDEX('90.1 Data-SI-Site EUI'!$Y$2:$Y$1825,MATCH(1,INDEX(($A30='90.1 Data-SI-Site EUI'!$B$2:$B$1825)*(L$24='90.1 Data-SI-Site EUI'!$C$2:$C$1825)*($A$23='90.1 Data-SI-Site EUI'!$A$2:$A$1825),0,1),0))/INDEX('90.1 Data-SI-Site EUI'!$Y$2:$Y$1825,MATCH(1,INDEX(($A30='90.1 Data-SI-Site EUI'!$B$2:$B$1825)*(L$24='90.1 Data-SI-Site EUI'!$C$2:$C$1825)*(2004='90.1 Data-SI-Site EUI'!$A$2:$A$1825),0,1),0))</f>
        <v>0.67581152681694179</v>
      </c>
      <c r="M30" s="118" cm="1">
        <f t="array" ref="M30">INDEX('90.1 Data-SI-Site EUI'!$Y$2:$Y$1825,MATCH(1,INDEX(($A30='90.1 Data-SI-Site EUI'!$B$2:$B$1825)*(M$24='90.1 Data-SI-Site EUI'!$C$2:$C$1825)*($A$23='90.1 Data-SI-Site EUI'!$A$2:$A$1825),0,1),0))/INDEX('90.1 Data-SI-Site EUI'!$Y$2:$Y$1825,MATCH(1,INDEX(($A30='90.1 Data-SI-Site EUI'!$B$2:$B$1825)*(M$24='90.1 Data-SI-Site EUI'!$C$2:$C$1825)*(2004='90.1 Data-SI-Site EUI'!$A$2:$A$1825),0,1),0))</f>
        <v>0.53022844754960918</v>
      </c>
      <c r="N30" s="118" cm="1">
        <f t="array" ref="N30">INDEX('90.1 Data-SI-Site EUI'!$Y$2:$Y$1825,MATCH(1,INDEX(($A30='90.1 Data-SI-Site EUI'!$B$2:$B$1825)*(N$24='90.1 Data-SI-Site EUI'!$C$2:$C$1825)*($A$23='90.1 Data-SI-Site EUI'!$A$2:$A$1825),0,1),0))/INDEX('90.1 Data-SI-Site EUI'!$Y$2:$Y$1825,MATCH(1,INDEX(($A30='90.1 Data-SI-Site EUI'!$B$2:$B$1825)*(N$24='90.1 Data-SI-Site EUI'!$C$2:$C$1825)*(2004='90.1 Data-SI-Site EUI'!$A$2:$A$1825),0,1),0))</f>
        <v>0.49778397011848924</v>
      </c>
      <c r="O30" s="118" cm="1">
        <f t="array" ref="O30">INDEX('90.1 Data-SI-Site EUI'!$Y$2:$Y$1825,MATCH(1,INDEX(($A30='90.1 Data-SI-Site EUI'!$B$2:$B$1825)*(O$24='90.1 Data-SI-Site EUI'!$C$2:$C$1825)*($A$23='90.1 Data-SI-Site EUI'!$A$2:$A$1825),0,1),0))/INDEX('90.1 Data-SI-Site EUI'!$Y$2:$Y$1825,MATCH(1,INDEX(($A30='90.1 Data-SI-Site EUI'!$B$2:$B$1825)*(O$24='90.1 Data-SI-Site EUI'!$C$2:$C$1825)*(2004='90.1 Data-SI-Site EUI'!$A$2:$A$1825),0,1),0))</f>
        <v>0.62959490213464131</v>
      </c>
      <c r="P30" s="118" cm="1">
        <f t="array" ref="P30">INDEX('90.1 Data-SI-Site EUI'!$Y$2:$Y$1825,MATCH(1,INDEX(($A30='90.1 Data-SI-Site EUI'!$B$2:$B$1825)*(P$24='90.1 Data-SI-Site EUI'!$C$2:$C$1825)*($A$23='90.1 Data-SI-Site EUI'!$A$2:$A$1825),0,1),0))/INDEX('90.1 Data-SI-Site EUI'!$Y$2:$Y$1825,MATCH(1,INDEX(($A30='90.1 Data-SI-Site EUI'!$B$2:$B$1825)*(P$24='90.1 Data-SI-Site EUI'!$C$2:$C$1825)*(2004='90.1 Data-SI-Site EUI'!$A$2:$A$1825),0,1),0))</f>
        <v>0.53517752670788565</v>
      </c>
      <c r="Q30" s="118" cm="1">
        <f t="array" ref="Q30">INDEX('90.1 Data-SI-Site EUI'!$Y$2:$Y$1825,MATCH(1,INDEX(($A30='90.1 Data-SI-Site EUI'!$B$2:$B$1825)*(Q$24='90.1 Data-SI-Site EUI'!$C$2:$C$1825)*($A$23='90.1 Data-SI-Site EUI'!$A$2:$A$1825),0,1),0))/INDEX('90.1 Data-SI-Site EUI'!$Y$2:$Y$1825,MATCH(1,INDEX(($A30='90.1 Data-SI-Site EUI'!$B$2:$B$1825)*(Q$24='90.1 Data-SI-Site EUI'!$C$2:$C$1825)*(2004='90.1 Data-SI-Site EUI'!$A$2:$A$1825),0,1),0))</f>
        <v>0.54575169611386609</v>
      </c>
      <c r="R30" s="118" cm="1">
        <f t="array" ref="R30">INDEX('90.1 Data-SI-Site EUI'!$Y$2:$Y$1825,MATCH(1,INDEX(($A30='90.1 Data-SI-Site EUI'!$B$2:$B$1825)*(R$24='90.1 Data-SI-Site EUI'!$C$2:$C$1825)*($A$23='90.1 Data-SI-Site EUI'!$A$2:$A$1825),0,1),0))/INDEX('90.1 Data-SI-Site EUI'!$Y$2:$Y$1825,MATCH(1,INDEX(($A30='90.1 Data-SI-Site EUI'!$B$2:$B$1825)*(R$24='90.1 Data-SI-Site EUI'!$C$2:$C$1825)*(2004='90.1 Data-SI-Site EUI'!$A$2:$A$1825),0,1),0))</f>
        <v>0.59475769342941498</v>
      </c>
      <c r="S30" s="118" cm="1">
        <f t="array" ref="S30">INDEX('90.1 Data-SI-Site EUI'!$Y$2:$Y$1825,MATCH(1,INDEX(($A30='90.1 Data-SI-Site EUI'!$B$2:$B$1825)*(S$24='90.1 Data-SI-Site EUI'!$C$2:$C$1825)*($A$23='90.1 Data-SI-Site EUI'!$A$2:$A$1825),0,1),0))/INDEX('90.1 Data-SI-Site EUI'!$Y$2:$Y$1825,MATCH(1,INDEX(($A30='90.1 Data-SI-Site EUI'!$B$2:$B$1825)*(S$24='90.1 Data-SI-Site EUI'!$C$2:$C$1825)*(2004='90.1 Data-SI-Site EUI'!$A$2:$A$1825),0,1),0))</f>
        <v>0.55337502826453011</v>
      </c>
      <c r="T30" s="119" cm="1">
        <f t="array" ref="T30">INDEX('90.1 Data-SI-Site EUI'!$Y$2:$Y$1825,MATCH(1,INDEX(($A30='90.1 Data-SI-Site EUI'!$B$2:$B$1825)*(T$24='90.1 Data-SI-Site EUI'!$C$2:$C$1825)*($A$23='90.1 Data-SI-Site EUI'!$A$2:$A$1825),0,1),0))/INDEX('90.1 Data-SI-Site EUI'!$Y$2:$Y$1825,MATCH(1,INDEX(($A30='90.1 Data-SI-Site EUI'!$B$2:$B$1825)*(T$24='90.1 Data-SI-Site EUI'!$C$2:$C$1825)*(2004='90.1 Data-SI-Site EUI'!$A$2:$A$1825),0,1),0))</f>
        <v>0.67578778065627543</v>
      </c>
    </row>
    <row r="31" spans="1:20" x14ac:dyDescent="0.25">
      <c r="A31" s="129" t="s">
        <v>57</v>
      </c>
      <c r="B31" s="117" cm="1">
        <f t="array" ref="B31">INDEX('90.1 Data-SI-Site EUI'!$Y$2:$Y$1825,MATCH(1,INDEX(($A31='90.1 Data-SI-Site EUI'!$B$2:$B$1825)*(B$24='90.1 Data-SI-Site EUI'!$C$2:$C$1825)*($A$23='90.1 Data-SI-Site EUI'!$A$2:$A$1825),0,1),0))/INDEX('90.1 Data-SI-Site EUI'!$Y$2:$Y$1825,MATCH(1,INDEX(($A31='90.1 Data-SI-Site EUI'!$B$2:$B$1825)*(B$24='90.1 Data-SI-Site EUI'!$C$2:$C$1825)*(2004='90.1 Data-SI-Site EUI'!$A$2:$A$1825),0,1),0))</f>
        <v>0.73095797873350943</v>
      </c>
      <c r="C31" s="118" cm="1">
        <f t="array" ref="C31">INDEX('90.1 Data-SI-Site EUI'!$Y$2:$Y$1825,MATCH(1,INDEX(($A31='90.1 Data-SI-Site EUI'!$B$2:$B$1825)*(C$24='90.1 Data-SI-Site EUI'!$C$2:$C$1825)*($A$23='90.1 Data-SI-Site EUI'!$A$2:$A$1825),0,1),0))/INDEX('90.1 Data-SI-Site EUI'!$Y$2:$Y$1825,MATCH(1,INDEX(($A31='90.1 Data-SI-Site EUI'!$B$2:$B$1825)*(C$24='90.1 Data-SI-Site EUI'!$C$2:$C$1825)*(2004='90.1 Data-SI-Site EUI'!$A$2:$A$1825),0,1),0))</f>
        <v>0.73273774105933775</v>
      </c>
      <c r="D31" s="118" cm="1">
        <f t="array" ref="D31">INDEX('90.1 Data-SI-Site EUI'!$Y$2:$Y$1825,MATCH(1,INDEX(($A31='90.1 Data-SI-Site EUI'!$B$2:$B$1825)*(D$24='90.1 Data-SI-Site EUI'!$C$2:$C$1825)*($A$23='90.1 Data-SI-Site EUI'!$A$2:$A$1825),0,1),0))/INDEX('90.1 Data-SI-Site EUI'!$Y$2:$Y$1825,MATCH(1,INDEX(($A31='90.1 Data-SI-Site EUI'!$B$2:$B$1825)*(D$24='90.1 Data-SI-Site EUI'!$C$2:$C$1825)*(2004='90.1 Data-SI-Site EUI'!$A$2:$A$1825),0,1),0))</f>
        <v>0.69970726121391869</v>
      </c>
      <c r="E31" s="118" cm="1">
        <f t="array" ref="E31">INDEX('90.1 Data-SI-Site EUI'!$Y$2:$Y$1825,MATCH(1,INDEX(($A31='90.1 Data-SI-Site EUI'!$B$2:$B$1825)*(E$24='90.1 Data-SI-Site EUI'!$C$2:$C$1825)*($A$23='90.1 Data-SI-Site EUI'!$A$2:$A$1825),0,1),0))/INDEX('90.1 Data-SI-Site EUI'!$Y$2:$Y$1825,MATCH(1,INDEX(($A31='90.1 Data-SI-Site EUI'!$B$2:$B$1825)*(E$24='90.1 Data-SI-Site EUI'!$C$2:$C$1825)*(2004='90.1 Data-SI-Site EUI'!$A$2:$A$1825),0,1),0))</f>
        <v>0.73216765467050793</v>
      </c>
      <c r="F31" s="118" cm="1">
        <f t="array" ref="F31">INDEX('90.1 Data-SI-Site EUI'!$Y$2:$Y$1825,MATCH(1,INDEX(($A31='90.1 Data-SI-Site EUI'!$B$2:$B$1825)*(F$24='90.1 Data-SI-Site EUI'!$C$2:$C$1825)*($A$23='90.1 Data-SI-Site EUI'!$A$2:$A$1825),0,1),0))/INDEX('90.1 Data-SI-Site EUI'!$Y$2:$Y$1825,MATCH(1,INDEX(($A31='90.1 Data-SI-Site EUI'!$B$2:$B$1825)*(F$24='90.1 Data-SI-Site EUI'!$C$2:$C$1825)*(2004='90.1 Data-SI-Site EUI'!$A$2:$A$1825),0,1),0))</f>
        <v>0.5974666808827912</v>
      </c>
      <c r="G31" s="118" cm="1">
        <f t="array" ref="G31">INDEX('90.1 Data-SI-Site EUI'!$Y$2:$Y$1825,MATCH(1,INDEX(($A31='90.1 Data-SI-Site EUI'!$B$2:$B$1825)*(G$24='90.1 Data-SI-Site EUI'!$C$2:$C$1825)*($A$23='90.1 Data-SI-Site EUI'!$A$2:$A$1825),0,1),0))/INDEX('90.1 Data-SI-Site EUI'!$Y$2:$Y$1825,MATCH(1,INDEX(($A31='90.1 Data-SI-Site EUI'!$B$2:$B$1825)*(G$24='90.1 Data-SI-Site EUI'!$C$2:$C$1825)*(2004='90.1 Data-SI-Site EUI'!$A$2:$A$1825),0,1),0))</f>
        <v>0.62702978576935575</v>
      </c>
      <c r="H31" s="118" cm="1">
        <f t="array" ref="H31">INDEX('90.1 Data-SI-Site EUI'!$Y$2:$Y$1825,MATCH(1,INDEX(($A31='90.1 Data-SI-Site EUI'!$B$2:$B$1825)*(H$24='90.1 Data-SI-Site EUI'!$C$2:$C$1825)*($A$23='90.1 Data-SI-Site EUI'!$A$2:$A$1825),0,1),0))/INDEX('90.1 Data-SI-Site EUI'!$Y$2:$Y$1825,MATCH(1,INDEX(($A31='90.1 Data-SI-Site EUI'!$B$2:$B$1825)*(H$24='90.1 Data-SI-Site EUI'!$C$2:$C$1825)*(2004='90.1 Data-SI-Site EUI'!$A$2:$A$1825),0,1),0))</f>
        <v>0.58077523107858975</v>
      </c>
      <c r="I31" s="118" cm="1">
        <f t="array" ref="I31">INDEX('90.1 Data-SI-Site EUI'!$Y$2:$Y$1825,MATCH(1,INDEX(($A31='90.1 Data-SI-Site EUI'!$B$2:$B$1825)*(I$24='90.1 Data-SI-Site EUI'!$C$2:$C$1825)*($A$23='90.1 Data-SI-Site EUI'!$A$2:$A$1825),0,1),0))/INDEX('90.1 Data-SI-Site EUI'!$Y$2:$Y$1825,MATCH(1,INDEX(($A31='90.1 Data-SI-Site EUI'!$B$2:$B$1825)*(I$24='90.1 Data-SI-Site EUI'!$C$2:$C$1825)*(2004='90.1 Data-SI-Site EUI'!$A$2:$A$1825),0,1),0))</f>
        <v>0.6148723310308617</v>
      </c>
      <c r="J31" s="118" cm="1">
        <f t="array" ref="J31">INDEX('90.1 Data-SI-Site EUI'!$Y$2:$Y$1825,MATCH(1,INDEX(($A31='90.1 Data-SI-Site EUI'!$B$2:$B$1825)*(J$24='90.1 Data-SI-Site EUI'!$C$2:$C$1825)*($A$23='90.1 Data-SI-Site EUI'!$A$2:$A$1825),0,1),0))/INDEX('90.1 Data-SI-Site EUI'!$Y$2:$Y$1825,MATCH(1,INDEX(($A31='90.1 Data-SI-Site EUI'!$B$2:$B$1825)*(J$24='90.1 Data-SI-Site EUI'!$C$2:$C$1825)*(2004='90.1 Data-SI-Site EUI'!$A$2:$A$1825),0,1),0))</f>
        <v>0.59624535608734008</v>
      </c>
      <c r="K31" s="118" cm="1">
        <f t="array" ref="K31">INDEX('90.1 Data-SI-Site EUI'!$Y$2:$Y$1825,MATCH(1,INDEX(($A31='90.1 Data-SI-Site EUI'!$B$2:$B$1825)*(K$24='90.1 Data-SI-Site EUI'!$C$2:$C$1825)*($A$23='90.1 Data-SI-Site EUI'!$A$2:$A$1825),0,1),0))/INDEX('90.1 Data-SI-Site EUI'!$Y$2:$Y$1825,MATCH(1,INDEX(($A31='90.1 Data-SI-Site EUI'!$B$2:$B$1825)*(K$24='90.1 Data-SI-Site EUI'!$C$2:$C$1825)*(2004='90.1 Data-SI-Site EUI'!$A$2:$A$1825),0,1),0))</f>
        <v>0.48124374942366899</v>
      </c>
      <c r="L31" s="118" cm="1">
        <f t="array" ref="L31">INDEX('90.1 Data-SI-Site EUI'!$Y$2:$Y$1825,MATCH(1,INDEX(($A31='90.1 Data-SI-Site EUI'!$B$2:$B$1825)*(L$24='90.1 Data-SI-Site EUI'!$C$2:$C$1825)*($A$23='90.1 Data-SI-Site EUI'!$A$2:$A$1825),0,1),0))/INDEX('90.1 Data-SI-Site EUI'!$Y$2:$Y$1825,MATCH(1,INDEX(($A31='90.1 Data-SI-Site EUI'!$B$2:$B$1825)*(L$24='90.1 Data-SI-Site EUI'!$C$2:$C$1825)*(2004='90.1 Data-SI-Site EUI'!$A$2:$A$1825),0,1),0))</f>
        <v>0.58499479161452927</v>
      </c>
      <c r="M31" s="118" cm="1">
        <f t="array" ref="M31">INDEX('90.1 Data-SI-Site EUI'!$Y$2:$Y$1825,MATCH(1,INDEX(($A31='90.1 Data-SI-Site EUI'!$B$2:$B$1825)*(M$24='90.1 Data-SI-Site EUI'!$C$2:$C$1825)*($A$23='90.1 Data-SI-Site EUI'!$A$2:$A$1825),0,1),0))/INDEX('90.1 Data-SI-Site EUI'!$Y$2:$Y$1825,MATCH(1,INDEX(($A31='90.1 Data-SI-Site EUI'!$B$2:$B$1825)*(M$24='90.1 Data-SI-Site EUI'!$C$2:$C$1825)*(2004='90.1 Data-SI-Site EUI'!$A$2:$A$1825),0,1),0))</f>
        <v>0.53213683966540071</v>
      </c>
      <c r="N31" s="118" cm="1">
        <f t="array" ref="N31">INDEX('90.1 Data-SI-Site EUI'!$Y$2:$Y$1825,MATCH(1,INDEX(($A31='90.1 Data-SI-Site EUI'!$B$2:$B$1825)*(N$24='90.1 Data-SI-Site EUI'!$C$2:$C$1825)*($A$23='90.1 Data-SI-Site EUI'!$A$2:$A$1825),0,1),0))/INDEX('90.1 Data-SI-Site EUI'!$Y$2:$Y$1825,MATCH(1,INDEX(($A31='90.1 Data-SI-Site EUI'!$B$2:$B$1825)*(N$24='90.1 Data-SI-Site EUI'!$C$2:$C$1825)*(2004='90.1 Data-SI-Site EUI'!$A$2:$A$1825),0,1),0))</f>
        <v>0.53227811095931343</v>
      </c>
      <c r="O31" s="118" cm="1">
        <f t="array" ref="O31">INDEX('90.1 Data-SI-Site EUI'!$Y$2:$Y$1825,MATCH(1,INDEX(($A31='90.1 Data-SI-Site EUI'!$B$2:$B$1825)*(O$24='90.1 Data-SI-Site EUI'!$C$2:$C$1825)*($A$23='90.1 Data-SI-Site EUI'!$A$2:$A$1825),0,1),0))/INDEX('90.1 Data-SI-Site EUI'!$Y$2:$Y$1825,MATCH(1,INDEX(($A31='90.1 Data-SI-Site EUI'!$B$2:$B$1825)*(O$24='90.1 Data-SI-Site EUI'!$C$2:$C$1825)*(2004='90.1 Data-SI-Site EUI'!$A$2:$A$1825),0,1),0))</f>
        <v>0.55215268266488993</v>
      </c>
      <c r="P31" s="118" cm="1">
        <f t="array" ref="P31">INDEX('90.1 Data-SI-Site EUI'!$Y$2:$Y$1825,MATCH(1,INDEX(($A31='90.1 Data-SI-Site EUI'!$B$2:$B$1825)*(P$24='90.1 Data-SI-Site EUI'!$C$2:$C$1825)*($A$23='90.1 Data-SI-Site EUI'!$A$2:$A$1825),0,1),0))/INDEX('90.1 Data-SI-Site EUI'!$Y$2:$Y$1825,MATCH(1,INDEX(($A31='90.1 Data-SI-Site EUI'!$B$2:$B$1825)*(P$24='90.1 Data-SI-Site EUI'!$C$2:$C$1825)*(2004='90.1 Data-SI-Site EUI'!$A$2:$A$1825),0,1),0))</f>
        <v>0.49872334239761351</v>
      </c>
      <c r="Q31" s="118" cm="1">
        <f t="array" ref="Q31">INDEX('90.1 Data-SI-Site EUI'!$Y$2:$Y$1825,MATCH(1,INDEX(($A31='90.1 Data-SI-Site EUI'!$B$2:$B$1825)*(Q$24='90.1 Data-SI-Site EUI'!$C$2:$C$1825)*($A$23='90.1 Data-SI-Site EUI'!$A$2:$A$1825),0,1),0))/INDEX('90.1 Data-SI-Site EUI'!$Y$2:$Y$1825,MATCH(1,INDEX(($A31='90.1 Data-SI-Site EUI'!$B$2:$B$1825)*(Q$24='90.1 Data-SI-Site EUI'!$C$2:$C$1825)*(2004='90.1 Data-SI-Site EUI'!$A$2:$A$1825),0,1),0))</f>
        <v>0.48768391119313986</v>
      </c>
      <c r="R31" s="118" cm="1">
        <f t="array" ref="R31">INDEX('90.1 Data-SI-Site EUI'!$Y$2:$Y$1825,MATCH(1,INDEX(($A31='90.1 Data-SI-Site EUI'!$B$2:$B$1825)*(R$24='90.1 Data-SI-Site EUI'!$C$2:$C$1825)*($A$23='90.1 Data-SI-Site EUI'!$A$2:$A$1825),0,1),0))/INDEX('90.1 Data-SI-Site EUI'!$Y$2:$Y$1825,MATCH(1,INDEX(($A31='90.1 Data-SI-Site EUI'!$B$2:$B$1825)*(R$24='90.1 Data-SI-Site EUI'!$C$2:$C$1825)*(2004='90.1 Data-SI-Site EUI'!$A$2:$A$1825),0,1),0))</f>
        <v>0.51660446770454049</v>
      </c>
      <c r="S31" s="118" cm="1">
        <f t="array" ref="S31">INDEX('90.1 Data-SI-Site EUI'!$Y$2:$Y$1825,MATCH(1,INDEX(($A31='90.1 Data-SI-Site EUI'!$B$2:$B$1825)*(S$24='90.1 Data-SI-Site EUI'!$C$2:$C$1825)*($A$23='90.1 Data-SI-Site EUI'!$A$2:$A$1825),0,1),0))/INDEX('90.1 Data-SI-Site EUI'!$Y$2:$Y$1825,MATCH(1,INDEX(($A31='90.1 Data-SI-Site EUI'!$B$2:$B$1825)*(S$24='90.1 Data-SI-Site EUI'!$C$2:$C$1825)*(2004='90.1 Data-SI-Site EUI'!$A$2:$A$1825),0,1),0))</f>
        <v>0.46990743695532361</v>
      </c>
      <c r="T31" s="119" cm="1">
        <f t="array" ref="T31">INDEX('90.1 Data-SI-Site EUI'!$Y$2:$Y$1825,MATCH(1,INDEX(($A31='90.1 Data-SI-Site EUI'!$B$2:$B$1825)*(T$24='90.1 Data-SI-Site EUI'!$C$2:$C$1825)*($A$23='90.1 Data-SI-Site EUI'!$A$2:$A$1825),0,1),0))/INDEX('90.1 Data-SI-Site EUI'!$Y$2:$Y$1825,MATCH(1,INDEX(($A31='90.1 Data-SI-Site EUI'!$B$2:$B$1825)*(T$24='90.1 Data-SI-Site EUI'!$C$2:$C$1825)*(2004='90.1 Data-SI-Site EUI'!$A$2:$A$1825),0,1),0))</f>
        <v>0.56381462324973819</v>
      </c>
    </row>
    <row r="32" spans="1:20" x14ac:dyDescent="0.25">
      <c r="A32" s="129" t="s">
        <v>0</v>
      </c>
      <c r="B32" s="117" cm="1">
        <f t="array" ref="B32">INDEX('90.1 Data-SI-Site EUI'!$Y$2:$Y$1825,MATCH(1,INDEX(($A32='90.1 Data-SI-Site EUI'!$B$2:$B$1825)*(B$24='90.1 Data-SI-Site EUI'!$C$2:$C$1825)*($A$23='90.1 Data-SI-Site EUI'!$A$2:$A$1825),0,1),0))/INDEX('90.1 Data-SI-Site EUI'!$Y$2:$Y$1825,MATCH(1,INDEX(($A32='90.1 Data-SI-Site EUI'!$B$2:$B$1825)*(B$24='90.1 Data-SI-Site EUI'!$C$2:$C$1825)*(2004='90.1 Data-SI-Site EUI'!$A$2:$A$1825),0,1),0))</f>
        <v>0.60965003264350637</v>
      </c>
      <c r="C32" s="118" cm="1">
        <f t="array" ref="C32">INDEX('90.1 Data-SI-Site EUI'!$Y$2:$Y$1825,MATCH(1,INDEX(($A32='90.1 Data-SI-Site EUI'!$B$2:$B$1825)*(C$24='90.1 Data-SI-Site EUI'!$C$2:$C$1825)*($A$23='90.1 Data-SI-Site EUI'!$A$2:$A$1825),0,1),0))/INDEX('90.1 Data-SI-Site EUI'!$Y$2:$Y$1825,MATCH(1,INDEX(($A32='90.1 Data-SI-Site EUI'!$B$2:$B$1825)*(C$24='90.1 Data-SI-Site EUI'!$C$2:$C$1825)*(2004='90.1 Data-SI-Site EUI'!$A$2:$A$1825),0,1),0))</f>
        <v>0.6060891123426233</v>
      </c>
      <c r="D32" s="118" cm="1">
        <f t="array" ref="D32">INDEX('90.1 Data-SI-Site EUI'!$Y$2:$Y$1825,MATCH(1,INDEX(($A32='90.1 Data-SI-Site EUI'!$B$2:$B$1825)*(D$24='90.1 Data-SI-Site EUI'!$C$2:$C$1825)*($A$23='90.1 Data-SI-Site EUI'!$A$2:$A$1825),0,1),0))/INDEX('90.1 Data-SI-Site EUI'!$Y$2:$Y$1825,MATCH(1,INDEX(($A32='90.1 Data-SI-Site EUI'!$B$2:$B$1825)*(D$24='90.1 Data-SI-Site EUI'!$C$2:$C$1825)*(2004='90.1 Data-SI-Site EUI'!$A$2:$A$1825),0,1),0))</f>
        <v>0.57837787697328047</v>
      </c>
      <c r="E32" s="118" cm="1">
        <f t="array" ref="E32">INDEX('90.1 Data-SI-Site EUI'!$Y$2:$Y$1825,MATCH(1,INDEX(($A32='90.1 Data-SI-Site EUI'!$B$2:$B$1825)*(E$24='90.1 Data-SI-Site EUI'!$C$2:$C$1825)*($A$23='90.1 Data-SI-Site EUI'!$A$2:$A$1825),0,1),0))/INDEX('90.1 Data-SI-Site EUI'!$Y$2:$Y$1825,MATCH(1,INDEX(($A32='90.1 Data-SI-Site EUI'!$B$2:$B$1825)*(E$24='90.1 Data-SI-Site EUI'!$C$2:$C$1825)*(2004='90.1 Data-SI-Site EUI'!$A$2:$A$1825),0,1),0))</f>
        <v>0.61436648492472268</v>
      </c>
      <c r="F32" s="118" cm="1">
        <f t="array" ref="F32">INDEX('90.1 Data-SI-Site EUI'!$Y$2:$Y$1825,MATCH(1,INDEX(($A32='90.1 Data-SI-Site EUI'!$B$2:$B$1825)*(F$24='90.1 Data-SI-Site EUI'!$C$2:$C$1825)*($A$23='90.1 Data-SI-Site EUI'!$A$2:$A$1825),0,1),0))/INDEX('90.1 Data-SI-Site EUI'!$Y$2:$Y$1825,MATCH(1,INDEX(($A32='90.1 Data-SI-Site EUI'!$B$2:$B$1825)*(F$24='90.1 Data-SI-Site EUI'!$C$2:$C$1825)*(2004='90.1 Data-SI-Site EUI'!$A$2:$A$1825),0,1),0))</f>
        <v>0.60643213148932251</v>
      </c>
      <c r="G32" s="118" cm="1">
        <f t="array" ref="G32">INDEX('90.1 Data-SI-Site EUI'!$Y$2:$Y$1825,MATCH(1,INDEX(($A32='90.1 Data-SI-Site EUI'!$B$2:$B$1825)*(G$24='90.1 Data-SI-Site EUI'!$C$2:$C$1825)*($A$23='90.1 Data-SI-Site EUI'!$A$2:$A$1825),0,1),0))/INDEX('90.1 Data-SI-Site EUI'!$Y$2:$Y$1825,MATCH(1,INDEX(($A32='90.1 Data-SI-Site EUI'!$B$2:$B$1825)*(G$24='90.1 Data-SI-Site EUI'!$C$2:$C$1825)*(2004='90.1 Data-SI-Site EUI'!$A$2:$A$1825),0,1),0))</f>
        <v>0.62381339663596425</v>
      </c>
      <c r="H32" s="118" cm="1">
        <f t="array" ref="H32">INDEX('90.1 Data-SI-Site EUI'!$Y$2:$Y$1825,MATCH(1,INDEX(($A32='90.1 Data-SI-Site EUI'!$B$2:$B$1825)*(H$24='90.1 Data-SI-Site EUI'!$C$2:$C$1825)*($A$23='90.1 Data-SI-Site EUI'!$A$2:$A$1825),0,1),0))/INDEX('90.1 Data-SI-Site EUI'!$Y$2:$Y$1825,MATCH(1,INDEX(($A32='90.1 Data-SI-Site EUI'!$B$2:$B$1825)*(H$24='90.1 Data-SI-Site EUI'!$C$2:$C$1825)*(2004='90.1 Data-SI-Site EUI'!$A$2:$A$1825),0,1),0))</f>
        <v>0.60622966881033169</v>
      </c>
      <c r="I32" s="118" cm="1">
        <f t="array" ref="I32">INDEX('90.1 Data-SI-Site EUI'!$Y$2:$Y$1825,MATCH(1,INDEX(($A32='90.1 Data-SI-Site EUI'!$B$2:$B$1825)*(I$24='90.1 Data-SI-Site EUI'!$C$2:$C$1825)*($A$23='90.1 Data-SI-Site EUI'!$A$2:$A$1825),0,1),0))/INDEX('90.1 Data-SI-Site EUI'!$Y$2:$Y$1825,MATCH(1,INDEX(($A32='90.1 Data-SI-Site EUI'!$B$2:$B$1825)*(I$24='90.1 Data-SI-Site EUI'!$C$2:$C$1825)*(2004='90.1 Data-SI-Site EUI'!$A$2:$A$1825),0,1),0))</f>
        <v>0.64593101880826331</v>
      </c>
      <c r="J32" s="118" cm="1">
        <f t="array" ref="J32">INDEX('90.1 Data-SI-Site EUI'!$Y$2:$Y$1825,MATCH(1,INDEX(($A32='90.1 Data-SI-Site EUI'!$B$2:$B$1825)*(J$24='90.1 Data-SI-Site EUI'!$C$2:$C$1825)*($A$23='90.1 Data-SI-Site EUI'!$A$2:$A$1825),0,1),0))/INDEX('90.1 Data-SI-Site EUI'!$Y$2:$Y$1825,MATCH(1,INDEX(($A32='90.1 Data-SI-Site EUI'!$B$2:$B$1825)*(J$24='90.1 Data-SI-Site EUI'!$C$2:$C$1825)*(2004='90.1 Data-SI-Site EUI'!$A$2:$A$1825),0,1),0))</f>
        <v>0.57277966759856436</v>
      </c>
      <c r="K32" s="118" cm="1">
        <f t="array" ref="K32">INDEX('90.1 Data-SI-Site EUI'!$Y$2:$Y$1825,MATCH(1,INDEX(($A32='90.1 Data-SI-Site EUI'!$B$2:$B$1825)*(K$24='90.1 Data-SI-Site EUI'!$C$2:$C$1825)*($A$23='90.1 Data-SI-Site EUI'!$A$2:$A$1825),0,1),0))/INDEX('90.1 Data-SI-Site EUI'!$Y$2:$Y$1825,MATCH(1,INDEX(($A32='90.1 Data-SI-Site EUI'!$B$2:$B$1825)*(K$24='90.1 Data-SI-Site EUI'!$C$2:$C$1825)*(2004='90.1 Data-SI-Site EUI'!$A$2:$A$1825),0,1),0))</f>
        <v>0.61415609683051431</v>
      </c>
      <c r="L32" s="118" cm="1">
        <f t="array" ref="L32">INDEX('90.1 Data-SI-Site EUI'!$Y$2:$Y$1825,MATCH(1,INDEX(($A32='90.1 Data-SI-Site EUI'!$B$2:$B$1825)*(L$24='90.1 Data-SI-Site EUI'!$C$2:$C$1825)*($A$23='90.1 Data-SI-Site EUI'!$A$2:$A$1825),0,1),0))/INDEX('90.1 Data-SI-Site EUI'!$Y$2:$Y$1825,MATCH(1,INDEX(($A32='90.1 Data-SI-Site EUI'!$B$2:$B$1825)*(L$24='90.1 Data-SI-Site EUI'!$C$2:$C$1825)*(2004='90.1 Data-SI-Site EUI'!$A$2:$A$1825),0,1),0))</f>
        <v>0.661612516908475</v>
      </c>
      <c r="M32" s="118" cm="1">
        <f t="array" ref="M32">INDEX('90.1 Data-SI-Site EUI'!$Y$2:$Y$1825,MATCH(1,INDEX(($A32='90.1 Data-SI-Site EUI'!$B$2:$B$1825)*(M$24='90.1 Data-SI-Site EUI'!$C$2:$C$1825)*($A$23='90.1 Data-SI-Site EUI'!$A$2:$A$1825),0,1),0))/INDEX('90.1 Data-SI-Site EUI'!$Y$2:$Y$1825,MATCH(1,INDEX(($A32='90.1 Data-SI-Site EUI'!$B$2:$B$1825)*(M$24='90.1 Data-SI-Site EUI'!$C$2:$C$1825)*(2004='90.1 Data-SI-Site EUI'!$A$2:$A$1825),0,1),0))</f>
        <v>0.62652501530310978</v>
      </c>
      <c r="N32" s="118" cm="1">
        <f t="array" ref="N32">INDEX('90.1 Data-SI-Site EUI'!$Y$2:$Y$1825,MATCH(1,INDEX(($A32='90.1 Data-SI-Site EUI'!$B$2:$B$1825)*(N$24='90.1 Data-SI-Site EUI'!$C$2:$C$1825)*($A$23='90.1 Data-SI-Site EUI'!$A$2:$A$1825),0,1),0))/INDEX('90.1 Data-SI-Site EUI'!$Y$2:$Y$1825,MATCH(1,INDEX(($A32='90.1 Data-SI-Site EUI'!$B$2:$B$1825)*(N$24='90.1 Data-SI-Site EUI'!$C$2:$C$1825)*(2004='90.1 Data-SI-Site EUI'!$A$2:$A$1825),0,1),0))</f>
        <v>0.62866688195123055</v>
      </c>
      <c r="O32" s="118" cm="1">
        <f t="array" ref="O32">INDEX('90.1 Data-SI-Site EUI'!$Y$2:$Y$1825,MATCH(1,INDEX(($A32='90.1 Data-SI-Site EUI'!$B$2:$B$1825)*(O$24='90.1 Data-SI-Site EUI'!$C$2:$C$1825)*($A$23='90.1 Data-SI-Site EUI'!$A$2:$A$1825),0,1),0))/INDEX('90.1 Data-SI-Site EUI'!$Y$2:$Y$1825,MATCH(1,INDEX(($A32='90.1 Data-SI-Site EUI'!$B$2:$B$1825)*(O$24='90.1 Data-SI-Site EUI'!$C$2:$C$1825)*(2004='90.1 Data-SI-Site EUI'!$A$2:$A$1825),0,1),0))</f>
        <v>0.66661121275502477</v>
      </c>
      <c r="P32" s="118" cm="1">
        <f t="array" ref="P32">INDEX('90.1 Data-SI-Site EUI'!$Y$2:$Y$1825,MATCH(1,INDEX(($A32='90.1 Data-SI-Site EUI'!$B$2:$B$1825)*(P$24='90.1 Data-SI-Site EUI'!$C$2:$C$1825)*($A$23='90.1 Data-SI-Site EUI'!$A$2:$A$1825),0,1),0))/INDEX('90.1 Data-SI-Site EUI'!$Y$2:$Y$1825,MATCH(1,INDEX(($A32='90.1 Data-SI-Site EUI'!$B$2:$B$1825)*(P$24='90.1 Data-SI-Site EUI'!$C$2:$C$1825)*(2004='90.1 Data-SI-Site EUI'!$A$2:$A$1825),0,1),0))</f>
        <v>0.64126499842817886</v>
      </c>
      <c r="Q32" s="118" cm="1">
        <f t="array" ref="Q32">INDEX('90.1 Data-SI-Site EUI'!$Y$2:$Y$1825,MATCH(1,INDEX(($A32='90.1 Data-SI-Site EUI'!$B$2:$B$1825)*(Q$24='90.1 Data-SI-Site EUI'!$C$2:$C$1825)*($A$23='90.1 Data-SI-Site EUI'!$A$2:$A$1825),0,1),0))/INDEX('90.1 Data-SI-Site EUI'!$Y$2:$Y$1825,MATCH(1,INDEX(($A32='90.1 Data-SI-Site EUI'!$B$2:$B$1825)*(Q$24='90.1 Data-SI-Site EUI'!$C$2:$C$1825)*(2004='90.1 Data-SI-Site EUI'!$A$2:$A$1825),0,1),0))</f>
        <v>0.66058961195599497</v>
      </c>
      <c r="R32" s="118" cm="1">
        <f t="array" ref="R32">INDEX('90.1 Data-SI-Site EUI'!$Y$2:$Y$1825,MATCH(1,INDEX(($A32='90.1 Data-SI-Site EUI'!$B$2:$B$1825)*(R$24='90.1 Data-SI-Site EUI'!$C$2:$C$1825)*($A$23='90.1 Data-SI-Site EUI'!$A$2:$A$1825),0,1),0))/INDEX('90.1 Data-SI-Site EUI'!$Y$2:$Y$1825,MATCH(1,INDEX(($A32='90.1 Data-SI-Site EUI'!$B$2:$B$1825)*(R$24='90.1 Data-SI-Site EUI'!$C$2:$C$1825)*(2004='90.1 Data-SI-Site EUI'!$A$2:$A$1825),0,1),0))</f>
        <v>0.66872048399066508</v>
      </c>
      <c r="S32" s="118" cm="1">
        <f t="array" ref="S32">INDEX('90.1 Data-SI-Site EUI'!$Y$2:$Y$1825,MATCH(1,INDEX(($A32='90.1 Data-SI-Site EUI'!$B$2:$B$1825)*(S$24='90.1 Data-SI-Site EUI'!$C$2:$C$1825)*($A$23='90.1 Data-SI-Site EUI'!$A$2:$A$1825),0,1),0))/INDEX('90.1 Data-SI-Site EUI'!$Y$2:$Y$1825,MATCH(1,INDEX(($A32='90.1 Data-SI-Site EUI'!$B$2:$B$1825)*(S$24='90.1 Data-SI-Site EUI'!$C$2:$C$1825)*(2004='90.1 Data-SI-Site EUI'!$A$2:$A$1825),0,1),0))</f>
        <v>0.67154920077044478</v>
      </c>
      <c r="T32" s="119" cm="1">
        <f t="array" ref="T32">INDEX('90.1 Data-SI-Site EUI'!$Y$2:$Y$1825,MATCH(1,INDEX(($A32='90.1 Data-SI-Site EUI'!$B$2:$B$1825)*(T$24='90.1 Data-SI-Site EUI'!$C$2:$C$1825)*($A$23='90.1 Data-SI-Site EUI'!$A$2:$A$1825),0,1),0))/INDEX('90.1 Data-SI-Site EUI'!$Y$2:$Y$1825,MATCH(1,INDEX(($A32='90.1 Data-SI-Site EUI'!$B$2:$B$1825)*(T$24='90.1 Data-SI-Site EUI'!$C$2:$C$1825)*(2004='90.1 Data-SI-Site EUI'!$A$2:$A$1825),0,1),0))</f>
        <v>0.69841834839429628</v>
      </c>
    </row>
    <row r="33" spans="1:20" x14ac:dyDescent="0.25">
      <c r="A33" s="129" t="s">
        <v>63</v>
      </c>
      <c r="B33" s="117" cm="1">
        <f t="array" ref="B33">INDEX('90.1 Data-SI-Site EUI'!$Y$2:$Y$1825,MATCH(1,INDEX(($A33='90.1 Data-SI-Site EUI'!$B$2:$B$1825)*(B$24='90.1 Data-SI-Site EUI'!$C$2:$C$1825)*($A$23='90.1 Data-SI-Site EUI'!$A$2:$A$1825),0,1),0))/INDEX('90.1 Data-SI-Site EUI'!$Y$2:$Y$1825,MATCH(1,INDEX(($A33='90.1 Data-SI-Site EUI'!$B$2:$B$1825)*(B$24='90.1 Data-SI-Site EUI'!$C$2:$C$1825)*(2004='90.1 Data-SI-Site EUI'!$A$2:$A$1825),0,1),0))</f>
        <v>0.76300936200085145</v>
      </c>
      <c r="C33" s="118" cm="1">
        <f t="array" ref="C33">INDEX('90.1 Data-SI-Site EUI'!$Y$2:$Y$1825,MATCH(1,INDEX(($A33='90.1 Data-SI-Site EUI'!$B$2:$B$1825)*(C$24='90.1 Data-SI-Site EUI'!$C$2:$C$1825)*($A$23='90.1 Data-SI-Site EUI'!$A$2:$A$1825),0,1),0))/INDEX('90.1 Data-SI-Site EUI'!$Y$2:$Y$1825,MATCH(1,INDEX(($A33='90.1 Data-SI-Site EUI'!$B$2:$B$1825)*(C$24='90.1 Data-SI-Site EUI'!$C$2:$C$1825)*(2004='90.1 Data-SI-Site EUI'!$A$2:$A$1825),0,1),0))</f>
        <v>0.73953792519702988</v>
      </c>
      <c r="D33" s="118" cm="1">
        <f t="array" ref="D33">INDEX('90.1 Data-SI-Site EUI'!$Y$2:$Y$1825,MATCH(1,INDEX(($A33='90.1 Data-SI-Site EUI'!$B$2:$B$1825)*(D$24='90.1 Data-SI-Site EUI'!$C$2:$C$1825)*($A$23='90.1 Data-SI-Site EUI'!$A$2:$A$1825),0,1),0))/INDEX('90.1 Data-SI-Site EUI'!$Y$2:$Y$1825,MATCH(1,INDEX(($A33='90.1 Data-SI-Site EUI'!$B$2:$B$1825)*(D$24='90.1 Data-SI-Site EUI'!$C$2:$C$1825)*(2004='90.1 Data-SI-Site EUI'!$A$2:$A$1825),0,1),0))</f>
        <v>0.75244274534027056</v>
      </c>
      <c r="E33" s="118" cm="1">
        <f t="array" ref="E33">INDEX('90.1 Data-SI-Site EUI'!$Y$2:$Y$1825,MATCH(1,INDEX(($A33='90.1 Data-SI-Site EUI'!$B$2:$B$1825)*(E$24='90.1 Data-SI-Site EUI'!$C$2:$C$1825)*($A$23='90.1 Data-SI-Site EUI'!$A$2:$A$1825),0,1),0))/INDEX('90.1 Data-SI-Site EUI'!$Y$2:$Y$1825,MATCH(1,INDEX(($A33='90.1 Data-SI-Site EUI'!$B$2:$B$1825)*(E$24='90.1 Data-SI-Site EUI'!$C$2:$C$1825)*(2004='90.1 Data-SI-Site EUI'!$A$2:$A$1825),0,1),0))</f>
        <v>0.73420233205306906</v>
      </c>
      <c r="F33" s="118" cm="1">
        <f t="array" ref="F33">INDEX('90.1 Data-SI-Site EUI'!$Y$2:$Y$1825,MATCH(1,INDEX(($A33='90.1 Data-SI-Site EUI'!$B$2:$B$1825)*(F$24='90.1 Data-SI-Site EUI'!$C$2:$C$1825)*($A$23='90.1 Data-SI-Site EUI'!$A$2:$A$1825),0,1),0))/INDEX('90.1 Data-SI-Site EUI'!$Y$2:$Y$1825,MATCH(1,INDEX(($A33='90.1 Data-SI-Site EUI'!$B$2:$B$1825)*(F$24='90.1 Data-SI-Site EUI'!$C$2:$C$1825)*(2004='90.1 Data-SI-Site EUI'!$A$2:$A$1825),0,1),0))</f>
        <v>0.71746713872185808</v>
      </c>
      <c r="G33" s="118" cm="1">
        <f t="array" ref="G33">INDEX('90.1 Data-SI-Site EUI'!$Y$2:$Y$1825,MATCH(1,INDEX(($A33='90.1 Data-SI-Site EUI'!$B$2:$B$1825)*(G$24='90.1 Data-SI-Site EUI'!$C$2:$C$1825)*($A$23='90.1 Data-SI-Site EUI'!$A$2:$A$1825),0,1),0))/INDEX('90.1 Data-SI-Site EUI'!$Y$2:$Y$1825,MATCH(1,INDEX(($A33='90.1 Data-SI-Site EUI'!$B$2:$B$1825)*(G$24='90.1 Data-SI-Site EUI'!$C$2:$C$1825)*(2004='90.1 Data-SI-Site EUI'!$A$2:$A$1825),0,1),0))</f>
        <v>0.74218694198239821</v>
      </c>
      <c r="H33" s="118" cm="1">
        <f t="array" ref="H33">INDEX('90.1 Data-SI-Site EUI'!$Y$2:$Y$1825,MATCH(1,INDEX(($A33='90.1 Data-SI-Site EUI'!$B$2:$B$1825)*(H$24='90.1 Data-SI-Site EUI'!$C$2:$C$1825)*($A$23='90.1 Data-SI-Site EUI'!$A$2:$A$1825),0,1),0))/INDEX('90.1 Data-SI-Site EUI'!$Y$2:$Y$1825,MATCH(1,INDEX(($A33='90.1 Data-SI-Site EUI'!$B$2:$B$1825)*(H$24='90.1 Data-SI-Site EUI'!$C$2:$C$1825)*(2004='90.1 Data-SI-Site EUI'!$A$2:$A$1825),0,1),0))</f>
        <v>0.70196633635624361</v>
      </c>
      <c r="I33" s="118" cm="1">
        <f t="array" ref="I33">INDEX('90.1 Data-SI-Site EUI'!$Y$2:$Y$1825,MATCH(1,INDEX(($A33='90.1 Data-SI-Site EUI'!$B$2:$B$1825)*(I$24='90.1 Data-SI-Site EUI'!$C$2:$C$1825)*($A$23='90.1 Data-SI-Site EUI'!$A$2:$A$1825),0,1),0))/INDEX('90.1 Data-SI-Site EUI'!$Y$2:$Y$1825,MATCH(1,INDEX(($A33='90.1 Data-SI-Site EUI'!$B$2:$B$1825)*(I$24='90.1 Data-SI-Site EUI'!$C$2:$C$1825)*(2004='90.1 Data-SI-Site EUI'!$A$2:$A$1825),0,1),0))</f>
        <v>0.70195486475557023</v>
      </c>
      <c r="J33" s="118" cm="1">
        <f t="array" ref="J33">INDEX('90.1 Data-SI-Site EUI'!$Y$2:$Y$1825,MATCH(1,INDEX(($A33='90.1 Data-SI-Site EUI'!$B$2:$B$1825)*(J$24='90.1 Data-SI-Site EUI'!$C$2:$C$1825)*($A$23='90.1 Data-SI-Site EUI'!$A$2:$A$1825),0,1),0))/INDEX('90.1 Data-SI-Site EUI'!$Y$2:$Y$1825,MATCH(1,INDEX(($A33='90.1 Data-SI-Site EUI'!$B$2:$B$1825)*(J$24='90.1 Data-SI-Site EUI'!$C$2:$C$1825)*(2004='90.1 Data-SI-Site EUI'!$A$2:$A$1825),0,1),0))</f>
        <v>0.62138524409527685</v>
      </c>
      <c r="K33" s="118" cm="1">
        <f t="array" ref="K33">INDEX('90.1 Data-SI-Site EUI'!$Y$2:$Y$1825,MATCH(1,INDEX(($A33='90.1 Data-SI-Site EUI'!$B$2:$B$1825)*(K$24='90.1 Data-SI-Site EUI'!$C$2:$C$1825)*($A$23='90.1 Data-SI-Site EUI'!$A$2:$A$1825),0,1),0))/INDEX('90.1 Data-SI-Site EUI'!$Y$2:$Y$1825,MATCH(1,INDEX(($A33='90.1 Data-SI-Site EUI'!$B$2:$B$1825)*(K$24='90.1 Data-SI-Site EUI'!$C$2:$C$1825)*(2004='90.1 Data-SI-Site EUI'!$A$2:$A$1825),0,1),0))</f>
        <v>0.6021161794588713</v>
      </c>
      <c r="L33" s="118" cm="1">
        <f t="array" ref="L33">INDEX('90.1 Data-SI-Site EUI'!$Y$2:$Y$1825,MATCH(1,INDEX(($A33='90.1 Data-SI-Site EUI'!$B$2:$B$1825)*(L$24='90.1 Data-SI-Site EUI'!$C$2:$C$1825)*($A$23='90.1 Data-SI-Site EUI'!$A$2:$A$1825),0,1),0))/INDEX('90.1 Data-SI-Site EUI'!$Y$2:$Y$1825,MATCH(1,INDEX(($A33='90.1 Data-SI-Site EUI'!$B$2:$B$1825)*(L$24='90.1 Data-SI-Site EUI'!$C$2:$C$1825)*(2004='90.1 Data-SI-Site EUI'!$A$2:$A$1825),0,1),0))</f>
        <v>0.66793764143189605</v>
      </c>
      <c r="M33" s="118" cm="1">
        <f t="array" ref="M33">INDEX('90.1 Data-SI-Site EUI'!$Y$2:$Y$1825,MATCH(1,INDEX(($A33='90.1 Data-SI-Site EUI'!$B$2:$B$1825)*(M$24='90.1 Data-SI-Site EUI'!$C$2:$C$1825)*($A$23='90.1 Data-SI-Site EUI'!$A$2:$A$1825),0,1),0))/INDEX('90.1 Data-SI-Site EUI'!$Y$2:$Y$1825,MATCH(1,INDEX(($A33='90.1 Data-SI-Site EUI'!$B$2:$B$1825)*(M$24='90.1 Data-SI-Site EUI'!$C$2:$C$1825)*(2004='90.1 Data-SI-Site EUI'!$A$2:$A$1825),0,1),0))</f>
        <v>0.57283238451160201</v>
      </c>
      <c r="N33" s="118" cm="1">
        <f t="array" ref="N33">INDEX('90.1 Data-SI-Site EUI'!$Y$2:$Y$1825,MATCH(1,INDEX(($A33='90.1 Data-SI-Site EUI'!$B$2:$B$1825)*(N$24='90.1 Data-SI-Site EUI'!$C$2:$C$1825)*($A$23='90.1 Data-SI-Site EUI'!$A$2:$A$1825),0,1),0))/INDEX('90.1 Data-SI-Site EUI'!$Y$2:$Y$1825,MATCH(1,INDEX(($A33='90.1 Data-SI-Site EUI'!$B$2:$B$1825)*(N$24='90.1 Data-SI-Site EUI'!$C$2:$C$1825)*(2004='90.1 Data-SI-Site EUI'!$A$2:$A$1825),0,1),0))</f>
        <v>0.62204311385870981</v>
      </c>
      <c r="O33" s="118" cm="1">
        <f t="array" ref="O33">INDEX('90.1 Data-SI-Site EUI'!$Y$2:$Y$1825,MATCH(1,INDEX(($A33='90.1 Data-SI-Site EUI'!$B$2:$B$1825)*(O$24='90.1 Data-SI-Site EUI'!$C$2:$C$1825)*($A$23='90.1 Data-SI-Site EUI'!$A$2:$A$1825),0,1),0))/INDEX('90.1 Data-SI-Site EUI'!$Y$2:$Y$1825,MATCH(1,INDEX(($A33='90.1 Data-SI-Site EUI'!$B$2:$B$1825)*(O$24='90.1 Data-SI-Site EUI'!$C$2:$C$1825)*(2004='90.1 Data-SI-Site EUI'!$A$2:$A$1825),0,1),0))</f>
        <v>0.68894359751323808</v>
      </c>
      <c r="P33" s="118" cm="1">
        <f t="array" ref="P33">INDEX('90.1 Data-SI-Site EUI'!$Y$2:$Y$1825,MATCH(1,INDEX(($A33='90.1 Data-SI-Site EUI'!$B$2:$B$1825)*(P$24='90.1 Data-SI-Site EUI'!$C$2:$C$1825)*($A$23='90.1 Data-SI-Site EUI'!$A$2:$A$1825),0,1),0))/INDEX('90.1 Data-SI-Site EUI'!$Y$2:$Y$1825,MATCH(1,INDEX(($A33='90.1 Data-SI-Site EUI'!$B$2:$B$1825)*(P$24='90.1 Data-SI-Site EUI'!$C$2:$C$1825)*(2004='90.1 Data-SI-Site EUI'!$A$2:$A$1825),0,1),0))</f>
        <v>0.63274434428878379</v>
      </c>
      <c r="Q33" s="118" cm="1">
        <f t="array" ref="Q33">INDEX('90.1 Data-SI-Site EUI'!$Y$2:$Y$1825,MATCH(1,INDEX(($A33='90.1 Data-SI-Site EUI'!$B$2:$B$1825)*(Q$24='90.1 Data-SI-Site EUI'!$C$2:$C$1825)*($A$23='90.1 Data-SI-Site EUI'!$A$2:$A$1825),0,1),0))/INDEX('90.1 Data-SI-Site EUI'!$Y$2:$Y$1825,MATCH(1,INDEX(($A33='90.1 Data-SI-Site EUI'!$B$2:$B$1825)*(Q$24='90.1 Data-SI-Site EUI'!$C$2:$C$1825)*(2004='90.1 Data-SI-Site EUI'!$A$2:$A$1825),0,1),0))</f>
        <v>0.66620364594921222</v>
      </c>
      <c r="R33" s="118" cm="1">
        <f t="array" ref="R33">INDEX('90.1 Data-SI-Site EUI'!$Y$2:$Y$1825,MATCH(1,INDEX(($A33='90.1 Data-SI-Site EUI'!$B$2:$B$1825)*(R$24='90.1 Data-SI-Site EUI'!$C$2:$C$1825)*($A$23='90.1 Data-SI-Site EUI'!$A$2:$A$1825),0,1),0))/INDEX('90.1 Data-SI-Site EUI'!$Y$2:$Y$1825,MATCH(1,INDEX(($A33='90.1 Data-SI-Site EUI'!$B$2:$B$1825)*(R$24='90.1 Data-SI-Site EUI'!$C$2:$C$1825)*(2004='90.1 Data-SI-Site EUI'!$A$2:$A$1825),0,1),0))</f>
        <v>0.69879047404435712</v>
      </c>
      <c r="S33" s="118" cm="1">
        <f t="array" ref="S33">INDEX('90.1 Data-SI-Site EUI'!$Y$2:$Y$1825,MATCH(1,INDEX(($A33='90.1 Data-SI-Site EUI'!$B$2:$B$1825)*(S$24='90.1 Data-SI-Site EUI'!$C$2:$C$1825)*($A$23='90.1 Data-SI-Site EUI'!$A$2:$A$1825),0,1),0))/INDEX('90.1 Data-SI-Site EUI'!$Y$2:$Y$1825,MATCH(1,INDEX(($A33='90.1 Data-SI-Site EUI'!$B$2:$B$1825)*(S$24='90.1 Data-SI-Site EUI'!$C$2:$C$1825)*(2004='90.1 Data-SI-Site EUI'!$A$2:$A$1825),0,1),0))</f>
        <v>0.67360644175863904</v>
      </c>
      <c r="T33" s="119" cm="1">
        <f t="array" ref="T33">INDEX('90.1 Data-SI-Site EUI'!$Y$2:$Y$1825,MATCH(1,INDEX(($A33='90.1 Data-SI-Site EUI'!$B$2:$B$1825)*(T$24='90.1 Data-SI-Site EUI'!$C$2:$C$1825)*($A$23='90.1 Data-SI-Site EUI'!$A$2:$A$1825),0,1),0))/INDEX('90.1 Data-SI-Site EUI'!$Y$2:$Y$1825,MATCH(1,INDEX(($A33='90.1 Data-SI-Site EUI'!$B$2:$B$1825)*(T$24='90.1 Data-SI-Site EUI'!$C$2:$C$1825)*(2004='90.1 Data-SI-Site EUI'!$A$2:$A$1825),0,1),0))</f>
        <v>0.72566162774361564</v>
      </c>
    </row>
    <row r="34" spans="1:20" x14ac:dyDescent="0.25">
      <c r="A34" s="129" t="s">
        <v>64</v>
      </c>
      <c r="B34" s="117" cm="1">
        <f t="array" ref="B34">INDEX('90.1 Data-SI-Site EUI'!$Y$2:$Y$1825,MATCH(1,INDEX(($A34='90.1 Data-SI-Site EUI'!$B$2:$B$1825)*(B$24='90.1 Data-SI-Site EUI'!$C$2:$C$1825)*($A$23='90.1 Data-SI-Site EUI'!$A$2:$A$1825),0,1),0))/INDEX('90.1 Data-SI-Site EUI'!$Y$2:$Y$1825,MATCH(1,INDEX(($A34='90.1 Data-SI-Site EUI'!$B$2:$B$1825)*(B$24='90.1 Data-SI-Site EUI'!$C$2:$C$1825)*(2004='90.1 Data-SI-Site EUI'!$A$2:$A$1825),0,1),0))</f>
        <v>0.7011196599107864</v>
      </c>
      <c r="C34" s="118" cm="1">
        <f t="array" ref="C34">INDEX('90.1 Data-SI-Site EUI'!$Y$2:$Y$1825,MATCH(1,INDEX(($A34='90.1 Data-SI-Site EUI'!$B$2:$B$1825)*(C$24='90.1 Data-SI-Site EUI'!$C$2:$C$1825)*($A$23='90.1 Data-SI-Site EUI'!$A$2:$A$1825),0,1),0))/INDEX('90.1 Data-SI-Site EUI'!$Y$2:$Y$1825,MATCH(1,INDEX(($A34='90.1 Data-SI-Site EUI'!$B$2:$B$1825)*(C$24='90.1 Data-SI-Site EUI'!$C$2:$C$1825)*(2004='90.1 Data-SI-Site EUI'!$A$2:$A$1825),0,1),0))</f>
        <v>0.64725809516727395</v>
      </c>
      <c r="D34" s="118" cm="1">
        <f t="array" ref="D34">INDEX('90.1 Data-SI-Site EUI'!$Y$2:$Y$1825,MATCH(1,INDEX(($A34='90.1 Data-SI-Site EUI'!$B$2:$B$1825)*(D$24='90.1 Data-SI-Site EUI'!$C$2:$C$1825)*($A$23='90.1 Data-SI-Site EUI'!$A$2:$A$1825),0,1),0))/INDEX('90.1 Data-SI-Site EUI'!$Y$2:$Y$1825,MATCH(1,INDEX(($A34='90.1 Data-SI-Site EUI'!$B$2:$B$1825)*(D$24='90.1 Data-SI-Site EUI'!$C$2:$C$1825)*(2004='90.1 Data-SI-Site EUI'!$A$2:$A$1825),0,1),0))</f>
        <v>0.62492513526408222</v>
      </c>
      <c r="E34" s="118" cm="1">
        <f t="array" ref="E34">INDEX('90.1 Data-SI-Site EUI'!$Y$2:$Y$1825,MATCH(1,INDEX(($A34='90.1 Data-SI-Site EUI'!$B$2:$B$1825)*(E$24='90.1 Data-SI-Site EUI'!$C$2:$C$1825)*($A$23='90.1 Data-SI-Site EUI'!$A$2:$A$1825),0,1),0))/INDEX('90.1 Data-SI-Site EUI'!$Y$2:$Y$1825,MATCH(1,INDEX(($A34='90.1 Data-SI-Site EUI'!$B$2:$B$1825)*(E$24='90.1 Data-SI-Site EUI'!$C$2:$C$1825)*(2004='90.1 Data-SI-Site EUI'!$A$2:$A$1825),0,1),0))</f>
        <v>0.60778851980139814</v>
      </c>
      <c r="F34" s="118" cm="1">
        <f t="array" ref="F34">INDEX('90.1 Data-SI-Site EUI'!$Y$2:$Y$1825,MATCH(1,INDEX(($A34='90.1 Data-SI-Site EUI'!$B$2:$B$1825)*(F$24='90.1 Data-SI-Site EUI'!$C$2:$C$1825)*($A$23='90.1 Data-SI-Site EUI'!$A$2:$A$1825),0,1),0))/INDEX('90.1 Data-SI-Site EUI'!$Y$2:$Y$1825,MATCH(1,INDEX(($A34='90.1 Data-SI-Site EUI'!$B$2:$B$1825)*(F$24='90.1 Data-SI-Site EUI'!$C$2:$C$1825)*(2004='90.1 Data-SI-Site EUI'!$A$2:$A$1825),0,1),0))</f>
        <v>0.58712748967969375</v>
      </c>
      <c r="G34" s="118" cm="1">
        <f t="array" ref="G34">INDEX('90.1 Data-SI-Site EUI'!$Y$2:$Y$1825,MATCH(1,INDEX(($A34='90.1 Data-SI-Site EUI'!$B$2:$B$1825)*(G$24='90.1 Data-SI-Site EUI'!$C$2:$C$1825)*($A$23='90.1 Data-SI-Site EUI'!$A$2:$A$1825),0,1),0))/INDEX('90.1 Data-SI-Site EUI'!$Y$2:$Y$1825,MATCH(1,INDEX(($A34='90.1 Data-SI-Site EUI'!$B$2:$B$1825)*(G$24='90.1 Data-SI-Site EUI'!$C$2:$C$1825)*(2004='90.1 Data-SI-Site EUI'!$A$2:$A$1825),0,1),0))</f>
        <v>0.49628639830744387</v>
      </c>
      <c r="H34" s="118" cm="1">
        <f t="array" ref="H34">INDEX('90.1 Data-SI-Site EUI'!$Y$2:$Y$1825,MATCH(1,INDEX(($A34='90.1 Data-SI-Site EUI'!$B$2:$B$1825)*(H$24='90.1 Data-SI-Site EUI'!$C$2:$C$1825)*($A$23='90.1 Data-SI-Site EUI'!$A$2:$A$1825),0,1),0))/INDEX('90.1 Data-SI-Site EUI'!$Y$2:$Y$1825,MATCH(1,INDEX(($A34='90.1 Data-SI-Site EUI'!$B$2:$B$1825)*(H$24='90.1 Data-SI-Site EUI'!$C$2:$C$1825)*(2004='90.1 Data-SI-Site EUI'!$A$2:$A$1825),0,1),0))</f>
        <v>0.54236823954233782</v>
      </c>
      <c r="I34" s="118" cm="1">
        <f t="array" ref="I34">INDEX('90.1 Data-SI-Site EUI'!$Y$2:$Y$1825,MATCH(1,INDEX(($A34='90.1 Data-SI-Site EUI'!$B$2:$B$1825)*(I$24='90.1 Data-SI-Site EUI'!$C$2:$C$1825)*($A$23='90.1 Data-SI-Site EUI'!$A$2:$A$1825),0,1),0))/INDEX('90.1 Data-SI-Site EUI'!$Y$2:$Y$1825,MATCH(1,INDEX(($A34='90.1 Data-SI-Site EUI'!$B$2:$B$1825)*(I$24='90.1 Data-SI-Site EUI'!$C$2:$C$1825)*(2004='90.1 Data-SI-Site EUI'!$A$2:$A$1825),0,1),0))</f>
        <v>0.53389724310776943</v>
      </c>
      <c r="J34" s="118" cm="1">
        <f t="array" ref="J34">INDEX('90.1 Data-SI-Site EUI'!$Y$2:$Y$1825,MATCH(1,INDEX(($A34='90.1 Data-SI-Site EUI'!$B$2:$B$1825)*(J$24='90.1 Data-SI-Site EUI'!$C$2:$C$1825)*($A$23='90.1 Data-SI-Site EUI'!$A$2:$A$1825),0,1),0))/INDEX('90.1 Data-SI-Site EUI'!$Y$2:$Y$1825,MATCH(1,INDEX(($A34='90.1 Data-SI-Site EUI'!$B$2:$B$1825)*(J$24='90.1 Data-SI-Site EUI'!$C$2:$C$1825)*(2004='90.1 Data-SI-Site EUI'!$A$2:$A$1825),0,1),0))</f>
        <v>0.45522793404461692</v>
      </c>
      <c r="K34" s="118" cm="1">
        <f t="array" ref="K34">INDEX('90.1 Data-SI-Site EUI'!$Y$2:$Y$1825,MATCH(1,INDEX(($A34='90.1 Data-SI-Site EUI'!$B$2:$B$1825)*(K$24='90.1 Data-SI-Site EUI'!$C$2:$C$1825)*($A$23='90.1 Data-SI-Site EUI'!$A$2:$A$1825),0,1),0))/INDEX('90.1 Data-SI-Site EUI'!$Y$2:$Y$1825,MATCH(1,INDEX(($A34='90.1 Data-SI-Site EUI'!$B$2:$B$1825)*(K$24='90.1 Data-SI-Site EUI'!$C$2:$C$1825)*(2004='90.1 Data-SI-Site EUI'!$A$2:$A$1825),0,1),0))</f>
        <v>0.5201126616310332</v>
      </c>
      <c r="L34" s="118" cm="1">
        <f t="array" ref="L34">INDEX('90.1 Data-SI-Site EUI'!$Y$2:$Y$1825,MATCH(1,INDEX(($A34='90.1 Data-SI-Site EUI'!$B$2:$B$1825)*(L$24='90.1 Data-SI-Site EUI'!$C$2:$C$1825)*($A$23='90.1 Data-SI-Site EUI'!$A$2:$A$1825),0,1),0))/INDEX('90.1 Data-SI-Site EUI'!$Y$2:$Y$1825,MATCH(1,INDEX(($A34='90.1 Data-SI-Site EUI'!$B$2:$B$1825)*(L$24='90.1 Data-SI-Site EUI'!$C$2:$C$1825)*(2004='90.1 Data-SI-Site EUI'!$A$2:$A$1825),0,1),0))</f>
        <v>0.5222737160692329</v>
      </c>
      <c r="M34" s="118" cm="1">
        <f t="array" ref="M34">INDEX('90.1 Data-SI-Site EUI'!$Y$2:$Y$1825,MATCH(1,INDEX(($A34='90.1 Data-SI-Site EUI'!$B$2:$B$1825)*(M$24='90.1 Data-SI-Site EUI'!$C$2:$C$1825)*($A$23='90.1 Data-SI-Site EUI'!$A$2:$A$1825),0,1),0))/INDEX('90.1 Data-SI-Site EUI'!$Y$2:$Y$1825,MATCH(1,INDEX(($A34='90.1 Data-SI-Site EUI'!$B$2:$B$1825)*(M$24='90.1 Data-SI-Site EUI'!$C$2:$C$1825)*(2004='90.1 Data-SI-Site EUI'!$A$2:$A$1825),0,1),0))</f>
        <v>0.46899122279668159</v>
      </c>
      <c r="N34" s="118" cm="1">
        <f t="array" ref="N34">INDEX('90.1 Data-SI-Site EUI'!$Y$2:$Y$1825,MATCH(1,INDEX(($A34='90.1 Data-SI-Site EUI'!$B$2:$B$1825)*(N$24='90.1 Data-SI-Site EUI'!$C$2:$C$1825)*($A$23='90.1 Data-SI-Site EUI'!$A$2:$A$1825),0,1),0))/INDEX('90.1 Data-SI-Site EUI'!$Y$2:$Y$1825,MATCH(1,INDEX(($A34='90.1 Data-SI-Site EUI'!$B$2:$B$1825)*(N$24='90.1 Data-SI-Site EUI'!$C$2:$C$1825)*(2004='90.1 Data-SI-Site EUI'!$A$2:$A$1825),0,1),0))</f>
        <v>0.56729480581985114</v>
      </c>
      <c r="O34" s="118" cm="1">
        <f t="array" ref="O34">INDEX('90.1 Data-SI-Site EUI'!$Y$2:$Y$1825,MATCH(1,INDEX(($A34='90.1 Data-SI-Site EUI'!$B$2:$B$1825)*(O$24='90.1 Data-SI-Site EUI'!$C$2:$C$1825)*($A$23='90.1 Data-SI-Site EUI'!$A$2:$A$1825),0,1),0))/INDEX('90.1 Data-SI-Site EUI'!$Y$2:$Y$1825,MATCH(1,INDEX(($A34='90.1 Data-SI-Site EUI'!$B$2:$B$1825)*(O$24='90.1 Data-SI-Site EUI'!$C$2:$C$1825)*(2004='90.1 Data-SI-Site EUI'!$A$2:$A$1825),0,1),0))</f>
        <v>0.52771778900212396</v>
      </c>
      <c r="P34" s="118" cm="1">
        <f t="array" ref="P34">INDEX('90.1 Data-SI-Site EUI'!$Y$2:$Y$1825,MATCH(1,INDEX(($A34='90.1 Data-SI-Site EUI'!$B$2:$B$1825)*(P$24='90.1 Data-SI-Site EUI'!$C$2:$C$1825)*($A$23='90.1 Data-SI-Site EUI'!$A$2:$A$1825),0,1),0))/INDEX('90.1 Data-SI-Site EUI'!$Y$2:$Y$1825,MATCH(1,INDEX(($A34='90.1 Data-SI-Site EUI'!$B$2:$B$1825)*(P$24='90.1 Data-SI-Site EUI'!$C$2:$C$1825)*(2004='90.1 Data-SI-Site EUI'!$A$2:$A$1825),0,1),0))</f>
        <v>0.53318860244233379</v>
      </c>
      <c r="Q34" s="118" cm="1">
        <f t="array" ref="Q34">INDEX('90.1 Data-SI-Site EUI'!$Y$2:$Y$1825,MATCH(1,INDEX(($A34='90.1 Data-SI-Site EUI'!$B$2:$B$1825)*(Q$24='90.1 Data-SI-Site EUI'!$C$2:$C$1825)*($A$23='90.1 Data-SI-Site EUI'!$A$2:$A$1825),0,1),0))/INDEX('90.1 Data-SI-Site EUI'!$Y$2:$Y$1825,MATCH(1,INDEX(($A34='90.1 Data-SI-Site EUI'!$B$2:$B$1825)*(Q$24='90.1 Data-SI-Site EUI'!$C$2:$C$1825)*(2004='90.1 Data-SI-Site EUI'!$A$2:$A$1825),0,1),0))</f>
        <v>0.6377049380306431</v>
      </c>
      <c r="R34" s="118" cm="1">
        <f t="array" ref="R34">INDEX('90.1 Data-SI-Site EUI'!$Y$2:$Y$1825,MATCH(1,INDEX(($A34='90.1 Data-SI-Site EUI'!$B$2:$B$1825)*(R$24='90.1 Data-SI-Site EUI'!$C$2:$C$1825)*($A$23='90.1 Data-SI-Site EUI'!$A$2:$A$1825),0,1),0))/INDEX('90.1 Data-SI-Site EUI'!$Y$2:$Y$1825,MATCH(1,INDEX(($A34='90.1 Data-SI-Site EUI'!$B$2:$B$1825)*(R$24='90.1 Data-SI-Site EUI'!$C$2:$C$1825)*(2004='90.1 Data-SI-Site EUI'!$A$2:$A$1825),0,1),0))</f>
        <v>0.58625781728774273</v>
      </c>
      <c r="S34" s="118" cm="1">
        <f t="array" ref="S34">INDEX('90.1 Data-SI-Site EUI'!$Y$2:$Y$1825,MATCH(1,INDEX(($A34='90.1 Data-SI-Site EUI'!$B$2:$B$1825)*(S$24='90.1 Data-SI-Site EUI'!$C$2:$C$1825)*($A$23='90.1 Data-SI-Site EUI'!$A$2:$A$1825),0,1),0))/INDEX('90.1 Data-SI-Site EUI'!$Y$2:$Y$1825,MATCH(1,INDEX(($A34='90.1 Data-SI-Site EUI'!$B$2:$B$1825)*(S$24='90.1 Data-SI-Site EUI'!$C$2:$C$1825)*(2004='90.1 Data-SI-Site EUI'!$A$2:$A$1825),0,1),0))</f>
        <v>0.67437026167767189</v>
      </c>
      <c r="T34" s="119" cm="1">
        <f t="array" ref="T34">INDEX('90.1 Data-SI-Site EUI'!$Y$2:$Y$1825,MATCH(1,INDEX(($A34='90.1 Data-SI-Site EUI'!$B$2:$B$1825)*(T$24='90.1 Data-SI-Site EUI'!$C$2:$C$1825)*($A$23='90.1 Data-SI-Site EUI'!$A$2:$A$1825),0,1),0))/INDEX('90.1 Data-SI-Site EUI'!$Y$2:$Y$1825,MATCH(1,INDEX(($A34='90.1 Data-SI-Site EUI'!$B$2:$B$1825)*(T$24='90.1 Data-SI-Site EUI'!$C$2:$C$1825)*(2004='90.1 Data-SI-Site EUI'!$A$2:$A$1825),0,1),0))</f>
        <v>0.73981114058355446</v>
      </c>
    </row>
    <row r="35" spans="1:20" x14ac:dyDescent="0.25">
      <c r="A35" s="129" t="s">
        <v>65</v>
      </c>
      <c r="B35" s="117" cm="1">
        <f t="array" ref="B35">INDEX('90.1 Data-SI-Site EUI'!$Y$2:$Y$1825,MATCH(1,INDEX(($A35='90.1 Data-SI-Site EUI'!$B$2:$B$1825)*(B$24='90.1 Data-SI-Site EUI'!$C$2:$C$1825)*($A$23='90.1 Data-SI-Site EUI'!$A$2:$A$1825),0,1),0))/INDEX('90.1 Data-SI-Site EUI'!$Y$2:$Y$1825,MATCH(1,INDEX(($A35='90.1 Data-SI-Site EUI'!$B$2:$B$1825)*(B$24='90.1 Data-SI-Site EUI'!$C$2:$C$1825)*(2004='90.1 Data-SI-Site EUI'!$A$2:$A$1825),0,1),0))</f>
        <v>0.73137179977072964</v>
      </c>
      <c r="C35" s="118" cm="1">
        <f t="array" ref="C35">INDEX('90.1 Data-SI-Site EUI'!$Y$2:$Y$1825,MATCH(1,INDEX(($A35='90.1 Data-SI-Site EUI'!$B$2:$B$1825)*(C$24='90.1 Data-SI-Site EUI'!$C$2:$C$1825)*($A$23='90.1 Data-SI-Site EUI'!$A$2:$A$1825),0,1),0))/INDEX('90.1 Data-SI-Site EUI'!$Y$2:$Y$1825,MATCH(1,INDEX(($A35='90.1 Data-SI-Site EUI'!$B$2:$B$1825)*(C$24='90.1 Data-SI-Site EUI'!$C$2:$C$1825)*(2004='90.1 Data-SI-Site EUI'!$A$2:$A$1825),0,1),0))</f>
        <v>0.69300701500519057</v>
      </c>
      <c r="D35" s="118" cm="1">
        <f t="array" ref="D35">INDEX('90.1 Data-SI-Site EUI'!$Y$2:$Y$1825,MATCH(1,INDEX(($A35='90.1 Data-SI-Site EUI'!$B$2:$B$1825)*(D$24='90.1 Data-SI-Site EUI'!$C$2:$C$1825)*($A$23='90.1 Data-SI-Site EUI'!$A$2:$A$1825),0,1),0))/INDEX('90.1 Data-SI-Site EUI'!$Y$2:$Y$1825,MATCH(1,INDEX(($A35='90.1 Data-SI-Site EUI'!$B$2:$B$1825)*(D$24='90.1 Data-SI-Site EUI'!$C$2:$C$1825)*(2004='90.1 Data-SI-Site EUI'!$A$2:$A$1825),0,1),0))</f>
        <v>0.71268971332209097</v>
      </c>
      <c r="E35" s="118" cm="1">
        <f t="array" ref="E35">INDEX('90.1 Data-SI-Site EUI'!$Y$2:$Y$1825,MATCH(1,INDEX(($A35='90.1 Data-SI-Site EUI'!$B$2:$B$1825)*(E$24='90.1 Data-SI-Site EUI'!$C$2:$C$1825)*($A$23='90.1 Data-SI-Site EUI'!$A$2:$A$1825),0,1),0))/INDEX('90.1 Data-SI-Site EUI'!$Y$2:$Y$1825,MATCH(1,INDEX(($A35='90.1 Data-SI-Site EUI'!$B$2:$B$1825)*(E$24='90.1 Data-SI-Site EUI'!$C$2:$C$1825)*(2004='90.1 Data-SI-Site EUI'!$A$2:$A$1825),0,1),0))</f>
        <v>0.6550674284076865</v>
      </c>
      <c r="F35" s="118" cm="1">
        <f t="array" ref="F35">INDEX('90.1 Data-SI-Site EUI'!$Y$2:$Y$1825,MATCH(1,INDEX(($A35='90.1 Data-SI-Site EUI'!$B$2:$B$1825)*(F$24='90.1 Data-SI-Site EUI'!$C$2:$C$1825)*($A$23='90.1 Data-SI-Site EUI'!$A$2:$A$1825),0,1),0))/INDEX('90.1 Data-SI-Site EUI'!$Y$2:$Y$1825,MATCH(1,INDEX(($A35='90.1 Data-SI-Site EUI'!$B$2:$B$1825)*(F$24='90.1 Data-SI-Site EUI'!$C$2:$C$1825)*(2004='90.1 Data-SI-Site EUI'!$A$2:$A$1825),0,1),0))</f>
        <v>0.7014001816223524</v>
      </c>
      <c r="G35" s="118" cm="1">
        <f t="array" ref="G35">INDEX('90.1 Data-SI-Site EUI'!$Y$2:$Y$1825,MATCH(1,INDEX(($A35='90.1 Data-SI-Site EUI'!$B$2:$B$1825)*(G$24='90.1 Data-SI-Site EUI'!$C$2:$C$1825)*($A$23='90.1 Data-SI-Site EUI'!$A$2:$A$1825),0,1),0))/INDEX('90.1 Data-SI-Site EUI'!$Y$2:$Y$1825,MATCH(1,INDEX(($A35='90.1 Data-SI-Site EUI'!$B$2:$B$1825)*(G$24='90.1 Data-SI-Site EUI'!$C$2:$C$1825)*(2004='90.1 Data-SI-Site EUI'!$A$2:$A$1825),0,1),0))</f>
        <v>0.59945935414738694</v>
      </c>
      <c r="H35" s="118" cm="1">
        <f t="array" ref="H35">INDEX('90.1 Data-SI-Site EUI'!$Y$2:$Y$1825,MATCH(1,INDEX(($A35='90.1 Data-SI-Site EUI'!$B$2:$B$1825)*(H$24='90.1 Data-SI-Site EUI'!$C$2:$C$1825)*($A$23='90.1 Data-SI-Site EUI'!$A$2:$A$1825),0,1),0))/INDEX('90.1 Data-SI-Site EUI'!$Y$2:$Y$1825,MATCH(1,INDEX(($A35='90.1 Data-SI-Site EUI'!$B$2:$B$1825)*(H$24='90.1 Data-SI-Site EUI'!$C$2:$C$1825)*(2004='90.1 Data-SI-Site EUI'!$A$2:$A$1825),0,1),0))</f>
        <v>0.69358146764826523</v>
      </c>
      <c r="I35" s="118" cm="1">
        <f t="array" ref="I35">INDEX('90.1 Data-SI-Site EUI'!$Y$2:$Y$1825,MATCH(1,INDEX(($A35='90.1 Data-SI-Site EUI'!$B$2:$B$1825)*(I$24='90.1 Data-SI-Site EUI'!$C$2:$C$1825)*($A$23='90.1 Data-SI-Site EUI'!$A$2:$A$1825),0,1),0))/INDEX('90.1 Data-SI-Site EUI'!$Y$2:$Y$1825,MATCH(1,INDEX(($A35='90.1 Data-SI-Site EUI'!$B$2:$B$1825)*(I$24='90.1 Data-SI-Site EUI'!$C$2:$C$1825)*(2004='90.1 Data-SI-Site EUI'!$A$2:$A$1825),0,1),0))</f>
        <v>0.6699441934626631</v>
      </c>
      <c r="J35" s="118" cm="1">
        <f t="array" ref="J35">INDEX('90.1 Data-SI-Site EUI'!$Y$2:$Y$1825,MATCH(1,INDEX(($A35='90.1 Data-SI-Site EUI'!$B$2:$B$1825)*(J$24='90.1 Data-SI-Site EUI'!$C$2:$C$1825)*($A$23='90.1 Data-SI-Site EUI'!$A$2:$A$1825),0,1),0))/INDEX('90.1 Data-SI-Site EUI'!$Y$2:$Y$1825,MATCH(1,INDEX(($A35='90.1 Data-SI-Site EUI'!$B$2:$B$1825)*(J$24='90.1 Data-SI-Site EUI'!$C$2:$C$1825)*(2004='90.1 Data-SI-Site EUI'!$A$2:$A$1825),0,1),0))</f>
        <v>0.67912839136936543</v>
      </c>
      <c r="K35" s="118" cm="1">
        <f t="array" ref="K35">INDEX('90.1 Data-SI-Site EUI'!$Y$2:$Y$1825,MATCH(1,INDEX(($A35='90.1 Data-SI-Site EUI'!$B$2:$B$1825)*(K$24='90.1 Data-SI-Site EUI'!$C$2:$C$1825)*($A$23='90.1 Data-SI-Site EUI'!$A$2:$A$1825),0,1),0))/INDEX('90.1 Data-SI-Site EUI'!$Y$2:$Y$1825,MATCH(1,INDEX(($A35='90.1 Data-SI-Site EUI'!$B$2:$B$1825)*(K$24='90.1 Data-SI-Site EUI'!$C$2:$C$1825)*(2004='90.1 Data-SI-Site EUI'!$A$2:$A$1825),0,1),0))</f>
        <v>0.76410354812824888</v>
      </c>
      <c r="L35" s="118" cm="1">
        <f t="array" ref="L35">INDEX('90.1 Data-SI-Site EUI'!$Y$2:$Y$1825,MATCH(1,INDEX(($A35='90.1 Data-SI-Site EUI'!$B$2:$B$1825)*(L$24='90.1 Data-SI-Site EUI'!$C$2:$C$1825)*($A$23='90.1 Data-SI-Site EUI'!$A$2:$A$1825),0,1),0))/INDEX('90.1 Data-SI-Site EUI'!$Y$2:$Y$1825,MATCH(1,INDEX(($A35='90.1 Data-SI-Site EUI'!$B$2:$B$1825)*(L$24='90.1 Data-SI-Site EUI'!$C$2:$C$1825)*(2004='90.1 Data-SI-Site EUI'!$A$2:$A$1825),0,1),0))</f>
        <v>0.73476658476658474</v>
      </c>
      <c r="M35" s="118" cm="1">
        <f t="array" ref="M35">INDEX('90.1 Data-SI-Site EUI'!$Y$2:$Y$1825,MATCH(1,INDEX(($A35='90.1 Data-SI-Site EUI'!$B$2:$B$1825)*(M$24='90.1 Data-SI-Site EUI'!$C$2:$C$1825)*($A$23='90.1 Data-SI-Site EUI'!$A$2:$A$1825),0,1),0))/INDEX('90.1 Data-SI-Site EUI'!$Y$2:$Y$1825,MATCH(1,INDEX(($A35='90.1 Data-SI-Site EUI'!$B$2:$B$1825)*(M$24='90.1 Data-SI-Site EUI'!$C$2:$C$1825)*(2004='90.1 Data-SI-Site EUI'!$A$2:$A$1825),0,1),0))</f>
        <v>0.73477695346372485</v>
      </c>
      <c r="N35" s="118" cm="1">
        <f t="array" ref="N35">INDEX('90.1 Data-SI-Site EUI'!$Y$2:$Y$1825,MATCH(1,INDEX(($A35='90.1 Data-SI-Site EUI'!$B$2:$B$1825)*(N$24='90.1 Data-SI-Site EUI'!$C$2:$C$1825)*($A$23='90.1 Data-SI-Site EUI'!$A$2:$A$1825),0,1),0))/INDEX('90.1 Data-SI-Site EUI'!$Y$2:$Y$1825,MATCH(1,INDEX(($A35='90.1 Data-SI-Site EUI'!$B$2:$B$1825)*(N$24='90.1 Data-SI-Site EUI'!$C$2:$C$1825)*(2004='90.1 Data-SI-Site EUI'!$A$2:$A$1825),0,1),0))</f>
        <v>0.79488134816003675</v>
      </c>
      <c r="O35" s="118" cm="1">
        <f t="array" ref="O35">INDEX('90.1 Data-SI-Site EUI'!$Y$2:$Y$1825,MATCH(1,INDEX(($A35='90.1 Data-SI-Site EUI'!$B$2:$B$1825)*(O$24='90.1 Data-SI-Site EUI'!$C$2:$C$1825)*($A$23='90.1 Data-SI-Site EUI'!$A$2:$A$1825),0,1),0))/INDEX('90.1 Data-SI-Site EUI'!$Y$2:$Y$1825,MATCH(1,INDEX(($A35='90.1 Data-SI-Site EUI'!$B$2:$B$1825)*(O$24='90.1 Data-SI-Site EUI'!$C$2:$C$1825)*(2004='90.1 Data-SI-Site EUI'!$A$2:$A$1825),0,1),0))</f>
        <v>0.75505589057214295</v>
      </c>
      <c r="P35" s="118" cm="1">
        <f t="array" ref="P35">INDEX('90.1 Data-SI-Site EUI'!$Y$2:$Y$1825,MATCH(1,INDEX(($A35='90.1 Data-SI-Site EUI'!$B$2:$B$1825)*(P$24='90.1 Data-SI-Site EUI'!$C$2:$C$1825)*($A$23='90.1 Data-SI-Site EUI'!$A$2:$A$1825),0,1),0))/INDEX('90.1 Data-SI-Site EUI'!$Y$2:$Y$1825,MATCH(1,INDEX(($A35='90.1 Data-SI-Site EUI'!$B$2:$B$1825)*(P$24='90.1 Data-SI-Site EUI'!$C$2:$C$1825)*(2004='90.1 Data-SI-Site EUI'!$A$2:$A$1825),0,1),0))</f>
        <v>0.73493190988567592</v>
      </c>
      <c r="Q35" s="118" cm="1">
        <f t="array" ref="Q35">INDEX('90.1 Data-SI-Site EUI'!$Y$2:$Y$1825,MATCH(1,INDEX(($A35='90.1 Data-SI-Site EUI'!$B$2:$B$1825)*(Q$24='90.1 Data-SI-Site EUI'!$C$2:$C$1825)*($A$23='90.1 Data-SI-Site EUI'!$A$2:$A$1825),0,1),0))/INDEX('90.1 Data-SI-Site EUI'!$Y$2:$Y$1825,MATCH(1,INDEX(($A35='90.1 Data-SI-Site EUI'!$B$2:$B$1825)*(Q$24='90.1 Data-SI-Site EUI'!$C$2:$C$1825)*(2004='90.1 Data-SI-Site EUI'!$A$2:$A$1825),0,1),0))</f>
        <v>0.80121540246395218</v>
      </c>
      <c r="R35" s="118" cm="1">
        <f t="array" ref="R35">INDEX('90.1 Data-SI-Site EUI'!$Y$2:$Y$1825,MATCH(1,INDEX(($A35='90.1 Data-SI-Site EUI'!$B$2:$B$1825)*(R$24='90.1 Data-SI-Site EUI'!$C$2:$C$1825)*($A$23='90.1 Data-SI-Site EUI'!$A$2:$A$1825),0,1),0))/INDEX('90.1 Data-SI-Site EUI'!$Y$2:$Y$1825,MATCH(1,INDEX(($A35='90.1 Data-SI-Site EUI'!$B$2:$B$1825)*(R$24='90.1 Data-SI-Site EUI'!$C$2:$C$1825)*(2004='90.1 Data-SI-Site EUI'!$A$2:$A$1825),0,1),0))</f>
        <v>0.77739745403111749</v>
      </c>
      <c r="S35" s="118" cm="1">
        <f t="array" ref="S35">INDEX('90.1 Data-SI-Site EUI'!$Y$2:$Y$1825,MATCH(1,INDEX(($A35='90.1 Data-SI-Site EUI'!$B$2:$B$1825)*(S$24='90.1 Data-SI-Site EUI'!$C$2:$C$1825)*($A$23='90.1 Data-SI-Site EUI'!$A$2:$A$1825),0,1),0))/INDEX('90.1 Data-SI-Site EUI'!$Y$2:$Y$1825,MATCH(1,INDEX(($A35='90.1 Data-SI-Site EUI'!$B$2:$B$1825)*(S$24='90.1 Data-SI-Site EUI'!$C$2:$C$1825)*(2004='90.1 Data-SI-Site EUI'!$A$2:$A$1825),0,1),0))</f>
        <v>0.81345867925051019</v>
      </c>
      <c r="T35" s="119" cm="1">
        <f t="array" ref="T35">INDEX('90.1 Data-SI-Site EUI'!$Y$2:$Y$1825,MATCH(1,INDEX(($A35='90.1 Data-SI-Site EUI'!$B$2:$B$1825)*(T$24='90.1 Data-SI-Site EUI'!$C$2:$C$1825)*($A$23='90.1 Data-SI-Site EUI'!$A$2:$A$1825),0,1),0))/INDEX('90.1 Data-SI-Site EUI'!$Y$2:$Y$1825,MATCH(1,INDEX(($A35='90.1 Data-SI-Site EUI'!$B$2:$B$1825)*(T$24='90.1 Data-SI-Site EUI'!$C$2:$C$1825)*(2004='90.1 Data-SI-Site EUI'!$A$2:$A$1825),0,1),0))</f>
        <v>0.8669715084571753</v>
      </c>
    </row>
    <row r="36" spans="1:20" x14ac:dyDescent="0.25">
      <c r="A36" s="129" t="s">
        <v>59</v>
      </c>
      <c r="B36" s="117" cm="1">
        <f t="array" ref="B36">INDEX('90.1 Data-SI-Site EUI'!$Y$2:$Y$1825,MATCH(1,INDEX(($A36='90.1 Data-SI-Site EUI'!$B$2:$B$1825)*(B$24='90.1 Data-SI-Site EUI'!$C$2:$C$1825)*($A$23='90.1 Data-SI-Site EUI'!$A$2:$A$1825),0,1),0))/INDEX('90.1 Data-SI-Site EUI'!$Y$2:$Y$1825,MATCH(1,INDEX(($A36='90.1 Data-SI-Site EUI'!$B$2:$B$1825)*(B$24='90.1 Data-SI-Site EUI'!$C$2:$C$1825)*(2004='90.1 Data-SI-Site EUI'!$A$2:$A$1825),0,1),0))</f>
        <v>0.67392500752102735</v>
      </c>
      <c r="C36" s="118" cm="1">
        <f t="array" ref="C36">INDEX('90.1 Data-SI-Site EUI'!$Y$2:$Y$1825,MATCH(1,INDEX(($A36='90.1 Data-SI-Site EUI'!$B$2:$B$1825)*(C$24='90.1 Data-SI-Site EUI'!$C$2:$C$1825)*($A$23='90.1 Data-SI-Site EUI'!$A$2:$A$1825),0,1),0))/INDEX('90.1 Data-SI-Site EUI'!$Y$2:$Y$1825,MATCH(1,INDEX(($A36='90.1 Data-SI-Site EUI'!$B$2:$B$1825)*(C$24='90.1 Data-SI-Site EUI'!$C$2:$C$1825)*(2004='90.1 Data-SI-Site EUI'!$A$2:$A$1825),0,1),0))</f>
        <v>0.71915060259444841</v>
      </c>
      <c r="D36" s="118" cm="1">
        <f t="array" ref="D36">INDEX('90.1 Data-SI-Site EUI'!$Y$2:$Y$1825,MATCH(1,INDEX(($A36='90.1 Data-SI-Site EUI'!$B$2:$B$1825)*(D$24='90.1 Data-SI-Site EUI'!$C$2:$C$1825)*($A$23='90.1 Data-SI-Site EUI'!$A$2:$A$1825),0,1),0))/INDEX('90.1 Data-SI-Site EUI'!$Y$2:$Y$1825,MATCH(1,INDEX(($A36='90.1 Data-SI-Site EUI'!$B$2:$B$1825)*(D$24='90.1 Data-SI-Site EUI'!$C$2:$C$1825)*(2004='90.1 Data-SI-Site EUI'!$A$2:$A$1825),0,1),0))</f>
        <v>0.62535754231070062</v>
      </c>
      <c r="E36" s="118" cm="1">
        <f t="array" ref="E36">INDEX('90.1 Data-SI-Site EUI'!$Y$2:$Y$1825,MATCH(1,INDEX(($A36='90.1 Data-SI-Site EUI'!$B$2:$B$1825)*(E$24='90.1 Data-SI-Site EUI'!$C$2:$C$1825)*($A$23='90.1 Data-SI-Site EUI'!$A$2:$A$1825),0,1),0))/INDEX('90.1 Data-SI-Site EUI'!$Y$2:$Y$1825,MATCH(1,INDEX(($A36='90.1 Data-SI-Site EUI'!$B$2:$B$1825)*(E$24='90.1 Data-SI-Site EUI'!$C$2:$C$1825)*(2004='90.1 Data-SI-Site EUI'!$A$2:$A$1825),0,1),0))</f>
        <v>0.69720101427955128</v>
      </c>
      <c r="F36" s="118" cm="1">
        <f t="array" ref="F36">INDEX('90.1 Data-SI-Site EUI'!$Y$2:$Y$1825,MATCH(1,INDEX(($A36='90.1 Data-SI-Site EUI'!$B$2:$B$1825)*(F$24='90.1 Data-SI-Site EUI'!$C$2:$C$1825)*($A$23='90.1 Data-SI-Site EUI'!$A$2:$A$1825),0,1),0))/INDEX('90.1 Data-SI-Site EUI'!$Y$2:$Y$1825,MATCH(1,INDEX(($A36='90.1 Data-SI-Site EUI'!$B$2:$B$1825)*(F$24='90.1 Data-SI-Site EUI'!$C$2:$C$1825)*(2004='90.1 Data-SI-Site EUI'!$A$2:$A$1825),0,1),0))</f>
        <v>0.54575692265929177</v>
      </c>
      <c r="G36" s="118" cm="1">
        <f t="array" ref="G36">INDEX('90.1 Data-SI-Site EUI'!$Y$2:$Y$1825,MATCH(1,INDEX(($A36='90.1 Data-SI-Site EUI'!$B$2:$B$1825)*(G$24='90.1 Data-SI-Site EUI'!$C$2:$C$1825)*($A$23='90.1 Data-SI-Site EUI'!$A$2:$A$1825),0,1),0))/INDEX('90.1 Data-SI-Site EUI'!$Y$2:$Y$1825,MATCH(1,INDEX(($A36='90.1 Data-SI-Site EUI'!$B$2:$B$1825)*(G$24='90.1 Data-SI-Site EUI'!$C$2:$C$1825)*(2004='90.1 Data-SI-Site EUI'!$A$2:$A$1825),0,1),0))</f>
        <v>0.59242728247398302</v>
      </c>
      <c r="H36" s="118" cm="1">
        <f t="array" ref="H36">INDEX('90.1 Data-SI-Site EUI'!$Y$2:$Y$1825,MATCH(1,INDEX(($A36='90.1 Data-SI-Site EUI'!$B$2:$B$1825)*(H$24='90.1 Data-SI-Site EUI'!$C$2:$C$1825)*($A$23='90.1 Data-SI-Site EUI'!$A$2:$A$1825),0,1),0))/INDEX('90.1 Data-SI-Site EUI'!$Y$2:$Y$1825,MATCH(1,INDEX(($A36='90.1 Data-SI-Site EUI'!$B$2:$B$1825)*(H$24='90.1 Data-SI-Site EUI'!$C$2:$C$1825)*(2004='90.1 Data-SI-Site EUI'!$A$2:$A$1825),0,1),0))</f>
        <v>0.52042069807119606</v>
      </c>
      <c r="I36" s="118" cm="1">
        <f t="array" ref="I36">INDEX('90.1 Data-SI-Site EUI'!$Y$2:$Y$1825,MATCH(1,INDEX(($A36='90.1 Data-SI-Site EUI'!$B$2:$B$1825)*(I$24='90.1 Data-SI-Site EUI'!$C$2:$C$1825)*($A$23='90.1 Data-SI-Site EUI'!$A$2:$A$1825),0,1),0))/INDEX('90.1 Data-SI-Site EUI'!$Y$2:$Y$1825,MATCH(1,INDEX(($A36='90.1 Data-SI-Site EUI'!$B$2:$B$1825)*(I$24='90.1 Data-SI-Site EUI'!$C$2:$C$1825)*(2004='90.1 Data-SI-Site EUI'!$A$2:$A$1825),0,1),0))</f>
        <v>0.80141558977363725</v>
      </c>
      <c r="J36" s="118" cm="1">
        <f t="array" ref="J36">INDEX('90.1 Data-SI-Site EUI'!$Y$2:$Y$1825,MATCH(1,INDEX(($A36='90.1 Data-SI-Site EUI'!$B$2:$B$1825)*(J$24='90.1 Data-SI-Site EUI'!$C$2:$C$1825)*($A$23='90.1 Data-SI-Site EUI'!$A$2:$A$1825),0,1),0))/INDEX('90.1 Data-SI-Site EUI'!$Y$2:$Y$1825,MATCH(1,INDEX(($A36='90.1 Data-SI-Site EUI'!$B$2:$B$1825)*(J$24='90.1 Data-SI-Site EUI'!$C$2:$C$1825)*(2004='90.1 Data-SI-Site EUI'!$A$2:$A$1825),0,1),0))</f>
        <v>0.47192531931520476</v>
      </c>
      <c r="K36" s="118" cm="1">
        <f t="array" ref="K36">INDEX('90.1 Data-SI-Site EUI'!$Y$2:$Y$1825,MATCH(1,INDEX(($A36='90.1 Data-SI-Site EUI'!$B$2:$B$1825)*(K$24='90.1 Data-SI-Site EUI'!$C$2:$C$1825)*($A$23='90.1 Data-SI-Site EUI'!$A$2:$A$1825),0,1),0))/INDEX('90.1 Data-SI-Site EUI'!$Y$2:$Y$1825,MATCH(1,INDEX(($A36='90.1 Data-SI-Site EUI'!$B$2:$B$1825)*(K$24='90.1 Data-SI-Site EUI'!$C$2:$C$1825)*(2004='90.1 Data-SI-Site EUI'!$A$2:$A$1825),0,1),0))</f>
        <v>0.42928999210265767</v>
      </c>
      <c r="L36" s="118" cm="1">
        <f t="array" ref="L36">INDEX('90.1 Data-SI-Site EUI'!$Y$2:$Y$1825,MATCH(1,INDEX(($A36='90.1 Data-SI-Site EUI'!$B$2:$B$1825)*(L$24='90.1 Data-SI-Site EUI'!$C$2:$C$1825)*($A$23='90.1 Data-SI-Site EUI'!$A$2:$A$1825),0,1),0))/INDEX('90.1 Data-SI-Site EUI'!$Y$2:$Y$1825,MATCH(1,INDEX(($A36='90.1 Data-SI-Site EUI'!$B$2:$B$1825)*(L$24='90.1 Data-SI-Site EUI'!$C$2:$C$1825)*(2004='90.1 Data-SI-Site EUI'!$A$2:$A$1825),0,1),0))</f>
        <v>0.69152642824192179</v>
      </c>
      <c r="M36" s="118" cm="1">
        <f t="array" ref="M36">INDEX('90.1 Data-SI-Site EUI'!$Y$2:$Y$1825,MATCH(1,INDEX(($A36='90.1 Data-SI-Site EUI'!$B$2:$B$1825)*(M$24='90.1 Data-SI-Site EUI'!$C$2:$C$1825)*($A$23='90.1 Data-SI-Site EUI'!$A$2:$A$1825),0,1),0))/INDEX('90.1 Data-SI-Site EUI'!$Y$2:$Y$1825,MATCH(1,INDEX(($A36='90.1 Data-SI-Site EUI'!$B$2:$B$1825)*(M$24='90.1 Data-SI-Site EUI'!$C$2:$C$1825)*(2004='90.1 Data-SI-Site EUI'!$A$2:$A$1825),0,1),0))</f>
        <v>0.8313626925059181</v>
      </c>
      <c r="N36" s="118" cm="1">
        <f t="array" ref="N36">INDEX('90.1 Data-SI-Site EUI'!$Y$2:$Y$1825,MATCH(1,INDEX(($A36='90.1 Data-SI-Site EUI'!$B$2:$B$1825)*(N$24='90.1 Data-SI-Site EUI'!$C$2:$C$1825)*($A$23='90.1 Data-SI-Site EUI'!$A$2:$A$1825),0,1),0))/INDEX('90.1 Data-SI-Site EUI'!$Y$2:$Y$1825,MATCH(1,INDEX(($A36='90.1 Data-SI-Site EUI'!$B$2:$B$1825)*(N$24='90.1 Data-SI-Site EUI'!$C$2:$C$1825)*(2004='90.1 Data-SI-Site EUI'!$A$2:$A$1825),0,1),0))</f>
        <v>0.41528220339856525</v>
      </c>
      <c r="O36" s="118" cm="1">
        <f t="array" ref="O36">INDEX('90.1 Data-SI-Site EUI'!$Y$2:$Y$1825,MATCH(1,INDEX(($A36='90.1 Data-SI-Site EUI'!$B$2:$B$1825)*(O$24='90.1 Data-SI-Site EUI'!$C$2:$C$1825)*($A$23='90.1 Data-SI-Site EUI'!$A$2:$A$1825),0,1),0))/INDEX('90.1 Data-SI-Site EUI'!$Y$2:$Y$1825,MATCH(1,INDEX(($A36='90.1 Data-SI-Site EUI'!$B$2:$B$1825)*(O$24='90.1 Data-SI-Site EUI'!$C$2:$C$1825)*(2004='90.1 Data-SI-Site EUI'!$A$2:$A$1825),0,1),0))</f>
        <v>0.71712322219594171</v>
      </c>
      <c r="P36" s="118" cm="1">
        <f t="array" ref="P36">INDEX('90.1 Data-SI-Site EUI'!$Y$2:$Y$1825,MATCH(1,INDEX(($A36='90.1 Data-SI-Site EUI'!$B$2:$B$1825)*(P$24='90.1 Data-SI-Site EUI'!$C$2:$C$1825)*($A$23='90.1 Data-SI-Site EUI'!$A$2:$A$1825),0,1),0))/INDEX('90.1 Data-SI-Site EUI'!$Y$2:$Y$1825,MATCH(1,INDEX(($A36='90.1 Data-SI-Site EUI'!$B$2:$B$1825)*(P$24='90.1 Data-SI-Site EUI'!$C$2:$C$1825)*(2004='90.1 Data-SI-Site EUI'!$A$2:$A$1825),0,1),0))</f>
        <v>0.35821798385482911</v>
      </c>
      <c r="Q36" s="118" cm="1">
        <f t="array" ref="Q36">INDEX('90.1 Data-SI-Site EUI'!$Y$2:$Y$1825,MATCH(1,INDEX(($A36='90.1 Data-SI-Site EUI'!$B$2:$B$1825)*(Q$24='90.1 Data-SI-Site EUI'!$C$2:$C$1825)*($A$23='90.1 Data-SI-Site EUI'!$A$2:$A$1825),0,1),0))/INDEX('90.1 Data-SI-Site EUI'!$Y$2:$Y$1825,MATCH(1,INDEX(($A36='90.1 Data-SI-Site EUI'!$B$2:$B$1825)*(Q$24='90.1 Data-SI-Site EUI'!$C$2:$C$1825)*(2004='90.1 Data-SI-Site EUI'!$A$2:$A$1825),0,1),0))</f>
        <v>0.48857906505222409</v>
      </c>
      <c r="R36" s="118" cm="1">
        <f t="array" ref="R36">INDEX('90.1 Data-SI-Site EUI'!$Y$2:$Y$1825,MATCH(1,INDEX(($A36='90.1 Data-SI-Site EUI'!$B$2:$B$1825)*(R$24='90.1 Data-SI-Site EUI'!$C$2:$C$1825)*($A$23='90.1 Data-SI-Site EUI'!$A$2:$A$1825),0,1),0))/INDEX('90.1 Data-SI-Site EUI'!$Y$2:$Y$1825,MATCH(1,INDEX(($A36='90.1 Data-SI-Site EUI'!$B$2:$B$1825)*(R$24='90.1 Data-SI-Site EUI'!$C$2:$C$1825)*(2004='90.1 Data-SI-Site EUI'!$A$2:$A$1825),0,1),0))</f>
        <v>0.4855120482654976</v>
      </c>
      <c r="S36" s="118" cm="1">
        <f t="array" ref="S36">INDEX('90.1 Data-SI-Site EUI'!$Y$2:$Y$1825,MATCH(1,INDEX(($A36='90.1 Data-SI-Site EUI'!$B$2:$B$1825)*(S$24='90.1 Data-SI-Site EUI'!$C$2:$C$1825)*($A$23='90.1 Data-SI-Site EUI'!$A$2:$A$1825),0,1),0))/INDEX('90.1 Data-SI-Site EUI'!$Y$2:$Y$1825,MATCH(1,INDEX(($A36='90.1 Data-SI-Site EUI'!$B$2:$B$1825)*(S$24='90.1 Data-SI-Site EUI'!$C$2:$C$1825)*(2004='90.1 Data-SI-Site EUI'!$A$2:$A$1825),0,1),0))</f>
        <v>0.51440252100660022</v>
      </c>
      <c r="T36" s="119" cm="1">
        <f t="array" ref="T36">INDEX('90.1 Data-SI-Site EUI'!$Y$2:$Y$1825,MATCH(1,INDEX(($A36='90.1 Data-SI-Site EUI'!$B$2:$B$1825)*(T$24='90.1 Data-SI-Site EUI'!$C$2:$C$1825)*($A$23='90.1 Data-SI-Site EUI'!$A$2:$A$1825),0,1),0))/INDEX('90.1 Data-SI-Site EUI'!$Y$2:$Y$1825,MATCH(1,INDEX(($A36='90.1 Data-SI-Site EUI'!$B$2:$B$1825)*(T$24='90.1 Data-SI-Site EUI'!$C$2:$C$1825)*(2004='90.1 Data-SI-Site EUI'!$A$2:$A$1825),0,1),0))</f>
        <v>0.59294929056756207</v>
      </c>
    </row>
    <row r="37" spans="1:20" x14ac:dyDescent="0.25">
      <c r="A37" s="129" t="s">
        <v>58</v>
      </c>
      <c r="B37" s="117" cm="1">
        <f t="array" ref="B37">INDEX('90.1 Data-SI-Site EUI'!$Y$2:$Y$1825,MATCH(1,INDEX(($A37='90.1 Data-SI-Site EUI'!$B$2:$B$1825)*(B$24='90.1 Data-SI-Site EUI'!$C$2:$C$1825)*($A$23='90.1 Data-SI-Site EUI'!$A$2:$A$1825),0,1),0))/INDEX('90.1 Data-SI-Site EUI'!$Y$2:$Y$1825,MATCH(1,INDEX(($A37='90.1 Data-SI-Site EUI'!$B$2:$B$1825)*(B$24='90.1 Data-SI-Site EUI'!$C$2:$C$1825)*(2004='90.1 Data-SI-Site EUI'!$A$2:$A$1825),0,1),0))</f>
        <v>0.79646655313270365</v>
      </c>
      <c r="C37" s="118" cm="1">
        <f t="array" ref="C37">INDEX('90.1 Data-SI-Site EUI'!$Y$2:$Y$1825,MATCH(1,INDEX(($A37='90.1 Data-SI-Site EUI'!$B$2:$B$1825)*(C$24='90.1 Data-SI-Site EUI'!$C$2:$C$1825)*($A$23='90.1 Data-SI-Site EUI'!$A$2:$A$1825),0,1),0))/INDEX('90.1 Data-SI-Site EUI'!$Y$2:$Y$1825,MATCH(1,INDEX(($A37='90.1 Data-SI-Site EUI'!$B$2:$B$1825)*(C$24='90.1 Data-SI-Site EUI'!$C$2:$C$1825)*(2004='90.1 Data-SI-Site EUI'!$A$2:$A$1825),0,1),0))</f>
        <v>0.81248272892607654</v>
      </c>
      <c r="D37" s="118" cm="1">
        <f t="array" ref="D37">INDEX('90.1 Data-SI-Site EUI'!$Y$2:$Y$1825,MATCH(1,INDEX(($A37='90.1 Data-SI-Site EUI'!$B$2:$B$1825)*(D$24='90.1 Data-SI-Site EUI'!$C$2:$C$1825)*($A$23='90.1 Data-SI-Site EUI'!$A$2:$A$1825),0,1),0))/INDEX('90.1 Data-SI-Site EUI'!$Y$2:$Y$1825,MATCH(1,INDEX(($A37='90.1 Data-SI-Site EUI'!$B$2:$B$1825)*(D$24='90.1 Data-SI-Site EUI'!$C$2:$C$1825)*(2004='90.1 Data-SI-Site EUI'!$A$2:$A$1825),0,1),0))</f>
        <v>0.82033968612449004</v>
      </c>
      <c r="E37" s="118" cm="1">
        <f t="array" ref="E37">INDEX('90.1 Data-SI-Site EUI'!$Y$2:$Y$1825,MATCH(1,INDEX(($A37='90.1 Data-SI-Site EUI'!$B$2:$B$1825)*(E$24='90.1 Data-SI-Site EUI'!$C$2:$C$1825)*($A$23='90.1 Data-SI-Site EUI'!$A$2:$A$1825),0,1),0))/INDEX('90.1 Data-SI-Site EUI'!$Y$2:$Y$1825,MATCH(1,INDEX(($A37='90.1 Data-SI-Site EUI'!$B$2:$B$1825)*(E$24='90.1 Data-SI-Site EUI'!$C$2:$C$1825)*(2004='90.1 Data-SI-Site EUI'!$A$2:$A$1825),0,1),0))</f>
        <v>0.82344823514652399</v>
      </c>
      <c r="F37" s="118" cm="1">
        <f t="array" ref="F37">INDEX('90.1 Data-SI-Site EUI'!$Y$2:$Y$1825,MATCH(1,INDEX(($A37='90.1 Data-SI-Site EUI'!$B$2:$B$1825)*(F$24='90.1 Data-SI-Site EUI'!$C$2:$C$1825)*($A$23='90.1 Data-SI-Site EUI'!$A$2:$A$1825),0,1),0))/INDEX('90.1 Data-SI-Site EUI'!$Y$2:$Y$1825,MATCH(1,INDEX(($A37='90.1 Data-SI-Site EUI'!$B$2:$B$1825)*(F$24='90.1 Data-SI-Site EUI'!$C$2:$C$1825)*(2004='90.1 Data-SI-Site EUI'!$A$2:$A$1825),0,1),0))</f>
        <v>0.80185100643286988</v>
      </c>
      <c r="G37" s="118" cm="1">
        <f t="array" ref="G37">INDEX('90.1 Data-SI-Site EUI'!$Y$2:$Y$1825,MATCH(1,INDEX(($A37='90.1 Data-SI-Site EUI'!$B$2:$B$1825)*(G$24='90.1 Data-SI-Site EUI'!$C$2:$C$1825)*($A$23='90.1 Data-SI-Site EUI'!$A$2:$A$1825),0,1),0))/INDEX('90.1 Data-SI-Site EUI'!$Y$2:$Y$1825,MATCH(1,INDEX(($A37='90.1 Data-SI-Site EUI'!$B$2:$B$1825)*(G$24='90.1 Data-SI-Site EUI'!$C$2:$C$1825)*(2004='90.1 Data-SI-Site EUI'!$A$2:$A$1825),0,1),0))</f>
        <v>0.80771977943487361</v>
      </c>
      <c r="H37" s="118" cm="1">
        <f t="array" ref="H37">INDEX('90.1 Data-SI-Site EUI'!$Y$2:$Y$1825,MATCH(1,INDEX(($A37='90.1 Data-SI-Site EUI'!$B$2:$B$1825)*(H$24='90.1 Data-SI-Site EUI'!$C$2:$C$1825)*($A$23='90.1 Data-SI-Site EUI'!$A$2:$A$1825),0,1),0))/INDEX('90.1 Data-SI-Site EUI'!$Y$2:$Y$1825,MATCH(1,INDEX(($A37='90.1 Data-SI-Site EUI'!$B$2:$B$1825)*(H$24='90.1 Data-SI-Site EUI'!$C$2:$C$1825)*(2004='90.1 Data-SI-Site EUI'!$A$2:$A$1825),0,1),0))</f>
        <v>0.76871018731483853</v>
      </c>
      <c r="I37" s="118" cm="1">
        <f t="array" ref="I37">INDEX('90.1 Data-SI-Site EUI'!$Y$2:$Y$1825,MATCH(1,INDEX(($A37='90.1 Data-SI-Site EUI'!$B$2:$B$1825)*(I$24='90.1 Data-SI-Site EUI'!$C$2:$C$1825)*($A$23='90.1 Data-SI-Site EUI'!$A$2:$A$1825),0,1),0))/INDEX('90.1 Data-SI-Site EUI'!$Y$2:$Y$1825,MATCH(1,INDEX(($A37='90.1 Data-SI-Site EUI'!$B$2:$B$1825)*(I$24='90.1 Data-SI-Site EUI'!$C$2:$C$1825)*(2004='90.1 Data-SI-Site EUI'!$A$2:$A$1825),0,1),0))</f>
        <v>0.80482444610353443</v>
      </c>
      <c r="J37" s="118" cm="1">
        <f t="array" ref="J37">INDEX('90.1 Data-SI-Site EUI'!$Y$2:$Y$1825,MATCH(1,INDEX(($A37='90.1 Data-SI-Site EUI'!$B$2:$B$1825)*(J$24='90.1 Data-SI-Site EUI'!$C$2:$C$1825)*($A$23='90.1 Data-SI-Site EUI'!$A$2:$A$1825),0,1),0))/INDEX('90.1 Data-SI-Site EUI'!$Y$2:$Y$1825,MATCH(1,INDEX(($A37='90.1 Data-SI-Site EUI'!$B$2:$B$1825)*(J$24='90.1 Data-SI-Site EUI'!$C$2:$C$1825)*(2004='90.1 Data-SI-Site EUI'!$A$2:$A$1825),0,1),0))</f>
        <v>0.80214807816617772</v>
      </c>
      <c r="K37" s="118" cm="1">
        <f t="array" ref="K37">INDEX('90.1 Data-SI-Site EUI'!$Y$2:$Y$1825,MATCH(1,INDEX(($A37='90.1 Data-SI-Site EUI'!$B$2:$B$1825)*(K$24='90.1 Data-SI-Site EUI'!$C$2:$C$1825)*($A$23='90.1 Data-SI-Site EUI'!$A$2:$A$1825),0,1),0))/INDEX('90.1 Data-SI-Site EUI'!$Y$2:$Y$1825,MATCH(1,INDEX(($A37='90.1 Data-SI-Site EUI'!$B$2:$B$1825)*(K$24='90.1 Data-SI-Site EUI'!$C$2:$C$1825)*(2004='90.1 Data-SI-Site EUI'!$A$2:$A$1825),0,1),0))</f>
        <v>0.71011929532528784</v>
      </c>
      <c r="L37" s="118" cm="1">
        <f t="array" ref="L37">INDEX('90.1 Data-SI-Site EUI'!$Y$2:$Y$1825,MATCH(1,INDEX(($A37='90.1 Data-SI-Site EUI'!$B$2:$B$1825)*(L$24='90.1 Data-SI-Site EUI'!$C$2:$C$1825)*($A$23='90.1 Data-SI-Site EUI'!$A$2:$A$1825),0,1),0))/INDEX('90.1 Data-SI-Site EUI'!$Y$2:$Y$1825,MATCH(1,INDEX(($A37='90.1 Data-SI-Site EUI'!$B$2:$B$1825)*(L$24='90.1 Data-SI-Site EUI'!$C$2:$C$1825)*(2004='90.1 Data-SI-Site EUI'!$A$2:$A$1825),0,1),0))</f>
        <v>0.77921812470416107</v>
      </c>
      <c r="M37" s="118" cm="1">
        <f t="array" ref="M37">INDEX('90.1 Data-SI-Site EUI'!$Y$2:$Y$1825,MATCH(1,INDEX(($A37='90.1 Data-SI-Site EUI'!$B$2:$B$1825)*(M$24='90.1 Data-SI-Site EUI'!$C$2:$C$1825)*($A$23='90.1 Data-SI-Site EUI'!$A$2:$A$1825),0,1),0))/INDEX('90.1 Data-SI-Site EUI'!$Y$2:$Y$1825,MATCH(1,INDEX(($A37='90.1 Data-SI-Site EUI'!$B$2:$B$1825)*(M$24='90.1 Data-SI-Site EUI'!$C$2:$C$1825)*(2004='90.1 Data-SI-Site EUI'!$A$2:$A$1825),0,1),0))</f>
        <v>0.73515490533562811</v>
      </c>
      <c r="N37" s="118" cm="1">
        <f t="array" ref="N37">INDEX('90.1 Data-SI-Site EUI'!$Y$2:$Y$1825,MATCH(1,INDEX(($A37='90.1 Data-SI-Site EUI'!$B$2:$B$1825)*(N$24='90.1 Data-SI-Site EUI'!$C$2:$C$1825)*($A$23='90.1 Data-SI-Site EUI'!$A$2:$A$1825),0,1),0))/INDEX('90.1 Data-SI-Site EUI'!$Y$2:$Y$1825,MATCH(1,INDEX(($A37='90.1 Data-SI-Site EUI'!$B$2:$B$1825)*(N$24='90.1 Data-SI-Site EUI'!$C$2:$C$1825)*(2004='90.1 Data-SI-Site EUI'!$A$2:$A$1825),0,1),0))</f>
        <v>0.67833551466625608</v>
      </c>
      <c r="O37" s="118" cm="1">
        <f t="array" ref="O37">INDEX('90.1 Data-SI-Site EUI'!$Y$2:$Y$1825,MATCH(1,INDEX(($A37='90.1 Data-SI-Site EUI'!$B$2:$B$1825)*(O$24='90.1 Data-SI-Site EUI'!$C$2:$C$1825)*($A$23='90.1 Data-SI-Site EUI'!$A$2:$A$1825),0,1),0))/INDEX('90.1 Data-SI-Site EUI'!$Y$2:$Y$1825,MATCH(1,INDEX(($A37='90.1 Data-SI-Site EUI'!$B$2:$B$1825)*(O$24='90.1 Data-SI-Site EUI'!$C$2:$C$1825)*(2004='90.1 Data-SI-Site EUI'!$A$2:$A$1825),0,1),0))</f>
        <v>0.72506806872594121</v>
      </c>
      <c r="P37" s="118" cm="1">
        <f t="array" ref="P37">INDEX('90.1 Data-SI-Site EUI'!$Y$2:$Y$1825,MATCH(1,INDEX(($A37='90.1 Data-SI-Site EUI'!$B$2:$B$1825)*(P$24='90.1 Data-SI-Site EUI'!$C$2:$C$1825)*($A$23='90.1 Data-SI-Site EUI'!$A$2:$A$1825),0,1),0))/INDEX('90.1 Data-SI-Site EUI'!$Y$2:$Y$1825,MATCH(1,INDEX(($A37='90.1 Data-SI-Site EUI'!$B$2:$B$1825)*(P$24='90.1 Data-SI-Site EUI'!$C$2:$C$1825)*(2004='90.1 Data-SI-Site EUI'!$A$2:$A$1825),0,1),0))</f>
        <v>0.71886035793380021</v>
      </c>
      <c r="Q37" s="118" cm="1">
        <f t="array" ref="Q37">INDEX('90.1 Data-SI-Site EUI'!$Y$2:$Y$1825,MATCH(1,INDEX(($A37='90.1 Data-SI-Site EUI'!$B$2:$B$1825)*(Q$24='90.1 Data-SI-Site EUI'!$C$2:$C$1825)*($A$23='90.1 Data-SI-Site EUI'!$A$2:$A$1825),0,1),0))/INDEX('90.1 Data-SI-Site EUI'!$Y$2:$Y$1825,MATCH(1,INDEX(($A37='90.1 Data-SI-Site EUI'!$B$2:$B$1825)*(Q$24='90.1 Data-SI-Site EUI'!$C$2:$C$1825)*(2004='90.1 Data-SI-Site EUI'!$A$2:$A$1825),0,1),0))</f>
        <v>0.65965894842430839</v>
      </c>
      <c r="R37" s="118" cm="1">
        <f t="array" ref="R37">INDEX('90.1 Data-SI-Site EUI'!$Y$2:$Y$1825,MATCH(1,INDEX(($A37='90.1 Data-SI-Site EUI'!$B$2:$B$1825)*(R$24='90.1 Data-SI-Site EUI'!$C$2:$C$1825)*($A$23='90.1 Data-SI-Site EUI'!$A$2:$A$1825),0,1),0))/INDEX('90.1 Data-SI-Site EUI'!$Y$2:$Y$1825,MATCH(1,INDEX(($A37='90.1 Data-SI-Site EUI'!$B$2:$B$1825)*(R$24='90.1 Data-SI-Site EUI'!$C$2:$C$1825)*(2004='90.1 Data-SI-Site EUI'!$A$2:$A$1825),0,1),0))</f>
        <v>0.67520184544406003</v>
      </c>
      <c r="S37" s="118" cm="1">
        <f t="array" ref="S37">INDEX('90.1 Data-SI-Site EUI'!$Y$2:$Y$1825,MATCH(1,INDEX(($A37='90.1 Data-SI-Site EUI'!$B$2:$B$1825)*(S$24='90.1 Data-SI-Site EUI'!$C$2:$C$1825)*($A$23='90.1 Data-SI-Site EUI'!$A$2:$A$1825),0,1),0))/INDEX('90.1 Data-SI-Site EUI'!$Y$2:$Y$1825,MATCH(1,INDEX(($A37='90.1 Data-SI-Site EUI'!$B$2:$B$1825)*(S$24='90.1 Data-SI-Site EUI'!$C$2:$C$1825)*(2004='90.1 Data-SI-Site EUI'!$A$2:$A$1825),0,1),0))</f>
        <v>0.63446956390148468</v>
      </c>
      <c r="T37" s="119" cm="1">
        <f t="array" ref="T37">INDEX('90.1 Data-SI-Site EUI'!$Y$2:$Y$1825,MATCH(1,INDEX(($A37='90.1 Data-SI-Site EUI'!$B$2:$B$1825)*(T$24='90.1 Data-SI-Site EUI'!$C$2:$C$1825)*($A$23='90.1 Data-SI-Site EUI'!$A$2:$A$1825),0,1),0))/INDEX('90.1 Data-SI-Site EUI'!$Y$2:$Y$1825,MATCH(1,INDEX(($A37='90.1 Data-SI-Site EUI'!$B$2:$B$1825)*(T$24='90.1 Data-SI-Site EUI'!$C$2:$C$1825)*(2004='90.1 Data-SI-Site EUI'!$A$2:$A$1825),0,1),0))</f>
        <v>0.66678191638477202</v>
      </c>
    </row>
    <row r="38" spans="1:20" x14ac:dyDescent="0.25">
      <c r="A38" s="129" t="s">
        <v>1</v>
      </c>
      <c r="B38" s="117" cm="1">
        <f t="array" ref="B38">INDEX('90.1 Data-SI-Site EUI'!$Y$2:$Y$1825,MATCH(1,INDEX(($A38='90.1 Data-SI-Site EUI'!$B$2:$B$1825)*(B$24='90.1 Data-SI-Site EUI'!$C$2:$C$1825)*($A$23='90.1 Data-SI-Site EUI'!$A$2:$A$1825),0,1),0))/INDEX('90.1 Data-SI-Site EUI'!$Y$2:$Y$1825,MATCH(1,INDEX(($A38='90.1 Data-SI-Site EUI'!$B$2:$B$1825)*(B$24='90.1 Data-SI-Site EUI'!$C$2:$C$1825)*(2004='90.1 Data-SI-Site EUI'!$A$2:$A$1825),0,1),0))</f>
        <v>0.58888539217682678</v>
      </c>
      <c r="C38" s="118" cm="1">
        <f t="array" ref="C38">INDEX('90.1 Data-SI-Site EUI'!$Y$2:$Y$1825,MATCH(1,INDEX(($A38='90.1 Data-SI-Site EUI'!$B$2:$B$1825)*(C$24='90.1 Data-SI-Site EUI'!$C$2:$C$1825)*($A$23='90.1 Data-SI-Site EUI'!$A$2:$A$1825),0,1),0))/INDEX('90.1 Data-SI-Site EUI'!$Y$2:$Y$1825,MATCH(1,INDEX(($A38='90.1 Data-SI-Site EUI'!$B$2:$B$1825)*(C$24='90.1 Data-SI-Site EUI'!$C$2:$C$1825)*(2004='90.1 Data-SI-Site EUI'!$A$2:$A$1825),0,1),0))</f>
        <v>0.61978048611591996</v>
      </c>
      <c r="D38" s="118" cm="1">
        <f t="array" ref="D38">INDEX('90.1 Data-SI-Site EUI'!$Y$2:$Y$1825,MATCH(1,INDEX(($A38='90.1 Data-SI-Site EUI'!$B$2:$B$1825)*(D$24='90.1 Data-SI-Site EUI'!$C$2:$C$1825)*($A$23='90.1 Data-SI-Site EUI'!$A$2:$A$1825),0,1),0))/INDEX('90.1 Data-SI-Site EUI'!$Y$2:$Y$1825,MATCH(1,INDEX(($A38='90.1 Data-SI-Site EUI'!$B$2:$B$1825)*(D$24='90.1 Data-SI-Site EUI'!$C$2:$C$1825)*(2004='90.1 Data-SI-Site EUI'!$A$2:$A$1825),0,1),0))</f>
        <v>0.51162194058186661</v>
      </c>
      <c r="E38" s="118" cm="1">
        <f t="array" ref="E38">INDEX('90.1 Data-SI-Site EUI'!$Y$2:$Y$1825,MATCH(1,INDEX(($A38='90.1 Data-SI-Site EUI'!$B$2:$B$1825)*(E$24='90.1 Data-SI-Site EUI'!$C$2:$C$1825)*($A$23='90.1 Data-SI-Site EUI'!$A$2:$A$1825),0,1),0))/INDEX('90.1 Data-SI-Site EUI'!$Y$2:$Y$1825,MATCH(1,INDEX(($A38='90.1 Data-SI-Site EUI'!$B$2:$B$1825)*(E$24='90.1 Data-SI-Site EUI'!$C$2:$C$1825)*(2004='90.1 Data-SI-Site EUI'!$A$2:$A$1825),0,1),0))</f>
        <v>0.52424242424242418</v>
      </c>
      <c r="F38" s="118" cm="1">
        <f t="array" ref="F38">INDEX('90.1 Data-SI-Site EUI'!$Y$2:$Y$1825,MATCH(1,INDEX(($A38='90.1 Data-SI-Site EUI'!$B$2:$B$1825)*(F$24='90.1 Data-SI-Site EUI'!$C$2:$C$1825)*($A$23='90.1 Data-SI-Site EUI'!$A$2:$A$1825),0,1),0))/INDEX('90.1 Data-SI-Site EUI'!$Y$2:$Y$1825,MATCH(1,INDEX(($A38='90.1 Data-SI-Site EUI'!$B$2:$B$1825)*(F$24='90.1 Data-SI-Site EUI'!$C$2:$C$1825)*(2004='90.1 Data-SI-Site EUI'!$A$2:$A$1825),0,1),0))</f>
        <v>0.53690732758620685</v>
      </c>
      <c r="G38" s="118" cm="1">
        <f t="array" ref="G38">INDEX('90.1 Data-SI-Site EUI'!$Y$2:$Y$1825,MATCH(1,INDEX(($A38='90.1 Data-SI-Site EUI'!$B$2:$B$1825)*(G$24='90.1 Data-SI-Site EUI'!$C$2:$C$1825)*($A$23='90.1 Data-SI-Site EUI'!$A$2:$A$1825),0,1),0))/INDEX('90.1 Data-SI-Site EUI'!$Y$2:$Y$1825,MATCH(1,INDEX(($A38='90.1 Data-SI-Site EUI'!$B$2:$B$1825)*(G$24='90.1 Data-SI-Site EUI'!$C$2:$C$1825)*(2004='90.1 Data-SI-Site EUI'!$A$2:$A$1825),0,1),0))</f>
        <v>0.5546510564346474</v>
      </c>
      <c r="H38" s="118" cm="1">
        <f t="array" ref="H38">INDEX('90.1 Data-SI-Site EUI'!$Y$2:$Y$1825,MATCH(1,INDEX(($A38='90.1 Data-SI-Site EUI'!$B$2:$B$1825)*(H$24='90.1 Data-SI-Site EUI'!$C$2:$C$1825)*($A$23='90.1 Data-SI-Site EUI'!$A$2:$A$1825),0,1),0))/INDEX('90.1 Data-SI-Site EUI'!$Y$2:$Y$1825,MATCH(1,INDEX(($A38='90.1 Data-SI-Site EUI'!$B$2:$B$1825)*(H$24='90.1 Data-SI-Site EUI'!$C$2:$C$1825)*(2004='90.1 Data-SI-Site EUI'!$A$2:$A$1825),0,1),0))</f>
        <v>0.56191788831808875</v>
      </c>
      <c r="I38" s="118" cm="1">
        <f t="array" ref="I38">INDEX('90.1 Data-SI-Site EUI'!$Y$2:$Y$1825,MATCH(1,INDEX(($A38='90.1 Data-SI-Site EUI'!$B$2:$B$1825)*(I$24='90.1 Data-SI-Site EUI'!$C$2:$C$1825)*($A$23='90.1 Data-SI-Site EUI'!$A$2:$A$1825),0,1),0))/INDEX('90.1 Data-SI-Site EUI'!$Y$2:$Y$1825,MATCH(1,INDEX(($A38='90.1 Data-SI-Site EUI'!$B$2:$B$1825)*(I$24='90.1 Data-SI-Site EUI'!$C$2:$C$1825)*(2004='90.1 Data-SI-Site EUI'!$A$2:$A$1825),0,1),0))</f>
        <v>0.56137156728872706</v>
      </c>
      <c r="J38" s="118" cm="1">
        <f t="array" ref="J38">INDEX('90.1 Data-SI-Site EUI'!$Y$2:$Y$1825,MATCH(1,INDEX(($A38='90.1 Data-SI-Site EUI'!$B$2:$B$1825)*(J$24='90.1 Data-SI-Site EUI'!$C$2:$C$1825)*($A$23='90.1 Data-SI-Site EUI'!$A$2:$A$1825),0,1),0))/INDEX('90.1 Data-SI-Site EUI'!$Y$2:$Y$1825,MATCH(1,INDEX(($A38='90.1 Data-SI-Site EUI'!$B$2:$B$1825)*(J$24='90.1 Data-SI-Site EUI'!$C$2:$C$1825)*(2004='90.1 Data-SI-Site EUI'!$A$2:$A$1825),0,1),0))</f>
        <v>0.46195691593530136</v>
      </c>
      <c r="K38" s="118" cm="1">
        <f t="array" ref="K38">INDEX('90.1 Data-SI-Site EUI'!$Y$2:$Y$1825,MATCH(1,INDEX(($A38='90.1 Data-SI-Site EUI'!$B$2:$B$1825)*(K$24='90.1 Data-SI-Site EUI'!$C$2:$C$1825)*($A$23='90.1 Data-SI-Site EUI'!$A$2:$A$1825),0,1),0))/INDEX('90.1 Data-SI-Site EUI'!$Y$2:$Y$1825,MATCH(1,INDEX(($A38='90.1 Data-SI-Site EUI'!$B$2:$B$1825)*(K$24='90.1 Data-SI-Site EUI'!$C$2:$C$1825)*(2004='90.1 Data-SI-Site EUI'!$A$2:$A$1825),0,1),0))</f>
        <v>0.69926367253221444</v>
      </c>
      <c r="L38" s="118" cm="1">
        <f t="array" ref="L38">INDEX('90.1 Data-SI-Site EUI'!$Y$2:$Y$1825,MATCH(1,INDEX(($A38='90.1 Data-SI-Site EUI'!$B$2:$B$1825)*(L$24='90.1 Data-SI-Site EUI'!$C$2:$C$1825)*($A$23='90.1 Data-SI-Site EUI'!$A$2:$A$1825),0,1),0))/INDEX('90.1 Data-SI-Site EUI'!$Y$2:$Y$1825,MATCH(1,INDEX(($A38='90.1 Data-SI-Site EUI'!$B$2:$B$1825)*(L$24='90.1 Data-SI-Site EUI'!$C$2:$C$1825)*(2004='90.1 Data-SI-Site EUI'!$A$2:$A$1825),0,1),0))</f>
        <v>0.64644238366532214</v>
      </c>
      <c r="M38" s="118" cm="1">
        <f t="array" ref="M38">INDEX('90.1 Data-SI-Site EUI'!$Y$2:$Y$1825,MATCH(1,INDEX(($A38='90.1 Data-SI-Site EUI'!$B$2:$B$1825)*(M$24='90.1 Data-SI-Site EUI'!$C$2:$C$1825)*($A$23='90.1 Data-SI-Site EUI'!$A$2:$A$1825),0,1),0))/INDEX('90.1 Data-SI-Site EUI'!$Y$2:$Y$1825,MATCH(1,INDEX(($A38='90.1 Data-SI-Site EUI'!$B$2:$B$1825)*(M$24='90.1 Data-SI-Site EUI'!$C$2:$C$1825)*(2004='90.1 Data-SI-Site EUI'!$A$2:$A$1825),0,1),0))</f>
        <v>0.68248151155390724</v>
      </c>
      <c r="N38" s="118" cm="1">
        <f t="array" ref="N38">INDEX('90.1 Data-SI-Site EUI'!$Y$2:$Y$1825,MATCH(1,INDEX(($A38='90.1 Data-SI-Site EUI'!$B$2:$B$1825)*(N$24='90.1 Data-SI-Site EUI'!$C$2:$C$1825)*($A$23='90.1 Data-SI-Site EUI'!$A$2:$A$1825),0,1),0))/INDEX('90.1 Data-SI-Site EUI'!$Y$2:$Y$1825,MATCH(1,INDEX(($A38='90.1 Data-SI-Site EUI'!$B$2:$B$1825)*(N$24='90.1 Data-SI-Site EUI'!$C$2:$C$1825)*(2004='90.1 Data-SI-Site EUI'!$A$2:$A$1825),0,1),0))</f>
        <v>0.74876917495854078</v>
      </c>
      <c r="O38" s="118" cm="1">
        <f t="array" ref="O38">INDEX('90.1 Data-SI-Site EUI'!$Y$2:$Y$1825,MATCH(1,INDEX(($A38='90.1 Data-SI-Site EUI'!$B$2:$B$1825)*(O$24='90.1 Data-SI-Site EUI'!$C$2:$C$1825)*($A$23='90.1 Data-SI-Site EUI'!$A$2:$A$1825),0,1),0))/INDEX('90.1 Data-SI-Site EUI'!$Y$2:$Y$1825,MATCH(1,INDEX(($A38='90.1 Data-SI-Site EUI'!$B$2:$B$1825)*(O$24='90.1 Data-SI-Site EUI'!$C$2:$C$1825)*(2004='90.1 Data-SI-Site EUI'!$A$2:$A$1825),0,1),0))</f>
        <v>0.70180228781556553</v>
      </c>
      <c r="P38" s="118" cm="1">
        <f t="array" ref="P38">INDEX('90.1 Data-SI-Site EUI'!$Y$2:$Y$1825,MATCH(1,INDEX(($A38='90.1 Data-SI-Site EUI'!$B$2:$B$1825)*(P$24='90.1 Data-SI-Site EUI'!$C$2:$C$1825)*($A$23='90.1 Data-SI-Site EUI'!$A$2:$A$1825),0,1),0))/INDEX('90.1 Data-SI-Site EUI'!$Y$2:$Y$1825,MATCH(1,INDEX(($A38='90.1 Data-SI-Site EUI'!$B$2:$B$1825)*(P$24='90.1 Data-SI-Site EUI'!$C$2:$C$1825)*(2004='90.1 Data-SI-Site EUI'!$A$2:$A$1825),0,1),0))</f>
        <v>0.6572558807600839</v>
      </c>
      <c r="Q38" s="118" cm="1">
        <f t="array" ref="Q38">INDEX('90.1 Data-SI-Site EUI'!$Y$2:$Y$1825,MATCH(1,INDEX(($A38='90.1 Data-SI-Site EUI'!$B$2:$B$1825)*(Q$24='90.1 Data-SI-Site EUI'!$C$2:$C$1825)*($A$23='90.1 Data-SI-Site EUI'!$A$2:$A$1825),0,1),0))/INDEX('90.1 Data-SI-Site EUI'!$Y$2:$Y$1825,MATCH(1,INDEX(($A38='90.1 Data-SI-Site EUI'!$B$2:$B$1825)*(Q$24='90.1 Data-SI-Site EUI'!$C$2:$C$1825)*(2004='90.1 Data-SI-Site EUI'!$A$2:$A$1825),0,1),0))</f>
        <v>0.72961210974456003</v>
      </c>
      <c r="R38" s="118" cm="1">
        <f t="array" ref="R38">INDEX('90.1 Data-SI-Site EUI'!$Y$2:$Y$1825,MATCH(1,INDEX(($A38='90.1 Data-SI-Site EUI'!$B$2:$B$1825)*(R$24='90.1 Data-SI-Site EUI'!$C$2:$C$1825)*($A$23='90.1 Data-SI-Site EUI'!$A$2:$A$1825),0,1),0))/INDEX('90.1 Data-SI-Site EUI'!$Y$2:$Y$1825,MATCH(1,INDEX(($A38='90.1 Data-SI-Site EUI'!$B$2:$B$1825)*(R$24='90.1 Data-SI-Site EUI'!$C$2:$C$1825)*(2004='90.1 Data-SI-Site EUI'!$A$2:$A$1825),0,1),0))</f>
        <v>0.6690299119938381</v>
      </c>
      <c r="S38" s="118" cm="1">
        <f t="array" ref="S38">INDEX('90.1 Data-SI-Site EUI'!$Y$2:$Y$1825,MATCH(1,INDEX(($A38='90.1 Data-SI-Site EUI'!$B$2:$B$1825)*(S$24='90.1 Data-SI-Site EUI'!$C$2:$C$1825)*($A$23='90.1 Data-SI-Site EUI'!$A$2:$A$1825),0,1),0))/INDEX('90.1 Data-SI-Site EUI'!$Y$2:$Y$1825,MATCH(1,INDEX(($A38='90.1 Data-SI-Site EUI'!$B$2:$B$1825)*(S$24='90.1 Data-SI-Site EUI'!$C$2:$C$1825)*(2004='90.1 Data-SI-Site EUI'!$A$2:$A$1825),0,1),0))</f>
        <v>0.72609705014004888</v>
      </c>
      <c r="T38" s="119" cm="1">
        <f t="array" ref="T38">INDEX('90.1 Data-SI-Site EUI'!$Y$2:$Y$1825,MATCH(1,INDEX(($A38='90.1 Data-SI-Site EUI'!$B$2:$B$1825)*(T$24='90.1 Data-SI-Site EUI'!$C$2:$C$1825)*($A$23='90.1 Data-SI-Site EUI'!$A$2:$A$1825),0,1),0))/INDEX('90.1 Data-SI-Site EUI'!$Y$2:$Y$1825,MATCH(1,INDEX(($A38='90.1 Data-SI-Site EUI'!$B$2:$B$1825)*(T$24='90.1 Data-SI-Site EUI'!$C$2:$C$1825)*(2004='90.1 Data-SI-Site EUI'!$A$2:$A$1825),0,1),0))</f>
        <v>0.78177166820485411</v>
      </c>
    </row>
    <row r="39" spans="1:20" x14ac:dyDescent="0.25">
      <c r="A39" s="129" t="s">
        <v>61</v>
      </c>
      <c r="B39" s="117" cm="1">
        <f t="array" ref="B39">INDEX('90.1 Data-SI-Site EUI'!$Y$2:$Y$1825,MATCH(1,INDEX(($A39='90.1 Data-SI-Site EUI'!$B$2:$B$1825)*(B$24='90.1 Data-SI-Site EUI'!$C$2:$C$1825)*($A$23='90.1 Data-SI-Site EUI'!$A$2:$A$1825),0,1),0))/INDEX('90.1 Data-SI-Site EUI'!$Y$2:$Y$1825,MATCH(1,INDEX(($A39='90.1 Data-SI-Site EUI'!$B$2:$B$1825)*(B$24='90.1 Data-SI-Site EUI'!$C$2:$C$1825)*(2004='90.1 Data-SI-Site EUI'!$A$2:$A$1825),0,1),0))</f>
        <v>0.95016376519841572</v>
      </c>
      <c r="C39" s="118" cm="1">
        <f t="array" ref="C39">INDEX('90.1 Data-SI-Site EUI'!$Y$2:$Y$1825,MATCH(1,INDEX(($A39='90.1 Data-SI-Site EUI'!$B$2:$B$1825)*(C$24='90.1 Data-SI-Site EUI'!$C$2:$C$1825)*($A$23='90.1 Data-SI-Site EUI'!$A$2:$A$1825),0,1),0))/INDEX('90.1 Data-SI-Site EUI'!$Y$2:$Y$1825,MATCH(1,INDEX(($A39='90.1 Data-SI-Site EUI'!$B$2:$B$1825)*(C$24='90.1 Data-SI-Site EUI'!$C$2:$C$1825)*(2004='90.1 Data-SI-Site EUI'!$A$2:$A$1825),0,1),0))</f>
        <v>0.94057606154881568</v>
      </c>
      <c r="D39" s="118" cm="1">
        <f t="array" ref="D39">INDEX('90.1 Data-SI-Site EUI'!$Y$2:$Y$1825,MATCH(1,INDEX(($A39='90.1 Data-SI-Site EUI'!$B$2:$B$1825)*(D$24='90.1 Data-SI-Site EUI'!$C$2:$C$1825)*($A$23='90.1 Data-SI-Site EUI'!$A$2:$A$1825),0,1),0))/INDEX('90.1 Data-SI-Site EUI'!$Y$2:$Y$1825,MATCH(1,INDEX(($A39='90.1 Data-SI-Site EUI'!$B$2:$B$1825)*(D$24='90.1 Data-SI-Site EUI'!$C$2:$C$1825)*(2004='90.1 Data-SI-Site EUI'!$A$2:$A$1825),0,1),0))</f>
        <v>0.9662552960430707</v>
      </c>
      <c r="E39" s="118" cm="1">
        <f t="array" ref="E39">INDEX('90.1 Data-SI-Site EUI'!$Y$2:$Y$1825,MATCH(1,INDEX(($A39='90.1 Data-SI-Site EUI'!$B$2:$B$1825)*(E$24='90.1 Data-SI-Site EUI'!$C$2:$C$1825)*($A$23='90.1 Data-SI-Site EUI'!$A$2:$A$1825),0,1),0))/INDEX('90.1 Data-SI-Site EUI'!$Y$2:$Y$1825,MATCH(1,INDEX(($A39='90.1 Data-SI-Site EUI'!$B$2:$B$1825)*(E$24='90.1 Data-SI-Site EUI'!$C$2:$C$1825)*(2004='90.1 Data-SI-Site EUI'!$A$2:$A$1825),0,1),0))</f>
        <v>0.95906624860058343</v>
      </c>
      <c r="F39" s="118" cm="1">
        <f t="array" ref="F39">INDEX('90.1 Data-SI-Site EUI'!$Y$2:$Y$1825,MATCH(1,INDEX(($A39='90.1 Data-SI-Site EUI'!$B$2:$B$1825)*(F$24='90.1 Data-SI-Site EUI'!$C$2:$C$1825)*($A$23='90.1 Data-SI-Site EUI'!$A$2:$A$1825),0,1),0))/INDEX('90.1 Data-SI-Site EUI'!$Y$2:$Y$1825,MATCH(1,INDEX(($A39='90.1 Data-SI-Site EUI'!$B$2:$B$1825)*(F$24='90.1 Data-SI-Site EUI'!$C$2:$C$1825)*(2004='90.1 Data-SI-Site EUI'!$A$2:$A$1825),0,1),0))</f>
        <v>0.83633455684547142</v>
      </c>
      <c r="G39" s="118" cm="1">
        <f t="array" ref="G39">INDEX('90.1 Data-SI-Site EUI'!$Y$2:$Y$1825,MATCH(1,INDEX(($A39='90.1 Data-SI-Site EUI'!$B$2:$B$1825)*(G$24='90.1 Data-SI-Site EUI'!$C$2:$C$1825)*($A$23='90.1 Data-SI-Site EUI'!$A$2:$A$1825),0,1),0))/INDEX('90.1 Data-SI-Site EUI'!$Y$2:$Y$1825,MATCH(1,INDEX(($A39='90.1 Data-SI-Site EUI'!$B$2:$B$1825)*(G$24='90.1 Data-SI-Site EUI'!$C$2:$C$1825)*(2004='90.1 Data-SI-Site EUI'!$A$2:$A$1825),0,1),0))</f>
        <v>0.7850712993087563</v>
      </c>
      <c r="H39" s="118" cm="1">
        <f t="array" ref="H39">INDEX('90.1 Data-SI-Site EUI'!$Y$2:$Y$1825,MATCH(1,INDEX(($A39='90.1 Data-SI-Site EUI'!$B$2:$B$1825)*(H$24='90.1 Data-SI-Site EUI'!$C$2:$C$1825)*($A$23='90.1 Data-SI-Site EUI'!$A$2:$A$1825),0,1),0))/INDEX('90.1 Data-SI-Site EUI'!$Y$2:$Y$1825,MATCH(1,INDEX(($A39='90.1 Data-SI-Site EUI'!$B$2:$B$1825)*(H$24='90.1 Data-SI-Site EUI'!$C$2:$C$1825)*(2004='90.1 Data-SI-Site EUI'!$A$2:$A$1825),0,1),0))</f>
        <v>0.8219820884598823</v>
      </c>
      <c r="I39" s="118" cm="1">
        <f t="array" ref="I39">INDEX('90.1 Data-SI-Site EUI'!$Y$2:$Y$1825,MATCH(1,INDEX(($A39='90.1 Data-SI-Site EUI'!$B$2:$B$1825)*(I$24='90.1 Data-SI-Site EUI'!$C$2:$C$1825)*($A$23='90.1 Data-SI-Site EUI'!$A$2:$A$1825),0,1),0))/INDEX('90.1 Data-SI-Site EUI'!$Y$2:$Y$1825,MATCH(1,INDEX(($A39='90.1 Data-SI-Site EUI'!$B$2:$B$1825)*(I$24='90.1 Data-SI-Site EUI'!$C$2:$C$1825)*(2004='90.1 Data-SI-Site EUI'!$A$2:$A$1825),0,1),0))</f>
        <v>0.84915966306905655</v>
      </c>
      <c r="J39" s="118" cm="1">
        <f t="array" ref="J39">INDEX('90.1 Data-SI-Site EUI'!$Y$2:$Y$1825,MATCH(1,INDEX(($A39='90.1 Data-SI-Site EUI'!$B$2:$B$1825)*(J$24='90.1 Data-SI-Site EUI'!$C$2:$C$1825)*($A$23='90.1 Data-SI-Site EUI'!$A$2:$A$1825),0,1),0))/INDEX('90.1 Data-SI-Site EUI'!$Y$2:$Y$1825,MATCH(1,INDEX(($A39='90.1 Data-SI-Site EUI'!$B$2:$B$1825)*(J$24='90.1 Data-SI-Site EUI'!$C$2:$C$1825)*(2004='90.1 Data-SI-Site EUI'!$A$2:$A$1825),0,1),0))</f>
        <v>0.50078829975187622</v>
      </c>
      <c r="K39" s="118" cm="1">
        <f t="array" ref="K39">INDEX('90.1 Data-SI-Site EUI'!$Y$2:$Y$1825,MATCH(1,INDEX(($A39='90.1 Data-SI-Site EUI'!$B$2:$B$1825)*(K$24='90.1 Data-SI-Site EUI'!$C$2:$C$1825)*($A$23='90.1 Data-SI-Site EUI'!$A$2:$A$1825),0,1),0))/INDEX('90.1 Data-SI-Site EUI'!$Y$2:$Y$1825,MATCH(1,INDEX(($A39='90.1 Data-SI-Site EUI'!$B$2:$B$1825)*(K$24='90.1 Data-SI-Site EUI'!$C$2:$C$1825)*(2004='90.1 Data-SI-Site EUI'!$A$2:$A$1825),0,1),0))</f>
        <v>0.7062142414282524</v>
      </c>
      <c r="L39" s="118" cm="1">
        <f t="array" ref="L39">INDEX('90.1 Data-SI-Site EUI'!$Y$2:$Y$1825,MATCH(1,INDEX(($A39='90.1 Data-SI-Site EUI'!$B$2:$B$1825)*(L$24='90.1 Data-SI-Site EUI'!$C$2:$C$1825)*($A$23='90.1 Data-SI-Site EUI'!$A$2:$A$1825),0,1),0))/INDEX('90.1 Data-SI-Site EUI'!$Y$2:$Y$1825,MATCH(1,INDEX(($A39='90.1 Data-SI-Site EUI'!$B$2:$B$1825)*(L$24='90.1 Data-SI-Site EUI'!$C$2:$C$1825)*(2004='90.1 Data-SI-Site EUI'!$A$2:$A$1825),0,1),0))</f>
        <v>0.77094818790229713</v>
      </c>
      <c r="M39" s="118" cm="1">
        <f t="array" ref="M39">INDEX('90.1 Data-SI-Site EUI'!$Y$2:$Y$1825,MATCH(1,INDEX(($A39='90.1 Data-SI-Site EUI'!$B$2:$B$1825)*(M$24='90.1 Data-SI-Site EUI'!$C$2:$C$1825)*($A$23='90.1 Data-SI-Site EUI'!$A$2:$A$1825),0,1),0))/INDEX('90.1 Data-SI-Site EUI'!$Y$2:$Y$1825,MATCH(1,INDEX(($A39='90.1 Data-SI-Site EUI'!$B$2:$B$1825)*(M$24='90.1 Data-SI-Site EUI'!$C$2:$C$1825)*(2004='90.1 Data-SI-Site EUI'!$A$2:$A$1825),0,1),0))</f>
        <v>0.65839854997320979</v>
      </c>
      <c r="N39" s="118" cm="1">
        <f t="array" ref="N39">INDEX('90.1 Data-SI-Site EUI'!$Y$2:$Y$1825,MATCH(1,INDEX(($A39='90.1 Data-SI-Site EUI'!$B$2:$B$1825)*(N$24='90.1 Data-SI-Site EUI'!$C$2:$C$1825)*($A$23='90.1 Data-SI-Site EUI'!$A$2:$A$1825),0,1),0))/INDEX('90.1 Data-SI-Site EUI'!$Y$2:$Y$1825,MATCH(1,INDEX(($A39='90.1 Data-SI-Site EUI'!$B$2:$B$1825)*(N$24='90.1 Data-SI-Site EUI'!$C$2:$C$1825)*(2004='90.1 Data-SI-Site EUI'!$A$2:$A$1825),0,1),0))</f>
        <v>0.6735543456515497</v>
      </c>
      <c r="O39" s="118" cm="1">
        <f t="array" ref="O39">INDEX('90.1 Data-SI-Site EUI'!$Y$2:$Y$1825,MATCH(1,INDEX(($A39='90.1 Data-SI-Site EUI'!$B$2:$B$1825)*(O$24='90.1 Data-SI-Site EUI'!$C$2:$C$1825)*($A$23='90.1 Data-SI-Site EUI'!$A$2:$A$1825),0,1),0))/INDEX('90.1 Data-SI-Site EUI'!$Y$2:$Y$1825,MATCH(1,INDEX(($A39='90.1 Data-SI-Site EUI'!$B$2:$B$1825)*(O$24='90.1 Data-SI-Site EUI'!$C$2:$C$1825)*(2004='90.1 Data-SI-Site EUI'!$A$2:$A$1825),0,1),0))</f>
        <v>0.71551454515282209</v>
      </c>
      <c r="P39" s="118" cm="1">
        <f t="array" ref="P39">INDEX('90.1 Data-SI-Site EUI'!$Y$2:$Y$1825,MATCH(1,INDEX(($A39='90.1 Data-SI-Site EUI'!$B$2:$B$1825)*(P$24='90.1 Data-SI-Site EUI'!$C$2:$C$1825)*($A$23='90.1 Data-SI-Site EUI'!$A$2:$A$1825),0,1),0))/INDEX('90.1 Data-SI-Site EUI'!$Y$2:$Y$1825,MATCH(1,INDEX(($A39='90.1 Data-SI-Site EUI'!$B$2:$B$1825)*(P$24='90.1 Data-SI-Site EUI'!$C$2:$C$1825)*(2004='90.1 Data-SI-Site EUI'!$A$2:$A$1825),0,1),0))</f>
        <v>0.65981513674113124</v>
      </c>
      <c r="Q39" s="118" cm="1">
        <f t="array" ref="Q39">INDEX('90.1 Data-SI-Site EUI'!$Y$2:$Y$1825,MATCH(1,INDEX(($A39='90.1 Data-SI-Site EUI'!$B$2:$B$1825)*(Q$24='90.1 Data-SI-Site EUI'!$C$2:$C$1825)*($A$23='90.1 Data-SI-Site EUI'!$A$2:$A$1825),0,1),0))/INDEX('90.1 Data-SI-Site EUI'!$Y$2:$Y$1825,MATCH(1,INDEX(($A39='90.1 Data-SI-Site EUI'!$B$2:$B$1825)*(Q$24='90.1 Data-SI-Site EUI'!$C$2:$C$1825)*(2004='90.1 Data-SI-Site EUI'!$A$2:$A$1825),0,1),0))</f>
        <v>0.67783074884406658</v>
      </c>
      <c r="R39" s="118" cm="1">
        <f t="array" ref="R39">INDEX('90.1 Data-SI-Site EUI'!$Y$2:$Y$1825,MATCH(1,INDEX(($A39='90.1 Data-SI-Site EUI'!$B$2:$B$1825)*(R$24='90.1 Data-SI-Site EUI'!$C$2:$C$1825)*($A$23='90.1 Data-SI-Site EUI'!$A$2:$A$1825),0,1),0))/INDEX('90.1 Data-SI-Site EUI'!$Y$2:$Y$1825,MATCH(1,INDEX(($A39='90.1 Data-SI-Site EUI'!$B$2:$B$1825)*(R$24='90.1 Data-SI-Site EUI'!$C$2:$C$1825)*(2004='90.1 Data-SI-Site EUI'!$A$2:$A$1825),0,1),0))</f>
        <v>0.67141697019461133</v>
      </c>
      <c r="S39" s="118" cm="1">
        <f t="array" ref="S39">INDEX('90.1 Data-SI-Site EUI'!$Y$2:$Y$1825,MATCH(1,INDEX(($A39='90.1 Data-SI-Site EUI'!$B$2:$B$1825)*(S$24='90.1 Data-SI-Site EUI'!$C$2:$C$1825)*($A$23='90.1 Data-SI-Site EUI'!$A$2:$A$1825),0,1),0))/INDEX('90.1 Data-SI-Site EUI'!$Y$2:$Y$1825,MATCH(1,INDEX(($A39='90.1 Data-SI-Site EUI'!$B$2:$B$1825)*(S$24='90.1 Data-SI-Site EUI'!$C$2:$C$1825)*(2004='90.1 Data-SI-Site EUI'!$A$2:$A$1825),0,1),0))</f>
        <v>0.64985343937336593</v>
      </c>
      <c r="T39" s="119" cm="1">
        <f t="array" ref="T39">INDEX('90.1 Data-SI-Site EUI'!$Y$2:$Y$1825,MATCH(1,INDEX(($A39='90.1 Data-SI-Site EUI'!$B$2:$B$1825)*(T$24='90.1 Data-SI-Site EUI'!$C$2:$C$1825)*($A$23='90.1 Data-SI-Site EUI'!$A$2:$A$1825),0,1),0))/INDEX('90.1 Data-SI-Site EUI'!$Y$2:$Y$1825,MATCH(1,INDEX(($A39='90.1 Data-SI-Site EUI'!$B$2:$B$1825)*(T$24='90.1 Data-SI-Site EUI'!$C$2:$C$1825)*(2004='90.1 Data-SI-Site EUI'!$A$2:$A$1825),0,1),0))</f>
        <v>0.77982083479972264</v>
      </c>
    </row>
    <row r="40" spans="1:20" ht="15.75" thickBot="1" x14ac:dyDescent="0.3">
      <c r="A40" s="130" t="s">
        <v>60</v>
      </c>
      <c r="B40" s="120" cm="1">
        <f t="array" ref="B40">INDEX('90.1 Data-SI-Site EUI'!$Y$2:$Y$1825,MATCH(1,INDEX(($A40='90.1 Data-SI-Site EUI'!$B$2:$B$1825)*(B$24='90.1 Data-SI-Site EUI'!$C$2:$C$1825)*($A$23='90.1 Data-SI-Site EUI'!$A$2:$A$1825),0,1),0))/INDEX('90.1 Data-SI-Site EUI'!$Y$2:$Y$1825,MATCH(1,INDEX(($A40='90.1 Data-SI-Site EUI'!$B$2:$B$1825)*(B$24='90.1 Data-SI-Site EUI'!$C$2:$C$1825)*(2004='90.1 Data-SI-Site EUI'!$A$2:$A$1825),0,1),0))</f>
        <v>0.8175753513604086</v>
      </c>
      <c r="C40" s="121" cm="1">
        <f t="array" ref="C40">INDEX('90.1 Data-SI-Site EUI'!$Y$2:$Y$1825,MATCH(1,INDEX(($A40='90.1 Data-SI-Site EUI'!$B$2:$B$1825)*(C$24='90.1 Data-SI-Site EUI'!$C$2:$C$1825)*($A$23='90.1 Data-SI-Site EUI'!$A$2:$A$1825),0,1),0))/INDEX('90.1 Data-SI-Site EUI'!$Y$2:$Y$1825,MATCH(1,INDEX(($A40='90.1 Data-SI-Site EUI'!$B$2:$B$1825)*(C$24='90.1 Data-SI-Site EUI'!$C$2:$C$1825)*(2004='90.1 Data-SI-Site EUI'!$A$2:$A$1825),0,1),0))</f>
        <v>0.81437689411332526</v>
      </c>
      <c r="D40" s="121" cm="1">
        <f t="array" ref="D40">INDEX('90.1 Data-SI-Site EUI'!$Y$2:$Y$1825,MATCH(1,INDEX(($A40='90.1 Data-SI-Site EUI'!$B$2:$B$1825)*(D$24='90.1 Data-SI-Site EUI'!$C$2:$C$1825)*($A$23='90.1 Data-SI-Site EUI'!$A$2:$A$1825),0,1),0))/INDEX('90.1 Data-SI-Site EUI'!$Y$2:$Y$1825,MATCH(1,INDEX(($A40='90.1 Data-SI-Site EUI'!$B$2:$B$1825)*(D$24='90.1 Data-SI-Site EUI'!$C$2:$C$1825)*(2004='90.1 Data-SI-Site EUI'!$A$2:$A$1825),0,1),0))</f>
        <v>0.82259008569584713</v>
      </c>
      <c r="E40" s="121" cm="1">
        <f t="array" ref="E40">INDEX('90.1 Data-SI-Site EUI'!$Y$2:$Y$1825,MATCH(1,INDEX(($A40='90.1 Data-SI-Site EUI'!$B$2:$B$1825)*(E$24='90.1 Data-SI-Site EUI'!$C$2:$C$1825)*($A$23='90.1 Data-SI-Site EUI'!$A$2:$A$1825),0,1),0))/INDEX('90.1 Data-SI-Site EUI'!$Y$2:$Y$1825,MATCH(1,INDEX(($A40='90.1 Data-SI-Site EUI'!$B$2:$B$1825)*(E$24='90.1 Data-SI-Site EUI'!$C$2:$C$1825)*(2004='90.1 Data-SI-Site EUI'!$A$2:$A$1825),0,1),0))</f>
        <v>0.83099487950935857</v>
      </c>
      <c r="F40" s="121" cm="1">
        <f t="array" ref="F40">INDEX('90.1 Data-SI-Site EUI'!$Y$2:$Y$1825,MATCH(1,INDEX(($A40='90.1 Data-SI-Site EUI'!$B$2:$B$1825)*(F$24='90.1 Data-SI-Site EUI'!$C$2:$C$1825)*($A$23='90.1 Data-SI-Site EUI'!$A$2:$A$1825),0,1),0))/INDEX('90.1 Data-SI-Site EUI'!$Y$2:$Y$1825,MATCH(1,INDEX(($A40='90.1 Data-SI-Site EUI'!$B$2:$B$1825)*(F$24='90.1 Data-SI-Site EUI'!$C$2:$C$1825)*(2004='90.1 Data-SI-Site EUI'!$A$2:$A$1825),0,1),0))</f>
        <v>0.77574177057787297</v>
      </c>
      <c r="G40" s="121" cm="1">
        <f t="array" ref="G40">INDEX('90.1 Data-SI-Site EUI'!$Y$2:$Y$1825,MATCH(1,INDEX(($A40='90.1 Data-SI-Site EUI'!$B$2:$B$1825)*(G$24='90.1 Data-SI-Site EUI'!$C$2:$C$1825)*($A$23='90.1 Data-SI-Site EUI'!$A$2:$A$1825),0,1),0))/INDEX('90.1 Data-SI-Site EUI'!$Y$2:$Y$1825,MATCH(1,INDEX(($A40='90.1 Data-SI-Site EUI'!$B$2:$B$1825)*(G$24='90.1 Data-SI-Site EUI'!$C$2:$C$1825)*(2004='90.1 Data-SI-Site EUI'!$A$2:$A$1825),0,1),0))</f>
        <v>0.75360321335748592</v>
      </c>
      <c r="H40" s="121" cm="1">
        <f t="array" ref="H40">INDEX('90.1 Data-SI-Site EUI'!$Y$2:$Y$1825,MATCH(1,INDEX(($A40='90.1 Data-SI-Site EUI'!$B$2:$B$1825)*(H$24='90.1 Data-SI-Site EUI'!$C$2:$C$1825)*($A$23='90.1 Data-SI-Site EUI'!$A$2:$A$1825),0,1),0))/INDEX('90.1 Data-SI-Site EUI'!$Y$2:$Y$1825,MATCH(1,INDEX(($A40='90.1 Data-SI-Site EUI'!$B$2:$B$1825)*(H$24='90.1 Data-SI-Site EUI'!$C$2:$C$1825)*(2004='90.1 Data-SI-Site EUI'!$A$2:$A$1825),0,1),0))</f>
        <v>0.77381496723060506</v>
      </c>
      <c r="I40" s="121" cm="1">
        <f t="array" ref="I40">INDEX('90.1 Data-SI-Site EUI'!$Y$2:$Y$1825,MATCH(1,INDEX(($A40='90.1 Data-SI-Site EUI'!$B$2:$B$1825)*(I$24='90.1 Data-SI-Site EUI'!$C$2:$C$1825)*($A$23='90.1 Data-SI-Site EUI'!$A$2:$A$1825),0,1),0))/INDEX('90.1 Data-SI-Site EUI'!$Y$2:$Y$1825,MATCH(1,INDEX(($A40='90.1 Data-SI-Site EUI'!$B$2:$B$1825)*(I$24='90.1 Data-SI-Site EUI'!$C$2:$C$1825)*(2004='90.1 Data-SI-Site EUI'!$A$2:$A$1825),0,1),0))</f>
        <v>0.77308626974483585</v>
      </c>
      <c r="J40" s="121" cm="1">
        <f t="array" ref="J40">INDEX('90.1 Data-SI-Site EUI'!$Y$2:$Y$1825,MATCH(1,INDEX(($A40='90.1 Data-SI-Site EUI'!$B$2:$B$1825)*(J$24='90.1 Data-SI-Site EUI'!$C$2:$C$1825)*($A$23='90.1 Data-SI-Site EUI'!$A$2:$A$1825),0,1),0))/INDEX('90.1 Data-SI-Site EUI'!$Y$2:$Y$1825,MATCH(1,INDEX(($A40='90.1 Data-SI-Site EUI'!$B$2:$B$1825)*(J$24='90.1 Data-SI-Site EUI'!$C$2:$C$1825)*(2004='90.1 Data-SI-Site EUI'!$A$2:$A$1825),0,1),0))</f>
        <v>0.57144216133942161</v>
      </c>
      <c r="K40" s="121" cm="1">
        <f t="array" ref="K40">INDEX('90.1 Data-SI-Site EUI'!$Y$2:$Y$1825,MATCH(1,INDEX(($A40='90.1 Data-SI-Site EUI'!$B$2:$B$1825)*(K$24='90.1 Data-SI-Site EUI'!$C$2:$C$1825)*($A$23='90.1 Data-SI-Site EUI'!$A$2:$A$1825),0,1),0))/INDEX('90.1 Data-SI-Site EUI'!$Y$2:$Y$1825,MATCH(1,INDEX(($A40='90.1 Data-SI-Site EUI'!$B$2:$B$1825)*(K$24='90.1 Data-SI-Site EUI'!$C$2:$C$1825)*(2004='90.1 Data-SI-Site EUI'!$A$2:$A$1825),0,1),0))</f>
        <v>0.72223657902969152</v>
      </c>
      <c r="L40" s="121" cm="1">
        <f t="array" ref="L40">INDEX('90.1 Data-SI-Site EUI'!$Y$2:$Y$1825,MATCH(1,INDEX(($A40='90.1 Data-SI-Site EUI'!$B$2:$B$1825)*(L$24='90.1 Data-SI-Site EUI'!$C$2:$C$1825)*($A$23='90.1 Data-SI-Site EUI'!$A$2:$A$1825),0,1),0))/INDEX('90.1 Data-SI-Site EUI'!$Y$2:$Y$1825,MATCH(1,INDEX(($A40='90.1 Data-SI-Site EUI'!$B$2:$B$1825)*(L$24='90.1 Data-SI-Site EUI'!$C$2:$C$1825)*(2004='90.1 Data-SI-Site EUI'!$A$2:$A$1825),0,1),0))</f>
        <v>0.77789003390134936</v>
      </c>
      <c r="M40" s="121" cm="1">
        <f t="array" ref="M40">INDEX('90.1 Data-SI-Site EUI'!$Y$2:$Y$1825,MATCH(1,INDEX(($A40='90.1 Data-SI-Site EUI'!$B$2:$B$1825)*(M$24='90.1 Data-SI-Site EUI'!$C$2:$C$1825)*($A$23='90.1 Data-SI-Site EUI'!$A$2:$A$1825),0,1),0))/INDEX('90.1 Data-SI-Site EUI'!$Y$2:$Y$1825,MATCH(1,INDEX(($A40='90.1 Data-SI-Site EUI'!$B$2:$B$1825)*(M$24='90.1 Data-SI-Site EUI'!$C$2:$C$1825)*(2004='90.1 Data-SI-Site EUI'!$A$2:$A$1825),0,1),0))</f>
        <v>0.7201416765053128</v>
      </c>
      <c r="N40" s="121" cm="1">
        <f t="array" ref="N40">INDEX('90.1 Data-SI-Site EUI'!$Y$2:$Y$1825,MATCH(1,INDEX(($A40='90.1 Data-SI-Site EUI'!$B$2:$B$1825)*(N$24='90.1 Data-SI-Site EUI'!$C$2:$C$1825)*($A$23='90.1 Data-SI-Site EUI'!$A$2:$A$1825),0,1),0))/INDEX('90.1 Data-SI-Site EUI'!$Y$2:$Y$1825,MATCH(1,INDEX(($A40='90.1 Data-SI-Site EUI'!$B$2:$B$1825)*(N$24='90.1 Data-SI-Site EUI'!$C$2:$C$1825)*(2004='90.1 Data-SI-Site EUI'!$A$2:$A$1825),0,1),0))</f>
        <v>0.71730773163200623</v>
      </c>
      <c r="O40" s="121" cm="1">
        <f t="array" ref="O40">INDEX('90.1 Data-SI-Site EUI'!$Y$2:$Y$1825,MATCH(1,INDEX(($A40='90.1 Data-SI-Site EUI'!$B$2:$B$1825)*(O$24='90.1 Data-SI-Site EUI'!$C$2:$C$1825)*($A$23='90.1 Data-SI-Site EUI'!$A$2:$A$1825),0,1),0))/INDEX('90.1 Data-SI-Site EUI'!$Y$2:$Y$1825,MATCH(1,INDEX(($A40='90.1 Data-SI-Site EUI'!$B$2:$B$1825)*(O$24='90.1 Data-SI-Site EUI'!$C$2:$C$1825)*(2004='90.1 Data-SI-Site EUI'!$A$2:$A$1825),0,1),0))</f>
        <v>0.73216359584418844</v>
      </c>
      <c r="P40" s="121" cm="1">
        <f t="array" ref="P40">INDEX('90.1 Data-SI-Site EUI'!$Y$2:$Y$1825,MATCH(1,INDEX(($A40='90.1 Data-SI-Site EUI'!$B$2:$B$1825)*(P$24='90.1 Data-SI-Site EUI'!$C$2:$C$1825)*($A$23='90.1 Data-SI-Site EUI'!$A$2:$A$1825),0,1),0))/INDEX('90.1 Data-SI-Site EUI'!$Y$2:$Y$1825,MATCH(1,INDEX(($A40='90.1 Data-SI-Site EUI'!$B$2:$B$1825)*(P$24='90.1 Data-SI-Site EUI'!$C$2:$C$1825)*(2004='90.1 Data-SI-Site EUI'!$A$2:$A$1825),0,1),0))</f>
        <v>0.73065951900850834</v>
      </c>
      <c r="Q40" s="121" cm="1">
        <f t="array" ref="Q40">INDEX('90.1 Data-SI-Site EUI'!$Y$2:$Y$1825,MATCH(1,INDEX(($A40='90.1 Data-SI-Site EUI'!$B$2:$B$1825)*(Q$24='90.1 Data-SI-Site EUI'!$C$2:$C$1825)*($A$23='90.1 Data-SI-Site EUI'!$A$2:$A$1825),0,1),0))/INDEX('90.1 Data-SI-Site EUI'!$Y$2:$Y$1825,MATCH(1,INDEX(($A40='90.1 Data-SI-Site EUI'!$B$2:$B$1825)*(Q$24='90.1 Data-SI-Site EUI'!$C$2:$C$1825)*(2004='90.1 Data-SI-Site EUI'!$A$2:$A$1825),0,1),0))</f>
        <v>0.73235694670804419</v>
      </c>
      <c r="R40" s="121" cm="1">
        <f t="array" ref="R40">INDEX('90.1 Data-SI-Site EUI'!$Y$2:$Y$1825,MATCH(1,INDEX(($A40='90.1 Data-SI-Site EUI'!$B$2:$B$1825)*(R$24='90.1 Data-SI-Site EUI'!$C$2:$C$1825)*($A$23='90.1 Data-SI-Site EUI'!$A$2:$A$1825),0,1),0))/INDEX('90.1 Data-SI-Site EUI'!$Y$2:$Y$1825,MATCH(1,INDEX(($A40='90.1 Data-SI-Site EUI'!$B$2:$B$1825)*(R$24='90.1 Data-SI-Site EUI'!$C$2:$C$1825)*(2004='90.1 Data-SI-Site EUI'!$A$2:$A$1825),0,1),0))</f>
        <v>0.7163514433907896</v>
      </c>
      <c r="S40" s="121" cm="1">
        <f t="array" ref="S40">INDEX('90.1 Data-SI-Site EUI'!$Y$2:$Y$1825,MATCH(1,INDEX(($A40='90.1 Data-SI-Site EUI'!$B$2:$B$1825)*(S$24='90.1 Data-SI-Site EUI'!$C$2:$C$1825)*($A$23='90.1 Data-SI-Site EUI'!$A$2:$A$1825),0,1),0))/INDEX('90.1 Data-SI-Site EUI'!$Y$2:$Y$1825,MATCH(1,INDEX(($A40='90.1 Data-SI-Site EUI'!$B$2:$B$1825)*(S$24='90.1 Data-SI-Site EUI'!$C$2:$C$1825)*(2004='90.1 Data-SI-Site EUI'!$A$2:$A$1825),0,1),0))</f>
        <v>0.70868185344523593</v>
      </c>
      <c r="T40" s="122" cm="1">
        <f t="array" ref="T40">INDEX('90.1 Data-SI-Site EUI'!$Y$2:$Y$1825,MATCH(1,INDEX(($A40='90.1 Data-SI-Site EUI'!$B$2:$B$1825)*(T$24='90.1 Data-SI-Site EUI'!$C$2:$C$1825)*($A$23='90.1 Data-SI-Site EUI'!$A$2:$A$1825),0,1),0))/INDEX('90.1 Data-SI-Site EUI'!$Y$2:$Y$1825,MATCH(1,INDEX(($A40='90.1 Data-SI-Site EUI'!$B$2:$B$1825)*(T$24='90.1 Data-SI-Site EUI'!$C$2:$C$1825)*(2004='90.1 Data-SI-Site EUI'!$A$2:$A$1825),0,1),0))</f>
        <v>0.82928092373201034</v>
      </c>
    </row>
    <row r="42" spans="1:20" ht="15.75" thickBot="1" x14ac:dyDescent="0.3">
      <c r="A42" s="6" t="s">
        <v>115</v>
      </c>
      <c r="B42" s="6"/>
      <c r="C42" s="6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</row>
    <row r="43" spans="1:20" ht="91.5" thickBot="1" x14ac:dyDescent="0.3">
      <c r="A43" s="69">
        <v>2013</v>
      </c>
      <c r="B43" s="114" t="s">
        <v>162</v>
      </c>
      <c r="C43" s="114" t="s">
        <v>163</v>
      </c>
      <c r="D43" s="113" t="s">
        <v>84</v>
      </c>
      <c r="E43" s="114" t="s">
        <v>85</v>
      </c>
      <c r="F43" s="114" t="s">
        <v>86</v>
      </c>
      <c r="G43" s="114" t="s">
        <v>87</v>
      </c>
      <c r="H43" s="114" t="s">
        <v>88</v>
      </c>
      <c r="I43" s="114" t="s">
        <v>89</v>
      </c>
      <c r="J43" s="114" t="s">
        <v>90</v>
      </c>
      <c r="K43" s="114" t="s">
        <v>91</v>
      </c>
      <c r="L43" s="114" t="s">
        <v>92</v>
      </c>
      <c r="M43" s="114" t="s">
        <v>93</v>
      </c>
      <c r="N43" s="114" t="s">
        <v>94</v>
      </c>
      <c r="O43" s="114" t="s">
        <v>95</v>
      </c>
      <c r="P43" s="114" t="s">
        <v>96</v>
      </c>
      <c r="Q43" s="114" t="s">
        <v>97</v>
      </c>
      <c r="R43" s="114" t="s">
        <v>98</v>
      </c>
      <c r="S43" s="113" t="s">
        <v>99</v>
      </c>
      <c r="T43" s="115" t="s">
        <v>100</v>
      </c>
    </row>
    <row r="44" spans="1:20" ht="15.75" thickBot="1" x14ac:dyDescent="0.3">
      <c r="A44" s="116" t="s">
        <v>22</v>
      </c>
      <c r="B44" s="55" t="s">
        <v>10</v>
      </c>
      <c r="C44" s="55" t="s">
        <v>6</v>
      </c>
      <c r="D44" s="64" t="s">
        <v>11</v>
      </c>
      <c r="E44" s="55" t="s">
        <v>13</v>
      </c>
      <c r="F44" s="55" t="s">
        <v>19</v>
      </c>
      <c r="G44" s="55" t="s">
        <v>20</v>
      </c>
      <c r="H44" s="55" t="s">
        <v>3</v>
      </c>
      <c r="I44" s="55" t="s">
        <v>7</v>
      </c>
      <c r="J44" s="55" t="s">
        <v>17</v>
      </c>
      <c r="K44" s="55" t="s">
        <v>14</v>
      </c>
      <c r="L44" s="55" t="s">
        <v>2</v>
      </c>
      <c r="M44" s="55" t="s">
        <v>18</v>
      </c>
      <c r="N44" s="55" t="s">
        <v>4</v>
      </c>
      <c r="O44" s="55" t="s">
        <v>5</v>
      </c>
      <c r="P44" s="55" t="s">
        <v>15</v>
      </c>
      <c r="Q44" s="55" t="s">
        <v>16</v>
      </c>
      <c r="R44" s="55" t="s">
        <v>9</v>
      </c>
      <c r="S44" s="55" t="s">
        <v>12</v>
      </c>
      <c r="T44" s="62" t="s">
        <v>8</v>
      </c>
    </row>
    <row r="45" spans="1:20" x14ac:dyDescent="0.25">
      <c r="A45" s="128" t="s">
        <v>55</v>
      </c>
      <c r="B45" s="123" cm="1">
        <f t="array" ref="B45">INDEX('90.1 Data-SI-Site EUI'!$Y$2:$Y$1825,MATCH(1,INDEX(($A45='90.1 Data-SI-Site EUI'!$B$2:$B$1825)*(B$44='90.1 Data-SI-Site EUI'!$C$2:$C$1825)*($A$43='90.1 Data-SI-Site EUI'!$A$2:$A$1825),0,1),0))/INDEX('90.1 Data-SI-Site EUI'!$Y$2:$Y$1825,MATCH(1,INDEX(($A45='90.1 Data-SI-Site EUI'!$B$2:$B$1825)*(B$44='90.1 Data-SI-Site EUI'!$C$2:$C$1825)*(2004='90.1 Data-SI-Site EUI'!$A$2:$A$1825),0,1),0))</f>
        <v>0.65609807685040555</v>
      </c>
      <c r="C45" s="131" cm="1">
        <f t="array" ref="C45">INDEX('90.1 Data-SI-Site EUI'!$Y$2:$Y$1825,MATCH(1,INDEX(($A45='90.1 Data-SI-Site EUI'!$B$2:$B$1825)*(C$44='90.1 Data-SI-Site EUI'!$C$2:$C$1825)*($A$43='90.1 Data-SI-Site EUI'!$A$2:$A$1825),0,1),0))/INDEX('90.1 Data-SI-Site EUI'!$Y$2:$Y$1825,MATCH(1,INDEX(($A45='90.1 Data-SI-Site EUI'!$B$2:$B$1825)*(C$44='90.1 Data-SI-Site EUI'!$C$2:$C$1825)*(2004='90.1 Data-SI-Site EUI'!$A$2:$A$1825),0,1),0))</f>
        <v>0.75815087392599567</v>
      </c>
      <c r="D45" s="131" cm="1">
        <f t="array" ref="D45">INDEX('90.1 Data-SI-Site EUI'!$Y$2:$Y$1825,MATCH(1,INDEX(($A45='90.1 Data-SI-Site EUI'!$B$2:$B$1825)*(D$44='90.1 Data-SI-Site EUI'!$C$2:$C$1825)*($A$43='90.1 Data-SI-Site EUI'!$A$2:$A$1825),0,1),0))/INDEX('90.1 Data-SI-Site EUI'!$Y$2:$Y$1825,MATCH(1,INDEX(($A45='90.1 Data-SI-Site EUI'!$B$2:$B$1825)*(D$44='90.1 Data-SI-Site EUI'!$C$2:$C$1825)*(2004='90.1 Data-SI-Site EUI'!$A$2:$A$1825),0,1),0))</f>
        <v>0.70817718090429316</v>
      </c>
      <c r="E45" s="131" cm="1">
        <f t="array" ref="E45">INDEX('90.1 Data-SI-Site EUI'!$Y$2:$Y$1825,MATCH(1,INDEX(($A45='90.1 Data-SI-Site EUI'!$B$2:$B$1825)*(E$44='90.1 Data-SI-Site EUI'!$C$2:$C$1825)*($A$43='90.1 Data-SI-Site EUI'!$A$2:$A$1825),0,1),0))/INDEX('90.1 Data-SI-Site EUI'!$Y$2:$Y$1825,MATCH(1,INDEX(($A45='90.1 Data-SI-Site EUI'!$B$2:$B$1825)*(E$44='90.1 Data-SI-Site EUI'!$C$2:$C$1825)*(2004='90.1 Data-SI-Site EUI'!$A$2:$A$1825),0,1),0))</f>
        <v>0.7614093736766655</v>
      </c>
      <c r="F45" s="131" cm="1">
        <f t="array" ref="F45">INDEX('90.1 Data-SI-Site EUI'!$Y$2:$Y$1825,MATCH(1,INDEX(($A45='90.1 Data-SI-Site EUI'!$B$2:$B$1825)*(F$44='90.1 Data-SI-Site EUI'!$C$2:$C$1825)*($A$43='90.1 Data-SI-Site EUI'!$A$2:$A$1825),0,1),0))/INDEX('90.1 Data-SI-Site EUI'!$Y$2:$Y$1825,MATCH(1,INDEX(($A45='90.1 Data-SI-Site EUI'!$B$2:$B$1825)*(F$44='90.1 Data-SI-Site EUI'!$C$2:$C$1825)*(2004='90.1 Data-SI-Site EUI'!$A$2:$A$1825),0,1),0))</f>
        <v>0.64018226292700398</v>
      </c>
      <c r="G45" s="131" cm="1">
        <f t="array" ref="G45">INDEX('90.1 Data-SI-Site EUI'!$Y$2:$Y$1825,MATCH(1,INDEX(($A45='90.1 Data-SI-Site EUI'!$B$2:$B$1825)*(G$44='90.1 Data-SI-Site EUI'!$C$2:$C$1825)*($A$43='90.1 Data-SI-Site EUI'!$A$2:$A$1825),0,1),0))/INDEX('90.1 Data-SI-Site EUI'!$Y$2:$Y$1825,MATCH(1,INDEX(($A45='90.1 Data-SI-Site EUI'!$B$2:$B$1825)*(G$44='90.1 Data-SI-Site EUI'!$C$2:$C$1825)*(2004='90.1 Data-SI-Site EUI'!$A$2:$A$1825),0,1),0))</f>
        <v>0.7730934991260221</v>
      </c>
      <c r="H45" s="131" cm="1">
        <f t="array" ref="H45">INDEX('90.1 Data-SI-Site EUI'!$Y$2:$Y$1825,MATCH(1,INDEX(($A45='90.1 Data-SI-Site EUI'!$B$2:$B$1825)*(H$44='90.1 Data-SI-Site EUI'!$C$2:$C$1825)*($A$43='90.1 Data-SI-Site EUI'!$A$2:$A$1825),0,1),0))/INDEX('90.1 Data-SI-Site EUI'!$Y$2:$Y$1825,MATCH(1,INDEX(($A45='90.1 Data-SI-Site EUI'!$B$2:$B$1825)*(H$44='90.1 Data-SI-Site EUI'!$C$2:$C$1825)*(2004='90.1 Data-SI-Site EUI'!$A$2:$A$1825),0,1),0))</f>
        <v>0.63780311232030273</v>
      </c>
      <c r="I45" s="131" cm="1">
        <f t="array" ref="I45">INDEX('90.1 Data-SI-Site EUI'!$Y$2:$Y$1825,MATCH(1,INDEX(($A45='90.1 Data-SI-Site EUI'!$B$2:$B$1825)*(I$44='90.1 Data-SI-Site EUI'!$C$2:$C$1825)*($A$43='90.1 Data-SI-Site EUI'!$A$2:$A$1825),0,1),0))/INDEX('90.1 Data-SI-Site EUI'!$Y$2:$Y$1825,MATCH(1,INDEX(($A45='90.1 Data-SI-Site EUI'!$B$2:$B$1825)*(I$44='90.1 Data-SI-Site EUI'!$C$2:$C$1825)*(2004='90.1 Data-SI-Site EUI'!$A$2:$A$1825),0,1),0))</f>
        <v>0.80293470982464843</v>
      </c>
      <c r="J45" s="131" cm="1">
        <f t="array" ref="J45">INDEX('90.1 Data-SI-Site EUI'!$Y$2:$Y$1825,MATCH(1,INDEX(($A45='90.1 Data-SI-Site EUI'!$B$2:$B$1825)*(J$44='90.1 Data-SI-Site EUI'!$C$2:$C$1825)*($A$43='90.1 Data-SI-Site EUI'!$A$2:$A$1825),0,1),0))/INDEX('90.1 Data-SI-Site EUI'!$Y$2:$Y$1825,MATCH(1,INDEX(($A45='90.1 Data-SI-Site EUI'!$B$2:$B$1825)*(J$44='90.1 Data-SI-Site EUI'!$C$2:$C$1825)*(2004='90.1 Data-SI-Site EUI'!$A$2:$A$1825),0,1),0))</f>
        <v>0.62824031282002224</v>
      </c>
      <c r="K45" s="131" cm="1">
        <f t="array" ref="K45">INDEX('90.1 Data-SI-Site EUI'!$Y$2:$Y$1825,MATCH(1,INDEX(($A45='90.1 Data-SI-Site EUI'!$B$2:$B$1825)*(K$44='90.1 Data-SI-Site EUI'!$C$2:$C$1825)*($A$43='90.1 Data-SI-Site EUI'!$A$2:$A$1825),0,1),0))/INDEX('90.1 Data-SI-Site EUI'!$Y$2:$Y$1825,MATCH(1,INDEX(($A45='90.1 Data-SI-Site EUI'!$B$2:$B$1825)*(K$44='90.1 Data-SI-Site EUI'!$C$2:$C$1825)*(2004='90.1 Data-SI-Site EUI'!$A$2:$A$1825),0,1),0))</f>
        <v>0.5553295348519337</v>
      </c>
      <c r="L45" s="131" cm="1">
        <f t="array" ref="L45">INDEX('90.1 Data-SI-Site EUI'!$Y$2:$Y$1825,MATCH(1,INDEX(($A45='90.1 Data-SI-Site EUI'!$B$2:$B$1825)*(L$44='90.1 Data-SI-Site EUI'!$C$2:$C$1825)*($A$43='90.1 Data-SI-Site EUI'!$A$2:$A$1825),0,1),0))/INDEX('90.1 Data-SI-Site EUI'!$Y$2:$Y$1825,MATCH(1,INDEX(($A45='90.1 Data-SI-Site EUI'!$B$2:$B$1825)*(L$44='90.1 Data-SI-Site EUI'!$C$2:$C$1825)*(2004='90.1 Data-SI-Site EUI'!$A$2:$A$1825),0,1),0))</f>
        <v>0.71063380619659766</v>
      </c>
      <c r="M45" s="131" cm="1">
        <f t="array" ref="M45">INDEX('90.1 Data-SI-Site EUI'!$Y$2:$Y$1825,MATCH(1,INDEX(($A45='90.1 Data-SI-Site EUI'!$B$2:$B$1825)*(M$44='90.1 Data-SI-Site EUI'!$C$2:$C$1825)*($A$43='90.1 Data-SI-Site EUI'!$A$2:$A$1825),0,1),0))/INDEX('90.1 Data-SI-Site EUI'!$Y$2:$Y$1825,MATCH(1,INDEX(($A45='90.1 Data-SI-Site EUI'!$B$2:$B$1825)*(M$44='90.1 Data-SI-Site EUI'!$C$2:$C$1825)*(2004='90.1 Data-SI-Site EUI'!$A$2:$A$1825),0,1),0))</f>
        <v>0.57074436718236921</v>
      </c>
      <c r="N45" s="131" cm="1">
        <f t="array" ref="N45">INDEX('90.1 Data-SI-Site EUI'!$Y$2:$Y$1825,MATCH(1,INDEX(($A45='90.1 Data-SI-Site EUI'!$B$2:$B$1825)*(N$44='90.1 Data-SI-Site EUI'!$C$2:$C$1825)*($A$43='90.1 Data-SI-Site EUI'!$A$2:$A$1825),0,1),0))/INDEX('90.1 Data-SI-Site EUI'!$Y$2:$Y$1825,MATCH(1,INDEX(($A45='90.1 Data-SI-Site EUI'!$B$2:$B$1825)*(N$44='90.1 Data-SI-Site EUI'!$C$2:$C$1825)*(2004='90.1 Data-SI-Site EUI'!$A$2:$A$1825),0,1),0))</f>
        <v>0.5083864368320774</v>
      </c>
      <c r="O45" s="131" cm="1">
        <f t="array" ref="O45">INDEX('90.1 Data-SI-Site EUI'!$Y$2:$Y$1825,MATCH(1,INDEX(($A45='90.1 Data-SI-Site EUI'!$B$2:$B$1825)*(O$44='90.1 Data-SI-Site EUI'!$C$2:$C$1825)*($A$43='90.1 Data-SI-Site EUI'!$A$2:$A$1825),0,1),0))/INDEX('90.1 Data-SI-Site EUI'!$Y$2:$Y$1825,MATCH(1,INDEX(($A45='90.1 Data-SI-Site EUI'!$B$2:$B$1825)*(O$44='90.1 Data-SI-Site EUI'!$C$2:$C$1825)*(2004='90.1 Data-SI-Site EUI'!$A$2:$A$1825),0,1),0))</f>
        <v>0.64135643866190817</v>
      </c>
      <c r="P45" s="131" cm="1">
        <f t="array" ref="P45">INDEX('90.1 Data-SI-Site EUI'!$Y$2:$Y$1825,MATCH(1,INDEX(($A45='90.1 Data-SI-Site EUI'!$B$2:$B$1825)*(P$44='90.1 Data-SI-Site EUI'!$C$2:$C$1825)*($A$43='90.1 Data-SI-Site EUI'!$A$2:$A$1825),0,1),0))/INDEX('90.1 Data-SI-Site EUI'!$Y$2:$Y$1825,MATCH(1,INDEX(($A45='90.1 Data-SI-Site EUI'!$B$2:$B$1825)*(P$44='90.1 Data-SI-Site EUI'!$C$2:$C$1825)*(2004='90.1 Data-SI-Site EUI'!$A$2:$A$1825),0,1),0))</f>
        <v>0.57893891495740657</v>
      </c>
      <c r="Q45" s="131" cm="1">
        <f t="array" ref="Q45">INDEX('90.1 Data-SI-Site EUI'!$Y$2:$Y$1825,MATCH(1,INDEX(($A45='90.1 Data-SI-Site EUI'!$B$2:$B$1825)*(Q$44='90.1 Data-SI-Site EUI'!$C$2:$C$1825)*($A$43='90.1 Data-SI-Site EUI'!$A$2:$A$1825),0,1),0))/INDEX('90.1 Data-SI-Site EUI'!$Y$2:$Y$1825,MATCH(1,INDEX(($A45='90.1 Data-SI-Site EUI'!$B$2:$B$1825)*(Q$44='90.1 Data-SI-Site EUI'!$C$2:$C$1825)*(2004='90.1 Data-SI-Site EUI'!$A$2:$A$1825),0,1),0))</f>
        <v>0.50186816338663076</v>
      </c>
      <c r="R45" s="131" cm="1">
        <f t="array" ref="R45">INDEX('90.1 Data-SI-Site EUI'!$Y$2:$Y$1825,MATCH(1,INDEX(($A45='90.1 Data-SI-Site EUI'!$B$2:$B$1825)*(R$44='90.1 Data-SI-Site EUI'!$C$2:$C$1825)*($A$43='90.1 Data-SI-Site EUI'!$A$2:$A$1825),0,1),0))/INDEX('90.1 Data-SI-Site EUI'!$Y$2:$Y$1825,MATCH(1,INDEX(($A45='90.1 Data-SI-Site EUI'!$B$2:$B$1825)*(R$44='90.1 Data-SI-Site EUI'!$C$2:$C$1825)*(2004='90.1 Data-SI-Site EUI'!$A$2:$A$1825),0,1),0))</f>
        <v>0.61416637759464754</v>
      </c>
      <c r="S45" s="131" cm="1">
        <f t="array" ref="S45">INDEX('90.1 Data-SI-Site EUI'!$Y$2:$Y$1825,MATCH(1,INDEX(($A45='90.1 Data-SI-Site EUI'!$B$2:$B$1825)*(S$44='90.1 Data-SI-Site EUI'!$C$2:$C$1825)*($A$43='90.1 Data-SI-Site EUI'!$A$2:$A$1825),0,1),0))/INDEX('90.1 Data-SI-Site EUI'!$Y$2:$Y$1825,MATCH(1,INDEX(($A45='90.1 Data-SI-Site EUI'!$B$2:$B$1825)*(S$44='90.1 Data-SI-Site EUI'!$C$2:$C$1825)*(2004='90.1 Data-SI-Site EUI'!$A$2:$A$1825),0,1),0))</f>
        <v>0.47758993384233711</v>
      </c>
      <c r="T45" s="132" cm="1">
        <f t="array" ref="T45">INDEX('90.1 Data-SI-Site EUI'!$Y$2:$Y$1825,MATCH(1,INDEX(($A45='90.1 Data-SI-Site EUI'!$B$2:$B$1825)*(T$44='90.1 Data-SI-Site EUI'!$C$2:$C$1825)*($A$43='90.1 Data-SI-Site EUI'!$A$2:$A$1825),0,1),0))/INDEX('90.1 Data-SI-Site EUI'!$Y$2:$Y$1825,MATCH(1,INDEX(($A45='90.1 Data-SI-Site EUI'!$B$2:$B$1825)*(T$44='90.1 Data-SI-Site EUI'!$C$2:$C$1825)*(2004='90.1 Data-SI-Site EUI'!$A$2:$A$1825),0,1),0))</f>
        <v>0.48804928083740251</v>
      </c>
    </row>
    <row r="46" spans="1:20" x14ac:dyDescent="0.25">
      <c r="A46" s="129" t="s">
        <v>54</v>
      </c>
      <c r="B46" s="117" cm="1">
        <f t="array" ref="B46">INDEX('90.1 Data-SI-Site EUI'!$Y$2:$Y$1825,MATCH(1,INDEX(($A46='90.1 Data-SI-Site EUI'!$B$2:$B$1825)*(B$44='90.1 Data-SI-Site EUI'!$C$2:$C$1825)*($A$43='90.1 Data-SI-Site EUI'!$A$2:$A$1825),0,1),0))/INDEX('90.1 Data-SI-Site EUI'!$Y$2:$Y$1825,MATCH(1,INDEX(($A46='90.1 Data-SI-Site EUI'!$B$2:$B$1825)*(B$44='90.1 Data-SI-Site EUI'!$C$2:$C$1825)*(2004='90.1 Data-SI-Site EUI'!$A$2:$A$1825),0,1),0))</f>
        <v>0.5927991505700404</v>
      </c>
      <c r="C46" s="118" cm="1">
        <f t="array" ref="C46">INDEX('90.1 Data-SI-Site EUI'!$Y$2:$Y$1825,MATCH(1,INDEX(($A46='90.1 Data-SI-Site EUI'!$B$2:$B$1825)*(C$44='90.1 Data-SI-Site EUI'!$C$2:$C$1825)*($A$43='90.1 Data-SI-Site EUI'!$A$2:$A$1825),0,1),0))/INDEX('90.1 Data-SI-Site EUI'!$Y$2:$Y$1825,MATCH(1,INDEX(($A46='90.1 Data-SI-Site EUI'!$B$2:$B$1825)*(C$44='90.1 Data-SI-Site EUI'!$C$2:$C$1825)*(2004='90.1 Data-SI-Site EUI'!$A$2:$A$1825),0,1),0))</f>
        <v>0.67391461768868688</v>
      </c>
      <c r="D46" s="118" cm="1">
        <f t="array" ref="D46">INDEX('90.1 Data-SI-Site EUI'!$Y$2:$Y$1825,MATCH(1,INDEX(($A46='90.1 Data-SI-Site EUI'!$B$2:$B$1825)*(D$44='90.1 Data-SI-Site EUI'!$C$2:$C$1825)*($A$43='90.1 Data-SI-Site EUI'!$A$2:$A$1825),0,1),0))/INDEX('90.1 Data-SI-Site EUI'!$Y$2:$Y$1825,MATCH(1,INDEX(($A46='90.1 Data-SI-Site EUI'!$B$2:$B$1825)*(D$44='90.1 Data-SI-Site EUI'!$C$2:$C$1825)*(2004='90.1 Data-SI-Site EUI'!$A$2:$A$1825),0,1),0))</f>
        <v>0.63891641348586947</v>
      </c>
      <c r="E46" s="118" cm="1">
        <f t="array" ref="E46">INDEX('90.1 Data-SI-Site EUI'!$Y$2:$Y$1825,MATCH(1,INDEX(($A46='90.1 Data-SI-Site EUI'!$B$2:$B$1825)*(E$44='90.1 Data-SI-Site EUI'!$C$2:$C$1825)*($A$43='90.1 Data-SI-Site EUI'!$A$2:$A$1825),0,1),0))/INDEX('90.1 Data-SI-Site EUI'!$Y$2:$Y$1825,MATCH(1,INDEX(($A46='90.1 Data-SI-Site EUI'!$B$2:$B$1825)*(E$44='90.1 Data-SI-Site EUI'!$C$2:$C$1825)*(2004='90.1 Data-SI-Site EUI'!$A$2:$A$1825),0,1),0))</f>
        <v>0.66401783270110681</v>
      </c>
      <c r="F46" s="118" cm="1">
        <f t="array" ref="F46">INDEX('90.1 Data-SI-Site EUI'!$Y$2:$Y$1825,MATCH(1,INDEX(($A46='90.1 Data-SI-Site EUI'!$B$2:$B$1825)*(F$44='90.1 Data-SI-Site EUI'!$C$2:$C$1825)*($A$43='90.1 Data-SI-Site EUI'!$A$2:$A$1825),0,1),0))/INDEX('90.1 Data-SI-Site EUI'!$Y$2:$Y$1825,MATCH(1,INDEX(($A46='90.1 Data-SI-Site EUI'!$B$2:$B$1825)*(F$44='90.1 Data-SI-Site EUI'!$C$2:$C$1825)*(2004='90.1 Data-SI-Site EUI'!$A$2:$A$1825),0,1),0))</f>
        <v>0.55575557724014935</v>
      </c>
      <c r="G46" s="118" cm="1">
        <f t="array" ref="G46">INDEX('90.1 Data-SI-Site EUI'!$Y$2:$Y$1825,MATCH(1,INDEX(($A46='90.1 Data-SI-Site EUI'!$B$2:$B$1825)*(G$44='90.1 Data-SI-Site EUI'!$C$2:$C$1825)*($A$43='90.1 Data-SI-Site EUI'!$A$2:$A$1825),0,1),0))/INDEX('90.1 Data-SI-Site EUI'!$Y$2:$Y$1825,MATCH(1,INDEX(($A46='90.1 Data-SI-Site EUI'!$B$2:$B$1825)*(G$44='90.1 Data-SI-Site EUI'!$C$2:$C$1825)*(2004='90.1 Data-SI-Site EUI'!$A$2:$A$1825),0,1),0))</f>
        <v>0.61224201760957131</v>
      </c>
      <c r="H46" s="118" cm="1">
        <f t="array" ref="H46">INDEX('90.1 Data-SI-Site EUI'!$Y$2:$Y$1825,MATCH(1,INDEX(($A46='90.1 Data-SI-Site EUI'!$B$2:$B$1825)*(H$44='90.1 Data-SI-Site EUI'!$C$2:$C$1825)*($A$43='90.1 Data-SI-Site EUI'!$A$2:$A$1825),0,1),0))/INDEX('90.1 Data-SI-Site EUI'!$Y$2:$Y$1825,MATCH(1,INDEX(($A46='90.1 Data-SI-Site EUI'!$B$2:$B$1825)*(H$44='90.1 Data-SI-Site EUI'!$C$2:$C$1825)*(2004='90.1 Data-SI-Site EUI'!$A$2:$A$1825),0,1),0))</f>
        <v>0.54245873064698036</v>
      </c>
      <c r="I46" s="118" cm="1">
        <f t="array" ref="I46">INDEX('90.1 Data-SI-Site EUI'!$Y$2:$Y$1825,MATCH(1,INDEX(($A46='90.1 Data-SI-Site EUI'!$B$2:$B$1825)*(I$44='90.1 Data-SI-Site EUI'!$C$2:$C$1825)*($A$43='90.1 Data-SI-Site EUI'!$A$2:$A$1825),0,1),0))/INDEX('90.1 Data-SI-Site EUI'!$Y$2:$Y$1825,MATCH(1,INDEX(($A46='90.1 Data-SI-Site EUI'!$B$2:$B$1825)*(I$44='90.1 Data-SI-Site EUI'!$C$2:$C$1825)*(2004='90.1 Data-SI-Site EUI'!$A$2:$A$1825),0,1),0))</f>
        <v>0.63612524628272549</v>
      </c>
      <c r="J46" s="118" cm="1">
        <f t="array" ref="J46">INDEX('90.1 Data-SI-Site EUI'!$Y$2:$Y$1825,MATCH(1,INDEX(($A46='90.1 Data-SI-Site EUI'!$B$2:$B$1825)*(J$44='90.1 Data-SI-Site EUI'!$C$2:$C$1825)*($A$43='90.1 Data-SI-Site EUI'!$A$2:$A$1825),0,1),0))/INDEX('90.1 Data-SI-Site EUI'!$Y$2:$Y$1825,MATCH(1,INDEX(($A46='90.1 Data-SI-Site EUI'!$B$2:$B$1825)*(J$44='90.1 Data-SI-Site EUI'!$C$2:$C$1825)*(2004='90.1 Data-SI-Site EUI'!$A$2:$A$1825),0,1),0))</f>
        <v>0.45954793709284725</v>
      </c>
      <c r="K46" s="118" cm="1">
        <f t="array" ref="K46">INDEX('90.1 Data-SI-Site EUI'!$Y$2:$Y$1825,MATCH(1,INDEX(($A46='90.1 Data-SI-Site EUI'!$B$2:$B$1825)*(K$44='90.1 Data-SI-Site EUI'!$C$2:$C$1825)*($A$43='90.1 Data-SI-Site EUI'!$A$2:$A$1825),0,1),0))/INDEX('90.1 Data-SI-Site EUI'!$Y$2:$Y$1825,MATCH(1,INDEX(($A46='90.1 Data-SI-Site EUI'!$B$2:$B$1825)*(K$44='90.1 Data-SI-Site EUI'!$C$2:$C$1825)*(2004='90.1 Data-SI-Site EUI'!$A$2:$A$1825),0,1),0))</f>
        <v>0.47806750662180547</v>
      </c>
      <c r="L46" s="118" cm="1">
        <f t="array" ref="L46">INDEX('90.1 Data-SI-Site EUI'!$Y$2:$Y$1825,MATCH(1,INDEX(($A46='90.1 Data-SI-Site EUI'!$B$2:$B$1825)*(L$44='90.1 Data-SI-Site EUI'!$C$2:$C$1825)*($A$43='90.1 Data-SI-Site EUI'!$A$2:$A$1825),0,1),0))/INDEX('90.1 Data-SI-Site EUI'!$Y$2:$Y$1825,MATCH(1,INDEX(($A46='90.1 Data-SI-Site EUI'!$B$2:$B$1825)*(L$44='90.1 Data-SI-Site EUI'!$C$2:$C$1825)*(2004='90.1 Data-SI-Site EUI'!$A$2:$A$1825),0,1),0))</f>
        <v>0.52719467527864206</v>
      </c>
      <c r="M46" s="118" cm="1">
        <f t="array" ref="M46">INDEX('90.1 Data-SI-Site EUI'!$Y$2:$Y$1825,MATCH(1,INDEX(($A46='90.1 Data-SI-Site EUI'!$B$2:$B$1825)*(M$44='90.1 Data-SI-Site EUI'!$C$2:$C$1825)*($A$43='90.1 Data-SI-Site EUI'!$A$2:$A$1825),0,1),0))/INDEX('90.1 Data-SI-Site EUI'!$Y$2:$Y$1825,MATCH(1,INDEX(($A46='90.1 Data-SI-Site EUI'!$B$2:$B$1825)*(M$44='90.1 Data-SI-Site EUI'!$C$2:$C$1825)*(2004='90.1 Data-SI-Site EUI'!$A$2:$A$1825),0,1),0))</f>
        <v>0.39700037391460907</v>
      </c>
      <c r="N46" s="118" cm="1">
        <f t="array" ref="N46">INDEX('90.1 Data-SI-Site EUI'!$Y$2:$Y$1825,MATCH(1,INDEX(($A46='90.1 Data-SI-Site EUI'!$B$2:$B$1825)*(N$44='90.1 Data-SI-Site EUI'!$C$2:$C$1825)*($A$43='90.1 Data-SI-Site EUI'!$A$2:$A$1825),0,1),0))/INDEX('90.1 Data-SI-Site EUI'!$Y$2:$Y$1825,MATCH(1,INDEX(($A46='90.1 Data-SI-Site EUI'!$B$2:$B$1825)*(N$44='90.1 Data-SI-Site EUI'!$C$2:$C$1825)*(2004='90.1 Data-SI-Site EUI'!$A$2:$A$1825),0,1),0))</f>
        <v>0.49271506596347364</v>
      </c>
      <c r="O46" s="118" cm="1">
        <f t="array" ref="O46">INDEX('90.1 Data-SI-Site EUI'!$Y$2:$Y$1825,MATCH(1,INDEX(($A46='90.1 Data-SI-Site EUI'!$B$2:$B$1825)*(O$44='90.1 Data-SI-Site EUI'!$C$2:$C$1825)*($A$43='90.1 Data-SI-Site EUI'!$A$2:$A$1825),0,1),0))/INDEX('90.1 Data-SI-Site EUI'!$Y$2:$Y$1825,MATCH(1,INDEX(($A46='90.1 Data-SI-Site EUI'!$B$2:$B$1825)*(O$44='90.1 Data-SI-Site EUI'!$C$2:$C$1825)*(2004='90.1 Data-SI-Site EUI'!$A$2:$A$1825),0,1),0))</f>
        <v>0.49261838587295381</v>
      </c>
      <c r="P46" s="118" cm="1">
        <f t="array" ref="P46">INDEX('90.1 Data-SI-Site EUI'!$Y$2:$Y$1825,MATCH(1,INDEX(($A46='90.1 Data-SI-Site EUI'!$B$2:$B$1825)*(P$44='90.1 Data-SI-Site EUI'!$C$2:$C$1825)*($A$43='90.1 Data-SI-Site EUI'!$A$2:$A$1825),0,1),0))/INDEX('90.1 Data-SI-Site EUI'!$Y$2:$Y$1825,MATCH(1,INDEX(($A46='90.1 Data-SI-Site EUI'!$B$2:$B$1825)*(P$44='90.1 Data-SI-Site EUI'!$C$2:$C$1825)*(2004='90.1 Data-SI-Site EUI'!$A$2:$A$1825),0,1),0))</f>
        <v>0.39076140029000084</v>
      </c>
      <c r="Q46" s="118" cm="1">
        <f t="array" ref="Q46">INDEX('90.1 Data-SI-Site EUI'!$Y$2:$Y$1825,MATCH(1,INDEX(($A46='90.1 Data-SI-Site EUI'!$B$2:$B$1825)*(Q$44='90.1 Data-SI-Site EUI'!$C$2:$C$1825)*($A$43='90.1 Data-SI-Site EUI'!$A$2:$A$1825),0,1),0))/INDEX('90.1 Data-SI-Site EUI'!$Y$2:$Y$1825,MATCH(1,INDEX(($A46='90.1 Data-SI-Site EUI'!$B$2:$B$1825)*(Q$44='90.1 Data-SI-Site EUI'!$C$2:$C$1825)*(2004='90.1 Data-SI-Site EUI'!$A$2:$A$1825),0,1),0))</f>
        <v>0.50443985544656689</v>
      </c>
      <c r="R46" s="118" cm="1">
        <f t="array" ref="R46">INDEX('90.1 Data-SI-Site EUI'!$Y$2:$Y$1825,MATCH(1,INDEX(($A46='90.1 Data-SI-Site EUI'!$B$2:$B$1825)*(R$44='90.1 Data-SI-Site EUI'!$C$2:$C$1825)*($A$43='90.1 Data-SI-Site EUI'!$A$2:$A$1825),0,1),0))/INDEX('90.1 Data-SI-Site EUI'!$Y$2:$Y$1825,MATCH(1,INDEX(($A46='90.1 Data-SI-Site EUI'!$B$2:$B$1825)*(R$44='90.1 Data-SI-Site EUI'!$C$2:$C$1825)*(2004='90.1 Data-SI-Site EUI'!$A$2:$A$1825),0,1),0))</f>
        <v>0.46976150581750414</v>
      </c>
      <c r="S46" s="118" cm="1">
        <f t="array" ref="S46">INDEX('90.1 Data-SI-Site EUI'!$Y$2:$Y$1825,MATCH(1,INDEX(($A46='90.1 Data-SI-Site EUI'!$B$2:$B$1825)*(S$44='90.1 Data-SI-Site EUI'!$C$2:$C$1825)*($A$43='90.1 Data-SI-Site EUI'!$A$2:$A$1825),0,1),0))/INDEX('90.1 Data-SI-Site EUI'!$Y$2:$Y$1825,MATCH(1,INDEX(($A46='90.1 Data-SI-Site EUI'!$B$2:$B$1825)*(S$44='90.1 Data-SI-Site EUI'!$C$2:$C$1825)*(2004='90.1 Data-SI-Site EUI'!$A$2:$A$1825),0,1),0))</f>
        <v>0.37488553937959768</v>
      </c>
      <c r="T46" s="119" cm="1">
        <f t="array" ref="T46">INDEX('90.1 Data-SI-Site EUI'!$Y$2:$Y$1825,MATCH(1,INDEX(($A46='90.1 Data-SI-Site EUI'!$B$2:$B$1825)*(T$44='90.1 Data-SI-Site EUI'!$C$2:$C$1825)*($A$43='90.1 Data-SI-Site EUI'!$A$2:$A$1825),0,1),0))/INDEX('90.1 Data-SI-Site EUI'!$Y$2:$Y$1825,MATCH(1,INDEX(($A46='90.1 Data-SI-Site EUI'!$B$2:$B$1825)*(T$44='90.1 Data-SI-Site EUI'!$C$2:$C$1825)*(2004='90.1 Data-SI-Site EUI'!$A$2:$A$1825),0,1),0))</f>
        <v>0.42781981951815701</v>
      </c>
    </row>
    <row r="47" spans="1:20" x14ac:dyDescent="0.25">
      <c r="A47" s="129" t="s">
        <v>53</v>
      </c>
      <c r="B47" s="117" cm="1">
        <f t="array" ref="B47">INDEX('90.1 Data-SI-Site EUI'!$Y$2:$Y$1825,MATCH(1,INDEX(($A47='90.1 Data-SI-Site EUI'!$B$2:$B$1825)*(B$44='90.1 Data-SI-Site EUI'!$C$2:$C$1825)*($A$43='90.1 Data-SI-Site EUI'!$A$2:$A$1825),0,1),0))/INDEX('90.1 Data-SI-Site EUI'!$Y$2:$Y$1825,MATCH(1,INDEX(($A47='90.1 Data-SI-Site EUI'!$B$2:$B$1825)*(B$44='90.1 Data-SI-Site EUI'!$C$2:$C$1825)*(2004='90.1 Data-SI-Site EUI'!$A$2:$A$1825),0,1),0))</f>
        <v>0.53404721055433957</v>
      </c>
      <c r="C47" s="118" cm="1">
        <f t="array" ref="C47">INDEX('90.1 Data-SI-Site EUI'!$Y$2:$Y$1825,MATCH(1,INDEX(($A47='90.1 Data-SI-Site EUI'!$B$2:$B$1825)*(C$44='90.1 Data-SI-Site EUI'!$C$2:$C$1825)*($A$43='90.1 Data-SI-Site EUI'!$A$2:$A$1825),0,1),0))/INDEX('90.1 Data-SI-Site EUI'!$Y$2:$Y$1825,MATCH(1,INDEX(($A47='90.1 Data-SI-Site EUI'!$B$2:$B$1825)*(C$44='90.1 Data-SI-Site EUI'!$C$2:$C$1825)*(2004='90.1 Data-SI-Site EUI'!$A$2:$A$1825),0,1),0))</f>
        <v>0.66309060180762724</v>
      </c>
      <c r="D47" s="118" cm="1">
        <f t="array" ref="D47">INDEX('90.1 Data-SI-Site EUI'!$Y$2:$Y$1825,MATCH(1,INDEX(($A47='90.1 Data-SI-Site EUI'!$B$2:$B$1825)*(D$44='90.1 Data-SI-Site EUI'!$C$2:$C$1825)*($A$43='90.1 Data-SI-Site EUI'!$A$2:$A$1825),0,1),0))/INDEX('90.1 Data-SI-Site EUI'!$Y$2:$Y$1825,MATCH(1,INDEX(($A47='90.1 Data-SI-Site EUI'!$B$2:$B$1825)*(D$44='90.1 Data-SI-Site EUI'!$C$2:$C$1825)*(2004='90.1 Data-SI-Site EUI'!$A$2:$A$1825),0,1),0))</f>
        <v>0.55251753210936883</v>
      </c>
      <c r="E47" s="118" cm="1">
        <f t="array" ref="E47">INDEX('90.1 Data-SI-Site EUI'!$Y$2:$Y$1825,MATCH(1,INDEX(($A47='90.1 Data-SI-Site EUI'!$B$2:$B$1825)*(E$44='90.1 Data-SI-Site EUI'!$C$2:$C$1825)*($A$43='90.1 Data-SI-Site EUI'!$A$2:$A$1825),0,1),0))/INDEX('90.1 Data-SI-Site EUI'!$Y$2:$Y$1825,MATCH(1,INDEX(($A47='90.1 Data-SI-Site EUI'!$B$2:$B$1825)*(E$44='90.1 Data-SI-Site EUI'!$C$2:$C$1825)*(2004='90.1 Data-SI-Site EUI'!$A$2:$A$1825),0,1),0))</f>
        <v>0.66802841918294842</v>
      </c>
      <c r="F47" s="118" cm="1">
        <f t="array" ref="F47">INDEX('90.1 Data-SI-Site EUI'!$Y$2:$Y$1825,MATCH(1,INDEX(($A47='90.1 Data-SI-Site EUI'!$B$2:$B$1825)*(F$44='90.1 Data-SI-Site EUI'!$C$2:$C$1825)*($A$43='90.1 Data-SI-Site EUI'!$A$2:$A$1825),0,1),0))/INDEX('90.1 Data-SI-Site EUI'!$Y$2:$Y$1825,MATCH(1,INDEX(($A47='90.1 Data-SI-Site EUI'!$B$2:$B$1825)*(F$44='90.1 Data-SI-Site EUI'!$C$2:$C$1825)*(2004='90.1 Data-SI-Site EUI'!$A$2:$A$1825),0,1),0))</f>
        <v>0.56912209889001009</v>
      </c>
      <c r="G47" s="118" cm="1">
        <f t="array" ref="G47">INDEX('90.1 Data-SI-Site EUI'!$Y$2:$Y$1825,MATCH(1,INDEX(($A47='90.1 Data-SI-Site EUI'!$B$2:$B$1825)*(G$44='90.1 Data-SI-Site EUI'!$C$2:$C$1825)*($A$43='90.1 Data-SI-Site EUI'!$A$2:$A$1825),0,1),0))/INDEX('90.1 Data-SI-Site EUI'!$Y$2:$Y$1825,MATCH(1,INDEX(($A47='90.1 Data-SI-Site EUI'!$B$2:$B$1825)*(G$44='90.1 Data-SI-Site EUI'!$C$2:$C$1825)*(2004='90.1 Data-SI-Site EUI'!$A$2:$A$1825),0,1),0))</f>
        <v>0.67938502973852555</v>
      </c>
      <c r="H47" s="118" cm="1">
        <f t="array" ref="H47">INDEX('90.1 Data-SI-Site EUI'!$Y$2:$Y$1825,MATCH(1,INDEX(($A47='90.1 Data-SI-Site EUI'!$B$2:$B$1825)*(H$44='90.1 Data-SI-Site EUI'!$C$2:$C$1825)*($A$43='90.1 Data-SI-Site EUI'!$A$2:$A$1825),0,1),0))/INDEX('90.1 Data-SI-Site EUI'!$Y$2:$Y$1825,MATCH(1,INDEX(($A47='90.1 Data-SI-Site EUI'!$B$2:$B$1825)*(H$44='90.1 Data-SI-Site EUI'!$C$2:$C$1825)*(2004='90.1 Data-SI-Site EUI'!$A$2:$A$1825),0,1),0))</f>
        <v>0.59800623052959501</v>
      </c>
      <c r="I47" s="118" cm="1">
        <f t="array" ref="I47">INDEX('90.1 Data-SI-Site EUI'!$Y$2:$Y$1825,MATCH(1,INDEX(($A47='90.1 Data-SI-Site EUI'!$B$2:$B$1825)*(I$44='90.1 Data-SI-Site EUI'!$C$2:$C$1825)*($A$43='90.1 Data-SI-Site EUI'!$A$2:$A$1825),0,1),0))/INDEX('90.1 Data-SI-Site EUI'!$Y$2:$Y$1825,MATCH(1,INDEX(($A47='90.1 Data-SI-Site EUI'!$B$2:$B$1825)*(I$44='90.1 Data-SI-Site EUI'!$C$2:$C$1825)*(2004='90.1 Data-SI-Site EUI'!$A$2:$A$1825),0,1),0))</f>
        <v>0.68778530917139302</v>
      </c>
      <c r="J47" s="118" cm="1">
        <f t="array" ref="J47">INDEX('90.1 Data-SI-Site EUI'!$Y$2:$Y$1825,MATCH(1,INDEX(($A47='90.1 Data-SI-Site EUI'!$B$2:$B$1825)*(J$44='90.1 Data-SI-Site EUI'!$C$2:$C$1825)*($A$43='90.1 Data-SI-Site EUI'!$A$2:$A$1825),0,1),0))/INDEX('90.1 Data-SI-Site EUI'!$Y$2:$Y$1825,MATCH(1,INDEX(($A47='90.1 Data-SI-Site EUI'!$B$2:$B$1825)*(J$44='90.1 Data-SI-Site EUI'!$C$2:$C$1825)*(2004='90.1 Data-SI-Site EUI'!$A$2:$A$1825),0,1),0))</f>
        <v>0.65836028152938941</v>
      </c>
      <c r="K47" s="118" cm="1">
        <f t="array" ref="K47">INDEX('90.1 Data-SI-Site EUI'!$Y$2:$Y$1825,MATCH(1,INDEX(($A47='90.1 Data-SI-Site EUI'!$B$2:$B$1825)*(K$44='90.1 Data-SI-Site EUI'!$C$2:$C$1825)*($A$43='90.1 Data-SI-Site EUI'!$A$2:$A$1825),0,1),0))/INDEX('90.1 Data-SI-Site EUI'!$Y$2:$Y$1825,MATCH(1,INDEX(($A47='90.1 Data-SI-Site EUI'!$B$2:$B$1825)*(K$44='90.1 Data-SI-Site EUI'!$C$2:$C$1825)*(2004='90.1 Data-SI-Site EUI'!$A$2:$A$1825),0,1),0))</f>
        <v>0.61648745519713266</v>
      </c>
      <c r="L47" s="118" cm="1">
        <f t="array" ref="L47">INDEX('90.1 Data-SI-Site EUI'!$Y$2:$Y$1825,MATCH(1,INDEX(($A47='90.1 Data-SI-Site EUI'!$B$2:$B$1825)*(L$44='90.1 Data-SI-Site EUI'!$C$2:$C$1825)*($A$43='90.1 Data-SI-Site EUI'!$A$2:$A$1825),0,1),0))/INDEX('90.1 Data-SI-Site EUI'!$Y$2:$Y$1825,MATCH(1,INDEX(($A47='90.1 Data-SI-Site EUI'!$B$2:$B$1825)*(L$44='90.1 Data-SI-Site EUI'!$C$2:$C$1825)*(2004='90.1 Data-SI-Site EUI'!$A$2:$A$1825),0,1),0))</f>
        <v>0.65274446169041889</v>
      </c>
      <c r="M47" s="118" cm="1">
        <f t="array" ref="M47">INDEX('90.1 Data-SI-Site EUI'!$Y$2:$Y$1825,MATCH(1,INDEX(($A47='90.1 Data-SI-Site EUI'!$B$2:$B$1825)*(M$44='90.1 Data-SI-Site EUI'!$C$2:$C$1825)*($A$43='90.1 Data-SI-Site EUI'!$A$2:$A$1825),0,1),0))/INDEX('90.1 Data-SI-Site EUI'!$Y$2:$Y$1825,MATCH(1,INDEX(($A47='90.1 Data-SI-Site EUI'!$B$2:$B$1825)*(M$44='90.1 Data-SI-Site EUI'!$C$2:$C$1825)*(2004='90.1 Data-SI-Site EUI'!$A$2:$A$1825),0,1),0))</f>
        <v>0.70888793473593825</v>
      </c>
      <c r="N47" s="118" cm="1">
        <f t="array" ref="N47">INDEX('90.1 Data-SI-Site EUI'!$Y$2:$Y$1825,MATCH(1,INDEX(($A47='90.1 Data-SI-Site EUI'!$B$2:$B$1825)*(N$44='90.1 Data-SI-Site EUI'!$C$2:$C$1825)*($A$43='90.1 Data-SI-Site EUI'!$A$2:$A$1825),0,1),0))/INDEX('90.1 Data-SI-Site EUI'!$Y$2:$Y$1825,MATCH(1,INDEX(($A47='90.1 Data-SI-Site EUI'!$B$2:$B$1825)*(N$44='90.1 Data-SI-Site EUI'!$C$2:$C$1825)*(2004='90.1 Data-SI-Site EUI'!$A$2:$A$1825),0,1),0))</f>
        <v>0.5875897002954833</v>
      </c>
      <c r="O47" s="118" cm="1">
        <f t="array" ref="O47">INDEX('90.1 Data-SI-Site EUI'!$Y$2:$Y$1825,MATCH(1,INDEX(($A47='90.1 Data-SI-Site EUI'!$B$2:$B$1825)*(O$44='90.1 Data-SI-Site EUI'!$C$2:$C$1825)*($A$43='90.1 Data-SI-Site EUI'!$A$2:$A$1825),0,1),0))/INDEX('90.1 Data-SI-Site EUI'!$Y$2:$Y$1825,MATCH(1,INDEX(($A47='90.1 Data-SI-Site EUI'!$B$2:$B$1825)*(O$44='90.1 Data-SI-Site EUI'!$C$2:$C$1825)*(2004='90.1 Data-SI-Site EUI'!$A$2:$A$1825),0,1),0))</f>
        <v>0.5990715856340092</v>
      </c>
      <c r="P47" s="118" cm="1">
        <f t="array" ref="P47">INDEX('90.1 Data-SI-Site EUI'!$Y$2:$Y$1825,MATCH(1,INDEX(($A47='90.1 Data-SI-Site EUI'!$B$2:$B$1825)*(P$44='90.1 Data-SI-Site EUI'!$C$2:$C$1825)*($A$43='90.1 Data-SI-Site EUI'!$A$2:$A$1825),0,1),0))/INDEX('90.1 Data-SI-Site EUI'!$Y$2:$Y$1825,MATCH(1,INDEX(($A47='90.1 Data-SI-Site EUI'!$B$2:$B$1825)*(P$44='90.1 Data-SI-Site EUI'!$C$2:$C$1825)*(2004='90.1 Data-SI-Site EUI'!$A$2:$A$1825),0,1),0))</f>
        <v>0.70066014113362174</v>
      </c>
      <c r="Q47" s="118" cm="1">
        <f t="array" ref="Q47">INDEX('90.1 Data-SI-Site EUI'!$Y$2:$Y$1825,MATCH(1,INDEX(($A47='90.1 Data-SI-Site EUI'!$B$2:$B$1825)*(Q$44='90.1 Data-SI-Site EUI'!$C$2:$C$1825)*($A$43='90.1 Data-SI-Site EUI'!$A$2:$A$1825),0,1),0))/INDEX('90.1 Data-SI-Site EUI'!$Y$2:$Y$1825,MATCH(1,INDEX(($A47='90.1 Data-SI-Site EUI'!$B$2:$B$1825)*(Q$44='90.1 Data-SI-Site EUI'!$C$2:$C$1825)*(2004='90.1 Data-SI-Site EUI'!$A$2:$A$1825),0,1),0))</f>
        <v>0.58022960886397001</v>
      </c>
      <c r="R47" s="118" cm="1">
        <f t="array" ref="R47">INDEX('90.1 Data-SI-Site EUI'!$Y$2:$Y$1825,MATCH(1,INDEX(($A47='90.1 Data-SI-Site EUI'!$B$2:$B$1825)*(R$44='90.1 Data-SI-Site EUI'!$C$2:$C$1825)*($A$43='90.1 Data-SI-Site EUI'!$A$2:$A$1825),0,1),0))/INDEX('90.1 Data-SI-Site EUI'!$Y$2:$Y$1825,MATCH(1,INDEX(($A47='90.1 Data-SI-Site EUI'!$B$2:$B$1825)*(R$44='90.1 Data-SI-Site EUI'!$C$2:$C$1825)*(2004='90.1 Data-SI-Site EUI'!$A$2:$A$1825),0,1),0))</f>
        <v>0.589018302828619</v>
      </c>
      <c r="S47" s="118" cm="1">
        <f t="array" ref="S47">INDEX('90.1 Data-SI-Site EUI'!$Y$2:$Y$1825,MATCH(1,INDEX(($A47='90.1 Data-SI-Site EUI'!$B$2:$B$1825)*(S$44='90.1 Data-SI-Site EUI'!$C$2:$C$1825)*($A$43='90.1 Data-SI-Site EUI'!$A$2:$A$1825),0,1),0))/INDEX('90.1 Data-SI-Site EUI'!$Y$2:$Y$1825,MATCH(1,INDEX(($A47='90.1 Data-SI-Site EUI'!$B$2:$B$1825)*(S$44='90.1 Data-SI-Site EUI'!$C$2:$C$1825)*(2004='90.1 Data-SI-Site EUI'!$A$2:$A$1825),0,1),0))</f>
        <v>0.54029062087186275</v>
      </c>
      <c r="T47" s="119" cm="1">
        <f t="array" ref="T47">INDEX('90.1 Data-SI-Site EUI'!$Y$2:$Y$1825,MATCH(1,INDEX(($A47='90.1 Data-SI-Site EUI'!$B$2:$B$1825)*(T$44='90.1 Data-SI-Site EUI'!$C$2:$C$1825)*($A$43='90.1 Data-SI-Site EUI'!$A$2:$A$1825),0,1),0))/INDEX('90.1 Data-SI-Site EUI'!$Y$2:$Y$1825,MATCH(1,INDEX(($A47='90.1 Data-SI-Site EUI'!$B$2:$B$1825)*(T$44='90.1 Data-SI-Site EUI'!$C$2:$C$1825)*(2004='90.1 Data-SI-Site EUI'!$A$2:$A$1825),0,1),0))</f>
        <v>0.61438356164383556</v>
      </c>
    </row>
    <row r="48" spans="1:20" x14ac:dyDescent="0.25">
      <c r="A48" s="129" t="s">
        <v>71</v>
      </c>
      <c r="B48" s="117" cm="1">
        <f t="array" ref="B48">INDEX('90.1 Data-SI-Site EUI'!$Y$2:$Y$1825,MATCH(1,INDEX(($A48='90.1 Data-SI-Site EUI'!$B$2:$B$1825)*(B$44='90.1 Data-SI-Site EUI'!$C$2:$C$1825)*($A$43='90.1 Data-SI-Site EUI'!$A$2:$A$1825),0,1),0))/INDEX('90.1 Data-SI-Site EUI'!$Y$2:$Y$1825,MATCH(1,INDEX(($A48='90.1 Data-SI-Site EUI'!$B$2:$B$1825)*(B$44='90.1 Data-SI-Site EUI'!$C$2:$C$1825)*(2004='90.1 Data-SI-Site EUI'!$A$2:$A$1825),0,1),0))</f>
        <v>0.49671933146177449</v>
      </c>
      <c r="C48" s="118" cm="1">
        <f t="array" ref="C48">INDEX('90.1 Data-SI-Site EUI'!$Y$2:$Y$1825,MATCH(1,INDEX(($A48='90.1 Data-SI-Site EUI'!$B$2:$B$1825)*(C$44='90.1 Data-SI-Site EUI'!$C$2:$C$1825)*($A$43='90.1 Data-SI-Site EUI'!$A$2:$A$1825),0,1),0))/INDEX('90.1 Data-SI-Site EUI'!$Y$2:$Y$1825,MATCH(1,INDEX(($A48='90.1 Data-SI-Site EUI'!$B$2:$B$1825)*(C$44='90.1 Data-SI-Site EUI'!$C$2:$C$1825)*(2004='90.1 Data-SI-Site EUI'!$A$2:$A$1825),0,1),0))</f>
        <v>0.5771674573460005</v>
      </c>
      <c r="D48" s="118" cm="1">
        <f t="array" ref="D48">INDEX('90.1 Data-SI-Site EUI'!$Y$2:$Y$1825,MATCH(1,INDEX(($A48='90.1 Data-SI-Site EUI'!$B$2:$B$1825)*(D$44='90.1 Data-SI-Site EUI'!$C$2:$C$1825)*($A$43='90.1 Data-SI-Site EUI'!$A$2:$A$1825),0,1),0))/INDEX('90.1 Data-SI-Site EUI'!$Y$2:$Y$1825,MATCH(1,INDEX(($A48='90.1 Data-SI-Site EUI'!$B$2:$B$1825)*(D$44='90.1 Data-SI-Site EUI'!$C$2:$C$1825)*(2004='90.1 Data-SI-Site EUI'!$A$2:$A$1825),0,1),0))</f>
        <v>0.51264280050512467</v>
      </c>
      <c r="E48" s="118" cm="1">
        <f t="array" ref="E48">INDEX('90.1 Data-SI-Site EUI'!$Y$2:$Y$1825,MATCH(1,INDEX(($A48='90.1 Data-SI-Site EUI'!$B$2:$B$1825)*(E$44='90.1 Data-SI-Site EUI'!$C$2:$C$1825)*($A$43='90.1 Data-SI-Site EUI'!$A$2:$A$1825),0,1),0))/INDEX('90.1 Data-SI-Site EUI'!$Y$2:$Y$1825,MATCH(1,INDEX(($A48='90.1 Data-SI-Site EUI'!$B$2:$B$1825)*(E$44='90.1 Data-SI-Site EUI'!$C$2:$C$1825)*(2004='90.1 Data-SI-Site EUI'!$A$2:$A$1825),0,1),0))</f>
        <v>0.56621640635992687</v>
      </c>
      <c r="F48" s="118" cm="1">
        <f t="array" ref="F48">INDEX('90.1 Data-SI-Site EUI'!$Y$2:$Y$1825,MATCH(1,INDEX(($A48='90.1 Data-SI-Site EUI'!$B$2:$B$1825)*(F$44='90.1 Data-SI-Site EUI'!$C$2:$C$1825)*($A$43='90.1 Data-SI-Site EUI'!$A$2:$A$1825),0,1),0))/INDEX('90.1 Data-SI-Site EUI'!$Y$2:$Y$1825,MATCH(1,INDEX(($A48='90.1 Data-SI-Site EUI'!$B$2:$B$1825)*(F$44='90.1 Data-SI-Site EUI'!$C$2:$C$1825)*(2004='90.1 Data-SI-Site EUI'!$A$2:$A$1825),0,1),0))</f>
        <v>0.41106453409231525</v>
      </c>
      <c r="G48" s="118" cm="1">
        <f t="array" ref="G48">INDEX('90.1 Data-SI-Site EUI'!$Y$2:$Y$1825,MATCH(1,INDEX(($A48='90.1 Data-SI-Site EUI'!$B$2:$B$1825)*(G$44='90.1 Data-SI-Site EUI'!$C$2:$C$1825)*($A$43='90.1 Data-SI-Site EUI'!$A$2:$A$1825),0,1),0))/INDEX('90.1 Data-SI-Site EUI'!$Y$2:$Y$1825,MATCH(1,INDEX(($A48='90.1 Data-SI-Site EUI'!$B$2:$B$1825)*(G$44='90.1 Data-SI-Site EUI'!$C$2:$C$1825)*(2004='90.1 Data-SI-Site EUI'!$A$2:$A$1825),0,1),0))</f>
        <v>0.42458230474759412</v>
      </c>
      <c r="H48" s="118" cm="1">
        <f t="array" ref="H48">INDEX('90.1 Data-SI-Site EUI'!$Y$2:$Y$1825,MATCH(1,INDEX(($A48='90.1 Data-SI-Site EUI'!$B$2:$B$1825)*(H$44='90.1 Data-SI-Site EUI'!$C$2:$C$1825)*($A$43='90.1 Data-SI-Site EUI'!$A$2:$A$1825),0,1),0))/INDEX('90.1 Data-SI-Site EUI'!$Y$2:$Y$1825,MATCH(1,INDEX(($A48='90.1 Data-SI-Site EUI'!$B$2:$B$1825)*(H$44='90.1 Data-SI-Site EUI'!$C$2:$C$1825)*(2004='90.1 Data-SI-Site EUI'!$A$2:$A$1825),0,1),0))</f>
        <v>0.40616052461438995</v>
      </c>
      <c r="I48" s="118" cm="1">
        <f t="array" ref="I48">INDEX('90.1 Data-SI-Site EUI'!$Y$2:$Y$1825,MATCH(1,INDEX(($A48='90.1 Data-SI-Site EUI'!$B$2:$B$1825)*(I$44='90.1 Data-SI-Site EUI'!$C$2:$C$1825)*($A$43='90.1 Data-SI-Site EUI'!$A$2:$A$1825),0,1),0))/INDEX('90.1 Data-SI-Site EUI'!$Y$2:$Y$1825,MATCH(1,INDEX(($A48='90.1 Data-SI-Site EUI'!$B$2:$B$1825)*(I$44='90.1 Data-SI-Site EUI'!$C$2:$C$1825)*(2004='90.1 Data-SI-Site EUI'!$A$2:$A$1825),0,1),0))</f>
        <v>0.47320715995895557</v>
      </c>
      <c r="J48" s="118" cm="1">
        <f t="array" ref="J48">INDEX('90.1 Data-SI-Site EUI'!$Y$2:$Y$1825,MATCH(1,INDEX(($A48='90.1 Data-SI-Site EUI'!$B$2:$B$1825)*(J$44='90.1 Data-SI-Site EUI'!$C$2:$C$1825)*($A$43='90.1 Data-SI-Site EUI'!$A$2:$A$1825),0,1),0))/INDEX('90.1 Data-SI-Site EUI'!$Y$2:$Y$1825,MATCH(1,INDEX(($A48='90.1 Data-SI-Site EUI'!$B$2:$B$1825)*(J$44='90.1 Data-SI-Site EUI'!$C$2:$C$1825)*(2004='90.1 Data-SI-Site EUI'!$A$2:$A$1825),0,1),0))</f>
        <v>0.42250296091590994</v>
      </c>
      <c r="K48" s="118" cm="1">
        <f t="array" ref="K48">INDEX('90.1 Data-SI-Site EUI'!$Y$2:$Y$1825,MATCH(1,INDEX(($A48='90.1 Data-SI-Site EUI'!$B$2:$B$1825)*(K$44='90.1 Data-SI-Site EUI'!$C$2:$C$1825)*($A$43='90.1 Data-SI-Site EUI'!$A$2:$A$1825),0,1),0))/INDEX('90.1 Data-SI-Site EUI'!$Y$2:$Y$1825,MATCH(1,INDEX(($A48='90.1 Data-SI-Site EUI'!$B$2:$B$1825)*(K$44='90.1 Data-SI-Site EUI'!$C$2:$C$1825)*(2004='90.1 Data-SI-Site EUI'!$A$2:$A$1825),0,1),0))</f>
        <v>0.35290896954151019</v>
      </c>
      <c r="L48" s="118" cm="1">
        <f t="array" ref="L48">INDEX('90.1 Data-SI-Site EUI'!$Y$2:$Y$1825,MATCH(1,INDEX(($A48='90.1 Data-SI-Site EUI'!$B$2:$B$1825)*(L$44='90.1 Data-SI-Site EUI'!$C$2:$C$1825)*($A$43='90.1 Data-SI-Site EUI'!$A$2:$A$1825),0,1),0))/INDEX('90.1 Data-SI-Site EUI'!$Y$2:$Y$1825,MATCH(1,INDEX(($A48='90.1 Data-SI-Site EUI'!$B$2:$B$1825)*(L$44='90.1 Data-SI-Site EUI'!$C$2:$C$1825)*(2004='90.1 Data-SI-Site EUI'!$A$2:$A$1825),0,1),0))</f>
        <v>0.47407495978086012</v>
      </c>
      <c r="M48" s="118" cm="1">
        <f t="array" ref="M48">INDEX('90.1 Data-SI-Site EUI'!$Y$2:$Y$1825,MATCH(1,INDEX(($A48='90.1 Data-SI-Site EUI'!$B$2:$B$1825)*(M$44='90.1 Data-SI-Site EUI'!$C$2:$C$1825)*($A$43='90.1 Data-SI-Site EUI'!$A$2:$A$1825),0,1),0))/INDEX('90.1 Data-SI-Site EUI'!$Y$2:$Y$1825,MATCH(1,INDEX(($A48='90.1 Data-SI-Site EUI'!$B$2:$B$1825)*(M$44='90.1 Data-SI-Site EUI'!$C$2:$C$1825)*(2004='90.1 Data-SI-Site EUI'!$A$2:$A$1825),0,1),0))</f>
        <v>0.4597780702550604</v>
      </c>
      <c r="N48" s="118" cm="1">
        <f t="array" ref="N48">INDEX('90.1 Data-SI-Site EUI'!$Y$2:$Y$1825,MATCH(1,INDEX(($A48='90.1 Data-SI-Site EUI'!$B$2:$B$1825)*(N$44='90.1 Data-SI-Site EUI'!$C$2:$C$1825)*($A$43='90.1 Data-SI-Site EUI'!$A$2:$A$1825),0,1),0))/INDEX('90.1 Data-SI-Site EUI'!$Y$2:$Y$1825,MATCH(1,INDEX(($A48='90.1 Data-SI-Site EUI'!$B$2:$B$1825)*(N$44='90.1 Data-SI-Site EUI'!$C$2:$C$1825)*(2004='90.1 Data-SI-Site EUI'!$A$2:$A$1825),0,1),0))</f>
        <v>0.36384241408214585</v>
      </c>
      <c r="O48" s="118" cm="1">
        <f t="array" ref="O48">INDEX('90.1 Data-SI-Site EUI'!$Y$2:$Y$1825,MATCH(1,INDEX(($A48='90.1 Data-SI-Site EUI'!$B$2:$B$1825)*(O$44='90.1 Data-SI-Site EUI'!$C$2:$C$1825)*($A$43='90.1 Data-SI-Site EUI'!$A$2:$A$1825),0,1),0))/INDEX('90.1 Data-SI-Site EUI'!$Y$2:$Y$1825,MATCH(1,INDEX(($A48='90.1 Data-SI-Site EUI'!$B$2:$B$1825)*(O$44='90.1 Data-SI-Site EUI'!$C$2:$C$1825)*(2004='90.1 Data-SI-Site EUI'!$A$2:$A$1825),0,1),0))</f>
        <v>0.50322134301898214</v>
      </c>
      <c r="P48" s="118" cm="1">
        <f t="array" ref="P48">INDEX('90.1 Data-SI-Site EUI'!$Y$2:$Y$1825,MATCH(1,INDEX(($A48='90.1 Data-SI-Site EUI'!$B$2:$B$1825)*(P$44='90.1 Data-SI-Site EUI'!$C$2:$C$1825)*($A$43='90.1 Data-SI-Site EUI'!$A$2:$A$1825),0,1),0))/INDEX('90.1 Data-SI-Site EUI'!$Y$2:$Y$1825,MATCH(1,INDEX(($A48='90.1 Data-SI-Site EUI'!$B$2:$B$1825)*(P$44='90.1 Data-SI-Site EUI'!$C$2:$C$1825)*(2004='90.1 Data-SI-Site EUI'!$A$2:$A$1825),0,1),0))</f>
        <v>0.4641071607522631</v>
      </c>
      <c r="Q48" s="118" cm="1">
        <f t="array" ref="Q48">INDEX('90.1 Data-SI-Site EUI'!$Y$2:$Y$1825,MATCH(1,INDEX(($A48='90.1 Data-SI-Site EUI'!$B$2:$B$1825)*(Q$44='90.1 Data-SI-Site EUI'!$C$2:$C$1825)*($A$43='90.1 Data-SI-Site EUI'!$A$2:$A$1825),0,1),0))/INDEX('90.1 Data-SI-Site EUI'!$Y$2:$Y$1825,MATCH(1,INDEX(($A48='90.1 Data-SI-Site EUI'!$B$2:$B$1825)*(Q$44='90.1 Data-SI-Site EUI'!$C$2:$C$1825)*(2004='90.1 Data-SI-Site EUI'!$A$2:$A$1825),0,1),0))</f>
        <v>0.38955795740009702</v>
      </c>
      <c r="R48" s="118" cm="1">
        <f t="array" ref="R48">INDEX('90.1 Data-SI-Site EUI'!$Y$2:$Y$1825,MATCH(1,INDEX(($A48='90.1 Data-SI-Site EUI'!$B$2:$B$1825)*(R$44='90.1 Data-SI-Site EUI'!$C$2:$C$1825)*($A$43='90.1 Data-SI-Site EUI'!$A$2:$A$1825),0,1),0))/INDEX('90.1 Data-SI-Site EUI'!$Y$2:$Y$1825,MATCH(1,INDEX(($A48='90.1 Data-SI-Site EUI'!$B$2:$B$1825)*(R$44='90.1 Data-SI-Site EUI'!$C$2:$C$1825)*(2004='90.1 Data-SI-Site EUI'!$A$2:$A$1825),0,1),0))</f>
        <v>0.52573531936518403</v>
      </c>
      <c r="S48" s="118" cm="1">
        <f t="array" ref="S48">INDEX('90.1 Data-SI-Site EUI'!$Y$2:$Y$1825,MATCH(1,INDEX(($A48='90.1 Data-SI-Site EUI'!$B$2:$B$1825)*(S$44='90.1 Data-SI-Site EUI'!$C$2:$C$1825)*($A$43='90.1 Data-SI-Site EUI'!$A$2:$A$1825),0,1),0))/INDEX('90.1 Data-SI-Site EUI'!$Y$2:$Y$1825,MATCH(1,INDEX(($A48='90.1 Data-SI-Site EUI'!$B$2:$B$1825)*(S$44='90.1 Data-SI-Site EUI'!$C$2:$C$1825)*(2004='90.1 Data-SI-Site EUI'!$A$2:$A$1825),0,1),0))</f>
        <v>0.37923047945046201</v>
      </c>
      <c r="T48" s="119" cm="1">
        <f t="array" ref="T48">INDEX('90.1 Data-SI-Site EUI'!$Y$2:$Y$1825,MATCH(1,INDEX(($A48='90.1 Data-SI-Site EUI'!$B$2:$B$1825)*(T$44='90.1 Data-SI-Site EUI'!$C$2:$C$1825)*($A$43='90.1 Data-SI-Site EUI'!$A$2:$A$1825),0,1),0))/INDEX('90.1 Data-SI-Site EUI'!$Y$2:$Y$1825,MATCH(1,INDEX(($A48='90.1 Data-SI-Site EUI'!$B$2:$B$1825)*(T$44='90.1 Data-SI-Site EUI'!$C$2:$C$1825)*(2004='90.1 Data-SI-Site EUI'!$A$2:$A$1825),0,1),0))</f>
        <v>0.41248284440680405</v>
      </c>
    </row>
    <row r="49" spans="1:20" x14ac:dyDescent="0.25">
      <c r="A49" s="129" t="s">
        <v>62</v>
      </c>
      <c r="B49" s="117" cm="1">
        <f t="array" ref="B49">INDEX('90.1 Data-SI-Site EUI'!$Y$2:$Y$1825,MATCH(1,INDEX(($A49='90.1 Data-SI-Site EUI'!$B$2:$B$1825)*(B$44='90.1 Data-SI-Site EUI'!$C$2:$C$1825)*($A$43='90.1 Data-SI-Site EUI'!$A$2:$A$1825),0,1),0))/INDEX('90.1 Data-SI-Site EUI'!$Y$2:$Y$1825,MATCH(1,INDEX(($A49='90.1 Data-SI-Site EUI'!$B$2:$B$1825)*(B$44='90.1 Data-SI-Site EUI'!$C$2:$C$1825)*(2004='90.1 Data-SI-Site EUI'!$A$2:$A$1825),0,1),0))</f>
        <v>0.57294463282858232</v>
      </c>
      <c r="C49" s="118" cm="1">
        <f t="array" ref="C49">INDEX('90.1 Data-SI-Site EUI'!$Y$2:$Y$1825,MATCH(1,INDEX(($A49='90.1 Data-SI-Site EUI'!$B$2:$B$1825)*(C$44='90.1 Data-SI-Site EUI'!$C$2:$C$1825)*($A$43='90.1 Data-SI-Site EUI'!$A$2:$A$1825),0,1),0))/INDEX('90.1 Data-SI-Site EUI'!$Y$2:$Y$1825,MATCH(1,INDEX(($A49='90.1 Data-SI-Site EUI'!$B$2:$B$1825)*(C$44='90.1 Data-SI-Site EUI'!$C$2:$C$1825)*(2004='90.1 Data-SI-Site EUI'!$A$2:$A$1825),0,1),0))</f>
        <v>0.59612909088155552</v>
      </c>
      <c r="D49" s="118" cm="1">
        <f t="array" ref="D49">INDEX('90.1 Data-SI-Site EUI'!$Y$2:$Y$1825,MATCH(1,INDEX(($A49='90.1 Data-SI-Site EUI'!$B$2:$B$1825)*(D$44='90.1 Data-SI-Site EUI'!$C$2:$C$1825)*($A$43='90.1 Data-SI-Site EUI'!$A$2:$A$1825),0,1),0))/INDEX('90.1 Data-SI-Site EUI'!$Y$2:$Y$1825,MATCH(1,INDEX(($A49='90.1 Data-SI-Site EUI'!$B$2:$B$1825)*(D$44='90.1 Data-SI-Site EUI'!$C$2:$C$1825)*(2004='90.1 Data-SI-Site EUI'!$A$2:$A$1825),0,1),0))</f>
        <v>0.53871295895107663</v>
      </c>
      <c r="E49" s="118" cm="1">
        <f t="array" ref="E49">INDEX('90.1 Data-SI-Site EUI'!$Y$2:$Y$1825,MATCH(1,INDEX(($A49='90.1 Data-SI-Site EUI'!$B$2:$B$1825)*(E$44='90.1 Data-SI-Site EUI'!$C$2:$C$1825)*($A$43='90.1 Data-SI-Site EUI'!$A$2:$A$1825),0,1),0))/INDEX('90.1 Data-SI-Site EUI'!$Y$2:$Y$1825,MATCH(1,INDEX(($A49='90.1 Data-SI-Site EUI'!$B$2:$B$1825)*(E$44='90.1 Data-SI-Site EUI'!$C$2:$C$1825)*(2004='90.1 Data-SI-Site EUI'!$A$2:$A$1825),0,1),0))</f>
        <v>0.58019726387372272</v>
      </c>
      <c r="F49" s="118" cm="1">
        <f t="array" ref="F49">INDEX('90.1 Data-SI-Site EUI'!$Y$2:$Y$1825,MATCH(1,INDEX(($A49='90.1 Data-SI-Site EUI'!$B$2:$B$1825)*(F$44='90.1 Data-SI-Site EUI'!$C$2:$C$1825)*($A$43='90.1 Data-SI-Site EUI'!$A$2:$A$1825),0,1),0))/INDEX('90.1 Data-SI-Site EUI'!$Y$2:$Y$1825,MATCH(1,INDEX(($A49='90.1 Data-SI-Site EUI'!$B$2:$B$1825)*(F$44='90.1 Data-SI-Site EUI'!$C$2:$C$1825)*(2004='90.1 Data-SI-Site EUI'!$A$2:$A$1825),0,1),0))</f>
        <v>0.49947604941257079</v>
      </c>
      <c r="G49" s="118" cm="1">
        <f t="array" ref="G49">INDEX('90.1 Data-SI-Site EUI'!$Y$2:$Y$1825,MATCH(1,INDEX(($A49='90.1 Data-SI-Site EUI'!$B$2:$B$1825)*(G$44='90.1 Data-SI-Site EUI'!$C$2:$C$1825)*($A$43='90.1 Data-SI-Site EUI'!$A$2:$A$1825),0,1),0))/INDEX('90.1 Data-SI-Site EUI'!$Y$2:$Y$1825,MATCH(1,INDEX(($A49='90.1 Data-SI-Site EUI'!$B$2:$B$1825)*(G$44='90.1 Data-SI-Site EUI'!$C$2:$C$1825)*(2004='90.1 Data-SI-Site EUI'!$A$2:$A$1825),0,1),0))</f>
        <v>0.48451441761118946</v>
      </c>
      <c r="H49" s="118" cm="1">
        <f t="array" ref="H49">INDEX('90.1 Data-SI-Site EUI'!$Y$2:$Y$1825,MATCH(1,INDEX(($A49='90.1 Data-SI-Site EUI'!$B$2:$B$1825)*(H$44='90.1 Data-SI-Site EUI'!$C$2:$C$1825)*($A$43='90.1 Data-SI-Site EUI'!$A$2:$A$1825),0,1),0))/INDEX('90.1 Data-SI-Site EUI'!$Y$2:$Y$1825,MATCH(1,INDEX(($A49='90.1 Data-SI-Site EUI'!$B$2:$B$1825)*(H$44='90.1 Data-SI-Site EUI'!$C$2:$C$1825)*(2004='90.1 Data-SI-Site EUI'!$A$2:$A$1825),0,1),0))</f>
        <v>0.47916578130976151</v>
      </c>
      <c r="I49" s="118" cm="1">
        <f t="array" ref="I49">INDEX('90.1 Data-SI-Site EUI'!$Y$2:$Y$1825,MATCH(1,INDEX(($A49='90.1 Data-SI-Site EUI'!$B$2:$B$1825)*(I$44='90.1 Data-SI-Site EUI'!$C$2:$C$1825)*($A$43='90.1 Data-SI-Site EUI'!$A$2:$A$1825),0,1),0))/INDEX('90.1 Data-SI-Site EUI'!$Y$2:$Y$1825,MATCH(1,INDEX(($A49='90.1 Data-SI-Site EUI'!$B$2:$B$1825)*(I$44='90.1 Data-SI-Site EUI'!$C$2:$C$1825)*(2004='90.1 Data-SI-Site EUI'!$A$2:$A$1825),0,1),0))</f>
        <v>0.46354406050223534</v>
      </c>
      <c r="J49" s="118" cm="1">
        <f t="array" ref="J49">INDEX('90.1 Data-SI-Site EUI'!$Y$2:$Y$1825,MATCH(1,INDEX(($A49='90.1 Data-SI-Site EUI'!$B$2:$B$1825)*(J$44='90.1 Data-SI-Site EUI'!$C$2:$C$1825)*($A$43='90.1 Data-SI-Site EUI'!$A$2:$A$1825),0,1),0))/INDEX('90.1 Data-SI-Site EUI'!$Y$2:$Y$1825,MATCH(1,INDEX(($A49='90.1 Data-SI-Site EUI'!$B$2:$B$1825)*(J$44='90.1 Data-SI-Site EUI'!$C$2:$C$1825)*(2004='90.1 Data-SI-Site EUI'!$A$2:$A$1825),0,1),0))</f>
        <v>0.59087395526353925</v>
      </c>
      <c r="K49" s="118" cm="1">
        <f t="array" ref="K49">INDEX('90.1 Data-SI-Site EUI'!$Y$2:$Y$1825,MATCH(1,INDEX(($A49='90.1 Data-SI-Site EUI'!$B$2:$B$1825)*(K$44='90.1 Data-SI-Site EUI'!$C$2:$C$1825)*($A$43='90.1 Data-SI-Site EUI'!$A$2:$A$1825),0,1),0))/INDEX('90.1 Data-SI-Site EUI'!$Y$2:$Y$1825,MATCH(1,INDEX(($A49='90.1 Data-SI-Site EUI'!$B$2:$B$1825)*(K$44='90.1 Data-SI-Site EUI'!$C$2:$C$1825)*(2004='90.1 Data-SI-Site EUI'!$A$2:$A$1825),0,1),0))</f>
        <v>0.49681933330652617</v>
      </c>
      <c r="L49" s="118" cm="1">
        <f t="array" ref="L49">INDEX('90.1 Data-SI-Site EUI'!$Y$2:$Y$1825,MATCH(1,INDEX(($A49='90.1 Data-SI-Site EUI'!$B$2:$B$1825)*(L$44='90.1 Data-SI-Site EUI'!$C$2:$C$1825)*($A$43='90.1 Data-SI-Site EUI'!$A$2:$A$1825),0,1),0))/INDEX('90.1 Data-SI-Site EUI'!$Y$2:$Y$1825,MATCH(1,INDEX(($A49='90.1 Data-SI-Site EUI'!$B$2:$B$1825)*(L$44='90.1 Data-SI-Site EUI'!$C$2:$C$1825)*(2004='90.1 Data-SI-Site EUI'!$A$2:$A$1825),0,1),0))</f>
        <v>0.47199579279516174</v>
      </c>
      <c r="M49" s="118" cm="1">
        <f t="array" ref="M49">INDEX('90.1 Data-SI-Site EUI'!$Y$2:$Y$1825,MATCH(1,INDEX(($A49='90.1 Data-SI-Site EUI'!$B$2:$B$1825)*(M$44='90.1 Data-SI-Site EUI'!$C$2:$C$1825)*($A$43='90.1 Data-SI-Site EUI'!$A$2:$A$1825),0,1),0))/INDEX('90.1 Data-SI-Site EUI'!$Y$2:$Y$1825,MATCH(1,INDEX(($A49='90.1 Data-SI-Site EUI'!$B$2:$B$1825)*(M$44='90.1 Data-SI-Site EUI'!$C$2:$C$1825)*(2004='90.1 Data-SI-Site EUI'!$A$2:$A$1825),0,1),0))</f>
        <v>0.50875144495171809</v>
      </c>
      <c r="N49" s="118" cm="1">
        <f t="array" ref="N49">INDEX('90.1 Data-SI-Site EUI'!$Y$2:$Y$1825,MATCH(1,INDEX(($A49='90.1 Data-SI-Site EUI'!$B$2:$B$1825)*(N$44='90.1 Data-SI-Site EUI'!$C$2:$C$1825)*($A$43='90.1 Data-SI-Site EUI'!$A$2:$A$1825),0,1),0))/INDEX('90.1 Data-SI-Site EUI'!$Y$2:$Y$1825,MATCH(1,INDEX(($A49='90.1 Data-SI-Site EUI'!$B$2:$B$1825)*(N$44='90.1 Data-SI-Site EUI'!$C$2:$C$1825)*(2004='90.1 Data-SI-Site EUI'!$A$2:$A$1825),0,1),0))</f>
        <v>0.55021596412308915</v>
      </c>
      <c r="O49" s="118" cm="1">
        <f t="array" ref="O49">INDEX('90.1 Data-SI-Site EUI'!$Y$2:$Y$1825,MATCH(1,INDEX(($A49='90.1 Data-SI-Site EUI'!$B$2:$B$1825)*(O$44='90.1 Data-SI-Site EUI'!$C$2:$C$1825)*($A$43='90.1 Data-SI-Site EUI'!$A$2:$A$1825),0,1),0))/INDEX('90.1 Data-SI-Site EUI'!$Y$2:$Y$1825,MATCH(1,INDEX(($A49='90.1 Data-SI-Site EUI'!$B$2:$B$1825)*(O$44='90.1 Data-SI-Site EUI'!$C$2:$C$1825)*(2004='90.1 Data-SI-Site EUI'!$A$2:$A$1825),0,1),0))</f>
        <v>0.51677268685447375</v>
      </c>
      <c r="P49" s="118" cm="1">
        <f t="array" ref="P49">INDEX('90.1 Data-SI-Site EUI'!$Y$2:$Y$1825,MATCH(1,INDEX(($A49='90.1 Data-SI-Site EUI'!$B$2:$B$1825)*(P$44='90.1 Data-SI-Site EUI'!$C$2:$C$1825)*($A$43='90.1 Data-SI-Site EUI'!$A$2:$A$1825),0,1),0))/INDEX('90.1 Data-SI-Site EUI'!$Y$2:$Y$1825,MATCH(1,INDEX(($A49='90.1 Data-SI-Site EUI'!$B$2:$B$1825)*(P$44='90.1 Data-SI-Site EUI'!$C$2:$C$1825)*(2004='90.1 Data-SI-Site EUI'!$A$2:$A$1825),0,1),0))</f>
        <v>0.52111942366306463</v>
      </c>
      <c r="Q49" s="118" cm="1">
        <f t="array" ref="Q49">INDEX('90.1 Data-SI-Site EUI'!$Y$2:$Y$1825,MATCH(1,INDEX(($A49='90.1 Data-SI-Site EUI'!$B$2:$B$1825)*(Q$44='90.1 Data-SI-Site EUI'!$C$2:$C$1825)*($A$43='90.1 Data-SI-Site EUI'!$A$2:$A$1825),0,1),0))/INDEX('90.1 Data-SI-Site EUI'!$Y$2:$Y$1825,MATCH(1,INDEX(($A49='90.1 Data-SI-Site EUI'!$B$2:$B$1825)*(Q$44='90.1 Data-SI-Site EUI'!$C$2:$C$1825)*(2004='90.1 Data-SI-Site EUI'!$A$2:$A$1825),0,1),0))</f>
        <v>0.54975342237235814</v>
      </c>
      <c r="R49" s="118" cm="1">
        <f t="array" ref="R49">INDEX('90.1 Data-SI-Site EUI'!$Y$2:$Y$1825,MATCH(1,INDEX(($A49='90.1 Data-SI-Site EUI'!$B$2:$B$1825)*(R$44='90.1 Data-SI-Site EUI'!$C$2:$C$1825)*($A$43='90.1 Data-SI-Site EUI'!$A$2:$A$1825),0,1),0))/INDEX('90.1 Data-SI-Site EUI'!$Y$2:$Y$1825,MATCH(1,INDEX(($A49='90.1 Data-SI-Site EUI'!$B$2:$B$1825)*(R$44='90.1 Data-SI-Site EUI'!$C$2:$C$1825)*(2004='90.1 Data-SI-Site EUI'!$A$2:$A$1825),0,1),0))</f>
        <v>0.55750744121793872</v>
      </c>
      <c r="S49" s="118" cm="1">
        <f t="array" ref="S49">INDEX('90.1 Data-SI-Site EUI'!$Y$2:$Y$1825,MATCH(1,INDEX(($A49='90.1 Data-SI-Site EUI'!$B$2:$B$1825)*(S$44='90.1 Data-SI-Site EUI'!$C$2:$C$1825)*($A$43='90.1 Data-SI-Site EUI'!$A$2:$A$1825),0,1),0))/INDEX('90.1 Data-SI-Site EUI'!$Y$2:$Y$1825,MATCH(1,INDEX(($A49='90.1 Data-SI-Site EUI'!$B$2:$B$1825)*(S$44='90.1 Data-SI-Site EUI'!$C$2:$C$1825)*(2004='90.1 Data-SI-Site EUI'!$A$2:$A$1825),0,1),0))</f>
        <v>0.56033863591079058</v>
      </c>
      <c r="T49" s="119" cm="1">
        <f t="array" ref="T49">INDEX('90.1 Data-SI-Site EUI'!$Y$2:$Y$1825,MATCH(1,INDEX(($A49='90.1 Data-SI-Site EUI'!$B$2:$B$1825)*(T$44='90.1 Data-SI-Site EUI'!$C$2:$C$1825)*($A$43='90.1 Data-SI-Site EUI'!$A$2:$A$1825),0,1),0))/INDEX('90.1 Data-SI-Site EUI'!$Y$2:$Y$1825,MATCH(1,INDEX(($A49='90.1 Data-SI-Site EUI'!$B$2:$B$1825)*(T$44='90.1 Data-SI-Site EUI'!$C$2:$C$1825)*(2004='90.1 Data-SI-Site EUI'!$A$2:$A$1825),0,1),0))</f>
        <v>0.53200128883909292</v>
      </c>
    </row>
    <row r="50" spans="1:20" x14ac:dyDescent="0.25">
      <c r="A50" s="129" t="s">
        <v>56</v>
      </c>
      <c r="B50" s="117" cm="1">
        <f t="array" ref="B50">INDEX('90.1 Data-SI-Site EUI'!$Y$2:$Y$1825,MATCH(1,INDEX(($A50='90.1 Data-SI-Site EUI'!$B$2:$B$1825)*(B$44='90.1 Data-SI-Site EUI'!$C$2:$C$1825)*($A$43='90.1 Data-SI-Site EUI'!$A$2:$A$1825),0,1),0))/INDEX('90.1 Data-SI-Site EUI'!$Y$2:$Y$1825,MATCH(1,INDEX(($A50='90.1 Data-SI-Site EUI'!$B$2:$B$1825)*(B$44='90.1 Data-SI-Site EUI'!$C$2:$C$1825)*(2004='90.1 Data-SI-Site EUI'!$A$2:$A$1825),0,1),0))</f>
        <v>0.5045899237665975</v>
      </c>
      <c r="C50" s="118" cm="1">
        <f t="array" ref="C50">INDEX('90.1 Data-SI-Site EUI'!$Y$2:$Y$1825,MATCH(1,INDEX(($A50='90.1 Data-SI-Site EUI'!$B$2:$B$1825)*(C$44='90.1 Data-SI-Site EUI'!$C$2:$C$1825)*($A$43='90.1 Data-SI-Site EUI'!$A$2:$A$1825),0,1),0))/INDEX('90.1 Data-SI-Site EUI'!$Y$2:$Y$1825,MATCH(1,INDEX(($A50='90.1 Data-SI-Site EUI'!$B$2:$B$1825)*(C$44='90.1 Data-SI-Site EUI'!$C$2:$C$1825)*(2004='90.1 Data-SI-Site EUI'!$A$2:$A$1825),0,1),0))</f>
        <v>0.63364432313893859</v>
      </c>
      <c r="D50" s="118" cm="1">
        <f t="array" ref="D50">INDEX('90.1 Data-SI-Site EUI'!$Y$2:$Y$1825,MATCH(1,INDEX(($A50='90.1 Data-SI-Site EUI'!$B$2:$B$1825)*(D$44='90.1 Data-SI-Site EUI'!$C$2:$C$1825)*($A$43='90.1 Data-SI-Site EUI'!$A$2:$A$1825),0,1),0))/INDEX('90.1 Data-SI-Site EUI'!$Y$2:$Y$1825,MATCH(1,INDEX(($A50='90.1 Data-SI-Site EUI'!$B$2:$B$1825)*(D$44='90.1 Data-SI-Site EUI'!$C$2:$C$1825)*(2004='90.1 Data-SI-Site EUI'!$A$2:$A$1825),0,1),0))</f>
        <v>0.56330664093669258</v>
      </c>
      <c r="E50" s="118" cm="1">
        <f t="array" ref="E50">INDEX('90.1 Data-SI-Site EUI'!$Y$2:$Y$1825,MATCH(1,INDEX(($A50='90.1 Data-SI-Site EUI'!$B$2:$B$1825)*(E$44='90.1 Data-SI-Site EUI'!$C$2:$C$1825)*($A$43='90.1 Data-SI-Site EUI'!$A$2:$A$1825),0,1),0))/INDEX('90.1 Data-SI-Site EUI'!$Y$2:$Y$1825,MATCH(1,INDEX(($A50='90.1 Data-SI-Site EUI'!$B$2:$B$1825)*(E$44='90.1 Data-SI-Site EUI'!$C$2:$C$1825)*(2004='90.1 Data-SI-Site EUI'!$A$2:$A$1825),0,1),0))</f>
        <v>0.62694882360591742</v>
      </c>
      <c r="F50" s="118" cm="1">
        <f t="array" ref="F50">INDEX('90.1 Data-SI-Site EUI'!$Y$2:$Y$1825,MATCH(1,INDEX(($A50='90.1 Data-SI-Site EUI'!$B$2:$B$1825)*(F$44='90.1 Data-SI-Site EUI'!$C$2:$C$1825)*($A$43='90.1 Data-SI-Site EUI'!$A$2:$A$1825),0,1),0))/INDEX('90.1 Data-SI-Site EUI'!$Y$2:$Y$1825,MATCH(1,INDEX(($A50='90.1 Data-SI-Site EUI'!$B$2:$B$1825)*(F$44='90.1 Data-SI-Site EUI'!$C$2:$C$1825)*(2004='90.1 Data-SI-Site EUI'!$A$2:$A$1825),0,1),0))</f>
        <v>0.5108908860835597</v>
      </c>
      <c r="G50" s="118" cm="1">
        <f t="array" ref="G50">INDEX('90.1 Data-SI-Site EUI'!$Y$2:$Y$1825,MATCH(1,INDEX(($A50='90.1 Data-SI-Site EUI'!$B$2:$B$1825)*(G$44='90.1 Data-SI-Site EUI'!$C$2:$C$1825)*($A$43='90.1 Data-SI-Site EUI'!$A$2:$A$1825),0,1),0))/INDEX('90.1 Data-SI-Site EUI'!$Y$2:$Y$1825,MATCH(1,INDEX(($A50='90.1 Data-SI-Site EUI'!$B$2:$B$1825)*(G$44='90.1 Data-SI-Site EUI'!$C$2:$C$1825)*(2004='90.1 Data-SI-Site EUI'!$A$2:$A$1825),0,1),0))</f>
        <v>0.64929201223671273</v>
      </c>
      <c r="H50" s="118" cm="1">
        <f t="array" ref="H50">INDEX('90.1 Data-SI-Site EUI'!$Y$2:$Y$1825,MATCH(1,INDEX(($A50='90.1 Data-SI-Site EUI'!$B$2:$B$1825)*(H$44='90.1 Data-SI-Site EUI'!$C$2:$C$1825)*($A$43='90.1 Data-SI-Site EUI'!$A$2:$A$1825),0,1),0))/INDEX('90.1 Data-SI-Site EUI'!$Y$2:$Y$1825,MATCH(1,INDEX(($A50='90.1 Data-SI-Site EUI'!$B$2:$B$1825)*(H$44='90.1 Data-SI-Site EUI'!$C$2:$C$1825)*(2004='90.1 Data-SI-Site EUI'!$A$2:$A$1825),0,1),0))</f>
        <v>0.48325831578857176</v>
      </c>
      <c r="I50" s="118" cm="1">
        <f t="array" ref="I50">INDEX('90.1 Data-SI-Site EUI'!$Y$2:$Y$1825,MATCH(1,INDEX(($A50='90.1 Data-SI-Site EUI'!$B$2:$B$1825)*(I$44='90.1 Data-SI-Site EUI'!$C$2:$C$1825)*($A$43='90.1 Data-SI-Site EUI'!$A$2:$A$1825),0,1),0))/INDEX('90.1 Data-SI-Site EUI'!$Y$2:$Y$1825,MATCH(1,INDEX(($A50='90.1 Data-SI-Site EUI'!$B$2:$B$1825)*(I$44='90.1 Data-SI-Site EUI'!$C$2:$C$1825)*(2004='90.1 Data-SI-Site EUI'!$A$2:$A$1825),0,1),0))</f>
        <v>0.62886516317978003</v>
      </c>
      <c r="J50" s="118" cm="1">
        <f t="array" ref="J50">INDEX('90.1 Data-SI-Site EUI'!$Y$2:$Y$1825,MATCH(1,INDEX(($A50='90.1 Data-SI-Site EUI'!$B$2:$B$1825)*(J$44='90.1 Data-SI-Site EUI'!$C$2:$C$1825)*($A$43='90.1 Data-SI-Site EUI'!$A$2:$A$1825),0,1),0))/INDEX('90.1 Data-SI-Site EUI'!$Y$2:$Y$1825,MATCH(1,INDEX(($A50='90.1 Data-SI-Site EUI'!$B$2:$B$1825)*(J$44='90.1 Data-SI-Site EUI'!$C$2:$C$1825)*(2004='90.1 Data-SI-Site EUI'!$A$2:$A$1825),0,1),0))</f>
        <v>0.46337228654586832</v>
      </c>
      <c r="K50" s="118" cm="1">
        <f t="array" ref="K50">INDEX('90.1 Data-SI-Site EUI'!$Y$2:$Y$1825,MATCH(1,INDEX(($A50='90.1 Data-SI-Site EUI'!$B$2:$B$1825)*(K$44='90.1 Data-SI-Site EUI'!$C$2:$C$1825)*($A$43='90.1 Data-SI-Site EUI'!$A$2:$A$1825),0,1),0))/INDEX('90.1 Data-SI-Site EUI'!$Y$2:$Y$1825,MATCH(1,INDEX(($A50='90.1 Data-SI-Site EUI'!$B$2:$B$1825)*(K$44='90.1 Data-SI-Site EUI'!$C$2:$C$1825)*(2004='90.1 Data-SI-Site EUI'!$A$2:$A$1825),0,1),0))</f>
        <v>0.36315232710669992</v>
      </c>
      <c r="L50" s="118" cm="1">
        <f t="array" ref="L50">INDEX('90.1 Data-SI-Site EUI'!$Y$2:$Y$1825,MATCH(1,INDEX(($A50='90.1 Data-SI-Site EUI'!$B$2:$B$1825)*(L$44='90.1 Data-SI-Site EUI'!$C$2:$C$1825)*($A$43='90.1 Data-SI-Site EUI'!$A$2:$A$1825),0,1),0))/INDEX('90.1 Data-SI-Site EUI'!$Y$2:$Y$1825,MATCH(1,INDEX(($A50='90.1 Data-SI-Site EUI'!$B$2:$B$1825)*(L$44='90.1 Data-SI-Site EUI'!$C$2:$C$1825)*(2004='90.1 Data-SI-Site EUI'!$A$2:$A$1825),0,1),0))</f>
        <v>0.56925580590240132</v>
      </c>
      <c r="M50" s="118" cm="1">
        <f t="array" ref="M50">INDEX('90.1 Data-SI-Site EUI'!$Y$2:$Y$1825,MATCH(1,INDEX(($A50='90.1 Data-SI-Site EUI'!$B$2:$B$1825)*(M$44='90.1 Data-SI-Site EUI'!$C$2:$C$1825)*($A$43='90.1 Data-SI-Site EUI'!$A$2:$A$1825),0,1),0))/INDEX('90.1 Data-SI-Site EUI'!$Y$2:$Y$1825,MATCH(1,INDEX(($A50='90.1 Data-SI-Site EUI'!$B$2:$B$1825)*(M$44='90.1 Data-SI-Site EUI'!$C$2:$C$1825)*(2004='90.1 Data-SI-Site EUI'!$A$2:$A$1825),0,1),0))</f>
        <v>0.49956949680822954</v>
      </c>
      <c r="N50" s="118" cm="1">
        <f t="array" ref="N50">INDEX('90.1 Data-SI-Site EUI'!$Y$2:$Y$1825,MATCH(1,INDEX(($A50='90.1 Data-SI-Site EUI'!$B$2:$B$1825)*(N$44='90.1 Data-SI-Site EUI'!$C$2:$C$1825)*($A$43='90.1 Data-SI-Site EUI'!$A$2:$A$1825),0,1),0))/INDEX('90.1 Data-SI-Site EUI'!$Y$2:$Y$1825,MATCH(1,INDEX(($A50='90.1 Data-SI-Site EUI'!$B$2:$B$1825)*(N$44='90.1 Data-SI-Site EUI'!$C$2:$C$1825)*(2004='90.1 Data-SI-Site EUI'!$A$2:$A$1825),0,1),0))</f>
        <v>0.36570631319163599</v>
      </c>
      <c r="O50" s="118" cm="1">
        <f t="array" ref="O50">INDEX('90.1 Data-SI-Site EUI'!$Y$2:$Y$1825,MATCH(1,INDEX(($A50='90.1 Data-SI-Site EUI'!$B$2:$B$1825)*(O$44='90.1 Data-SI-Site EUI'!$C$2:$C$1825)*($A$43='90.1 Data-SI-Site EUI'!$A$2:$A$1825),0,1),0))/INDEX('90.1 Data-SI-Site EUI'!$Y$2:$Y$1825,MATCH(1,INDEX(($A50='90.1 Data-SI-Site EUI'!$B$2:$B$1825)*(O$44='90.1 Data-SI-Site EUI'!$C$2:$C$1825)*(2004='90.1 Data-SI-Site EUI'!$A$2:$A$1825),0,1),0))</f>
        <v>0.53893402296764681</v>
      </c>
      <c r="P50" s="118" cm="1">
        <f t="array" ref="P50">INDEX('90.1 Data-SI-Site EUI'!$Y$2:$Y$1825,MATCH(1,INDEX(($A50='90.1 Data-SI-Site EUI'!$B$2:$B$1825)*(P$44='90.1 Data-SI-Site EUI'!$C$2:$C$1825)*($A$43='90.1 Data-SI-Site EUI'!$A$2:$A$1825),0,1),0))/INDEX('90.1 Data-SI-Site EUI'!$Y$2:$Y$1825,MATCH(1,INDEX(($A50='90.1 Data-SI-Site EUI'!$B$2:$B$1825)*(P$44='90.1 Data-SI-Site EUI'!$C$2:$C$1825)*(2004='90.1 Data-SI-Site EUI'!$A$2:$A$1825),0,1),0))</f>
        <v>0.38157943110173559</v>
      </c>
      <c r="Q50" s="118" cm="1">
        <f t="array" ref="Q50">INDEX('90.1 Data-SI-Site EUI'!$Y$2:$Y$1825,MATCH(1,INDEX(($A50='90.1 Data-SI-Site EUI'!$B$2:$B$1825)*(Q$44='90.1 Data-SI-Site EUI'!$C$2:$C$1825)*($A$43='90.1 Data-SI-Site EUI'!$A$2:$A$1825),0,1),0))/INDEX('90.1 Data-SI-Site EUI'!$Y$2:$Y$1825,MATCH(1,INDEX(($A50='90.1 Data-SI-Site EUI'!$B$2:$B$1825)*(Q$44='90.1 Data-SI-Site EUI'!$C$2:$C$1825)*(2004='90.1 Data-SI-Site EUI'!$A$2:$A$1825),0,1),0))</f>
        <v>0.40454260669288788</v>
      </c>
      <c r="R50" s="118" cm="1">
        <f t="array" ref="R50">INDEX('90.1 Data-SI-Site EUI'!$Y$2:$Y$1825,MATCH(1,INDEX(($A50='90.1 Data-SI-Site EUI'!$B$2:$B$1825)*(R$44='90.1 Data-SI-Site EUI'!$C$2:$C$1825)*($A$43='90.1 Data-SI-Site EUI'!$A$2:$A$1825),0,1),0))/INDEX('90.1 Data-SI-Site EUI'!$Y$2:$Y$1825,MATCH(1,INDEX(($A50='90.1 Data-SI-Site EUI'!$B$2:$B$1825)*(R$44='90.1 Data-SI-Site EUI'!$C$2:$C$1825)*(2004='90.1 Data-SI-Site EUI'!$A$2:$A$1825),0,1),0))</f>
        <v>0.43613900647439191</v>
      </c>
      <c r="S50" s="118" cm="1">
        <f t="array" ref="S50">INDEX('90.1 Data-SI-Site EUI'!$Y$2:$Y$1825,MATCH(1,INDEX(($A50='90.1 Data-SI-Site EUI'!$B$2:$B$1825)*(S$44='90.1 Data-SI-Site EUI'!$C$2:$C$1825)*($A$43='90.1 Data-SI-Site EUI'!$A$2:$A$1825),0,1),0))/INDEX('90.1 Data-SI-Site EUI'!$Y$2:$Y$1825,MATCH(1,INDEX(($A50='90.1 Data-SI-Site EUI'!$B$2:$B$1825)*(S$44='90.1 Data-SI-Site EUI'!$C$2:$C$1825)*(2004='90.1 Data-SI-Site EUI'!$A$2:$A$1825),0,1),0))</f>
        <v>0.40377413982739035</v>
      </c>
      <c r="T50" s="119" cm="1">
        <f t="array" ref="T50">INDEX('90.1 Data-SI-Site EUI'!$Y$2:$Y$1825,MATCH(1,INDEX(($A50='90.1 Data-SI-Site EUI'!$B$2:$B$1825)*(T$44='90.1 Data-SI-Site EUI'!$C$2:$C$1825)*($A$43='90.1 Data-SI-Site EUI'!$A$2:$A$1825),0,1),0))/INDEX('90.1 Data-SI-Site EUI'!$Y$2:$Y$1825,MATCH(1,INDEX(($A50='90.1 Data-SI-Site EUI'!$B$2:$B$1825)*(T$44='90.1 Data-SI-Site EUI'!$C$2:$C$1825)*(2004='90.1 Data-SI-Site EUI'!$A$2:$A$1825),0,1),0))</f>
        <v>0.49292327361788779</v>
      </c>
    </row>
    <row r="51" spans="1:20" x14ac:dyDescent="0.25">
      <c r="A51" s="129" t="s">
        <v>57</v>
      </c>
      <c r="B51" s="117" cm="1">
        <f t="array" ref="B51">INDEX('90.1 Data-SI-Site EUI'!$Y$2:$Y$1825,MATCH(1,INDEX(($A51='90.1 Data-SI-Site EUI'!$B$2:$B$1825)*(B$44='90.1 Data-SI-Site EUI'!$C$2:$C$1825)*($A$43='90.1 Data-SI-Site EUI'!$A$2:$A$1825),0,1),0))/INDEX('90.1 Data-SI-Site EUI'!$Y$2:$Y$1825,MATCH(1,INDEX(($A51='90.1 Data-SI-Site EUI'!$B$2:$B$1825)*(B$44='90.1 Data-SI-Site EUI'!$C$2:$C$1825)*(2004='90.1 Data-SI-Site EUI'!$A$2:$A$1825),0,1),0))</f>
        <v>0.52310756357525612</v>
      </c>
      <c r="C51" s="118" cm="1">
        <f t="array" ref="C51">INDEX('90.1 Data-SI-Site EUI'!$Y$2:$Y$1825,MATCH(1,INDEX(($A51='90.1 Data-SI-Site EUI'!$B$2:$B$1825)*(C$44='90.1 Data-SI-Site EUI'!$C$2:$C$1825)*($A$43='90.1 Data-SI-Site EUI'!$A$2:$A$1825),0,1),0))/INDEX('90.1 Data-SI-Site EUI'!$Y$2:$Y$1825,MATCH(1,INDEX(($A51='90.1 Data-SI-Site EUI'!$B$2:$B$1825)*(C$44='90.1 Data-SI-Site EUI'!$C$2:$C$1825)*(2004='90.1 Data-SI-Site EUI'!$A$2:$A$1825),0,1),0))</f>
        <v>0.61488393522769591</v>
      </c>
      <c r="D51" s="118" cm="1">
        <f t="array" ref="D51">INDEX('90.1 Data-SI-Site EUI'!$Y$2:$Y$1825,MATCH(1,INDEX(($A51='90.1 Data-SI-Site EUI'!$B$2:$B$1825)*(D$44='90.1 Data-SI-Site EUI'!$C$2:$C$1825)*($A$43='90.1 Data-SI-Site EUI'!$A$2:$A$1825),0,1),0))/INDEX('90.1 Data-SI-Site EUI'!$Y$2:$Y$1825,MATCH(1,INDEX(($A51='90.1 Data-SI-Site EUI'!$B$2:$B$1825)*(D$44='90.1 Data-SI-Site EUI'!$C$2:$C$1825)*(2004='90.1 Data-SI-Site EUI'!$A$2:$A$1825),0,1),0))</f>
        <v>0.47563813580013231</v>
      </c>
      <c r="E51" s="118" cm="1">
        <f t="array" ref="E51">INDEX('90.1 Data-SI-Site EUI'!$Y$2:$Y$1825,MATCH(1,INDEX(($A51='90.1 Data-SI-Site EUI'!$B$2:$B$1825)*(E$44='90.1 Data-SI-Site EUI'!$C$2:$C$1825)*($A$43='90.1 Data-SI-Site EUI'!$A$2:$A$1825),0,1),0))/INDEX('90.1 Data-SI-Site EUI'!$Y$2:$Y$1825,MATCH(1,INDEX(($A51='90.1 Data-SI-Site EUI'!$B$2:$B$1825)*(E$44='90.1 Data-SI-Site EUI'!$C$2:$C$1825)*(2004='90.1 Data-SI-Site EUI'!$A$2:$A$1825),0,1),0))</f>
        <v>0.63274963173720411</v>
      </c>
      <c r="F51" s="118" cm="1">
        <f t="array" ref="F51">INDEX('90.1 Data-SI-Site EUI'!$Y$2:$Y$1825,MATCH(1,INDEX(($A51='90.1 Data-SI-Site EUI'!$B$2:$B$1825)*(F$44='90.1 Data-SI-Site EUI'!$C$2:$C$1825)*($A$43='90.1 Data-SI-Site EUI'!$A$2:$A$1825),0,1),0))/INDEX('90.1 Data-SI-Site EUI'!$Y$2:$Y$1825,MATCH(1,INDEX(($A51='90.1 Data-SI-Site EUI'!$B$2:$B$1825)*(F$44='90.1 Data-SI-Site EUI'!$C$2:$C$1825)*(2004='90.1 Data-SI-Site EUI'!$A$2:$A$1825),0,1),0))</f>
        <v>0.43983074280560952</v>
      </c>
      <c r="G51" s="118" cm="1">
        <f t="array" ref="G51">INDEX('90.1 Data-SI-Site EUI'!$Y$2:$Y$1825,MATCH(1,INDEX(($A51='90.1 Data-SI-Site EUI'!$B$2:$B$1825)*(G$44='90.1 Data-SI-Site EUI'!$C$2:$C$1825)*($A$43='90.1 Data-SI-Site EUI'!$A$2:$A$1825),0,1),0))/INDEX('90.1 Data-SI-Site EUI'!$Y$2:$Y$1825,MATCH(1,INDEX(($A51='90.1 Data-SI-Site EUI'!$B$2:$B$1825)*(G$44='90.1 Data-SI-Site EUI'!$C$2:$C$1825)*(2004='90.1 Data-SI-Site EUI'!$A$2:$A$1825),0,1),0))</f>
        <v>0.546514504066417</v>
      </c>
      <c r="H51" s="118" cm="1">
        <f t="array" ref="H51">INDEX('90.1 Data-SI-Site EUI'!$Y$2:$Y$1825,MATCH(1,INDEX(($A51='90.1 Data-SI-Site EUI'!$B$2:$B$1825)*(H$44='90.1 Data-SI-Site EUI'!$C$2:$C$1825)*($A$43='90.1 Data-SI-Site EUI'!$A$2:$A$1825),0,1),0))/INDEX('90.1 Data-SI-Site EUI'!$Y$2:$Y$1825,MATCH(1,INDEX(($A51='90.1 Data-SI-Site EUI'!$B$2:$B$1825)*(H$44='90.1 Data-SI-Site EUI'!$C$2:$C$1825)*(2004='90.1 Data-SI-Site EUI'!$A$2:$A$1825),0,1),0))</f>
        <v>0.44682911358495447</v>
      </c>
      <c r="I51" s="118" cm="1">
        <f t="array" ref="I51">INDEX('90.1 Data-SI-Site EUI'!$Y$2:$Y$1825,MATCH(1,INDEX(($A51='90.1 Data-SI-Site EUI'!$B$2:$B$1825)*(I$44='90.1 Data-SI-Site EUI'!$C$2:$C$1825)*($A$43='90.1 Data-SI-Site EUI'!$A$2:$A$1825),0,1),0))/INDEX('90.1 Data-SI-Site EUI'!$Y$2:$Y$1825,MATCH(1,INDEX(($A51='90.1 Data-SI-Site EUI'!$B$2:$B$1825)*(I$44='90.1 Data-SI-Site EUI'!$C$2:$C$1825)*(2004='90.1 Data-SI-Site EUI'!$A$2:$A$1825),0,1),0))</f>
        <v>0.55310401751044991</v>
      </c>
      <c r="J51" s="118" cm="1">
        <f t="array" ref="J51">INDEX('90.1 Data-SI-Site EUI'!$Y$2:$Y$1825,MATCH(1,INDEX(($A51='90.1 Data-SI-Site EUI'!$B$2:$B$1825)*(J$44='90.1 Data-SI-Site EUI'!$C$2:$C$1825)*($A$43='90.1 Data-SI-Site EUI'!$A$2:$A$1825),0,1),0))/INDEX('90.1 Data-SI-Site EUI'!$Y$2:$Y$1825,MATCH(1,INDEX(($A51='90.1 Data-SI-Site EUI'!$B$2:$B$1825)*(J$44='90.1 Data-SI-Site EUI'!$C$2:$C$1825)*(2004='90.1 Data-SI-Site EUI'!$A$2:$A$1825),0,1),0))</f>
        <v>0.45943254548438356</v>
      </c>
      <c r="K51" s="118" cm="1">
        <f t="array" ref="K51">INDEX('90.1 Data-SI-Site EUI'!$Y$2:$Y$1825,MATCH(1,INDEX(($A51='90.1 Data-SI-Site EUI'!$B$2:$B$1825)*(K$44='90.1 Data-SI-Site EUI'!$C$2:$C$1825)*($A$43='90.1 Data-SI-Site EUI'!$A$2:$A$1825),0,1),0))/INDEX('90.1 Data-SI-Site EUI'!$Y$2:$Y$1825,MATCH(1,INDEX(($A51='90.1 Data-SI-Site EUI'!$B$2:$B$1825)*(K$44='90.1 Data-SI-Site EUI'!$C$2:$C$1825)*(2004='90.1 Data-SI-Site EUI'!$A$2:$A$1825),0,1),0))</f>
        <v>0.3682593837557025</v>
      </c>
      <c r="L51" s="118" cm="1">
        <f t="array" ref="L51">INDEX('90.1 Data-SI-Site EUI'!$Y$2:$Y$1825,MATCH(1,INDEX(($A51='90.1 Data-SI-Site EUI'!$B$2:$B$1825)*(L$44='90.1 Data-SI-Site EUI'!$C$2:$C$1825)*($A$43='90.1 Data-SI-Site EUI'!$A$2:$A$1825),0,1),0))/INDEX('90.1 Data-SI-Site EUI'!$Y$2:$Y$1825,MATCH(1,INDEX(($A51='90.1 Data-SI-Site EUI'!$B$2:$B$1825)*(L$44='90.1 Data-SI-Site EUI'!$C$2:$C$1825)*(2004='90.1 Data-SI-Site EUI'!$A$2:$A$1825),0,1),0))</f>
        <v>0.48121062761043742</v>
      </c>
      <c r="M51" s="118" cm="1">
        <f t="array" ref="M51">INDEX('90.1 Data-SI-Site EUI'!$Y$2:$Y$1825,MATCH(1,INDEX(($A51='90.1 Data-SI-Site EUI'!$B$2:$B$1825)*(M$44='90.1 Data-SI-Site EUI'!$C$2:$C$1825)*($A$43='90.1 Data-SI-Site EUI'!$A$2:$A$1825),0,1),0))/INDEX('90.1 Data-SI-Site EUI'!$Y$2:$Y$1825,MATCH(1,INDEX(($A51='90.1 Data-SI-Site EUI'!$B$2:$B$1825)*(M$44='90.1 Data-SI-Site EUI'!$C$2:$C$1825)*(2004='90.1 Data-SI-Site EUI'!$A$2:$A$1825),0,1),0))</f>
        <v>0.51058724985020776</v>
      </c>
      <c r="N51" s="118" cm="1">
        <f t="array" ref="N51">INDEX('90.1 Data-SI-Site EUI'!$Y$2:$Y$1825,MATCH(1,INDEX(($A51='90.1 Data-SI-Site EUI'!$B$2:$B$1825)*(N$44='90.1 Data-SI-Site EUI'!$C$2:$C$1825)*($A$43='90.1 Data-SI-Site EUI'!$A$2:$A$1825),0,1),0))/INDEX('90.1 Data-SI-Site EUI'!$Y$2:$Y$1825,MATCH(1,INDEX(($A51='90.1 Data-SI-Site EUI'!$B$2:$B$1825)*(N$44='90.1 Data-SI-Site EUI'!$C$2:$C$1825)*(2004='90.1 Data-SI-Site EUI'!$A$2:$A$1825),0,1),0))</f>
        <v>0.41204832971813105</v>
      </c>
      <c r="O51" s="118" cm="1">
        <f t="array" ref="O51">INDEX('90.1 Data-SI-Site EUI'!$Y$2:$Y$1825,MATCH(1,INDEX(($A51='90.1 Data-SI-Site EUI'!$B$2:$B$1825)*(O$44='90.1 Data-SI-Site EUI'!$C$2:$C$1825)*($A$43='90.1 Data-SI-Site EUI'!$A$2:$A$1825),0,1),0))/INDEX('90.1 Data-SI-Site EUI'!$Y$2:$Y$1825,MATCH(1,INDEX(($A51='90.1 Data-SI-Site EUI'!$B$2:$B$1825)*(O$44='90.1 Data-SI-Site EUI'!$C$2:$C$1825)*(2004='90.1 Data-SI-Site EUI'!$A$2:$A$1825),0,1),0))</f>
        <v>0.50553359428215539</v>
      </c>
      <c r="P51" s="118" cm="1">
        <f t="array" ref="P51">INDEX('90.1 Data-SI-Site EUI'!$Y$2:$Y$1825,MATCH(1,INDEX(($A51='90.1 Data-SI-Site EUI'!$B$2:$B$1825)*(P$44='90.1 Data-SI-Site EUI'!$C$2:$C$1825)*($A$43='90.1 Data-SI-Site EUI'!$A$2:$A$1825),0,1),0))/INDEX('90.1 Data-SI-Site EUI'!$Y$2:$Y$1825,MATCH(1,INDEX(($A51='90.1 Data-SI-Site EUI'!$B$2:$B$1825)*(P$44='90.1 Data-SI-Site EUI'!$C$2:$C$1825)*(2004='90.1 Data-SI-Site EUI'!$A$2:$A$1825),0,1),0))</f>
        <v>0.38737008437258508</v>
      </c>
      <c r="Q51" s="118" cm="1">
        <f t="array" ref="Q51">INDEX('90.1 Data-SI-Site EUI'!$Y$2:$Y$1825,MATCH(1,INDEX(($A51='90.1 Data-SI-Site EUI'!$B$2:$B$1825)*(Q$44='90.1 Data-SI-Site EUI'!$C$2:$C$1825)*($A$43='90.1 Data-SI-Site EUI'!$A$2:$A$1825),0,1),0))/INDEX('90.1 Data-SI-Site EUI'!$Y$2:$Y$1825,MATCH(1,INDEX(($A51='90.1 Data-SI-Site EUI'!$B$2:$B$1825)*(Q$44='90.1 Data-SI-Site EUI'!$C$2:$C$1825)*(2004='90.1 Data-SI-Site EUI'!$A$2:$A$1825),0,1),0))</f>
        <v>0.38332138150325545</v>
      </c>
      <c r="R51" s="118" cm="1">
        <f t="array" ref="R51">INDEX('90.1 Data-SI-Site EUI'!$Y$2:$Y$1825,MATCH(1,INDEX(($A51='90.1 Data-SI-Site EUI'!$B$2:$B$1825)*(R$44='90.1 Data-SI-Site EUI'!$C$2:$C$1825)*($A$43='90.1 Data-SI-Site EUI'!$A$2:$A$1825),0,1),0))/INDEX('90.1 Data-SI-Site EUI'!$Y$2:$Y$1825,MATCH(1,INDEX(($A51='90.1 Data-SI-Site EUI'!$B$2:$B$1825)*(R$44='90.1 Data-SI-Site EUI'!$C$2:$C$1825)*(2004='90.1 Data-SI-Site EUI'!$A$2:$A$1825),0,1),0))</f>
        <v>0.38439060301576572</v>
      </c>
      <c r="S51" s="118" cm="1">
        <f t="array" ref="S51">INDEX('90.1 Data-SI-Site EUI'!$Y$2:$Y$1825,MATCH(1,INDEX(($A51='90.1 Data-SI-Site EUI'!$B$2:$B$1825)*(S$44='90.1 Data-SI-Site EUI'!$C$2:$C$1825)*($A$43='90.1 Data-SI-Site EUI'!$A$2:$A$1825),0,1),0))/INDEX('90.1 Data-SI-Site EUI'!$Y$2:$Y$1825,MATCH(1,INDEX(($A51='90.1 Data-SI-Site EUI'!$B$2:$B$1825)*(S$44='90.1 Data-SI-Site EUI'!$C$2:$C$1825)*(2004='90.1 Data-SI-Site EUI'!$A$2:$A$1825),0,1),0))</f>
        <v>0.36464960185923012</v>
      </c>
      <c r="T51" s="119" cm="1">
        <f t="array" ref="T51">INDEX('90.1 Data-SI-Site EUI'!$Y$2:$Y$1825,MATCH(1,INDEX(($A51='90.1 Data-SI-Site EUI'!$B$2:$B$1825)*(T$44='90.1 Data-SI-Site EUI'!$C$2:$C$1825)*($A$43='90.1 Data-SI-Site EUI'!$A$2:$A$1825),0,1),0))/INDEX('90.1 Data-SI-Site EUI'!$Y$2:$Y$1825,MATCH(1,INDEX(($A51='90.1 Data-SI-Site EUI'!$B$2:$B$1825)*(T$44='90.1 Data-SI-Site EUI'!$C$2:$C$1825)*(2004='90.1 Data-SI-Site EUI'!$A$2:$A$1825),0,1),0))</f>
        <v>0.43272728876290217</v>
      </c>
    </row>
    <row r="52" spans="1:20" x14ac:dyDescent="0.25">
      <c r="A52" s="129" t="s">
        <v>0</v>
      </c>
      <c r="B52" s="117" cm="1">
        <f t="array" ref="B52">INDEX('90.1 Data-SI-Site EUI'!$Y$2:$Y$1825,MATCH(1,INDEX(($A52='90.1 Data-SI-Site EUI'!$B$2:$B$1825)*(B$44='90.1 Data-SI-Site EUI'!$C$2:$C$1825)*($A$43='90.1 Data-SI-Site EUI'!$A$2:$A$1825),0,1),0))/INDEX('90.1 Data-SI-Site EUI'!$Y$2:$Y$1825,MATCH(1,INDEX(($A52='90.1 Data-SI-Site EUI'!$B$2:$B$1825)*(B$44='90.1 Data-SI-Site EUI'!$C$2:$C$1825)*(2004='90.1 Data-SI-Site EUI'!$A$2:$A$1825),0,1),0))</f>
        <v>0.5819358672043623</v>
      </c>
      <c r="C52" s="118" cm="1">
        <f t="array" ref="C52">INDEX('90.1 Data-SI-Site EUI'!$Y$2:$Y$1825,MATCH(1,INDEX(($A52='90.1 Data-SI-Site EUI'!$B$2:$B$1825)*(C$44='90.1 Data-SI-Site EUI'!$C$2:$C$1825)*($A$43='90.1 Data-SI-Site EUI'!$A$2:$A$1825),0,1),0))/INDEX('90.1 Data-SI-Site EUI'!$Y$2:$Y$1825,MATCH(1,INDEX(($A52='90.1 Data-SI-Site EUI'!$B$2:$B$1825)*(C$44='90.1 Data-SI-Site EUI'!$C$2:$C$1825)*(2004='90.1 Data-SI-Site EUI'!$A$2:$A$1825),0,1),0))</f>
        <v>0.58165178502270731</v>
      </c>
      <c r="D52" s="118" cm="1">
        <f t="array" ref="D52">INDEX('90.1 Data-SI-Site EUI'!$Y$2:$Y$1825,MATCH(1,INDEX(($A52='90.1 Data-SI-Site EUI'!$B$2:$B$1825)*(D$44='90.1 Data-SI-Site EUI'!$C$2:$C$1825)*($A$43='90.1 Data-SI-Site EUI'!$A$2:$A$1825),0,1),0))/INDEX('90.1 Data-SI-Site EUI'!$Y$2:$Y$1825,MATCH(1,INDEX(($A52='90.1 Data-SI-Site EUI'!$B$2:$B$1825)*(D$44='90.1 Data-SI-Site EUI'!$C$2:$C$1825)*(2004='90.1 Data-SI-Site EUI'!$A$2:$A$1825),0,1),0))</f>
        <v>0.56168069264339782</v>
      </c>
      <c r="E52" s="118" cm="1">
        <f t="array" ref="E52">INDEX('90.1 Data-SI-Site EUI'!$Y$2:$Y$1825,MATCH(1,INDEX(($A52='90.1 Data-SI-Site EUI'!$B$2:$B$1825)*(E$44='90.1 Data-SI-Site EUI'!$C$2:$C$1825)*($A$43='90.1 Data-SI-Site EUI'!$A$2:$A$1825),0,1),0))/INDEX('90.1 Data-SI-Site EUI'!$Y$2:$Y$1825,MATCH(1,INDEX(($A52='90.1 Data-SI-Site EUI'!$B$2:$B$1825)*(E$44='90.1 Data-SI-Site EUI'!$C$2:$C$1825)*(2004='90.1 Data-SI-Site EUI'!$A$2:$A$1825),0,1),0))</f>
        <v>0.58574818570491427</v>
      </c>
      <c r="F52" s="118" cm="1">
        <f t="array" ref="F52">INDEX('90.1 Data-SI-Site EUI'!$Y$2:$Y$1825,MATCH(1,INDEX(($A52='90.1 Data-SI-Site EUI'!$B$2:$B$1825)*(F$44='90.1 Data-SI-Site EUI'!$C$2:$C$1825)*($A$43='90.1 Data-SI-Site EUI'!$A$2:$A$1825),0,1),0))/INDEX('90.1 Data-SI-Site EUI'!$Y$2:$Y$1825,MATCH(1,INDEX(($A52='90.1 Data-SI-Site EUI'!$B$2:$B$1825)*(F$44='90.1 Data-SI-Site EUI'!$C$2:$C$1825)*(2004='90.1 Data-SI-Site EUI'!$A$2:$A$1825),0,1),0))</f>
        <v>0.56872082562099269</v>
      </c>
      <c r="G52" s="118" cm="1">
        <f t="array" ref="G52">INDEX('90.1 Data-SI-Site EUI'!$Y$2:$Y$1825,MATCH(1,INDEX(($A52='90.1 Data-SI-Site EUI'!$B$2:$B$1825)*(G$44='90.1 Data-SI-Site EUI'!$C$2:$C$1825)*($A$43='90.1 Data-SI-Site EUI'!$A$2:$A$1825),0,1),0))/INDEX('90.1 Data-SI-Site EUI'!$Y$2:$Y$1825,MATCH(1,INDEX(($A52='90.1 Data-SI-Site EUI'!$B$2:$B$1825)*(G$44='90.1 Data-SI-Site EUI'!$C$2:$C$1825)*(2004='90.1 Data-SI-Site EUI'!$A$2:$A$1825),0,1),0))</f>
        <v>0.515378419014069</v>
      </c>
      <c r="H52" s="118" cm="1">
        <f t="array" ref="H52">INDEX('90.1 Data-SI-Site EUI'!$Y$2:$Y$1825,MATCH(1,INDEX(($A52='90.1 Data-SI-Site EUI'!$B$2:$B$1825)*(H$44='90.1 Data-SI-Site EUI'!$C$2:$C$1825)*($A$43='90.1 Data-SI-Site EUI'!$A$2:$A$1825),0,1),0))/INDEX('90.1 Data-SI-Site EUI'!$Y$2:$Y$1825,MATCH(1,INDEX(($A52='90.1 Data-SI-Site EUI'!$B$2:$B$1825)*(H$44='90.1 Data-SI-Site EUI'!$C$2:$C$1825)*(2004='90.1 Data-SI-Site EUI'!$A$2:$A$1825),0,1),0))</f>
        <v>0.55381443397532371</v>
      </c>
      <c r="I52" s="118" cm="1">
        <f t="array" ref="I52">INDEX('90.1 Data-SI-Site EUI'!$Y$2:$Y$1825,MATCH(1,INDEX(($A52='90.1 Data-SI-Site EUI'!$B$2:$B$1825)*(I$44='90.1 Data-SI-Site EUI'!$C$2:$C$1825)*($A$43='90.1 Data-SI-Site EUI'!$A$2:$A$1825),0,1),0))/INDEX('90.1 Data-SI-Site EUI'!$Y$2:$Y$1825,MATCH(1,INDEX(($A52='90.1 Data-SI-Site EUI'!$B$2:$B$1825)*(I$44='90.1 Data-SI-Site EUI'!$C$2:$C$1825)*(2004='90.1 Data-SI-Site EUI'!$A$2:$A$1825),0,1),0))</f>
        <v>0.54385527603410144</v>
      </c>
      <c r="J52" s="118" cm="1">
        <f t="array" ref="J52">INDEX('90.1 Data-SI-Site EUI'!$Y$2:$Y$1825,MATCH(1,INDEX(($A52='90.1 Data-SI-Site EUI'!$B$2:$B$1825)*(J$44='90.1 Data-SI-Site EUI'!$C$2:$C$1825)*($A$43='90.1 Data-SI-Site EUI'!$A$2:$A$1825),0,1),0))/INDEX('90.1 Data-SI-Site EUI'!$Y$2:$Y$1825,MATCH(1,INDEX(($A52='90.1 Data-SI-Site EUI'!$B$2:$B$1825)*(J$44='90.1 Data-SI-Site EUI'!$C$2:$C$1825)*(2004='90.1 Data-SI-Site EUI'!$A$2:$A$1825),0,1),0))</f>
        <v>0.532780371382092</v>
      </c>
      <c r="K52" s="118" cm="1">
        <f t="array" ref="K52">INDEX('90.1 Data-SI-Site EUI'!$Y$2:$Y$1825,MATCH(1,INDEX(($A52='90.1 Data-SI-Site EUI'!$B$2:$B$1825)*(K$44='90.1 Data-SI-Site EUI'!$C$2:$C$1825)*($A$43='90.1 Data-SI-Site EUI'!$A$2:$A$1825),0,1),0))/INDEX('90.1 Data-SI-Site EUI'!$Y$2:$Y$1825,MATCH(1,INDEX(($A52='90.1 Data-SI-Site EUI'!$B$2:$B$1825)*(K$44='90.1 Data-SI-Site EUI'!$C$2:$C$1825)*(2004='90.1 Data-SI-Site EUI'!$A$2:$A$1825),0,1),0))</f>
        <v>0.55345689382267338</v>
      </c>
      <c r="L52" s="118" cm="1">
        <f t="array" ref="L52">INDEX('90.1 Data-SI-Site EUI'!$Y$2:$Y$1825,MATCH(1,INDEX(($A52='90.1 Data-SI-Site EUI'!$B$2:$B$1825)*(L$44='90.1 Data-SI-Site EUI'!$C$2:$C$1825)*($A$43='90.1 Data-SI-Site EUI'!$A$2:$A$1825),0,1),0))/INDEX('90.1 Data-SI-Site EUI'!$Y$2:$Y$1825,MATCH(1,INDEX(($A52='90.1 Data-SI-Site EUI'!$B$2:$B$1825)*(L$44='90.1 Data-SI-Site EUI'!$C$2:$C$1825)*(2004='90.1 Data-SI-Site EUI'!$A$2:$A$1825),0,1),0))</f>
        <v>0.54555512310921295</v>
      </c>
      <c r="M52" s="118" cm="1">
        <f t="array" ref="M52">INDEX('90.1 Data-SI-Site EUI'!$Y$2:$Y$1825,MATCH(1,INDEX(($A52='90.1 Data-SI-Site EUI'!$B$2:$B$1825)*(M$44='90.1 Data-SI-Site EUI'!$C$2:$C$1825)*($A$43='90.1 Data-SI-Site EUI'!$A$2:$A$1825),0,1),0))/INDEX('90.1 Data-SI-Site EUI'!$Y$2:$Y$1825,MATCH(1,INDEX(($A52='90.1 Data-SI-Site EUI'!$B$2:$B$1825)*(M$44='90.1 Data-SI-Site EUI'!$C$2:$C$1825)*(2004='90.1 Data-SI-Site EUI'!$A$2:$A$1825),0,1),0))</f>
        <v>0.54510395075682672</v>
      </c>
      <c r="N52" s="118" cm="1">
        <f t="array" ref="N52">INDEX('90.1 Data-SI-Site EUI'!$Y$2:$Y$1825,MATCH(1,INDEX(($A52='90.1 Data-SI-Site EUI'!$B$2:$B$1825)*(N$44='90.1 Data-SI-Site EUI'!$C$2:$C$1825)*($A$43='90.1 Data-SI-Site EUI'!$A$2:$A$1825),0,1),0))/INDEX('90.1 Data-SI-Site EUI'!$Y$2:$Y$1825,MATCH(1,INDEX(($A52='90.1 Data-SI-Site EUI'!$B$2:$B$1825)*(N$44='90.1 Data-SI-Site EUI'!$C$2:$C$1825)*(2004='90.1 Data-SI-Site EUI'!$A$2:$A$1825),0,1),0))</f>
        <v>0.55940512668953202</v>
      </c>
      <c r="O52" s="118" cm="1">
        <f t="array" ref="O52">INDEX('90.1 Data-SI-Site EUI'!$Y$2:$Y$1825,MATCH(1,INDEX(($A52='90.1 Data-SI-Site EUI'!$B$2:$B$1825)*(O$44='90.1 Data-SI-Site EUI'!$C$2:$C$1825)*($A$43='90.1 Data-SI-Site EUI'!$A$2:$A$1825),0,1),0))/INDEX('90.1 Data-SI-Site EUI'!$Y$2:$Y$1825,MATCH(1,INDEX(($A52='90.1 Data-SI-Site EUI'!$B$2:$B$1825)*(O$44='90.1 Data-SI-Site EUI'!$C$2:$C$1825)*(2004='90.1 Data-SI-Site EUI'!$A$2:$A$1825),0,1),0))</f>
        <v>0.53091477581906599</v>
      </c>
      <c r="P52" s="118" cm="1">
        <f t="array" ref="P52">INDEX('90.1 Data-SI-Site EUI'!$Y$2:$Y$1825,MATCH(1,INDEX(($A52='90.1 Data-SI-Site EUI'!$B$2:$B$1825)*(P$44='90.1 Data-SI-Site EUI'!$C$2:$C$1825)*($A$43='90.1 Data-SI-Site EUI'!$A$2:$A$1825),0,1),0))/INDEX('90.1 Data-SI-Site EUI'!$Y$2:$Y$1825,MATCH(1,INDEX(($A52='90.1 Data-SI-Site EUI'!$B$2:$B$1825)*(P$44='90.1 Data-SI-Site EUI'!$C$2:$C$1825)*(2004='90.1 Data-SI-Site EUI'!$A$2:$A$1825),0,1),0))</f>
        <v>0.54644926364056556</v>
      </c>
      <c r="Q52" s="118" cm="1">
        <f t="array" ref="Q52">INDEX('90.1 Data-SI-Site EUI'!$Y$2:$Y$1825,MATCH(1,INDEX(($A52='90.1 Data-SI-Site EUI'!$B$2:$B$1825)*(Q$44='90.1 Data-SI-Site EUI'!$C$2:$C$1825)*($A$43='90.1 Data-SI-Site EUI'!$A$2:$A$1825),0,1),0))/INDEX('90.1 Data-SI-Site EUI'!$Y$2:$Y$1825,MATCH(1,INDEX(($A52='90.1 Data-SI-Site EUI'!$B$2:$B$1825)*(Q$44='90.1 Data-SI-Site EUI'!$C$2:$C$1825)*(2004='90.1 Data-SI-Site EUI'!$A$2:$A$1825),0,1),0))</f>
        <v>0.54009487900293751</v>
      </c>
      <c r="R52" s="118" cm="1">
        <f t="array" ref="R52">INDEX('90.1 Data-SI-Site EUI'!$Y$2:$Y$1825,MATCH(1,INDEX(($A52='90.1 Data-SI-Site EUI'!$B$2:$B$1825)*(R$44='90.1 Data-SI-Site EUI'!$C$2:$C$1825)*($A$43='90.1 Data-SI-Site EUI'!$A$2:$A$1825),0,1),0))/INDEX('90.1 Data-SI-Site EUI'!$Y$2:$Y$1825,MATCH(1,INDEX(($A52='90.1 Data-SI-Site EUI'!$B$2:$B$1825)*(R$44='90.1 Data-SI-Site EUI'!$C$2:$C$1825)*(2004='90.1 Data-SI-Site EUI'!$A$2:$A$1825),0,1),0))</f>
        <v>0.51693521701076184</v>
      </c>
      <c r="S52" s="118" cm="1">
        <f t="array" ref="S52">INDEX('90.1 Data-SI-Site EUI'!$Y$2:$Y$1825,MATCH(1,INDEX(($A52='90.1 Data-SI-Site EUI'!$B$2:$B$1825)*(S$44='90.1 Data-SI-Site EUI'!$C$2:$C$1825)*($A$43='90.1 Data-SI-Site EUI'!$A$2:$A$1825),0,1),0))/INDEX('90.1 Data-SI-Site EUI'!$Y$2:$Y$1825,MATCH(1,INDEX(($A52='90.1 Data-SI-Site EUI'!$B$2:$B$1825)*(S$44='90.1 Data-SI-Site EUI'!$C$2:$C$1825)*(2004='90.1 Data-SI-Site EUI'!$A$2:$A$1825),0,1),0))</f>
        <v>0.54554449603111688</v>
      </c>
      <c r="T52" s="119" cm="1">
        <f t="array" ref="T52">INDEX('90.1 Data-SI-Site EUI'!$Y$2:$Y$1825,MATCH(1,INDEX(($A52='90.1 Data-SI-Site EUI'!$B$2:$B$1825)*(T$44='90.1 Data-SI-Site EUI'!$C$2:$C$1825)*($A$43='90.1 Data-SI-Site EUI'!$A$2:$A$1825),0,1),0))/INDEX('90.1 Data-SI-Site EUI'!$Y$2:$Y$1825,MATCH(1,INDEX(($A52='90.1 Data-SI-Site EUI'!$B$2:$B$1825)*(T$44='90.1 Data-SI-Site EUI'!$C$2:$C$1825)*(2004='90.1 Data-SI-Site EUI'!$A$2:$A$1825),0,1),0))</f>
        <v>0.55411214096243522</v>
      </c>
    </row>
    <row r="53" spans="1:20" x14ac:dyDescent="0.25">
      <c r="A53" s="129" t="s">
        <v>63</v>
      </c>
      <c r="B53" s="117" cm="1">
        <f t="array" ref="B53">INDEX('90.1 Data-SI-Site EUI'!$Y$2:$Y$1825,MATCH(1,INDEX(($A53='90.1 Data-SI-Site EUI'!$B$2:$B$1825)*(B$44='90.1 Data-SI-Site EUI'!$C$2:$C$1825)*($A$43='90.1 Data-SI-Site EUI'!$A$2:$A$1825),0,1),0))/INDEX('90.1 Data-SI-Site EUI'!$Y$2:$Y$1825,MATCH(1,INDEX(($A53='90.1 Data-SI-Site EUI'!$B$2:$B$1825)*(B$44='90.1 Data-SI-Site EUI'!$C$2:$C$1825)*(2004='90.1 Data-SI-Site EUI'!$A$2:$A$1825),0,1),0))</f>
        <v>0.71112000906057116</v>
      </c>
      <c r="C53" s="118" cm="1">
        <f t="array" ref="C53">INDEX('90.1 Data-SI-Site EUI'!$Y$2:$Y$1825,MATCH(1,INDEX(($A53='90.1 Data-SI-Site EUI'!$B$2:$B$1825)*(C$44='90.1 Data-SI-Site EUI'!$C$2:$C$1825)*($A$43='90.1 Data-SI-Site EUI'!$A$2:$A$1825),0,1),0))/INDEX('90.1 Data-SI-Site EUI'!$Y$2:$Y$1825,MATCH(1,INDEX(($A53='90.1 Data-SI-Site EUI'!$B$2:$B$1825)*(C$44='90.1 Data-SI-Site EUI'!$C$2:$C$1825)*(2004='90.1 Data-SI-Site EUI'!$A$2:$A$1825),0,1),0))</f>
        <v>0.70449221455786282</v>
      </c>
      <c r="D53" s="118" cm="1">
        <f t="array" ref="D53">INDEX('90.1 Data-SI-Site EUI'!$Y$2:$Y$1825,MATCH(1,INDEX(($A53='90.1 Data-SI-Site EUI'!$B$2:$B$1825)*(D$44='90.1 Data-SI-Site EUI'!$C$2:$C$1825)*($A$43='90.1 Data-SI-Site EUI'!$A$2:$A$1825),0,1),0))/INDEX('90.1 Data-SI-Site EUI'!$Y$2:$Y$1825,MATCH(1,INDEX(($A53='90.1 Data-SI-Site EUI'!$B$2:$B$1825)*(D$44='90.1 Data-SI-Site EUI'!$C$2:$C$1825)*(2004='90.1 Data-SI-Site EUI'!$A$2:$A$1825),0,1),0))</f>
        <v>0.71747312727921397</v>
      </c>
      <c r="E53" s="118" cm="1">
        <f t="array" ref="E53">INDEX('90.1 Data-SI-Site EUI'!$Y$2:$Y$1825,MATCH(1,INDEX(($A53='90.1 Data-SI-Site EUI'!$B$2:$B$1825)*(E$44='90.1 Data-SI-Site EUI'!$C$2:$C$1825)*($A$43='90.1 Data-SI-Site EUI'!$A$2:$A$1825),0,1),0))/INDEX('90.1 Data-SI-Site EUI'!$Y$2:$Y$1825,MATCH(1,INDEX(($A53='90.1 Data-SI-Site EUI'!$B$2:$B$1825)*(E$44='90.1 Data-SI-Site EUI'!$C$2:$C$1825)*(2004='90.1 Data-SI-Site EUI'!$A$2:$A$1825),0,1),0))</f>
        <v>0.70555907600162271</v>
      </c>
      <c r="F53" s="118" cm="1">
        <f t="array" ref="F53">INDEX('90.1 Data-SI-Site EUI'!$Y$2:$Y$1825,MATCH(1,INDEX(($A53='90.1 Data-SI-Site EUI'!$B$2:$B$1825)*(F$44='90.1 Data-SI-Site EUI'!$C$2:$C$1825)*($A$43='90.1 Data-SI-Site EUI'!$A$2:$A$1825),0,1),0))/INDEX('90.1 Data-SI-Site EUI'!$Y$2:$Y$1825,MATCH(1,INDEX(($A53='90.1 Data-SI-Site EUI'!$B$2:$B$1825)*(F$44='90.1 Data-SI-Site EUI'!$C$2:$C$1825)*(2004='90.1 Data-SI-Site EUI'!$A$2:$A$1825),0,1),0))</f>
        <v>0.68882223314155999</v>
      </c>
      <c r="G53" s="118" cm="1">
        <f t="array" ref="G53">INDEX('90.1 Data-SI-Site EUI'!$Y$2:$Y$1825,MATCH(1,INDEX(($A53='90.1 Data-SI-Site EUI'!$B$2:$B$1825)*(G$44='90.1 Data-SI-Site EUI'!$C$2:$C$1825)*($A$43='90.1 Data-SI-Site EUI'!$A$2:$A$1825),0,1),0))/INDEX('90.1 Data-SI-Site EUI'!$Y$2:$Y$1825,MATCH(1,INDEX(($A53='90.1 Data-SI-Site EUI'!$B$2:$B$1825)*(G$44='90.1 Data-SI-Site EUI'!$C$2:$C$1825)*(2004='90.1 Data-SI-Site EUI'!$A$2:$A$1825),0,1),0))</f>
        <v>0.64268675500930172</v>
      </c>
      <c r="H53" s="118" cm="1">
        <f t="array" ref="H53">INDEX('90.1 Data-SI-Site EUI'!$Y$2:$Y$1825,MATCH(1,INDEX(($A53='90.1 Data-SI-Site EUI'!$B$2:$B$1825)*(H$44='90.1 Data-SI-Site EUI'!$C$2:$C$1825)*($A$43='90.1 Data-SI-Site EUI'!$A$2:$A$1825),0,1),0))/INDEX('90.1 Data-SI-Site EUI'!$Y$2:$Y$1825,MATCH(1,INDEX(($A53='90.1 Data-SI-Site EUI'!$B$2:$B$1825)*(H$44='90.1 Data-SI-Site EUI'!$C$2:$C$1825)*(2004='90.1 Data-SI-Site EUI'!$A$2:$A$1825),0,1),0))</f>
        <v>0.6554178367973581</v>
      </c>
      <c r="I53" s="118" cm="1">
        <f t="array" ref="I53">INDEX('90.1 Data-SI-Site EUI'!$Y$2:$Y$1825,MATCH(1,INDEX(($A53='90.1 Data-SI-Site EUI'!$B$2:$B$1825)*(I$44='90.1 Data-SI-Site EUI'!$C$2:$C$1825)*($A$43='90.1 Data-SI-Site EUI'!$A$2:$A$1825),0,1),0))/INDEX('90.1 Data-SI-Site EUI'!$Y$2:$Y$1825,MATCH(1,INDEX(($A53='90.1 Data-SI-Site EUI'!$B$2:$B$1825)*(I$44='90.1 Data-SI-Site EUI'!$C$2:$C$1825)*(2004='90.1 Data-SI-Site EUI'!$A$2:$A$1825),0,1),0))</f>
        <v>0.61042603695468112</v>
      </c>
      <c r="J53" s="118" cm="1">
        <f t="array" ref="J53">INDEX('90.1 Data-SI-Site EUI'!$Y$2:$Y$1825,MATCH(1,INDEX(($A53='90.1 Data-SI-Site EUI'!$B$2:$B$1825)*(J$44='90.1 Data-SI-Site EUI'!$C$2:$C$1825)*($A$43='90.1 Data-SI-Site EUI'!$A$2:$A$1825),0,1),0))/INDEX('90.1 Data-SI-Site EUI'!$Y$2:$Y$1825,MATCH(1,INDEX(($A53='90.1 Data-SI-Site EUI'!$B$2:$B$1825)*(J$44='90.1 Data-SI-Site EUI'!$C$2:$C$1825)*(2004='90.1 Data-SI-Site EUI'!$A$2:$A$1825),0,1),0))</f>
        <v>0.61131932631217079</v>
      </c>
      <c r="K53" s="118" cm="1">
        <f t="array" ref="K53">INDEX('90.1 Data-SI-Site EUI'!$Y$2:$Y$1825,MATCH(1,INDEX(($A53='90.1 Data-SI-Site EUI'!$B$2:$B$1825)*(K$44='90.1 Data-SI-Site EUI'!$C$2:$C$1825)*($A$43='90.1 Data-SI-Site EUI'!$A$2:$A$1825),0,1),0))/INDEX('90.1 Data-SI-Site EUI'!$Y$2:$Y$1825,MATCH(1,INDEX(($A53='90.1 Data-SI-Site EUI'!$B$2:$B$1825)*(K$44='90.1 Data-SI-Site EUI'!$C$2:$C$1825)*(2004='90.1 Data-SI-Site EUI'!$A$2:$A$1825),0,1),0))</f>
        <v>0.56311050737780521</v>
      </c>
      <c r="L53" s="118" cm="1">
        <f t="array" ref="L53">INDEX('90.1 Data-SI-Site EUI'!$Y$2:$Y$1825,MATCH(1,INDEX(($A53='90.1 Data-SI-Site EUI'!$B$2:$B$1825)*(L$44='90.1 Data-SI-Site EUI'!$C$2:$C$1825)*($A$43='90.1 Data-SI-Site EUI'!$A$2:$A$1825),0,1),0))/INDEX('90.1 Data-SI-Site EUI'!$Y$2:$Y$1825,MATCH(1,INDEX(($A53='90.1 Data-SI-Site EUI'!$B$2:$B$1825)*(L$44='90.1 Data-SI-Site EUI'!$C$2:$C$1825)*(2004='90.1 Data-SI-Site EUI'!$A$2:$A$1825),0,1),0))</f>
        <v>0.56124600562396421</v>
      </c>
      <c r="M53" s="118" cm="1">
        <f t="array" ref="M53">INDEX('90.1 Data-SI-Site EUI'!$Y$2:$Y$1825,MATCH(1,INDEX(($A53='90.1 Data-SI-Site EUI'!$B$2:$B$1825)*(M$44='90.1 Data-SI-Site EUI'!$C$2:$C$1825)*($A$43='90.1 Data-SI-Site EUI'!$A$2:$A$1825),0,1),0))/INDEX('90.1 Data-SI-Site EUI'!$Y$2:$Y$1825,MATCH(1,INDEX(($A53='90.1 Data-SI-Site EUI'!$B$2:$B$1825)*(M$44='90.1 Data-SI-Site EUI'!$C$2:$C$1825)*(2004='90.1 Data-SI-Site EUI'!$A$2:$A$1825),0,1),0))</f>
        <v>0.54641597521367025</v>
      </c>
      <c r="N53" s="118" cm="1">
        <f t="array" ref="N53">INDEX('90.1 Data-SI-Site EUI'!$Y$2:$Y$1825,MATCH(1,INDEX(($A53='90.1 Data-SI-Site EUI'!$B$2:$B$1825)*(N$44='90.1 Data-SI-Site EUI'!$C$2:$C$1825)*($A$43='90.1 Data-SI-Site EUI'!$A$2:$A$1825),0,1),0))/INDEX('90.1 Data-SI-Site EUI'!$Y$2:$Y$1825,MATCH(1,INDEX(($A53='90.1 Data-SI-Site EUI'!$B$2:$B$1825)*(N$44='90.1 Data-SI-Site EUI'!$C$2:$C$1825)*(2004='90.1 Data-SI-Site EUI'!$A$2:$A$1825),0,1),0))</f>
        <v>0.57969076346776072</v>
      </c>
      <c r="O53" s="118" cm="1">
        <f t="array" ref="O53">INDEX('90.1 Data-SI-Site EUI'!$Y$2:$Y$1825,MATCH(1,INDEX(($A53='90.1 Data-SI-Site EUI'!$B$2:$B$1825)*(O$44='90.1 Data-SI-Site EUI'!$C$2:$C$1825)*($A$43='90.1 Data-SI-Site EUI'!$A$2:$A$1825),0,1),0))/INDEX('90.1 Data-SI-Site EUI'!$Y$2:$Y$1825,MATCH(1,INDEX(($A53='90.1 Data-SI-Site EUI'!$B$2:$B$1825)*(O$44='90.1 Data-SI-Site EUI'!$C$2:$C$1825)*(2004='90.1 Data-SI-Site EUI'!$A$2:$A$1825),0,1),0))</f>
        <v>0.5494069069032903</v>
      </c>
      <c r="P53" s="118" cm="1">
        <f t="array" ref="P53">INDEX('90.1 Data-SI-Site EUI'!$Y$2:$Y$1825,MATCH(1,INDEX(($A53='90.1 Data-SI-Site EUI'!$B$2:$B$1825)*(P$44='90.1 Data-SI-Site EUI'!$C$2:$C$1825)*($A$43='90.1 Data-SI-Site EUI'!$A$2:$A$1825),0,1),0))/INDEX('90.1 Data-SI-Site EUI'!$Y$2:$Y$1825,MATCH(1,INDEX(($A53='90.1 Data-SI-Site EUI'!$B$2:$B$1825)*(P$44='90.1 Data-SI-Site EUI'!$C$2:$C$1825)*(2004='90.1 Data-SI-Site EUI'!$A$2:$A$1825),0,1),0))</f>
        <v>0.58168270919815557</v>
      </c>
      <c r="Q53" s="118" cm="1">
        <f t="array" ref="Q53">INDEX('90.1 Data-SI-Site EUI'!$Y$2:$Y$1825,MATCH(1,INDEX(($A53='90.1 Data-SI-Site EUI'!$B$2:$B$1825)*(Q$44='90.1 Data-SI-Site EUI'!$C$2:$C$1825)*($A$43='90.1 Data-SI-Site EUI'!$A$2:$A$1825),0,1),0))/INDEX('90.1 Data-SI-Site EUI'!$Y$2:$Y$1825,MATCH(1,INDEX(($A53='90.1 Data-SI-Site EUI'!$B$2:$B$1825)*(Q$44='90.1 Data-SI-Site EUI'!$C$2:$C$1825)*(2004='90.1 Data-SI-Site EUI'!$A$2:$A$1825),0,1),0))</f>
        <v>0.55750954936581121</v>
      </c>
      <c r="R53" s="118" cm="1">
        <f t="array" ref="R53">INDEX('90.1 Data-SI-Site EUI'!$Y$2:$Y$1825,MATCH(1,INDEX(($A53='90.1 Data-SI-Site EUI'!$B$2:$B$1825)*(R$44='90.1 Data-SI-Site EUI'!$C$2:$C$1825)*($A$43='90.1 Data-SI-Site EUI'!$A$2:$A$1825),0,1),0))/INDEX('90.1 Data-SI-Site EUI'!$Y$2:$Y$1825,MATCH(1,INDEX(($A53='90.1 Data-SI-Site EUI'!$B$2:$B$1825)*(R$44='90.1 Data-SI-Site EUI'!$C$2:$C$1825)*(2004='90.1 Data-SI-Site EUI'!$A$2:$A$1825),0,1),0))</f>
        <v>0.5203604441703239</v>
      </c>
      <c r="S53" s="118" cm="1">
        <f t="array" ref="S53">INDEX('90.1 Data-SI-Site EUI'!$Y$2:$Y$1825,MATCH(1,INDEX(($A53='90.1 Data-SI-Site EUI'!$B$2:$B$1825)*(S$44='90.1 Data-SI-Site EUI'!$C$2:$C$1825)*($A$43='90.1 Data-SI-Site EUI'!$A$2:$A$1825),0,1),0))/INDEX('90.1 Data-SI-Site EUI'!$Y$2:$Y$1825,MATCH(1,INDEX(($A53='90.1 Data-SI-Site EUI'!$B$2:$B$1825)*(S$44='90.1 Data-SI-Site EUI'!$C$2:$C$1825)*(2004='90.1 Data-SI-Site EUI'!$A$2:$A$1825),0,1),0))</f>
        <v>0.56637395361789511</v>
      </c>
      <c r="T53" s="119" cm="1">
        <f t="array" ref="T53">INDEX('90.1 Data-SI-Site EUI'!$Y$2:$Y$1825,MATCH(1,INDEX(($A53='90.1 Data-SI-Site EUI'!$B$2:$B$1825)*(T$44='90.1 Data-SI-Site EUI'!$C$2:$C$1825)*($A$43='90.1 Data-SI-Site EUI'!$A$2:$A$1825),0,1),0))/INDEX('90.1 Data-SI-Site EUI'!$Y$2:$Y$1825,MATCH(1,INDEX(($A53='90.1 Data-SI-Site EUI'!$B$2:$B$1825)*(T$44='90.1 Data-SI-Site EUI'!$C$2:$C$1825)*(2004='90.1 Data-SI-Site EUI'!$A$2:$A$1825),0,1),0))</f>
        <v>0.59191324233392262</v>
      </c>
    </row>
    <row r="54" spans="1:20" x14ac:dyDescent="0.25">
      <c r="A54" s="129" t="s">
        <v>64</v>
      </c>
      <c r="B54" s="117" cm="1">
        <f t="array" ref="B54">INDEX('90.1 Data-SI-Site EUI'!$Y$2:$Y$1825,MATCH(1,INDEX(($A54='90.1 Data-SI-Site EUI'!$B$2:$B$1825)*(B$44='90.1 Data-SI-Site EUI'!$C$2:$C$1825)*($A$43='90.1 Data-SI-Site EUI'!$A$2:$A$1825),0,1),0))/INDEX('90.1 Data-SI-Site EUI'!$Y$2:$Y$1825,MATCH(1,INDEX(($A54='90.1 Data-SI-Site EUI'!$B$2:$B$1825)*(B$44='90.1 Data-SI-Site EUI'!$C$2:$C$1825)*(2004='90.1 Data-SI-Site EUI'!$A$2:$A$1825),0,1),0))</f>
        <v>0.6347109541059186</v>
      </c>
      <c r="C54" s="118" cm="1">
        <f t="array" ref="C54">INDEX('90.1 Data-SI-Site EUI'!$Y$2:$Y$1825,MATCH(1,INDEX(($A54='90.1 Data-SI-Site EUI'!$B$2:$B$1825)*(C$44='90.1 Data-SI-Site EUI'!$C$2:$C$1825)*($A$43='90.1 Data-SI-Site EUI'!$A$2:$A$1825),0,1),0))/INDEX('90.1 Data-SI-Site EUI'!$Y$2:$Y$1825,MATCH(1,INDEX(($A54='90.1 Data-SI-Site EUI'!$B$2:$B$1825)*(C$44='90.1 Data-SI-Site EUI'!$C$2:$C$1825)*(2004='90.1 Data-SI-Site EUI'!$A$2:$A$1825),0,1),0))</f>
        <v>0.59913739682224931</v>
      </c>
      <c r="D54" s="118" cm="1">
        <f t="array" ref="D54">INDEX('90.1 Data-SI-Site EUI'!$Y$2:$Y$1825,MATCH(1,INDEX(($A54='90.1 Data-SI-Site EUI'!$B$2:$B$1825)*(D$44='90.1 Data-SI-Site EUI'!$C$2:$C$1825)*($A$43='90.1 Data-SI-Site EUI'!$A$2:$A$1825),0,1),0))/INDEX('90.1 Data-SI-Site EUI'!$Y$2:$Y$1825,MATCH(1,INDEX(($A54='90.1 Data-SI-Site EUI'!$B$2:$B$1825)*(D$44='90.1 Data-SI-Site EUI'!$C$2:$C$1825)*(2004='90.1 Data-SI-Site EUI'!$A$2:$A$1825),0,1),0))</f>
        <v>0.52094689933103921</v>
      </c>
      <c r="E54" s="118" cm="1">
        <f t="array" ref="E54">INDEX('90.1 Data-SI-Site EUI'!$Y$2:$Y$1825,MATCH(1,INDEX(($A54='90.1 Data-SI-Site EUI'!$B$2:$B$1825)*(E$44='90.1 Data-SI-Site EUI'!$C$2:$C$1825)*($A$43='90.1 Data-SI-Site EUI'!$A$2:$A$1825),0,1),0))/INDEX('90.1 Data-SI-Site EUI'!$Y$2:$Y$1825,MATCH(1,INDEX(($A54='90.1 Data-SI-Site EUI'!$B$2:$B$1825)*(E$44='90.1 Data-SI-Site EUI'!$C$2:$C$1825)*(2004='90.1 Data-SI-Site EUI'!$A$2:$A$1825),0,1),0))</f>
        <v>0.55793005525761263</v>
      </c>
      <c r="F54" s="118" cm="1">
        <f t="array" ref="F54">INDEX('90.1 Data-SI-Site EUI'!$Y$2:$Y$1825,MATCH(1,INDEX(($A54='90.1 Data-SI-Site EUI'!$B$2:$B$1825)*(F$44='90.1 Data-SI-Site EUI'!$C$2:$C$1825)*($A$43='90.1 Data-SI-Site EUI'!$A$2:$A$1825),0,1),0))/INDEX('90.1 Data-SI-Site EUI'!$Y$2:$Y$1825,MATCH(1,INDEX(($A54='90.1 Data-SI-Site EUI'!$B$2:$B$1825)*(F$44='90.1 Data-SI-Site EUI'!$C$2:$C$1825)*(2004='90.1 Data-SI-Site EUI'!$A$2:$A$1825),0,1),0))</f>
        <v>0.52679261960004409</v>
      </c>
      <c r="G54" s="118" cm="1">
        <f t="array" ref="G54">INDEX('90.1 Data-SI-Site EUI'!$Y$2:$Y$1825,MATCH(1,INDEX(($A54='90.1 Data-SI-Site EUI'!$B$2:$B$1825)*(G$44='90.1 Data-SI-Site EUI'!$C$2:$C$1825)*($A$43='90.1 Data-SI-Site EUI'!$A$2:$A$1825),0,1),0))/INDEX('90.1 Data-SI-Site EUI'!$Y$2:$Y$1825,MATCH(1,INDEX(($A54='90.1 Data-SI-Site EUI'!$B$2:$B$1825)*(G$44='90.1 Data-SI-Site EUI'!$C$2:$C$1825)*(2004='90.1 Data-SI-Site EUI'!$A$2:$A$1825),0,1),0))</f>
        <v>0.44408440509993874</v>
      </c>
      <c r="H54" s="118" cm="1">
        <f t="array" ref="H54">INDEX('90.1 Data-SI-Site EUI'!$Y$2:$Y$1825,MATCH(1,INDEX(($A54='90.1 Data-SI-Site EUI'!$B$2:$B$1825)*(H$44='90.1 Data-SI-Site EUI'!$C$2:$C$1825)*($A$43='90.1 Data-SI-Site EUI'!$A$2:$A$1825),0,1),0))/INDEX('90.1 Data-SI-Site EUI'!$Y$2:$Y$1825,MATCH(1,INDEX(($A54='90.1 Data-SI-Site EUI'!$B$2:$B$1825)*(H$44='90.1 Data-SI-Site EUI'!$C$2:$C$1825)*(2004='90.1 Data-SI-Site EUI'!$A$2:$A$1825),0,1),0))</f>
        <v>0.49623686452712301</v>
      </c>
      <c r="I54" s="118" cm="1">
        <f t="array" ref="I54">INDEX('90.1 Data-SI-Site EUI'!$Y$2:$Y$1825,MATCH(1,INDEX(($A54='90.1 Data-SI-Site EUI'!$B$2:$B$1825)*(I$44='90.1 Data-SI-Site EUI'!$C$2:$C$1825)*($A$43='90.1 Data-SI-Site EUI'!$A$2:$A$1825),0,1),0))/INDEX('90.1 Data-SI-Site EUI'!$Y$2:$Y$1825,MATCH(1,INDEX(($A54='90.1 Data-SI-Site EUI'!$B$2:$B$1825)*(I$44='90.1 Data-SI-Site EUI'!$C$2:$C$1825)*(2004='90.1 Data-SI-Site EUI'!$A$2:$A$1825),0,1),0))</f>
        <v>0.484937343358396</v>
      </c>
      <c r="J54" s="118" cm="1">
        <f t="array" ref="J54">INDEX('90.1 Data-SI-Site EUI'!$Y$2:$Y$1825,MATCH(1,INDEX(($A54='90.1 Data-SI-Site EUI'!$B$2:$B$1825)*(J$44='90.1 Data-SI-Site EUI'!$C$2:$C$1825)*($A$43='90.1 Data-SI-Site EUI'!$A$2:$A$1825),0,1),0))/INDEX('90.1 Data-SI-Site EUI'!$Y$2:$Y$1825,MATCH(1,INDEX(($A54='90.1 Data-SI-Site EUI'!$B$2:$B$1825)*(J$44='90.1 Data-SI-Site EUI'!$C$2:$C$1825)*(2004='90.1 Data-SI-Site EUI'!$A$2:$A$1825),0,1),0))</f>
        <v>0.37633365664403495</v>
      </c>
      <c r="K54" s="118" cm="1">
        <f t="array" ref="K54">INDEX('90.1 Data-SI-Site EUI'!$Y$2:$Y$1825,MATCH(1,INDEX(($A54='90.1 Data-SI-Site EUI'!$B$2:$B$1825)*(K$44='90.1 Data-SI-Site EUI'!$C$2:$C$1825)*($A$43='90.1 Data-SI-Site EUI'!$A$2:$A$1825),0,1),0))/INDEX('90.1 Data-SI-Site EUI'!$Y$2:$Y$1825,MATCH(1,INDEX(($A54='90.1 Data-SI-Site EUI'!$B$2:$B$1825)*(K$44='90.1 Data-SI-Site EUI'!$C$2:$C$1825)*(2004='90.1 Data-SI-Site EUI'!$A$2:$A$1825),0,1),0))</f>
        <v>0.48403533478427863</v>
      </c>
      <c r="L54" s="118" cm="1">
        <f t="array" ref="L54">INDEX('90.1 Data-SI-Site EUI'!$Y$2:$Y$1825,MATCH(1,INDEX(($A54='90.1 Data-SI-Site EUI'!$B$2:$B$1825)*(L$44='90.1 Data-SI-Site EUI'!$C$2:$C$1825)*($A$43='90.1 Data-SI-Site EUI'!$A$2:$A$1825),0,1),0))/INDEX('90.1 Data-SI-Site EUI'!$Y$2:$Y$1825,MATCH(1,INDEX(($A54='90.1 Data-SI-Site EUI'!$B$2:$B$1825)*(L$44='90.1 Data-SI-Site EUI'!$C$2:$C$1825)*(2004='90.1 Data-SI-Site EUI'!$A$2:$A$1825),0,1),0))</f>
        <v>0.47105835619029601</v>
      </c>
      <c r="M54" s="118" cm="1">
        <f t="array" ref="M54">INDEX('90.1 Data-SI-Site EUI'!$Y$2:$Y$1825,MATCH(1,INDEX(($A54='90.1 Data-SI-Site EUI'!$B$2:$B$1825)*(M$44='90.1 Data-SI-Site EUI'!$C$2:$C$1825)*($A$43='90.1 Data-SI-Site EUI'!$A$2:$A$1825),0,1),0))/INDEX('90.1 Data-SI-Site EUI'!$Y$2:$Y$1825,MATCH(1,INDEX(($A54='90.1 Data-SI-Site EUI'!$B$2:$B$1825)*(M$44='90.1 Data-SI-Site EUI'!$C$2:$C$1825)*(2004='90.1 Data-SI-Site EUI'!$A$2:$A$1825),0,1),0))</f>
        <v>0.41928580016832995</v>
      </c>
      <c r="N54" s="118" cm="1">
        <f t="array" ref="N54">INDEX('90.1 Data-SI-Site EUI'!$Y$2:$Y$1825,MATCH(1,INDEX(($A54='90.1 Data-SI-Site EUI'!$B$2:$B$1825)*(N$44='90.1 Data-SI-Site EUI'!$C$2:$C$1825)*($A$43='90.1 Data-SI-Site EUI'!$A$2:$A$1825),0,1),0))/INDEX('90.1 Data-SI-Site EUI'!$Y$2:$Y$1825,MATCH(1,INDEX(($A54='90.1 Data-SI-Site EUI'!$B$2:$B$1825)*(N$44='90.1 Data-SI-Site EUI'!$C$2:$C$1825)*(2004='90.1 Data-SI-Site EUI'!$A$2:$A$1825),0,1),0))</f>
        <v>0.53644811373144274</v>
      </c>
      <c r="O54" s="118" cm="1">
        <f t="array" ref="O54">INDEX('90.1 Data-SI-Site EUI'!$Y$2:$Y$1825,MATCH(1,INDEX(($A54='90.1 Data-SI-Site EUI'!$B$2:$B$1825)*(O$44='90.1 Data-SI-Site EUI'!$C$2:$C$1825)*($A$43='90.1 Data-SI-Site EUI'!$A$2:$A$1825),0,1),0))/INDEX('90.1 Data-SI-Site EUI'!$Y$2:$Y$1825,MATCH(1,INDEX(($A54='90.1 Data-SI-Site EUI'!$B$2:$B$1825)*(O$44='90.1 Data-SI-Site EUI'!$C$2:$C$1825)*(2004='90.1 Data-SI-Site EUI'!$A$2:$A$1825),0,1),0))</f>
        <v>0.48805083081975409</v>
      </c>
      <c r="P54" s="118" cm="1">
        <f t="array" ref="P54">INDEX('90.1 Data-SI-Site EUI'!$Y$2:$Y$1825,MATCH(1,INDEX(($A54='90.1 Data-SI-Site EUI'!$B$2:$B$1825)*(P$44='90.1 Data-SI-Site EUI'!$C$2:$C$1825)*($A$43='90.1 Data-SI-Site EUI'!$A$2:$A$1825),0,1),0))/INDEX('90.1 Data-SI-Site EUI'!$Y$2:$Y$1825,MATCH(1,INDEX(($A54='90.1 Data-SI-Site EUI'!$B$2:$B$1825)*(P$44='90.1 Data-SI-Site EUI'!$C$2:$C$1825)*(2004='90.1 Data-SI-Site EUI'!$A$2:$A$1825),0,1),0))</f>
        <v>0.44095522388059699</v>
      </c>
      <c r="Q54" s="118" cm="1">
        <f t="array" ref="Q54">INDEX('90.1 Data-SI-Site EUI'!$Y$2:$Y$1825,MATCH(1,INDEX(($A54='90.1 Data-SI-Site EUI'!$B$2:$B$1825)*(Q$44='90.1 Data-SI-Site EUI'!$C$2:$C$1825)*($A$43='90.1 Data-SI-Site EUI'!$A$2:$A$1825),0,1),0))/INDEX('90.1 Data-SI-Site EUI'!$Y$2:$Y$1825,MATCH(1,INDEX(($A54='90.1 Data-SI-Site EUI'!$B$2:$B$1825)*(Q$44='90.1 Data-SI-Site EUI'!$C$2:$C$1825)*(2004='90.1 Data-SI-Site EUI'!$A$2:$A$1825),0,1),0))</f>
        <v>0.60936737581731237</v>
      </c>
      <c r="R54" s="118" cm="1">
        <f t="array" ref="R54">INDEX('90.1 Data-SI-Site EUI'!$Y$2:$Y$1825,MATCH(1,INDEX(($A54='90.1 Data-SI-Site EUI'!$B$2:$B$1825)*(R$44='90.1 Data-SI-Site EUI'!$C$2:$C$1825)*($A$43='90.1 Data-SI-Site EUI'!$A$2:$A$1825),0,1),0))/INDEX('90.1 Data-SI-Site EUI'!$Y$2:$Y$1825,MATCH(1,INDEX(($A54='90.1 Data-SI-Site EUI'!$B$2:$B$1825)*(R$44='90.1 Data-SI-Site EUI'!$C$2:$C$1825)*(2004='90.1 Data-SI-Site EUI'!$A$2:$A$1825),0,1),0))</f>
        <v>0.55404357745667732</v>
      </c>
      <c r="S54" s="118" cm="1">
        <f t="array" ref="S54">INDEX('90.1 Data-SI-Site EUI'!$Y$2:$Y$1825,MATCH(1,INDEX(($A54='90.1 Data-SI-Site EUI'!$B$2:$B$1825)*(S$44='90.1 Data-SI-Site EUI'!$C$2:$C$1825)*($A$43='90.1 Data-SI-Site EUI'!$A$2:$A$1825),0,1),0))/INDEX('90.1 Data-SI-Site EUI'!$Y$2:$Y$1825,MATCH(1,INDEX(($A54='90.1 Data-SI-Site EUI'!$B$2:$B$1825)*(S$44='90.1 Data-SI-Site EUI'!$C$2:$C$1825)*(2004='90.1 Data-SI-Site EUI'!$A$2:$A$1825),0,1),0))</f>
        <v>0.64642678660669661</v>
      </c>
      <c r="T54" s="119" cm="1">
        <f t="array" ref="T54">INDEX('90.1 Data-SI-Site EUI'!$Y$2:$Y$1825,MATCH(1,INDEX(($A54='90.1 Data-SI-Site EUI'!$B$2:$B$1825)*(T$44='90.1 Data-SI-Site EUI'!$C$2:$C$1825)*($A$43='90.1 Data-SI-Site EUI'!$A$2:$A$1825),0,1),0))/INDEX('90.1 Data-SI-Site EUI'!$Y$2:$Y$1825,MATCH(1,INDEX(($A54='90.1 Data-SI-Site EUI'!$B$2:$B$1825)*(T$44='90.1 Data-SI-Site EUI'!$C$2:$C$1825)*(2004='90.1 Data-SI-Site EUI'!$A$2:$A$1825),0,1),0))</f>
        <v>0.69776976127320967</v>
      </c>
    </row>
    <row r="55" spans="1:20" x14ac:dyDescent="0.25">
      <c r="A55" s="129" t="s">
        <v>65</v>
      </c>
      <c r="B55" s="117" cm="1">
        <f t="array" ref="B55">INDEX('90.1 Data-SI-Site EUI'!$Y$2:$Y$1825,MATCH(1,INDEX(($A55='90.1 Data-SI-Site EUI'!$B$2:$B$1825)*(B$44='90.1 Data-SI-Site EUI'!$C$2:$C$1825)*($A$43='90.1 Data-SI-Site EUI'!$A$2:$A$1825),0,1),0))/INDEX('90.1 Data-SI-Site EUI'!$Y$2:$Y$1825,MATCH(1,INDEX(($A55='90.1 Data-SI-Site EUI'!$B$2:$B$1825)*(B$44='90.1 Data-SI-Site EUI'!$C$2:$C$1825)*(2004='90.1 Data-SI-Site EUI'!$A$2:$A$1825),0,1),0))</f>
        <v>0.65346403691837385</v>
      </c>
      <c r="C55" s="118" cm="1">
        <f t="array" ref="C55">INDEX('90.1 Data-SI-Site EUI'!$Y$2:$Y$1825,MATCH(1,INDEX(($A55='90.1 Data-SI-Site EUI'!$B$2:$B$1825)*(C$44='90.1 Data-SI-Site EUI'!$C$2:$C$1825)*($A$43='90.1 Data-SI-Site EUI'!$A$2:$A$1825),0,1),0))/INDEX('90.1 Data-SI-Site EUI'!$Y$2:$Y$1825,MATCH(1,INDEX(($A55='90.1 Data-SI-Site EUI'!$B$2:$B$1825)*(C$44='90.1 Data-SI-Site EUI'!$C$2:$C$1825)*(2004='90.1 Data-SI-Site EUI'!$A$2:$A$1825),0,1),0))</f>
        <v>0.6356758627198088</v>
      </c>
      <c r="D55" s="118" cm="1">
        <f t="array" ref="D55">INDEX('90.1 Data-SI-Site EUI'!$Y$2:$Y$1825,MATCH(1,INDEX(($A55='90.1 Data-SI-Site EUI'!$B$2:$B$1825)*(D$44='90.1 Data-SI-Site EUI'!$C$2:$C$1825)*($A$43='90.1 Data-SI-Site EUI'!$A$2:$A$1825),0,1),0))/INDEX('90.1 Data-SI-Site EUI'!$Y$2:$Y$1825,MATCH(1,INDEX(($A55='90.1 Data-SI-Site EUI'!$B$2:$B$1825)*(D$44='90.1 Data-SI-Site EUI'!$C$2:$C$1825)*(2004='90.1 Data-SI-Site EUI'!$A$2:$A$1825),0,1),0))</f>
        <v>0.60381534569983142</v>
      </c>
      <c r="E55" s="118" cm="1">
        <f t="array" ref="E55">INDEX('90.1 Data-SI-Site EUI'!$Y$2:$Y$1825,MATCH(1,INDEX(($A55='90.1 Data-SI-Site EUI'!$B$2:$B$1825)*(E$44='90.1 Data-SI-Site EUI'!$C$2:$C$1825)*($A$43='90.1 Data-SI-Site EUI'!$A$2:$A$1825),0,1),0))/INDEX('90.1 Data-SI-Site EUI'!$Y$2:$Y$1825,MATCH(1,INDEX(($A55='90.1 Data-SI-Site EUI'!$B$2:$B$1825)*(E$44='90.1 Data-SI-Site EUI'!$C$2:$C$1825)*(2004='90.1 Data-SI-Site EUI'!$A$2:$A$1825),0,1),0))</f>
        <v>0.59428336049572861</v>
      </c>
      <c r="F55" s="118" cm="1">
        <f t="array" ref="F55">INDEX('90.1 Data-SI-Site EUI'!$Y$2:$Y$1825,MATCH(1,INDEX(($A55='90.1 Data-SI-Site EUI'!$B$2:$B$1825)*(F$44='90.1 Data-SI-Site EUI'!$C$2:$C$1825)*($A$43='90.1 Data-SI-Site EUI'!$A$2:$A$1825),0,1),0))/INDEX('90.1 Data-SI-Site EUI'!$Y$2:$Y$1825,MATCH(1,INDEX(($A55='90.1 Data-SI-Site EUI'!$B$2:$B$1825)*(F$44='90.1 Data-SI-Site EUI'!$C$2:$C$1825)*(2004='90.1 Data-SI-Site EUI'!$A$2:$A$1825),0,1),0))</f>
        <v>0.5958269096745582</v>
      </c>
      <c r="G55" s="118" cm="1">
        <f t="array" ref="G55">INDEX('90.1 Data-SI-Site EUI'!$Y$2:$Y$1825,MATCH(1,INDEX(($A55='90.1 Data-SI-Site EUI'!$B$2:$B$1825)*(G$44='90.1 Data-SI-Site EUI'!$C$2:$C$1825)*($A$43='90.1 Data-SI-Site EUI'!$A$2:$A$1825),0,1),0))/INDEX('90.1 Data-SI-Site EUI'!$Y$2:$Y$1825,MATCH(1,INDEX(($A55='90.1 Data-SI-Site EUI'!$B$2:$B$1825)*(G$44='90.1 Data-SI-Site EUI'!$C$2:$C$1825)*(2004='90.1 Data-SI-Site EUI'!$A$2:$A$1825),0,1),0))</f>
        <v>0.53553163508840285</v>
      </c>
      <c r="H55" s="118" cm="1">
        <f t="array" ref="H55">INDEX('90.1 Data-SI-Site EUI'!$Y$2:$Y$1825,MATCH(1,INDEX(($A55='90.1 Data-SI-Site EUI'!$B$2:$B$1825)*(H$44='90.1 Data-SI-Site EUI'!$C$2:$C$1825)*($A$43='90.1 Data-SI-Site EUI'!$A$2:$A$1825),0,1),0))/INDEX('90.1 Data-SI-Site EUI'!$Y$2:$Y$1825,MATCH(1,INDEX(($A55='90.1 Data-SI-Site EUI'!$B$2:$B$1825)*(H$44='90.1 Data-SI-Site EUI'!$C$2:$C$1825)*(2004='90.1 Data-SI-Site EUI'!$A$2:$A$1825),0,1),0))</f>
        <v>0.63613204084716846</v>
      </c>
      <c r="I55" s="118" cm="1">
        <f t="array" ref="I55">INDEX('90.1 Data-SI-Site EUI'!$Y$2:$Y$1825,MATCH(1,INDEX(($A55='90.1 Data-SI-Site EUI'!$B$2:$B$1825)*(I$44='90.1 Data-SI-Site EUI'!$C$2:$C$1825)*($A$43='90.1 Data-SI-Site EUI'!$A$2:$A$1825),0,1),0))/INDEX('90.1 Data-SI-Site EUI'!$Y$2:$Y$1825,MATCH(1,INDEX(($A55='90.1 Data-SI-Site EUI'!$B$2:$B$1825)*(I$44='90.1 Data-SI-Site EUI'!$C$2:$C$1825)*(2004='90.1 Data-SI-Site EUI'!$A$2:$A$1825),0,1),0))</f>
        <v>0.60587297369120396</v>
      </c>
      <c r="J55" s="118" cm="1">
        <f t="array" ref="J55">INDEX('90.1 Data-SI-Site EUI'!$Y$2:$Y$1825,MATCH(1,INDEX(($A55='90.1 Data-SI-Site EUI'!$B$2:$B$1825)*(J$44='90.1 Data-SI-Site EUI'!$C$2:$C$1825)*($A$43='90.1 Data-SI-Site EUI'!$A$2:$A$1825),0,1),0))/INDEX('90.1 Data-SI-Site EUI'!$Y$2:$Y$1825,MATCH(1,INDEX(($A55='90.1 Data-SI-Site EUI'!$B$2:$B$1825)*(J$44='90.1 Data-SI-Site EUI'!$C$2:$C$1825)*(2004='90.1 Data-SI-Site EUI'!$A$2:$A$1825),0,1),0))</f>
        <v>0.50690023499252301</v>
      </c>
      <c r="K55" s="118" cm="1">
        <f t="array" ref="K55">INDEX('90.1 Data-SI-Site EUI'!$Y$2:$Y$1825,MATCH(1,INDEX(($A55='90.1 Data-SI-Site EUI'!$B$2:$B$1825)*(K$44='90.1 Data-SI-Site EUI'!$C$2:$C$1825)*($A$43='90.1 Data-SI-Site EUI'!$A$2:$A$1825),0,1),0))/INDEX('90.1 Data-SI-Site EUI'!$Y$2:$Y$1825,MATCH(1,INDEX(($A55='90.1 Data-SI-Site EUI'!$B$2:$B$1825)*(K$44='90.1 Data-SI-Site EUI'!$C$2:$C$1825)*(2004='90.1 Data-SI-Site EUI'!$A$2:$A$1825),0,1),0))</f>
        <v>0.58500505878658893</v>
      </c>
      <c r="L55" s="118" cm="1">
        <f t="array" ref="L55">INDEX('90.1 Data-SI-Site EUI'!$Y$2:$Y$1825,MATCH(1,INDEX(($A55='90.1 Data-SI-Site EUI'!$B$2:$B$1825)*(L$44='90.1 Data-SI-Site EUI'!$C$2:$C$1825)*($A$43='90.1 Data-SI-Site EUI'!$A$2:$A$1825),0,1),0))/INDEX('90.1 Data-SI-Site EUI'!$Y$2:$Y$1825,MATCH(1,INDEX(($A55='90.1 Data-SI-Site EUI'!$B$2:$B$1825)*(L$44='90.1 Data-SI-Site EUI'!$C$2:$C$1825)*(2004='90.1 Data-SI-Site EUI'!$A$2:$A$1825),0,1),0))</f>
        <v>0.58555282555282551</v>
      </c>
      <c r="M55" s="118" cm="1">
        <f t="array" ref="M55">INDEX('90.1 Data-SI-Site EUI'!$Y$2:$Y$1825,MATCH(1,INDEX(($A55='90.1 Data-SI-Site EUI'!$B$2:$B$1825)*(M$44='90.1 Data-SI-Site EUI'!$C$2:$C$1825)*($A$43='90.1 Data-SI-Site EUI'!$A$2:$A$1825),0,1),0))/INDEX('90.1 Data-SI-Site EUI'!$Y$2:$Y$1825,MATCH(1,INDEX(($A55='90.1 Data-SI-Site EUI'!$B$2:$B$1825)*(M$44='90.1 Data-SI-Site EUI'!$C$2:$C$1825)*(2004='90.1 Data-SI-Site EUI'!$A$2:$A$1825),0,1),0))</f>
        <v>0.50298680026977549</v>
      </c>
      <c r="N55" s="118" cm="1">
        <f t="array" ref="N55">INDEX('90.1 Data-SI-Site EUI'!$Y$2:$Y$1825,MATCH(1,INDEX(($A55='90.1 Data-SI-Site EUI'!$B$2:$B$1825)*(N$44='90.1 Data-SI-Site EUI'!$C$2:$C$1825)*($A$43='90.1 Data-SI-Site EUI'!$A$2:$A$1825),0,1),0))/INDEX('90.1 Data-SI-Site EUI'!$Y$2:$Y$1825,MATCH(1,INDEX(($A55='90.1 Data-SI-Site EUI'!$B$2:$B$1825)*(N$44='90.1 Data-SI-Site EUI'!$C$2:$C$1825)*(2004='90.1 Data-SI-Site EUI'!$A$2:$A$1825),0,1),0))</f>
        <v>0.62732144904276055</v>
      </c>
      <c r="O55" s="118" cm="1">
        <f t="array" ref="O55">INDEX('90.1 Data-SI-Site EUI'!$Y$2:$Y$1825,MATCH(1,INDEX(($A55='90.1 Data-SI-Site EUI'!$B$2:$B$1825)*(O$44='90.1 Data-SI-Site EUI'!$C$2:$C$1825)*($A$43='90.1 Data-SI-Site EUI'!$A$2:$A$1825),0,1),0))/INDEX('90.1 Data-SI-Site EUI'!$Y$2:$Y$1825,MATCH(1,INDEX(($A55='90.1 Data-SI-Site EUI'!$B$2:$B$1825)*(O$44='90.1 Data-SI-Site EUI'!$C$2:$C$1825)*(2004='90.1 Data-SI-Site EUI'!$A$2:$A$1825),0,1),0))</f>
        <v>0.64908442418002643</v>
      </c>
      <c r="P55" s="118" cm="1">
        <f t="array" ref="P55">INDEX('90.1 Data-SI-Site EUI'!$Y$2:$Y$1825,MATCH(1,INDEX(($A55='90.1 Data-SI-Site EUI'!$B$2:$B$1825)*(P$44='90.1 Data-SI-Site EUI'!$C$2:$C$1825)*($A$43='90.1 Data-SI-Site EUI'!$A$2:$A$1825),0,1),0))/INDEX('90.1 Data-SI-Site EUI'!$Y$2:$Y$1825,MATCH(1,INDEX(($A55='90.1 Data-SI-Site EUI'!$B$2:$B$1825)*(P$44='90.1 Data-SI-Site EUI'!$C$2:$C$1825)*(2004='90.1 Data-SI-Site EUI'!$A$2:$A$1825),0,1),0))</f>
        <v>0.50859532616005376</v>
      </c>
      <c r="Q55" s="118" cm="1">
        <f t="array" ref="Q55">INDEX('90.1 Data-SI-Site EUI'!$Y$2:$Y$1825,MATCH(1,INDEX(($A55='90.1 Data-SI-Site EUI'!$B$2:$B$1825)*(Q$44='90.1 Data-SI-Site EUI'!$C$2:$C$1825)*($A$43='90.1 Data-SI-Site EUI'!$A$2:$A$1825),0,1),0))/INDEX('90.1 Data-SI-Site EUI'!$Y$2:$Y$1825,MATCH(1,INDEX(($A55='90.1 Data-SI-Site EUI'!$B$2:$B$1825)*(Q$44='90.1 Data-SI-Site EUI'!$C$2:$C$1825)*(2004='90.1 Data-SI-Site EUI'!$A$2:$A$1825),0,1),0))</f>
        <v>0.67570852439091744</v>
      </c>
      <c r="R55" s="118" cm="1">
        <f t="array" ref="R55">INDEX('90.1 Data-SI-Site EUI'!$Y$2:$Y$1825,MATCH(1,INDEX(($A55='90.1 Data-SI-Site EUI'!$B$2:$B$1825)*(R$44='90.1 Data-SI-Site EUI'!$C$2:$C$1825)*($A$43='90.1 Data-SI-Site EUI'!$A$2:$A$1825),0,1),0))/INDEX('90.1 Data-SI-Site EUI'!$Y$2:$Y$1825,MATCH(1,INDEX(($A55='90.1 Data-SI-Site EUI'!$B$2:$B$1825)*(R$44='90.1 Data-SI-Site EUI'!$C$2:$C$1825)*(2004='90.1 Data-SI-Site EUI'!$A$2:$A$1825),0,1),0))</f>
        <v>0.66975954738330978</v>
      </c>
      <c r="S55" s="118" cm="1">
        <f t="array" ref="S55">INDEX('90.1 Data-SI-Site EUI'!$Y$2:$Y$1825,MATCH(1,INDEX(($A55='90.1 Data-SI-Site EUI'!$B$2:$B$1825)*(S$44='90.1 Data-SI-Site EUI'!$C$2:$C$1825)*($A$43='90.1 Data-SI-Site EUI'!$A$2:$A$1825),0,1),0))/INDEX('90.1 Data-SI-Site EUI'!$Y$2:$Y$1825,MATCH(1,INDEX(($A55='90.1 Data-SI-Site EUI'!$B$2:$B$1825)*(S$44='90.1 Data-SI-Site EUI'!$C$2:$C$1825)*(2004='90.1 Data-SI-Site EUI'!$A$2:$A$1825),0,1),0))</f>
        <v>0.68537312881509327</v>
      </c>
      <c r="T55" s="119" cm="1">
        <f t="array" ref="T55">INDEX('90.1 Data-SI-Site EUI'!$Y$2:$Y$1825,MATCH(1,INDEX(($A55='90.1 Data-SI-Site EUI'!$B$2:$B$1825)*(T$44='90.1 Data-SI-Site EUI'!$C$2:$C$1825)*($A$43='90.1 Data-SI-Site EUI'!$A$2:$A$1825),0,1),0))/INDEX('90.1 Data-SI-Site EUI'!$Y$2:$Y$1825,MATCH(1,INDEX(($A55='90.1 Data-SI-Site EUI'!$B$2:$B$1825)*(T$44='90.1 Data-SI-Site EUI'!$C$2:$C$1825)*(2004='90.1 Data-SI-Site EUI'!$A$2:$A$1825),0,1),0))</f>
        <v>0.71892179206197804</v>
      </c>
    </row>
    <row r="56" spans="1:20" x14ac:dyDescent="0.25">
      <c r="A56" s="129" t="s">
        <v>59</v>
      </c>
      <c r="B56" s="117" cm="1">
        <f t="array" ref="B56">INDEX('90.1 Data-SI-Site EUI'!$Y$2:$Y$1825,MATCH(1,INDEX(($A56='90.1 Data-SI-Site EUI'!$B$2:$B$1825)*(B$44='90.1 Data-SI-Site EUI'!$C$2:$C$1825)*($A$43='90.1 Data-SI-Site EUI'!$A$2:$A$1825),0,1),0))/INDEX('90.1 Data-SI-Site EUI'!$Y$2:$Y$1825,MATCH(1,INDEX(($A56='90.1 Data-SI-Site EUI'!$B$2:$B$1825)*(B$44='90.1 Data-SI-Site EUI'!$C$2:$C$1825)*(2004='90.1 Data-SI-Site EUI'!$A$2:$A$1825),0,1),0))</f>
        <v>0.58388019029600513</v>
      </c>
      <c r="C56" s="118" cm="1">
        <f t="array" ref="C56">INDEX('90.1 Data-SI-Site EUI'!$Y$2:$Y$1825,MATCH(1,INDEX(($A56='90.1 Data-SI-Site EUI'!$B$2:$B$1825)*(C$44='90.1 Data-SI-Site EUI'!$C$2:$C$1825)*($A$43='90.1 Data-SI-Site EUI'!$A$2:$A$1825),0,1),0))/INDEX('90.1 Data-SI-Site EUI'!$Y$2:$Y$1825,MATCH(1,INDEX(($A56='90.1 Data-SI-Site EUI'!$B$2:$B$1825)*(C$44='90.1 Data-SI-Site EUI'!$C$2:$C$1825)*(2004='90.1 Data-SI-Site EUI'!$A$2:$A$1825),0,1),0))</f>
        <v>0.48110388045742092</v>
      </c>
      <c r="D56" s="118" cm="1">
        <f t="array" ref="D56">INDEX('90.1 Data-SI-Site EUI'!$Y$2:$Y$1825,MATCH(1,INDEX(($A56='90.1 Data-SI-Site EUI'!$B$2:$B$1825)*(D$44='90.1 Data-SI-Site EUI'!$C$2:$C$1825)*($A$43='90.1 Data-SI-Site EUI'!$A$2:$A$1825),0,1),0))/INDEX('90.1 Data-SI-Site EUI'!$Y$2:$Y$1825,MATCH(1,INDEX(($A56='90.1 Data-SI-Site EUI'!$B$2:$B$1825)*(D$44='90.1 Data-SI-Site EUI'!$C$2:$C$1825)*(2004='90.1 Data-SI-Site EUI'!$A$2:$A$1825),0,1),0))</f>
        <v>0.53859410713057465</v>
      </c>
      <c r="E56" s="118" cm="1">
        <f t="array" ref="E56">INDEX('90.1 Data-SI-Site EUI'!$Y$2:$Y$1825,MATCH(1,INDEX(($A56='90.1 Data-SI-Site EUI'!$B$2:$B$1825)*(E$44='90.1 Data-SI-Site EUI'!$C$2:$C$1825)*($A$43='90.1 Data-SI-Site EUI'!$A$2:$A$1825),0,1),0))/INDEX('90.1 Data-SI-Site EUI'!$Y$2:$Y$1825,MATCH(1,INDEX(($A56='90.1 Data-SI-Site EUI'!$B$2:$B$1825)*(E$44='90.1 Data-SI-Site EUI'!$C$2:$C$1825)*(2004='90.1 Data-SI-Site EUI'!$A$2:$A$1825),0,1),0))</f>
        <v>0.46440630446462433</v>
      </c>
      <c r="F56" s="118" cm="1">
        <f t="array" ref="F56">INDEX('90.1 Data-SI-Site EUI'!$Y$2:$Y$1825,MATCH(1,INDEX(($A56='90.1 Data-SI-Site EUI'!$B$2:$B$1825)*(F$44='90.1 Data-SI-Site EUI'!$C$2:$C$1825)*($A$43='90.1 Data-SI-Site EUI'!$A$2:$A$1825),0,1),0))/INDEX('90.1 Data-SI-Site EUI'!$Y$2:$Y$1825,MATCH(1,INDEX(($A56='90.1 Data-SI-Site EUI'!$B$2:$B$1825)*(F$44='90.1 Data-SI-Site EUI'!$C$2:$C$1825)*(2004='90.1 Data-SI-Site EUI'!$A$2:$A$1825),0,1),0))</f>
        <v>0.49243021228341366</v>
      </c>
      <c r="G56" s="118" cm="1">
        <f t="array" ref="G56">INDEX('90.1 Data-SI-Site EUI'!$Y$2:$Y$1825,MATCH(1,INDEX(($A56='90.1 Data-SI-Site EUI'!$B$2:$B$1825)*(G$44='90.1 Data-SI-Site EUI'!$C$2:$C$1825)*($A$43='90.1 Data-SI-Site EUI'!$A$2:$A$1825),0,1),0))/INDEX('90.1 Data-SI-Site EUI'!$Y$2:$Y$1825,MATCH(1,INDEX(($A56='90.1 Data-SI-Site EUI'!$B$2:$B$1825)*(G$44='90.1 Data-SI-Site EUI'!$C$2:$C$1825)*(2004='90.1 Data-SI-Site EUI'!$A$2:$A$1825),0,1),0))</f>
        <v>0.42544360199454778</v>
      </c>
      <c r="H56" s="118" cm="1">
        <f t="array" ref="H56">INDEX('90.1 Data-SI-Site EUI'!$Y$2:$Y$1825,MATCH(1,INDEX(($A56='90.1 Data-SI-Site EUI'!$B$2:$B$1825)*(H$44='90.1 Data-SI-Site EUI'!$C$2:$C$1825)*($A$43='90.1 Data-SI-Site EUI'!$A$2:$A$1825),0,1),0))/INDEX('90.1 Data-SI-Site EUI'!$Y$2:$Y$1825,MATCH(1,INDEX(($A56='90.1 Data-SI-Site EUI'!$B$2:$B$1825)*(H$44='90.1 Data-SI-Site EUI'!$C$2:$C$1825)*(2004='90.1 Data-SI-Site EUI'!$A$2:$A$1825),0,1),0))</f>
        <v>0.47526115453508555</v>
      </c>
      <c r="I56" s="118" cm="1">
        <f t="array" ref="I56">INDEX('90.1 Data-SI-Site EUI'!$Y$2:$Y$1825,MATCH(1,INDEX(($A56='90.1 Data-SI-Site EUI'!$B$2:$B$1825)*(I$44='90.1 Data-SI-Site EUI'!$C$2:$C$1825)*($A$43='90.1 Data-SI-Site EUI'!$A$2:$A$1825),0,1),0))/INDEX('90.1 Data-SI-Site EUI'!$Y$2:$Y$1825,MATCH(1,INDEX(($A56='90.1 Data-SI-Site EUI'!$B$2:$B$1825)*(I$44='90.1 Data-SI-Site EUI'!$C$2:$C$1825)*(2004='90.1 Data-SI-Site EUI'!$A$2:$A$1825),0,1),0))</f>
        <v>0.48518421235309223</v>
      </c>
      <c r="J56" s="118" cm="1">
        <f t="array" ref="J56">INDEX('90.1 Data-SI-Site EUI'!$Y$2:$Y$1825,MATCH(1,INDEX(($A56='90.1 Data-SI-Site EUI'!$B$2:$B$1825)*(J$44='90.1 Data-SI-Site EUI'!$C$2:$C$1825)*($A$43='90.1 Data-SI-Site EUI'!$A$2:$A$1825),0,1),0))/INDEX('90.1 Data-SI-Site EUI'!$Y$2:$Y$1825,MATCH(1,INDEX(($A56='90.1 Data-SI-Site EUI'!$B$2:$B$1825)*(J$44='90.1 Data-SI-Site EUI'!$C$2:$C$1825)*(2004='90.1 Data-SI-Site EUI'!$A$2:$A$1825),0,1),0))</f>
        <v>0.43495049475259062</v>
      </c>
      <c r="K56" s="118" cm="1">
        <f t="array" ref="K56">INDEX('90.1 Data-SI-Site EUI'!$Y$2:$Y$1825,MATCH(1,INDEX(($A56='90.1 Data-SI-Site EUI'!$B$2:$B$1825)*(K$44='90.1 Data-SI-Site EUI'!$C$2:$C$1825)*($A$43='90.1 Data-SI-Site EUI'!$A$2:$A$1825),0,1),0))/INDEX('90.1 Data-SI-Site EUI'!$Y$2:$Y$1825,MATCH(1,INDEX(($A56='90.1 Data-SI-Site EUI'!$B$2:$B$1825)*(K$44='90.1 Data-SI-Site EUI'!$C$2:$C$1825)*(2004='90.1 Data-SI-Site EUI'!$A$2:$A$1825),0,1),0))</f>
        <v>0.38854161043244473</v>
      </c>
      <c r="L56" s="118" cm="1">
        <f t="array" ref="L56">INDEX('90.1 Data-SI-Site EUI'!$Y$2:$Y$1825,MATCH(1,INDEX(($A56='90.1 Data-SI-Site EUI'!$B$2:$B$1825)*(L$44='90.1 Data-SI-Site EUI'!$C$2:$C$1825)*($A$43='90.1 Data-SI-Site EUI'!$A$2:$A$1825),0,1),0))/INDEX('90.1 Data-SI-Site EUI'!$Y$2:$Y$1825,MATCH(1,INDEX(($A56='90.1 Data-SI-Site EUI'!$B$2:$B$1825)*(L$44='90.1 Data-SI-Site EUI'!$C$2:$C$1825)*(2004='90.1 Data-SI-Site EUI'!$A$2:$A$1825),0,1),0))</f>
        <v>0.31771997883039343</v>
      </c>
      <c r="M56" s="118" cm="1">
        <f t="array" ref="M56">INDEX('90.1 Data-SI-Site EUI'!$Y$2:$Y$1825,MATCH(1,INDEX(($A56='90.1 Data-SI-Site EUI'!$B$2:$B$1825)*(M$44='90.1 Data-SI-Site EUI'!$C$2:$C$1825)*($A$43='90.1 Data-SI-Site EUI'!$A$2:$A$1825),0,1),0))/INDEX('90.1 Data-SI-Site EUI'!$Y$2:$Y$1825,MATCH(1,INDEX(($A56='90.1 Data-SI-Site EUI'!$B$2:$B$1825)*(M$44='90.1 Data-SI-Site EUI'!$C$2:$C$1825)*(2004='90.1 Data-SI-Site EUI'!$A$2:$A$1825),0,1),0))</f>
        <v>0.34053743301090428</v>
      </c>
      <c r="N56" s="118" cm="1">
        <f t="array" ref="N56">INDEX('90.1 Data-SI-Site EUI'!$Y$2:$Y$1825,MATCH(1,INDEX(($A56='90.1 Data-SI-Site EUI'!$B$2:$B$1825)*(N$44='90.1 Data-SI-Site EUI'!$C$2:$C$1825)*($A$43='90.1 Data-SI-Site EUI'!$A$2:$A$1825),0,1),0))/INDEX('90.1 Data-SI-Site EUI'!$Y$2:$Y$1825,MATCH(1,INDEX(($A56='90.1 Data-SI-Site EUI'!$B$2:$B$1825)*(N$44='90.1 Data-SI-Site EUI'!$C$2:$C$1825)*(2004='90.1 Data-SI-Site EUI'!$A$2:$A$1825),0,1),0))</f>
        <v>0.3886849063486747</v>
      </c>
      <c r="O56" s="118" cm="1">
        <f t="array" ref="O56">INDEX('90.1 Data-SI-Site EUI'!$Y$2:$Y$1825,MATCH(1,INDEX(($A56='90.1 Data-SI-Site EUI'!$B$2:$B$1825)*(O$44='90.1 Data-SI-Site EUI'!$C$2:$C$1825)*($A$43='90.1 Data-SI-Site EUI'!$A$2:$A$1825),0,1),0))/INDEX('90.1 Data-SI-Site EUI'!$Y$2:$Y$1825,MATCH(1,INDEX(($A56='90.1 Data-SI-Site EUI'!$B$2:$B$1825)*(O$44='90.1 Data-SI-Site EUI'!$C$2:$C$1825)*(2004='90.1 Data-SI-Site EUI'!$A$2:$A$1825),0,1),0))</f>
        <v>0.26398653284957019</v>
      </c>
      <c r="P56" s="118" cm="1">
        <f t="array" ref="P56">INDEX('90.1 Data-SI-Site EUI'!$Y$2:$Y$1825,MATCH(1,INDEX(($A56='90.1 Data-SI-Site EUI'!$B$2:$B$1825)*(P$44='90.1 Data-SI-Site EUI'!$C$2:$C$1825)*($A$43='90.1 Data-SI-Site EUI'!$A$2:$A$1825),0,1),0))/INDEX('90.1 Data-SI-Site EUI'!$Y$2:$Y$1825,MATCH(1,INDEX(($A56='90.1 Data-SI-Site EUI'!$B$2:$B$1825)*(P$44='90.1 Data-SI-Site EUI'!$C$2:$C$1825)*(2004='90.1 Data-SI-Site EUI'!$A$2:$A$1825),0,1),0))</f>
        <v>0.32934062920355983</v>
      </c>
      <c r="Q56" s="118" cm="1">
        <f t="array" ref="Q56">INDEX('90.1 Data-SI-Site EUI'!$Y$2:$Y$1825,MATCH(1,INDEX(($A56='90.1 Data-SI-Site EUI'!$B$2:$B$1825)*(Q$44='90.1 Data-SI-Site EUI'!$C$2:$C$1825)*($A$43='90.1 Data-SI-Site EUI'!$A$2:$A$1825),0,1),0))/INDEX('90.1 Data-SI-Site EUI'!$Y$2:$Y$1825,MATCH(1,INDEX(($A56='90.1 Data-SI-Site EUI'!$B$2:$B$1825)*(Q$44='90.1 Data-SI-Site EUI'!$C$2:$C$1825)*(2004='90.1 Data-SI-Site EUI'!$A$2:$A$1825),0,1),0))</f>
        <v>0.45865383075248972</v>
      </c>
      <c r="R56" s="118" cm="1">
        <f t="array" ref="R56">INDEX('90.1 Data-SI-Site EUI'!$Y$2:$Y$1825,MATCH(1,INDEX(($A56='90.1 Data-SI-Site EUI'!$B$2:$B$1825)*(R$44='90.1 Data-SI-Site EUI'!$C$2:$C$1825)*($A$43='90.1 Data-SI-Site EUI'!$A$2:$A$1825),0,1),0))/INDEX('90.1 Data-SI-Site EUI'!$Y$2:$Y$1825,MATCH(1,INDEX(($A56='90.1 Data-SI-Site EUI'!$B$2:$B$1825)*(R$44='90.1 Data-SI-Site EUI'!$C$2:$C$1825)*(2004='90.1 Data-SI-Site EUI'!$A$2:$A$1825),0,1),0))</f>
        <v>0.45048412098892204</v>
      </c>
      <c r="S56" s="118" cm="1">
        <f t="array" ref="S56">INDEX('90.1 Data-SI-Site EUI'!$Y$2:$Y$1825,MATCH(1,INDEX(($A56='90.1 Data-SI-Site EUI'!$B$2:$B$1825)*(S$44='90.1 Data-SI-Site EUI'!$C$2:$C$1825)*($A$43='90.1 Data-SI-Site EUI'!$A$2:$A$1825),0,1),0))/INDEX('90.1 Data-SI-Site EUI'!$Y$2:$Y$1825,MATCH(1,INDEX(($A56='90.1 Data-SI-Site EUI'!$B$2:$B$1825)*(S$44='90.1 Data-SI-Site EUI'!$C$2:$C$1825)*(2004='90.1 Data-SI-Site EUI'!$A$2:$A$1825),0,1),0))</f>
        <v>0.48799826503079785</v>
      </c>
      <c r="T56" s="119" cm="1">
        <f t="array" ref="T56">INDEX('90.1 Data-SI-Site EUI'!$Y$2:$Y$1825,MATCH(1,INDEX(($A56='90.1 Data-SI-Site EUI'!$B$2:$B$1825)*(T$44='90.1 Data-SI-Site EUI'!$C$2:$C$1825)*($A$43='90.1 Data-SI-Site EUI'!$A$2:$A$1825),0,1),0))/INDEX('90.1 Data-SI-Site EUI'!$Y$2:$Y$1825,MATCH(1,INDEX(($A56='90.1 Data-SI-Site EUI'!$B$2:$B$1825)*(T$44='90.1 Data-SI-Site EUI'!$C$2:$C$1825)*(2004='90.1 Data-SI-Site EUI'!$A$2:$A$1825),0,1),0))</f>
        <v>0.54518700044869584</v>
      </c>
    </row>
    <row r="57" spans="1:20" x14ac:dyDescent="0.25">
      <c r="A57" s="129" t="s">
        <v>58</v>
      </c>
      <c r="B57" s="117" cm="1">
        <f t="array" ref="B57">INDEX('90.1 Data-SI-Site EUI'!$Y$2:$Y$1825,MATCH(1,INDEX(($A57='90.1 Data-SI-Site EUI'!$B$2:$B$1825)*(B$44='90.1 Data-SI-Site EUI'!$C$2:$C$1825)*($A$43='90.1 Data-SI-Site EUI'!$A$2:$A$1825),0,1),0))/INDEX('90.1 Data-SI-Site EUI'!$Y$2:$Y$1825,MATCH(1,INDEX(($A57='90.1 Data-SI-Site EUI'!$B$2:$B$1825)*(B$44='90.1 Data-SI-Site EUI'!$C$2:$C$1825)*(2004='90.1 Data-SI-Site EUI'!$A$2:$A$1825),0,1),0))</f>
        <v>0.71951553549524239</v>
      </c>
      <c r="C57" s="118" cm="1">
        <f t="array" ref="C57">INDEX('90.1 Data-SI-Site EUI'!$Y$2:$Y$1825,MATCH(1,INDEX(($A57='90.1 Data-SI-Site EUI'!$B$2:$B$1825)*(C$44='90.1 Data-SI-Site EUI'!$C$2:$C$1825)*($A$43='90.1 Data-SI-Site EUI'!$A$2:$A$1825),0,1),0))/INDEX('90.1 Data-SI-Site EUI'!$Y$2:$Y$1825,MATCH(1,INDEX(($A57='90.1 Data-SI-Site EUI'!$B$2:$B$1825)*(C$44='90.1 Data-SI-Site EUI'!$C$2:$C$1825)*(2004='90.1 Data-SI-Site EUI'!$A$2:$A$1825),0,1),0))</f>
        <v>0.72841196090150184</v>
      </c>
      <c r="D57" s="118" cm="1">
        <f t="array" ref="D57">INDEX('90.1 Data-SI-Site EUI'!$Y$2:$Y$1825,MATCH(1,INDEX(($A57='90.1 Data-SI-Site EUI'!$B$2:$B$1825)*(D$44='90.1 Data-SI-Site EUI'!$C$2:$C$1825)*($A$43='90.1 Data-SI-Site EUI'!$A$2:$A$1825),0,1),0))/INDEX('90.1 Data-SI-Site EUI'!$Y$2:$Y$1825,MATCH(1,INDEX(($A57='90.1 Data-SI-Site EUI'!$B$2:$B$1825)*(D$44='90.1 Data-SI-Site EUI'!$C$2:$C$1825)*(2004='90.1 Data-SI-Site EUI'!$A$2:$A$1825),0,1),0))</f>
        <v>0.72079982178385138</v>
      </c>
      <c r="E57" s="118" cm="1">
        <f t="array" ref="E57">INDEX('90.1 Data-SI-Site EUI'!$Y$2:$Y$1825,MATCH(1,INDEX(($A57='90.1 Data-SI-Site EUI'!$B$2:$B$1825)*(E$44='90.1 Data-SI-Site EUI'!$C$2:$C$1825)*($A$43='90.1 Data-SI-Site EUI'!$A$2:$A$1825),0,1),0))/INDEX('90.1 Data-SI-Site EUI'!$Y$2:$Y$1825,MATCH(1,INDEX(($A57='90.1 Data-SI-Site EUI'!$B$2:$B$1825)*(E$44='90.1 Data-SI-Site EUI'!$C$2:$C$1825)*(2004='90.1 Data-SI-Site EUI'!$A$2:$A$1825),0,1),0))</f>
        <v>0.73613909244540876</v>
      </c>
      <c r="F57" s="118" cm="1">
        <f t="array" ref="F57">INDEX('90.1 Data-SI-Site EUI'!$Y$2:$Y$1825,MATCH(1,INDEX(($A57='90.1 Data-SI-Site EUI'!$B$2:$B$1825)*(F$44='90.1 Data-SI-Site EUI'!$C$2:$C$1825)*($A$43='90.1 Data-SI-Site EUI'!$A$2:$A$1825),0,1),0))/INDEX('90.1 Data-SI-Site EUI'!$Y$2:$Y$1825,MATCH(1,INDEX(($A57='90.1 Data-SI-Site EUI'!$B$2:$B$1825)*(F$44='90.1 Data-SI-Site EUI'!$C$2:$C$1825)*(2004='90.1 Data-SI-Site EUI'!$A$2:$A$1825),0,1),0))</f>
        <v>0.71238016185930686</v>
      </c>
      <c r="G57" s="118" cm="1">
        <f t="array" ref="G57">INDEX('90.1 Data-SI-Site EUI'!$Y$2:$Y$1825,MATCH(1,INDEX(($A57='90.1 Data-SI-Site EUI'!$B$2:$B$1825)*(G$44='90.1 Data-SI-Site EUI'!$C$2:$C$1825)*($A$43='90.1 Data-SI-Site EUI'!$A$2:$A$1825),0,1),0))/INDEX('90.1 Data-SI-Site EUI'!$Y$2:$Y$1825,MATCH(1,INDEX(($A57='90.1 Data-SI-Site EUI'!$B$2:$B$1825)*(G$44='90.1 Data-SI-Site EUI'!$C$2:$C$1825)*(2004='90.1 Data-SI-Site EUI'!$A$2:$A$1825),0,1),0))</f>
        <v>0.71277011133015267</v>
      </c>
      <c r="H57" s="118" cm="1">
        <f t="array" ref="H57">INDEX('90.1 Data-SI-Site EUI'!$Y$2:$Y$1825,MATCH(1,INDEX(($A57='90.1 Data-SI-Site EUI'!$B$2:$B$1825)*(H$44='90.1 Data-SI-Site EUI'!$C$2:$C$1825)*($A$43='90.1 Data-SI-Site EUI'!$A$2:$A$1825),0,1),0))/INDEX('90.1 Data-SI-Site EUI'!$Y$2:$Y$1825,MATCH(1,INDEX(($A57='90.1 Data-SI-Site EUI'!$B$2:$B$1825)*(H$44='90.1 Data-SI-Site EUI'!$C$2:$C$1825)*(2004='90.1 Data-SI-Site EUI'!$A$2:$A$1825),0,1),0))</f>
        <v>0.69245913431959949</v>
      </c>
      <c r="I57" s="118" cm="1">
        <f t="array" ref="I57">INDEX('90.1 Data-SI-Site EUI'!$Y$2:$Y$1825,MATCH(1,INDEX(($A57='90.1 Data-SI-Site EUI'!$B$2:$B$1825)*(I$44='90.1 Data-SI-Site EUI'!$C$2:$C$1825)*($A$43='90.1 Data-SI-Site EUI'!$A$2:$A$1825),0,1),0))/INDEX('90.1 Data-SI-Site EUI'!$Y$2:$Y$1825,MATCH(1,INDEX(($A57='90.1 Data-SI-Site EUI'!$B$2:$B$1825)*(I$44='90.1 Data-SI-Site EUI'!$C$2:$C$1825)*(2004='90.1 Data-SI-Site EUI'!$A$2:$A$1825),0,1),0))</f>
        <v>0.71478143829062357</v>
      </c>
      <c r="J57" s="118" cm="1">
        <f t="array" ref="J57">INDEX('90.1 Data-SI-Site EUI'!$Y$2:$Y$1825,MATCH(1,INDEX(($A57='90.1 Data-SI-Site EUI'!$B$2:$B$1825)*(J$44='90.1 Data-SI-Site EUI'!$C$2:$C$1825)*($A$43='90.1 Data-SI-Site EUI'!$A$2:$A$1825),0,1),0))/INDEX('90.1 Data-SI-Site EUI'!$Y$2:$Y$1825,MATCH(1,INDEX(($A57='90.1 Data-SI-Site EUI'!$B$2:$B$1825)*(J$44='90.1 Data-SI-Site EUI'!$C$2:$C$1825)*(2004='90.1 Data-SI-Site EUI'!$A$2:$A$1825),0,1),0))</f>
        <v>0.74270299835910703</v>
      </c>
      <c r="K57" s="118" cm="1">
        <f t="array" ref="K57">INDEX('90.1 Data-SI-Site EUI'!$Y$2:$Y$1825,MATCH(1,INDEX(($A57='90.1 Data-SI-Site EUI'!$B$2:$B$1825)*(K$44='90.1 Data-SI-Site EUI'!$C$2:$C$1825)*($A$43='90.1 Data-SI-Site EUI'!$A$2:$A$1825),0,1),0))/INDEX('90.1 Data-SI-Site EUI'!$Y$2:$Y$1825,MATCH(1,INDEX(($A57='90.1 Data-SI-Site EUI'!$B$2:$B$1825)*(K$44='90.1 Data-SI-Site EUI'!$C$2:$C$1825)*(2004='90.1 Data-SI-Site EUI'!$A$2:$A$1825),0,1),0))</f>
        <v>0.6544423637120268</v>
      </c>
      <c r="L57" s="118" cm="1">
        <f t="array" ref="L57">INDEX('90.1 Data-SI-Site EUI'!$Y$2:$Y$1825,MATCH(1,INDEX(($A57='90.1 Data-SI-Site EUI'!$B$2:$B$1825)*(L$44='90.1 Data-SI-Site EUI'!$C$2:$C$1825)*($A$43='90.1 Data-SI-Site EUI'!$A$2:$A$1825),0,1),0))/INDEX('90.1 Data-SI-Site EUI'!$Y$2:$Y$1825,MATCH(1,INDEX(($A57='90.1 Data-SI-Site EUI'!$B$2:$B$1825)*(L$44='90.1 Data-SI-Site EUI'!$C$2:$C$1825)*(2004='90.1 Data-SI-Site EUI'!$A$2:$A$1825),0,1),0))</f>
        <v>0.69566246396144416</v>
      </c>
      <c r="M57" s="118" cm="1">
        <f t="array" ref="M57">INDEX('90.1 Data-SI-Site EUI'!$Y$2:$Y$1825,MATCH(1,INDEX(($A57='90.1 Data-SI-Site EUI'!$B$2:$B$1825)*(M$44='90.1 Data-SI-Site EUI'!$C$2:$C$1825)*($A$43='90.1 Data-SI-Site EUI'!$A$2:$A$1825),0,1),0))/INDEX('90.1 Data-SI-Site EUI'!$Y$2:$Y$1825,MATCH(1,INDEX(($A57='90.1 Data-SI-Site EUI'!$B$2:$B$1825)*(M$44='90.1 Data-SI-Site EUI'!$C$2:$C$1825)*(2004='90.1 Data-SI-Site EUI'!$A$2:$A$1825),0,1),0))</f>
        <v>0.70387502390514434</v>
      </c>
      <c r="N57" s="118" cm="1">
        <f t="array" ref="N57">INDEX('90.1 Data-SI-Site EUI'!$Y$2:$Y$1825,MATCH(1,INDEX(($A57='90.1 Data-SI-Site EUI'!$B$2:$B$1825)*(N$44='90.1 Data-SI-Site EUI'!$C$2:$C$1825)*($A$43='90.1 Data-SI-Site EUI'!$A$2:$A$1825),0,1),0))/INDEX('90.1 Data-SI-Site EUI'!$Y$2:$Y$1825,MATCH(1,INDEX(($A57='90.1 Data-SI-Site EUI'!$B$2:$B$1825)*(N$44='90.1 Data-SI-Site EUI'!$C$2:$C$1825)*(2004='90.1 Data-SI-Site EUI'!$A$2:$A$1825),0,1),0))</f>
        <v>0.62957887443221183</v>
      </c>
      <c r="O57" s="118" cm="1">
        <f t="array" ref="O57">INDEX('90.1 Data-SI-Site EUI'!$Y$2:$Y$1825,MATCH(1,INDEX(($A57='90.1 Data-SI-Site EUI'!$B$2:$B$1825)*(O$44='90.1 Data-SI-Site EUI'!$C$2:$C$1825)*($A$43='90.1 Data-SI-Site EUI'!$A$2:$A$1825),0,1),0))/INDEX('90.1 Data-SI-Site EUI'!$Y$2:$Y$1825,MATCH(1,INDEX(($A57='90.1 Data-SI-Site EUI'!$B$2:$B$1825)*(O$44='90.1 Data-SI-Site EUI'!$C$2:$C$1825)*(2004='90.1 Data-SI-Site EUI'!$A$2:$A$1825),0,1),0))</f>
        <v>0.66276405971270325</v>
      </c>
      <c r="P57" s="118" cm="1">
        <f t="array" ref="P57">INDEX('90.1 Data-SI-Site EUI'!$Y$2:$Y$1825,MATCH(1,INDEX(($A57='90.1 Data-SI-Site EUI'!$B$2:$B$1825)*(P$44='90.1 Data-SI-Site EUI'!$C$2:$C$1825)*($A$43='90.1 Data-SI-Site EUI'!$A$2:$A$1825),0,1),0))/INDEX('90.1 Data-SI-Site EUI'!$Y$2:$Y$1825,MATCH(1,INDEX(($A57='90.1 Data-SI-Site EUI'!$B$2:$B$1825)*(P$44='90.1 Data-SI-Site EUI'!$C$2:$C$1825)*(2004='90.1 Data-SI-Site EUI'!$A$2:$A$1825),0,1),0))</f>
        <v>0.68829831807026987</v>
      </c>
      <c r="Q57" s="118" cm="1">
        <f t="array" ref="Q57">INDEX('90.1 Data-SI-Site EUI'!$Y$2:$Y$1825,MATCH(1,INDEX(($A57='90.1 Data-SI-Site EUI'!$B$2:$B$1825)*(Q$44='90.1 Data-SI-Site EUI'!$C$2:$C$1825)*($A$43='90.1 Data-SI-Site EUI'!$A$2:$A$1825),0,1),0))/INDEX('90.1 Data-SI-Site EUI'!$Y$2:$Y$1825,MATCH(1,INDEX(($A57='90.1 Data-SI-Site EUI'!$B$2:$B$1825)*(Q$44='90.1 Data-SI-Site EUI'!$C$2:$C$1825)*(2004='90.1 Data-SI-Site EUI'!$A$2:$A$1825),0,1),0))</f>
        <v>0.61069846311842468</v>
      </c>
      <c r="R57" s="118" cm="1">
        <f t="array" ref="R57">INDEX('90.1 Data-SI-Site EUI'!$Y$2:$Y$1825,MATCH(1,INDEX(($A57='90.1 Data-SI-Site EUI'!$B$2:$B$1825)*(R$44='90.1 Data-SI-Site EUI'!$C$2:$C$1825)*($A$43='90.1 Data-SI-Site EUI'!$A$2:$A$1825),0,1),0))/INDEX('90.1 Data-SI-Site EUI'!$Y$2:$Y$1825,MATCH(1,INDEX(($A57='90.1 Data-SI-Site EUI'!$B$2:$B$1825)*(R$44='90.1 Data-SI-Site EUI'!$C$2:$C$1825)*(2004='90.1 Data-SI-Site EUI'!$A$2:$A$1825),0,1),0))</f>
        <v>0.62009996155324887</v>
      </c>
      <c r="S57" s="118" cm="1">
        <f t="array" ref="S57">INDEX('90.1 Data-SI-Site EUI'!$Y$2:$Y$1825,MATCH(1,INDEX(($A57='90.1 Data-SI-Site EUI'!$B$2:$B$1825)*(S$44='90.1 Data-SI-Site EUI'!$C$2:$C$1825)*($A$43='90.1 Data-SI-Site EUI'!$A$2:$A$1825),0,1),0))/INDEX('90.1 Data-SI-Site EUI'!$Y$2:$Y$1825,MATCH(1,INDEX(($A57='90.1 Data-SI-Site EUI'!$B$2:$B$1825)*(S$44='90.1 Data-SI-Site EUI'!$C$2:$C$1825)*(2004='90.1 Data-SI-Site EUI'!$A$2:$A$1825),0,1),0))</f>
        <v>0.59918282196652373</v>
      </c>
      <c r="T57" s="119" cm="1">
        <f t="array" ref="T57">INDEX('90.1 Data-SI-Site EUI'!$Y$2:$Y$1825,MATCH(1,INDEX(($A57='90.1 Data-SI-Site EUI'!$B$2:$B$1825)*(T$44='90.1 Data-SI-Site EUI'!$C$2:$C$1825)*($A$43='90.1 Data-SI-Site EUI'!$A$2:$A$1825),0,1),0))/INDEX('90.1 Data-SI-Site EUI'!$Y$2:$Y$1825,MATCH(1,INDEX(($A57='90.1 Data-SI-Site EUI'!$B$2:$B$1825)*(T$44='90.1 Data-SI-Site EUI'!$C$2:$C$1825)*(2004='90.1 Data-SI-Site EUI'!$A$2:$A$1825),0,1),0))</f>
        <v>0.62823555796437847</v>
      </c>
    </row>
    <row r="58" spans="1:20" x14ac:dyDescent="0.25">
      <c r="A58" s="129" t="s">
        <v>1</v>
      </c>
      <c r="B58" s="117" cm="1">
        <f t="array" ref="B58">INDEX('90.1 Data-SI-Site EUI'!$Y$2:$Y$1825,MATCH(1,INDEX(($A58='90.1 Data-SI-Site EUI'!$B$2:$B$1825)*(B$44='90.1 Data-SI-Site EUI'!$C$2:$C$1825)*($A$43='90.1 Data-SI-Site EUI'!$A$2:$A$1825),0,1),0))/INDEX('90.1 Data-SI-Site EUI'!$Y$2:$Y$1825,MATCH(1,INDEX(($A58='90.1 Data-SI-Site EUI'!$B$2:$B$1825)*(B$44='90.1 Data-SI-Site EUI'!$C$2:$C$1825)*(2004='90.1 Data-SI-Site EUI'!$A$2:$A$1825),0,1),0))</f>
        <v>0.51409689183435459</v>
      </c>
      <c r="C58" s="118" cm="1">
        <f t="array" ref="C58">INDEX('90.1 Data-SI-Site EUI'!$Y$2:$Y$1825,MATCH(1,INDEX(($A58='90.1 Data-SI-Site EUI'!$B$2:$B$1825)*(C$44='90.1 Data-SI-Site EUI'!$C$2:$C$1825)*($A$43='90.1 Data-SI-Site EUI'!$A$2:$A$1825),0,1),0))/INDEX('90.1 Data-SI-Site EUI'!$Y$2:$Y$1825,MATCH(1,INDEX(($A58='90.1 Data-SI-Site EUI'!$B$2:$B$1825)*(C$44='90.1 Data-SI-Site EUI'!$C$2:$C$1825)*(2004='90.1 Data-SI-Site EUI'!$A$2:$A$1825),0,1),0))</f>
        <v>0.59985458070770725</v>
      </c>
      <c r="D58" s="118" cm="1">
        <f t="array" ref="D58">INDEX('90.1 Data-SI-Site EUI'!$Y$2:$Y$1825,MATCH(1,INDEX(($A58='90.1 Data-SI-Site EUI'!$B$2:$B$1825)*(D$44='90.1 Data-SI-Site EUI'!$C$2:$C$1825)*($A$43='90.1 Data-SI-Site EUI'!$A$2:$A$1825),0,1),0))/INDEX('90.1 Data-SI-Site EUI'!$Y$2:$Y$1825,MATCH(1,INDEX(($A58='90.1 Data-SI-Site EUI'!$B$2:$B$1825)*(D$44='90.1 Data-SI-Site EUI'!$C$2:$C$1825)*(2004='90.1 Data-SI-Site EUI'!$A$2:$A$1825),0,1),0))</f>
        <v>0.44889424803735439</v>
      </c>
      <c r="E58" s="118" cm="1">
        <f t="array" ref="E58">INDEX('90.1 Data-SI-Site EUI'!$Y$2:$Y$1825,MATCH(1,INDEX(($A58='90.1 Data-SI-Site EUI'!$B$2:$B$1825)*(E$44='90.1 Data-SI-Site EUI'!$C$2:$C$1825)*($A$43='90.1 Data-SI-Site EUI'!$A$2:$A$1825),0,1),0))/INDEX('90.1 Data-SI-Site EUI'!$Y$2:$Y$1825,MATCH(1,INDEX(($A58='90.1 Data-SI-Site EUI'!$B$2:$B$1825)*(E$44='90.1 Data-SI-Site EUI'!$C$2:$C$1825)*(2004='90.1 Data-SI-Site EUI'!$A$2:$A$1825),0,1),0))</f>
        <v>0.49643005396430062</v>
      </c>
      <c r="F58" s="118" cm="1">
        <f t="array" ref="F58">INDEX('90.1 Data-SI-Site EUI'!$Y$2:$Y$1825,MATCH(1,INDEX(($A58='90.1 Data-SI-Site EUI'!$B$2:$B$1825)*(F$44='90.1 Data-SI-Site EUI'!$C$2:$C$1825)*($A$43='90.1 Data-SI-Site EUI'!$A$2:$A$1825),0,1),0))/INDEX('90.1 Data-SI-Site EUI'!$Y$2:$Y$1825,MATCH(1,INDEX(($A58='90.1 Data-SI-Site EUI'!$B$2:$B$1825)*(F$44='90.1 Data-SI-Site EUI'!$C$2:$C$1825)*(2004='90.1 Data-SI-Site EUI'!$A$2:$A$1825),0,1),0))</f>
        <v>0.46662850215517243</v>
      </c>
      <c r="G58" s="118" cm="1">
        <f t="array" ref="G58">INDEX('90.1 Data-SI-Site EUI'!$Y$2:$Y$1825,MATCH(1,INDEX(($A58='90.1 Data-SI-Site EUI'!$B$2:$B$1825)*(G$44='90.1 Data-SI-Site EUI'!$C$2:$C$1825)*($A$43='90.1 Data-SI-Site EUI'!$A$2:$A$1825),0,1),0))/INDEX('90.1 Data-SI-Site EUI'!$Y$2:$Y$1825,MATCH(1,INDEX(($A58='90.1 Data-SI-Site EUI'!$B$2:$B$1825)*(G$44='90.1 Data-SI-Site EUI'!$C$2:$C$1825)*(2004='90.1 Data-SI-Site EUI'!$A$2:$A$1825),0,1),0))</f>
        <v>0.47861215280953689</v>
      </c>
      <c r="H58" s="118" cm="1">
        <f t="array" ref="H58">INDEX('90.1 Data-SI-Site EUI'!$Y$2:$Y$1825,MATCH(1,INDEX(($A58='90.1 Data-SI-Site EUI'!$B$2:$B$1825)*(H$44='90.1 Data-SI-Site EUI'!$C$2:$C$1825)*($A$43='90.1 Data-SI-Site EUI'!$A$2:$A$1825),0,1),0))/INDEX('90.1 Data-SI-Site EUI'!$Y$2:$Y$1825,MATCH(1,INDEX(($A58='90.1 Data-SI-Site EUI'!$B$2:$B$1825)*(H$44='90.1 Data-SI-Site EUI'!$C$2:$C$1825)*(2004='90.1 Data-SI-Site EUI'!$A$2:$A$1825),0,1),0))</f>
        <v>0.54065906528004004</v>
      </c>
      <c r="I58" s="118" cm="1">
        <f t="array" ref="I58">INDEX('90.1 Data-SI-Site EUI'!$Y$2:$Y$1825,MATCH(1,INDEX(($A58='90.1 Data-SI-Site EUI'!$B$2:$B$1825)*(I$44='90.1 Data-SI-Site EUI'!$C$2:$C$1825)*($A$43='90.1 Data-SI-Site EUI'!$A$2:$A$1825),0,1),0))/INDEX('90.1 Data-SI-Site EUI'!$Y$2:$Y$1825,MATCH(1,INDEX(($A58='90.1 Data-SI-Site EUI'!$B$2:$B$1825)*(I$44='90.1 Data-SI-Site EUI'!$C$2:$C$1825)*(2004='90.1 Data-SI-Site EUI'!$A$2:$A$1825),0,1),0))</f>
        <v>0.51608253679259597</v>
      </c>
      <c r="J58" s="118" cm="1">
        <f t="array" ref="J58">INDEX('90.1 Data-SI-Site EUI'!$Y$2:$Y$1825,MATCH(1,INDEX(($A58='90.1 Data-SI-Site EUI'!$B$2:$B$1825)*(J$44='90.1 Data-SI-Site EUI'!$C$2:$C$1825)*($A$43='90.1 Data-SI-Site EUI'!$A$2:$A$1825),0,1),0))/INDEX('90.1 Data-SI-Site EUI'!$Y$2:$Y$1825,MATCH(1,INDEX(($A58='90.1 Data-SI-Site EUI'!$B$2:$B$1825)*(J$44='90.1 Data-SI-Site EUI'!$C$2:$C$1825)*(2004='90.1 Data-SI-Site EUI'!$A$2:$A$1825),0,1),0))</f>
        <v>0.42503807935011245</v>
      </c>
      <c r="K58" s="118" cm="1">
        <f t="array" ref="K58">INDEX('90.1 Data-SI-Site EUI'!$Y$2:$Y$1825,MATCH(1,INDEX(($A58='90.1 Data-SI-Site EUI'!$B$2:$B$1825)*(K$44='90.1 Data-SI-Site EUI'!$C$2:$C$1825)*($A$43='90.1 Data-SI-Site EUI'!$A$2:$A$1825),0,1),0))/INDEX('90.1 Data-SI-Site EUI'!$Y$2:$Y$1825,MATCH(1,INDEX(($A58='90.1 Data-SI-Site EUI'!$B$2:$B$1825)*(K$44='90.1 Data-SI-Site EUI'!$C$2:$C$1825)*(2004='90.1 Data-SI-Site EUI'!$A$2:$A$1825),0,1),0))</f>
        <v>0.63157894736842102</v>
      </c>
      <c r="L58" s="118" cm="1">
        <f t="array" ref="L58">INDEX('90.1 Data-SI-Site EUI'!$Y$2:$Y$1825,MATCH(1,INDEX(($A58='90.1 Data-SI-Site EUI'!$B$2:$B$1825)*(L$44='90.1 Data-SI-Site EUI'!$C$2:$C$1825)*($A$43='90.1 Data-SI-Site EUI'!$A$2:$A$1825),0,1),0))/INDEX('90.1 Data-SI-Site EUI'!$Y$2:$Y$1825,MATCH(1,INDEX(($A58='90.1 Data-SI-Site EUI'!$B$2:$B$1825)*(L$44='90.1 Data-SI-Site EUI'!$C$2:$C$1825)*(2004='90.1 Data-SI-Site EUI'!$A$2:$A$1825),0,1),0))</f>
        <v>0.53079386202021051</v>
      </c>
      <c r="M58" s="118" cm="1">
        <f t="array" ref="M58">INDEX('90.1 Data-SI-Site EUI'!$Y$2:$Y$1825,MATCH(1,INDEX(($A58='90.1 Data-SI-Site EUI'!$B$2:$B$1825)*(M$44='90.1 Data-SI-Site EUI'!$C$2:$C$1825)*($A$43='90.1 Data-SI-Site EUI'!$A$2:$A$1825),0,1),0))/INDEX('90.1 Data-SI-Site EUI'!$Y$2:$Y$1825,MATCH(1,INDEX(($A58='90.1 Data-SI-Site EUI'!$B$2:$B$1825)*(M$44='90.1 Data-SI-Site EUI'!$C$2:$C$1825)*(2004='90.1 Data-SI-Site EUI'!$A$2:$A$1825),0,1),0))</f>
        <v>0.57216528780530618</v>
      </c>
      <c r="N58" s="118" cm="1">
        <f t="array" ref="N58">INDEX('90.1 Data-SI-Site EUI'!$Y$2:$Y$1825,MATCH(1,INDEX(($A58='90.1 Data-SI-Site EUI'!$B$2:$B$1825)*(N$44='90.1 Data-SI-Site EUI'!$C$2:$C$1825)*($A$43='90.1 Data-SI-Site EUI'!$A$2:$A$1825),0,1),0))/INDEX('90.1 Data-SI-Site EUI'!$Y$2:$Y$1825,MATCH(1,INDEX(($A58='90.1 Data-SI-Site EUI'!$B$2:$B$1825)*(N$44='90.1 Data-SI-Site EUI'!$C$2:$C$1825)*(2004='90.1 Data-SI-Site EUI'!$A$2:$A$1825),0,1),0))</f>
        <v>0.68030939054726369</v>
      </c>
      <c r="O58" s="118" cm="1">
        <f t="array" ref="O58">INDEX('90.1 Data-SI-Site EUI'!$Y$2:$Y$1825,MATCH(1,INDEX(($A58='90.1 Data-SI-Site EUI'!$B$2:$B$1825)*(O$44='90.1 Data-SI-Site EUI'!$C$2:$C$1825)*($A$43='90.1 Data-SI-Site EUI'!$A$2:$A$1825),0,1),0))/INDEX('90.1 Data-SI-Site EUI'!$Y$2:$Y$1825,MATCH(1,INDEX(($A58='90.1 Data-SI-Site EUI'!$B$2:$B$1825)*(O$44='90.1 Data-SI-Site EUI'!$C$2:$C$1825)*(2004='90.1 Data-SI-Site EUI'!$A$2:$A$1825),0,1),0))</f>
        <v>0.5982120247938435</v>
      </c>
      <c r="P58" s="118" cm="1">
        <f t="array" ref="P58">INDEX('90.1 Data-SI-Site EUI'!$Y$2:$Y$1825,MATCH(1,INDEX(($A58='90.1 Data-SI-Site EUI'!$B$2:$B$1825)*(P$44='90.1 Data-SI-Site EUI'!$C$2:$C$1825)*($A$43='90.1 Data-SI-Site EUI'!$A$2:$A$1825),0,1),0))/INDEX('90.1 Data-SI-Site EUI'!$Y$2:$Y$1825,MATCH(1,INDEX(($A58='90.1 Data-SI-Site EUI'!$B$2:$B$1825)*(P$44='90.1 Data-SI-Site EUI'!$C$2:$C$1825)*(2004='90.1 Data-SI-Site EUI'!$A$2:$A$1825),0,1),0))</f>
        <v>0.51308012903529643</v>
      </c>
      <c r="Q58" s="118" cm="1">
        <f t="array" ref="Q58">INDEX('90.1 Data-SI-Site EUI'!$Y$2:$Y$1825,MATCH(1,INDEX(($A58='90.1 Data-SI-Site EUI'!$B$2:$B$1825)*(Q$44='90.1 Data-SI-Site EUI'!$C$2:$C$1825)*($A$43='90.1 Data-SI-Site EUI'!$A$2:$A$1825),0,1),0))/INDEX('90.1 Data-SI-Site EUI'!$Y$2:$Y$1825,MATCH(1,INDEX(($A58='90.1 Data-SI-Site EUI'!$B$2:$B$1825)*(Q$44='90.1 Data-SI-Site EUI'!$C$2:$C$1825)*(2004='90.1 Data-SI-Site EUI'!$A$2:$A$1825),0,1),0))</f>
        <v>0.6609902239041312</v>
      </c>
      <c r="R58" s="118" cm="1">
        <f t="array" ref="R58">INDEX('90.1 Data-SI-Site EUI'!$Y$2:$Y$1825,MATCH(1,INDEX(($A58='90.1 Data-SI-Site EUI'!$B$2:$B$1825)*(R$44='90.1 Data-SI-Site EUI'!$C$2:$C$1825)*($A$43='90.1 Data-SI-Site EUI'!$A$2:$A$1825),0,1),0))/INDEX('90.1 Data-SI-Site EUI'!$Y$2:$Y$1825,MATCH(1,INDEX(($A58='90.1 Data-SI-Site EUI'!$B$2:$B$1825)*(R$44='90.1 Data-SI-Site EUI'!$C$2:$C$1825)*(2004='90.1 Data-SI-Site EUI'!$A$2:$A$1825),0,1),0))</f>
        <v>0.58355534792105945</v>
      </c>
      <c r="S58" s="118" cm="1">
        <f t="array" ref="S58">INDEX('90.1 Data-SI-Site EUI'!$Y$2:$Y$1825,MATCH(1,INDEX(($A58='90.1 Data-SI-Site EUI'!$B$2:$B$1825)*(S$44='90.1 Data-SI-Site EUI'!$C$2:$C$1825)*($A$43='90.1 Data-SI-Site EUI'!$A$2:$A$1825),0,1),0))/INDEX('90.1 Data-SI-Site EUI'!$Y$2:$Y$1825,MATCH(1,INDEX(($A58='90.1 Data-SI-Site EUI'!$B$2:$B$1825)*(S$44='90.1 Data-SI-Site EUI'!$C$2:$C$1825)*(2004='90.1 Data-SI-Site EUI'!$A$2:$A$1825),0,1),0))</f>
        <v>0.56670199433075108</v>
      </c>
      <c r="T58" s="119" cm="1">
        <f t="array" ref="T58">INDEX('90.1 Data-SI-Site EUI'!$Y$2:$Y$1825,MATCH(1,INDEX(($A58='90.1 Data-SI-Site EUI'!$B$2:$B$1825)*(T$44='90.1 Data-SI-Site EUI'!$C$2:$C$1825)*($A$43='90.1 Data-SI-Site EUI'!$A$2:$A$1825),0,1),0))/INDEX('90.1 Data-SI-Site EUI'!$Y$2:$Y$1825,MATCH(1,INDEX(($A58='90.1 Data-SI-Site EUI'!$B$2:$B$1825)*(T$44='90.1 Data-SI-Site EUI'!$C$2:$C$1825)*(2004='90.1 Data-SI-Site EUI'!$A$2:$A$1825),0,1),0))</f>
        <v>0.55878305079257129</v>
      </c>
    </row>
    <row r="59" spans="1:20" x14ac:dyDescent="0.25">
      <c r="A59" s="129" t="s">
        <v>61</v>
      </c>
      <c r="B59" s="117" cm="1">
        <f t="array" ref="B59">INDEX('90.1 Data-SI-Site EUI'!$Y$2:$Y$1825,MATCH(1,INDEX(($A59='90.1 Data-SI-Site EUI'!$B$2:$B$1825)*(B$44='90.1 Data-SI-Site EUI'!$C$2:$C$1825)*($A$43='90.1 Data-SI-Site EUI'!$A$2:$A$1825),0,1),0))/INDEX('90.1 Data-SI-Site EUI'!$Y$2:$Y$1825,MATCH(1,INDEX(($A59='90.1 Data-SI-Site EUI'!$B$2:$B$1825)*(B$44='90.1 Data-SI-Site EUI'!$C$2:$C$1825)*(2004='90.1 Data-SI-Site EUI'!$A$2:$A$1825),0,1),0))</f>
        <v>0.78849052207640613</v>
      </c>
      <c r="C59" s="118" cm="1">
        <f t="array" ref="C59">INDEX('90.1 Data-SI-Site EUI'!$Y$2:$Y$1825,MATCH(1,INDEX(($A59='90.1 Data-SI-Site EUI'!$B$2:$B$1825)*(C$44='90.1 Data-SI-Site EUI'!$C$2:$C$1825)*($A$43='90.1 Data-SI-Site EUI'!$A$2:$A$1825),0,1),0))/INDEX('90.1 Data-SI-Site EUI'!$Y$2:$Y$1825,MATCH(1,INDEX(($A59='90.1 Data-SI-Site EUI'!$B$2:$B$1825)*(C$44='90.1 Data-SI-Site EUI'!$C$2:$C$1825)*(2004='90.1 Data-SI-Site EUI'!$A$2:$A$1825),0,1),0))</f>
        <v>0.78792027447029234</v>
      </c>
      <c r="D59" s="118" cm="1">
        <f t="array" ref="D59">INDEX('90.1 Data-SI-Site EUI'!$Y$2:$Y$1825,MATCH(1,INDEX(($A59='90.1 Data-SI-Site EUI'!$B$2:$B$1825)*(D$44='90.1 Data-SI-Site EUI'!$C$2:$C$1825)*($A$43='90.1 Data-SI-Site EUI'!$A$2:$A$1825),0,1),0))/INDEX('90.1 Data-SI-Site EUI'!$Y$2:$Y$1825,MATCH(1,INDEX(($A59='90.1 Data-SI-Site EUI'!$B$2:$B$1825)*(D$44='90.1 Data-SI-Site EUI'!$C$2:$C$1825)*(2004='90.1 Data-SI-Site EUI'!$A$2:$A$1825),0,1),0))</f>
        <v>0.73939415027701194</v>
      </c>
      <c r="E59" s="118" cm="1">
        <f t="array" ref="E59">INDEX('90.1 Data-SI-Site EUI'!$Y$2:$Y$1825,MATCH(1,INDEX(($A59='90.1 Data-SI-Site EUI'!$B$2:$B$1825)*(E$44='90.1 Data-SI-Site EUI'!$C$2:$C$1825)*($A$43='90.1 Data-SI-Site EUI'!$A$2:$A$1825),0,1),0))/INDEX('90.1 Data-SI-Site EUI'!$Y$2:$Y$1825,MATCH(1,INDEX(($A59='90.1 Data-SI-Site EUI'!$B$2:$B$1825)*(E$44='90.1 Data-SI-Site EUI'!$C$2:$C$1825)*(2004='90.1 Data-SI-Site EUI'!$A$2:$A$1825),0,1),0))</f>
        <v>0.78731408641998113</v>
      </c>
      <c r="F59" s="118" cm="1">
        <f t="array" ref="F59">INDEX('90.1 Data-SI-Site EUI'!$Y$2:$Y$1825,MATCH(1,INDEX(($A59='90.1 Data-SI-Site EUI'!$B$2:$B$1825)*(F$44='90.1 Data-SI-Site EUI'!$C$2:$C$1825)*($A$43='90.1 Data-SI-Site EUI'!$A$2:$A$1825),0,1),0))/INDEX('90.1 Data-SI-Site EUI'!$Y$2:$Y$1825,MATCH(1,INDEX(($A59='90.1 Data-SI-Site EUI'!$B$2:$B$1825)*(F$44='90.1 Data-SI-Site EUI'!$C$2:$C$1825)*(2004='90.1 Data-SI-Site EUI'!$A$2:$A$1825),0,1),0))</f>
        <v>0.65731404052146303</v>
      </c>
      <c r="G59" s="118" cm="1">
        <f t="array" ref="G59">INDEX('90.1 Data-SI-Site EUI'!$Y$2:$Y$1825,MATCH(1,INDEX(($A59='90.1 Data-SI-Site EUI'!$B$2:$B$1825)*(G$44='90.1 Data-SI-Site EUI'!$C$2:$C$1825)*($A$43='90.1 Data-SI-Site EUI'!$A$2:$A$1825),0,1),0))/INDEX('90.1 Data-SI-Site EUI'!$Y$2:$Y$1825,MATCH(1,INDEX(($A59='90.1 Data-SI-Site EUI'!$B$2:$B$1825)*(G$44='90.1 Data-SI-Site EUI'!$C$2:$C$1825)*(2004='90.1 Data-SI-Site EUI'!$A$2:$A$1825),0,1),0))</f>
        <v>0.64700785087039192</v>
      </c>
      <c r="H59" s="118" cm="1">
        <f t="array" ref="H59">INDEX('90.1 Data-SI-Site EUI'!$Y$2:$Y$1825,MATCH(1,INDEX(($A59='90.1 Data-SI-Site EUI'!$B$2:$B$1825)*(H$44='90.1 Data-SI-Site EUI'!$C$2:$C$1825)*($A$43='90.1 Data-SI-Site EUI'!$A$2:$A$1825),0,1),0))/INDEX('90.1 Data-SI-Site EUI'!$Y$2:$Y$1825,MATCH(1,INDEX(($A59='90.1 Data-SI-Site EUI'!$B$2:$B$1825)*(H$44='90.1 Data-SI-Site EUI'!$C$2:$C$1825)*(2004='90.1 Data-SI-Site EUI'!$A$2:$A$1825),0,1),0))</f>
        <v>0.66641149514376086</v>
      </c>
      <c r="I59" s="118" cm="1">
        <f t="array" ref="I59">INDEX('90.1 Data-SI-Site EUI'!$Y$2:$Y$1825,MATCH(1,INDEX(($A59='90.1 Data-SI-Site EUI'!$B$2:$B$1825)*(I$44='90.1 Data-SI-Site EUI'!$C$2:$C$1825)*($A$43='90.1 Data-SI-Site EUI'!$A$2:$A$1825),0,1),0))/INDEX('90.1 Data-SI-Site EUI'!$Y$2:$Y$1825,MATCH(1,INDEX(($A59='90.1 Data-SI-Site EUI'!$B$2:$B$1825)*(I$44='90.1 Data-SI-Site EUI'!$C$2:$C$1825)*(2004='90.1 Data-SI-Site EUI'!$A$2:$A$1825),0,1),0))</f>
        <v>0.68961339854114712</v>
      </c>
      <c r="J59" s="118" cm="1">
        <f t="array" ref="J59">INDEX('90.1 Data-SI-Site EUI'!$Y$2:$Y$1825,MATCH(1,INDEX(($A59='90.1 Data-SI-Site EUI'!$B$2:$B$1825)*(J$44='90.1 Data-SI-Site EUI'!$C$2:$C$1825)*($A$43='90.1 Data-SI-Site EUI'!$A$2:$A$1825),0,1),0))/INDEX('90.1 Data-SI-Site EUI'!$Y$2:$Y$1825,MATCH(1,INDEX(($A59='90.1 Data-SI-Site EUI'!$B$2:$B$1825)*(J$44='90.1 Data-SI-Site EUI'!$C$2:$C$1825)*(2004='90.1 Data-SI-Site EUI'!$A$2:$A$1825),0,1),0))</f>
        <v>0.3601645167245473</v>
      </c>
      <c r="K59" s="118" cm="1">
        <f t="array" ref="K59">INDEX('90.1 Data-SI-Site EUI'!$Y$2:$Y$1825,MATCH(1,INDEX(($A59='90.1 Data-SI-Site EUI'!$B$2:$B$1825)*(K$44='90.1 Data-SI-Site EUI'!$C$2:$C$1825)*($A$43='90.1 Data-SI-Site EUI'!$A$2:$A$1825),0,1),0))/INDEX('90.1 Data-SI-Site EUI'!$Y$2:$Y$1825,MATCH(1,INDEX(($A59='90.1 Data-SI-Site EUI'!$B$2:$B$1825)*(K$44='90.1 Data-SI-Site EUI'!$C$2:$C$1825)*(2004='90.1 Data-SI-Site EUI'!$A$2:$A$1825),0,1),0))</f>
        <v>0.43677620924776273</v>
      </c>
      <c r="L59" s="118" cm="1">
        <f t="array" ref="L59">INDEX('90.1 Data-SI-Site EUI'!$Y$2:$Y$1825,MATCH(1,INDEX(($A59='90.1 Data-SI-Site EUI'!$B$2:$B$1825)*(L$44='90.1 Data-SI-Site EUI'!$C$2:$C$1825)*($A$43='90.1 Data-SI-Site EUI'!$A$2:$A$1825),0,1),0))/INDEX('90.1 Data-SI-Site EUI'!$Y$2:$Y$1825,MATCH(1,INDEX(($A59='90.1 Data-SI-Site EUI'!$B$2:$B$1825)*(L$44='90.1 Data-SI-Site EUI'!$C$2:$C$1825)*(2004='90.1 Data-SI-Site EUI'!$A$2:$A$1825),0,1),0))</f>
        <v>0.64319037515874633</v>
      </c>
      <c r="M59" s="118" cm="1">
        <f t="array" ref="M59">INDEX('90.1 Data-SI-Site EUI'!$Y$2:$Y$1825,MATCH(1,INDEX(($A59='90.1 Data-SI-Site EUI'!$B$2:$B$1825)*(M$44='90.1 Data-SI-Site EUI'!$C$2:$C$1825)*($A$43='90.1 Data-SI-Site EUI'!$A$2:$A$1825),0,1),0))/INDEX('90.1 Data-SI-Site EUI'!$Y$2:$Y$1825,MATCH(1,INDEX(($A59='90.1 Data-SI-Site EUI'!$B$2:$B$1825)*(M$44='90.1 Data-SI-Site EUI'!$C$2:$C$1825)*(2004='90.1 Data-SI-Site EUI'!$A$2:$A$1825),0,1),0))</f>
        <v>0.56533832208290324</v>
      </c>
      <c r="N59" s="118" cm="1">
        <f t="array" ref="N59">INDEX('90.1 Data-SI-Site EUI'!$Y$2:$Y$1825,MATCH(1,INDEX(($A59='90.1 Data-SI-Site EUI'!$B$2:$B$1825)*(N$44='90.1 Data-SI-Site EUI'!$C$2:$C$1825)*($A$43='90.1 Data-SI-Site EUI'!$A$2:$A$1825),0,1),0))/INDEX('90.1 Data-SI-Site EUI'!$Y$2:$Y$1825,MATCH(1,INDEX(($A59='90.1 Data-SI-Site EUI'!$B$2:$B$1825)*(N$44='90.1 Data-SI-Site EUI'!$C$2:$C$1825)*(2004='90.1 Data-SI-Site EUI'!$A$2:$A$1825),0,1),0))</f>
        <v>0.41261124688671785</v>
      </c>
      <c r="O59" s="118" cm="1">
        <f t="array" ref="O59">INDEX('90.1 Data-SI-Site EUI'!$Y$2:$Y$1825,MATCH(1,INDEX(($A59='90.1 Data-SI-Site EUI'!$B$2:$B$1825)*(O$44='90.1 Data-SI-Site EUI'!$C$2:$C$1825)*($A$43='90.1 Data-SI-Site EUI'!$A$2:$A$1825),0,1),0))/INDEX('90.1 Data-SI-Site EUI'!$Y$2:$Y$1825,MATCH(1,INDEX(($A59='90.1 Data-SI-Site EUI'!$B$2:$B$1825)*(O$44='90.1 Data-SI-Site EUI'!$C$2:$C$1825)*(2004='90.1 Data-SI-Site EUI'!$A$2:$A$1825),0,1),0))</f>
        <v>0.61011729139918736</v>
      </c>
      <c r="P59" s="118" cm="1">
        <f t="array" ref="P59">INDEX('90.1 Data-SI-Site EUI'!$Y$2:$Y$1825,MATCH(1,INDEX(($A59='90.1 Data-SI-Site EUI'!$B$2:$B$1825)*(P$44='90.1 Data-SI-Site EUI'!$C$2:$C$1825)*($A$43='90.1 Data-SI-Site EUI'!$A$2:$A$1825),0,1),0))/INDEX('90.1 Data-SI-Site EUI'!$Y$2:$Y$1825,MATCH(1,INDEX(($A59='90.1 Data-SI-Site EUI'!$B$2:$B$1825)*(P$44='90.1 Data-SI-Site EUI'!$C$2:$C$1825)*(2004='90.1 Data-SI-Site EUI'!$A$2:$A$1825),0,1),0))</f>
        <v>0.56007303337574543</v>
      </c>
      <c r="Q59" s="118" cm="1">
        <f t="array" ref="Q59">INDEX('90.1 Data-SI-Site EUI'!$Y$2:$Y$1825,MATCH(1,INDEX(($A59='90.1 Data-SI-Site EUI'!$B$2:$B$1825)*(Q$44='90.1 Data-SI-Site EUI'!$C$2:$C$1825)*($A$43='90.1 Data-SI-Site EUI'!$A$2:$A$1825),0,1),0))/INDEX('90.1 Data-SI-Site EUI'!$Y$2:$Y$1825,MATCH(1,INDEX(($A59='90.1 Data-SI-Site EUI'!$B$2:$B$1825)*(Q$44='90.1 Data-SI-Site EUI'!$C$2:$C$1825)*(2004='90.1 Data-SI-Site EUI'!$A$2:$A$1825),0,1),0))</f>
        <v>0.44179131649507808</v>
      </c>
      <c r="R59" s="118" cm="1">
        <f t="array" ref="R59">INDEX('90.1 Data-SI-Site EUI'!$Y$2:$Y$1825,MATCH(1,INDEX(($A59='90.1 Data-SI-Site EUI'!$B$2:$B$1825)*(R$44='90.1 Data-SI-Site EUI'!$C$2:$C$1825)*($A$43='90.1 Data-SI-Site EUI'!$A$2:$A$1825),0,1),0))/INDEX('90.1 Data-SI-Site EUI'!$Y$2:$Y$1825,MATCH(1,INDEX(($A59='90.1 Data-SI-Site EUI'!$B$2:$B$1825)*(R$44='90.1 Data-SI-Site EUI'!$C$2:$C$1825)*(2004='90.1 Data-SI-Site EUI'!$A$2:$A$1825),0,1),0))</f>
        <v>0.47351653954756778</v>
      </c>
      <c r="S59" s="118" cm="1">
        <f t="array" ref="S59">INDEX('90.1 Data-SI-Site EUI'!$Y$2:$Y$1825,MATCH(1,INDEX(($A59='90.1 Data-SI-Site EUI'!$B$2:$B$1825)*(S$44='90.1 Data-SI-Site EUI'!$C$2:$C$1825)*($A$43='90.1 Data-SI-Site EUI'!$A$2:$A$1825),0,1),0))/INDEX('90.1 Data-SI-Site EUI'!$Y$2:$Y$1825,MATCH(1,INDEX(($A59='90.1 Data-SI-Site EUI'!$B$2:$B$1825)*(S$44='90.1 Data-SI-Site EUI'!$C$2:$C$1825)*(2004='90.1 Data-SI-Site EUI'!$A$2:$A$1825),0,1),0))</f>
        <v>0.49009735841004481</v>
      </c>
      <c r="T59" s="119" cm="1">
        <f t="array" ref="T59">INDEX('90.1 Data-SI-Site EUI'!$Y$2:$Y$1825,MATCH(1,INDEX(($A59='90.1 Data-SI-Site EUI'!$B$2:$B$1825)*(T$44='90.1 Data-SI-Site EUI'!$C$2:$C$1825)*($A$43='90.1 Data-SI-Site EUI'!$A$2:$A$1825),0,1),0))/INDEX('90.1 Data-SI-Site EUI'!$Y$2:$Y$1825,MATCH(1,INDEX(($A59='90.1 Data-SI-Site EUI'!$B$2:$B$1825)*(T$44='90.1 Data-SI-Site EUI'!$C$2:$C$1825)*(2004='90.1 Data-SI-Site EUI'!$A$2:$A$1825),0,1),0))</f>
        <v>0.61464149782802269</v>
      </c>
    </row>
    <row r="60" spans="1:20" ht="15.75" thickBot="1" x14ac:dyDescent="0.3">
      <c r="A60" s="130" t="s">
        <v>60</v>
      </c>
      <c r="B60" s="120" cm="1">
        <f t="array" ref="B60">INDEX('90.1 Data-SI-Site EUI'!$Y$2:$Y$1825,MATCH(1,INDEX(($A60='90.1 Data-SI-Site EUI'!$B$2:$B$1825)*(B$44='90.1 Data-SI-Site EUI'!$C$2:$C$1825)*($A$43='90.1 Data-SI-Site EUI'!$A$2:$A$1825),0,1),0))/INDEX('90.1 Data-SI-Site EUI'!$Y$2:$Y$1825,MATCH(1,INDEX(($A60='90.1 Data-SI-Site EUI'!$B$2:$B$1825)*(B$44='90.1 Data-SI-Site EUI'!$C$2:$C$1825)*(2004='90.1 Data-SI-Site EUI'!$A$2:$A$1825),0,1),0))</f>
        <v>0.70466874725090578</v>
      </c>
      <c r="C60" s="121" cm="1">
        <f t="array" ref="C60">INDEX('90.1 Data-SI-Site EUI'!$Y$2:$Y$1825,MATCH(1,INDEX(($A60='90.1 Data-SI-Site EUI'!$B$2:$B$1825)*(C$44='90.1 Data-SI-Site EUI'!$C$2:$C$1825)*($A$43='90.1 Data-SI-Site EUI'!$A$2:$A$1825),0,1),0))/INDEX('90.1 Data-SI-Site EUI'!$Y$2:$Y$1825,MATCH(1,INDEX(($A60='90.1 Data-SI-Site EUI'!$B$2:$B$1825)*(C$44='90.1 Data-SI-Site EUI'!$C$2:$C$1825)*(2004='90.1 Data-SI-Site EUI'!$A$2:$A$1825),0,1),0))</f>
        <v>0.70725043622003847</v>
      </c>
      <c r="D60" s="121" cm="1">
        <f t="array" ref="D60">INDEX('90.1 Data-SI-Site EUI'!$Y$2:$Y$1825,MATCH(1,INDEX(($A60='90.1 Data-SI-Site EUI'!$B$2:$B$1825)*(D$44='90.1 Data-SI-Site EUI'!$C$2:$C$1825)*($A$43='90.1 Data-SI-Site EUI'!$A$2:$A$1825),0,1),0))/INDEX('90.1 Data-SI-Site EUI'!$Y$2:$Y$1825,MATCH(1,INDEX(($A60='90.1 Data-SI-Site EUI'!$B$2:$B$1825)*(D$44='90.1 Data-SI-Site EUI'!$C$2:$C$1825)*(2004='90.1 Data-SI-Site EUI'!$A$2:$A$1825),0,1),0))</f>
        <v>0.66024823280455036</v>
      </c>
      <c r="E60" s="121" cm="1">
        <f t="array" ref="E60">INDEX('90.1 Data-SI-Site EUI'!$Y$2:$Y$1825,MATCH(1,INDEX(($A60='90.1 Data-SI-Site EUI'!$B$2:$B$1825)*(E$44='90.1 Data-SI-Site EUI'!$C$2:$C$1825)*($A$43='90.1 Data-SI-Site EUI'!$A$2:$A$1825),0,1),0))/INDEX('90.1 Data-SI-Site EUI'!$Y$2:$Y$1825,MATCH(1,INDEX(($A60='90.1 Data-SI-Site EUI'!$B$2:$B$1825)*(E$44='90.1 Data-SI-Site EUI'!$C$2:$C$1825)*(2004='90.1 Data-SI-Site EUI'!$A$2:$A$1825),0,1),0))</f>
        <v>0.72123701796511119</v>
      </c>
      <c r="F60" s="121" cm="1">
        <f t="array" ref="F60">INDEX('90.1 Data-SI-Site EUI'!$Y$2:$Y$1825,MATCH(1,INDEX(($A60='90.1 Data-SI-Site EUI'!$B$2:$B$1825)*(F$44='90.1 Data-SI-Site EUI'!$C$2:$C$1825)*($A$43='90.1 Data-SI-Site EUI'!$A$2:$A$1825),0,1),0))/INDEX('90.1 Data-SI-Site EUI'!$Y$2:$Y$1825,MATCH(1,INDEX(($A60='90.1 Data-SI-Site EUI'!$B$2:$B$1825)*(F$44='90.1 Data-SI-Site EUI'!$C$2:$C$1825)*(2004='90.1 Data-SI-Site EUI'!$A$2:$A$1825),0,1),0))</f>
        <v>0.64490000345411214</v>
      </c>
      <c r="G60" s="121" cm="1">
        <f t="array" ref="G60">INDEX('90.1 Data-SI-Site EUI'!$Y$2:$Y$1825,MATCH(1,INDEX(($A60='90.1 Data-SI-Site EUI'!$B$2:$B$1825)*(G$44='90.1 Data-SI-Site EUI'!$C$2:$C$1825)*($A$43='90.1 Data-SI-Site EUI'!$A$2:$A$1825),0,1),0))/INDEX('90.1 Data-SI-Site EUI'!$Y$2:$Y$1825,MATCH(1,INDEX(($A60='90.1 Data-SI-Site EUI'!$B$2:$B$1825)*(G$44='90.1 Data-SI-Site EUI'!$C$2:$C$1825)*(2004='90.1 Data-SI-Site EUI'!$A$2:$A$1825),0,1),0))</f>
        <v>0.6557651413719775</v>
      </c>
      <c r="H60" s="121" cm="1">
        <f t="array" ref="H60">INDEX('90.1 Data-SI-Site EUI'!$Y$2:$Y$1825,MATCH(1,INDEX(($A60='90.1 Data-SI-Site EUI'!$B$2:$B$1825)*(H$44='90.1 Data-SI-Site EUI'!$C$2:$C$1825)*($A$43='90.1 Data-SI-Site EUI'!$A$2:$A$1825),0,1),0))/INDEX('90.1 Data-SI-Site EUI'!$Y$2:$Y$1825,MATCH(1,INDEX(($A60='90.1 Data-SI-Site EUI'!$B$2:$B$1825)*(H$44='90.1 Data-SI-Site EUI'!$C$2:$C$1825)*(2004='90.1 Data-SI-Site EUI'!$A$2:$A$1825),0,1),0))</f>
        <v>0.65479728699893314</v>
      </c>
      <c r="I60" s="121" cm="1">
        <f t="array" ref="I60">INDEX('90.1 Data-SI-Site EUI'!$Y$2:$Y$1825,MATCH(1,INDEX(($A60='90.1 Data-SI-Site EUI'!$B$2:$B$1825)*(I$44='90.1 Data-SI-Site EUI'!$C$2:$C$1825)*($A$43='90.1 Data-SI-Site EUI'!$A$2:$A$1825),0,1),0))/INDEX('90.1 Data-SI-Site EUI'!$Y$2:$Y$1825,MATCH(1,INDEX(($A60='90.1 Data-SI-Site EUI'!$B$2:$B$1825)*(I$44='90.1 Data-SI-Site EUI'!$C$2:$C$1825)*(2004='90.1 Data-SI-Site EUI'!$A$2:$A$1825),0,1),0))</f>
        <v>0.66590335545378065</v>
      </c>
      <c r="J60" s="121" cm="1">
        <f t="array" ref="J60">INDEX('90.1 Data-SI-Site EUI'!$Y$2:$Y$1825,MATCH(1,INDEX(($A60='90.1 Data-SI-Site EUI'!$B$2:$B$1825)*(J$44='90.1 Data-SI-Site EUI'!$C$2:$C$1825)*($A$43='90.1 Data-SI-Site EUI'!$A$2:$A$1825),0,1),0))/INDEX('90.1 Data-SI-Site EUI'!$Y$2:$Y$1825,MATCH(1,INDEX(($A60='90.1 Data-SI-Site EUI'!$B$2:$B$1825)*(J$44='90.1 Data-SI-Site EUI'!$C$2:$C$1825)*(2004='90.1 Data-SI-Site EUI'!$A$2:$A$1825),0,1),0))</f>
        <v>0.45592338914256725</v>
      </c>
      <c r="K60" s="121" cm="1">
        <f t="array" ref="K60">INDEX('90.1 Data-SI-Site EUI'!$Y$2:$Y$1825,MATCH(1,INDEX(($A60='90.1 Data-SI-Site EUI'!$B$2:$B$1825)*(K$44='90.1 Data-SI-Site EUI'!$C$2:$C$1825)*($A$43='90.1 Data-SI-Site EUI'!$A$2:$A$1825),0,1),0))/INDEX('90.1 Data-SI-Site EUI'!$Y$2:$Y$1825,MATCH(1,INDEX(($A60='90.1 Data-SI-Site EUI'!$B$2:$B$1825)*(K$44='90.1 Data-SI-Site EUI'!$C$2:$C$1825)*(2004='90.1 Data-SI-Site EUI'!$A$2:$A$1825),0,1),0))</f>
        <v>0.39097969342926703</v>
      </c>
      <c r="L60" s="121" cm="1">
        <f t="array" ref="L60">INDEX('90.1 Data-SI-Site EUI'!$Y$2:$Y$1825,MATCH(1,INDEX(($A60='90.1 Data-SI-Site EUI'!$B$2:$B$1825)*(L$44='90.1 Data-SI-Site EUI'!$C$2:$C$1825)*($A$43='90.1 Data-SI-Site EUI'!$A$2:$A$1825),0,1),0))/INDEX('90.1 Data-SI-Site EUI'!$Y$2:$Y$1825,MATCH(1,INDEX(($A60='90.1 Data-SI-Site EUI'!$B$2:$B$1825)*(L$44='90.1 Data-SI-Site EUI'!$C$2:$C$1825)*(2004='90.1 Data-SI-Site EUI'!$A$2:$A$1825),0,1),0))</f>
        <v>0.65000785792865001</v>
      </c>
      <c r="M60" s="121" cm="1">
        <f t="array" ref="M60">INDEX('90.1 Data-SI-Site EUI'!$Y$2:$Y$1825,MATCH(1,INDEX(($A60='90.1 Data-SI-Site EUI'!$B$2:$B$1825)*(M$44='90.1 Data-SI-Site EUI'!$C$2:$C$1825)*($A$43='90.1 Data-SI-Site EUI'!$A$2:$A$1825),0,1),0))/INDEX('90.1 Data-SI-Site EUI'!$Y$2:$Y$1825,MATCH(1,INDEX(($A60='90.1 Data-SI-Site EUI'!$B$2:$B$1825)*(M$44='90.1 Data-SI-Site EUI'!$C$2:$C$1825)*(2004='90.1 Data-SI-Site EUI'!$A$2:$A$1825),0,1),0))</f>
        <v>0.60729634002361277</v>
      </c>
      <c r="N60" s="121" cm="1">
        <f t="array" ref="N60">INDEX('90.1 Data-SI-Site EUI'!$Y$2:$Y$1825,MATCH(1,INDEX(($A60='90.1 Data-SI-Site EUI'!$B$2:$B$1825)*(N$44='90.1 Data-SI-Site EUI'!$C$2:$C$1825)*($A$43='90.1 Data-SI-Site EUI'!$A$2:$A$1825),0,1),0))/INDEX('90.1 Data-SI-Site EUI'!$Y$2:$Y$1825,MATCH(1,INDEX(($A60='90.1 Data-SI-Site EUI'!$B$2:$B$1825)*(N$44='90.1 Data-SI-Site EUI'!$C$2:$C$1825)*(2004='90.1 Data-SI-Site EUI'!$A$2:$A$1825),0,1),0))</f>
        <v>0.358883913052369</v>
      </c>
      <c r="O60" s="121" cm="1">
        <f t="array" ref="O60">INDEX('90.1 Data-SI-Site EUI'!$Y$2:$Y$1825,MATCH(1,INDEX(($A60='90.1 Data-SI-Site EUI'!$B$2:$B$1825)*(O$44='90.1 Data-SI-Site EUI'!$C$2:$C$1825)*($A$43='90.1 Data-SI-Site EUI'!$A$2:$A$1825),0,1),0))/INDEX('90.1 Data-SI-Site EUI'!$Y$2:$Y$1825,MATCH(1,INDEX(($A60='90.1 Data-SI-Site EUI'!$B$2:$B$1825)*(O$44='90.1 Data-SI-Site EUI'!$C$2:$C$1825)*(2004='90.1 Data-SI-Site EUI'!$A$2:$A$1825),0,1),0))</f>
        <v>0.61031419693022371</v>
      </c>
      <c r="P60" s="121" cm="1">
        <f t="array" ref="P60">INDEX('90.1 Data-SI-Site EUI'!$Y$2:$Y$1825,MATCH(1,INDEX(($A60='90.1 Data-SI-Site EUI'!$B$2:$B$1825)*(P$44='90.1 Data-SI-Site EUI'!$C$2:$C$1825)*($A$43='90.1 Data-SI-Site EUI'!$A$2:$A$1825),0,1),0))/INDEX('90.1 Data-SI-Site EUI'!$Y$2:$Y$1825,MATCH(1,INDEX(($A60='90.1 Data-SI-Site EUI'!$B$2:$B$1825)*(P$44='90.1 Data-SI-Site EUI'!$C$2:$C$1825)*(2004='90.1 Data-SI-Site EUI'!$A$2:$A$1825),0,1),0))</f>
        <v>0.60389514582206261</v>
      </c>
      <c r="Q60" s="121" cm="1">
        <f t="array" ref="Q60">INDEX('90.1 Data-SI-Site EUI'!$Y$2:$Y$1825,MATCH(1,INDEX(($A60='90.1 Data-SI-Site EUI'!$B$2:$B$1825)*(Q$44='90.1 Data-SI-Site EUI'!$C$2:$C$1825)*($A$43='90.1 Data-SI-Site EUI'!$A$2:$A$1825),0,1),0))/INDEX('90.1 Data-SI-Site EUI'!$Y$2:$Y$1825,MATCH(1,INDEX(($A60='90.1 Data-SI-Site EUI'!$B$2:$B$1825)*(Q$44='90.1 Data-SI-Site EUI'!$C$2:$C$1825)*(2004='90.1 Data-SI-Site EUI'!$A$2:$A$1825),0,1),0))</f>
        <v>0.38122241819413133</v>
      </c>
      <c r="R60" s="121" cm="1">
        <f t="array" ref="R60">INDEX('90.1 Data-SI-Site EUI'!$Y$2:$Y$1825,MATCH(1,INDEX(($A60='90.1 Data-SI-Site EUI'!$B$2:$B$1825)*(R$44='90.1 Data-SI-Site EUI'!$C$2:$C$1825)*($A$43='90.1 Data-SI-Site EUI'!$A$2:$A$1825),0,1),0))/INDEX('90.1 Data-SI-Site EUI'!$Y$2:$Y$1825,MATCH(1,INDEX(($A60='90.1 Data-SI-Site EUI'!$B$2:$B$1825)*(R$44='90.1 Data-SI-Site EUI'!$C$2:$C$1825)*(2004='90.1 Data-SI-Site EUI'!$A$2:$A$1825),0,1),0))</f>
        <v>0.41383140357311254</v>
      </c>
      <c r="S60" s="121" cm="1">
        <f t="array" ref="S60">INDEX('90.1 Data-SI-Site EUI'!$Y$2:$Y$1825,MATCH(1,INDEX(($A60='90.1 Data-SI-Site EUI'!$B$2:$B$1825)*(S$44='90.1 Data-SI-Site EUI'!$C$2:$C$1825)*($A$43='90.1 Data-SI-Site EUI'!$A$2:$A$1825),0,1),0))/INDEX('90.1 Data-SI-Site EUI'!$Y$2:$Y$1825,MATCH(1,INDEX(($A60='90.1 Data-SI-Site EUI'!$B$2:$B$1825)*(S$44='90.1 Data-SI-Site EUI'!$C$2:$C$1825)*(2004='90.1 Data-SI-Site EUI'!$A$2:$A$1825),0,1),0))</f>
        <v>0.38664927004725297</v>
      </c>
      <c r="T60" s="122" cm="1">
        <f t="array" ref="T60">INDEX('90.1 Data-SI-Site EUI'!$Y$2:$Y$1825,MATCH(1,INDEX(($A60='90.1 Data-SI-Site EUI'!$B$2:$B$1825)*(T$44='90.1 Data-SI-Site EUI'!$C$2:$C$1825)*($A$43='90.1 Data-SI-Site EUI'!$A$2:$A$1825),0,1),0))/INDEX('90.1 Data-SI-Site EUI'!$Y$2:$Y$1825,MATCH(1,INDEX(($A60='90.1 Data-SI-Site EUI'!$B$2:$B$1825)*(T$44='90.1 Data-SI-Site EUI'!$C$2:$C$1825)*(2004='90.1 Data-SI-Site EUI'!$A$2:$A$1825),0,1),0))</f>
        <v>0.46779277407310321</v>
      </c>
    </row>
    <row r="62" spans="1:20" ht="15.75" thickBot="1" x14ac:dyDescent="0.3">
      <c r="A62" s="6" t="s">
        <v>116</v>
      </c>
      <c r="B62" s="6"/>
      <c r="C62" s="6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</row>
    <row r="63" spans="1:20" ht="91.5" thickBot="1" x14ac:dyDescent="0.3">
      <c r="A63" s="69">
        <v>2016</v>
      </c>
      <c r="B63" s="114" t="s">
        <v>162</v>
      </c>
      <c r="C63" s="114" t="s">
        <v>163</v>
      </c>
      <c r="D63" s="113" t="s">
        <v>84</v>
      </c>
      <c r="E63" s="114" t="s">
        <v>85</v>
      </c>
      <c r="F63" s="114" t="s">
        <v>86</v>
      </c>
      <c r="G63" s="114" t="s">
        <v>87</v>
      </c>
      <c r="H63" s="114" t="s">
        <v>88</v>
      </c>
      <c r="I63" s="114" t="s">
        <v>89</v>
      </c>
      <c r="J63" s="114" t="s">
        <v>90</v>
      </c>
      <c r="K63" s="114" t="s">
        <v>91</v>
      </c>
      <c r="L63" s="114" t="s">
        <v>92</v>
      </c>
      <c r="M63" s="114" t="s">
        <v>93</v>
      </c>
      <c r="N63" s="114" t="s">
        <v>94</v>
      </c>
      <c r="O63" s="114" t="s">
        <v>95</v>
      </c>
      <c r="P63" s="114" t="s">
        <v>96</v>
      </c>
      <c r="Q63" s="114" t="s">
        <v>97</v>
      </c>
      <c r="R63" s="114" t="s">
        <v>98</v>
      </c>
      <c r="S63" s="113" t="s">
        <v>99</v>
      </c>
      <c r="T63" s="115" t="s">
        <v>100</v>
      </c>
    </row>
    <row r="64" spans="1:20" ht="15.75" thickBot="1" x14ac:dyDescent="0.3">
      <c r="A64" s="116" t="s">
        <v>22</v>
      </c>
      <c r="B64" s="55" t="s">
        <v>10</v>
      </c>
      <c r="C64" s="55" t="s">
        <v>6</v>
      </c>
      <c r="D64" s="64" t="s">
        <v>11</v>
      </c>
      <c r="E64" s="55" t="s">
        <v>13</v>
      </c>
      <c r="F64" s="55" t="s">
        <v>19</v>
      </c>
      <c r="G64" s="55" t="s">
        <v>20</v>
      </c>
      <c r="H64" s="55" t="s">
        <v>3</v>
      </c>
      <c r="I64" s="55" t="s">
        <v>7</v>
      </c>
      <c r="J64" s="55" t="s">
        <v>17</v>
      </c>
      <c r="K64" s="55" t="s">
        <v>14</v>
      </c>
      <c r="L64" s="55" t="s">
        <v>2</v>
      </c>
      <c r="M64" s="55" t="s">
        <v>18</v>
      </c>
      <c r="N64" s="55" t="s">
        <v>4</v>
      </c>
      <c r="O64" s="55" t="s">
        <v>5</v>
      </c>
      <c r="P64" s="55" t="s">
        <v>15</v>
      </c>
      <c r="Q64" s="55" t="s">
        <v>16</v>
      </c>
      <c r="R64" s="55" t="s">
        <v>9</v>
      </c>
      <c r="S64" s="55" t="s">
        <v>12</v>
      </c>
      <c r="T64" s="62" t="s">
        <v>8</v>
      </c>
    </row>
    <row r="65" spans="1:20" x14ac:dyDescent="0.25">
      <c r="A65" s="128" t="s">
        <v>55</v>
      </c>
      <c r="B65" s="123" cm="1">
        <f t="array" ref="B65">INDEX('90.1 Data-SI-Site EUI'!$Y$2:$Y$1825,MATCH(1,INDEX(($A65='90.1 Data-SI-Site EUI'!$B$2:$B$1825)*(B$64='90.1 Data-SI-Site EUI'!$C$2:$C$1825)*($A$63='90.1 Data-SI-Site EUI'!$A$2:$A$1825),0,1),0))/INDEX('90.1 Data-SI-Site EUI'!$Y$2:$Y$1825,MATCH(1,INDEX(($A65='90.1 Data-SI-Site EUI'!$B$2:$B$1825)*(B$64='90.1 Data-SI-Site EUI'!$C$2:$C$1825)*(2004='90.1 Data-SI-Site EUI'!$A$2:$A$1825),0,1),0))</f>
        <v>0.62241063842304623</v>
      </c>
      <c r="C65" s="131" cm="1">
        <f t="array" ref="C65">INDEX('90.1 Data-SI-Site EUI'!$Y$2:$Y$1825,MATCH(1,INDEX(($A65='90.1 Data-SI-Site EUI'!$B$2:$B$1825)*(C$64='90.1 Data-SI-Site EUI'!$C$2:$C$1825)*($A$63='90.1 Data-SI-Site EUI'!$A$2:$A$1825),0,1),0))/INDEX('90.1 Data-SI-Site EUI'!$Y$2:$Y$1825,MATCH(1,INDEX(($A65='90.1 Data-SI-Site EUI'!$B$2:$B$1825)*(C$64='90.1 Data-SI-Site EUI'!$C$2:$C$1825)*(2004='90.1 Data-SI-Site EUI'!$A$2:$A$1825),0,1),0))</f>
        <v>0.74203540515333899</v>
      </c>
      <c r="D65" s="131" cm="1">
        <f t="array" ref="D65">INDEX('90.1 Data-SI-Site EUI'!$Y$2:$Y$1825,MATCH(1,INDEX(($A65='90.1 Data-SI-Site EUI'!$B$2:$B$1825)*(D$64='90.1 Data-SI-Site EUI'!$C$2:$C$1825)*($A$63='90.1 Data-SI-Site EUI'!$A$2:$A$1825),0,1),0))/INDEX('90.1 Data-SI-Site EUI'!$Y$2:$Y$1825,MATCH(1,INDEX(($A65='90.1 Data-SI-Site EUI'!$B$2:$B$1825)*(D$64='90.1 Data-SI-Site EUI'!$C$2:$C$1825)*(2004='90.1 Data-SI-Site EUI'!$A$2:$A$1825),0,1),0))</f>
        <v>0.68989928769252951</v>
      </c>
      <c r="E65" s="131" cm="1">
        <f t="array" ref="E65">INDEX('90.1 Data-SI-Site EUI'!$Y$2:$Y$1825,MATCH(1,INDEX(($A65='90.1 Data-SI-Site EUI'!$B$2:$B$1825)*(E$64='90.1 Data-SI-Site EUI'!$C$2:$C$1825)*($A$63='90.1 Data-SI-Site EUI'!$A$2:$A$1825),0,1),0))/INDEX('90.1 Data-SI-Site EUI'!$Y$2:$Y$1825,MATCH(1,INDEX(($A65='90.1 Data-SI-Site EUI'!$B$2:$B$1825)*(E$64='90.1 Data-SI-Site EUI'!$C$2:$C$1825)*(2004='90.1 Data-SI-Site EUI'!$A$2:$A$1825),0,1),0))</f>
        <v>0.75602487175785027</v>
      </c>
      <c r="F65" s="131" cm="1">
        <f t="array" ref="F65">INDEX('90.1 Data-SI-Site EUI'!$Y$2:$Y$1825,MATCH(1,INDEX(($A65='90.1 Data-SI-Site EUI'!$B$2:$B$1825)*(F$64='90.1 Data-SI-Site EUI'!$C$2:$C$1825)*($A$63='90.1 Data-SI-Site EUI'!$A$2:$A$1825),0,1),0))/INDEX('90.1 Data-SI-Site EUI'!$Y$2:$Y$1825,MATCH(1,INDEX(($A65='90.1 Data-SI-Site EUI'!$B$2:$B$1825)*(F$64='90.1 Data-SI-Site EUI'!$C$2:$C$1825)*(2004='90.1 Data-SI-Site EUI'!$A$2:$A$1825),0,1),0))</f>
        <v>0.60900116176618113</v>
      </c>
      <c r="G65" s="131" cm="1">
        <f t="array" ref="G65">INDEX('90.1 Data-SI-Site EUI'!$Y$2:$Y$1825,MATCH(1,INDEX(($A65='90.1 Data-SI-Site EUI'!$B$2:$B$1825)*(G$64='90.1 Data-SI-Site EUI'!$C$2:$C$1825)*($A$63='90.1 Data-SI-Site EUI'!$A$2:$A$1825),0,1),0))/INDEX('90.1 Data-SI-Site EUI'!$Y$2:$Y$1825,MATCH(1,INDEX(($A65='90.1 Data-SI-Site EUI'!$B$2:$B$1825)*(G$64='90.1 Data-SI-Site EUI'!$C$2:$C$1825)*(2004='90.1 Data-SI-Site EUI'!$A$2:$A$1825),0,1),0))</f>
        <v>0.76732276876633565</v>
      </c>
      <c r="H65" s="131" cm="1">
        <f t="array" ref="H65">INDEX('90.1 Data-SI-Site EUI'!$Y$2:$Y$1825,MATCH(1,INDEX(($A65='90.1 Data-SI-Site EUI'!$B$2:$B$1825)*(H$64='90.1 Data-SI-Site EUI'!$C$2:$C$1825)*($A$63='90.1 Data-SI-Site EUI'!$A$2:$A$1825),0,1),0))/INDEX('90.1 Data-SI-Site EUI'!$Y$2:$Y$1825,MATCH(1,INDEX(($A65='90.1 Data-SI-Site EUI'!$B$2:$B$1825)*(H$64='90.1 Data-SI-Site EUI'!$C$2:$C$1825)*(2004='90.1 Data-SI-Site EUI'!$A$2:$A$1825),0,1),0))</f>
        <v>0.60418720391452863</v>
      </c>
      <c r="I65" s="131" cm="1">
        <f t="array" ref="I65">INDEX('90.1 Data-SI-Site EUI'!$Y$2:$Y$1825,MATCH(1,INDEX(($A65='90.1 Data-SI-Site EUI'!$B$2:$B$1825)*(I$64='90.1 Data-SI-Site EUI'!$C$2:$C$1825)*($A$63='90.1 Data-SI-Site EUI'!$A$2:$A$1825),0,1),0))/INDEX('90.1 Data-SI-Site EUI'!$Y$2:$Y$1825,MATCH(1,INDEX(($A65='90.1 Data-SI-Site EUI'!$B$2:$B$1825)*(I$64='90.1 Data-SI-Site EUI'!$C$2:$C$1825)*(2004='90.1 Data-SI-Site EUI'!$A$2:$A$1825),0,1),0))</f>
        <v>0.81054306520148556</v>
      </c>
      <c r="J65" s="131" cm="1">
        <f t="array" ref="J65">INDEX('90.1 Data-SI-Site EUI'!$Y$2:$Y$1825,MATCH(1,INDEX(($A65='90.1 Data-SI-Site EUI'!$B$2:$B$1825)*(J$64='90.1 Data-SI-Site EUI'!$C$2:$C$1825)*($A$63='90.1 Data-SI-Site EUI'!$A$2:$A$1825),0,1),0))/INDEX('90.1 Data-SI-Site EUI'!$Y$2:$Y$1825,MATCH(1,INDEX(($A65='90.1 Data-SI-Site EUI'!$B$2:$B$1825)*(J$64='90.1 Data-SI-Site EUI'!$C$2:$C$1825)*(2004='90.1 Data-SI-Site EUI'!$A$2:$A$1825),0,1),0))</f>
        <v>0.62737767513123477</v>
      </c>
      <c r="K65" s="131" cm="1">
        <f t="array" ref="K65">INDEX('90.1 Data-SI-Site EUI'!$Y$2:$Y$1825,MATCH(1,INDEX(($A65='90.1 Data-SI-Site EUI'!$B$2:$B$1825)*(K$64='90.1 Data-SI-Site EUI'!$C$2:$C$1825)*($A$63='90.1 Data-SI-Site EUI'!$A$2:$A$1825),0,1),0))/INDEX('90.1 Data-SI-Site EUI'!$Y$2:$Y$1825,MATCH(1,INDEX(($A65='90.1 Data-SI-Site EUI'!$B$2:$B$1825)*(K$64='90.1 Data-SI-Site EUI'!$C$2:$C$1825)*(2004='90.1 Data-SI-Site EUI'!$A$2:$A$1825),0,1),0))</f>
        <v>0.50982676631170731</v>
      </c>
      <c r="L65" s="131" cm="1">
        <f t="array" ref="L65">INDEX('90.1 Data-SI-Site EUI'!$Y$2:$Y$1825,MATCH(1,INDEX(($A65='90.1 Data-SI-Site EUI'!$B$2:$B$1825)*(L$64='90.1 Data-SI-Site EUI'!$C$2:$C$1825)*($A$63='90.1 Data-SI-Site EUI'!$A$2:$A$1825),0,1),0))/INDEX('90.1 Data-SI-Site EUI'!$Y$2:$Y$1825,MATCH(1,INDEX(($A65='90.1 Data-SI-Site EUI'!$B$2:$B$1825)*(L$64='90.1 Data-SI-Site EUI'!$C$2:$C$1825)*(2004='90.1 Data-SI-Site EUI'!$A$2:$A$1825),0,1),0))</f>
        <v>0.70046552622429448</v>
      </c>
      <c r="M65" s="131" cm="1">
        <f t="array" ref="M65">INDEX('90.1 Data-SI-Site EUI'!$Y$2:$Y$1825,MATCH(1,INDEX(($A65='90.1 Data-SI-Site EUI'!$B$2:$B$1825)*(M$64='90.1 Data-SI-Site EUI'!$C$2:$C$1825)*($A$63='90.1 Data-SI-Site EUI'!$A$2:$A$1825),0,1),0))/INDEX('90.1 Data-SI-Site EUI'!$Y$2:$Y$1825,MATCH(1,INDEX(($A65='90.1 Data-SI-Site EUI'!$B$2:$B$1825)*(M$64='90.1 Data-SI-Site EUI'!$C$2:$C$1825)*(2004='90.1 Data-SI-Site EUI'!$A$2:$A$1825),0,1),0))</f>
        <v>0.55954295743594884</v>
      </c>
      <c r="N65" s="131" cm="1">
        <f t="array" ref="N65">INDEX('90.1 Data-SI-Site EUI'!$Y$2:$Y$1825,MATCH(1,INDEX(($A65='90.1 Data-SI-Site EUI'!$B$2:$B$1825)*(N$64='90.1 Data-SI-Site EUI'!$C$2:$C$1825)*($A$63='90.1 Data-SI-Site EUI'!$A$2:$A$1825),0,1),0))/INDEX('90.1 Data-SI-Site EUI'!$Y$2:$Y$1825,MATCH(1,INDEX(($A65='90.1 Data-SI-Site EUI'!$B$2:$B$1825)*(N$64='90.1 Data-SI-Site EUI'!$C$2:$C$1825)*(2004='90.1 Data-SI-Site EUI'!$A$2:$A$1825),0,1),0))</f>
        <v>0.47780426331008774</v>
      </c>
      <c r="O65" s="131" cm="1">
        <f t="array" ref="O65">INDEX('90.1 Data-SI-Site EUI'!$Y$2:$Y$1825,MATCH(1,INDEX(($A65='90.1 Data-SI-Site EUI'!$B$2:$B$1825)*(O$64='90.1 Data-SI-Site EUI'!$C$2:$C$1825)*($A$63='90.1 Data-SI-Site EUI'!$A$2:$A$1825),0,1),0))/INDEX('90.1 Data-SI-Site EUI'!$Y$2:$Y$1825,MATCH(1,INDEX(($A65='90.1 Data-SI-Site EUI'!$B$2:$B$1825)*(O$64='90.1 Data-SI-Site EUI'!$C$2:$C$1825)*(2004='90.1 Data-SI-Site EUI'!$A$2:$A$1825),0,1),0))</f>
        <v>0.63243448230029797</v>
      </c>
      <c r="P65" s="131" cm="1">
        <f t="array" ref="P65">INDEX('90.1 Data-SI-Site EUI'!$Y$2:$Y$1825,MATCH(1,INDEX(($A65='90.1 Data-SI-Site EUI'!$B$2:$B$1825)*(P$64='90.1 Data-SI-Site EUI'!$C$2:$C$1825)*($A$63='90.1 Data-SI-Site EUI'!$A$2:$A$1825),0,1),0))/INDEX('90.1 Data-SI-Site EUI'!$Y$2:$Y$1825,MATCH(1,INDEX(($A65='90.1 Data-SI-Site EUI'!$B$2:$B$1825)*(P$64='90.1 Data-SI-Site EUI'!$C$2:$C$1825)*(2004='90.1 Data-SI-Site EUI'!$A$2:$A$1825),0,1),0))</f>
        <v>0.56226547762358203</v>
      </c>
      <c r="Q65" s="131" cm="1">
        <f t="array" ref="Q65">INDEX('90.1 Data-SI-Site EUI'!$Y$2:$Y$1825,MATCH(1,INDEX(($A65='90.1 Data-SI-Site EUI'!$B$2:$B$1825)*(Q$64='90.1 Data-SI-Site EUI'!$C$2:$C$1825)*($A$63='90.1 Data-SI-Site EUI'!$A$2:$A$1825),0,1),0))/INDEX('90.1 Data-SI-Site EUI'!$Y$2:$Y$1825,MATCH(1,INDEX(($A65='90.1 Data-SI-Site EUI'!$B$2:$B$1825)*(Q$64='90.1 Data-SI-Site EUI'!$C$2:$C$1825)*(2004='90.1 Data-SI-Site EUI'!$A$2:$A$1825),0,1),0))</f>
        <v>0.45328642316392259</v>
      </c>
      <c r="R65" s="131" cm="1">
        <f t="array" ref="R65">INDEX('90.1 Data-SI-Site EUI'!$Y$2:$Y$1825,MATCH(1,INDEX(($A65='90.1 Data-SI-Site EUI'!$B$2:$B$1825)*(R$64='90.1 Data-SI-Site EUI'!$C$2:$C$1825)*($A$63='90.1 Data-SI-Site EUI'!$A$2:$A$1825),0,1),0))/INDEX('90.1 Data-SI-Site EUI'!$Y$2:$Y$1825,MATCH(1,INDEX(($A65='90.1 Data-SI-Site EUI'!$B$2:$B$1825)*(R$64='90.1 Data-SI-Site EUI'!$C$2:$C$1825)*(2004='90.1 Data-SI-Site EUI'!$A$2:$A$1825),0,1),0))</f>
        <v>0.60136595489655686</v>
      </c>
      <c r="S65" s="131" cm="1">
        <f t="array" ref="S65">INDEX('90.1 Data-SI-Site EUI'!$Y$2:$Y$1825,MATCH(1,INDEX(($A65='90.1 Data-SI-Site EUI'!$B$2:$B$1825)*(S$64='90.1 Data-SI-Site EUI'!$C$2:$C$1825)*($A$63='90.1 Data-SI-Site EUI'!$A$2:$A$1825),0,1),0))/INDEX('90.1 Data-SI-Site EUI'!$Y$2:$Y$1825,MATCH(1,INDEX(($A65='90.1 Data-SI-Site EUI'!$B$2:$B$1825)*(S$64='90.1 Data-SI-Site EUI'!$C$2:$C$1825)*(2004='90.1 Data-SI-Site EUI'!$A$2:$A$1825),0,1),0))</f>
        <v>0.42178565534793122</v>
      </c>
      <c r="T65" s="132" cm="1">
        <f t="array" ref="T65">INDEX('90.1 Data-SI-Site EUI'!$Y$2:$Y$1825,MATCH(1,INDEX(($A65='90.1 Data-SI-Site EUI'!$B$2:$B$1825)*(T$64='90.1 Data-SI-Site EUI'!$C$2:$C$1825)*($A$63='90.1 Data-SI-Site EUI'!$A$2:$A$1825),0,1),0))/INDEX('90.1 Data-SI-Site EUI'!$Y$2:$Y$1825,MATCH(1,INDEX(($A65='90.1 Data-SI-Site EUI'!$B$2:$B$1825)*(T$64='90.1 Data-SI-Site EUI'!$C$2:$C$1825)*(2004='90.1 Data-SI-Site EUI'!$A$2:$A$1825),0,1),0))</f>
        <v>0.39211633011926261</v>
      </c>
    </row>
    <row r="66" spans="1:20" x14ac:dyDescent="0.25">
      <c r="A66" s="129" t="s">
        <v>54</v>
      </c>
      <c r="B66" s="117" cm="1">
        <f t="array" ref="B66">INDEX('90.1 Data-SI-Site EUI'!$Y$2:$Y$1825,MATCH(1,INDEX(($A66='90.1 Data-SI-Site EUI'!$B$2:$B$1825)*(B$64='90.1 Data-SI-Site EUI'!$C$2:$C$1825)*($A$63='90.1 Data-SI-Site EUI'!$A$2:$A$1825),0,1),0))/INDEX('90.1 Data-SI-Site EUI'!$Y$2:$Y$1825,MATCH(1,INDEX(($A66='90.1 Data-SI-Site EUI'!$B$2:$B$1825)*(B$64='90.1 Data-SI-Site EUI'!$C$2:$C$1825)*(2004='90.1 Data-SI-Site EUI'!$A$2:$A$1825),0,1),0))</f>
        <v>0.550585055609777</v>
      </c>
      <c r="C66" s="118" cm="1">
        <f t="array" ref="C66">INDEX('90.1 Data-SI-Site EUI'!$Y$2:$Y$1825,MATCH(1,INDEX(($A66='90.1 Data-SI-Site EUI'!$B$2:$B$1825)*(C$64='90.1 Data-SI-Site EUI'!$C$2:$C$1825)*($A$63='90.1 Data-SI-Site EUI'!$A$2:$A$1825),0,1),0))/INDEX('90.1 Data-SI-Site EUI'!$Y$2:$Y$1825,MATCH(1,INDEX(($A66='90.1 Data-SI-Site EUI'!$B$2:$B$1825)*(C$64='90.1 Data-SI-Site EUI'!$C$2:$C$1825)*(2004='90.1 Data-SI-Site EUI'!$A$2:$A$1825),0,1),0))</f>
        <v>0.64982061156643955</v>
      </c>
      <c r="D66" s="118" cm="1">
        <f t="array" ref="D66">INDEX('90.1 Data-SI-Site EUI'!$Y$2:$Y$1825,MATCH(1,INDEX(($A66='90.1 Data-SI-Site EUI'!$B$2:$B$1825)*(D$64='90.1 Data-SI-Site EUI'!$C$2:$C$1825)*($A$63='90.1 Data-SI-Site EUI'!$A$2:$A$1825),0,1),0))/INDEX('90.1 Data-SI-Site EUI'!$Y$2:$Y$1825,MATCH(1,INDEX(($A66='90.1 Data-SI-Site EUI'!$B$2:$B$1825)*(D$64='90.1 Data-SI-Site EUI'!$C$2:$C$1825)*(2004='90.1 Data-SI-Site EUI'!$A$2:$A$1825),0,1),0))</f>
        <v>0.62356997207504516</v>
      </c>
      <c r="E66" s="118" cm="1">
        <f t="array" ref="E66">INDEX('90.1 Data-SI-Site EUI'!$Y$2:$Y$1825,MATCH(1,INDEX(($A66='90.1 Data-SI-Site EUI'!$B$2:$B$1825)*(E$64='90.1 Data-SI-Site EUI'!$C$2:$C$1825)*($A$63='90.1 Data-SI-Site EUI'!$A$2:$A$1825),0,1),0))/INDEX('90.1 Data-SI-Site EUI'!$Y$2:$Y$1825,MATCH(1,INDEX(($A66='90.1 Data-SI-Site EUI'!$B$2:$B$1825)*(E$64='90.1 Data-SI-Site EUI'!$C$2:$C$1825)*(2004='90.1 Data-SI-Site EUI'!$A$2:$A$1825),0,1),0))</f>
        <v>0.65765124555160159</v>
      </c>
      <c r="F66" s="118" cm="1">
        <f t="array" ref="F66">INDEX('90.1 Data-SI-Site EUI'!$Y$2:$Y$1825,MATCH(1,INDEX(($A66='90.1 Data-SI-Site EUI'!$B$2:$B$1825)*(F$64='90.1 Data-SI-Site EUI'!$C$2:$C$1825)*($A$63='90.1 Data-SI-Site EUI'!$A$2:$A$1825),0,1),0))/INDEX('90.1 Data-SI-Site EUI'!$Y$2:$Y$1825,MATCH(1,INDEX(($A66='90.1 Data-SI-Site EUI'!$B$2:$B$1825)*(F$64='90.1 Data-SI-Site EUI'!$C$2:$C$1825)*(2004='90.1 Data-SI-Site EUI'!$A$2:$A$1825),0,1),0))</f>
        <v>0.54430667249907472</v>
      </c>
      <c r="G66" s="118" cm="1">
        <f t="array" ref="G66">INDEX('90.1 Data-SI-Site EUI'!$Y$2:$Y$1825,MATCH(1,INDEX(($A66='90.1 Data-SI-Site EUI'!$B$2:$B$1825)*(G$64='90.1 Data-SI-Site EUI'!$C$2:$C$1825)*($A$63='90.1 Data-SI-Site EUI'!$A$2:$A$1825),0,1),0))/INDEX('90.1 Data-SI-Site EUI'!$Y$2:$Y$1825,MATCH(1,INDEX(($A66='90.1 Data-SI-Site EUI'!$B$2:$B$1825)*(G$64='90.1 Data-SI-Site EUI'!$C$2:$C$1825)*(2004='90.1 Data-SI-Site EUI'!$A$2:$A$1825),0,1),0))</f>
        <v>0.60459889913037823</v>
      </c>
      <c r="H66" s="118" cm="1">
        <f t="array" ref="H66">INDEX('90.1 Data-SI-Site EUI'!$Y$2:$Y$1825,MATCH(1,INDEX(($A66='90.1 Data-SI-Site EUI'!$B$2:$B$1825)*(H$64='90.1 Data-SI-Site EUI'!$C$2:$C$1825)*($A$63='90.1 Data-SI-Site EUI'!$A$2:$A$1825),0,1),0))/INDEX('90.1 Data-SI-Site EUI'!$Y$2:$Y$1825,MATCH(1,INDEX(($A66='90.1 Data-SI-Site EUI'!$B$2:$B$1825)*(H$64='90.1 Data-SI-Site EUI'!$C$2:$C$1825)*(2004='90.1 Data-SI-Site EUI'!$A$2:$A$1825),0,1),0))</f>
        <v>0.52926279093612216</v>
      </c>
      <c r="I66" s="118" cm="1">
        <f t="array" ref="I66">INDEX('90.1 Data-SI-Site EUI'!$Y$2:$Y$1825,MATCH(1,INDEX(($A66='90.1 Data-SI-Site EUI'!$B$2:$B$1825)*(I$64='90.1 Data-SI-Site EUI'!$C$2:$C$1825)*($A$63='90.1 Data-SI-Site EUI'!$A$2:$A$1825),0,1),0))/INDEX('90.1 Data-SI-Site EUI'!$Y$2:$Y$1825,MATCH(1,INDEX(($A66='90.1 Data-SI-Site EUI'!$B$2:$B$1825)*(I$64='90.1 Data-SI-Site EUI'!$C$2:$C$1825)*(2004='90.1 Data-SI-Site EUI'!$A$2:$A$1825),0,1),0))</f>
        <v>0.62577782817616134</v>
      </c>
      <c r="J66" s="118" cm="1">
        <f t="array" ref="J66">INDEX('90.1 Data-SI-Site EUI'!$Y$2:$Y$1825,MATCH(1,INDEX(($A66='90.1 Data-SI-Site EUI'!$B$2:$B$1825)*(J$64='90.1 Data-SI-Site EUI'!$C$2:$C$1825)*($A$63='90.1 Data-SI-Site EUI'!$A$2:$A$1825),0,1),0))/INDEX('90.1 Data-SI-Site EUI'!$Y$2:$Y$1825,MATCH(1,INDEX(($A66='90.1 Data-SI-Site EUI'!$B$2:$B$1825)*(J$64='90.1 Data-SI-Site EUI'!$C$2:$C$1825)*(2004='90.1 Data-SI-Site EUI'!$A$2:$A$1825),0,1),0))</f>
        <v>0.4568335855761006</v>
      </c>
      <c r="K66" s="118" cm="1">
        <f t="array" ref="K66">INDEX('90.1 Data-SI-Site EUI'!$Y$2:$Y$1825,MATCH(1,INDEX(($A66='90.1 Data-SI-Site EUI'!$B$2:$B$1825)*(K$64='90.1 Data-SI-Site EUI'!$C$2:$C$1825)*($A$63='90.1 Data-SI-Site EUI'!$A$2:$A$1825),0,1),0))/INDEX('90.1 Data-SI-Site EUI'!$Y$2:$Y$1825,MATCH(1,INDEX(($A66='90.1 Data-SI-Site EUI'!$B$2:$B$1825)*(K$64='90.1 Data-SI-Site EUI'!$C$2:$C$1825)*(2004='90.1 Data-SI-Site EUI'!$A$2:$A$1825),0,1),0))</f>
        <v>0.46707888896843014</v>
      </c>
      <c r="L66" s="118" cm="1">
        <f t="array" ref="L66">INDEX('90.1 Data-SI-Site EUI'!$Y$2:$Y$1825,MATCH(1,INDEX(($A66='90.1 Data-SI-Site EUI'!$B$2:$B$1825)*(L$64='90.1 Data-SI-Site EUI'!$C$2:$C$1825)*($A$63='90.1 Data-SI-Site EUI'!$A$2:$A$1825),0,1),0))/INDEX('90.1 Data-SI-Site EUI'!$Y$2:$Y$1825,MATCH(1,INDEX(($A66='90.1 Data-SI-Site EUI'!$B$2:$B$1825)*(L$64='90.1 Data-SI-Site EUI'!$C$2:$C$1825)*(2004='90.1 Data-SI-Site EUI'!$A$2:$A$1825),0,1),0))</f>
        <v>0.50788337074816536</v>
      </c>
      <c r="M66" s="118" cm="1">
        <f t="array" ref="M66">INDEX('90.1 Data-SI-Site EUI'!$Y$2:$Y$1825,MATCH(1,INDEX(($A66='90.1 Data-SI-Site EUI'!$B$2:$B$1825)*(M$64='90.1 Data-SI-Site EUI'!$C$2:$C$1825)*($A$63='90.1 Data-SI-Site EUI'!$A$2:$A$1825),0,1),0))/INDEX('90.1 Data-SI-Site EUI'!$Y$2:$Y$1825,MATCH(1,INDEX(($A66='90.1 Data-SI-Site EUI'!$B$2:$B$1825)*(M$64='90.1 Data-SI-Site EUI'!$C$2:$C$1825)*(2004='90.1 Data-SI-Site EUI'!$A$2:$A$1825),0,1),0))</f>
        <v>0.3838164217756791</v>
      </c>
      <c r="N66" s="118" cm="1">
        <f t="array" ref="N66">INDEX('90.1 Data-SI-Site EUI'!$Y$2:$Y$1825,MATCH(1,INDEX(($A66='90.1 Data-SI-Site EUI'!$B$2:$B$1825)*(N$64='90.1 Data-SI-Site EUI'!$C$2:$C$1825)*($A$63='90.1 Data-SI-Site EUI'!$A$2:$A$1825),0,1),0))/INDEX('90.1 Data-SI-Site EUI'!$Y$2:$Y$1825,MATCH(1,INDEX(($A66='90.1 Data-SI-Site EUI'!$B$2:$B$1825)*(N$64='90.1 Data-SI-Site EUI'!$C$2:$C$1825)*(2004='90.1 Data-SI-Site EUI'!$A$2:$A$1825),0,1),0))</f>
        <v>0.48111864035430923</v>
      </c>
      <c r="O66" s="118" cm="1">
        <f t="array" ref="O66">INDEX('90.1 Data-SI-Site EUI'!$Y$2:$Y$1825,MATCH(1,INDEX(($A66='90.1 Data-SI-Site EUI'!$B$2:$B$1825)*(O$64='90.1 Data-SI-Site EUI'!$C$2:$C$1825)*($A$63='90.1 Data-SI-Site EUI'!$A$2:$A$1825),0,1),0))/INDEX('90.1 Data-SI-Site EUI'!$Y$2:$Y$1825,MATCH(1,INDEX(($A66='90.1 Data-SI-Site EUI'!$B$2:$B$1825)*(O$64='90.1 Data-SI-Site EUI'!$C$2:$C$1825)*(2004='90.1 Data-SI-Site EUI'!$A$2:$A$1825),0,1),0))</f>
        <v>0.47882739598634638</v>
      </c>
      <c r="P66" s="118" cm="1">
        <f t="array" ref="P66">INDEX('90.1 Data-SI-Site EUI'!$Y$2:$Y$1825,MATCH(1,INDEX(($A66='90.1 Data-SI-Site EUI'!$B$2:$B$1825)*(P$64='90.1 Data-SI-Site EUI'!$C$2:$C$1825)*($A$63='90.1 Data-SI-Site EUI'!$A$2:$A$1825),0,1),0))/INDEX('90.1 Data-SI-Site EUI'!$Y$2:$Y$1825,MATCH(1,INDEX(($A66='90.1 Data-SI-Site EUI'!$B$2:$B$1825)*(P$64='90.1 Data-SI-Site EUI'!$C$2:$C$1825)*(2004='90.1 Data-SI-Site EUI'!$A$2:$A$1825),0,1),0))</f>
        <v>0.37975320332613255</v>
      </c>
      <c r="Q66" s="118" cm="1">
        <f t="array" ref="Q66">INDEX('90.1 Data-SI-Site EUI'!$Y$2:$Y$1825,MATCH(1,INDEX(($A66='90.1 Data-SI-Site EUI'!$B$2:$B$1825)*(Q$64='90.1 Data-SI-Site EUI'!$C$2:$C$1825)*($A$63='90.1 Data-SI-Site EUI'!$A$2:$A$1825),0,1),0))/INDEX('90.1 Data-SI-Site EUI'!$Y$2:$Y$1825,MATCH(1,INDEX(($A66='90.1 Data-SI-Site EUI'!$B$2:$B$1825)*(Q$64='90.1 Data-SI-Site EUI'!$C$2:$C$1825)*(2004='90.1 Data-SI-Site EUI'!$A$2:$A$1825),0,1),0))</f>
        <v>0.48317558653129122</v>
      </c>
      <c r="R66" s="118" cm="1">
        <f t="array" ref="R66">INDEX('90.1 Data-SI-Site EUI'!$Y$2:$Y$1825,MATCH(1,INDEX(($A66='90.1 Data-SI-Site EUI'!$B$2:$B$1825)*(R$64='90.1 Data-SI-Site EUI'!$C$2:$C$1825)*($A$63='90.1 Data-SI-Site EUI'!$A$2:$A$1825),0,1),0))/INDEX('90.1 Data-SI-Site EUI'!$Y$2:$Y$1825,MATCH(1,INDEX(($A66='90.1 Data-SI-Site EUI'!$B$2:$B$1825)*(R$64='90.1 Data-SI-Site EUI'!$C$2:$C$1825)*(2004='90.1 Data-SI-Site EUI'!$A$2:$A$1825),0,1),0))</f>
        <v>0.44705523105592015</v>
      </c>
      <c r="S66" s="118" cm="1">
        <f t="array" ref="S66">INDEX('90.1 Data-SI-Site EUI'!$Y$2:$Y$1825,MATCH(1,INDEX(($A66='90.1 Data-SI-Site EUI'!$B$2:$B$1825)*(S$64='90.1 Data-SI-Site EUI'!$C$2:$C$1825)*($A$63='90.1 Data-SI-Site EUI'!$A$2:$A$1825),0,1),0))/INDEX('90.1 Data-SI-Site EUI'!$Y$2:$Y$1825,MATCH(1,INDEX(($A66='90.1 Data-SI-Site EUI'!$B$2:$B$1825)*(S$64='90.1 Data-SI-Site EUI'!$C$2:$C$1825)*(2004='90.1 Data-SI-Site EUI'!$A$2:$A$1825),0,1),0))</f>
        <v>0.30238695406142291</v>
      </c>
      <c r="T66" s="119" cm="1">
        <f t="array" ref="T66">INDEX('90.1 Data-SI-Site EUI'!$Y$2:$Y$1825,MATCH(1,INDEX(($A66='90.1 Data-SI-Site EUI'!$B$2:$B$1825)*(T$64='90.1 Data-SI-Site EUI'!$C$2:$C$1825)*($A$63='90.1 Data-SI-Site EUI'!$A$2:$A$1825),0,1),0))/INDEX('90.1 Data-SI-Site EUI'!$Y$2:$Y$1825,MATCH(1,INDEX(($A66='90.1 Data-SI-Site EUI'!$B$2:$B$1825)*(T$64='90.1 Data-SI-Site EUI'!$C$2:$C$1825)*(2004='90.1 Data-SI-Site EUI'!$A$2:$A$1825),0,1),0))</f>
        <v>0.307208391233739</v>
      </c>
    </row>
    <row r="67" spans="1:20" x14ac:dyDescent="0.25">
      <c r="A67" s="129" t="s">
        <v>53</v>
      </c>
      <c r="B67" s="117" cm="1">
        <f t="array" ref="B67">INDEX('90.1 Data-SI-Site EUI'!$Y$2:$Y$1825,MATCH(1,INDEX(($A67='90.1 Data-SI-Site EUI'!$B$2:$B$1825)*(B$64='90.1 Data-SI-Site EUI'!$C$2:$C$1825)*($A$63='90.1 Data-SI-Site EUI'!$A$2:$A$1825),0,1),0))/INDEX('90.1 Data-SI-Site EUI'!$Y$2:$Y$1825,MATCH(1,INDEX(($A67='90.1 Data-SI-Site EUI'!$B$2:$B$1825)*(B$64='90.1 Data-SI-Site EUI'!$C$2:$C$1825)*(2004='90.1 Data-SI-Site EUI'!$A$2:$A$1825),0,1),0))</f>
        <v>0.51014612790628888</v>
      </c>
      <c r="C67" s="118" cm="1">
        <f t="array" ref="C67">INDEX('90.1 Data-SI-Site EUI'!$Y$2:$Y$1825,MATCH(1,INDEX(($A67='90.1 Data-SI-Site EUI'!$B$2:$B$1825)*(C$64='90.1 Data-SI-Site EUI'!$C$2:$C$1825)*($A$63='90.1 Data-SI-Site EUI'!$A$2:$A$1825),0,1),0))/INDEX('90.1 Data-SI-Site EUI'!$Y$2:$Y$1825,MATCH(1,INDEX(($A67='90.1 Data-SI-Site EUI'!$B$2:$B$1825)*(C$64='90.1 Data-SI-Site EUI'!$C$2:$C$1825)*(2004='90.1 Data-SI-Site EUI'!$A$2:$A$1825),0,1),0))</f>
        <v>0.62892203688735393</v>
      </c>
      <c r="D67" s="118" cm="1">
        <f t="array" ref="D67">INDEX('90.1 Data-SI-Site EUI'!$Y$2:$Y$1825,MATCH(1,INDEX(($A67='90.1 Data-SI-Site EUI'!$B$2:$B$1825)*(D$64='90.1 Data-SI-Site EUI'!$C$2:$C$1825)*($A$63='90.1 Data-SI-Site EUI'!$A$2:$A$1825),0,1),0))/INDEX('90.1 Data-SI-Site EUI'!$Y$2:$Y$1825,MATCH(1,INDEX(($A67='90.1 Data-SI-Site EUI'!$B$2:$B$1825)*(D$64='90.1 Data-SI-Site EUI'!$C$2:$C$1825)*(2004='90.1 Data-SI-Site EUI'!$A$2:$A$1825),0,1),0))</f>
        <v>0.53526120873059646</v>
      </c>
      <c r="E67" s="118" cm="1">
        <f t="array" ref="E67">INDEX('90.1 Data-SI-Site EUI'!$Y$2:$Y$1825,MATCH(1,INDEX(($A67='90.1 Data-SI-Site EUI'!$B$2:$B$1825)*(E$64='90.1 Data-SI-Site EUI'!$C$2:$C$1825)*($A$63='90.1 Data-SI-Site EUI'!$A$2:$A$1825),0,1),0))/INDEX('90.1 Data-SI-Site EUI'!$Y$2:$Y$1825,MATCH(1,INDEX(($A67='90.1 Data-SI-Site EUI'!$B$2:$B$1825)*(E$64='90.1 Data-SI-Site EUI'!$C$2:$C$1825)*(2004='90.1 Data-SI-Site EUI'!$A$2:$A$1825),0,1),0))</f>
        <v>0.64467140319715788</v>
      </c>
      <c r="F67" s="118" cm="1">
        <f t="array" ref="F67">INDEX('90.1 Data-SI-Site EUI'!$Y$2:$Y$1825,MATCH(1,INDEX(($A67='90.1 Data-SI-Site EUI'!$B$2:$B$1825)*(F$64='90.1 Data-SI-Site EUI'!$C$2:$C$1825)*($A$63='90.1 Data-SI-Site EUI'!$A$2:$A$1825),0,1),0))/INDEX('90.1 Data-SI-Site EUI'!$Y$2:$Y$1825,MATCH(1,INDEX(($A67='90.1 Data-SI-Site EUI'!$B$2:$B$1825)*(F$64='90.1 Data-SI-Site EUI'!$C$2:$C$1825)*(2004='90.1 Data-SI-Site EUI'!$A$2:$A$1825),0,1),0))</f>
        <v>0.54921566828731316</v>
      </c>
      <c r="G67" s="118" cm="1">
        <f t="array" ref="G67">INDEX('90.1 Data-SI-Site EUI'!$Y$2:$Y$1825,MATCH(1,INDEX(($A67='90.1 Data-SI-Site EUI'!$B$2:$B$1825)*(G$64='90.1 Data-SI-Site EUI'!$C$2:$C$1825)*($A$63='90.1 Data-SI-Site EUI'!$A$2:$A$1825),0,1),0))/INDEX('90.1 Data-SI-Site EUI'!$Y$2:$Y$1825,MATCH(1,INDEX(($A67='90.1 Data-SI-Site EUI'!$B$2:$B$1825)*(G$64='90.1 Data-SI-Site EUI'!$C$2:$C$1825)*(2004='90.1 Data-SI-Site EUI'!$A$2:$A$1825),0,1),0))</f>
        <v>0.65379867579396256</v>
      </c>
      <c r="H67" s="118" cm="1">
        <f t="array" ref="H67">INDEX('90.1 Data-SI-Site EUI'!$Y$2:$Y$1825,MATCH(1,INDEX(($A67='90.1 Data-SI-Site EUI'!$B$2:$B$1825)*(H$64='90.1 Data-SI-Site EUI'!$C$2:$C$1825)*($A$63='90.1 Data-SI-Site EUI'!$A$2:$A$1825),0,1),0))/INDEX('90.1 Data-SI-Site EUI'!$Y$2:$Y$1825,MATCH(1,INDEX(($A67='90.1 Data-SI-Site EUI'!$B$2:$B$1825)*(H$64='90.1 Data-SI-Site EUI'!$C$2:$C$1825)*(2004='90.1 Data-SI-Site EUI'!$A$2:$A$1825),0,1),0))</f>
        <v>0.58442367601246115</v>
      </c>
      <c r="I67" s="118" cm="1">
        <f t="array" ref="I67">INDEX('90.1 Data-SI-Site EUI'!$Y$2:$Y$1825,MATCH(1,INDEX(($A67='90.1 Data-SI-Site EUI'!$B$2:$B$1825)*(I$64='90.1 Data-SI-Site EUI'!$C$2:$C$1825)*($A$63='90.1 Data-SI-Site EUI'!$A$2:$A$1825),0,1),0))/INDEX('90.1 Data-SI-Site EUI'!$Y$2:$Y$1825,MATCH(1,INDEX(($A67='90.1 Data-SI-Site EUI'!$B$2:$B$1825)*(I$64='90.1 Data-SI-Site EUI'!$C$2:$C$1825)*(2004='90.1 Data-SI-Site EUI'!$A$2:$A$1825),0,1),0))</f>
        <v>0.66523723889887953</v>
      </c>
      <c r="J67" s="118" cm="1">
        <f t="array" ref="J67">INDEX('90.1 Data-SI-Site EUI'!$Y$2:$Y$1825,MATCH(1,INDEX(($A67='90.1 Data-SI-Site EUI'!$B$2:$B$1825)*(J$64='90.1 Data-SI-Site EUI'!$C$2:$C$1825)*($A$63='90.1 Data-SI-Site EUI'!$A$2:$A$1825),0,1),0))/INDEX('90.1 Data-SI-Site EUI'!$Y$2:$Y$1825,MATCH(1,INDEX(($A67='90.1 Data-SI-Site EUI'!$B$2:$B$1825)*(J$64='90.1 Data-SI-Site EUI'!$C$2:$C$1825)*(2004='90.1 Data-SI-Site EUI'!$A$2:$A$1825),0,1),0))</f>
        <v>0.62830511698687463</v>
      </c>
      <c r="K67" s="118" cm="1">
        <f t="array" ref="K67">INDEX('90.1 Data-SI-Site EUI'!$Y$2:$Y$1825,MATCH(1,INDEX(($A67='90.1 Data-SI-Site EUI'!$B$2:$B$1825)*(K$64='90.1 Data-SI-Site EUI'!$C$2:$C$1825)*($A$63='90.1 Data-SI-Site EUI'!$A$2:$A$1825),0,1),0))/INDEX('90.1 Data-SI-Site EUI'!$Y$2:$Y$1825,MATCH(1,INDEX(($A67='90.1 Data-SI-Site EUI'!$B$2:$B$1825)*(K$64='90.1 Data-SI-Site EUI'!$C$2:$C$1825)*(2004='90.1 Data-SI-Site EUI'!$A$2:$A$1825),0,1),0))</f>
        <v>0.60560201778839773</v>
      </c>
      <c r="L67" s="118" cm="1">
        <f t="array" ref="L67">INDEX('90.1 Data-SI-Site EUI'!$Y$2:$Y$1825,MATCH(1,INDEX(($A67='90.1 Data-SI-Site EUI'!$B$2:$B$1825)*(L$64='90.1 Data-SI-Site EUI'!$C$2:$C$1825)*($A$63='90.1 Data-SI-Site EUI'!$A$2:$A$1825),0,1),0))/INDEX('90.1 Data-SI-Site EUI'!$Y$2:$Y$1825,MATCH(1,INDEX(($A67='90.1 Data-SI-Site EUI'!$B$2:$B$1825)*(L$64='90.1 Data-SI-Site EUI'!$C$2:$C$1825)*(2004='90.1 Data-SI-Site EUI'!$A$2:$A$1825),0,1),0))</f>
        <v>0.61845632848878218</v>
      </c>
      <c r="M67" s="118" cm="1">
        <f t="array" ref="M67">INDEX('90.1 Data-SI-Site EUI'!$Y$2:$Y$1825,MATCH(1,INDEX(($A67='90.1 Data-SI-Site EUI'!$B$2:$B$1825)*(M$64='90.1 Data-SI-Site EUI'!$C$2:$C$1825)*($A$63='90.1 Data-SI-Site EUI'!$A$2:$A$1825),0,1),0))/INDEX('90.1 Data-SI-Site EUI'!$Y$2:$Y$1825,MATCH(1,INDEX(($A67='90.1 Data-SI-Site EUI'!$B$2:$B$1825)*(M$64='90.1 Data-SI-Site EUI'!$C$2:$C$1825)*(2004='90.1 Data-SI-Site EUI'!$A$2:$A$1825),0,1),0))</f>
        <v>0.67990553885787886</v>
      </c>
      <c r="N67" s="118" cm="1">
        <f t="array" ref="N67">INDEX('90.1 Data-SI-Site EUI'!$Y$2:$Y$1825,MATCH(1,INDEX(($A67='90.1 Data-SI-Site EUI'!$B$2:$B$1825)*(N$64='90.1 Data-SI-Site EUI'!$C$2:$C$1825)*($A$63='90.1 Data-SI-Site EUI'!$A$2:$A$1825),0,1),0))/INDEX('90.1 Data-SI-Site EUI'!$Y$2:$Y$1825,MATCH(1,INDEX(($A67='90.1 Data-SI-Site EUI'!$B$2:$B$1825)*(N$64='90.1 Data-SI-Site EUI'!$C$2:$C$1825)*(2004='90.1 Data-SI-Site EUI'!$A$2:$A$1825),0,1),0))</f>
        <v>0.5895947657239341</v>
      </c>
      <c r="O67" s="118" cm="1">
        <f t="array" ref="O67">INDEX('90.1 Data-SI-Site EUI'!$Y$2:$Y$1825,MATCH(1,INDEX(($A67='90.1 Data-SI-Site EUI'!$B$2:$B$1825)*(O$64='90.1 Data-SI-Site EUI'!$C$2:$C$1825)*($A$63='90.1 Data-SI-Site EUI'!$A$2:$A$1825),0,1),0))/INDEX('90.1 Data-SI-Site EUI'!$Y$2:$Y$1825,MATCH(1,INDEX(($A67='90.1 Data-SI-Site EUI'!$B$2:$B$1825)*(O$64='90.1 Data-SI-Site EUI'!$C$2:$C$1825)*(2004='90.1 Data-SI-Site EUI'!$A$2:$A$1825),0,1),0))</f>
        <v>0.59198631810408009</v>
      </c>
      <c r="P67" s="118" cm="1">
        <f t="array" ref="P67">INDEX('90.1 Data-SI-Site EUI'!$Y$2:$Y$1825,MATCH(1,INDEX(($A67='90.1 Data-SI-Site EUI'!$B$2:$B$1825)*(P$64='90.1 Data-SI-Site EUI'!$C$2:$C$1825)*($A$63='90.1 Data-SI-Site EUI'!$A$2:$A$1825),0,1),0))/INDEX('90.1 Data-SI-Site EUI'!$Y$2:$Y$1825,MATCH(1,INDEX(($A67='90.1 Data-SI-Site EUI'!$B$2:$B$1825)*(P$64='90.1 Data-SI-Site EUI'!$C$2:$C$1825)*(2004='90.1 Data-SI-Site EUI'!$A$2:$A$1825),0,1),0))</f>
        <v>0.69087184156612802</v>
      </c>
      <c r="Q67" s="118" cm="1">
        <f t="array" ref="Q67">INDEX('90.1 Data-SI-Site EUI'!$Y$2:$Y$1825,MATCH(1,INDEX(($A67='90.1 Data-SI-Site EUI'!$B$2:$B$1825)*(Q$64='90.1 Data-SI-Site EUI'!$C$2:$C$1825)*($A$63='90.1 Data-SI-Site EUI'!$A$2:$A$1825),0,1),0))/INDEX('90.1 Data-SI-Site EUI'!$Y$2:$Y$1825,MATCH(1,INDEX(($A67='90.1 Data-SI-Site EUI'!$B$2:$B$1825)*(Q$64='90.1 Data-SI-Site EUI'!$C$2:$C$1825)*(2004='90.1 Data-SI-Site EUI'!$A$2:$A$1825),0,1),0))</f>
        <v>0.57395541316246157</v>
      </c>
      <c r="R67" s="118" cm="1">
        <f t="array" ref="R67">INDEX('90.1 Data-SI-Site EUI'!$Y$2:$Y$1825,MATCH(1,INDEX(($A67='90.1 Data-SI-Site EUI'!$B$2:$B$1825)*(R$64='90.1 Data-SI-Site EUI'!$C$2:$C$1825)*($A$63='90.1 Data-SI-Site EUI'!$A$2:$A$1825),0,1),0))/INDEX('90.1 Data-SI-Site EUI'!$Y$2:$Y$1825,MATCH(1,INDEX(($A67='90.1 Data-SI-Site EUI'!$B$2:$B$1825)*(R$64='90.1 Data-SI-Site EUI'!$C$2:$C$1825)*(2004='90.1 Data-SI-Site EUI'!$A$2:$A$1825),0,1),0))</f>
        <v>0.58282492142725084</v>
      </c>
      <c r="S67" s="118" cm="1">
        <f t="array" ref="S67">INDEX('90.1 Data-SI-Site EUI'!$Y$2:$Y$1825,MATCH(1,INDEX(($A67='90.1 Data-SI-Site EUI'!$B$2:$B$1825)*(S$64='90.1 Data-SI-Site EUI'!$C$2:$C$1825)*($A$63='90.1 Data-SI-Site EUI'!$A$2:$A$1825),0,1),0))/INDEX('90.1 Data-SI-Site EUI'!$Y$2:$Y$1825,MATCH(1,INDEX(($A67='90.1 Data-SI-Site EUI'!$B$2:$B$1825)*(S$64='90.1 Data-SI-Site EUI'!$C$2:$C$1825)*(2004='90.1 Data-SI-Site EUI'!$A$2:$A$1825),0,1),0))</f>
        <v>0.53643328929986789</v>
      </c>
      <c r="T67" s="119" cm="1">
        <f t="array" ref="T67">INDEX('90.1 Data-SI-Site EUI'!$Y$2:$Y$1825,MATCH(1,INDEX(($A67='90.1 Data-SI-Site EUI'!$B$2:$B$1825)*(T$64='90.1 Data-SI-Site EUI'!$C$2:$C$1825)*($A$63='90.1 Data-SI-Site EUI'!$A$2:$A$1825),0,1),0))/INDEX('90.1 Data-SI-Site EUI'!$Y$2:$Y$1825,MATCH(1,INDEX(($A67='90.1 Data-SI-Site EUI'!$B$2:$B$1825)*(T$64='90.1 Data-SI-Site EUI'!$C$2:$C$1825)*(2004='90.1 Data-SI-Site EUI'!$A$2:$A$1825),0,1),0))</f>
        <v>0.59006849315068488</v>
      </c>
    </row>
    <row r="68" spans="1:20" x14ac:dyDescent="0.25">
      <c r="A68" s="129" t="s">
        <v>71</v>
      </c>
      <c r="B68" s="117" cm="1">
        <f t="array" ref="B68">INDEX('90.1 Data-SI-Site EUI'!$Y$2:$Y$1825,MATCH(1,INDEX(($A68='90.1 Data-SI-Site EUI'!$B$2:$B$1825)*(B$64='90.1 Data-SI-Site EUI'!$C$2:$C$1825)*($A$63='90.1 Data-SI-Site EUI'!$A$2:$A$1825),0,1),0))/INDEX('90.1 Data-SI-Site EUI'!$Y$2:$Y$1825,MATCH(1,INDEX(($A68='90.1 Data-SI-Site EUI'!$B$2:$B$1825)*(B$64='90.1 Data-SI-Site EUI'!$C$2:$C$1825)*(2004='90.1 Data-SI-Site EUI'!$A$2:$A$1825),0,1),0))</f>
        <v>0.47926595721529452</v>
      </c>
      <c r="C68" s="118" cm="1">
        <f t="array" ref="C68">INDEX('90.1 Data-SI-Site EUI'!$Y$2:$Y$1825,MATCH(1,INDEX(($A68='90.1 Data-SI-Site EUI'!$B$2:$B$1825)*(C$64='90.1 Data-SI-Site EUI'!$C$2:$C$1825)*($A$63='90.1 Data-SI-Site EUI'!$A$2:$A$1825),0,1),0))/INDEX('90.1 Data-SI-Site EUI'!$Y$2:$Y$1825,MATCH(1,INDEX(($A68='90.1 Data-SI-Site EUI'!$B$2:$B$1825)*(C$64='90.1 Data-SI-Site EUI'!$C$2:$C$1825)*(2004='90.1 Data-SI-Site EUI'!$A$2:$A$1825),0,1),0))</f>
        <v>0.55786187299535361</v>
      </c>
      <c r="D68" s="118" cm="1">
        <f t="array" ref="D68">INDEX('90.1 Data-SI-Site EUI'!$Y$2:$Y$1825,MATCH(1,INDEX(($A68='90.1 Data-SI-Site EUI'!$B$2:$B$1825)*(D$64='90.1 Data-SI-Site EUI'!$C$2:$C$1825)*($A$63='90.1 Data-SI-Site EUI'!$A$2:$A$1825),0,1),0))/INDEX('90.1 Data-SI-Site EUI'!$Y$2:$Y$1825,MATCH(1,INDEX(($A68='90.1 Data-SI-Site EUI'!$B$2:$B$1825)*(D$64='90.1 Data-SI-Site EUI'!$C$2:$C$1825)*(2004='90.1 Data-SI-Site EUI'!$A$2:$A$1825),0,1),0))</f>
        <v>0.51300255499104286</v>
      </c>
      <c r="E68" s="118" cm="1">
        <f t="array" ref="E68">INDEX('90.1 Data-SI-Site EUI'!$Y$2:$Y$1825,MATCH(1,INDEX(($A68='90.1 Data-SI-Site EUI'!$B$2:$B$1825)*(E$64='90.1 Data-SI-Site EUI'!$C$2:$C$1825)*($A$63='90.1 Data-SI-Site EUI'!$A$2:$A$1825),0,1),0))/INDEX('90.1 Data-SI-Site EUI'!$Y$2:$Y$1825,MATCH(1,INDEX(($A68='90.1 Data-SI-Site EUI'!$B$2:$B$1825)*(E$64='90.1 Data-SI-Site EUI'!$C$2:$C$1825)*(2004='90.1 Data-SI-Site EUI'!$A$2:$A$1825),0,1),0))</f>
        <v>0.54839594765723942</v>
      </c>
      <c r="F68" s="118" cm="1">
        <f t="array" ref="F68">INDEX('90.1 Data-SI-Site EUI'!$Y$2:$Y$1825,MATCH(1,INDEX(($A68='90.1 Data-SI-Site EUI'!$B$2:$B$1825)*(F$64='90.1 Data-SI-Site EUI'!$C$2:$C$1825)*($A$63='90.1 Data-SI-Site EUI'!$A$2:$A$1825),0,1),0))/INDEX('90.1 Data-SI-Site EUI'!$Y$2:$Y$1825,MATCH(1,INDEX(($A68='90.1 Data-SI-Site EUI'!$B$2:$B$1825)*(F$64='90.1 Data-SI-Site EUI'!$C$2:$C$1825)*(2004='90.1 Data-SI-Site EUI'!$A$2:$A$1825),0,1),0))</f>
        <v>0.4134157282514539</v>
      </c>
      <c r="G68" s="118" cm="1">
        <f t="array" ref="G68">INDEX('90.1 Data-SI-Site EUI'!$Y$2:$Y$1825,MATCH(1,INDEX(($A68='90.1 Data-SI-Site EUI'!$B$2:$B$1825)*(G$64='90.1 Data-SI-Site EUI'!$C$2:$C$1825)*($A$63='90.1 Data-SI-Site EUI'!$A$2:$A$1825),0,1),0))/INDEX('90.1 Data-SI-Site EUI'!$Y$2:$Y$1825,MATCH(1,INDEX(($A68='90.1 Data-SI-Site EUI'!$B$2:$B$1825)*(G$64='90.1 Data-SI-Site EUI'!$C$2:$C$1825)*(2004='90.1 Data-SI-Site EUI'!$A$2:$A$1825),0,1),0))</f>
        <v>0.40605881721584203</v>
      </c>
      <c r="H68" s="118" cm="1">
        <f t="array" ref="H68">INDEX('90.1 Data-SI-Site EUI'!$Y$2:$Y$1825,MATCH(1,INDEX(($A68='90.1 Data-SI-Site EUI'!$B$2:$B$1825)*(H$64='90.1 Data-SI-Site EUI'!$C$2:$C$1825)*($A$63='90.1 Data-SI-Site EUI'!$A$2:$A$1825),0,1),0))/INDEX('90.1 Data-SI-Site EUI'!$Y$2:$Y$1825,MATCH(1,INDEX(($A68='90.1 Data-SI-Site EUI'!$B$2:$B$1825)*(H$64='90.1 Data-SI-Site EUI'!$C$2:$C$1825)*(2004='90.1 Data-SI-Site EUI'!$A$2:$A$1825),0,1),0))</f>
        <v>0.47765770758289461</v>
      </c>
      <c r="I68" s="118" cm="1">
        <f t="array" ref="I68">INDEX('90.1 Data-SI-Site EUI'!$Y$2:$Y$1825,MATCH(1,INDEX(($A68='90.1 Data-SI-Site EUI'!$B$2:$B$1825)*(I$64='90.1 Data-SI-Site EUI'!$C$2:$C$1825)*($A$63='90.1 Data-SI-Site EUI'!$A$2:$A$1825),0,1),0))/INDEX('90.1 Data-SI-Site EUI'!$Y$2:$Y$1825,MATCH(1,INDEX(($A68='90.1 Data-SI-Site EUI'!$B$2:$B$1825)*(I$64='90.1 Data-SI-Site EUI'!$C$2:$C$1825)*(2004='90.1 Data-SI-Site EUI'!$A$2:$A$1825),0,1),0))</f>
        <v>0.47313875270778694</v>
      </c>
      <c r="J68" s="118" cm="1">
        <f t="array" ref="J68">INDEX('90.1 Data-SI-Site EUI'!$Y$2:$Y$1825,MATCH(1,INDEX(($A68='90.1 Data-SI-Site EUI'!$B$2:$B$1825)*(J$64='90.1 Data-SI-Site EUI'!$C$2:$C$1825)*($A$63='90.1 Data-SI-Site EUI'!$A$2:$A$1825),0,1),0))/INDEX('90.1 Data-SI-Site EUI'!$Y$2:$Y$1825,MATCH(1,INDEX(($A68='90.1 Data-SI-Site EUI'!$B$2:$B$1825)*(J$64='90.1 Data-SI-Site EUI'!$C$2:$C$1825)*(2004='90.1 Data-SI-Site EUI'!$A$2:$A$1825),0,1),0))</f>
        <v>0.39717331227793129</v>
      </c>
      <c r="K68" s="118" cm="1">
        <f t="array" ref="K68">INDEX('90.1 Data-SI-Site EUI'!$Y$2:$Y$1825,MATCH(1,INDEX(($A68='90.1 Data-SI-Site EUI'!$B$2:$B$1825)*(K$64='90.1 Data-SI-Site EUI'!$C$2:$C$1825)*($A$63='90.1 Data-SI-Site EUI'!$A$2:$A$1825),0,1),0))/INDEX('90.1 Data-SI-Site EUI'!$Y$2:$Y$1825,MATCH(1,INDEX(($A68='90.1 Data-SI-Site EUI'!$B$2:$B$1825)*(K$64='90.1 Data-SI-Site EUI'!$C$2:$C$1825)*(2004='90.1 Data-SI-Site EUI'!$A$2:$A$1825),0,1),0))</f>
        <v>0.50033376084722758</v>
      </c>
      <c r="L68" s="118" cm="1">
        <f t="array" ref="L68">INDEX('90.1 Data-SI-Site EUI'!$Y$2:$Y$1825,MATCH(1,INDEX(($A68='90.1 Data-SI-Site EUI'!$B$2:$B$1825)*(L$64='90.1 Data-SI-Site EUI'!$C$2:$C$1825)*($A$63='90.1 Data-SI-Site EUI'!$A$2:$A$1825),0,1),0))/INDEX('90.1 Data-SI-Site EUI'!$Y$2:$Y$1825,MATCH(1,INDEX(($A68='90.1 Data-SI-Site EUI'!$B$2:$B$1825)*(L$64='90.1 Data-SI-Site EUI'!$C$2:$C$1825)*(2004='90.1 Data-SI-Site EUI'!$A$2:$A$1825),0,1),0))</f>
        <v>0.47586851602243579</v>
      </c>
      <c r="M68" s="118" cm="1">
        <f t="array" ref="M68">INDEX('90.1 Data-SI-Site EUI'!$Y$2:$Y$1825,MATCH(1,INDEX(($A68='90.1 Data-SI-Site EUI'!$B$2:$B$1825)*(M$64='90.1 Data-SI-Site EUI'!$C$2:$C$1825)*($A$63='90.1 Data-SI-Site EUI'!$A$2:$A$1825),0,1),0))/INDEX('90.1 Data-SI-Site EUI'!$Y$2:$Y$1825,MATCH(1,INDEX(($A68='90.1 Data-SI-Site EUI'!$B$2:$B$1825)*(M$64='90.1 Data-SI-Site EUI'!$C$2:$C$1825)*(2004='90.1 Data-SI-Site EUI'!$A$2:$A$1825),0,1),0))</f>
        <v>0.4809725878188254</v>
      </c>
      <c r="N68" s="118" cm="1">
        <f t="array" ref="N68">INDEX('90.1 Data-SI-Site EUI'!$Y$2:$Y$1825,MATCH(1,INDEX(($A68='90.1 Data-SI-Site EUI'!$B$2:$B$1825)*(N$64='90.1 Data-SI-Site EUI'!$C$2:$C$1825)*($A$63='90.1 Data-SI-Site EUI'!$A$2:$A$1825),0,1),0))/INDEX('90.1 Data-SI-Site EUI'!$Y$2:$Y$1825,MATCH(1,INDEX(($A68='90.1 Data-SI-Site EUI'!$B$2:$B$1825)*(N$64='90.1 Data-SI-Site EUI'!$C$2:$C$1825)*(2004='90.1 Data-SI-Site EUI'!$A$2:$A$1825),0,1),0))</f>
        <v>0.5537971500419111</v>
      </c>
      <c r="O68" s="118" cm="1">
        <f t="array" ref="O68">INDEX('90.1 Data-SI-Site EUI'!$Y$2:$Y$1825,MATCH(1,INDEX(($A68='90.1 Data-SI-Site EUI'!$B$2:$B$1825)*(O$64='90.1 Data-SI-Site EUI'!$C$2:$C$1825)*($A$63='90.1 Data-SI-Site EUI'!$A$2:$A$1825),0,1),0))/INDEX('90.1 Data-SI-Site EUI'!$Y$2:$Y$1825,MATCH(1,INDEX(($A68='90.1 Data-SI-Site EUI'!$B$2:$B$1825)*(O$64='90.1 Data-SI-Site EUI'!$C$2:$C$1825)*(2004='90.1 Data-SI-Site EUI'!$A$2:$A$1825),0,1),0))</f>
        <v>0.51585592597396979</v>
      </c>
      <c r="P68" s="118" cm="1">
        <f t="array" ref="P68">INDEX('90.1 Data-SI-Site EUI'!$Y$2:$Y$1825,MATCH(1,INDEX(($A68='90.1 Data-SI-Site EUI'!$B$2:$B$1825)*(P$64='90.1 Data-SI-Site EUI'!$C$2:$C$1825)*($A$63='90.1 Data-SI-Site EUI'!$A$2:$A$1825),0,1),0))/INDEX('90.1 Data-SI-Site EUI'!$Y$2:$Y$1825,MATCH(1,INDEX(($A68='90.1 Data-SI-Site EUI'!$B$2:$B$1825)*(P$64='90.1 Data-SI-Site EUI'!$C$2:$C$1825)*(2004='90.1 Data-SI-Site EUI'!$A$2:$A$1825),0,1),0))</f>
        <v>0.50378024474161831</v>
      </c>
      <c r="Q68" s="118" cm="1">
        <f t="array" ref="Q68">INDEX('90.1 Data-SI-Site EUI'!$Y$2:$Y$1825,MATCH(1,INDEX(($A68='90.1 Data-SI-Site EUI'!$B$2:$B$1825)*(Q$64='90.1 Data-SI-Site EUI'!$C$2:$C$1825)*($A$63='90.1 Data-SI-Site EUI'!$A$2:$A$1825),0,1),0))/INDEX('90.1 Data-SI-Site EUI'!$Y$2:$Y$1825,MATCH(1,INDEX(($A68='90.1 Data-SI-Site EUI'!$B$2:$B$1825)*(Q$64='90.1 Data-SI-Site EUI'!$C$2:$C$1825)*(2004='90.1 Data-SI-Site EUI'!$A$2:$A$1825),0,1),0))</f>
        <v>0.56750965780751927</v>
      </c>
      <c r="R68" s="118" cm="1">
        <f t="array" ref="R68">INDEX('90.1 Data-SI-Site EUI'!$Y$2:$Y$1825,MATCH(1,INDEX(($A68='90.1 Data-SI-Site EUI'!$B$2:$B$1825)*(R$64='90.1 Data-SI-Site EUI'!$C$2:$C$1825)*($A$63='90.1 Data-SI-Site EUI'!$A$2:$A$1825),0,1),0))/INDEX('90.1 Data-SI-Site EUI'!$Y$2:$Y$1825,MATCH(1,INDEX(($A68='90.1 Data-SI-Site EUI'!$B$2:$B$1825)*(R$64='90.1 Data-SI-Site EUI'!$C$2:$C$1825)*(2004='90.1 Data-SI-Site EUI'!$A$2:$A$1825),0,1),0))</f>
        <v>0.53747845375196579</v>
      </c>
      <c r="S68" s="118" cm="1">
        <f t="array" ref="S68">INDEX('90.1 Data-SI-Site EUI'!$Y$2:$Y$1825,MATCH(1,INDEX(($A68='90.1 Data-SI-Site EUI'!$B$2:$B$1825)*(S$64='90.1 Data-SI-Site EUI'!$C$2:$C$1825)*($A$63='90.1 Data-SI-Site EUI'!$A$2:$A$1825),0,1),0))/INDEX('90.1 Data-SI-Site EUI'!$Y$2:$Y$1825,MATCH(1,INDEX(($A68='90.1 Data-SI-Site EUI'!$B$2:$B$1825)*(S$64='90.1 Data-SI-Site EUI'!$C$2:$C$1825)*(2004='90.1 Data-SI-Site EUI'!$A$2:$A$1825),0,1),0))</f>
        <v>0.38273252812568304</v>
      </c>
      <c r="T68" s="119" cm="1">
        <f t="array" ref="T68">INDEX('90.1 Data-SI-Site EUI'!$Y$2:$Y$1825,MATCH(1,INDEX(($A68='90.1 Data-SI-Site EUI'!$B$2:$B$1825)*(T$64='90.1 Data-SI-Site EUI'!$C$2:$C$1825)*($A$63='90.1 Data-SI-Site EUI'!$A$2:$A$1825),0,1),0))/INDEX('90.1 Data-SI-Site EUI'!$Y$2:$Y$1825,MATCH(1,INDEX(($A68='90.1 Data-SI-Site EUI'!$B$2:$B$1825)*(T$64='90.1 Data-SI-Site EUI'!$C$2:$C$1825)*(2004='90.1 Data-SI-Site EUI'!$A$2:$A$1825),0,1),0))</f>
        <v>0.41413507453939835</v>
      </c>
    </row>
    <row r="69" spans="1:20" x14ac:dyDescent="0.25">
      <c r="A69" s="129" t="s">
        <v>62</v>
      </c>
      <c r="B69" s="117" cm="1">
        <f t="array" ref="B69">INDEX('90.1 Data-SI-Site EUI'!$Y$2:$Y$1825,MATCH(1,INDEX(($A69='90.1 Data-SI-Site EUI'!$B$2:$B$1825)*(B$64='90.1 Data-SI-Site EUI'!$C$2:$C$1825)*($A$63='90.1 Data-SI-Site EUI'!$A$2:$A$1825),0,1),0))/INDEX('90.1 Data-SI-Site EUI'!$Y$2:$Y$1825,MATCH(1,INDEX(($A69='90.1 Data-SI-Site EUI'!$B$2:$B$1825)*(B$64='90.1 Data-SI-Site EUI'!$C$2:$C$1825)*(2004='90.1 Data-SI-Site EUI'!$A$2:$A$1825),0,1),0))</f>
        <v>0.54337239435869078</v>
      </c>
      <c r="C69" s="118" cm="1">
        <f t="array" ref="C69">INDEX('90.1 Data-SI-Site EUI'!$Y$2:$Y$1825,MATCH(1,INDEX(($A69='90.1 Data-SI-Site EUI'!$B$2:$B$1825)*(C$64='90.1 Data-SI-Site EUI'!$C$2:$C$1825)*($A$63='90.1 Data-SI-Site EUI'!$A$2:$A$1825),0,1),0))/INDEX('90.1 Data-SI-Site EUI'!$Y$2:$Y$1825,MATCH(1,INDEX(($A69='90.1 Data-SI-Site EUI'!$B$2:$B$1825)*(C$64='90.1 Data-SI-Site EUI'!$C$2:$C$1825)*(2004='90.1 Data-SI-Site EUI'!$A$2:$A$1825),0,1),0))</f>
        <v>0.56643849101179744</v>
      </c>
      <c r="D69" s="118" cm="1">
        <f t="array" ref="D69">INDEX('90.1 Data-SI-Site EUI'!$Y$2:$Y$1825,MATCH(1,INDEX(($A69='90.1 Data-SI-Site EUI'!$B$2:$B$1825)*(D$64='90.1 Data-SI-Site EUI'!$C$2:$C$1825)*($A$63='90.1 Data-SI-Site EUI'!$A$2:$A$1825),0,1),0))/INDEX('90.1 Data-SI-Site EUI'!$Y$2:$Y$1825,MATCH(1,INDEX(($A69='90.1 Data-SI-Site EUI'!$B$2:$B$1825)*(D$64='90.1 Data-SI-Site EUI'!$C$2:$C$1825)*(2004='90.1 Data-SI-Site EUI'!$A$2:$A$1825),0,1),0))</f>
        <v>0.50829832526420893</v>
      </c>
      <c r="E69" s="118" cm="1">
        <f t="array" ref="E69">INDEX('90.1 Data-SI-Site EUI'!$Y$2:$Y$1825,MATCH(1,INDEX(($A69='90.1 Data-SI-Site EUI'!$B$2:$B$1825)*(E$64='90.1 Data-SI-Site EUI'!$C$2:$C$1825)*($A$63='90.1 Data-SI-Site EUI'!$A$2:$A$1825),0,1),0))/INDEX('90.1 Data-SI-Site EUI'!$Y$2:$Y$1825,MATCH(1,INDEX(($A69='90.1 Data-SI-Site EUI'!$B$2:$B$1825)*(E$64='90.1 Data-SI-Site EUI'!$C$2:$C$1825)*(2004='90.1 Data-SI-Site EUI'!$A$2:$A$1825),0,1),0))</f>
        <v>0.55301355634271721</v>
      </c>
      <c r="F69" s="118" cm="1">
        <f t="array" ref="F69">INDEX('90.1 Data-SI-Site EUI'!$Y$2:$Y$1825,MATCH(1,INDEX(($A69='90.1 Data-SI-Site EUI'!$B$2:$B$1825)*(F$64='90.1 Data-SI-Site EUI'!$C$2:$C$1825)*($A$63='90.1 Data-SI-Site EUI'!$A$2:$A$1825),0,1),0))/INDEX('90.1 Data-SI-Site EUI'!$Y$2:$Y$1825,MATCH(1,INDEX(($A69='90.1 Data-SI-Site EUI'!$B$2:$B$1825)*(F$64='90.1 Data-SI-Site EUI'!$C$2:$C$1825)*(2004='90.1 Data-SI-Site EUI'!$A$2:$A$1825),0,1),0))</f>
        <v>0.4739233823025612</v>
      </c>
      <c r="G69" s="118" cm="1">
        <f t="array" ref="G69">INDEX('90.1 Data-SI-Site EUI'!$Y$2:$Y$1825,MATCH(1,INDEX(($A69='90.1 Data-SI-Site EUI'!$B$2:$B$1825)*(G$64='90.1 Data-SI-Site EUI'!$C$2:$C$1825)*($A$63='90.1 Data-SI-Site EUI'!$A$2:$A$1825),0,1),0))/INDEX('90.1 Data-SI-Site EUI'!$Y$2:$Y$1825,MATCH(1,INDEX(($A69='90.1 Data-SI-Site EUI'!$B$2:$B$1825)*(G$64='90.1 Data-SI-Site EUI'!$C$2:$C$1825)*(2004='90.1 Data-SI-Site EUI'!$A$2:$A$1825),0,1),0))</f>
        <v>0.45919316498432483</v>
      </c>
      <c r="H69" s="118" cm="1">
        <f t="array" ref="H69">INDEX('90.1 Data-SI-Site EUI'!$Y$2:$Y$1825,MATCH(1,INDEX(($A69='90.1 Data-SI-Site EUI'!$B$2:$B$1825)*(H$64='90.1 Data-SI-Site EUI'!$C$2:$C$1825)*($A$63='90.1 Data-SI-Site EUI'!$A$2:$A$1825),0,1),0))/INDEX('90.1 Data-SI-Site EUI'!$Y$2:$Y$1825,MATCH(1,INDEX(($A69='90.1 Data-SI-Site EUI'!$B$2:$B$1825)*(H$64='90.1 Data-SI-Site EUI'!$C$2:$C$1825)*(2004='90.1 Data-SI-Site EUI'!$A$2:$A$1825),0,1),0))</f>
        <v>0.47917640559262248</v>
      </c>
      <c r="I69" s="118" cm="1">
        <f t="array" ref="I69">INDEX('90.1 Data-SI-Site EUI'!$Y$2:$Y$1825,MATCH(1,INDEX(($A69='90.1 Data-SI-Site EUI'!$B$2:$B$1825)*(I$64='90.1 Data-SI-Site EUI'!$C$2:$C$1825)*($A$63='90.1 Data-SI-Site EUI'!$A$2:$A$1825),0,1),0))/INDEX('90.1 Data-SI-Site EUI'!$Y$2:$Y$1825,MATCH(1,INDEX(($A69='90.1 Data-SI-Site EUI'!$B$2:$B$1825)*(I$64='90.1 Data-SI-Site EUI'!$C$2:$C$1825)*(2004='90.1 Data-SI-Site EUI'!$A$2:$A$1825),0,1),0))</f>
        <v>0.48578671012131081</v>
      </c>
      <c r="J69" s="118" cm="1">
        <f t="array" ref="J69">INDEX('90.1 Data-SI-Site EUI'!$Y$2:$Y$1825,MATCH(1,INDEX(($A69='90.1 Data-SI-Site EUI'!$B$2:$B$1825)*(J$64='90.1 Data-SI-Site EUI'!$C$2:$C$1825)*($A$63='90.1 Data-SI-Site EUI'!$A$2:$A$1825),0,1),0))/INDEX('90.1 Data-SI-Site EUI'!$Y$2:$Y$1825,MATCH(1,INDEX(($A69='90.1 Data-SI-Site EUI'!$B$2:$B$1825)*(J$64='90.1 Data-SI-Site EUI'!$C$2:$C$1825)*(2004='90.1 Data-SI-Site EUI'!$A$2:$A$1825),0,1),0))</f>
        <v>0.56947195516691629</v>
      </c>
      <c r="K69" s="118" cm="1">
        <f t="array" ref="K69">INDEX('90.1 Data-SI-Site EUI'!$Y$2:$Y$1825,MATCH(1,INDEX(($A69='90.1 Data-SI-Site EUI'!$B$2:$B$1825)*(K$64='90.1 Data-SI-Site EUI'!$C$2:$C$1825)*($A$63='90.1 Data-SI-Site EUI'!$A$2:$A$1825),0,1),0))/INDEX('90.1 Data-SI-Site EUI'!$Y$2:$Y$1825,MATCH(1,INDEX(($A69='90.1 Data-SI-Site EUI'!$B$2:$B$1825)*(K$64='90.1 Data-SI-Site EUI'!$C$2:$C$1825)*(2004='90.1 Data-SI-Site EUI'!$A$2:$A$1825),0,1),0))</f>
        <v>0.52219228758695557</v>
      </c>
      <c r="L69" s="118" cm="1">
        <f t="array" ref="L69">INDEX('90.1 Data-SI-Site EUI'!$Y$2:$Y$1825,MATCH(1,INDEX(($A69='90.1 Data-SI-Site EUI'!$B$2:$B$1825)*(L$64='90.1 Data-SI-Site EUI'!$C$2:$C$1825)*($A$63='90.1 Data-SI-Site EUI'!$A$2:$A$1825),0,1),0))/INDEX('90.1 Data-SI-Site EUI'!$Y$2:$Y$1825,MATCH(1,INDEX(($A69='90.1 Data-SI-Site EUI'!$B$2:$B$1825)*(L$64='90.1 Data-SI-Site EUI'!$C$2:$C$1825)*(2004='90.1 Data-SI-Site EUI'!$A$2:$A$1825),0,1),0))</f>
        <v>0.50085458848277675</v>
      </c>
      <c r="M69" s="118" cm="1">
        <f t="array" ref="M69">INDEX('90.1 Data-SI-Site EUI'!$Y$2:$Y$1825,MATCH(1,INDEX(($A69='90.1 Data-SI-Site EUI'!$B$2:$B$1825)*(M$64='90.1 Data-SI-Site EUI'!$C$2:$C$1825)*($A$63='90.1 Data-SI-Site EUI'!$A$2:$A$1825),0,1),0))/INDEX('90.1 Data-SI-Site EUI'!$Y$2:$Y$1825,MATCH(1,INDEX(($A69='90.1 Data-SI-Site EUI'!$B$2:$B$1825)*(M$64='90.1 Data-SI-Site EUI'!$C$2:$C$1825)*(2004='90.1 Data-SI-Site EUI'!$A$2:$A$1825),0,1),0))</f>
        <v>0.55513001646369231</v>
      </c>
      <c r="N69" s="118" cm="1">
        <f t="array" ref="N69">INDEX('90.1 Data-SI-Site EUI'!$Y$2:$Y$1825,MATCH(1,INDEX(($A69='90.1 Data-SI-Site EUI'!$B$2:$B$1825)*(N$64='90.1 Data-SI-Site EUI'!$C$2:$C$1825)*($A$63='90.1 Data-SI-Site EUI'!$A$2:$A$1825),0,1),0))/INDEX('90.1 Data-SI-Site EUI'!$Y$2:$Y$1825,MATCH(1,INDEX(($A69='90.1 Data-SI-Site EUI'!$B$2:$B$1825)*(N$64='90.1 Data-SI-Site EUI'!$C$2:$C$1825)*(2004='90.1 Data-SI-Site EUI'!$A$2:$A$1825),0,1),0))</f>
        <v>0.57884584914888781</v>
      </c>
      <c r="O69" s="118" cm="1">
        <f t="array" ref="O69">INDEX('90.1 Data-SI-Site EUI'!$Y$2:$Y$1825,MATCH(1,INDEX(($A69='90.1 Data-SI-Site EUI'!$B$2:$B$1825)*(O$64='90.1 Data-SI-Site EUI'!$C$2:$C$1825)*($A$63='90.1 Data-SI-Site EUI'!$A$2:$A$1825),0,1),0))/INDEX('90.1 Data-SI-Site EUI'!$Y$2:$Y$1825,MATCH(1,INDEX(($A69='90.1 Data-SI-Site EUI'!$B$2:$B$1825)*(O$64='90.1 Data-SI-Site EUI'!$C$2:$C$1825)*(2004='90.1 Data-SI-Site EUI'!$A$2:$A$1825),0,1),0))</f>
        <v>0.56873723604881798</v>
      </c>
      <c r="P69" s="118" cm="1">
        <f t="array" ref="P69">INDEX('90.1 Data-SI-Site EUI'!$Y$2:$Y$1825,MATCH(1,INDEX(($A69='90.1 Data-SI-Site EUI'!$B$2:$B$1825)*(P$64='90.1 Data-SI-Site EUI'!$C$2:$C$1825)*($A$63='90.1 Data-SI-Site EUI'!$A$2:$A$1825),0,1),0))/INDEX('90.1 Data-SI-Site EUI'!$Y$2:$Y$1825,MATCH(1,INDEX(($A69='90.1 Data-SI-Site EUI'!$B$2:$B$1825)*(P$64='90.1 Data-SI-Site EUI'!$C$2:$C$1825)*(2004='90.1 Data-SI-Site EUI'!$A$2:$A$1825),0,1),0))</f>
        <v>0.57054031587697418</v>
      </c>
      <c r="Q69" s="118" cm="1">
        <f t="array" ref="Q69">INDEX('90.1 Data-SI-Site EUI'!$Y$2:$Y$1825,MATCH(1,INDEX(($A69='90.1 Data-SI-Site EUI'!$B$2:$B$1825)*(Q$64='90.1 Data-SI-Site EUI'!$C$2:$C$1825)*($A$63='90.1 Data-SI-Site EUI'!$A$2:$A$1825),0,1),0))/INDEX('90.1 Data-SI-Site EUI'!$Y$2:$Y$1825,MATCH(1,INDEX(($A69='90.1 Data-SI-Site EUI'!$B$2:$B$1825)*(Q$64='90.1 Data-SI-Site EUI'!$C$2:$C$1825)*(2004='90.1 Data-SI-Site EUI'!$A$2:$A$1825),0,1),0))</f>
        <v>0.56637786327192352</v>
      </c>
      <c r="R69" s="118" cm="1">
        <f t="array" ref="R69">INDEX('90.1 Data-SI-Site EUI'!$Y$2:$Y$1825,MATCH(1,INDEX(($A69='90.1 Data-SI-Site EUI'!$B$2:$B$1825)*(R$64='90.1 Data-SI-Site EUI'!$C$2:$C$1825)*($A$63='90.1 Data-SI-Site EUI'!$A$2:$A$1825),0,1),0))/INDEX('90.1 Data-SI-Site EUI'!$Y$2:$Y$1825,MATCH(1,INDEX(($A69='90.1 Data-SI-Site EUI'!$B$2:$B$1825)*(R$64='90.1 Data-SI-Site EUI'!$C$2:$C$1825)*(2004='90.1 Data-SI-Site EUI'!$A$2:$A$1825),0,1),0))</f>
        <v>0.5809490579204466</v>
      </c>
      <c r="S69" s="118" cm="1">
        <f t="array" ref="S69">INDEX('90.1 Data-SI-Site EUI'!$Y$2:$Y$1825,MATCH(1,INDEX(($A69='90.1 Data-SI-Site EUI'!$B$2:$B$1825)*(S$64='90.1 Data-SI-Site EUI'!$C$2:$C$1825)*($A$63='90.1 Data-SI-Site EUI'!$A$2:$A$1825),0,1),0))/INDEX('90.1 Data-SI-Site EUI'!$Y$2:$Y$1825,MATCH(1,INDEX(($A69='90.1 Data-SI-Site EUI'!$B$2:$B$1825)*(S$64='90.1 Data-SI-Site EUI'!$C$2:$C$1825)*(2004='90.1 Data-SI-Site EUI'!$A$2:$A$1825),0,1),0))</f>
        <v>0.58227953680835187</v>
      </c>
      <c r="T69" s="119" cm="1">
        <f t="array" ref="T69">INDEX('90.1 Data-SI-Site EUI'!$Y$2:$Y$1825,MATCH(1,INDEX(($A69='90.1 Data-SI-Site EUI'!$B$2:$B$1825)*(T$64='90.1 Data-SI-Site EUI'!$C$2:$C$1825)*($A$63='90.1 Data-SI-Site EUI'!$A$2:$A$1825),0,1),0))/INDEX('90.1 Data-SI-Site EUI'!$Y$2:$Y$1825,MATCH(1,INDEX(($A69='90.1 Data-SI-Site EUI'!$B$2:$B$1825)*(T$64='90.1 Data-SI-Site EUI'!$C$2:$C$1825)*(2004='90.1 Data-SI-Site EUI'!$A$2:$A$1825),0,1),0))</f>
        <v>0.5425463359622722</v>
      </c>
    </row>
    <row r="70" spans="1:20" x14ac:dyDescent="0.25">
      <c r="A70" s="129" t="s">
        <v>56</v>
      </c>
      <c r="B70" s="117" cm="1">
        <f t="array" ref="B70">INDEX('90.1 Data-SI-Site EUI'!$Y$2:$Y$1825,MATCH(1,INDEX(($A70='90.1 Data-SI-Site EUI'!$B$2:$B$1825)*(B$64='90.1 Data-SI-Site EUI'!$C$2:$C$1825)*($A$63='90.1 Data-SI-Site EUI'!$A$2:$A$1825),0,1),0))/INDEX('90.1 Data-SI-Site EUI'!$Y$2:$Y$1825,MATCH(1,INDEX(($A70='90.1 Data-SI-Site EUI'!$B$2:$B$1825)*(B$64='90.1 Data-SI-Site EUI'!$C$2:$C$1825)*(2004='90.1 Data-SI-Site EUI'!$A$2:$A$1825),0,1),0))</f>
        <v>0.43615946553527346</v>
      </c>
      <c r="C70" s="118" cm="1">
        <f t="array" ref="C70">INDEX('90.1 Data-SI-Site EUI'!$Y$2:$Y$1825,MATCH(1,INDEX(($A70='90.1 Data-SI-Site EUI'!$B$2:$B$1825)*(C$64='90.1 Data-SI-Site EUI'!$C$2:$C$1825)*($A$63='90.1 Data-SI-Site EUI'!$A$2:$A$1825),0,1),0))/INDEX('90.1 Data-SI-Site EUI'!$Y$2:$Y$1825,MATCH(1,INDEX(($A70='90.1 Data-SI-Site EUI'!$B$2:$B$1825)*(C$64='90.1 Data-SI-Site EUI'!$C$2:$C$1825)*(2004='90.1 Data-SI-Site EUI'!$A$2:$A$1825),0,1),0))</f>
        <v>0.56845510857326453</v>
      </c>
      <c r="D70" s="118" cm="1">
        <f t="array" ref="D70">INDEX('90.1 Data-SI-Site EUI'!$Y$2:$Y$1825,MATCH(1,INDEX(($A70='90.1 Data-SI-Site EUI'!$B$2:$B$1825)*(D$64='90.1 Data-SI-Site EUI'!$C$2:$C$1825)*($A$63='90.1 Data-SI-Site EUI'!$A$2:$A$1825),0,1),0))/INDEX('90.1 Data-SI-Site EUI'!$Y$2:$Y$1825,MATCH(1,INDEX(($A70='90.1 Data-SI-Site EUI'!$B$2:$B$1825)*(D$64='90.1 Data-SI-Site EUI'!$C$2:$C$1825)*(2004='90.1 Data-SI-Site EUI'!$A$2:$A$1825),0,1),0))</f>
        <v>0.49588988390540178</v>
      </c>
      <c r="E70" s="118" cm="1">
        <f t="array" ref="E70">INDEX('90.1 Data-SI-Site EUI'!$Y$2:$Y$1825,MATCH(1,INDEX(($A70='90.1 Data-SI-Site EUI'!$B$2:$B$1825)*(E$64='90.1 Data-SI-Site EUI'!$C$2:$C$1825)*($A$63='90.1 Data-SI-Site EUI'!$A$2:$A$1825),0,1),0))/INDEX('90.1 Data-SI-Site EUI'!$Y$2:$Y$1825,MATCH(1,INDEX(($A70='90.1 Data-SI-Site EUI'!$B$2:$B$1825)*(E$64='90.1 Data-SI-Site EUI'!$C$2:$C$1825)*(2004='90.1 Data-SI-Site EUI'!$A$2:$A$1825),0,1),0))</f>
        <v>0.5890709635839555</v>
      </c>
      <c r="F70" s="118" cm="1">
        <f t="array" ref="F70">INDEX('90.1 Data-SI-Site EUI'!$Y$2:$Y$1825,MATCH(1,INDEX(($A70='90.1 Data-SI-Site EUI'!$B$2:$B$1825)*(F$64='90.1 Data-SI-Site EUI'!$C$2:$C$1825)*($A$63='90.1 Data-SI-Site EUI'!$A$2:$A$1825),0,1),0))/INDEX('90.1 Data-SI-Site EUI'!$Y$2:$Y$1825,MATCH(1,INDEX(($A70='90.1 Data-SI-Site EUI'!$B$2:$B$1825)*(F$64='90.1 Data-SI-Site EUI'!$C$2:$C$1825)*(2004='90.1 Data-SI-Site EUI'!$A$2:$A$1825),0,1),0))</f>
        <v>0.48802037336356108</v>
      </c>
      <c r="G70" s="118" cm="1">
        <f t="array" ref="G70">INDEX('90.1 Data-SI-Site EUI'!$Y$2:$Y$1825,MATCH(1,INDEX(($A70='90.1 Data-SI-Site EUI'!$B$2:$B$1825)*(G$64='90.1 Data-SI-Site EUI'!$C$2:$C$1825)*($A$63='90.1 Data-SI-Site EUI'!$A$2:$A$1825),0,1),0))/INDEX('90.1 Data-SI-Site EUI'!$Y$2:$Y$1825,MATCH(1,INDEX(($A70='90.1 Data-SI-Site EUI'!$B$2:$B$1825)*(G$64='90.1 Data-SI-Site EUI'!$C$2:$C$1825)*(2004='90.1 Data-SI-Site EUI'!$A$2:$A$1825),0,1),0))</f>
        <v>0.61342133018433231</v>
      </c>
      <c r="H70" s="118" cm="1">
        <f t="array" ref="H70">INDEX('90.1 Data-SI-Site EUI'!$Y$2:$Y$1825,MATCH(1,INDEX(($A70='90.1 Data-SI-Site EUI'!$B$2:$B$1825)*(H$64='90.1 Data-SI-Site EUI'!$C$2:$C$1825)*($A$63='90.1 Data-SI-Site EUI'!$A$2:$A$1825),0,1),0))/INDEX('90.1 Data-SI-Site EUI'!$Y$2:$Y$1825,MATCH(1,INDEX(($A70='90.1 Data-SI-Site EUI'!$B$2:$B$1825)*(H$64='90.1 Data-SI-Site EUI'!$C$2:$C$1825)*(2004='90.1 Data-SI-Site EUI'!$A$2:$A$1825),0,1),0))</f>
        <v>0.49005953035912503</v>
      </c>
      <c r="I70" s="118" cm="1">
        <f t="array" ref="I70">INDEX('90.1 Data-SI-Site EUI'!$Y$2:$Y$1825,MATCH(1,INDEX(($A70='90.1 Data-SI-Site EUI'!$B$2:$B$1825)*(I$64='90.1 Data-SI-Site EUI'!$C$2:$C$1825)*($A$63='90.1 Data-SI-Site EUI'!$A$2:$A$1825),0,1),0))/INDEX('90.1 Data-SI-Site EUI'!$Y$2:$Y$1825,MATCH(1,INDEX(($A70='90.1 Data-SI-Site EUI'!$B$2:$B$1825)*(I$64='90.1 Data-SI-Site EUI'!$C$2:$C$1825)*(2004='90.1 Data-SI-Site EUI'!$A$2:$A$1825),0,1),0))</f>
        <v>0.60680855408240963</v>
      </c>
      <c r="J70" s="118" cm="1">
        <f t="array" ref="J70">INDEX('90.1 Data-SI-Site EUI'!$Y$2:$Y$1825,MATCH(1,INDEX(($A70='90.1 Data-SI-Site EUI'!$B$2:$B$1825)*(J$64='90.1 Data-SI-Site EUI'!$C$2:$C$1825)*($A$63='90.1 Data-SI-Site EUI'!$A$2:$A$1825),0,1),0))/INDEX('90.1 Data-SI-Site EUI'!$Y$2:$Y$1825,MATCH(1,INDEX(($A70='90.1 Data-SI-Site EUI'!$B$2:$B$1825)*(J$64='90.1 Data-SI-Site EUI'!$C$2:$C$1825)*(2004='90.1 Data-SI-Site EUI'!$A$2:$A$1825),0,1),0))</f>
        <v>0.44451737055377016</v>
      </c>
      <c r="K70" s="118" cm="1">
        <f t="array" ref="K70">INDEX('90.1 Data-SI-Site EUI'!$Y$2:$Y$1825,MATCH(1,INDEX(($A70='90.1 Data-SI-Site EUI'!$B$2:$B$1825)*(K$64='90.1 Data-SI-Site EUI'!$C$2:$C$1825)*($A$63='90.1 Data-SI-Site EUI'!$A$2:$A$1825),0,1),0))/INDEX('90.1 Data-SI-Site EUI'!$Y$2:$Y$1825,MATCH(1,INDEX(($A70='90.1 Data-SI-Site EUI'!$B$2:$B$1825)*(K$64='90.1 Data-SI-Site EUI'!$C$2:$C$1825)*(2004='90.1 Data-SI-Site EUI'!$A$2:$A$1825),0,1),0))</f>
        <v>0.36940389847971394</v>
      </c>
      <c r="L70" s="118" cm="1">
        <f t="array" ref="L70">INDEX('90.1 Data-SI-Site EUI'!$Y$2:$Y$1825,MATCH(1,INDEX(($A70='90.1 Data-SI-Site EUI'!$B$2:$B$1825)*(L$64='90.1 Data-SI-Site EUI'!$C$2:$C$1825)*($A$63='90.1 Data-SI-Site EUI'!$A$2:$A$1825),0,1),0))/INDEX('90.1 Data-SI-Site EUI'!$Y$2:$Y$1825,MATCH(1,INDEX(($A70='90.1 Data-SI-Site EUI'!$B$2:$B$1825)*(L$64='90.1 Data-SI-Site EUI'!$C$2:$C$1825)*(2004='90.1 Data-SI-Site EUI'!$A$2:$A$1825),0,1),0))</f>
        <v>0.56131722594478561</v>
      </c>
      <c r="M70" s="118" cm="1">
        <f t="array" ref="M70">INDEX('90.1 Data-SI-Site EUI'!$Y$2:$Y$1825,MATCH(1,INDEX(($A70='90.1 Data-SI-Site EUI'!$B$2:$B$1825)*(M$64='90.1 Data-SI-Site EUI'!$C$2:$C$1825)*($A$63='90.1 Data-SI-Site EUI'!$A$2:$A$1825),0,1),0))/INDEX('90.1 Data-SI-Site EUI'!$Y$2:$Y$1825,MATCH(1,INDEX(($A70='90.1 Data-SI-Site EUI'!$B$2:$B$1825)*(M$64='90.1 Data-SI-Site EUI'!$C$2:$C$1825)*(2004='90.1 Data-SI-Site EUI'!$A$2:$A$1825),0,1),0))</f>
        <v>0.51096399718208674</v>
      </c>
      <c r="N70" s="118" cm="1">
        <f t="array" ref="N70">INDEX('90.1 Data-SI-Site EUI'!$Y$2:$Y$1825,MATCH(1,INDEX(($A70='90.1 Data-SI-Site EUI'!$B$2:$B$1825)*(N$64='90.1 Data-SI-Site EUI'!$C$2:$C$1825)*($A$63='90.1 Data-SI-Site EUI'!$A$2:$A$1825),0,1),0))/INDEX('90.1 Data-SI-Site EUI'!$Y$2:$Y$1825,MATCH(1,INDEX(($A70='90.1 Data-SI-Site EUI'!$B$2:$B$1825)*(N$64='90.1 Data-SI-Site EUI'!$C$2:$C$1825)*(2004='90.1 Data-SI-Site EUI'!$A$2:$A$1825),0,1),0))</f>
        <v>0.38884652264299679</v>
      </c>
      <c r="O70" s="118" cm="1">
        <f t="array" ref="O70">INDEX('90.1 Data-SI-Site EUI'!$Y$2:$Y$1825,MATCH(1,INDEX(($A70='90.1 Data-SI-Site EUI'!$B$2:$B$1825)*(O$64='90.1 Data-SI-Site EUI'!$C$2:$C$1825)*($A$63='90.1 Data-SI-Site EUI'!$A$2:$A$1825),0,1),0))/INDEX('90.1 Data-SI-Site EUI'!$Y$2:$Y$1825,MATCH(1,INDEX(($A70='90.1 Data-SI-Site EUI'!$B$2:$B$1825)*(O$64='90.1 Data-SI-Site EUI'!$C$2:$C$1825)*(2004='90.1 Data-SI-Site EUI'!$A$2:$A$1825),0,1),0))</f>
        <v>0.56052703089902356</v>
      </c>
      <c r="P70" s="118" cm="1">
        <f t="array" ref="P70">INDEX('90.1 Data-SI-Site EUI'!$Y$2:$Y$1825,MATCH(1,INDEX(($A70='90.1 Data-SI-Site EUI'!$B$2:$B$1825)*(P$64='90.1 Data-SI-Site EUI'!$C$2:$C$1825)*($A$63='90.1 Data-SI-Site EUI'!$A$2:$A$1825),0,1),0))/INDEX('90.1 Data-SI-Site EUI'!$Y$2:$Y$1825,MATCH(1,INDEX(($A70='90.1 Data-SI-Site EUI'!$B$2:$B$1825)*(P$64='90.1 Data-SI-Site EUI'!$C$2:$C$1825)*(2004='90.1 Data-SI-Site EUI'!$A$2:$A$1825),0,1),0))</f>
        <v>0.4123384613761778</v>
      </c>
      <c r="Q70" s="118" cm="1">
        <f t="array" ref="Q70">INDEX('90.1 Data-SI-Site EUI'!$Y$2:$Y$1825,MATCH(1,INDEX(($A70='90.1 Data-SI-Site EUI'!$B$2:$B$1825)*(Q$64='90.1 Data-SI-Site EUI'!$C$2:$C$1825)*($A$63='90.1 Data-SI-Site EUI'!$A$2:$A$1825),0,1),0))/INDEX('90.1 Data-SI-Site EUI'!$Y$2:$Y$1825,MATCH(1,INDEX(($A70='90.1 Data-SI-Site EUI'!$B$2:$B$1825)*(Q$64='90.1 Data-SI-Site EUI'!$C$2:$C$1825)*(2004='90.1 Data-SI-Site EUI'!$A$2:$A$1825),0,1),0))</f>
        <v>0.42241734716773655</v>
      </c>
      <c r="R70" s="118" cm="1">
        <f t="array" ref="R70">INDEX('90.1 Data-SI-Site EUI'!$Y$2:$Y$1825,MATCH(1,INDEX(($A70='90.1 Data-SI-Site EUI'!$B$2:$B$1825)*(R$64='90.1 Data-SI-Site EUI'!$C$2:$C$1825)*($A$63='90.1 Data-SI-Site EUI'!$A$2:$A$1825),0,1),0))/INDEX('90.1 Data-SI-Site EUI'!$Y$2:$Y$1825,MATCH(1,INDEX(($A70='90.1 Data-SI-Site EUI'!$B$2:$B$1825)*(R$64='90.1 Data-SI-Site EUI'!$C$2:$C$1825)*(2004='90.1 Data-SI-Site EUI'!$A$2:$A$1825),0,1),0))</f>
        <v>0.41966380476249243</v>
      </c>
      <c r="S70" s="118" cm="1">
        <f t="array" ref="S70">INDEX('90.1 Data-SI-Site EUI'!$Y$2:$Y$1825,MATCH(1,INDEX(($A70='90.1 Data-SI-Site EUI'!$B$2:$B$1825)*(S$64='90.1 Data-SI-Site EUI'!$C$2:$C$1825)*($A$63='90.1 Data-SI-Site EUI'!$A$2:$A$1825),0,1),0))/INDEX('90.1 Data-SI-Site EUI'!$Y$2:$Y$1825,MATCH(1,INDEX(($A70='90.1 Data-SI-Site EUI'!$B$2:$B$1825)*(S$64='90.1 Data-SI-Site EUI'!$C$2:$C$1825)*(2004='90.1 Data-SI-Site EUI'!$A$2:$A$1825),0,1),0))</f>
        <v>0.4263281024884048</v>
      </c>
      <c r="T70" s="119" cm="1">
        <f t="array" ref="T70">INDEX('90.1 Data-SI-Site EUI'!$Y$2:$Y$1825,MATCH(1,INDEX(($A70='90.1 Data-SI-Site EUI'!$B$2:$B$1825)*(T$64='90.1 Data-SI-Site EUI'!$C$2:$C$1825)*($A$63='90.1 Data-SI-Site EUI'!$A$2:$A$1825),0,1),0))/INDEX('90.1 Data-SI-Site EUI'!$Y$2:$Y$1825,MATCH(1,INDEX(($A70='90.1 Data-SI-Site EUI'!$B$2:$B$1825)*(T$64='90.1 Data-SI-Site EUI'!$C$2:$C$1825)*(2004='90.1 Data-SI-Site EUI'!$A$2:$A$1825),0,1),0))</f>
        <v>0.50149758261929145</v>
      </c>
    </row>
    <row r="71" spans="1:20" x14ac:dyDescent="0.25">
      <c r="A71" s="129" t="s">
        <v>57</v>
      </c>
      <c r="B71" s="117" cm="1">
        <f t="array" ref="B71">INDEX('90.1 Data-SI-Site EUI'!$Y$2:$Y$1825,MATCH(1,INDEX(($A71='90.1 Data-SI-Site EUI'!$B$2:$B$1825)*(B$64='90.1 Data-SI-Site EUI'!$C$2:$C$1825)*($A$63='90.1 Data-SI-Site EUI'!$A$2:$A$1825),0,1),0))/INDEX('90.1 Data-SI-Site EUI'!$Y$2:$Y$1825,MATCH(1,INDEX(($A71='90.1 Data-SI-Site EUI'!$B$2:$B$1825)*(B$64='90.1 Data-SI-Site EUI'!$C$2:$C$1825)*(2004='90.1 Data-SI-Site EUI'!$A$2:$A$1825),0,1),0))</f>
        <v>0.46956085489164234</v>
      </c>
      <c r="C71" s="118" cm="1">
        <f t="array" ref="C71">INDEX('90.1 Data-SI-Site EUI'!$Y$2:$Y$1825,MATCH(1,INDEX(($A71='90.1 Data-SI-Site EUI'!$B$2:$B$1825)*(C$64='90.1 Data-SI-Site EUI'!$C$2:$C$1825)*($A$63='90.1 Data-SI-Site EUI'!$A$2:$A$1825),0,1),0))/INDEX('90.1 Data-SI-Site EUI'!$Y$2:$Y$1825,MATCH(1,INDEX(($A71='90.1 Data-SI-Site EUI'!$B$2:$B$1825)*(C$64='90.1 Data-SI-Site EUI'!$C$2:$C$1825)*(2004='90.1 Data-SI-Site EUI'!$A$2:$A$1825),0,1),0))</f>
        <v>0.5656338435904793</v>
      </c>
      <c r="D71" s="118" cm="1">
        <f t="array" ref="D71">INDEX('90.1 Data-SI-Site EUI'!$Y$2:$Y$1825,MATCH(1,INDEX(($A71='90.1 Data-SI-Site EUI'!$B$2:$B$1825)*(D$64='90.1 Data-SI-Site EUI'!$C$2:$C$1825)*($A$63='90.1 Data-SI-Site EUI'!$A$2:$A$1825),0,1),0))/INDEX('90.1 Data-SI-Site EUI'!$Y$2:$Y$1825,MATCH(1,INDEX(($A71='90.1 Data-SI-Site EUI'!$B$2:$B$1825)*(D$64='90.1 Data-SI-Site EUI'!$C$2:$C$1825)*(2004='90.1 Data-SI-Site EUI'!$A$2:$A$1825),0,1),0))</f>
        <v>0.44261069492818395</v>
      </c>
      <c r="E71" s="118" cm="1">
        <f t="array" ref="E71">INDEX('90.1 Data-SI-Site EUI'!$Y$2:$Y$1825,MATCH(1,INDEX(($A71='90.1 Data-SI-Site EUI'!$B$2:$B$1825)*(E$64='90.1 Data-SI-Site EUI'!$C$2:$C$1825)*($A$63='90.1 Data-SI-Site EUI'!$A$2:$A$1825),0,1),0))/INDEX('90.1 Data-SI-Site EUI'!$Y$2:$Y$1825,MATCH(1,INDEX(($A71='90.1 Data-SI-Site EUI'!$B$2:$B$1825)*(E$64='90.1 Data-SI-Site EUI'!$C$2:$C$1825)*(2004='90.1 Data-SI-Site EUI'!$A$2:$A$1825),0,1),0))</f>
        <v>0.60575257007182925</v>
      </c>
      <c r="F71" s="118" cm="1">
        <f t="array" ref="F71">INDEX('90.1 Data-SI-Site EUI'!$Y$2:$Y$1825,MATCH(1,INDEX(($A71='90.1 Data-SI-Site EUI'!$B$2:$B$1825)*(F$64='90.1 Data-SI-Site EUI'!$C$2:$C$1825)*($A$63='90.1 Data-SI-Site EUI'!$A$2:$A$1825),0,1),0))/INDEX('90.1 Data-SI-Site EUI'!$Y$2:$Y$1825,MATCH(1,INDEX(($A71='90.1 Data-SI-Site EUI'!$B$2:$B$1825)*(F$64='90.1 Data-SI-Site EUI'!$C$2:$C$1825)*(2004='90.1 Data-SI-Site EUI'!$A$2:$A$1825),0,1),0))</f>
        <v>0.41497566569302402</v>
      </c>
      <c r="G71" s="118" cm="1">
        <f t="array" ref="G71">INDEX('90.1 Data-SI-Site EUI'!$Y$2:$Y$1825,MATCH(1,INDEX(($A71='90.1 Data-SI-Site EUI'!$B$2:$B$1825)*(G$64='90.1 Data-SI-Site EUI'!$C$2:$C$1825)*($A$63='90.1 Data-SI-Site EUI'!$A$2:$A$1825),0,1),0))/INDEX('90.1 Data-SI-Site EUI'!$Y$2:$Y$1825,MATCH(1,INDEX(($A71='90.1 Data-SI-Site EUI'!$B$2:$B$1825)*(G$64='90.1 Data-SI-Site EUI'!$C$2:$C$1825)*(2004='90.1 Data-SI-Site EUI'!$A$2:$A$1825),0,1),0))</f>
        <v>0.51785685638822698</v>
      </c>
      <c r="H71" s="118" cm="1">
        <f t="array" ref="H71">INDEX('90.1 Data-SI-Site EUI'!$Y$2:$Y$1825,MATCH(1,INDEX(($A71='90.1 Data-SI-Site EUI'!$B$2:$B$1825)*(H$64='90.1 Data-SI-Site EUI'!$C$2:$C$1825)*($A$63='90.1 Data-SI-Site EUI'!$A$2:$A$1825),0,1),0))/INDEX('90.1 Data-SI-Site EUI'!$Y$2:$Y$1825,MATCH(1,INDEX(($A71='90.1 Data-SI-Site EUI'!$B$2:$B$1825)*(H$64='90.1 Data-SI-Site EUI'!$C$2:$C$1825)*(2004='90.1 Data-SI-Site EUI'!$A$2:$A$1825),0,1),0))</f>
        <v>0.44370065414667664</v>
      </c>
      <c r="I71" s="118" cm="1">
        <f t="array" ref="I71">INDEX('90.1 Data-SI-Site EUI'!$Y$2:$Y$1825,MATCH(1,INDEX(($A71='90.1 Data-SI-Site EUI'!$B$2:$B$1825)*(I$64='90.1 Data-SI-Site EUI'!$C$2:$C$1825)*($A$63='90.1 Data-SI-Site EUI'!$A$2:$A$1825),0,1),0))/INDEX('90.1 Data-SI-Site EUI'!$Y$2:$Y$1825,MATCH(1,INDEX(($A71='90.1 Data-SI-Site EUI'!$B$2:$B$1825)*(I$64='90.1 Data-SI-Site EUI'!$C$2:$C$1825)*(2004='90.1 Data-SI-Site EUI'!$A$2:$A$1825),0,1),0))</f>
        <v>0.53343125044977757</v>
      </c>
      <c r="J71" s="118" cm="1">
        <f t="array" ref="J71">INDEX('90.1 Data-SI-Site EUI'!$Y$2:$Y$1825,MATCH(1,INDEX(($A71='90.1 Data-SI-Site EUI'!$B$2:$B$1825)*(J$64='90.1 Data-SI-Site EUI'!$C$2:$C$1825)*($A$63='90.1 Data-SI-Site EUI'!$A$2:$A$1825),0,1),0))/INDEX('90.1 Data-SI-Site EUI'!$Y$2:$Y$1825,MATCH(1,INDEX(($A71='90.1 Data-SI-Site EUI'!$B$2:$B$1825)*(J$64='90.1 Data-SI-Site EUI'!$C$2:$C$1825)*(2004='90.1 Data-SI-Site EUI'!$A$2:$A$1825),0,1),0))</f>
        <v>0.44721515822777286</v>
      </c>
      <c r="K71" s="118" cm="1">
        <f t="array" ref="K71">INDEX('90.1 Data-SI-Site EUI'!$Y$2:$Y$1825,MATCH(1,INDEX(($A71='90.1 Data-SI-Site EUI'!$B$2:$B$1825)*(K$64='90.1 Data-SI-Site EUI'!$C$2:$C$1825)*($A$63='90.1 Data-SI-Site EUI'!$A$2:$A$1825),0,1),0))/INDEX('90.1 Data-SI-Site EUI'!$Y$2:$Y$1825,MATCH(1,INDEX(($A71='90.1 Data-SI-Site EUI'!$B$2:$B$1825)*(K$64='90.1 Data-SI-Site EUI'!$C$2:$C$1825)*(2004='90.1 Data-SI-Site EUI'!$A$2:$A$1825),0,1),0))</f>
        <v>0.37204522856505556</v>
      </c>
      <c r="L71" s="118" cm="1">
        <f t="array" ref="L71">INDEX('90.1 Data-SI-Site EUI'!$Y$2:$Y$1825,MATCH(1,INDEX(($A71='90.1 Data-SI-Site EUI'!$B$2:$B$1825)*(L$64='90.1 Data-SI-Site EUI'!$C$2:$C$1825)*($A$63='90.1 Data-SI-Site EUI'!$A$2:$A$1825),0,1),0))/INDEX('90.1 Data-SI-Site EUI'!$Y$2:$Y$1825,MATCH(1,INDEX(($A71='90.1 Data-SI-Site EUI'!$B$2:$B$1825)*(L$64='90.1 Data-SI-Site EUI'!$C$2:$C$1825)*(2004='90.1 Data-SI-Site EUI'!$A$2:$A$1825),0,1),0))</f>
        <v>0.46402384987066869</v>
      </c>
      <c r="M71" s="118" cm="1">
        <f t="array" ref="M71">INDEX('90.1 Data-SI-Site EUI'!$Y$2:$Y$1825,MATCH(1,INDEX(($A71='90.1 Data-SI-Site EUI'!$B$2:$B$1825)*(M$64='90.1 Data-SI-Site EUI'!$C$2:$C$1825)*($A$63='90.1 Data-SI-Site EUI'!$A$2:$A$1825),0,1),0))/INDEX('90.1 Data-SI-Site EUI'!$Y$2:$Y$1825,MATCH(1,INDEX(($A71='90.1 Data-SI-Site EUI'!$B$2:$B$1825)*(M$64='90.1 Data-SI-Site EUI'!$C$2:$C$1825)*(2004='90.1 Data-SI-Site EUI'!$A$2:$A$1825),0,1),0))</f>
        <v>0.53308231007947793</v>
      </c>
      <c r="N71" s="118" cm="1">
        <f t="array" ref="N71">INDEX('90.1 Data-SI-Site EUI'!$Y$2:$Y$1825,MATCH(1,INDEX(($A71='90.1 Data-SI-Site EUI'!$B$2:$B$1825)*(N$64='90.1 Data-SI-Site EUI'!$C$2:$C$1825)*($A$63='90.1 Data-SI-Site EUI'!$A$2:$A$1825),0,1),0))/INDEX('90.1 Data-SI-Site EUI'!$Y$2:$Y$1825,MATCH(1,INDEX(($A71='90.1 Data-SI-Site EUI'!$B$2:$B$1825)*(N$64='90.1 Data-SI-Site EUI'!$C$2:$C$1825)*(2004='90.1 Data-SI-Site EUI'!$A$2:$A$1825),0,1),0))</f>
        <v>0.43342192796878076</v>
      </c>
      <c r="O71" s="118" cm="1">
        <f t="array" ref="O71">INDEX('90.1 Data-SI-Site EUI'!$Y$2:$Y$1825,MATCH(1,INDEX(($A71='90.1 Data-SI-Site EUI'!$B$2:$B$1825)*(O$64='90.1 Data-SI-Site EUI'!$C$2:$C$1825)*($A$63='90.1 Data-SI-Site EUI'!$A$2:$A$1825),0,1),0))/INDEX('90.1 Data-SI-Site EUI'!$Y$2:$Y$1825,MATCH(1,INDEX(($A71='90.1 Data-SI-Site EUI'!$B$2:$B$1825)*(O$64='90.1 Data-SI-Site EUI'!$C$2:$C$1825)*(2004='90.1 Data-SI-Site EUI'!$A$2:$A$1825),0,1),0))</f>
        <v>0.51694122036060131</v>
      </c>
      <c r="P71" s="118" cm="1">
        <f t="array" ref="P71">INDEX('90.1 Data-SI-Site EUI'!$Y$2:$Y$1825,MATCH(1,INDEX(($A71='90.1 Data-SI-Site EUI'!$B$2:$B$1825)*(P$64='90.1 Data-SI-Site EUI'!$C$2:$C$1825)*($A$63='90.1 Data-SI-Site EUI'!$A$2:$A$1825),0,1),0))/INDEX('90.1 Data-SI-Site EUI'!$Y$2:$Y$1825,MATCH(1,INDEX(($A71='90.1 Data-SI-Site EUI'!$B$2:$B$1825)*(P$64='90.1 Data-SI-Site EUI'!$C$2:$C$1825)*(2004='90.1 Data-SI-Site EUI'!$A$2:$A$1825),0,1),0))</f>
        <v>0.4316651405196783</v>
      </c>
      <c r="Q71" s="118" cm="1">
        <f t="array" ref="Q71">INDEX('90.1 Data-SI-Site EUI'!$Y$2:$Y$1825,MATCH(1,INDEX(($A71='90.1 Data-SI-Site EUI'!$B$2:$B$1825)*(Q$64='90.1 Data-SI-Site EUI'!$C$2:$C$1825)*($A$63='90.1 Data-SI-Site EUI'!$A$2:$A$1825),0,1),0))/INDEX('90.1 Data-SI-Site EUI'!$Y$2:$Y$1825,MATCH(1,INDEX(($A71='90.1 Data-SI-Site EUI'!$B$2:$B$1825)*(Q$64='90.1 Data-SI-Site EUI'!$C$2:$C$1825)*(2004='90.1 Data-SI-Site EUI'!$A$2:$A$1825),0,1),0))</f>
        <v>0.39567505241211642</v>
      </c>
      <c r="R71" s="118" cm="1">
        <f t="array" ref="R71">INDEX('90.1 Data-SI-Site EUI'!$Y$2:$Y$1825,MATCH(1,INDEX(($A71='90.1 Data-SI-Site EUI'!$B$2:$B$1825)*(R$64='90.1 Data-SI-Site EUI'!$C$2:$C$1825)*($A$63='90.1 Data-SI-Site EUI'!$A$2:$A$1825),0,1),0))/INDEX('90.1 Data-SI-Site EUI'!$Y$2:$Y$1825,MATCH(1,INDEX(($A71='90.1 Data-SI-Site EUI'!$B$2:$B$1825)*(R$64='90.1 Data-SI-Site EUI'!$C$2:$C$1825)*(2004='90.1 Data-SI-Site EUI'!$A$2:$A$1825),0,1),0))</f>
        <v>0.39973230388941833</v>
      </c>
      <c r="S71" s="118" cm="1">
        <f t="array" ref="S71">INDEX('90.1 Data-SI-Site EUI'!$Y$2:$Y$1825,MATCH(1,INDEX(($A71='90.1 Data-SI-Site EUI'!$B$2:$B$1825)*(S$64='90.1 Data-SI-Site EUI'!$C$2:$C$1825)*($A$63='90.1 Data-SI-Site EUI'!$A$2:$A$1825),0,1),0))/INDEX('90.1 Data-SI-Site EUI'!$Y$2:$Y$1825,MATCH(1,INDEX(($A71='90.1 Data-SI-Site EUI'!$B$2:$B$1825)*(S$64='90.1 Data-SI-Site EUI'!$C$2:$C$1825)*(2004='90.1 Data-SI-Site EUI'!$A$2:$A$1825),0,1),0))</f>
        <v>0.38208459296667113</v>
      </c>
      <c r="T71" s="119" cm="1">
        <f t="array" ref="T71">INDEX('90.1 Data-SI-Site EUI'!$Y$2:$Y$1825,MATCH(1,INDEX(($A71='90.1 Data-SI-Site EUI'!$B$2:$B$1825)*(T$64='90.1 Data-SI-Site EUI'!$C$2:$C$1825)*($A$63='90.1 Data-SI-Site EUI'!$A$2:$A$1825),0,1),0))/INDEX('90.1 Data-SI-Site EUI'!$Y$2:$Y$1825,MATCH(1,INDEX(($A71='90.1 Data-SI-Site EUI'!$B$2:$B$1825)*(T$64='90.1 Data-SI-Site EUI'!$C$2:$C$1825)*(2004='90.1 Data-SI-Site EUI'!$A$2:$A$1825),0,1),0))</f>
        <v>0.43101243700286102</v>
      </c>
    </row>
    <row r="72" spans="1:20" x14ac:dyDescent="0.25">
      <c r="A72" s="129" t="s">
        <v>0</v>
      </c>
      <c r="B72" s="117" cm="1">
        <f t="array" ref="B72">INDEX('90.1 Data-SI-Site EUI'!$Y$2:$Y$1825,MATCH(1,INDEX(($A72='90.1 Data-SI-Site EUI'!$B$2:$B$1825)*(B$64='90.1 Data-SI-Site EUI'!$C$2:$C$1825)*($A$63='90.1 Data-SI-Site EUI'!$A$2:$A$1825),0,1),0))/INDEX('90.1 Data-SI-Site EUI'!$Y$2:$Y$1825,MATCH(1,INDEX(($A72='90.1 Data-SI-Site EUI'!$B$2:$B$1825)*(B$64='90.1 Data-SI-Site EUI'!$C$2:$C$1825)*(2004='90.1 Data-SI-Site EUI'!$A$2:$A$1825),0,1),0))</f>
        <v>0.56874340654810807</v>
      </c>
      <c r="C72" s="118" cm="1">
        <f t="array" ref="C72">INDEX('90.1 Data-SI-Site EUI'!$Y$2:$Y$1825,MATCH(1,INDEX(($A72='90.1 Data-SI-Site EUI'!$B$2:$B$1825)*(C$64='90.1 Data-SI-Site EUI'!$C$2:$C$1825)*($A$63='90.1 Data-SI-Site EUI'!$A$2:$A$1825),0,1),0))/INDEX('90.1 Data-SI-Site EUI'!$Y$2:$Y$1825,MATCH(1,INDEX(($A72='90.1 Data-SI-Site EUI'!$B$2:$B$1825)*(C$64='90.1 Data-SI-Site EUI'!$C$2:$C$1825)*(2004='90.1 Data-SI-Site EUI'!$A$2:$A$1825),0,1),0))</f>
        <v>0.57111350630969049</v>
      </c>
      <c r="D72" s="118" cm="1">
        <f t="array" ref="D72">INDEX('90.1 Data-SI-Site EUI'!$Y$2:$Y$1825,MATCH(1,INDEX(($A72='90.1 Data-SI-Site EUI'!$B$2:$B$1825)*(D$64='90.1 Data-SI-Site EUI'!$C$2:$C$1825)*($A$63='90.1 Data-SI-Site EUI'!$A$2:$A$1825),0,1),0))/INDEX('90.1 Data-SI-Site EUI'!$Y$2:$Y$1825,MATCH(1,INDEX(($A72='90.1 Data-SI-Site EUI'!$B$2:$B$1825)*(D$64='90.1 Data-SI-Site EUI'!$C$2:$C$1825)*(2004='90.1 Data-SI-Site EUI'!$A$2:$A$1825),0,1),0))</f>
        <v>0.5577913530898142</v>
      </c>
      <c r="E72" s="118" cm="1">
        <f t="array" ref="E72">INDEX('90.1 Data-SI-Site EUI'!$Y$2:$Y$1825,MATCH(1,INDEX(($A72='90.1 Data-SI-Site EUI'!$B$2:$B$1825)*(E$64='90.1 Data-SI-Site EUI'!$C$2:$C$1825)*($A$63='90.1 Data-SI-Site EUI'!$A$2:$A$1825),0,1),0))/INDEX('90.1 Data-SI-Site EUI'!$Y$2:$Y$1825,MATCH(1,INDEX(($A72='90.1 Data-SI-Site EUI'!$B$2:$B$1825)*(E$64='90.1 Data-SI-Site EUI'!$C$2:$C$1825)*(2004='90.1 Data-SI-Site EUI'!$A$2:$A$1825),0,1),0))</f>
        <v>0.57669059280413881</v>
      </c>
      <c r="F72" s="118" cm="1">
        <f t="array" ref="F72">INDEX('90.1 Data-SI-Site EUI'!$Y$2:$Y$1825,MATCH(1,INDEX(($A72='90.1 Data-SI-Site EUI'!$B$2:$B$1825)*(F$64='90.1 Data-SI-Site EUI'!$C$2:$C$1825)*($A$63='90.1 Data-SI-Site EUI'!$A$2:$A$1825),0,1),0))/INDEX('90.1 Data-SI-Site EUI'!$Y$2:$Y$1825,MATCH(1,INDEX(($A72='90.1 Data-SI-Site EUI'!$B$2:$B$1825)*(F$64='90.1 Data-SI-Site EUI'!$C$2:$C$1825)*(2004='90.1 Data-SI-Site EUI'!$A$2:$A$1825),0,1),0))</f>
        <v>0.56270287138400976</v>
      </c>
      <c r="G72" s="118" cm="1">
        <f t="array" ref="G72">INDEX('90.1 Data-SI-Site EUI'!$Y$2:$Y$1825,MATCH(1,INDEX(($A72='90.1 Data-SI-Site EUI'!$B$2:$B$1825)*(G$64='90.1 Data-SI-Site EUI'!$C$2:$C$1825)*($A$63='90.1 Data-SI-Site EUI'!$A$2:$A$1825),0,1),0))/INDEX('90.1 Data-SI-Site EUI'!$Y$2:$Y$1825,MATCH(1,INDEX(($A72='90.1 Data-SI-Site EUI'!$B$2:$B$1825)*(G$64='90.1 Data-SI-Site EUI'!$C$2:$C$1825)*(2004='90.1 Data-SI-Site EUI'!$A$2:$A$1825),0,1),0))</f>
        <v>0.4929680219084257</v>
      </c>
      <c r="H72" s="118" cm="1">
        <f t="array" ref="H72">INDEX('90.1 Data-SI-Site EUI'!$Y$2:$Y$1825,MATCH(1,INDEX(($A72='90.1 Data-SI-Site EUI'!$B$2:$B$1825)*(H$64='90.1 Data-SI-Site EUI'!$C$2:$C$1825)*($A$63='90.1 Data-SI-Site EUI'!$A$2:$A$1825),0,1),0))/INDEX('90.1 Data-SI-Site EUI'!$Y$2:$Y$1825,MATCH(1,INDEX(($A72='90.1 Data-SI-Site EUI'!$B$2:$B$1825)*(H$64='90.1 Data-SI-Site EUI'!$C$2:$C$1825)*(2004='90.1 Data-SI-Site EUI'!$A$2:$A$1825),0,1),0))</f>
        <v>0.54729652634576886</v>
      </c>
      <c r="I72" s="118" cm="1">
        <f t="array" ref="I72">INDEX('90.1 Data-SI-Site EUI'!$Y$2:$Y$1825,MATCH(1,INDEX(($A72='90.1 Data-SI-Site EUI'!$B$2:$B$1825)*(I$64='90.1 Data-SI-Site EUI'!$C$2:$C$1825)*($A$63='90.1 Data-SI-Site EUI'!$A$2:$A$1825),0,1),0))/INDEX('90.1 Data-SI-Site EUI'!$Y$2:$Y$1825,MATCH(1,INDEX(($A72='90.1 Data-SI-Site EUI'!$B$2:$B$1825)*(I$64='90.1 Data-SI-Site EUI'!$C$2:$C$1825)*(2004='90.1 Data-SI-Site EUI'!$A$2:$A$1825),0,1),0))</f>
        <v>0.53263867553415367</v>
      </c>
      <c r="J72" s="118" cm="1">
        <f t="array" ref="J72">INDEX('90.1 Data-SI-Site EUI'!$Y$2:$Y$1825,MATCH(1,INDEX(($A72='90.1 Data-SI-Site EUI'!$B$2:$B$1825)*(J$64='90.1 Data-SI-Site EUI'!$C$2:$C$1825)*($A$63='90.1 Data-SI-Site EUI'!$A$2:$A$1825),0,1),0))/INDEX('90.1 Data-SI-Site EUI'!$Y$2:$Y$1825,MATCH(1,INDEX(($A72='90.1 Data-SI-Site EUI'!$B$2:$B$1825)*(J$64='90.1 Data-SI-Site EUI'!$C$2:$C$1825)*(2004='90.1 Data-SI-Site EUI'!$A$2:$A$1825),0,1),0))</f>
        <v>0.51471508908742925</v>
      </c>
      <c r="K72" s="118" cm="1">
        <f t="array" ref="K72">INDEX('90.1 Data-SI-Site EUI'!$Y$2:$Y$1825,MATCH(1,INDEX(($A72='90.1 Data-SI-Site EUI'!$B$2:$B$1825)*(K$64='90.1 Data-SI-Site EUI'!$C$2:$C$1825)*($A$63='90.1 Data-SI-Site EUI'!$A$2:$A$1825),0,1),0))/INDEX('90.1 Data-SI-Site EUI'!$Y$2:$Y$1825,MATCH(1,INDEX(($A72='90.1 Data-SI-Site EUI'!$B$2:$B$1825)*(K$64='90.1 Data-SI-Site EUI'!$C$2:$C$1825)*(2004='90.1 Data-SI-Site EUI'!$A$2:$A$1825),0,1),0))</f>
        <v>0.54942988316990671</v>
      </c>
      <c r="L72" s="118" cm="1">
        <f t="array" ref="L72">INDEX('90.1 Data-SI-Site EUI'!$Y$2:$Y$1825,MATCH(1,INDEX(($A72='90.1 Data-SI-Site EUI'!$B$2:$B$1825)*(L$64='90.1 Data-SI-Site EUI'!$C$2:$C$1825)*($A$63='90.1 Data-SI-Site EUI'!$A$2:$A$1825),0,1),0))/INDEX('90.1 Data-SI-Site EUI'!$Y$2:$Y$1825,MATCH(1,INDEX(($A72='90.1 Data-SI-Site EUI'!$B$2:$B$1825)*(L$64='90.1 Data-SI-Site EUI'!$C$2:$C$1825)*(2004='90.1 Data-SI-Site EUI'!$A$2:$A$1825),0,1),0))</f>
        <v>0.53879416837676175</v>
      </c>
      <c r="M72" s="118" cm="1">
        <f t="array" ref="M72">INDEX('90.1 Data-SI-Site EUI'!$Y$2:$Y$1825,MATCH(1,INDEX(($A72='90.1 Data-SI-Site EUI'!$B$2:$B$1825)*(M$64='90.1 Data-SI-Site EUI'!$C$2:$C$1825)*($A$63='90.1 Data-SI-Site EUI'!$A$2:$A$1825),0,1),0))/INDEX('90.1 Data-SI-Site EUI'!$Y$2:$Y$1825,MATCH(1,INDEX(($A72='90.1 Data-SI-Site EUI'!$B$2:$B$1825)*(M$64='90.1 Data-SI-Site EUI'!$C$2:$C$1825)*(2004='90.1 Data-SI-Site EUI'!$A$2:$A$1825),0,1),0))</f>
        <v>0.53364113545935066</v>
      </c>
      <c r="N72" s="118" cm="1">
        <f t="array" ref="N72">INDEX('90.1 Data-SI-Site EUI'!$Y$2:$Y$1825,MATCH(1,INDEX(($A72='90.1 Data-SI-Site EUI'!$B$2:$B$1825)*(N$64='90.1 Data-SI-Site EUI'!$C$2:$C$1825)*($A$63='90.1 Data-SI-Site EUI'!$A$2:$A$1825),0,1),0))/INDEX('90.1 Data-SI-Site EUI'!$Y$2:$Y$1825,MATCH(1,INDEX(($A72='90.1 Data-SI-Site EUI'!$B$2:$B$1825)*(N$64='90.1 Data-SI-Site EUI'!$C$2:$C$1825)*(2004='90.1 Data-SI-Site EUI'!$A$2:$A$1825),0,1),0))</f>
        <v>0.55602161224962932</v>
      </c>
      <c r="O72" s="118" cm="1">
        <f t="array" ref="O72">INDEX('90.1 Data-SI-Site EUI'!$Y$2:$Y$1825,MATCH(1,INDEX(($A72='90.1 Data-SI-Site EUI'!$B$2:$B$1825)*(O$64='90.1 Data-SI-Site EUI'!$C$2:$C$1825)*($A$63='90.1 Data-SI-Site EUI'!$A$2:$A$1825),0,1),0))/INDEX('90.1 Data-SI-Site EUI'!$Y$2:$Y$1825,MATCH(1,INDEX(($A72='90.1 Data-SI-Site EUI'!$B$2:$B$1825)*(O$64='90.1 Data-SI-Site EUI'!$C$2:$C$1825)*(2004='90.1 Data-SI-Site EUI'!$A$2:$A$1825),0,1),0))</f>
        <v>0.52550001020936188</v>
      </c>
      <c r="P72" s="118" cm="1">
        <f t="array" ref="P72">INDEX('90.1 Data-SI-Site EUI'!$Y$2:$Y$1825,MATCH(1,INDEX(($A72='90.1 Data-SI-Site EUI'!$B$2:$B$1825)*(P$64='90.1 Data-SI-Site EUI'!$C$2:$C$1825)*($A$63='90.1 Data-SI-Site EUI'!$A$2:$A$1825),0,1),0))/INDEX('90.1 Data-SI-Site EUI'!$Y$2:$Y$1825,MATCH(1,INDEX(($A72='90.1 Data-SI-Site EUI'!$B$2:$B$1825)*(P$64='90.1 Data-SI-Site EUI'!$C$2:$C$1825)*(2004='90.1 Data-SI-Site EUI'!$A$2:$A$1825),0,1),0))</f>
        <v>0.52617821934448961</v>
      </c>
      <c r="Q72" s="118" cm="1">
        <f t="array" ref="Q72">INDEX('90.1 Data-SI-Site EUI'!$Y$2:$Y$1825,MATCH(1,INDEX(($A72='90.1 Data-SI-Site EUI'!$B$2:$B$1825)*(Q$64='90.1 Data-SI-Site EUI'!$C$2:$C$1825)*($A$63='90.1 Data-SI-Site EUI'!$A$2:$A$1825),0,1),0))/INDEX('90.1 Data-SI-Site EUI'!$Y$2:$Y$1825,MATCH(1,INDEX(($A72='90.1 Data-SI-Site EUI'!$B$2:$B$1825)*(Q$64='90.1 Data-SI-Site EUI'!$C$2:$C$1825)*(2004='90.1 Data-SI-Site EUI'!$A$2:$A$1825),0,1),0))</f>
        <v>0.52991246869826525</v>
      </c>
      <c r="R72" s="118" cm="1">
        <f t="array" ref="R72">INDEX('90.1 Data-SI-Site EUI'!$Y$2:$Y$1825,MATCH(1,INDEX(($A72='90.1 Data-SI-Site EUI'!$B$2:$B$1825)*(R$64='90.1 Data-SI-Site EUI'!$C$2:$C$1825)*($A$63='90.1 Data-SI-Site EUI'!$A$2:$A$1825),0,1),0))/INDEX('90.1 Data-SI-Site EUI'!$Y$2:$Y$1825,MATCH(1,INDEX(($A72='90.1 Data-SI-Site EUI'!$B$2:$B$1825)*(R$64='90.1 Data-SI-Site EUI'!$C$2:$C$1825)*(2004='90.1 Data-SI-Site EUI'!$A$2:$A$1825),0,1),0))</f>
        <v>0.50452558409029635</v>
      </c>
      <c r="S72" s="118" cm="1">
        <f t="array" ref="S72">INDEX('90.1 Data-SI-Site EUI'!$Y$2:$Y$1825,MATCH(1,INDEX(($A72='90.1 Data-SI-Site EUI'!$B$2:$B$1825)*(S$64='90.1 Data-SI-Site EUI'!$C$2:$C$1825)*($A$63='90.1 Data-SI-Site EUI'!$A$2:$A$1825),0,1),0))/INDEX('90.1 Data-SI-Site EUI'!$Y$2:$Y$1825,MATCH(1,INDEX(($A72='90.1 Data-SI-Site EUI'!$B$2:$B$1825)*(S$64='90.1 Data-SI-Site EUI'!$C$2:$C$1825)*(2004='90.1 Data-SI-Site EUI'!$A$2:$A$1825),0,1),0))</f>
        <v>0.52684726417370853</v>
      </c>
      <c r="T72" s="119" cm="1">
        <f t="array" ref="T72">INDEX('90.1 Data-SI-Site EUI'!$Y$2:$Y$1825,MATCH(1,INDEX(($A72='90.1 Data-SI-Site EUI'!$B$2:$B$1825)*(T$64='90.1 Data-SI-Site EUI'!$C$2:$C$1825)*($A$63='90.1 Data-SI-Site EUI'!$A$2:$A$1825),0,1),0))/INDEX('90.1 Data-SI-Site EUI'!$Y$2:$Y$1825,MATCH(1,INDEX(($A72='90.1 Data-SI-Site EUI'!$B$2:$B$1825)*(T$64='90.1 Data-SI-Site EUI'!$C$2:$C$1825)*(2004='90.1 Data-SI-Site EUI'!$A$2:$A$1825),0,1),0))</f>
        <v>0.5304253350792465</v>
      </c>
    </row>
    <row r="73" spans="1:20" x14ac:dyDescent="0.25">
      <c r="A73" s="129" t="s">
        <v>63</v>
      </c>
      <c r="B73" s="117" cm="1">
        <f t="array" ref="B73">INDEX('90.1 Data-SI-Site EUI'!$Y$2:$Y$1825,MATCH(1,INDEX(($A73='90.1 Data-SI-Site EUI'!$B$2:$B$1825)*(B$64='90.1 Data-SI-Site EUI'!$C$2:$C$1825)*($A$63='90.1 Data-SI-Site EUI'!$A$2:$A$1825),0,1),0))/INDEX('90.1 Data-SI-Site EUI'!$Y$2:$Y$1825,MATCH(1,INDEX(($A73='90.1 Data-SI-Site EUI'!$B$2:$B$1825)*(B$64='90.1 Data-SI-Site EUI'!$C$2:$C$1825)*(2004='90.1 Data-SI-Site EUI'!$A$2:$A$1825),0,1),0))</f>
        <v>0.68205312217764424</v>
      </c>
      <c r="C73" s="118" cm="1">
        <f t="array" ref="C73">INDEX('90.1 Data-SI-Site EUI'!$Y$2:$Y$1825,MATCH(1,INDEX(($A73='90.1 Data-SI-Site EUI'!$B$2:$B$1825)*(C$64='90.1 Data-SI-Site EUI'!$C$2:$C$1825)*($A$63='90.1 Data-SI-Site EUI'!$A$2:$A$1825),0,1),0))/INDEX('90.1 Data-SI-Site EUI'!$Y$2:$Y$1825,MATCH(1,INDEX(($A73='90.1 Data-SI-Site EUI'!$B$2:$B$1825)*(C$64='90.1 Data-SI-Site EUI'!$C$2:$C$1825)*(2004='90.1 Data-SI-Site EUI'!$A$2:$A$1825),0,1),0))</f>
        <v>0.65715881664166831</v>
      </c>
      <c r="D73" s="118" cm="1">
        <f t="array" ref="D73">INDEX('90.1 Data-SI-Site EUI'!$Y$2:$Y$1825,MATCH(1,INDEX(($A73='90.1 Data-SI-Site EUI'!$B$2:$B$1825)*(D$64='90.1 Data-SI-Site EUI'!$C$2:$C$1825)*($A$63='90.1 Data-SI-Site EUI'!$A$2:$A$1825),0,1),0))/INDEX('90.1 Data-SI-Site EUI'!$Y$2:$Y$1825,MATCH(1,INDEX(($A73='90.1 Data-SI-Site EUI'!$B$2:$B$1825)*(D$64='90.1 Data-SI-Site EUI'!$C$2:$C$1825)*(2004='90.1 Data-SI-Site EUI'!$A$2:$A$1825),0,1),0))</f>
        <v>0.67448697688117876</v>
      </c>
      <c r="E73" s="118" cm="1">
        <f t="array" ref="E73">INDEX('90.1 Data-SI-Site EUI'!$Y$2:$Y$1825,MATCH(1,INDEX(($A73='90.1 Data-SI-Site EUI'!$B$2:$B$1825)*(E$64='90.1 Data-SI-Site EUI'!$C$2:$C$1825)*($A$63='90.1 Data-SI-Site EUI'!$A$2:$A$1825),0,1),0))/INDEX('90.1 Data-SI-Site EUI'!$Y$2:$Y$1825,MATCH(1,INDEX(($A73='90.1 Data-SI-Site EUI'!$B$2:$B$1825)*(E$64='90.1 Data-SI-Site EUI'!$C$2:$C$1825)*(2004='90.1 Data-SI-Site EUI'!$A$2:$A$1825),0,1),0))</f>
        <v>0.65557044036730672</v>
      </c>
      <c r="F73" s="118" cm="1">
        <f t="array" ref="F73">INDEX('90.1 Data-SI-Site EUI'!$Y$2:$Y$1825,MATCH(1,INDEX(($A73='90.1 Data-SI-Site EUI'!$B$2:$B$1825)*(F$64='90.1 Data-SI-Site EUI'!$C$2:$C$1825)*($A$63='90.1 Data-SI-Site EUI'!$A$2:$A$1825),0,1),0))/INDEX('90.1 Data-SI-Site EUI'!$Y$2:$Y$1825,MATCH(1,INDEX(($A73='90.1 Data-SI-Site EUI'!$B$2:$B$1825)*(F$64='90.1 Data-SI-Site EUI'!$C$2:$C$1825)*(2004='90.1 Data-SI-Site EUI'!$A$2:$A$1825),0,1),0))</f>
        <v>0.63881522017521097</v>
      </c>
      <c r="G73" s="118" cm="1">
        <f t="array" ref="G73">INDEX('90.1 Data-SI-Site EUI'!$Y$2:$Y$1825,MATCH(1,INDEX(($A73='90.1 Data-SI-Site EUI'!$B$2:$B$1825)*(G$64='90.1 Data-SI-Site EUI'!$C$2:$C$1825)*($A$63='90.1 Data-SI-Site EUI'!$A$2:$A$1825),0,1),0))/INDEX('90.1 Data-SI-Site EUI'!$Y$2:$Y$1825,MATCH(1,INDEX(($A73='90.1 Data-SI-Site EUI'!$B$2:$B$1825)*(G$64='90.1 Data-SI-Site EUI'!$C$2:$C$1825)*(2004='90.1 Data-SI-Site EUI'!$A$2:$A$1825),0,1),0))</f>
        <v>0.59556508180587842</v>
      </c>
      <c r="H73" s="118" cm="1">
        <f t="array" ref="H73">INDEX('90.1 Data-SI-Site EUI'!$Y$2:$Y$1825,MATCH(1,INDEX(($A73='90.1 Data-SI-Site EUI'!$B$2:$B$1825)*(H$64='90.1 Data-SI-Site EUI'!$C$2:$C$1825)*($A$63='90.1 Data-SI-Site EUI'!$A$2:$A$1825),0,1),0))/INDEX('90.1 Data-SI-Site EUI'!$Y$2:$Y$1825,MATCH(1,INDEX(($A73='90.1 Data-SI-Site EUI'!$B$2:$B$1825)*(H$64='90.1 Data-SI-Site EUI'!$C$2:$C$1825)*(2004='90.1 Data-SI-Site EUI'!$A$2:$A$1825),0,1),0))</f>
        <v>0.57653346131186634</v>
      </c>
      <c r="I73" s="118" cm="1">
        <f t="array" ref="I73">INDEX('90.1 Data-SI-Site EUI'!$Y$2:$Y$1825,MATCH(1,INDEX(($A73='90.1 Data-SI-Site EUI'!$B$2:$B$1825)*(I$64='90.1 Data-SI-Site EUI'!$C$2:$C$1825)*($A$63='90.1 Data-SI-Site EUI'!$A$2:$A$1825),0,1),0))/INDEX('90.1 Data-SI-Site EUI'!$Y$2:$Y$1825,MATCH(1,INDEX(($A73='90.1 Data-SI-Site EUI'!$B$2:$B$1825)*(I$64='90.1 Data-SI-Site EUI'!$C$2:$C$1825)*(2004='90.1 Data-SI-Site EUI'!$A$2:$A$1825),0,1),0))</f>
        <v>0.5545802614295271</v>
      </c>
      <c r="J73" s="118" cm="1">
        <f t="array" ref="J73">INDEX('90.1 Data-SI-Site EUI'!$Y$2:$Y$1825,MATCH(1,INDEX(($A73='90.1 Data-SI-Site EUI'!$B$2:$B$1825)*(J$64='90.1 Data-SI-Site EUI'!$C$2:$C$1825)*($A$63='90.1 Data-SI-Site EUI'!$A$2:$A$1825),0,1),0))/INDEX('90.1 Data-SI-Site EUI'!$Y$2:$Y$1825,MATCH(1,INDEX(($A73='90.1 Data-SI-Site EUI'!$B$2:$B$1825)*(J$64='90.1 Data-SI-Site EUI'!$C$2:$C$1825)*(2004='90.1 Data-SI-Site EUI'!$A$2:$A$1825),0,1),0))</f>
        <v>0.54447999428714489</v>
      </c>
      <c r="K73" s="118" cm="1">
        <f t="array" ref="K73">INDEX('90.1 Data-SI-Site EUI'!$Y$2:$Y$1825,MATCH(1,INDEX(($A73='90.1 Data-SI-Site EUI'!$B$2:$B$1825)*(K$64='90.1 Data-SI-Site EUI'!$C$2:$C$1825)*($A$63='90.1 Data-SI-Site EUI'!$A$2:$A$1825),0,1),0))/INDEX('90.1 Data-SI-Site EUI'!$Y$2:$Y$1825,MATCH(1,INDEX(($A73='90.1 Data-SI-Site EUI'!$B$2:$B$1825)*(K$64='90.1 Data-SI-Site EUI'!$C$2:$C$1825)*(2004='90.1 Data-SI-Site EUI'!$A$2:$A$1825),0,1),0))</f>
        <v>0.52714854713442605</v>
      </c>
      <c r="L73" s="118" cm="1">
        <f t="array" ref="L73">INDEX('90.1 Data-SI-Site EUI'!$Y$2:$Y$1825,MATCH(1,INDEX(($A73='90.1 Data-SI-Site EUI'!$B$2:$B$1825)*(L$64='90.1 Data-SI-Site EUI'!$C$2:$C$1825)*($A$63='90.1 Data-SI-Site EUI'!$A$2:$A$1825),0,1),0))/INDEX('90.1 Data-SI-Site EUI'!$Y$2:$Y$1825,MATCH(1,INDEX(($A73='90.1 Data-SI-Site EUI'!$B$2:$B$1825)*(L$64='90.1 Data-SI-Site EUI'!$C$2:$C$1825)*(2004='90.1 Data-SI-Site EUI'!$A$2:$A$1825),0,1),0))</f>
        <v>0.51967179833123756</v>
      </c>
      <c r="M73" s="118" cm="1">
        <f t="array" ref="M73">INDEX('90.1 Data-SI-Site EUI'!$Y$2:$Y$1825,MATCH(1,INDEX(($A73='90.1 Data-SI-Site EUI'!$B$2:$B$1825)*(M$64='90.1 Data-SI-Site EUI'!$C$2:$C$1825)*($A$63='90.1 Data-SI-Site EUI'!$A$2:$A$1825),0,1),0))/INDEX('90.1 Data-SI-Site EUI'!$Y$2:$Y$1825,MATCH(1,INDEX(($A73='90.1 Data-SI-Site EUI'!$B$2:$B$1825)*(M$64='90.1 Data-SI-Site EUI'!$C$2:$C$1825)*(2004='90.1 Data-SI-Site EUI'!$A$2:$A$1825),0,1),0))</f>
        <v>0.48843081019495338</v>
      </c>
      <c r="N73" s="118" cm="1">
        <f t="array" ref="N73">INDEX('90.1 Data-SI-Site EUI'!$Y$2:$Y$1825,MATCH(1,INDEX(($A73='90.1 Data-SI-Site EUI'!$B$2:$B$1825)*(N$64='90.1 Data-SI-Site EUI'!$C$2:$C$1825)*($A$63='90.1 Data-SI-Site EUI'!$A$2:$A$1825),0,1),0))/INDEX('90.1 Data-SI-Site EUI'!$Y$2:$Y$1825,MATCH(1,INDEX(($A73='90.1 Data-SI-Site EUI'!$B$2:$B$1825)*(N$64='90.1 Data-SI-Site EUI'!$C$2:$C$1825)*(2004='90.1 Data-SI-Site EUI'!$A$2:$A$1825),0,1),0))</f>
        <v>0.55814359711609351</v>
      </c>
      <c r="O73" s="118" cm="1">
        <f t="array" ref="O73">INDEX('90.1 Data-SI-Site EUI'!$Y$2:$Y$1825,MATCH(1,INDEX(($A73='90.1 Data-SI-Site EUI'!$B$2:$B$1825)*(O$64='90.1 Data-SI-Site EUI'!$C$2:$C$1825)*($A$63='90.1 Data-SI-Site EUI'!$A$2:$A$1825),0,1),0))/INDEX('90.1 Data-SI-Site EUI'!$Y$2:$Y$1825,MATCH(1,INDEX(($A73='90.1 Data-SI-Site EUI'!$B$2:$B$1825)*(O$64='90.1 Data-SI-Site EUI'!$C$2:$C$1825)*(2004='90.1 Data-SI-Site EUI'!$A$2:$A$1825),0,1),0))</f>
        <v>0.51010354816012526</v>
      </c>
      <c r="P73" s="118" cm="1">
        <f t="array" ref="P73">INDEX('90.1 Data-SI-Site EUI'!$Y$2:$Y$1825,MATCH(1,INDEX(($A73='90.1 Data-SI-Site EUI'!$B$2:$B$1825)*(P$64='90.1 Data-SI-Site EUI'!$C$2:$C$1825)*($A$63='90.1 Data-SI-Site EUI'!$A$2:$A$1825),0,1),0))/INDEX('90.1 Data-SI-Site EUI'!$Y$2:$Y$1825,MATCH(1,INDEX(($A73='90.1 Data-SI-Site EUI'!$B$2:$B$1825)*(P$64='90.1 Data-SI-Site EUI'!$C$2:$C$1825)*(2004='90.1 Data-SI-Site EUI'!$A$2:$A$1825),0,1),0))</f>
        <v>0.53434630367810265</v>
      </c>
      <c r="Q73" s="118" cm="1">
        <f t="array" ref="Q73">INDEX('90.1 Data-SI-Site EUI'!$Y$2:$Y$1825,MATCH(1,INDEX(($A73='90.1 Data-SI-Site EUI'!$B$2:$B$1825)*(Q$64='90.1 Data-SI-Site EUI'!$C$2:$C$1825)*($A$63='90.1 Data-SI-Site EUI'!$A$2:$A$1825),0,1),0))/INDEX('90.1 Data-SI-Site EUI'!$Y$2:$Y$1825,MATCH(1,INDEX(($A73='90.1 Data-SI-Site EUI'!$B$2:$B$1825)*(Q$64='90.1 Data-SI-Site EUI'!$C$2:$C$1825)*(2004='90.1 Data-SI-Site EUI'!$A$2:$A$1825),0,1),0))</f>
        <v>0.54697597565634171</v>
      </c>
      <c r="R73" s="118" cm="1">
        <f t="array" ref="R73">INDEX('90.1 Data-SI-Site EUI'!$Y$2:$Y$1825,MATCH(1,INDEX(($A73='90.1 Data-SI-Site EUI'!$B$2:$B$1825)*(R$64='90.1 Data-SI-Site EUI'!$C$2:$C$1825)*($A$63='90.1 Data-SI-Site EUI'!$A$2:$A$1825),0,1),0))/INDEX('90.1 Data-SI-Site EUI'!$Y$2:$Y$1825,MATCH(1,INDEX(($A73='90.1 Data-SI-Site EUI'!$B$2:$B$1825)*(R$64='90.1 Data-SI-Site EUI'!$C$2:$C$1825)*(2004='90.1 Data-SI-Site EUI'!$A$2:$A$1825),0,1),0))</f>
        <v>0.48549171483780268</v>
      </c>
      <c r="S73" s="118" cm="1">
        <f t="array" ref="S73">INDEX('90.1 Data-SI-Site EUI'!$Y$2:$Y$1825,MATCH(1,INDEX(($A73='90.1 Data-SI-Site EUI'!$B$2:$B$1825)*(S$64='90.1 Data-SI-Site EUI'!$C$2:$C$1825)*($A$63='90.1 Data-SI-Site EUI'!$A$2:$A$1825),0,1),0))/INDEX('90.1 Data-SI-Site EUI'!$Y$2:$Y$1825,MATCH(1,INDEX(($A73='90.1 Data-SI-Site EUI'!$B$2:$B$1825)*(S$64='90.1 Data-SI-Site EUI'!$C$2:$C$1825)*(2004='90.1 Data-SI-Site EUI'!$A$2:$A$1825),0,1),0))</f>
        <v>0.56471764605405772</v>
      </c>
      <c r="T73" s="119" cm="1">
        <f t="array" ref="T73">INDEX('90.1 Data-SI-Site EUI'!$Y$2:$Y$1825,MATCH(1,INDEX(($A73='90.1 Data-SI-Site EUI'!$B$2:$B$1825)*(T$64='90.1 Data-SI-Site EUI'!$C$2:$C$1825)*($A$63='90.1 Data-SI-Site EUI'!$A$2:$A$1825),0,1),0))/INDEX('90.1 Data-SI-Site EUI'!$Y$2:$Y$1825,MATCH(1,INDEX(($A73='90.1 Data-SI-Site EUI'!$B$2:$B$1825)*(T$64='90.1 Data-SI-Site EUI'!$C$2:$C$1825)*(2004='90.1 Data-SI-Site EUI'!$A$2:$A$1825),0,1),0))</f>
        <v>0.59536283610761431</v>
      </c>
    </row>
    <row r="74" spans="1:20" x14ac:dyDescent="0.25">
      <c r="A74" s="129" t="s">
        <v>64</v>
      </c>
      <c r="B74" s="117" cm="1">
        <f t="array" ref="B74">INDEX('90.1 Data-SI-Site EUI'!$Y$2:$Y$1825,MATCH(1,INDEX(($A74='90.1 Data-SI-Site EUI'!$B$2:$B$1825)*(B$64='90.1 Data-SI-Site EUI'!$C$2:$C$1825)*($A$63='90.1 Data-SI-Site EUI'!$A$2:$A$1825),0,1),0))/INDEX('90.1 Data-SI-Site EUI'!$Y$2:$Y$1825,MATCH(1,INDEX(($A74='90.1 Data-SI-Site EUI'!$B$2:$B$1825)*(B$64='90.1 Data-SI-Site EUI'!$C$2:$C$1825)*(2004='90.1 Data-SI-Site EUI'!$A$2:$A$1825),0,1),0))</f>
        <v>0.62648564500194581</v>
      </c>
      <c r="C74" s="118" cm="1">
        <f t="array" ref="C74">INDEX('90.1 Data-SI-Site EUI'!$Y$2:$Y$1825,MATCH(1,INDEX(($A74='90.1 Data-SI-Site EUI'!$B$2:$B$1825)*(C$64='90.1 Data-SI-Site EUI'!$C$2:$C$1825)*($A$63='90.1 Data-SI-Site EUI'!$A$2:$A$1825),0,1),0))/INDEX('90.1 Data-SI-Site EUI'!$Y$2:$Y$1825,MATCH(1,INDEX(($A74='90.1 Data-SI-Site EUI'!$B$2:$B$1825)*(C$64='90.1 Data-SI-Site EUI'!$C$2:$C$1825)*(2004='90.1 Data-SI-Site EUI'!$A$2:$A$1825),0,1),0))</f>
        <v>0.59056093994001446</v>
      </c>
      <c r="D74" s="118" cm="1">
        <f t="array" ref="D74">INDEX('90.1 Data-SI-Site EUI'!$Y$2:$Y$1825,MATCH(1,INDEX(($A74='90.1 Data-SI-Site EUI'!$B$2:$B$1825)*(D$64='90.1 Data-SI-Site EUI'!$C$2:$C$1825)*($A$63='90.1 Data-SI-Site EUI'!$A$2:$A$1825),0,1),0))/INDEX('90.1 Data-SI-Site EUI'!$Y$2:$Y$1825,MATCH(1,INDEX(($A74='90.1 Data-SI-Site EUI'!$B$2:$B$1825)*(D$64='90.1 Data-SI-Site EUI'!$C$2:$C$1825)*(2004='90.1 Data-SI-Site EUI'!$A$2:$A$1825),0,1),0))</f>
        <v>0.51429789566647388</v>
      </c>
      <c r="E74" s="118" cm="1">
        <f t="array" ref="E74">INDEX('90.1 Data-SI-Site EUI'!$Y$2:$Y$1825,MATCH(1,INDEX(($A74='90.1 Data-SI-Site EUI'!$B$2:$B$1825)*(E$64='90.1 Data-SI-Site EUI'!$C$2:$C$1825)*($A$63='90.1 Data-SI-Site EUI'!$A$2:$A$1825),0,1),0))/INDEX('90.1 Data-SI-Site EUI'!$Y$2:$Y$1825,MATCH(1,INDEX(($A74='90.1 Data-SI-Site EUI'!$B$2:$B$1825)*(E$64='90.1 Data-SI-Site EUI'!$C$2:$C$1825)*(2004='90.1 Data-SI-Site EUI'!$A$2:$A$1825),0,1),0))</f>
        <v>0.55360711927866657</v>
      </c>
      <c r="F74" s="118" cm="1">
        <f t="array" ref="F74">INDEX('90.1 Data-SI-Site EUI'!$Y$2:$Y$1825,MATCH(1,INDEX(($A74='90.1 Data-SI-Site EUI'!$B$2:$B$1825)*(F$64='90.1 Data-SI-Site EUI'!$C$2:$C$1825)*($A$63='90.1 Data-SI-Site EUI'!$A$2:$A$1825),0,1),0))/INDEX('90.1 Data-SI-Site EUI'!$Y$2:$Y$1825,MATCH(1,INDEX(($A74='90.1 Data-SI-Site EUI'!$B$2:$B$1825)*(F$64='90.1 Data-SI-Site EUI'!$C$2:$C$1825)*(2004='90.1 Data-SI-Site EUI'!$A$2:$A$1825),0,1),0))</f>
        <v>0.5193399021705285</v>
      </c>
      <c r="G74" s="118" cm="1">
        <f t="array" ref="G74">INDEX('90.1 Data-SI-Site EUI'!$Y$2:$Y$1825,MATCH(1,INDEX(($A74='90.1 Data-SI-Site EUI'!$B$2:$B$1825)*(G$64='90.1 Data-SI-Site EUI'!$C$2:$C$1825)*($A$63='90.1 Data-SI-Site EUI'!$A$2:$A$1825),0,1),0))/INDEX('90.1 Data-SI-Site EUI'!$Y$2:$Y$1825,MATCH(1,INDEX(($A74='90.1 Data-SI-Site EUI'!$B$2:$B$1825)*(G$64='90.1 Data-SI-Site EUI'!$C$2:$C$1825)*(2004='90.1 Data-SI-Site EUI'!$A$2:$A$1825),0,1),0))</f>
        <v>0.44077723957463388</v>
      </c>
      <c r="H74" s="118" cm="1">
        <f t="array" ref="H74">INDEX('90.1 Data-SI-Site EUI'!$Y$2:$Y$1825,MATCH(1,INDEX(($A74='90.1 Data-SI-Site EUI'!$B$2:$B$1825)*(H$64='90.1 Data-SI-Site EUI'!$C$2:$C$1825)*($A$63='90.1 Data-SI-Site EUI'!$A$2:$A$1825),0,1),0))/INDEX('90.1 Data-SI-Site EUI'!$Y$2:$Y$1825,MATCH(1,INDEX(($A74='90.1 Data-SI-Site EUI'!$B$2:$B$1825)*(H$64='90.1 Data-SI-Site EUI'!$C$2:$C$1825)*(2004='90.1 Data-SI-Site EUI'!$A$2:$A$1825),0,1),0))</f>
        <v>0.49427922262344309</v>
      </c>
      <c r="I74" s="118" cm="1">
        <f t="array" ref="I74">INDEX('90.1 Data-SI-Site EUI'!$Y$2:$Y$1825,MATCH(1,INDEX(($A74='90.1 Data-SI-Site EUI'!$B$2:$B$1825)*(I$64='90.1 Data-SI-Site EUI'!$C$2:$C$1825)*($A$63='90.1 Data-SI-Site EUI'!$A$2:$A$1825),0,1),0))/INDEX('90.1 Data-SI-Site EUI'!$Y$2:$Y$1825,MATCH(1,INDEX(($A74='90.1 Data-SI-Site EUI'!$B$2:$B$1825)*(I$64='90.1 Data-SI-Site EUI'!$C$2:$C$1825)*(2004='90.1 Data-SI-Site EUI'!$A$2:$A$1825),0,1),0))</f>
        <v>0.48398496240601496</v>
      </c>
      <c r="J74" s="118" cm="1">
        <f t="array" ref="J74">INDEX('90.1 Data-SI-Site EUI'!$Y$2:$Y$1825,MATCH(1,INDEX(($A74='90.1 Data-SI-Site EUI'!$B$2:$B$1825)*(J$64='90.1 Data-SI-Site EUI'!$C$2:$C$1825)*($A$63='90.1 Data-SI-Site EUI'!$A$2:$A$1825),0,1),0))/INDEX('90.1 Data-SI-Site EUI'!$Y$2:$Y$1825,MATCH(1,INDEX(($A74='90.1 Data-SI-Site EUI'!$B$2:$B$1825)*(J$64='90.1 Data-SI-Site EUI'!$C$2:$C$1825)*(2004='90.1 Data-SI-Site EUI'!$A$2:$A$1825),0,1),0))</f>
        <v>0.36876818622696411</v>
      </c>
      <c r="K74" s="118" cm="1">
        <f t="array" ref="K74">INDEX('90.1 Data-SI-Site EUI'!$Y$2:$Y$1825,MATCH(1,INDEX(($A74='90.1 Data-SI-Site EUI'!$B$2:$B$1825)*(K$64='90.1 Data-SI-Site EUI'!$C$2:$C$1825)*($A$63='90.1 Data-SI-Site EUI'!$A$2:$A$1825),0,1),0))/INDEX('90.1 Data-SI-Site EUI'!$Y$2:$Y$1825,MATCH(1,INDEX(($A74='90.1 Data-SI-Site EUI'!$B$2:$B$1825)*(K$64='90.1 Data-SI-Site EUI'!$C$2:$C$1825)*(2004='90.1 Data-SI-Site EUI'!$A$2:$A$1825),0,1),0))</f>
        <v>0.48540093031195325</v>
      </c>
      <c r="L74" s="118" cm="1">
        <f t="array" ref="L74">INDEX('90.1 Data-SI-Site EUI'!$Y$2:$Y$1825,MATCH(1,INDEX(($A74='90.1 Data-SI-Site EUI'!$B$2:$B$1825)*(L$64='90.1 Data-SI-Site EUI'!$C$2:$C$1825)*($A$63='90.1 Data-SI-Site EUI'!$A$2:$A$1825),0,1),0))/INDEX('90.1 Data-SI-Site EUI'!$Y$2:$Y$1825,MATCH(1,INDEX(($A74='90.1 Data-SI-Site EUI'!$B$2:$B$1825)*(L$64='90.1 Data-SI-Site EUI'!$C$2:$C$1825)*(2004='90.1 Data-SI-Site EUI'!$A$2:$A$1825),0,1),0))</f>
        <v>0.47472335193417187</v>
      </c>
      <c r="M74" s="118" cm="1">
        <f t="array" ref="M74">INDEX('90.1 Data-SI-Site EUI'!$Y$2:$Y$1825,MATCH(1,INDEX(($A74='90.1 Data-SI-Site EUI'!$B$2:$B$1825)*(M$64='90.1 Data-SI-Site EUI'!$C$2:$C$1825)*($A$63='90.1 Data-SI-Site EUI'!$A$2:$A$1825),0,1),0))/INDEX('90.1 Data-SI-Site EUI'!$Y$2:$Y$1825,MATCH(1,INDEX(($A74='90.1 Data-SI-Site EUI'!$B$2:$B$1825)*(M$64='90.1 Data-SI-Site EUI'!$C$2:$C$1825)*(2004='90.1 Data-SI-Site EUI'!$A$2:$A$1825),0,1),0))</f>
        <v>0.42492485271131414</v>
      </c>
      <c r="N74" s="118" cm="1">
        <f t="array" ref="N74">INDEX('90.1 Data-SI-Site EUI'!$Y$2:$Y$1825,MATCH(1,INDEX(($A74='90.1 Data-SI-Site EUI'!$B$2:$B$1825)*(N$64='90.1 Data-SI-Site EUI'!$C$2:$C$1825)*($A$63='90.1 Data-SI-Site EUI'!$A$2:$A$1825),0,1),0))/INDEX('90.1 Data-SI-Site EUI'!$Y$2:$Y$1825,MATCH(1,INDEX(($A74='90.1 Data-SI-Site EUI'!$B$2:$B$1825)*(N$64='90.1 Data-SI-Site EUI'!$C$2:$C$1825)*(2004='90.1 Data-SI-Site EUI'!$A$2:$A$1825),0,1),0))</f>
        <v>0.536729480581985</v>
      </c>
      <c r="O74" s="118" cm="1">
        <f t="array" ref="O74">INDEX('90.1 Data-SI-Site EUI'!$Y$2:$Y$1825,MATCH(1,INDEX(($A74='90.1 Data-SI-Site EUI'!$B$2:$B$1825)*(O$64='90.1 Data-SI-Site EUI'!$C$2:$C$1825)*($A$63='90.1 Data-SI-Site EUI'!$A$2:$A$1825),0,1),0))/INDEX('90.1 Data-SI-Site EUI'!$Y$2:$Y$1825,MATCH(1,INDEX(($A74='90.1 Data-SI-Site EUI'!$B$2:$B$1825)*(O$64='90.1 Data-SI-Site EUI'!$C$2:$C$1825)*(2004='90.1 Data-SI-Site EUI'!$A$2:$A$1825),0,1),0))</f>
        <v>0.49204876046333157</v>
      </c>
      <c r="P74" s="118" cm="1">
        <f t="array" ref="P74">INDEX('90.1 Data-SI-Site EUI'!$Y$2:$Y$1825,MATCH(1,INDEX(($A74='90.1 Data-SI-Site EUI'!$B$2:$B$1825)*(P$64='90.1 Data-SI-Site EUI'!$C$2:$C$1825)*($A$63='90.1 Data-SI-Site EUI'!$A$2:$A$1825),0,1),0))/INDEX('90.1 Data-SI-Site EUI'!$Y$2:$Y$1825,MATCH(1,INDEX(($A74='90.1 Data-SI-Site EUI'!$B$2:$B$1825)*(P$64='90.1 Data-SI-Site EUI'!$C$2:$C$1825)*(2004='90.1 Data-SI-Site EUI'!$A$2:$A$1825),0,1),0))</f>
        <v>0.44697964721845318</v>
      </c>
      <c r="Q74" s="118" cm="1">
        <f t="array" ref="Q74">INDEX('90.1 Data-SI-Site EUI'!$Y$2:$Y$1825,MATCH(1,INDEX(($A74='90.1 Data-SI-Site EUI'!$B$2:$B$1825)*(Q$64='90.1 Data-SI-Site EUI'!$C$2:$C$1825)*($A$63='90.1 Data-SI-Site EUI'!$A$2:$A$1825),0,1),0))/INDEX('90.1 Data-SI-Site EUI'!$Y$2:$Y$1825,MATCH(1,INDEX(($A74='90.1 Data-SI-Site EUI'!$B$2:$B$1825)*(Q$64='90.1 Data-SI-Site EUI'!$C$2:$C$1825)*(2004='90.1 Data-SI-Site EUI'!$A$2:$A$1825),0,1),0))</f>
        <v>0.60889162681760511</v>
      </c>
      <c r="R74" s="118" cm="1">
        <f t="array" ref="R74">INDEX('90.1 Data-SI-Site EUI'!$Y$2:$Y$1825,MATCH(1,INDEX(($A74='90.1 Data-SI-Site EUI'!$B$2:$B$1825)*(R$64='90.1 Data-SI-Site EUI'!$C$2:$C$1825)*($A$63='90.1 Data-SI-Site EUI'!$A$2:$A$1825),0,1),0))/INDEX('90.1 Data-SI-Site EUI'!$Y$2:$Y$1825,MATCH(1,INDEX(($A74='90.1 Data-SI-Site EUI'!$B$2:$B$1825)*(R$64='90.1 Data-SI-Site EUI'!$C$2:$C$1825)*(2004='90.1 Data-SI-Site EUI'!$A$2:$A$1825),0,1),0))</f>
        <v>0.5545899569541558</v>
      </c>
      <c r="S74" s="118" cm="1">
        <f t="array" ref="S74">INDEX('90.1 Data-SI-Site EUI'!$Y$2:$Y$1825,MATCH(1,INDEX(($A74='90.1 Data-SI-Site EUI'!$B$2:$B$1825)*(S$64='90.1 Data-SI-Site EUI'!$C$2:$C$1825)*($A$63='90.1 Data-SI-Site EUI'!$A$2:$A$1825),0,1),0))/INDEX('90.1 Data-SI-Site EUI'!$Y$2:$Y$1825,MATCH(1,INDEX(($A74='90.1 Data-SI-Site EUI'!$B$2:$B$1825)*(S$64='90.1 Data-SI-Site EUI'!$C$2:$C$1825)*(2004='90.1 Data-SI-Site EUI'!$A$2:$A$1825),0,1),0))</f>
        <v>0.64587918806554168</v>
      </c>
      <c r="T74" s="119" cm="1">
        <f t="array" ref="T74">INDEX('90.1 Data-SI-Site EUI'!$Y$2:$Y$1825,MATCH(1,INDEX(($A74='90.1 Data-SI-Site EUI'!$B$2:$B$1825)*(T$64='90.1 Data-SI-Site EUI'!$C$2:$C$1825)*($A$63='90.1 Data-SI-Site EUI'!$A$2:$A$1825),0,1),0))/INDEX('90.1 Data-SI-Site EUI'!$Y$2:$Y$1825,MATCH(1,INDEX(($A74='90.1 Data-SI-Site EUI'!$B$2:$B$1825)*(T$64='90.1 Data-SI-Site EUI'!$C$2:$C$1825)*(2004='90.1 Data-SI-Site EUI'!$A$2:$A$1825),0,1),0))</f>
        <v>0.69369549071618042</v>
      </c>
    </row>
    <row r="75" spans="1:20" x14ac:dyDescent="0.25">
      <c r="A75" s="129" t="s">
        <v>65</v>
      </c>
      <c r="B75" s="117" cm="1">
        <f t="array" ref="B75">INDEX('90.1 Data-SI-Site EUI'!$Y$2:$Y$1825,MATCH(1,INDEX(($A75='90.1 Data-SI-Site EUI'!$B$2:$B$1825)*(B$64='90.1 Data-SI-Site EUI'!$C$2:$C$1825)*($A$63='90.1 Data-SI-Site EUI'!$A$2:$A$1825),0,1),0))/INDEX('90.1 Data-SI-Site EUI'!$Y$2:$Y$1825,MATCH(1,INDEX(($A75='90.1 Data-SI-Site EUI'!$B$2:$B$1825)*(B$64='90.1 Data-SI-Site EUI'!$C$2:$C$1825)*(2004='90.1 Data-SI-Site EUI'!$A$2:$A$1825),0,1),0))</f>
        <v>0.64746774051321232</v>
      </c>
      <c r="C75" s="118" cm="1">
        <f t="array" ref="C75">INDEX('90.1 Data-SI-Site EUI'!$Y$2:$Y$1825,MATCH(1,INDEX(($A75='90.1 Data-SI-Site EUI'!$B$2:$B$1825)*(C$64='90.1 Data-SI-Site EUI'!$C$2:$C$1825)*($A$63='90.1 Data-SI-Site EUI'!$A$2:$A$1825),0,1),0))/INDEX('90.1 Data-SI-Site EUI'!$Y$2:$Y$1825,MATCH(1,INDEX(($A75='90.1 Data-SI-Site EUI'!$B$2:$B$1825)*(C$64='90.1 Data-SI-Site EUI'!$C$2:$C$1825)*(2004='90.1 Data-SI-Site EUI'!$A$2:$A$1825),0,1),0))</f>
        <v>0.62991915442448665</v>
      </c>
      <c r="D75" s="118" cm="1">
        <f t="array" ref="D75">INDEX('90.1 Data-SI-Site EUI'!$Y$2:$Y$1825,MATCH(1,INDEX(($A75='90.1 Data-SI-Site EUI'!$B$2:$B$1825)*(D$64='90.1 Data-SI-Site EUI'!$C$2:$C$1825)*($A$63='90.1 Data-SI-Site EUI'!$A$2:$A$1825),0,1),0))/INDEX('90.1 Data-SI-Site EUI'!$Y$2:$Y$1825,MATCH(1,INDEX(($A75='90.1 Data-SI-Site EUI'!$B$2:$B$1825)*(D$64='90.1 Data-SI-Site EUI'!$C$2:$C$1825)*(2004='90.1 Data-SI-Site EUI'!$A$2:$A$1825),0,1),0))</f>
        <v>0.59957841483979757</v>
      </c>
      <c r="E75" s="118" cm="1">
        <f t="array" ref="E75">INDEX('90.1 Data-SI-Site EUI'!$Y$2:$Y$1825,MATCH(1,INDEX(($A75='90.1 Data-SI-Site EUI'!$B$2:$B$1825)*(E$64='90.1 Data-SI-Site EUI'!$C$2:$C$1825)*($A$63='90.1 Data-SI-Site EUI'!$A$2:$A$1825),0,1),0))/INDEX('90.1 Data-SI-Site EUI'!$Y$2:$Y$1825,MATCH(1,INDEX(($A75='90.1 Data-SI-Site EUI'!$B$2:$B$1825)*(E$64='90.1 Data-SI-Site EUI'!$C$2:$C$1825)*(2004='90.1 Data-SI-Site EUI'!$A$2:$A$1825),0,1),0))</f>
        <v>0.59088059888604327</v>
      </c>
      <c r="F75" s="118" cm="1">
        <f t="array" ref="F75">INDEX('90.1 Data-SI-Site EUI'!$Y$2:$Y$1825,MATCH(1,INDEX(($A75='90.1 Data-SI-Site EUI'!$B$2:$B$1825)*(F$64='90.1 Data-SI-Site EUI'!$C$2:$C$1825)*($A$63='90.1 Data-SI-Site EUI'!$A$2:$A$1825),0,1),0))/INDEX('90.1 Data-SI-Site EUI'!$Y$2:$Y$1825,MATCH(1,INDEX(($A75='90.1 Data-SI-Site EUI'!$B$2:$B$1825)*(F$64='90.1 Data-SI-Site EUI'!$C$2:$C$1825)*(2004='90.1 Data-SI-Site EUI'!$A$2:$A$1825),0,1),0))</f>
        <v>0.59200439272665839</v>
      </c>
      <c r="G75" s="118" cm="1">
        <f t="array" ref="G75">INDEX('90.1 Data-SI-Site EUI'!$Y$2:$Y$1825,MATCH(1,INDEX(($A75='90.1 Data-SI-Site EUI'!$B$2:$B$1825)*(G$64='90.1 Data-SI-Site EUI'!$C$2:$C$1825)*($A$63='90.1 Data-SI-Site EUI'!$A$2:$A$1825),0,1),0))/INDEX('90.1 Data-SI-Site EUI'!$Y$2:$Y$1825,MATCH(1,INDEX(($A75='90.1 Data-SI-Site EUI'!$B$2:$B$1825)*(G$64='90.1 Data-SI-Site EUI'!$C$2:$C$1825)*(2004='90.1 Data-SI-Site EUI'!$A$2:$A$1825),0,1),0))</f>
        <v>0.53236569090643415</v>
      </c>
      <c r="H75" s="118" cm="1">
        <f t="array" ref="H75">INDEX('90.1 Data-SI-Site EUI'!$Y$2:$Y$1825,MATCH(1,INDEX(($A75='90.1 Data-SI-Site EUI'!$B$2:$B$1825)*(H$64='90.1 Data-SI-Site EUI'!$C$2:$C$1825)*($A$63='90.1 Data-SI-Site EUI'!$A$2:$A$1825),0,1),0))/INDEX('90.1 Data-SI-Site EUI'!$Y$2:$Y$1825,MATCH(1,INDEX(($A75='90.1 Data-SI-Site EUI'!$B$2:$B$1825)*(H$64='90.1 Data-SI-Site EUI'!$C$2:$C$1825)*(2004='90.1 Data-SI-Site EUI'!$A$2:$A$1825),0,1),0))</f>
        <v>0.6315119065610223</v>
      </c>
      <c r="I75" s="118" cm="1">
        <f t="array" ref="I75">INDEX('90.1 Data-SI-Site EUI'!$Y$2:$Y$1825,MATCH(1,INDEX(($A75='90.1 Data-SI-Site EUI'!$B$2:$B$1825)*(I$64='90.1 Data-SI-Site EUI'!$C$2:$C$1825)*($A$63='90.1 Data-SI-Site EUI'!$A$2:$A$1825),0,1),0))/INDEX('90.1 Data-SI-Site EUI'!$Y$2:$Y$1825,MATCH(1,INDEX(($A75='90.1 Data-SI-Site EUI'!$B$2:$B$1825)*(I$64='90.1 Data-SI-Site EUI'!$C$2:$C$1825)*(2004='90.1 Data-SI-Site EUI'!$A$2:$A$1825),0,1),0))</f>
        <v>0.60106298166356653</v>
      </c>
      <c r="J75" s="118" cm="1">
        <f t="array" ref="J75">INDEX('90.1 Data-SI-Site EUI'!$Y$2:$Y$1825,MATCH(1,INDEX(($A75='90.1 Data-SI-Site EUI'!$B$2:$B$1825)*(J$64='90.1 Data-SI-Site EUI'!$C$2:$C$1825)*($A$63='90.1 Data-SI-Site EUI'!$A$2:$A$1825),0,1),0))/INDEX('90.1 Data-SI-Site EUI'!$Y$2:$Y$1825,MATCH(1,INDEX(($A75='90.1 Data-SI-Site EUI'!$B$2:$B$1825)*(J$64='90.1 Data-SI-Site EUI'!$C$2:$C$1825)*(2004='90.1 Data-SI-Site EUI'!$A$2:$A$1825),0,1),0))</f>
        <v>0.50369579149754318</v>
      </c>
      <c r="K75" s="118" cm="1">
        <f t="array" ref="K75">INDEX('90.1 Data-SI-Site EUI'!$Y$2:$Y$1825,MATCH(1,INDEX(($A75='90.1 Data-SI-Site EUI'!$B$2:$B$1825)*(K$64='90.1 Data-SI-Site EUI'!$C$2:$C$1825)*($A$63='90.1 Data-SI-Site EUI'!$A$2:$A$1825),0,1),0))/INDEX('90.1 Data-SI-Site EUI'!$Y$2:$Y$1825,MATCH(1,INDEX(($A75='90.1 Data-SI-Site EUI'!$B$2:$B$1825)*(K$64='90.1 Data-SI-Site EUI'!$C$2:$C$1825)*(2004='90.1 Data-SI-Site EUI'!$A$2:$A$1825),0,1),0))</f>
        <v>0.58167323727453502</v>
      </c>
      <c r="L75" s="118" cm="1">
        <f t="array" ref="L75">INDEX('90.1 Data-SI-Site EUI'!$Y$2:$Y$1825,MATCH(1,INDEX(($A75='90.1 Data-SI-Site EUI'!$B$2:$B$1825)*(L$64='90.1 Data-SI-Site EUI'!$C$2:$C$1825)*($A$63='90.1 Data-SI-Site EUI'!$A$2:$A$1825),0,1),0))/INDEX('90.1 Data-SI-Site EUI'!$Y$2:$Y$1825,MATCH(1,INDEX(($A75='90.1 Data-SI-Site EUI'!$B$2:$B$1825)*(L$64='90.1 Data-SI-Site EUI'!$C$2:$C$1825)*(2004='90.1 Data-SI-Site EUI'!$A$2:$A$1825),0,1),0))</f>
        <v>0.59191646191646197</v>
      </c>
      <c r="M75" s="118" cm="1">
        <f t="array" ref="M75">INDEX('90.1 Data-SI-Site EUI'!$Y$2:$Y$1825,MATCH(1,INDEX(($A75='90.1 Data-SI-Site EUI'!$B$2:$B$1825)*(M$64='90.1 Data-SI-Site EUI'!$C$2:$C$1825)*($A$63='90.1 Data-SI-Site EUI'!$A$2:$A$1825),0,1),0))/INDEX('90.1 Data-SI-Site EUI'!$Y$2:$Y$1825,MATCH(1,INDEX(($A75='90.1 Data-SI-Site EUI'!$B$2:$B$1825)*(M$64='90.1 Data-SI-Site EUI'!$C$2:$C$1825)*(2004='90.1 Data-SI-Site EUI'!$A$2:$A$1825),0,1),0))</f>
        <v>0.50250505829077941</v>
      </c>
      <c r="N75" s="118" cm="1">
        <f t="array" ref="N75">INDEX('90.1 Data-SI-Site EUI'!$Y$2:$Y$1825,MATCH(1,INDEX(($A75='90.1 Data-SI-Site EUI'!$B$2:$B$1825)*(N$64='90.1 Data-SI-Site EUI'!$C$2:$C$1825)*($A$63='90.1 Data-SI-Site EUI'!$A$2:$A$1825),0,1),0))/INDEX('90.1 Data-SI-Site EUI'!$Y$2:$Y$1825,MATCH(1,INDEX(($A75='90.1 Data-SI-Site EUI'!$B$2:$B$1825)*(N$64='90.1 Data-SI-Site EUI'!$C$2:$C$1825)*(2004='90.1 Data-SI-Site EUI'!$A$2:$A$1825),0,1),0))</f>
        <v>0.61972658489051935</v>
      </c>
      <c r="O75" s="118" cm="1">
        <f t="array" ref="O75">INDEX('90.1 Data-SI-Site EUI'!$Y$2:$Y$1825,MATCH(1,INDEX(($A75='90.1 Data-SI-Site EUI'!$B$2:$B$1825)*(O$64='90.1 Data-SI-Site EUI'!$C$2:$C$1825)*($A$63='90.1 Data-SI-Site EUI'!$A$2:$A$1825),0,1),0))/INDEX('90.1 Data-SI-Site EUI'!$Y$2:$Y$1825,MATCH(1,INDEX(($A75='90.1 Data-SI-Site EUI'!$B$2:$B$1825)*(O$64='90.1 Data-SI-Site EUI'!$C$2:$C$1825)*(2004='90.1 Data-SI-Site EUI'!$A$2:$A$1825),0,1),0))</f>
        <v>0.64546256802470947</v>
      </c>
      <c r="P75" s="118" cm="1">
        <f t="array" ref="P75">INDEX('90.1 Data-SI-Site EUI'!$Y$2:$Y$1825,MATCH(1,INDEX(($A75='90.1 Data-SI-Site EUI'!$B$2:$B$1825)*(P$64='90.1 Data-SI-Site EUI'!$C$2:$C$1825)*($A$63='90.1 Data-SI-Site EUI'!$A$2:$A$1825),0,1),0))/INDEX('90.1 Data-SI-Site EUI'!$Y$2:$Y$1825,MATCH(1,INDEX(($A75='90.1 Data-SI-Site EUI'!$B$2:$B$1825)*(P$64='90.1 Data-SI-Site EUI'!$C$2:$C$1825)*(2004='90.1 Data-SI-Site EUI'!$A$2:$A$1825),0,1),0))</f>
        <v>0.50727135171486215</v>
      </c>
      <c r="Q75" s="118" cm="1">
        <f t="array" ref="Q75">INDEX('90.1 Data-SI-Site EUI'!$Y$2:$Y$1825,MATCH(1,INDEX(($A75='90.1 Data-SI-Site EUI'!$B$2:$B$1825)*(Q$64='90.1 Data-SI-Site EUI'!$C$2:$C$1825)*($A$63='90.1 Data-SI-Site EUI'!$A$2:$A$1825),0,1),0))/INDEX('90.1 Data-SI-Site EUI'!$Y$2:$Y$1825,MATCH(1,INDEX(($A75='90.1 Data-SI-Site EUI'!$B$2:$B$1825)*(Q$64='90.1 Data-SI-Site EUI'!$C$2:$C$1825)*(2004='90.1 Data-SI-Site EUI'!$A$2:$A$1825),0,1),0))</f>
        <v>0.66893541793271083</v>
      </c>
      <c r="R75" s="118" cm="1">
        <f t="array" ref="R75">INDEX('90.1 Data-SI-Site EUI'!$Y$2:$Y$1825,MATCH(1,INDEX(($A75='90.1 Data-SI-Site EUI'!$B$2:$B$1825)*(R$64='90.1 Data-SI-Site EUI'!$C$2:$C$1825)*($A$63='90.1 Data-SI-Site EUI'!$A$2:$A$1825),0,1),0))/INDEX('90.1 Data-SI-Site EUI'!$Y$2:$Y$1825,MATCH(1,INDEX(($A75='90.1 Data-SI-Site EUI'!$B$2:$B$1825)*(R$64='90.1 Data-SI-Site EUI'!$C$2:$C$1825)*(2004='90.1 Data-SI-Site EUI'!$A$2:$A$1825),0,1),0))</f>
        <v>0.66270155586987278</v>
      </c>
      <c r="S75" s="118" cm="1">
        <f t="array" ref="S75">INDEX('90.1 Data-SI-Site EUI'!$Y$2:$Y$1825,MATCH(1,INDEX(($A75='90.1 Data-SI-Site EUI'!$B$2:$B$1825)*(S$64='90.1 Data-SI-Site EUI'!$C$2:$C$1825)*($A$63='90.1 Data-SI-Site EUI'!$A$2:$A$1825),0,1),0))/INDEX('90.1 Data-SI-Site EUI'!$Y$2:$Y$1825,MATCH(1,INDEX(($A75='90.1 Data-SI-Site EUI'!$B$2:$B$1825)*(S$64='90.1 Data-SI-Site EUI'!$C$2:$C$1825)*(2004='90.1 Data-SI-Site EUI'!$A$2:$A$1825),0,1),0))</f>
        <v>0.6791673977485756</v>
      </c>
      <c r="T75" s="119" cm="1">
        <f t="array" ref="T75">INDEX('90.1 Data-SI-Site EUI'!$Y$2:$Y$1825,MATCH(1,INDEX(($A75='90.1 Data-SI-Site EUI'!$B$2:$B$1825)*(T$64='90.1 Data-SI-Site EUI'!$C$2:$C$1825)*($A$63='90.1 Data-SI-Site EUI'!$A$2:$A$1825),0,1),0))/INDEX('90.1 Data-SI-Site EUI'!$Y$2:$Y$1825,MATCH(1,INDEX(($A75='90.1 Data-SI-Site EUI'!$B$2:$B$1825)*(T$64='90.1 Data-SI-Site EUI'!$C$2:$C$1825)*(2004='90.1 Data-SI-Site EUI'!$A$2:$A$1825),0,1),0))</f>
        <v>0.70986391338221477</v>
      </c>
    </row>
    <row r="76" spans="1:20" x14ac:dyDescent="0.25">
      <c r="A76" s="129" t="s">
        <v>59</v>
      </c>
      <c r="B76" s="117" cm="1">
        <f t="array" ref="B76">INDEX('90.1 Data-SI-Site EUI'!$Y$2:$Y$1825,MATCH(1,INDEX(($A76='90.1 Data-SI-Site EUI'!$B$2:$B$1825)*(B$64='90.1 Data-SI-Site EUI'!$C$2:$C$1825)*($A$63='90.1 Data-SI-Site EUI'!$A$2:$A$1825),0,1),0))/INDEX('90.1 Data-SI-Site EUI'!$Y$2:$Y$1825,MATCH(1,INDEX(($A76='90.1 Data-SI-Site EUI'!$B$2:$B$1825)*(B$64='90.1 Data-SI-Site EUI'!$C$2:$C$1825)*(2004='90.1 Data-SI-Site EUI'!$A$2:$A$1825),0,1),0))</f>
        <v>0.55099001795966718</v>
      </c>
      <c r="C76" s="118" cm="1">
        <f t="array" ref="C76">INDEX('90.1 Data-SI-Site EUI'!$Y$2:$Y$1825,MATCH(1,INDEX(($A76='90.1 Data-SI-Site EUI'!$B$2:$B$1825)*(C$64='90.1 Data-SI-Site EUI'!$C$2:$C$1825)*($A$63='90.1 Data-SI-Site EUI'!$A$2:$A$1825),0,1),0))/INDEX('90.1 Data-SI-Site EUI'!$Y$2:$Y$1825,MATCH(1,INDEX(($A76='90.1 Data-SI-Site EUI'!$B$2:$B$1825)*(C$64='90.1 Data-SI-Site EUI'!$C$2:$C$1825)*(2004='90.1 Data-SI-Site EUI'!$A$2:$A$1825),0,1),0))</f>
        <v>0.45739318719569882</v>
      </c>
      <c r="D76" s="118" cm="1">
        <f t="array" ref="D76">INDEX('90.1 Data-SI-Site EUI'!$Y$2:$Y$1825,MATCH(1,INDEX(($A76='90.1 Data-SI-Site EUI'!$B$2:$B$1825)*(D$64='90.1 Data-SI-Site EUI'!$C$2:$C$1825)*($A$63='90.1 Data-SI-Site EUI'!$A$2:$A$1825),0,1),0))/INDEX('90.1 Data-SI-Site EUI'!$Y$2:$Y$1825,MATCH(1,INDEX(($A76='90.1 Data-SI-Site EUI'!$B$2:$B$1825)*(D$64='90.1 Data-SI-Site EUI'!$C$2:$C$1825)*(2004='90.1 Data-SI-Site EUI'!$A$2:$A$1825),0,1),0))</f>
        <v>0.50743134775231802</v>
      </c>
      <c r="E76" s="118" cm="1">
        <f t="array" ref="E76">INDEX('90.1 Data-SI-Site EUI'!$Y$2:$Y$1825,MATCH(1,INDEX(($A76='90.1 Data-SI-Site EUI'!$B$2:$B$1825)*(E$64='90.1 Data-SI-Site EUI'!$C$2:$C$1825)*($A$63='90.1 Data-SI-Site EUI'!$A$2:$A$1825),0,1),0))/INDEX('90.1 Data-SI-Site EUI'!$Y$2:$Y$1825,MATCH(1,INDEX(($A76='90.1 Data-SI-Site EUI'!$B$2:$B$1825)*(E$64='90.1 Data-SI-Site EUI'!$C$2:$C$1825)*(2004='90.1 Data-SI-Site EUI'!$A$2:$A$1825),0,1),0))</f>
        <v>0.44188599836217152</v>
      </c>
      <c r="F76" s="118" cm="1">
        <f t="array" ref="F76">INDEX('90.1 Data-SI-Site EUI'!$Y$2:$Y$1825,MATCH(1,INDEX(($A76='90.1 Data-SI-Site EUI'!$B$2:$B$1825)*(F$64='90.1 Data-SI-Site EUI'!$C$2:$C$1825)*($A$63='90.1 Data-SI-Site EUI'!$A$2:$A$1825),0,1),0))/INDEX('90.1 Data-SI-Site EUI'!$Y$2:$Y$1825,MATCH(1,INDEX(($A76='90.1 Data-SI-Site EUI'!$B$2:$B$1825)*(F$64='90.1 Data-SI-Site EUI'!$C$2:$C$1825)*(2004='90.1 Data-SI-Site EUI'!$A$2:$A$1825),0,1),0))</f>
        <v>0.46836920236119173</v>
      </c>
      <c r="G76" s="118" cm="1">
        <f t="array" ref="G76">INDEX('90.1 Data-SI-Site EUI'!$Y$2:$Y$1825,MATCH(1,INDEX(($A76='90.1 Data-SI-Site EUI'!$B$2:$B$1825)*(G$64='90.1 Data-SI-Site EUI'!$C$2:$C$1825)*($A$63='90.1 Data-SI-Site EUI'!$A$2:$A$1825),0,1),0))/INDEX('90.1 Data-SI-Site EUI'!$Y$2:$Y$1825,MATCH(1,INDEX(($A76='90.1 Data-SI-Site EUI'!$B$2:$B$1825)*(G$64='90.1 Data-SI-Site EUI'!$C$2:$C$1825)*(2004='90.1 Data-SI-Site EUI'!$A$2:$A$1825),0,1),0))</f>
        <v>0.41689241200338834</v>
      </c>
      <c r="H76" s="118" cm="1">
        <f t="array" ref="H76">INDEX('90.1 Data-SI-Site EUI'!$Y$2:$Y$1825,MATCH(1,INDEX(($A76='90.1 Data-SI-Site EUI'!$B$2:$B$1825)*(H$64='90.1 Data-SI-Site EUI'!$C$2:$C$1825)*($A$63='90.1 Data-SI-Site EUI'!$A$2:$A$1825),0,1),0))/INDEX('90.1 Data-SI-Site EUI'!$Y$2:$Y$1825,MATCH(1,INDEX(($A76='90.1 Data-SI-Site EUI'!$B$2:$B$1825)*(H$64='90.1 Data-SI-Site EUI'!$C$2:$C$1825)*(2004='90.1 Data-SI-Site EUI'!$A$2:$A$1825),0,1),0))</f>
        <v>0.45036317632658174</v>
      </c>
      <c r="I76" s="118" cm="1">
        <f t="array" ref="I76">INDEX('90.1 Data-SI-Site EUI'!$Y$2:$Y$1825,MATCH(1,INDEX(($A76='90.1 Data-SI-Site EUI'!$B$2:$B$1825)*(I$64='90.1 Data-SI-Site EUI'!$C$2:$C$1825)*($A$63='90.1 Data-SI-Site EUI'!$A$2:$A$1825),0,1),0))/INDEX('90.1 Data-SI-Site EUI'!$Y$2:$Y$1825,MATCH(1,INDEX(($A76='90.1 Data-SI-Site EUI'!$B$2:$B$1825)*(I$64='90.1 Data-SI-Site EUI'!$C$2:$C$1825)*(2004='90.1 Data-SI-Site EUI'!$A$2:$A$1825),0,1),0))</f>
        <v>0.4832602137072986</v>
      </c>
      <c r="J76" s="118" cm="1">
        <f t="array" ref="J76">INDEX('90.1 Data-SI-Site EUI'!$Y$2:$Y$1825,MATCH(1,INDEX(($A76='90.1 Data-SI-Site EUI'!$B$2:$B$1825)*(J$64='90.1 Data-SI-Site EUI'!$C$2:$C$1825)*($A$63='90.1 Data-SI-Site EUI'!$A$2:$A$1825),0,1),0))/INDEX('90.1 Data-SI-Site EUI'!$Y$2:$Y$1825,MATCH(1,INDEX(($A76='90.1 Data-SI-Site EUI'!$B$2:$B$1825)*(J$64='90.1 Data-SI-Site EUI'!$C$2:$C$1825)*(2004='90.1 Data-SI-Site EUI'!$A$2:$A$1825),0,1),0))</f>
        <v>0.40516607354847861</v>
      </c>
      <c r="K76" s="118" cm="1">
        <f t="array" ref="K76">INDEX('90.1 Data-SI-Site EUI'!$Y$2:$Y$1825,MATCH(1,INDEX(($A76='90.1 Data-SI-Site EUI'!$B$2:$B$1825)*(K$64='90.1 Data-SI-Site EUI'!$C$2:$C$1825)*($A$63='90.1 Data-SI-Site EUI'!$A$2:$A$1825),0,1),0))/INDEX('90.1 Data-SI-Site EUI'!$Y$2:$Y$1825,MATCH(1,INDEX(($A76='90.1 Data-SI-Site EUI'!$B$2:$B$1825)*(K$64='90.1 Data-SI-Site EUI'!$C$2:$C$1825)*(2004='90.1 Data-SI-Site EUI'!$A$2:$A$1825),0,1),0))</f>
        <v>0.36704153729221523</v>
      </c>
      <c r="L76" s="118" cm="1">
        <f t="array" ref="L76">INDEX('90.1 Data-SI-Site EUI'!$Y$2:$Y$1825,MATCH(1,INDEX(($A76='90.1 Data-SI-Site EUI'!$B$2:$B$1825)*(L$64='90.1 Data-SI-Site EUI'!$C$2:$C$1825)*($A$63='90.1 Data-SI-Site EUI'!$A$2:$A$1825),0,1),0))/INDEX('90.1 Data-SI-Site EUI'!$Y$2:$Y$1825,MATCH(1,INDEX(($A76='90.1 Data-SI-Site EUI'!$B$2:$B$1825)*(L$64='90.1 Data-SI-Site EUI'!$C$2:$C$1825)*(2004='90.1 Data-SI-Site EUI'!$A$2:$A$1825),0,1),0))</f>
        <v>0.31787741422557364</v>
      </c>
      <c r="M76" s="118" cm="1">
        <f t="array" ref="M76">INDEX('90.1 Data-SI-Site EUI'!$Y$2:$Y$1825,MATCH(1,INDEX(($A76='90.1 Data-SI-Site EUI'!$B$2:$B$1825)*(M$64='90.1 Data-SI-Site EUI'!$C$2:$C$1825)*($A$63='90.1 Data-SI-Site EUI'!$A$2:$A$1825),0,1),0))/INDEX('90.1 Data-SI-Site EUI'!$Y$2:$Y$1825,MATCH(1,INDEX(($A76='90.1 Data-SI-Site EUI'!$B$2:$B$1825)*(M$64='90.1 Data-SI-Site EUI'!$C$2:$C$1825)*(2004='90.1 Data-SI-Site EUI'!$A$2:$A$1825),0,1),0))</f>
        <v>0.32414045017975462</v>
      </c>
      <c r="N76" s="118" cm="1">
        <f t="array" ref="N76">INDEX('90.1 Data-SI-Site EUI'!$Y$2:$Y$1825,MATCH(1,INDEX(($A76='90.1 Data-SI-Site EUI'!$B$2:$B$1825)*(N$64='90.1 Data-SI-Site EUI'!$C$2:$C$1825)*($A$63='90.1 Data-SI-Site EUI'!$A$2:$A$1825),0,1),0))/INDEX('90.1 Data-SI-Site EUI'!$Y$2:$Y$1825,MATCH(1,INDEX(($A76='90.1 Data-SI-Site EUI'!$B$2:$B$1825)*(N$64='90.1 Data-SI-Site EUI'!$C$2:$C$1825)*(2004='90.1 Data-SI-Site EUI'!$A$2:$A$1825),0,1),0))</f>
        <v>0.36651823392197014</v>
      </c>
      <c r="O76" s="118" cm="1">
        <f t="array" ref="O76">INDEX('90.1 Data-SI-Site EUI'!$Y$2:$Y$1825,MATCH(1,INDEX(($A76='90.1 Data-SI-Site EUI'!$B$2:$B$1825)*(O$64='90.1 Data-SI-Site EUI'!$C$2:$C$1825)*($A$63='90.1 Data-SI-Site EUI'!$A$2:$A$1825),0,1),0))/INDEX('90.1 Data-SI-Site EUI'!$Y$2:$Y$1825,MATCH(1,INDEX(($A76='90.1 Data-SI-Site EUI'!$B$2:$B$1825)*(O$64='90.1 Data-SI-Site EUI'!$C$2:$C$1825)*(2004='90.1 Data-SI-Site EUI'!$A$2:$A$1825),0,1),0))</f>
        <v>0.26734028949150651</v>
      </c>
      <c r="P76" s="118" cm="1">
        <f t="array" ref="P76">INDEX('90.1 Data-SI-Site EUI'!$Y$2:$Y$1825,MATCH(1,INDEX(($A76='90.1 Data-SI-Site EUI'!$B$2:$B$1825)*(P$64='90.1 Data-SI-Site EUI'!$C$2:$C$1825)*($A$63='90.1 Data-SI-Site EUI'!$A$2:$A$1825),0,1),0))/INDEX('90.1 Data-SI-Site EUI'!$Y$2:$Y$1825,MATCH(1,INDEX(($A76='90.1 Data-SI-Site EUI'!$B$2:$B$1825)*(P$64='90.1 Data-SI-Site EUI'!$C$2:$C$1825)*(2004='90.1 Data-SI-Site EUI'!$A$2:$A$1825),0,1),0))</f>
        <v>0.31321601421364831</v>
      </c>
      <c r="Q76" s="118" cm="1">
        <f t="array" ref="Q76">INDEX('90.1 Data-SI-Site EUI'!$Y$2:$Y$1825,MATCH(1,INDEX(($A76='90.1 Data-SI-Site EUI'!$B$2:$B$1825)*(Q$64='90.1 Data-SI-Site EUI'!$C$2:$C$1825)*($A$63='90.1 Data-SI-Site EUI'!$A$2:$A$1825),0,1),0))/INDEX('90.1 Data-SI-Site EUI'!$Y$2:$Y$1825,MATCH(1,INDEX(($A76='90.1 Data-SI-Site EUI'!$B$2:$B$1825)*(Q$64='90.1 Data-SI-Site EUI'!$C$2:$C$1825)*(2004='90.1 Data-SI-Site EUI'!$A$2:$A$1825),0,1),0))</f>
        <v>0.42652511798293113</v>
      </c>
      <c r="R76" s="118" cm="1">
        <f t="array" ref="R76">INDEX('90.1 Data-SI-Site EUI'!$Y$2:$Y$1825,MATCH(1,INDEX(($A76='90.1 Data-SI-Site EUI'!$B$2:$B$1825)*(R$64='90.1 Data-SI-Site EUI'!$C$2:$C$1825)*($A$63='90.1 Data-SI-Site EUI'!$A$2:$A$1825),0,1),0))/INDEX('90.1 Data-SI-Site EUI'!$Y$2:$Y$1825,MATCH(1,INDEX(($A76='90.1 Data-SI-Site EUI'!$B$2:$B$1825)*(R$64='90.1 Data-SI-Site EUI'!$C$2:$C$1825)*(2004='90.1 Data-SI-Site EUI'!$A$2:$A$1825),0,1),0))</f>
        <v>0.43640870355706635</v>
      </c>
      <c r="S76" s="118" cm="1">
        <f t="array" ref="S76">INDEX('90.1 Data-SI-Site EUI'!$Y$2:$Y$1825,MATCH(1,INDEX(($A76='90.1 Data-SI-Site EUI'!$B$2:$B$1825)*(S$64='90.1 Data-SI-Site EUI'!$C$2:$C$1825)*($A$63='90.1 Data-SI-Site EUI'!$A$2:$A$1825),0,1),0))/INDEX('90.1 Data-SI-Site EUI'!$Y$2:$Y$1825,MATCH(1,INDEX(($A76='90.1 Data-SI-Site EUI'!$B$2:$B$1825)*(S$64='90.1 Data-SI-Site EUI'!$C$2:$C$1825)*(2004='90.1 Data-SI-Site EUI'!$A$2:$A$1825),0,1),0))</f>
        <v>0.45584637516684789</v>
      </c>
      <c r="T76" s="119" cm="1">
        <f t="array" ref="T76">INDEX('90.1 Data-SI-Site EUI'!$Y$2:$Y$1825,MATCH(1,INDEX(($A76='90.1 Data-SI-Site EUI'!$B$2:$B$1825)*(T$64='90.1 Data-SI-Site EUI'!$C$2:$C$1825)*($A$63='90.1 Data-SI-Site EUI'!$A$2:$A$1825),0,1),0))/INDEX('90.1 Data-SI-Site EUI'!$Y$2:$Y$1825,MATCH(1,INDEX(($A76='90.1 Data-SI-Site EUI'!$B$2:$B$1825)*(T$64='90.1 Data-SI-Site EUI'!$C$2:$C$1825)*(2004='90.1 Data-SI-Site EUI'!$A$2:$A$1825),0,1),0))</f>
        <v>0.49897448315688547</v>
      </c>
    </row>
    <row r="77" spans="1:20" x14ac:dyDescent="0.25">
      <c r="A77" s="129" t="s">
        <v>58</v>
      </c>
      <c r="B77" s="117" cm="1">
        <f t="array" ref="B77">INDEX('90.1 Data-SI-Site EUI'!$Y$2:$Y$1825,MATCH(1,INDEX(($A77='90.1 Data-SI-Site EUI'!$B$2:$B$1825)*(B$64='90.1 Data-SI-Site EUI'!$C$2:$C$1825)*($A$63='90.1 Data-SI-Site EUI'!$A$2:$A$1825),0,1),0))/INDEX('90.1 Data-SI-Site EUI'!$Y$2:$Y$1825,MATCH(1,INDEX(($A77='90.1 Data-SI-Site EUI'!$B$2:$B$1825)*(B$64='90.1 Data-SI-Site EUI'!$C$2:$C$1825)*(2004='90.1 Data-SI-Site EUI'!$A$2:$A$1825),0,1),0))</f>
        <v>0.58176231704557635</v>
      </c>
      <c r="C77" s="118" cm="1">
        <f t="array" ref="C77">INDEX('90.1 Data-SI-Site EUI'!$Y$2:$Y$1825,MATCH(1,INDEX(($A77='90.1 Data-SI-Site EUI'!$B$2:$B$1825)*(C$64='90.1 Data-SI-Site EUI'!$C$2:$C$1825)*($A$63='90.1 Data-SI-Site EUI'!$A$2:$A$1825),0,1),0))/INDEX('90.1 Data-SI-Site EUI'!$Y$2:$Y$1825,MATCH(1,INDEX(($A77='90.1 Data-SI-Site EUI'!$B$2:$B$1825)*(C$64='90.1 Data-SI-Site EUI'!$C$2:$C$1825)*(2004='90.1 Data-SI-Site EUI'!$A$2:$A$1825),0,1),0))</f>
        <v>0.59623924373582171</v>
      </c>
      <c r="D77" s="118" cm="1">
        <f t="array" ref="D77">INDEX('90.1 Data-SI-Site EUI'!$Y$2:$Y$1825,MATCH(1,INDEX(($A77='90.1 Data-SI-Site EUI'!$B$2:$B$1825)*(D$64='90.1 Data-SI-Site EUI'!$C$2:$C$1825)*($A$63='90.1 Data-SI-Site EUI'!$A$2:$A$1825),0,1),0))/INDEX('90.1 Data-SI-Site EUI'!$Y$2:$Y$1825,MATCH(1,INDEX(($A77='90.1 Data-SI-Site EUI'!$B$2:$B$1825)*(D$64='90.1 Data-SI-Site EUI'!$C$2:$C$1825)*(2004='90.1 Data-SI-Site EUI'!$A$2:$A$1825),0,1),0))</f>
        <v>0.58361179606541758</v>
      </c>
      <c r="E77" s="118" cm="1">
        <f t="array" ref="E77">INDEX('90.1 Data-SI-Site EUI'!$Y$2:$Y$1825,MATCH(1,INDEX(($A77='90.1 Data-SI-Site EUI'!$B$2:$B$1825)*(E$64='90.1 Data-SI-Site EUI'!$C$2:$C$1825)*($A$63='90.1 Data-SI-Site EUI'!$A$2:$A$1825),0,1),0))/INDEX('90.1 Data-SI-Site EUI'!$Y$2:$Y$1825,MATCH(1,INDEX(($A77='90.1 Data-SI-Site EUI'!$B$2:$B$1825)*(E$64='90.1 Data-SI-Site EUI'!$C$2:$C$1825)*(2004='90.1 Data-SI-Site EUI'!$A$2:$A$1825),0,1),0))</f>
        <v>0.60249286014744607</v>
      </c>
      <c r="F77" s="118" cm="1">
        <f t="array" ref="F77">INDEX('90.1 Data-SI-Site EUI'!$Y$2:$Y$1825,MATCH(1,INDEX(($A77='90.1 Data-SI-Site EUI'!$B$2:$B$1825)*(F$64='90.1 Data-SI-Site EUI'!$C$2:$C$1825)*($A$63='90.1 Data-SI-Site EUI'!$A$2:$A$1825),0,1),0))/INDEX('90.1 Data-SI-Site EUI'!$Y$2:$Y$1825,MATCH(1,INDEX(($A77='90.1 Data-SI-Site EUI'!$B$2:$B$1825)*(F$64='90.1 Data-SI-Site EUI'!$C$2:$C$1825)*(2004='90.1 Data-SI-Site EUI'!$A$2:$A$1825),0,1),0))</f>
        <v>0.57379539323511108</v>
      </c>
      <c r="G77" s="118" cm="1">
        <f t="array" ref="G77">INDEX('90.1 Data-SI-Site EUI'!$Y$2:$Y$1825,MATCH(1,INDEX(($A77='90.1 Data-SI-Site EUI'!$B$2:$B$1825)*(G$64='90.1 Data-SI-Site EUI'!$C$2:$C$1825)*($A$63='90.1 Data-SI-Site EUI'!$A$2:$A$1825),0,1),0))/INDEX('90.1 Data-SI-Site EUI'!$Y$2:$Y$1825,MATCH(1,INDEX(($A77='90.1 Data-SI-Site EUI'!$B$2:$B$1825)*(G$64='90.1 Data-SI-Site EUI'!$C$2:$C$1825)*(2004='90.1 Data-SI-Site EUI'!$A$2:$A$1825),0,1),0))</f>
        <v>0.57745969162785837</v>
      </c>
      <c r="H77" s="118" cm="1">
        <f t="array" ref="H77">INDEX('90.1 Data-SI-Site EUI'!$Y$2:$Y$1825,MATCH(1,INDEX(($A77='90.1 Data-SI-Site EUI'!$B$2:$B$1825)*(H$64='90.1 Data-SI-Site EUI'!$C$2:$C$1825)*($A$63='90.1 Data-SI-Site EUI'!$A$2:$A$1825),0,1),0))/INDEX('90.1 Data-SI-Site EUI'!$Y$2:$Y$1825,MATCH(1,INDEX(($A77='90.1 Data-SI-Site EUI'!$B$2:$B$1825)*(H$64='90.1 Data-SI-Site EUI'!$C$2:$C$1825)*(2004='90.1 Data-SI-Site EUI'!$A$2:$A$1825),0,1),0))</f>
        <v>0.54324142696235711</v>
      </c>
      <c r="I77" s="118" cm="1">
        <f t="array" ref="I77">INDEX('90.1 Data-SI-Site EUI'!$Y$2:$Y$1825,MATCH(1,INDEX(($A77='90.1 Data-SI-Site EUI'!$B$2:$B$1825)*(I$64='90.1 Data-SI-Site EUI'!$C$2:$C$1825)*($A$63='90.1 Data-SI-Site EUI'!$A$2:$A$1825),0,1),0))/INDEX('90.1 Data-SI-Site EUI'!$Y$2:$Y$1825,MATCH(1,INDEX(($A77='90.1 Data-SI-Site EUI'!$B$2:$B$1825)*(I$64='90.1 Data-SI-Site EUI'!$C$2:$C$1825)*(2004='90.1 Data-SI-Site EUI'!$A$2:$A$1825),0,1),0))</f>
        <v>0.57040557734571362</v>
      </c>
      <c r="J77" s="118" cm="1">
        <f t="array" ref="J77">INDEX('90.1 Data-SI-Site EUI'!$Y$2:$Y$1825,MATCH(1,INDEX(($A77='90.1 Data-SI-Site EUI'!$B$2:$B$1825)*(J$64='90.1 Data-SI-Site EUI'!$C$2:$C$1825)*($A$63='90.1 Data-SI-Site EUI'!$A$2:$A$1825),0,1),0))/INDEX('90.1 Data-SI-Site EUI'!$Y$2:$Y$1825,MATCH(1,INDEX(($A77='90.1 Data-SI-Site EUI'!$B$2:$B$1825)*(J$64='90.1 Data-SI-Site EUI'!$C$2:$C$1825)*(2004='90.1 Data-SI-Site EUI'!$A$2:$A$1825),0,1),0))</f>
        <v>0.60823678583859575</v>
      </c>
      <c r="K77" s="118" cm="1">
        <f t="array" ref="K77">INDEX('90.1 Data-SI-Site EUI'!$Y$2:$Y$1825,MATCH(1,INDEX(($A77='90.1 Data-SI-Site EUI'!$B$2:$B$1825)*(K$64='90.1 Data-SI-Site EUI'!$C$2:$C$1825)*($A$63='90.1 Data-SI-Site EUI'!$A$2:$A$1825),0,1),0))/INDEX('90.1 Data-SI-Site EUI'!$Y$2:$Y$1825,MATCH(1,INDEX(($A77='90.1 Data-SI-Site EUI'!$B$2:$B$1825)*(K$64='90.1 Data-SI-Site EUI'!$C$2:$C$1825)*(2004='90.1 Data-SI-Site EUI'!$A$2:$A$1825),0,1),0))</f>
        <v>0.49756380912747972</v>
      </c>
      <c r="L77" s="118" cm="1">
        <f t="array" ref="L77">INDEX('90.1 Data-SI-Site EUI'!$Y$2:$Y$1825,MATCH(1,INDEX(($A77='90.1 Data-SI-Site EUI'!$B$2:$B$1825)*(L$64='90.1 Data-SI-Site EUI'!$C$2:$C$1825)*($A$63='90.1 Data-SI-Site EUI'!$A$2:$A$1825),0,1),0))/INDEX('90.1 Data-SI-Site EUI'!$Y$2:$Y$1825,MATCH(1,INDEX(($A77='90.1 Data-SI-Site EUI'!$B$2:$B$1825)*(L$64='90.1 Data-SI-Site EUI'!$C$2:$C$1825)*(2004='90.1 Data-SI-Site EUI'!$A$2:$A$1825),0,1),0))</f>
        <v>0.54236412926545885</v>
      </c>
      <c r="M77" s="118" cm="1">
        <f t="array" ref="M77">INDEX('90.1 Data-SI-Site EUI'!$Y$2:$Y$1825,MATCH(1,INDEX(($A77='90.1 Data-SI-Site EUI'!$B$2:$B$1825)*(M$64='90.1 Data-SI-Site EUI'!$C$2:$C$1825)*($A$63='90.1 Data-SI-Site EUI'!$A$2:$A$1825),0,1),0))/INDEX('90.1 Data-SI-Site EUI'!$Y$2:$Y$1825,MATCH(1,INDEX(($A77='90.1 Data-SI-Site EUI'!$B$2:$B$1825)*(M$64='90.1 Data-SI-Site EUI'!$C$2:$C$1825)*(2004='90.1 Data-SI-Site EUI'!$A$2:$A$1825),0,1),0))</f>
        <v>0.54234796328169821</v>
      </c>
      <c r="N77" s="118" cm="1">
        <f t="array" ref="N77">INDEX('90.1 Data-SI-Site EUI'!$Y$2:$Y$1825,MATCH(1,INDEX(($A77='90.1 Data-SI-Site EUI'!$B$2:$B$1825)*(N$64='90.1 Data-SI-Site EUI'!$C$2:$C$1825)*($A$63='90.1 Data-SI-Site EUI'!$A$2:$A$1825),0,1),0))/INDEX('90.1 Data-SI-Site EUI'!$Y$2:$Y$1825,MATCH(1,INDEX(($A77='90.1 Data-SI-Site EUI'!$B$2:$B$1825)*(N$64='90.1 Data-SI-Site EUI'!$C$2:$C$1825)*(2004='90.1 Data-SI-Site EUI'!$A$2:$A$1825),0,1),0))</f>
        <v>0.47117561013164988</v>
      </c>
      <c r="O77" s="118" cm="1">
        <f t="array" ref="O77">INDEX('90.1 Data-SI-Site EUI'!$Y$2:$Y$1825,MATCH(1,INDEX(($A77='90.1 Data-SI-Site EUI'!$B$2:$B$1825)*(O$64='90.1 Data-SI-Site EUI'!$C$2:$C$1825)*($A$63='90.1 Data-SI-Site EUI'!$A$2:$A$1825),0,1),0))/INDEX('90.1 Data-SI-Site EUI'!$Y$2:$Y$1825,MATCH(1,INDEX(($A77='90.1 Data-SI-Site EUI'!$B$2:$B$1825)*(O$64='90.1 Data-SI-Site EUI'!$C$2:$C$1825)*(2004='90.1 Data-SI-Site EUI'!$A$2:$A$1825),0,1),0))</f>
        <v>0.50562388508121303</v>
      </c>
      <c r="P77" s="118" cm="1">
        <f t="array" ref="P77">INDEX('90.1 Data-SI-Site EUI'!$Y$2:$Y$1825,MATCH(1,INDEX(($A77='90.1 Data-SI-Site EUI'!$B$2:$B$1825)*(P$64='90.1 Data-SI-Site EUI'!$C$2:$C$1825)*($A$63='90.1 Data-SI-Site EUI'!$A$2:$A$1825),0,1),0))/INDEX('90.1 Data-SI-Site EUI'!$Y$2:$Y$1825,MATCH(1,INDEX(($A77='90.1 Data-SI-Site EUI'!$B$2:$B$1825)*(P$64='90.1 Data-SI-Site EUI'!$C$2:$C$1825)*(2004='90.1 Data-SI-Site EUI'!$A$2:$A$1825),0,1),0))</f>
        <v>0.52707248458729872</v>
      </c>
      <c r="Q77" s="118" cm="1">
        <f t="array" ref="Q77">INDEX('90.1 Data-SI-Site EUI'!$Y$2:$Y$1825,MATCH(1,INDEX(($A77='90.1 Data-SI-Site EUI'!$B$2:$B$1825)*(Q$64='90.1 Data-SI-Site EUI'!$C$2:$C$1825)*($A$63='90.1 Data-SI-Site EUI'!$A$2:$A$1825),0,1),0))/INDEX('90.1 Data-SI-Site EUI'!$Y$2:$Y$1825,MATCH(1,INDEX(($A77='90.1 Data-SI-Site EUI'!$B$2:$B$1825)*(Q$64='90.1 Data-SI-Site EUI'!$C$2:$C$1825)*(2004='90.1 Data-SI-Site EUI'!$A$2:$A$1825),0,1),0))</f>
        <v>0.45872392257078376</v>
      </c>
      <c r="R77" s="118" cm="1">
        <f t="array" ref="R77">INDEX('90.1 Data-SI-Site EUI'!$Y$2:$Y$1825,MATCH(1,INDEX(($A77='90.1 Data-SI-Site EUI'!$B$2:$B$1825)*(R$64='90.1 Data-SI-Site EUI'!$C$2:$C$1825)*($A$63='90.1 Data-SI-Site EUI'!$A$2:$A$1825),0,1),0))/INDEX('90.1 Data-SI-Site EUI'!$Y$2:$Y$1825,MATCH(1,INDEX(($A77='90.1 Data-SI-Site EUI'!$B$2:$B$1825)*(R$64='90.1 Data-SI-Site EUI'!$C$2:$C$1825)*(2004='90.1 Data-SI-Site EUI'!$A$2:$A$1825),0,1),0))</f>
        <v>0.46236063052672044</v>
      </c>
      <c r="S77" s="118" cm="1">
        <f t="array" ref="S77">INDEX('90.1 Data-SI-Site EUI'!$Y$2:$Y$1825,MATCH(1,INDEX(($A77='90.1 Data-SI-Site EUI'!$B$2:$B$1825)*(S$64='90.1 Data-SI-Site EUI'!$C$2:$C$1825)*($A$63='90.1 Data-SI-Site EUI'!$A$2:$A$1825),0,1),0))/INDEX('90.1 Data-SI-Site EUI'!$Y$2:$Y$1825,MATCH(1,INDEX(($A77='90.1 Data-SI-Site EUI'!$B$2:$B$1825)*(S$64='90.1 Data-SI-Site EUI'!$C$2:$C$1825)*(2004='90.1 Data-SI-Site EUI'!$A$2:$A$1825),0,1),0))</f>
        <v>0.44516746204607971</v>
      </c>
      <c r="T77" s="119" cm="1">
        <f t="array" ref="T77">INDEX('90.1 Data-SI-Site EUI'!$Y$2:$Y$1825,MATCH(1,INDEX(($A77='90.1 Data-SI-Site EUI'!$B$2:$B$1825)*(T$64='90.1 Data-SI-Site EUI'!$C$2:$C$1825)*($A$63='90.1 Data-SI-Site EUI'!$A$2:$A$1825),0,1),0))/INDEX('90.1 Data-SI-Site EUI'!$Y$2:$Y$1825,MATCH(1,INDEX(($A77='90.1 Data-SI-Site EUI'!$B$2:$B$1825)*(T$64='90.1 Data-SI-Site EUI'!$C$2:$C$1825)*(2004='90.1 Data-SI-Site EUI'!$A$2:$A$1825),0,1),0))</f>
        <v>0.45448726334872064</v>
      </c>
    </row>
    <row r="78" spans="1:20" x14ac:dyDescent="0.25">
      <c r="A78" s="129" t="s">
        <v>1</v>
      </c>
      <c r="B78" s="117" cm="1">
        <f t="array" ref="B78">INDEX('90.1 Data-SI-Site EUI'!$Y$2:$Y$1825,MATCH(1,INDEX(($A78='90.1 Data-SI-Site EUI'!$B$2:$B$1825)*(B$64='90.1 Data-SI-Site EUI'!$C$2:$C$1825)*($A$63='90.1 Data-SI-Site EUI'!$A$2:$A$1825),0,1),0))/INDEX('90.1 Data-SI-Site EUI'!$Y$2:$Y$1825,MATCH(1,INDEX(($A78='90.1 Data-SI-Site EUI'!$B$2:$B$1825)*(B$64='90.1 Data-SI-Site EUI'!$C$2:$C$1825)*(2004='90.1 Data-SI-Site EUI'!$A$2:$A$1825),0,1),0))</f>
        <v>0.46320738999241012</v>
      </c>
      <c r="C78" s="118" cm="1">
        <f t="array" ref="C78">INDEX('90.1 Data-SI-Site EUI'!$Y$2:$Y$1825,MATCH(1,INDEX(($A78='90.1 Data-SI-Site EUI'!$B$2:$B$1825)*(C$64='90.1 Data-SI-Site EUI'!$C$2:$C$1825)*($A$63='90.1 Data-SI-Site EUI'!$A$2:$A$1825),0,1),0))/INDEX('90.1 Data-SI-Site EUI'!$Y$2:$Y$1825,MATCH(1,INDEX(($A78='90.1 Data-SI-Site EUI'!$B$2:$B$1825)*(C$64='90.1 Data-SI-Site EUI'!$C$2:$C$1825)*(2004='90.1 Data-SI-Site EUI'!$A$2:$A$1825),0,1),0))</f>
        <v>0.47654248320753412</v>
      </c>
      <c r="D78" s="118" cm="1">
        <f t="array" ref="D78">INDEX('90.1 Data-SI-Site EUI'!$Y$2:$Y$1825,MATCH(1,INDEX(($A78='90.1 Data-SI-Site EUI'!$B$2:$B$1825)*(D$64='90.1 Data-SI-Site EUI'!$C$2:$C$1825)*($A$63='90.1 Data-SI-Site EUI'!$A$2:$A$1825),0,1),0))/INDEX('90.1 Data-SI-Site EUI'!$Y$2:$Y$1825,MATCH(1,INDEX(($A78='90.1 Data-SI-Site EUI'!$B$2:$B$1825)*(D$64='90.1 Data-SI-Site EUI'!$C$2:$C$1825)*(2004='90.1 Data-SI-Site EUI'!$A$2:$A$1825),0,1),0))</f>
        <v>0.40769151829237005</v>
      </c>
      <c r="E78" s="118" cm="1">
        <f t="array" ref="E78">INDEX('90.1 Data-SI-Site EUI'!$Y$2:$Y$1825,MATCH(1,INDEX(($A78='90.1 Data-SI-Site EUI'!$B$2:$B$1825)*(E$64='90.1 Data-SI-Site EUI'!$C$2:$C$1825)*($A$63='90.1 Data-SI-Site EUI'!$A$2:$A$1825),0,1),0))/INDEX('90.1 Data-SI-Site EUI'!$Y$2:$Y$1825,MATCH(1,INDEX(($A78='90.1 Data-SI-Site EUI'!$B$2:$B$1825)*(E$64='90.1 Data-SI-Site EUI'!$C$2:$C$1825)*(2004='90.1 Data-SI-Site EUI'!$A$2:$A$1825),0,1),0))</f>
        <v>0.43682025736820257</v>
      </c>
      <c r="F78" s="118" cm="1">
        <f t="array" ref="F78">INDEX('90.1 Data-SI-Site EUI'!$Y$2:$Y$1825,MATCH(1,INDEX(($A78='90.1 Data-SI-Site EUI'!$B$2:$B$1825)*(F$64='90.1 Data-SI-Site EUI'!$C$2:$C$1825)*($A$63='90.1 Data-SI-Site EUI'!$A$2:$A$1825),0,1),0))/INDEX('90.1 Data-SI-Site EUI'!$Y$2:$Y$1825,MATCH(1,INDEX(($A78='90.1 Data-SI-Site EUI'!$B$2:$B$1825)*(F$64='90.1 Data-SI-Site EUI'!$C$2:$C$1825)*(2004='90.1 Data-SI-Site EUI'!$A$2:$A$1825),0,1),0))</f>
        <v>0.41763200431034486</v>
      </c>
      <c r="G78" s="118" cm="1">
        <f t="array" ref="G78">INDEX('90.1 Data-SI-Site EUI'!$Y$2:$Y$1825,MATCH(1,INDEX(($A78='90.1 Data-SI-Site EUI'!$B$2:$B$1825)*(G$64='90.1 Data-SI-Site EUI'!$C$2:$C$1825)*($A$63='90.1 Data-SI-Site EUI'!$A$2:$A$1825),0,1),0))/INDEX('90.1 Data-SI-Site EUI'!$Y$2:$Y$1825,MATCH(1,INDEX(($A78='90.1 Data-SI-Site EUI'!$B$2:$B$1825)*(G$64='90.1 Data-SI-Site EUI'!$C$2:$C$1825)*(2004='90.1 Data-SI-Site EUI'!$A$2:$A$1825),0,1),0))</f>
        <v>0.44196469404555017</v>
      </c>
      <c r="H78" s="118" cm="1">
        <f t="array" ref="H78">INDEX('90.1 Data-SI-Site EUI'!$Y$2:$Y$1825,MATCH(1,INDEX(($A78='90.1 Data-SI-Site EUI'!$B$2:$B$1825)*(H$64='90.1 Data-SI-Site EUI'!$C$2:$C$1825)*($A$63='90.1 Data-SI-Site EUI'!$A$2:$A$1825),0,1),0))/INDEX('90.1 Data-SI-Site EUI'!$Y$2:$Y$1825,MATCH(1,INDEX(($A78='90.1 Data-SI-Site EUI'!$B$2:$B$1825)*(H$64='90.1 Data-SI-Site EUI'!$C$2:$C$1825)*(2004='90.1 Data-SI-Site EUI'!$A$2:$A$1825),0,1),0))</f>
        <v>0.54917930083949373</v>
      </c>
      <c r="I78" s="118" cm="1">
        <f t="array" ref="I78">INDEX('90.1 Data-SI-Site EUI'!$Y$2:$Y$1825,MATCH(1,INDEX(($A78='90.1 Data-SI-Site EUI'!$B$2:$B$1825)*(I$64='90.1 Data-SI-Site EUI'!$C$2:$C$1825)*($A$63='90.1 Data-SI-Site EUI'!$A$2:$A$1825),0,1),0))/INDEX('90.1 Data-SI-Site EUI'!$Y$2:$Y$1825,MATCH(1,INDEX(($A78='90.1 Data-SI-Site EUI'!$B$2:$B$1825)*(I$64='90.1 Data-SI-Site EUI'!$C$2:$C$1825)*(2004='90.1 Data-SI-Site EUI'!$A$2:$A$1825),0,1),0))</f>
        <v>0.51608253679259597</v>
      </c>
      <c r="J78" s="118" cm="1">
        <f t="array" ref="J78">INDEX('90.1 Data-SI-Site EUI'!$Y$2:$Y$1825,MATCH(1,INDEX(($A78='90.1 Data-SI-Site EUI'!$B$2:$B$1825)*(J$64='90.1 Data-SI-Site EUI'!$C$2:$C$1825)*($A$63='90.1 Data-SI-Site EUI'!$A$2:$A$1825),0,1),0))/INDEX('90.1 Data-SI-Site EUI'!$Y$2:$Y$1825,MATCH(1,INDEX(($A78='90.1 Data-SI-Site EUI'!$B$2:$B$1825)*(J$64='90.1 Data-SI-Site EUI'!$C$2:$C$1825)*(2004='90.1 Data-SI-Site EUI'!$A$2:$A$1825),0,1),0))</f>
        <v>0.38014071226517726</v>
      </c>
      <c r="K78" s="118" cm="1">
        <f t="array" ref="K78">INDEX('90.1 Data-SI-Site EUI'!$Y$2:$Y$1825,MATCH(1,INDEX(($A78='90.1 Data-SI-Site EUI'!$B$2:$B$1825)*(K$64='90.1 Data-SI-Site EUI'!$C$2:$C$1825)*($A$63='90.1 Data-SI-Site EUI'!$A$2:$A$1825),0,1),0))/INDEX('90.1 Data-SI-Site EUI'!$Y$2:$Y$1825,MATCH(1,INDEX(($A78='90.1 Data-SI-Site EUI'!$B$2:$B$1825)*(K$64='90.1 Data-SI-Site EUI'!$C$2:$C$1825)*(2004='90.1 Data-SI-Site EUI'!$A$2:$A$1825),0,1),0))</f>
        <v>0.6388036658023396</v>
      </c>
      <c r="L78" s="118" cm="1">
        <f t="array" ref="L78">INDEX('90.1 Data-SI-Site EUI'!$Y$2:$Y$1825,MATCH(1,INDEX(($A78='90.1 Data-SI-Site EUI'!$B$2:$B$1825)*(L$64='90.1 Data-SI-Site EUI'!$C$2:$C$1825)*($A$63='90.1 Data-SI-Site EUI'!$A$2:$A$1825),0,1),0))/INDEX('90.1 Data-SI-Site EUI'!$Y$2:$Y$1825,MATCH(1,INDEX(($A78='90.1 Data-SI-Site EUI'!$B$2:$B$1825)*(L$64='90.1 Data-SI-Site EUI'!$C$2:$C$1825)*(2004='90.1 Data-SI-Site EUI'!$A$2:$A$1825),0,1),0))</f>
        <v>0.56268973260697808</v>
      </c>
      <c r="M78" s="118" cm="1">
        <f t="array" ref="M78">INDEX('90.1 Data-SI-Site EUI'!$Y$2:$Y$1825,MATCH(1,INDEX(($A78='90.1 Data-SI-Site EUI'!$B$2:$B$1825)*(M$64='90.1 Data-SI-Site EUI'!$C$2:$C$1825)*($A$63='90.1 Data-SI-Site EUI'!$A$2:$A$1825),0,1),0))/INDEX('90.1 Data-SI-Site EUI'!$Y$2:$Y$1825,MATCH(1,INDEX(($A78='90.1 Data-SI-Site EUI'!$B$2:$B$1825)*(M$64='90.1 Data-SI-Site EUI'!$C$2:$C$1825)*(2004='90.1 Data-SI-Site EUI'!$A$2:$A$1825),0,1),0))</f>
        <v>0.64313458710965776</v>
      </c>
      <c r="N78" s="118" cm="1">
        <f t="array" ref="N78">INDEX('90.1 Data-SI-Site EUI'!$Y$2:$Y$1825,MATCH(1,INDEX(($A78='90.1 Data-SI-Site EUI'!$B$2:$B$1825)*(N$64='90.1 Data-SI-Site EUI'!$C$2:$C$1825)*($A$63='90.1 Data-SI-Site EUI'!$A$2:$A$1825),0,1),0))/INDEX('90.1 Data-SI-Site EUI'!$Y$2:$Y$1825,MATCH(1,INDEX(($A78='90.1 Data-SI-Site EUI'!$B$2:$B$1825)*(N$64='90.1 Data-SI-Site EUI'!$C$2:$C$1825)*(2004='90.1 Data-SI-Site EUI'!$A$2:$A$1825),0,1),0))</f>
        <v>0.67332607794361532</v>
      </c>
      <c r="O78" s="118" cm="1">
        <f t="array" ref="O78">INDEX('90.1 Data-SI-Site EUI'!$Y$2:$Y$1825,MATCH(1,INDEX(($A78='90.1 Data-SI-Site EUI'!$B$2:$B$1825)*(O$64='90.1 Data-SI-Site EUI'!$C$2:$C$1825)*($A$63='90.1 Data-SI-Site EUI'!$A$2:$A$1825),0,1),0))/INDEX('90.1 Data-SI-Site EUI'!$Y$2:$Y$1825,MATCH(1,INDEX(($A78='90.1 Data-SI-Site EUI'!$B$2:$B$1825)*(O$64='90.1 Data-SI-Site EUI'!$C$2:$C$1825)*(2004='90.1 Data-SI-Site EUI'!$A$2:$A$1825),0,1),0))</f>
        <v>0.61760010569311552</v>
      </c>
      <c r="P78" s="118" cm="1">
        <f t="array" ref="P78">INDEX('90.1 Data-SI-Site EUI'!$Y$2:$Y$1825,MATCH(1,INDEX(($A78='90.1 Data-SI-Site EUI'!$B$2:$B$1825)*(P$64='90.1 Data-SI-Site EUI'!$C$2:$C$1825)*($A$63='90.1 Data-SI-Site EUI'!$A$2:$A$1825),0,1),0))/INDEX('90.1 Data-SI-Site EUI'!$Y$2:$Y$1825,MATCH(1,INDEX(($A78='90.1 Data-SI-Site EUI'!$B$2:$B$1825)*(P$64='90.1 Data-SI-Site EUI'!$C$2:$C$1825)*(2004='90.1 Data-SI-Site EUI'!$A$2:$A$1825),0,1),0))</f>
        <v>0.61428335962702207</v>
      </c>
      <c r="Q78" s="118" cm="1">
        <f t="array" ref="Q78">INDEX('90.1 Data-SI-Site EUI'!$Y$2:$Y$1825,MATCH(1,INDEX(($A78='90.1 Data-SI-Site EUI'!$B$2:$B$1825)*(Q$64='90.1 Data-SI-Site EUI'!$C$2:$C$1825)*($A$63='90.1 Data-SI-Site EUI'!$A$2:$A$1825),0,1),0))/INDEX('90.1 Data-SI-Site EUI'!$Y$2:$Y$1825,MATCH(1,INDEX(($A78='90.1 Data-SI-Site EUI'!$B$2:$B$1825)*(Q$64='90.1 Data-SI-Site EUI'!$C$2:$C$1825)*(2004='90.1 Data-SI-Site EUI'!$A$2:$A$1825),0,1),0))</f>
        <v>0.65343004309891728</v>
      </c>
      <c r="R78" s="118" cm="1">
        <f t="array" ref="R78">INDEX('90.1 Data-SI-Site EUI'!$Y$2:$Y$1825,MATCH(1,INDEX(($A78='90.1 Data-SI-Site EUI'!$B$2:$B$1825)*(R$64='90.1 Data-SI-Site EUI'!$C$2:$C$1825)*($A$63='90.1 Data-SI-Site EUI'!$A$2:$A$1825),0,1),0))/INDEX('90.1 Data-SI-Site EUI'!$Y$2:$Y$1825,MATCH(1,INDEX(($A78='90.1 Data-SI-Site EUI'!$B$2:$B$1825)*(R$64='90.1 Data-SI-Site EUI'!$C$2:$C$1825)*(2004='90.1 Data-SI-Site EUI'!$A$2:$A$1825),0,1),0))</f>
        <v>0.60101137640626767</v>
      </c>
      <c r="S78" s="118" cm="1">
        <f t="array" ref="S78">INDEX('90.1 Data-SI-Site EUI'!$Y$2:$Y$1825,MATCH(1,INDEX(($A78='90.1 Data-SI-Site EUI'!$B$2:$B$1825)*(S$64='90.1 Data-SI-Site EUI'!$C$2:$C$1825)*($A$63='90.1 Data-SI-Site EUI'!$A$2:$A$1825),0,1),0))/INDEX('90.1 Data-SI-Site EUI'!$Y$2:$Y$1825,MATCH(1,INDEX(($A78='90.1 Data-SI-Site EUI'!$B$2:$B$1825)*(S$64='90.1 Data-SI-Site EUI'!$C$2:$C$1825)*(2004='90.1 Data-SI-Site EUI'!$A$2:$A$1825),0,1),0))</f>
        <v>0.59803006215986598</v>
      </c>
      <c r="T78" s="119" cm="1">
        <f t="array" ref="T78">INDEX('90.1 Data-SI-Site EUI'!$Y$2:$Y$1825,MATCH(1,INDEX(($A78='90.1 Data-SI-Site EUI'!$B$2:$B$1825)*(T$64='90.1 Data-SI-Site EUI'!$C$2:$C$1825)*($A$63='90.1 Data-SI-Site EUI'!$A$2:$A$1825),0,1),0))/INDEX('90.1 Data-SI-Site EUI'!$Y$2:$Y$1825,MATCH(1,INDEX(($A78='90.1 Data-SI-Site EUI'!$B$2:$B$1825)*(T$64='90.1 Data-SI-Site EUI'!$C$2:$C$1825)*(2004='90.1 Data-SI-Site EUI'!$A$2:$A$1825),0,1),0))</f>
        <v>0.59201599715030506</v>
      </c>
    </row>
    <row r="79" spans="1:20" x14ac:dyDescent="0.25">
      <c r="A79" s="129" t="s">
        <v>61</v>
      </c>
      <c r="B79" s="117" cm="1">
        <f t="array" ref="B79">INDEX('90.1 Data-SI-Site EUI'!$Y$2:$Y$1825,MATCH(1,INDEX(($A79='90.1 Data-SI-Site EUI'!$B$2:$B$1825)*(B$64='90.1 Data-SI-Site EUI'!$C$2:$C$1825)*($A$63='90.1 Data-SI-Site EUI'!$A$2:$A$1825),0,1),0))/INDEX('90.1 Data-SI-Site EUI'!$Y$2:$Y$1825,MATCH(1,INDEX(($A79='90.1 Data-SI-Site EUI'!$B$2:$B$1825)*(B$64='90.1 Data-SI-Site EUI'!$C$2:$C$1825)*(2004='90.1 Data-SI-Site EUI'!$A$2:$A$1825),0,1),0))</f>
        <v>0.75272217337496894</v>
      </c>
      <c r="C79" s="118" cm="1">
        <f t="array" ref="C79">INDEX('90.1 Data-SI-Site EUI'!$Y$2:$Y$1825,MATCH(1,INDEX(($A79='90.1 Data-SI-Site EUI'!$B$2:$B$1825)*(C$64='90.1 Data-SI-Site EUI'!$C$2:$C$1825)*($A$63='90.1 Data-SI-Site EUI'!$A$2:$A$1825),0,1),0))/INDEX('90.1 Data-SI-Site EUI'!$Y$2:$Y$1825,MATCH(1,INDEX(($A79='90.1 Data-SI-Site EUI'!$B$2:$B$1825)*(C$64='90.1 Data-SI-Site EUI'!$C$2:$C$1825)*(2004='90.1 Data-SI-Site EUI'!$A$2:$A$1825),0,1),0))</f>
        <v>0.7492497066222924</v>
      </c>
      <c r="D79" s="118" cm="1">
        <f t="array" ref="D79">INDEX('90.1 Data-SI-Site EUI'!$Y$2:$Y$1825,MATCH(1,INDEX(($A79='90.1 Data-SI-Site EUI'!$B$2:$B$1825)*(D$64='90.1 Data-SI-Site EUI'!$C$2:$C$1825)*($A$63='90.1 Data-SI-Site EUI'!$A$2:$A$1825),0,1),0))/INDEX('90.1 Data-SI-Site EUI'!$Y$2:$Y$1825,MATCH(1,INDEX(($A79='90.1 Data-SI-Site EUI'!$B$2:$B$1825)*(D$64='90.1 Data-SI-Site EUI'!$C$2:$C$1825)*(2004='90.1 Data-SI-Site EUI'!$A$2:$A$1825),0,1),0))</f>
        <v>0.71122083475346087</v>
      </c>
      <c r="E79" s="118" cm="1">
        <f t="array" ref="E79">INDEX('90.1 Data-SI-Site EUI'!$Y$2:$Y$1825,MATCH(1,INDEX(($A79='90.1 Data-SI-Site EUI'!$B$2:$B$1825)*(E$64='90.1 Data-SI-Site EUI'!$C$2:$C$1825)*($A$63='90.1 Data-SI-Site EUI'!$A$2:$A$1825),0,1),0))/INDEX('90.1 Data-SI-Site EUI'!$Y$2:$Y$1825,MATCH(1,INDEX(($A79='90.1 Data-SI-Site EUI'!$B$2:$B$1825)*(E$64='90.1 Data-SI-Site EUI'!$C$2:$C$1825)*(2004='90.1 Data-SI-Site EUI'!$A$2:$A$1825),0,1),0))</f>
        <v>0.76808061942534001</v>
      </c>
      <c r="F79" s="118" cm="1">
        <f t="array" ref="F79">INDEX('90.1 Data-SI-Site EUI'!$Y$2:$Y$1825,MATCH(1,INDEX(($A79='90.1 Data-SI-Site EUI'!$B$2:$B$1825)*(F$64='90.1 Data-SI-Site EUI'!$C$2:$C$1825)*($A$63='90.1 Data-SI-Site EUI'!$A$2:$A$1825),0,1),0))/INDEX('90.1 Data-SI-Site EUI'!$Y$2:$Y$1825,MATCH(1,INDEX(($A79='90.1 Data-SI-Site EUI'!$B$2:$B$1825)*(F$64='90.1 Data-SI-Site EUI'!$C$2:$C$1825)*(2004='90.1 Data-SI-Site EUI'!$A$2:$A$1825),0,1),0))</f>
        <v>0.63879848312792076</v>
      </c>
      <c r="G79" s="118" cm="1">
        <f t="array" ref="G79">INDEX('90.1 Data-SI-Site EUI'!$Y$2:$Y$1825,MATCH(1,INDEX(($A79='90.1 Data-SI-Site EUI'!$B$2:$B$1825)*(G$64='90.1 Data-SI-Site EUI'!$C$2:$C$1825)*($A$63='90.1 Data-SI-Site EUI'!$A$2:$A$1825),0,1),0))/INDEX('90.1 Data-SI-Site EUI'!$Y$2:$Y$1825,MATCH(1,INDEX(($A79='90.1 Data-SI-Site EUI'!$B$2:$B$1825)*(G$64='90.1 Data-SI-Site EUI'!$C$2:$C$1825)*(2004='90.1 Data-SI-Site EUI'!$A$2:$A$1825),0,1),0))</f>
        <v>0.62549379120726278</v>
      </c>
      <c r="H79" s="118" cm="1">
        <f t="array" ref="H79">INDEX('90.1 Data-SI-Site EUI'!$Y$2:$Y$1825,MATCH(1,INDEX(($A79='90.1 Data-SI-Site EUI'!$B$2:$B$1825)*(H$64='90.1 Data-SI-Site EUI'!$C$2:$C$1825)*($A$63='90.1 Data-SI-Site EUI'!$A$2:$A$1825),0,1),0))/INDEX('90.1 Data-SI-Site EUI'!$Y$2:$Y$1825,MATCH(1,INDEX(($A79='90.1 Data-SI-Site EUI'!$B$2:$B$1825)*(H$64='90.1 Data-SI-Site EUI'!$C$2:$C$1825)*(2004='90.1 Data-SI-Site EUI'!$A$2:$A$1825),0,1),0))</f>
        <v>0.66219895607297441</v>
      </c>
      <c r="I79" s="118" cm="1">
        <f t="array" ref="I79">INDEX('90.1 Data-SI-Site EUI'!$Y$2:$Y$1825,MATCH(1,INDEX(($A79='90.1 Data-SI-Site EUI'!$B$2:$B$1825)*(I$64='90.1 Data-SI-Site EUI'!$C$2:$C$1825)*($A$63='90.1 Data-SI-Site EUI'!$A$2:$A$1825),0,1),0))/INDEX('90.1 Data-SI-Site EUI'!$Y$2:$Y$1825,MATCH(1,INDEX(($A79='90.1 Data-SI-Site EUI'!$B$2:$B$1825)*(I$64='90.1 Data-SI-Site EUI'!$C$2:$C$1825)*(2004='90.1 Data-SI-Site EUI'!$A$2:$A$1825),0,1),0))</f>
        <v>0.67767005163168936</v>
      </c>
      <c r="J79" s="118" cm="1">
        <f t="array" ref="J79">INDEX('90.1 Data-SI-Site EUI'!$Y$2:$Y$1825,MATCH(1,INDEX(($A79='90.1 Data-SI-Site EUI'!$B$2:$B$1825)*(J$64='90.1 Data-SI-Site EUI'!$C$2:$C$1825)*($A$63='90.1 Data-SI-Site EUI'!$A$2:$A$1825),0,1),0))/INDEX('90.1 Data-SI-Site EUI'!$Y$2:$Y$1825,MATCH(1,INDEX(($A79='90.1 Data-SI-Site EUI'!$B$2:$B$1825)*(J$64='90.1 Data-SI-Site EUI'!$C$2:$C$1825)*(2004='90.1 Data-SI-Site EUI'!$A$2:$A$1825),0,1),0))</f>
        <v>0.35133458780192678</v>
      </c>
      <c r="K79" s="118" cm="1">
        <f t="array" ref="K79">INDEX('90.1 Data-SI-Site EUI'!$Y$2:$Y$1825,MATCH(1,INDEX(($A79='90.1 Data-SI-Site EUI'!$B$2:$B$1825)*(K$64='90.1 Data-SI-Site EUI'!$C$2:$C$1825)*($A$63='90.1 Data-SI-Site EUI'!$A$2:$A$1825),0,1),0))/INDEX('90.1 Data-SI-Site EUI'!$Y$2:$Y$1825,MATCH(1,INDEX(($A79='90.1 Data-SI-Site EUI'!$B$2:$B$1825)*(K$64='90.1 Data-SI-Site EUI'!$C$2:$C$1825)*(2004='90.1 Data-SI-Site EUI'!$A$2:$A$1825),0,1),0))</f>
        <v>0.42330350712167797</v>
      </c>
      <c r="L79" s="118" cm="1">
        <f t="array" ref="L79">INDEX('90.1 Data-SI-Site EUI'!$Y$2:$Y$1825,MATCH(1,INDEX(($A79='90.1 Data-SI-Site EUI'!$B$2:$B$1825)*(L$64='90.1 Data-SI-Site EUI'!$C$2:$C$1825)*($A$63='90.1 Data-SI-Site EUI'!$A$2:$A$1825),0,1),0))/INDEX('90.1 Data-SI-Site EUI'!$Y$2:$Y$1825,MATCH(1,INDEX(($A79='90.1 Data-SI-Site EUI'!$B$2:$B$1825)*(L$64='90.1 Data-SI-Site EUI'!$C$2:$C$1825)*(2004='90.1 Data-SI-Site EUI'!$A$2:$A$1825),0,1),0))</f>
        <v>0.61827069930779877</v>
      </c>
      <c r="M79" s="118" cm="1">
        <f t="array" ref="M79">INDEX('90.1 Data-SI-Site EUI'!$Y$2:$Y$1825,MATCH(1,INDEX(($A79='90.1 Data-SI-Site EUI'!$B$2:$B$1825)*(M$64='90.1 Data-SI-Site EUI'!$C$2:$C$1825)*($A$63='90.1 Data-SI-Site EUI'!$A$2:$A$1825),0,1),0))/INDEX('90.1 Data-SI-Site EUI'!$Y$2:$Y$1825,MATCH(1,INDEX(($A79='90.1 Data-SI-Site EUI'!$B$2:$B$1825)*(M$64='90.1 Data-SI-Site EUI'!$C$2:$C$1825)*(2004='90.1 Data-SI-Site EUI'!$A$2:$A$1825),0,1),0))</f>
        <v>0.56219825304365978</v>
      </c>
      <c r="N79" s="118" cm="1">
        <f t="array" ref="N79">INDEX('90.1 Data-SI-Site EUI'!$Y$2:$Y$1825,MATCH(1,INDEX(($A79='90.1 Data-SI-Site EUI'!$B$2:$B$1825)*(N$64='90.1 Data-SI-Site EUI'!$C$2:$C$1825)*($A$63='90.1 Data-SI-Site EUI'!$A$2:$A$1825),0,1),0))/INDEX('90.1 Data-SI-Site EUI'!$Y$2:$Y$1825,MATCH(1,INDEX(($A79='90.1 Data-SI-Site EUI'!$B$2:$B$1825)*(N$64='90.1 Data-SI-Site EUI'!$C$2:$C$1825)*(2004='90.1 Data-SI-Site EUI'!$A$2:$A$1825),0,1),0))</f>
        <v>0.40518846088023691</v>
      </c>
      <c r="O79" s="118" cm="1">
        <f t="array" ref="O79">INDEX('90.1 Data-SI-Site EUI'!$Y$2:$Y$1825,MATCH(1,INDEX(($A79='90.1 Data-SI-Site EUI'!$B$2:$B$1825)*(O$64='90.1 Data-SI-Site EUI'!$C$2:$C$1825)*($A$63='90.1 Data-SI-Site EUI'!$A$2:$A$1825),0,1),0))/INDEX('90.1 Data-SI-Site EUI'!$Y$2:$Y$1825,MATCH(1,INDEX(($A79='90.1 Data-SI-Site EUI'!$B$2:$B$1825)*(O$64='90.1 Data-SI-Site EUI'!$C$2:$C$1825)*(2004='90.1 Data-SI-Site EUI'!$A$2:$A$1825),0,1),0))</f>
        <v>0.59777721112696525</v>
      </c>
      <c r="P79" s="118" cm="1">
        <f t="array" ref="P79">INDEX('90.1 Data-SI-Site EUI'!$Y$2:$Y$1825,MATCH(1,INDEX(($A79='90.1 Data-SI-Site EUI'!$B$2:$B$1825)*(P$64='90.1 Data-SI-Site EUI'!$C$2:$C$1825)*($A$63='90.1 Data-SI-Site EUI'!$A$2:$A$1825),0,1),0))/INDEX('90.1 Data-SI-Site EUI'!$Y$2:$Y$1825,MATCH(1,INDEX(($A79='90.1 Data-SI-Site EUI'!$B$2:$B$1825)*(P$64='90.1 Data-SI-Site EUI'!$C$2:$C$1825)*(2004='90.1 Data-SI-Site EUI'!$A$2:$A$1825),0,1),0))</f>
        <v>0.56031938866252151</v>
      </c>
      <c r="Q79" s="118" cm="1">
        <f t="array" ref="Q79">INDEX('90.1 Data-SI-Site EUI'!$Y$2:$Y$1825,MATCH(1,INDEX(($A79='90.1 Data-SI-Site EUI'!$B$2:$B$1825)*(Q$64='90.1 Data-SI-Site EUI'!$C$2:$C$1825)*($A$63='90.1 Data-SI-Site EUI'!$A$2:$A$1825),0,1),0))/INDEX('90.1 Data-SI-Site EUI'!$Y$2:$Y$1825,MATCH(1,INDEX(($A79='90.1 Data-SI-Site EUI'!$B$2:$B$1825)*(Q$64='90.1 Data-SI-Site EUI'!$C$2:$C$1825)*(2004='90.1 Data-SI-Site EUI'!$A$2:$A$1825),0,1),0))</f>
        <v>0.41850994367162869</v>
      </c>
      <c r="R79" s="118" cm="1">
        <f t="array" ref="R79">INDEX('90.1 Data-SI-Site EUI'!$Y$2:$Y$1825,MATCH(1,INDEX(($A79='90.1 Data-SI-Site EUI'!$B$2:$B$1825)*(R$64='90.1 Data-SI-Site EUI'!$C$2:$C$1825)*($A$63='90.1 Data-SI-Site EUI'!$A$2:$A$1825),0,1),0))/INDEX('90.1 Data-SI-Site EUI'!$Y$2:$Y$1825,MATCH(1,INDEX(($A79='90.1 Data-SI-Site EUI'!$B$2:$B$1825)*(R$64='90.1 Data-SI-Site EUI'!$C$2:$C$1825)*(2004='90.1 Data-SI-Site EUI'!$A$2:$A$1825),0,1),0))</f>
        <v>0.4492984706628454</v>
      </c>
      <c r="S79" s="118" cm="1">
        <f t="array" ref="S79">INDEX('90.1 Data-SI-Site EUI'!$Y$2:$Y$1825,MATCH(1,INDEX(($A79='90.1 Data-SI-Site EUI'!$B$2:$B$1825)*(S$64='90.1 Data-SI-Site EUI'!$C$2:$C$1825)*($A$63='90.1 Data-SI-Site EUI'!$A$2:$A$1825),0,1),0))/INDEX('90.1 Data-SI-Site EUI'!$Y$2:$Y$1825,MATCH(1,INDEX(($A79='90.1 Data-SI-Site EUI'!$B$2:$B$1825)*(S$64='90.1 Data-SI-Site EUI'!$C$2:$C$1825)*(2004='90.1 Data-SI-Site EUI'!$A$2:$A$1825),0,1),0))</f>
        <v>0.47087834044893295</v>
      </c>
      <c r="T79" s="119" cm="1">
        <f t="array" ref="T79">INDEX('90.1 Data-SI-Site EUI'!$Y$2:$Y$1825,MATCH(1,INDEX(($A79='90.1 Data-SI-Site EUI'!$B$2:$B$1825)*(T$64='90.1 Data-SI-Site EUI'!$C$2:$C$1825)*($A$63='90.1 Data-SI-Site EUI'!$A$2:$A$1825),0,1),0))/INDEX('90.1 Data-SI-Site EUI'!$Y$2:$Y$1825,MATCH(1,INDEX(($A79='90.1 Data-SI-Site EUI'!$B$2:$B$1825)*(T$64='90.1 Data-SI-Site EUI'!$C$2:$C$1825)*(2004='90.1 Data-SI-Site EUI'!$A$2:$A$1825),0,1),0))</f>
        <v>0.56148765347904028</v>
      </c>
    </row>
    <row r="80" spans="1:20" ht="15.75" thickBot="1" x14ac:dyDescent="0.3">
      <c r="A80" s="130" t="s">
        <v>60</v>
      </c>
      <c r="B80" s="120" cm="1">
        <f t="array" ref="B80">INDEX('90.1 Data-SI-Site EUI'!$Y$2:$Y$1825,MATCH(1,INDEX(($A80='90.1 Data-SI-Site EUI'!$B$2:$B$1825)*(B$64='90.1 Data-SI-Site EUI'!$C$2:$C$1825)*($A$63='90.1 Data-SI-Site EUI'!$A$2:$A$1825),0,1),0))/INDEX('90.1 Data-SI-Site EUI'!$Y$2:$Y$1825,MATCH(1,INDEX(($A80='90.1 Data-SI-Site EUI'!$B$2:$B$1825)*(B$64='90.1 Data-SI-Site EUI'!$C$2:$C$1825)*(2004='90.1 Data-SI-Site EUI'!$A$2:$A$1825),0,1),0))</f>
        <v>0.68295875835200959</v>
      </c>
      <c r="C80" s="121" cm="1">
        <f t="array" ref="C80">INDEX('90.1 Data-SI-Site EUI'!$Y$2:$Y$1825,MATCH(1,INDEX(($A80='90.1 Data-SI-Site EUI'!$B$2:$B$1825)*(C$64='90.1 Data-SI-Site EUI'!$C$2:$C$1825)*($A$63='90.1 Data-SI-Site EUI'!$A$2:$A$1825),0,1),0))/INDEX('90.1 Data-SI-Site EUI'!$Y$2:$Y$1825,MATCH(1,INDEX(($A80='90.1 Data-SI-Site EUI'!$B$2:$B$1825)*(C$64='90.1 Data-SI-Site EUI'!$C$2:$C$1825)*(2004='90.1 Data-SI-Site EUI'!$A$2:$A$1825),0,1),0))</f>
        <v>0.68406189732757827</v>
      </c>
      <c r="D80" s="121" cm="1">
        <f t="array" ref="D80">INDEX('90.1 Data-SI-Site EUI'!$Y$2:$Y$1825,MATCH(1,INDEX(($A80='90.1 Data-SI-Site EUI'!$B$2:$B$1825)*(D$64='90.1 Data-SI-Site EUI'!$C$2:$C$1825)*($A$63='90.1 Data-SI-Site EUI'!$A$2:$A$1825),0,1),0))/INDEX('90.1 Data-SI-Site EUI'!$Y$2:$Y$1825,MATCH(1,INDEX(($A80='90.1 Data-SI-Site EUI'!$B$2:$B$1825)*(D$64='90.1 Data-SI-Site EUI'!$C$2:$C$1825)*(2004='90.1 Data-SI-Site EUI'!$A$2:$A$1825),0,1),0))</f>
        <v>0.64678603052633155</v>
      </c>
      <c r="E80" s="121" cm="1">
        <f t="array" ref="E80">INDEX('90.1 Data-SI-Site EUI'!$Y$2:$Y$1825,MATCH(1,INDEX(($A80='90.1 Data-SI-Site EUI'!$B$2:$B$1825)*(E$64='90.1 Data-SI-Site EUI'!$C$2:$C$1825)*($A$63='90.1 Data-SI-Site EUI'!$A$2:$A$1825),0,1),0))/INDEX('90.1 Data-SI-Site EUI'!$Y$2:$Y$1825,MATCH(1,INDEX(($A80='90.1 Data-SI-Site EUI'!$B$2:$B$1825)*(E$64='90.1 Data-SI-Site EUI'!$C$2:$C$1825)*(2004='90.1 Data-SI-Site EUI'!$A$2:$A$1825),0,1),0))</f>
        <v>0.70914455984031011</v>
      </c>
      <c r="F80" s="121" cm="1">
        <f t="array" ref="F80">INDEX('90.1 Data-SI-Site EUI'!$Y$2:$Y$1825,MATCH(1,INDEX(($A80='90.1 Data-SI-Site EUI'!$B$2:$B$1825)*(F$64='90.1 Data-SI-Site EUI'!$C$2:$C$1825)*($A$63='90.1 Data-SI-Site EUI'!$A$2:$A$1825),0,1),0))/INDEX('90.1 Data-SI-Site EUI'!$Y$2:$Y$1825,MATCH(1,INDEX(($A80='90.1 Data-SI-Site EUI'!$B$2:$B$1825)*(F$64='90.1 Data-SI-Site EUI'!$C$2:$C$1825)*(2004='90.1 Data-SI-Site EUI'!$A$2:$A$1825),0,1),0))</f>
        <v>0.63194708300231417</v>
      </c>
      <c r="G80" s="121" cm="1">
        <f t="array" ref="G80">INDEX('90.1 Data-SI-Site EUI'!$Y$2:$Y$1825,MATCH(1,INDEX(($A80='90.1 Data-SI-Site EUI'!$B$2:$B$1825)*(G$64='90.1 Data-SI-Site EUI'!$C$2:$C$1825)*($A$63='90.1 Data-SI-Site EUI'!$A$2:$A$1825),0,1),0))/INDEX('90.1 Data-SI-Site EUI'!$Y$2:$Y$1825,MATCH(1,INDEX(($A80='90.1 Data-SI-Site EUI'!$B$2:$B$1825)*(G$64='90.1 Data-SI-Site EUI'!$C$2:$C$1825)*(2004='90.1 Data-SI-Site EUI'!$A$2:$A$1825),0,1),0))</f>
        <v>0.64093880444199403</v>
      </c>
      <c r="H80" s="121" cm="1">
        <f t="array" ref="H80">INDEX('90.1 Data-SI-Site EUI'!$Y$2:$Y$1825,MATCH(1,INDEX(($A80='90.1 Data-SI-Site EUI'!$B$2:$B$1825)*(H$64='90.1 Data-SI-Site EUI'!$C$2:$C$1825)*($A$63='90.1 Data-SI-Site EUI'!$A$2:$A$1825),0,1),0))/INDEX('90.1 Data-SI-Site EUI'!$Y$2:$Y$1825,MATCH(1,INDEX(($A80='90.1 Data-SI-Site EUI'!$B$2:$B$1825)*(H$64='90.1 Data-SI-Site EUI'!$C$2:$C$1825)*(2004='90.1 Data-SI-Site EUI'!$A$2:$A$1825),0,1),0))</f>
        <v>0.65554031397652801</v>
      </c>
      <c r="I80" s="121" cm="1">
        <f t="array" ref="I80">INDEX('90.1 Data-SI-Site EUI'!$Y$2:$Y$1825,MATCH(1,INDEX(($A80='90.1 Data-SI-Site EUI'!$B$2:$B$1825)*(I$64='90.1 Data-SI-Site EUI'!$C$2:$C$1825)*($A$63='90.1 Data-SI-Site EUI'!$A$2:$A$1825),0,1),0))/INDEX('90.1 Data-SI-Site EUI'!$Y$2:$Y$1825,MATCH(1,INDEX(($A80='90.1 Data-SI-Site EUI'!$B$2:$B$1825)*(I$64='90.1 Data-SI-Site EUI'!$C$2:$C$1825)*(2004='90.1 Data-SI-Site EUI'!$A$2:$A$1825),0,1),0))</f>
        <v>0.65646322086176268</v>
      </c>
      <c r="J80" s="121" cm="1">
        <f t="array" ref="J80">INDEX('90.1 Data-SI-Site EUI'!$Y$2:$Y$1825,MATCH(1,INDEX(($A80='90.1 Data-SI-Site EUI'!$B$2:$B$1825)*(J$64='90.1 Data-SI-Site EUI'!$C$2:$C$1825)*($A$63='90.1 Data-SI-Site EUI'!$A$2:$A$1825),0,1),0))/INDEX('90.1 Data-SI-Site EUI'!$Y$2:$Y$1825,MATCH(1,INDEX(($A80='90.1 Data-SI-Site EUI'!$B$2:$B$1825)*(J$64='90.1 Data-SI-Site EUI'!$C$2:$C$1825)*(2004='90.1 Data-SI-Site EUI'!$A$2:$A$1825),0,1),0))</f>
        <v>0.43778538812785384</v>
      </c>
      <c r="K80" s="121" cm="1">
        <f t="array" ref="K80">INDEX('90.1 Data-SI-Site EUI'!$Y$2:$Y$1825,MATCH(1,INDEX(($A80='90.1 Data-SI-Site EUI'!$B$2:$B$1825)*(K$64='90.1 Data-SI-Site EUI'!$C$2:$C$1825)*($A$63='90.1 Data-SI-Site EUI'!$A$2:$A$1825),0,1),0))/INDEX('90.1 Data-SI-Site EUI'!$Y$2:$Y$1825,MATCH(1,INDEX(($A80='90.1 Data-SI-Site EUI'!$B$2:$B$1825)*(K$64='90.1 Data-SI-Site EUI'!$C$2:$C$1825)*(2004='90.1 Data-SI-Site EUI'!$A$2:$A$1825),0,1),0))</f>
        <v>0.38455993362621221</v>
      </c>
      <c r="L80" s="121" cm="1">
        <f t="array" ref="L80">INDEX('90.1 Data-SI-Site EUI'!$Y$2:$Y$1825,MATCH(1,INDEX(($A80='90.1 Data-SI-Site EUI'!$B$2:$B$1825)*(L$64='90.1 Data-SI-Site EUI'!$C$2:$C$1825)*($A$63='90.1 Data-SI-Site EUI'!$A$2:$A$1825),0,1),0))/INDEX('90.1 Data-SI-Site EUI'!$Y$2:$Y$1825,MATCH(1,INDEX(($A80='90.1 Data-SI-Site EUI'!$B$2:$B$1825)*(L$64='90.1 Data-SI-Site EUI'!$C$2:$C$1825)*(2004='90.1 Data-SI-Site EUI'!$A$2:$A$1825),0,1),0))</f>
        <v>0.63629015962820779</v>
      </c>
      <c r="M80" s="121" cm="1">
        <f t="array" ref="M80">INDEX('90.1 Data-SI-Site EUI'!$Y$2:$Y$1825,MATCH(1,INDEX(($A80='90.1 Data-SI-Site EUI'!$B$2:$B$1825)*(M$64='90.1 Data-SI-Site EUI'!$C$2:$C$1825)*($A$63='90.1 Data-SI-Site EUI'!$A$2:$A$1825),0,1),0))/INDEX('90.1 Data-SI-Site EUI'!$Y$2:$Y$1825,MATCH(1,INDEX(($A80='90.1 Data-SI-Site EUI'!$B$2:$B$1825)*(M$64='90.1 Data-SI-Site EUI'!$C$2:$C$1825)*(2004='90.1 Data-SI-Site EUI'!$A$2:$A$1825),0,1),0))</f>
        <v>0.61119244391971672</v>
      </c>
      <c r="N80" s="121" cm="1">
        <f t="array" ref="N80">INDEX('90.1 Data-SI-Site EUI'!$Y$2:$Y$1825,MATCH(1,INDEX(($A80='90.1 Data-SI-Site EUI'!$B$2:$B$1825)*(N$64='90.1 Data-SI-Site EUI'!$C$2:$C$1825)*($A$63='90.1 Data-SI-Site EUI'!$A$2:$A$1825),0,1),0))/INDEX('90.1 Data-SI-Site EUI'!$Y$2:$Y$1825,MATCH(1,INDEX(($A80='90.1 Data-SI-Site EUI'!$B$2:$B$1825)*(N$64='90.1 Data-SI-Site EUI'!$C$2:$C$1825)*(2004='90.1 Data-SI-Site EUI'!$A$2:$A$1825),0,1),0))</f>
        <v>0.35726847023699976</v>
      </c>
      <c r="O80" s="121" cm="1">
        <f t="array" ref="O80">INDEX('90.1 Data-SI-Site EUI'!$Y$2:$Y$1825,MATCH(1,INDEX(($A80='90.1 Data-SI-Site EUI'!$B$2:$B$1825)*(O$64='90.1 Data-SI-Site EUI'!$C$2:$C$1825)*($A$63='90.1 Data-SI-Site EUI'!$A$2:$A$1825),0,1),0))/INDEX('90.1 Data-SI-Site EUI'!$Y$2:$Y$1825,MATCH(1,INDEX(($A80='90.1 Data-SI-Site EUI'!$B$2:$B$1825)*(O$64='90.1 Data-SI-Site EUI'!$C$2:$C$1825)*(2004='90.1 Data-SI-Site EUI'!$A$2:$A$1825),0,1),0))</f>
        <v>0.61003170218776481</v>
      </c>
      <c r="P80" s="121" cm="1">
        <f t="array" ref="P80">INDEX('90.1 Data-SI-Site EUI'!$Y$2:$Y$1825,MATCH(1,INDEX(($A80='90.1 Data-SI-Site EUI'!$B$2:$B$1825)*(P$64='90.1 Data-SI-Site EUI'!$C$2:$C$1825)*($A$63='90.1 Data-SI-Site EUI'!$A$2:$A$1825),0,1),0))/INDEX('90.1 Data-SI-Site EUI'!$Y$2:$Y$1825,MATCH(1,INDEX(($A80='90.1 Data-SI-Site EUI'!$B$2:$B$1825)*(P$64='90.1 Data-SI-Site EUI'!$C$2:$C$1825)*(2004='90.1 Data-SI-Site EUI'!$A$2:$A$1825),0,1),0))</f>
        <v>0.61326415187134209</v>
      </c>
      <c r="Q80" s="121" cm="1">
        <f t="array" ref="Q80">INDEX('90.1 Data-SI-Site EUI'!$Y$2:$Y$1825,MATCH(1,INDEX(($A80='90.1 Data-SI-Site EUI'!$B$2:$B$1825)*(Q$64='90.1 Data-SI-Site EUI'!$C$2:$C$1825)*($A$63='90.1 Data-SI-Site EUI'!$A$2:$A$1825),0,1),0))/INDEX('90.1 Data-SI-Site EUI'!$Y$2:$Y$1825,MATCH(1,INDEX(($A80='90.1 Data-SI-Site EUI'!$B$2:$B$1825)*(Q$64='90.1 Data-SI-Site EUI'!$C$2:$C$1825)*(2004='90.1 Data-SI-Site EUI'!$A$2:$A$1825),0,1),0))</f>
        <v>0.36992550586799433</v>
      </c>
      <c r="R80" s="121" cm="1">
        <f t="array" ref="R80">INDEX('90.1 Data-SI-Site EUI'!$Y$2:$Y$1825,MATCH(1,INDEX(($A80='90.1 Data-SI-Site EUI'!$B$2:$B$1825)*(R$64='90.1 Data-SI-Site EUI'!$C$2:$C$1825)*($A$63='90.1 Data-SI-Site EUI'!$A$2:$A$1825),0,1),0))/INDEX('90.1 Data-SI-Site EUI'!$Y$2:$Y$1825,MATCH(1,INDEX(($A80='90.1 Data-SI-Site EUI'!$B$2:$B$1825)*(R$64='90.1 Data-SI-Site EUI'!$C$2:$C$1825)*(2004='90.1 Data-SI-Site EUI'!$A$2:$A$1825),0,1),0))</f>
        <v>0.40272436737046158</v>
      </c>
      <c r="S80" s="121" cm="1">
        <f t="array" ref="S80">INDEX('90.1 Data-SI-Site EUI'!$Y$2:$Y$1825,MATCH(1,INDEX(($A80='90.1 Data-SI-Site EUI'!$B$2:$B$1825)*(S$64='90.1 Data-SI-Site EUI'!$C$2:$C$1825)*($A$63='90.1 Data-SI-Site EUI'!$A$2:$A$1825),0,1),0))/INDEX('90.1 Data-SI-Site EUI'!$Y$2:$Y$1825,MATCH(1,INDEX(($A80='90.1 Data-SI-Site EUI'!$B$2:$B$1825)*(S$64='90.1 Data-SI-Site EUI'!$C$2:$C$1825)*(2004='90.1 Data-SI-Site EUI'!$A$2:$A$1825),0,1),0))</f>
        <v>0.37731856971577682</v>
      </c>
      <c r="T80" s="122" cm="1">
        <f t="array" ref="T80">INDEX('90.1 Data-SI-Site EUI'!$Y$2:$Y$1825,MATCH(1,INDEX(($A80='90.1 Data-SI-Site EUI'!$B$2:$B$1825)*(T$64='90.1 Data-SI-Site EUI'!$C$2:$C$1825)*($A$63='90.1 Data-SI-Site EUI'!$A$2:$A$1825),0,1),0))/INDEX('90.1 Data-SI-Site EUI'!$Y$2:$Y$1825,MATCH(1,INDEX(($A80='90.1 Data-SI-Site EUI'!$B$2:$B$1825)*(T$64='90.1 Data-SI-Site EUI'!$C$2:$C$1825)*(2004='90.1 Data-SI-Site EUI'!$A$2:$A$1825),0,1),0))</f>
        <v>0.42455996777679034</v>
      </c>
    </row>
    <row r="82" spans="1:20" ht="15.75" thickBot="1" x14ac:dyDescent="0.3">
      <c r="A82" s="6" t="s">
        <v>117</v>
      </c>
      <c r="B82" s="6"/>
      <c r="C82" s="6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</row>
    <row r="83" spans="1:20" ht="91.5" thickBot="1" x14ac:dyDescent="0.3">
      <c r="A83" s="69">
        <v>2019</v>
      </c>
      <c r="B83" s="114" t="s">
        <v>162</v>
      </c>
      <c r="C83" s="114" t="s">
        <v>163</v>
      </c>
      <c r="D83" s="113" t="s">
        <v>84</v>
      </c>
      <c r="E83" s="114" t="s">
        <v>85</v>
      </c>
      <c r="F83" s="114" t="s">
        <v>86</v>
      </c>
      <c r="G83" s="114" t="s">
        <v>87</v>
      </c>
      <c r="H83" s="114" t="s">
        <v>88</v>
      </c>
      <c r="I83" s="114" t="s">
        <v>89</v>
      </c>
      <c r="J83" s="114" t="s">
        <v>90</v>
      </c>
      <c r="K83" s="114" t="s">
        <v>91</v>
      </c>
      <c r="L83" s="114" t="s">
        <v>92</v>
      </c>
      <c r="M83" s="114" t="s">
        <v>93</v>
      </c>
      <c r="N83" s="114" t="s">
        <v>94</v>
      </c>
      <c r="O83" s="114" t="s">
        <v>95</v>
      </c>
      <c r="P83" s="114" t="s">
        <v>96</v>
      </c>
      <c r="Q83" s="114" t="s">
        <v>97</v>
      </c>
      <c r="R83" s="114" t="s">
        <v>98</v>
      </c>
      <c r="S83" s="113" t="s">
        <v>99</v>
      </c>
      <c r="T83" s="115" t="s">
        <v>100</v>
      </c>
    </row>
    <row r="84" spans="1:20" ht="15.75" thickBot="1" x14ac:dyDescent="0.3">
      <c r="A84" s="116" t="s">
        <v>22</v>
      </c>
      <c r="B84" s="55" t="s">
        <v>10</v>
      </c>
      <c r="C84" s="55" t="s">
        <v>6</v>
      </c>
      <c r="D84" s="64" t="s">
        <v>11</v>
      </c>
      <c r="E84" s="55" t="s">
        <v>13</v>
      </c>
      <c r="F84" s="55" t="s">
        <v>19</v>
      </c>
      <c r="G84" s="55" t="s">
        <v>20</v>
      </c>
      <c r="H84" s="55" t="s">
        <v>3</v>
      </c>
      <c r="I84" s="55" t="s">
        <v>7</v>
      </c>
      <c r="J84" s="55" t="s">
        <v>17</v>
      </c>
      <c r="K84" s="55" t="s">
        <v>14</v>
      </c>
      <c r="L84" s="55" t="s">
        <v>2</v>
      </c>
      <c r="M84" s="55" t="s">
        <v>18</v>
      </c>
      <c r="N84" s="55" t="s">
        <v>4</v>
      </c>
      <c r="O84" s="55" t="s">
        <v>5</v>
      </c>
      <c r="P84" s="55" t="s">
        <v>15</v>
      </c>
      <c r="Q84" s="55" t="s">
        <v>16</v>
      </c>
      <c r="R84" s="55" t="s">
        <v>9</v>
      </c>
      <c r="S84" s="55" t="s">
        <v>12</v>
      </c>
      <c r="T84" s="62" t="s">
        <v>8</v>
      </c>
    </row>
    <row r="85" spans="1:20" x14ac:dyDescent="0.25">
      <c r="A85" s="128" t="s">
        <v>55</v>
      </c>
      <c r="B85" s="123" cm="1">
        <f t="array" ref="B85">INDEX('90.1 Data-SI-Site EUI'!$Y$2:$Y$1825,MATCH(1,INDEX(($A85='90.1 Data-SI-Site EUI'!$B$2:$B$1825)*(B$84='90.1 Data-SI-Site EUI'!$C$2:$C$1825)*($A$83='90.1 Data-SI-Site EUI'!$A$2:$A$1825),0,1),0))/INDEX('90.1 Data-SI-Site EUI'!$Y$2:$Y$1825,MATCH(1,INDEX(($A85='90.1 Data-SI-Site EUI'!$B$2:$B$1825)*(B$84='90.1 Data-SI-Site EUI'!$C$2:$C$1825)*(2004='90.1 Data-SI-Site EUI'!$A$2:$A$1825),0,1),0))</f>
        <v>0.59058394830196526</v>
      </c>
      <c r="C85" s="131" cm="1">
        <f t="array" ref="C85">INDEX('90.1 Data-SI-Site EUI'!$Y$2:$Y$1825,MATCH(1,INDEX(($A85='90.1 Data-SI-Site EUI'!$B$2:$B$1825)*(C$84='90.1 Data-SI-Site EUI'!$C$2:$C$1825)*($A$83='90.1 Data-SI-Site EUI'!$A$2:$A$1825),0,1),0))/INDEX('90.1 Data-SI-Site EUI'!$Y$2:$Y$1825,MATCH(1,INDEX(($A85='90.1 Data-SI-Site EUI'!$B$2:$B$1825)*(C$84='90.1 Data-SI-Site EUI'!$C$2:$C$1825)*(2004='90.1 Data-SI-Site EUI'!$A$2:$A$1825),0,1),0))</f>
        <v>0.70729755639611158</v>
      </c>
      <c r="D85" s="131" cm="1">
        <f t="array" ref="D85">INDEX('90.1 Data-SI-Site EUI'!$Y$2:$Y$1825,MATCH(1,INDEX(($A85='90.1 Data-SI-Site EUI'!$B$2:$B$1825)*(D$84='90.1 Data-SI-Site EUI'!$C$2:$C$1825)*($A$83='90.1 Data-SI-Site EUI'!$A$2:$A$1825),0,1),0))/INDEX('90.1 Data-SI-Site EUI'!$Y$2:$Y$1825,MATCH(1,INDEX(($A85='90.1 Data-SI-Site EUI'!$B$2:$B$1825)*(D$84='90.1 Data-SI-Site EUI'!$C$2:$C$1825)*(2004='90.1 Data-SI-Site EUI'!$A$2:$A$1825),0,1),0))</f>
        <v>0.64553533737838975</v>
      </c>
      <c r="E85" s="131" cm="1">
        <f t="array" ref="E85">INDEX('90.1 Data-SI-Site EUI'!$Y$2:$Y$1825,MATCH(1,INDEX(($A85='90.1 Data-SI-Site EUI'!$B$2:$B$1825)*(E$84='90.1 Data-SI-Site EUI'!$C$2:$C$1825)*($A$83='90.1 Data-SI-Site EUI'!$A$2:$A$1825),0,1),0))/INDEX('90.1 Data-SI-Site EUI'!$Y$2:$Y$1825,MATCH(1,INDEX(($A85='90.1 Data-SI-Site EUI'!$B$2:$B$1825)*(E$84='90.1 Data-SI-Site EUI'!$C$2:$C$1825)*(2004='90.1 Data-SI-Site EUI'!$A$2:$A$1825),0,1),0))</f>
        <v>0.71049693067480491</v>
      </c>
      <c r="F85" s="131" cm="1">
        <f t="array" ref="F85">INDEX('90.1 Data-SI-Site EUI'!$Y$2:$Y$1825,MATCH(1,INDEX(($A85='90.1 Data-SI-Site EUI'!$B$2:$B$1825)*(F$84='90.1 Data-SI-Site EUI'!$C$2:$C$1825)*($A$83='90.1 Data-SI-Site EUI'!$A$2:$A$1825),0,1),0))/INDEX('90.1 Data-SI-Site EUI'!$Y$2:$Y$1825,MATCH(1,INDEX(($A85='90.1 Data-SI-Site EUI'!$B$2:$B$1825)*(F$84='90.1 Data-SI-Site EUI'!$C$2:$C$1825)*(2004='90.1 Data-SI-Site EUI'!$A$2:$A$1825),0,1),0))</f>
        <v>0.56782021388415349</v>
      </c>
      <c r="G85" s="131" cm="1">
        <f t="array" ref="G85">INDEX('90.1 Data-SI-Site EUI'!$Y$2:$Y$1825,MATCH(1,INDEX(($A85='90.1 Data-SI-Site EUI'!$B$2:$B$1825)*(G$84='90.1 Data-SI-Site EUI'!$C$2:$C$1825)*($A$83='90.1 Data-SI-Site EUI'!$A$2:$A$1825),0,1),0))/INDEX('90.1 Data-SI-Site EUI'!$Y$2:$Y$1825,MATCH(1,INDEX(($A85='90.1 Data-SI-Site EUI'!$B$2:$B$1825)*(G$84='90.1 Data-SI-Site EUI'!$C$2:$C$1825)*(2004='90.1 Data-SI-Site EUI'!$A$2:$A$1825),0,1),0))</f>
        <v>0.72629602637427559</v>
      </c>
      <c r="H85" s="131" cm="1">
        <f t="array" ref="H85">INDEX('90.1 Data-SI-Site EUI'!$Y$2:$Y$1825,MATCH(1,INDEX(($A85='90.1 Data-SI-Site EUI'!$B$2:$B$1825)*(H$84='90.1 Data-SI-Site EUI'!$C$2:$C$1825)*($A$83='90.1 Data-SI-Site EUI'!$A$2:$A$1825),0,1),0))/INDEX('90.1 Data-SI-Site EUI'!$Y$2:$Y$1825,MATCH(1,INDEX(($A85='90.1 Data-SI-Site EUI'!$B$2:$B$1825)*(H$84='90.1 Data-SI-Site EUI'!$C$2:$C$1825)*(2004='90.1 Data-SI-Site EUI'!$A$2:$A$1825),0,1),0))</f>
        <v>0.54296405780917256</v>
      </c>
      <c r="I85" s="131" cm="1">
        <f t="array" ref="I85">INDEX('90.1 Data-SI-Site EUI'!$Y$2:$Y$1825,MATCH(1,INDEX(($A85='90.1 Data-SI-Site EUI'!$B$2:$B$1825)*(I$84='90.1 Data-SI-Site EUI'!$C$2:$C$1825)*($A$83='90.1 Data-SI-Site EUI'!$A$2:$A$1825),0,1),0))/INDEX('90.1 Data-SI-Site EUI'!$Y$2:$Y$1825,MATCH(1,INDEX(($A85='90.1 Data-SI-Site EUI'!$B$2:$B$1825)*(I$84='90.1 Data-SI-Site EUI'!$C$2:$C$1825)*(2004='90.1 Data-SI-Site EUI'!$A$2:$A$1825),0,1),0))</f>
        <v>0.77837018386525458</v>
      </c>
      <c r="J85" s="131" cm="1">
        <f t="array" ref="J85">INDEX('90.1 Data-SI-Site EUI'!$Y$2:$Y$1825,MATCH(1,INDEX(($A85='90.1 Data-SI-Site EUI'!$B$2:$B$1825)*(J$84='90.1 Data-SI-Site EUI'!$C$2:$C$1825)*($A$83='90.1 Data-SI-Site EUI'!$A$2:$A$1825),0,1),0))/INDEX('90.1 Data-SI-Site EUI'!$Y$2:$Y$1825,MATCH(1,INDEX(($A85='90.1 Data-SI-Site EUI'!$B$2:$B$1825)*(J$84='90.1 Data-SI-Site EUI'!$C$2:$C$1825)*(2004='90.1 Data-SI-Site EUI'!$A$2:$A$1825),0,1),0))</f>
        <v>0.59045597866329647</v>
      </c>
      <c r="K85" s="131" cm="1">
        <f t="array" ref="K85">INDEX('90.1 Data-SI-Site EUI'!$Y$2:$Y$1825,MATCH(1,INDEX(($A85='90.1 Data-SI-Site EUI'!$B$2:$B$1825)*(K$84='90.1 Data-SI-Site EUI'!$C$2:$C$1825)*($A$83='90.1 Data-SI-Site EUI'!$A$2:$A$1825),0,1),0))/INDEX('90.1 Data-SI-Site EUI'!$Y$2:$Y$1825,MATCH(1,INDEX(($A85='90.1 Data-SI-Site EUI'!$B$2:$B$1825)*(K$84='90.1 Data-SI-Site EUI'!$C$2:$C$1825)*(2004='90.1 Data-SI-Site EUI'!$A$2:$A$1825),0,1),0))</f>
        <v>0.47415204065873601</v>
      </c>
      <c r="L85" s="131" cm="1">
        <f t="array" ref="L85">INDEX('90.1 Data-SI-Site EUI'!$Y$2:$Y$1825,MATCH(1,INDEX(($A85='90.1 Data-SI-Site EUI'!$B$2:$B$1825)*(L$84='90.1 Data-SI-Site EUI'!$C$2:$C$1825)*($A$83='90.1 Data-SI-Site EUI'!$A$2:$A$1825),0,1),0))/INDEX('90.1 Data-SI-Site EUI'!$Y$2:$Y$1825,MATCH(1,INDEX(($A85='90.1 Data-SI-Site EUI'!$B$2:$B$1825)*(L$84='90.1 Data-SI-Site EUI'!$C$2:$C$1825)*(2004='90.1 Data-SI-Site EUI'!$A$2:$A$1825),0,1),0))</f>
        <v>0.68473217410498766</v>
      </c>
      <c r="M85" s="131" cm="1">
        <f t="array" ref="M85">INDEX('90.1 Data-SI-Site EUI'!$Y$2:$Y$1825,MATCH(1,INDEX(($A85='90.1 Data-SI-Site EUI'!$B$2:$B$1825)*(M$84='90.1 Data-SI-Site EUI'!$C$2:$C$1825)*($A$83='90.1 Data-SI-Site EUI'!$A$2:$A$1825),0,1),0))/INDEX('90.1 Data-SI-Site EUI'!$Y$2:$Y$1825,MATCH(1,INDEX(($A85='90.1 Data-SI-Site EUI'!$B$2:$B$1825)*(M$84='90.1 Data-SI-Site EUI'!$C$2:$C$1825)*(2004='90.1 Data-SI-Site EUI'!$A$2:$A$1825),0,1),0))</f>
        <v>0.54718498241902969</v>
      </c>
      <c r="N85" s="131" cm="1">
        <f t="array" ref="N85">INDEX('90.1 Data-SI-Site EUI'!$Y$2:$Y$1825,MATCH(1,INDEX(($A85='90.1 Data-SI-Site EUI'!$B$2:$B$1825)*(N$84='90.1 Data-SI-Site EUI'!$C$2:$C$1825)*($A$83='90.1 Data-SI-Site EUI'!$A$2:$A$1825),0,1),0))/INDEX('90.1 Data-SI-Site EUI'!$Y$2:$Y$1825,MATCH(1,INDEX(($A85='90.1 Data-SI-Site EUI'!$B$2:$B$1825)*(N$84='90.1 Data-SI-Site EUI'!$C$2:$C$1825)*(2004='90.1 Data-SI-Site EUI'!$A$2:$A$1825),0,1),0))</f>
        <v>0.43912555951617138</v>
      </c>
      <c r="O85" s="131" cm="1">
        <f t="array" ref="O85">INDEX('90.1 Data-SI-Site EUI'!$Y$2:$Y$1825,MATCH(1,INDEX(($A85='90.1 Data-SI-Site EUI'!$B$2:$B$1825)*(O$84='90.1 Data-SI-Site EUI'!$C$2:$C$1825)*($A$83='90.1 Data-SI-Site EUI'!$A$2:$A$1825),0,1),0))/INDEX('90.1 Data-SI-Site EUI'!$Y$2:$Y$1825,MATCH(1,INDEX(($A85='90.1 Data-SI-Site EUI'!$B$2:$B$1825)*(O$84='90.1 Data-SI-Site EUI'!$C$2:$C$1825)*(2004='90.1 Data-SI-Site EUI'!$A$2:$A$1825),0,1),0))</f>
        <v>0.62055510680307713</v>
      </c>
      <c r="P85" s="131" cm="1">
        <f t="array" ref="P85">INDEX('90.1 Data-SI-Site EUI'!$Y$2:$Y$1825,MATCH(1,INDEX(($A85='90.1 Data-SI-Site EUI'!$B$2:$B$1825)*(P$84='90.1 Data-SI-Site EUI'!$C$2:$C$1825)*($A$83='90.1 Data-SI-Site EUI'!$A$2:$A$1825),0,1),0))/INDEX('90.1 Data-SI-Site EUI'!$Y$2:$Y$1825,MATCH(1,INDEX(($A85='90.1 Data-SI-Site EUI'!$B$2:$B$1825)*(P$84='90.1 Data-SI-Site EUI'!$C$2:$C$1825)*(2004='90.1 Data-SI-Site EUI'!$A$2:$A$1825),0,1),0))</f>
        <v>0.56425396090683688</v>
      </c>
      <c r="Q85" s="131" cm="1">
        <f t="array" ref="Q85">INDEX('90.1 Data-SI-Site EUI'!$Y$2:$Y$1825,MATCH(1,INDEX(($A85='90.1 Data-SI-Site EUI'!$B$2:$B$1825)*(Q$84='90.1 Data-SI-Site EUI'!$C$2:$C$1825)*($A$83='90.1 Data-SI-Site EUI'!$A$2:$A$1825),0,1),0))/INDEX('90.1 Data-SI-Site EUI'!$Y$2:$Y$1825,MATCH(1,INDEX(($A85='90.1 Data-SI-Site EUI'!$B$2:$B$1825)*(Q$84='90.1 Data-SI-Site EUI'!$C$2:$C$1825)*(2004='90.1 Data-SI-Site EUI'!$A$2:$A$1825),0,1),0))</f>
        <v>0.42488859713825405</v>
      </c>
      <c r="R85" s="131" cm="1">
        <f t="array" ref="R85">INDEX('90.1 Data-SI-Site EUI'!$Y$2:$Y$1825,MATCH(1,INDEX(($A85='90.1 Data-SI-Site EUI'!$B$2:$B$1825)*(R$84='90.1 Data-SI-Site EUI'!$C$2:$C$1825)*($A$83='90.1 Data-SI-Site EUI'!$A$2:$A$1825),0,1),0))/INDEX('90.1 Data-SI-Site EUI'!$Y$2:$Y$1825,MATCH(1,INDEX(($A85='90.1 Data-SI-Site EUI'!$B$2:$B$1825)*(R$84='90.1 Data-SI-Site EUI'!$C$2:$C$1825)*(2004='90.1 Data-SI-Site EUI'!$A$2:$A$1825),0,1),0))</f>
        <v>0.59235369898158174</v>
      </c>
      <c r="S85" s="131" cm="1">
        <f t="array" ref="S85">INDEX('90.1 Data-SI-Site EUI'!$Y$2:$Y$1825,MATCH(1,INDEX(($A85='90.1 Data-SI-Site EUI'!$B$2:$B$1825)*(S$84='90.1 Data-SI-Site EUI'!$C$2:$C$1825)*($A$83='90.1 Data-SI-Site EUI'!$A$2:$A$1825),0,1),0))/INDEX('90.1 Data-SI-Site EUI'!$Y$2:$Y$1825,MATCH(1,INDEX(($A85='90.1 Data-SI-Site EUI'!$B$2:$B$1825)*(S$84='90.1 Data-SI-Site EUI'!$C$2:$C$1825)*(2004='90.1 Data-SI-Site EUI'!$A$2:$A$1825),0,1),0))</f>
        <v>0.38828523772487133</v>
      </c>
      <c r="T85" s="132" cm="1">
        <f t="array" ref="T85">INDEX('90.1 Data-SI-Site EUI'!$Y$2:$Y$1825,MATCH(1,INDEX(($A85='90.1 Data-SI-Site EUI'!$B$2:$B$1825)*(T$84='90.1 Data-SI-Site EUI'!$C$2:$C$1825)*($A$83='90.1 Data-SI-Site EUI'!$A$2:$A$1825),0,1),0))/INDEX('90.1 Data-SI-Site EUI'!$Y$2:$Y$1825,MATCH(1,INDEX(($A85='90.1 Data-SI-Site EUI'!$B$2:$B$1825)*(T$84='90.1 Data-SI-Site EUI'!$C$2:$C$1825)*(2004='90.1 Data-SI-Site EUI'!$A$2:$A$1825),0,1),0))</f>
        <v>0.3597841577797396</v>
      </c>
    </row>
    <row r="86" spans="1:20" x14ac:dyDescent="0.25">
      <c r="A86" s="129" t="s">
        <v>54</v>
      </c>
      <c r="B86" s="117" cm="1">
        <f t="array" ref="B86">INDEX('90.1 Data-SI-Site EUI'!$Y$2:$Y$1825,MATCH(1,INDEX(($A86='90.1 Data-SI-Site EUI'!$B$2:$B$1825)*(B$84='90.1 Data-SI-Site EUI'!$C$2:$C$1825)*($A$83='90.1 Data-SI-Site EUI'!$A$2:$A$1825),0,1),0))/INDEX('90.1 Data-SI-Site EUI'!$Y$2:$Y$1825,MATCH(1,INDEX(($A86='90.1 Data-SI-Site EUI'!$B$2:$B$1825)*(B$84='90.1 Data-SI-Site EUI'!$C$2:$C$1825)*(2004='90.1 Data-SI-Site EUI'!$A$2:$A$1825),0,1),0))</f>
        <v>0.56957925331674508</v>
      </c>
      <c r="C86" s="118" cm="1">
        <f t="array" ref="C86">INDEX('90.1 Data-SI-Site EUI'!$Y$2:$Y$1825,MATCH(1,INDEX(($A86='90.1 Data-SI-Site EUI'!$B$2:$B$1825)*(C$84='90.1 Data-SI-Site EUI'!$C$2:$C$1825)*($A$83='90.1 Data-SI-Site EUI'!$A$2:$A$1825),0,1),0))/INDEX('90.1 Data-SI-Site EUI'!$Y$2:$Y$1825,MATCH(1,INDEX(($A86='90.1 Data-SI-Site EUI'!$B$2:$B$1825)*(C$84='90.1 Data-SI-Site EUI'!$C$2:$C$1825)*(2004='90.1 Data-SI-Site EUI'!$A$2:$A$1825),0,1),0))</f>
        <v>0.64317830222836647</v>
      </c>
      <c r="D86" s="118" cm="1">
        <f t="array" ref="D86">INDEX('90.1 Data-SI-Site EUI'!$Y$2:$Y$1825,MATCH(1,INDEX(($A86='90.1 Data-SI-Site EUI'!$B$2:$B$1825)*(D$84='90.1 Data-SI-Site EUI'!$C$2:$C$1825)*($A$83='90.1 Data-SI-Site EUI'!$A$2:$A$1825),0,1),0))/INDEX('90.1 Data-SI-Site EUI'!$Y$2:$Y$1825,MATCH(1,INDEX(($A86='90.1 Data-SI-Site EUI'!$B$2:$B$1825)*(D$84='90.1 Data-SI-Site EUI'!$C$2:$C$1825)*(2004='90.1 Data-SI-Site EUI'!$A$2:$A$1825),0,1),0))</f>
        <v>0.60369493829485799</v>
      </c>
      <c r="E86" s="118" cm="1">
        <f t="array" ref="E86">INDEX('90.1 Data-SI-Site EUI'!$Y$2:$Y$1825,MATCH(1,INDEX(($A86='90.1 Data-SI-Site EUI'!$B$2:$B$1825)*(E$84='90.1 Data-SI-Site EUI'!$C$2:$C$1825)*($A$83='90.1 Data-SI-Site EUI'!$A$2:$A$1825),0,1),0))/INDEX('90.1 Data-SI-Site EUI'!$Y$2:$Y$1825,MATCH(1,INDEX(($A86='90.1 Data-SI-Site EUI'!$B$2:$B$1825)*(E$84='90.1 Data-SI-Site EUI'!$C$2:$C$1825)*(2004='90.1 Data-SI-Site EUI'!$A$2:$A$1825),0,1),0))</f>
        <v>0.62943177818622664</v>
      </c>
      <c r="F86" s="118" cm="1">
        <f t="array" ref="F86">INDEX('90.1 Data-SI-Site EUI'!$Y$2:$Y$1825,MATCH(1,INDEX(($A86='90.1 Data-SI-Site EUI'!$B$2:$B$1825)*(F$84='90.1 Data-SI-Site EUI'!$C$2:$C$1825)*($A$83='90.1 Data-SI-Site EUI'!$A$2:$A$1825),0,1),0))/INDEX('90.1 Data-SI-Site EUI'!$Y$2:$Y$1825,MATCH(1,INDEX(($A86='90.1 Data-SI-Site EUI'!$B$2:$B$1825)*(F$84='90.1 Data-SI-Site EUI'!$C$2:$C$1825)*(2004='90.1 Data-SI-Site EUI'!$A$2:$A$1825),0,1),0))</f>
        <v>0.53810693495743456</v>
      </c>
      <c r="G86" s="118" cm="1">
        <f t="array" ref="G86">INDEX('90.1 Data-SI-Site EUI'!$Y$2:$Y$1825,MATCH(1,INDEX(($A86='90.1 Data-SI-Site EUI'!$B$2:$B$1825)*(G$84='90.1 Data-SI-Site EUI'!$C$2:$C$1825)*($A$83='90.1 Data-SI-Site EUI'!$A$2:$A$1825),0,1),0))/INDEX('90.1 Data-SI-Site EUI'!$Y$2:$Y$1825,MATCH(1,INDEX(($A86='90.1 Data-SI-Site EUI'!$B$2:$B$1825)*(G$84='90.1 Data-SI-Site EUI'!$C$2:$C$1825)*(2004='90.1 Data-SI-Site EUI'!$A$2:$A$1825),0,1),0))</f>
        <v>0.59027890868427635</v>
      </c>
      <c r="H86" s="118" cm="1">
        <f t="array" ref="H86">INDEX('90.1 Data-SI-Site EUI'!$Y$2:$Y$1825,MATCH(1,INDEX(($A86='90.1 Data-SI-Site EUI'!$B$2:$B$1825)*(H$84='90.1 Data-SI-Site EUI'!$C$2:$C$1825)*($A$83='90.1 Data-SI-Site EUI'!$A$2:$A$1825),0,1),0))/INDEX('90.1 Data-SI-Site EUI'!$Y$2:$Y$1825,MATCH(1,INDEX(($A86='90.1 Data-SI-Site EUI'!$B$2:$B$1825)*(H$84='90.1 Data-SI-Site EUI'!$C$2:$C$1825)*(2004='90.1 Data-SI-Site EUI'!$A$2:$A$1825),0,1),0))</f>
        <v>0.50709525274274569</v>
      </c>
      <c r="I86" s="118" cm="1">
        <f t="array" ref="I86">INDEX('90.1 Data-SI-Site EUI'!$Y$2:$Y$1825,MATCH(1,INDEX(($A86='90.1 Data-SI-Site EUI'!$B$2:$B$1825)*(I$84='90.1 Data-SI-Site EUI'!$C$2:$C$1825)*($A$83='90.1 Data-SI-Site EUI'!$A$2:$A$1825),0,1),0))/INDEX('90.1 Data-SI-Site EUI'!$Y$2:$Y$1825,MATCH(1,INDEX(($A86='90.1 Data-SI-Site EUI'!$B$2:$B$1825)*(I$84='90.1 Data-SI-Site EUI'!$C$2:$C$1825)*(2004='90.1 Data-SI-Site EUI'!$A$2:$A$1825),0,1),0))</f>
        <v>0.62574947908545842</v>
      </c>
      <c r="J86" s="118" cm="1">
        <f t="array" ref="J86">INDEX('90.1 Data-SI-Site EUI'!$Y$2:$Y$1825,MATCH(1,INDEX(($A86='90.1 Data-SI-Site EUI'!$B$2:$B$1825)*(J$84='90.1 Data-SI-Site EUI'!$C$2:$C$1825)*($A$83='90.1 Data-SI-Site EUI'!$A$2:$A$1825),0,1),0))/INDEX('90.1 Data-SI-Site EUI'!$Y$2:$Y$1825,MATCH(1,INDEX(($A86='90.1 Data-SI-Site EUI'!$B$2:$B$1825)*(J$84='90.1 Data-SI-Site EUI'!$C$2:$C$1825)*(2004='90.1 Data-SI-Site EUI'!$A$2:$A$1825),0,1),0))</f>
        <v>0.43620451404882543</v>
      </c>
      <c r="K86" s="118" cm="1">
        <f t="array" ref="K86">INDEX('90.1 Data-SI-Site EUI'!$Y$2:$Y$1825,MATCH(1,INDEX(($A86='90.1 Data-SI-Site EUI'!$B$2:$B$1825)*(K$84='90.1 Data-SI-Site EUI'!$C$2:$C$1825)*($A$83='90.1 Data-SI-Site EUI'!$A$2:$A$1825),0,1),0))/INDEX('90.1 Data-SI-Site EUI'!$Y$2:$Y$1825,MATCH(1,INDEX(($A86='90.1 Data-SI-Site EUI'!$B$2:$B$1825)*(K$84='90.1 Data-SI-Site EUI'!$C$2:$C$1825)*(2004='90.1 Data-SI-Site EUI'!$A$2:$A$1825),0,1),0))</f>
        <v>0.46902963705347561</v>
      </c>
      <c r="L86" s="118" cm="1">
        <f t="array" ref="L86">INDEX('90.1 Data-SI-Site EUI'!$Y$2:$Y$1825,MATCH(1,INDEX(($A86='90.1 Data-SI-Site EUI'!$B$2:$B$1825)*(L$84='90.1 Data-SI-Site EUI'!$C$2:$C$1825)*($A$83='90.1 Data-SI-Site EUI'!$A$2:$A$1825),0,1),0))/INDEX('90.1 Data-SI-Site EUI'!$Y$2:$Y$1825,MATCH(1,INDEX(($A86='90.1 Data-SI-Site EUI'!$B$2:$B$1825)*(L$84='90.1 Data-SI-Site EUI'!$C$2:$C$1825)*(2004='90.1 Data-SI-Site EUI'!$A$2:$A$1825),0,1),0))</f>
        <v>0.51969858086198528</v>
      </c>
      <c r="M86" s="118" cm="1">
        <f t="array" ref="M86">INDEX('90.1 Data-SI-Site EUI'!$Y$2:$Y$1825,MATCH(1,INDEX(($A86='90.1 Data-SI-Site EUI'!$B$2:$B$1825)*(M$84='90.1 Data-SI-Site EUI'!$C$2:$C$1825)*($A$83='90.1 Data-SI-Site EUI'!$A$2:$A$1825),0,1),0))/INDEX('90.1 Data-SI-Site EUI'!$Y$2:$Y$1825,MATCH(1,INDEX(($A86='90.1 Data-SI-Site EUI'!$B$2:$B$1825)*(M$84='90.1 Data-SI-Site EUI'!$C$2:$C$1825)*(2004='90.1 Data-SI-Site EUI'!$A$2:$A$1825),0,1),0))</f>
        <v>0.39078231245412626</v>
      </c>
      <c r="N86" s="118" cm="1">
        <f t="array" ref="N86">INDEX('90.1 Data-SI-Site EUI'!$Y$2:$Y$1825,MATCH(1,INDEX(($A86='90.1 Data-SI-Site EUI'!$B$2:$B$1825)*(N$84='90.1 Data-SI-Site EUI'!$C$2:$C$1825)*($A$83='90.1 Data-SI-Site EUI'!$A$2:$A$1825),0,1),0))/INDEX('90.1 Data-SI-Site EUI'!$Y$2:$Y$1825,MATCH(1,INDEX(($A86='90.1 Data-SI-Site EUI'!$B$2:$B$1825)*(N$84='90.1 Data-SI-Site EUI'!$C$2:$C$1825)*(2004='90.1 Data-SI-Site EUI'!$A$2:$A$1825),0,1),0))</f>
        <v>0.47947542215058142</v>
      </c>
      <c r="O86" s="118" cm="1">
        <f t="array" ref="O86">INDEX('90.1 Data-SI-Site EUI'!$Y$2:$Y$1825,MATCH(1,INDEX(($A86='90.1 Data-SI-Site EUI'!$B$2:$B$1825)*(O$84='90.1 Data-SI-Site EUI'!$C$2:$C$1825)*($A$83='90.1 Data-SI-Site EUI'!$A$2:$A$1825),0,1),0))/INDEX('90.1 Data-SI-Site EUI'!$Y$2:$Y$1825,MATCH(1,INDEX(($A86='90.1 Data-SI-Site EUI'!$B$2:$B$1825)*(O$84='90.1 Data-SI-Site EUI'!$C$2:$C$1825)*(2004='90.1 Data-SI-Site EUI'!$A$2:$A$1825),0,1),0))</f>
        <v>0.48395278303232692</v>
      </c>
      <c r="P86" s="118" cm="1">
        <f t="array" ref="P86">INDEX('90.1 Data-SI-Site EUI'!$Y$2:$Y$1825,MATCH(1,INDEX(($A86='90.1 Data-SI-Site EUI'!$B$2:$B$1825)*(P$84='90.1 Data-SI-Site EUI'!$C$2:$C$1825)*($A$83='90.1 Data-SI-Site EUI'!$A$2:$A$1825),0,1),0))/INDEX('90.1 Data-SI-Site EUI'!$Y$2:$Y$1825,MATCH(1,INDEX(($A86='90.1 Data-SI-Site EUI'!$B$2:$B$1825)*(P$84='90.1 Data-SI-Site EUI'!$C$2:$C$1825)*(2004='90.1 Data-SI-Site EUI'!$A$2:$A$1825),0,1),0))</f>
        <v>0.396531826117835</v>
      </c>
      <c r="Q86" s="118" cm="1">
        <f t="array" ref="Q86">INDEX('90.1 Data-SI-Site EUI'!$Y$2:$Y$1825,MATCH(1,INDEX(($A86='90.1 Data-SI-Site EUI'!$B$2:$B$1825)*(Q$84='90.1 Data-SI-Site EUI'!$C$2:$C$1825)*($A$83='90.1 Data-SI-Site EUI'!$A$2:$A$1825),0,1),0))/INDEX('90.1 Data-SI-Site EUI'!$Y$2:$Y$1825,MATCH(1,INDEX(($A86='90.1 Data-SI-Site EUI'!$B$2:$B$1825)*(Q$84='90.1 Data-SI-Site EUI'!$C$2:$C$1825)*(2004='90.1 Data-SI-Site EUI'!$A$2:$A$1825),0,1),0))</f>
        <v>0.47369356966672399</v>
      </c>
      <c r="R86" s="118" cm="1">
        <f t="array" ref="R86">INDEX('90.1 Data-SI-Site EUI'!$Y$2:$Y$1825,MATCH(1,INDEX(($A86='90.1 Data-SI-Site EUI'!$B$2:$B$1825)*(R$84='90.1 Data-SI-Site EUI'!$C$2:$C$1825)*($A$83='90.1 Data-SI-Site EUI'!$A$2:$A$1825),0,1),0))/INDEX('90.1 Data-SI-Site EUI'!$Y$2:$Y$1825,MATCH(1,INDEX(($A86='90.1 Data-SI-Site EUI'!$B$2:$B$1825)*(R$84='90.1 Data-SI-Site EUI'!$C$2:$C$1825)*(2004='90.1 Data-SI-Site EUI'!$A$2:$A$1825),0,1),0))</f>
        <v>0.44514477207597991</v>
      </c>
      <c r="S86" s="118" cm="1">
        <f t="array" ref="S86">INDEX('90.1 Data-SI-Site EUI'!$Y$2:$Y$1825,MATCH(1,INDEX(($A86='90.1 Data-SI-Site EUI'!$B$2:$B$1825)*(S$84='90.1 Data-SI-Site EUI'!$C$2:$C$1825)*($A$83='90.1 Data-SI-Site EUI'!$A$2:$A$1825),0,1),0))/INDEX('90.1 Data-SI-Site EUI'!$Y$2:$Y$1825,MATCH(1,INDEX(($A86='90.1 Data-SI-Site EUI'!$B$2:$B$1825)*(S$84='90.1 Data-SI-Site EUI'!$C$2:$C$1825)*(2004='90.1 Data-SI-Site EUI'!$A$2:$A$1825),0,1),0))</f>
        <v>0.27248315242553628</v>
      </c>
      <c r="T86" s="119" cm="1">
        <f t="array" ref="T86">INDEX('90.1 Data-SI-Site EUI'!$Y$2:$Y$1825,MATCH(1,INDEX(($A86='90.1 Data-SI-Site EUI'!$B$2:$B$1825)*(T$84='90.1 Data-SI-Site EUI'!$C$2:$C$1825)*($A$83='90.1 Data-SI-Site EUI'!$A$2:$A$1825),0,1),0))/INDEX('90.1 Data-SI-Site EUI'!$Y$2:$Y$1825,MATCH(1,INDEX(($A86='90.1 Data-SI-Site EUI'!$B$2:$B$1825)*(T$84='90.1 Data-SI-Site EUI'!$C$2:$C$1825)*(2004='90.1 Data-SI-Site EUI'!$A$2:$A$1825),0,1),0))</f>
        <v>0.27621004872005217</v>
      </c>
    </row>
    <row r="87" spans="1:20" x14ac:dyDescent="0.25">
      <c r="A87" s="129" t="s">
        <v>53</v>
      </c>
      <c r="B87" s="117" cm="1">
        <f t="array" ref="B87">INDEX('90.1 Data-SI-Site EUI'!$Y$2:$Y$1825,MATCH(1,INDEX(($A87='90.1 Data-SI-Site EUI'!$B$2:$B$1825)*(B$84='90.1 Data-SI-Site EUI'!$C$2:$C$1825)*($A$83='90.1 Data-SI-Site EUI'!$A$2:$A$1825),0,1),0))/INDEX('90.1 Data-SI-Site EUI'!$Y$2:$Y$1825,MATCH(1,INDEX(($A87='90.1 Data-SI-Site EUI'!$B$2:$B$1825)*(B$84='90.1 Data-SI-Site EUI'!$C$2:$C$1825)*(2004='90.1 Data-SI-Site EUI'!$A$2:$A$1825),0,1),0))</f>
        <v>0.49352186002484771</v>
      </c>
      <c r="C87" s="118" cm="1">
        <f t="array" ref="C87">INDEX('90.1 Data-SI-Site EUI'!$Y$2:$Y$1825,MATCH(1,INDEX(($A87='90.1 Data-SI-Site EUI'!$B$2:$B$1825)*(C$84='90.1 Data-SI-Site EUI'!$C$2:$C$1825)*($A$83='90.1 Data-SI-Site EUI'!$A$2:$A$1825),0,1),0))/INDEX('90.1 Data-SI-Site EUI'!$Y$2:$Y$1825,MATCH(1,INDEX(($A87='90.1 Data-SI-Site EUI'!$B$2:$B$1825)*(C$84='90.1 Data-SI-Site EUI'!$C$2:$C$1825)*(2004='90.1 Data-SI-Site EUI'!$A$2:$A$1825),0,1),0))</f>
        <v>0.6069512822396943</v>
      </c>
      <c r="D87" s="118" cm="1">
        <f t="array" ref="D87">INDEX('90.1 Data-SI-Site EUI'!$Y$2:$Y$1825,MATCH(1,INDEX(($A87='90.1 Data-SI-Site EUI'!$B$2:$B$1825)*(D$84='90.1 Data-SI-Site EUI'!$C$2:$C$1825)*($A$83='90.1 Data-SI-Site EUI'!$A$2:$A$1825),0,1),0))/INDEX('90.1 Data-SI-Site EUI'!$Y$2:$Y$1825,MATCH(1,INDEX(($A87='90.1 Data-SI-Site EUI'!$B$2:$B$1825)*(D$84='90.1 Data-SI-Site EUI'!$C$2:$C$1825)*(2004='90.1 Data-SI-Site EUI'!$A$2:$A$1825),0,1),0))</f>
        <v>0.50460956583405558</v>
      </c>
      <c r="E87" s="118" cm="1">
        <f t="array" ref="E87">INDEX('90.1 Data-SI-Site EUI'!$Y$2:$Y$1825,MATCH(1,INDEX(($A87='90.1 Data-SI-Site EUI'!$B$2:$B$1825)*(E$84='90.1 Data-SI-Site EUI'!$C$2:$C$1825)*($A$83='90.1 Data-SI-Site EUI'!$A$2:$A$1825),0,1),0))/INDEX('90.1 Data-SI-Site EUI'!$Y$2:$Y$1825,MATCH(1,INDEX(($A87='90.1 Data-SI-Site EUI'!$B$2:$B$1825)*(E$84='90.1 Data-SI-Site EUI'!$C$2:$C$1825)*(2004='90.1 Data-SI-Site EUI'!$A$2:$A$1825),0,1),0))</f>
        <v>0.60657193605683835</v>
      </c>
      <c r="F87" s="118" cm="1">
        <f t="array" ref="F87">INDEX('90.1 Data-SI-Site EUI'!$Y$2:$Y$1825,MATCH(1,INDEX(($A87='90.1 Data-SI-Site EUI'!$B$2:$B$1825)*(F$84='90.1 Data-SI-Site EUI'!$C$2:$C$1825)*($A$83='90.1 Data-SI-Site EUI'!$A$2:$A$1825),0,1),0))/INDEX('90.1 Data-SI-Site EUI'!$Y$2:$Y$1825,MATCH(1,INDEX(($A87='90.1 Data-SI-Site EUI'!$B$2:$B$1825)*(F$84='90.1 Data-SI-Site EUI'!$C$2:$C$1825)*(2004='90.1 Data-SI-Site EUI'!$A$2:$A$1825),0,1),0))</f>
        <v>0.52114484909641323</v>
      </c>
      <c r="G87" s="118" cm="1">
        <f t="array" ref="G87">INDEX('90.1 Data-SI-Site EUI'!$Y$2:$Y$1825,MATCH(1,INDEX(($A87='90.1 Data-SI-Site EUI'!$B$2:$B$1825)*(G$84='90.1 Data-SI-Site EUI'!$C$2:$C$1825)*($A$83='90.1 Data-SI-Site EUI'!$A$2:$A$1825),0,1),0))/INDEX('90.1 Data-SI-Site EUI'!$Y$2:$Y$1825,MATCH(1,INDEX(($A87='90.1 Data-SI-Site EUI'!$B$2:$B$1825)*(G$84='90.1 Data-SI-Site EUI'!$C$2:$C$1825)*(2004='90.1 Data-SI-Site EUI'!$A$2:$A$1825),0,1),0))</f>
        <v>0.61676579508472673</v>
      </c>
      <c r="H87" s="118" cm="1">
        <f t="array" ref="H87">INDEX('90.1 Data-SI-Site EUI'!$Y$2:$Y$1825,MATCH(1,INDEX(($A87='90.1 Data-SI-Site EUI'!$B$2:$B$1825)*(H$84='90.1 Data-SI-Site EUI'!$C$2:$C$1825)*($A$83='90.1 Data-SI-Site EUI'!$A$2:$A$1825),0,1),0))/INDEX('90.1 Data-SI-Site EUI'!$Y$2:$Y$1825,MATCH(1,INDEX(($A87='90.1 Data-SI-Site EUI'!$B$2:$B$1825)*(H$84='90.1 Data-SI-Site EUI'!$C$2:$C$1825)*(2004='90.1 Data-SI-Site EUI'!$A$2:$A$1825),0,1),0))</f>
        <v>0.55501557632398746</v>
      </c>
      <c r="I87" s="118" cm="1">
        <f t="array" ref="I87">INDEX('90.1 Data-SI-Site EUI'!$Y$2:$Y$1825,MATCH(1,INDEX(($A87='90.1 Data-SI-Site EUI'!$B$2:$B$1825)*(I$84='90.1 Data-SI-Site EUI'!$C$2:$C$1825)*($A$83='90.1 Data-SI-Site EUI'!$A$2:$A$1825),0,1),0))/INDEX('90.1 Data-SI-Site EUI'!$Y$2:$Y$1825,MATCH(1,INDEX(($A87='90.1 Data-SI-Site EUI'!$B$2:$B$1825)*(I$84='90.1 Data-SI-Site EUI'!$C$2:$C$1825)*(2004='90.1 Data-SI-Site EUI'!$A$2:$A$1825),0,1),0))</f>
        <v>0.62650435744916311</v>
      </c>
      <c r="J87" s="118" cm="1">
        <f t="array" ref="J87">INDEX('90.1 Data-SI-Site EUI'!$Y$2:$Y$1825,MATCH(1,INDEX(($A87='90.1 Data-SI-Site EUI'!$B$2:$B$1825)*(J$84='90.1 Data-SI-Site EUI'!$C$2:$C$1825)*($A$83='90.1 Data-SI-Site EUI'!$A$2:$A$1825),0,1),0))/INDEX('90.1 Data-SI-Site EUI'!$Y$2:$Y$1825,MATCH(1,INDEX(($A87='90.1 Data-SI-Site EUI'!$B$2:$B$1825)*(J$84='90.1 Data-SI-Site EUI'!$C$2:$C$1825)*(2004='90.1 Data-SI-Site EUI'!$A$2:$A$1825),0,1),0))</f>
        <v>0.57770591592162834</v>
      </c>
      <c r="K87" s="118" cm="1">
        <f t="array" ref="K87">INDEX('90.1 Data-SI-Site EUI'!$Y$2:$Y$1825,MATCH(1,INDEX(($A87='90.1 Data-SI-Site EUI'!$B$2:$B$1825)*(K$84='90.1 Data-SI-Site EUI'!$C$2:$C$1825)*($A$83='90.1 Data-SI-Site EUI'!$A$2:$A$1825),0,1),0))/INDEX('90.1 Data-SI-Site EUI'!$Y$2:$Y$1825,MATCH(1,INDEX(($A87='90.1 Data-SI-Site EUI'!$B$2:$B$1825)*(K$84='90.1 Data-SI-Site EUI'!$C$2:$C$1825)*(2004='90.1 Data-SI-Site EUI'!$A$2:$A$1825),0,1),0))</f>
        <v>0.58303464755077661</v>
      </c>
      <c r="L87" s="118" cm="1">
        <f t="array" ref="L87">INDEX('90.1 Data-SI-Site EUI'!$Y$2:$Y$1825,MATCH(1,INDEX(($A87='90.1 Data-SI-Site EUI'!$B$2:$B$1825)*(L$84='90.1 Data-SI-Site EUI'!$C$2:$C$1825)*($A$83='90.1 Data-SI-Site EUI'!$A$2:$A$1825),0,1),0))/INDEX('90.1 Data-SI-Site EUI'!$Y$2:$Y$1825,MATCH(1,INDEX(($A87='90.1 Data-SI-Site EUI'!$B$2:$B$1825)*(L$84='90.1 Data-SI-Site EUI'!$C$2:$C$1825)*(2004='90.1 Data-SI-Site EUI'!$A$2:$A$1825),0,1),0))</f>
        <v>0.58275716099901209</v>
      </c>
      <c r="M87" s="118" cm="1">
        <f t="array" ref="M87">INDEX('90.1 Data-SI-Site EUI'!$Y$2:$Y$1825,MATCH(1,INDEX(($A87='90.1 Data-SI-Site EUI'!$B$2:$B$1825)*(M$84='90.1 Data-SI-Site EUI'!$C$2:$C$1825)*($A$83='90.1 Data-SI-Site EUI'!$A$2:$A$1825),0,1),0))/INDEX('90.1 Data-SI-Site EUI'!$Y$2:$Y$1825,MATCH(1,INDEX(($A87='90.1 Data-SI-Site EUI'!$B$2:$B$1825)*(M$84='90.1 Data-SI-Site EUI'!$C$2:$C$1825)*(2004='90.1 Data-SI-Site EUI'!$A$2:$A$1825),0,1),0))</f>
        <v>0.64276513525118084</v>
      </c>
      <c r="N87" s="118" cm="1">
        <f t="array" ref="N87">INDEX('90.1 Data-SI-Site EUI'!$Y$2:$Y$1825,MATCH(1,INDEX(($A87='90.1 Data-SI-Site EUI'!$B$2:$B$1825)*(N$84='90.1 Data-SI-Site EUI'!$C$2:$C$1825)*($A$83='90.1 Data-SI-Site EUI'!$A$2:$A$1825),0,1),0))/INDEX('90.1 Data-SI-Site EUI'!$Y$2:$Y$1825,MATCH(1,INDEX(($A87='90.1 Data-SI-Site EUI'!$B$2:$B$1825)*(N$84='90.1 Data-SI-Site EUI'!$C$2:$C$1825)*(2004='90.1 Data-SI-Site EUI'!$A$2:$A$1825),0,1),0))</f>
        <v>0.57629801604052344</v>
      </c>
      <c r="O87" s="118" cm="1">
        <f t="array" ref="O87">INDEX('90.1 Data-SI-Site EUI'!$Y$2:$Y$1825,MATCH(1,INDEX(($A87='90.1 Data-SI-Site EUI'!$B$2:$B$1825)*(O$84='90.1 Data-SI-Site EUI'!$C$2:$C$1825)*($A$83='90.1 Data-SI-Site EUI'!$A$2:$A$1825),0,1),0))/INDEX('90.1 Data-SI-Site EUI'!$Y$2:$Y$1825,MATCH(1,INDEX(($A87='90.1 Data-SI-Site EUI'!$B$2:$B$1825)*(O$84='90.1 Data-SI-Site EUI'!$C$2:$C$1825)*(2004='90.1 Data-SI-Site EUI'!$A$2:$A$1825),0,1),0))</f>
        <v>0.56706572196432925</v>
      </c>
      <c r="P87" s="118" cm="1">
        <f t="array" ref="P87">INDEX('90.1 Data-SI-Site EUI'!$Y$2:$Y$1825,MATCH(1,INDEX(($A87='90.1 Data-SI-Site EUI'!$B$2:$B$1825)*(P$84='90.1 Data-SI-Site EUI'!$C$2:$C$1825)*($A$83='90.1 Data-SI-Site EUI'!$A$2:$A$1825),0,1),0))/INDEX('90.1 Data-SI-Site EUI'!$Y$2:$Y$1825,MATCH(1,INDEX(($A87='90.1 Data-SI-Site EUI'!$B$2:$B$1825)*(P$84='90.1 Data-SI-Site EUI'!$C$2:$C$1825)*(2004='90.1 Data-SI-Site EUI'!$A$2:$A$1825),0,1),0))</f>
        <v>0.65740951513771906</v>
      </c>
      <c r="Q87" s="118" cm="1">
        <f t="array" ref="Q87">INDEX('90.1 Data-SI-Site EUI'!$Y$2:$Y$1825,MATCH(1,INDEX(($A87='90.1 Data-SI-Site EUI'!$B$2:$B$1825)*(Q$84='90.1 Data-SI-Site EUI'!$C$2:$C$1825)*($A$83='90.1 Data-SI-Site EUI'!$A$2:$A$1825),0,1),0))/INDEX('90.1 Data-SI-Site EUI'!$Y$2:$Y$1825,MATCH(1,INDEX(($A87='90.1 Data-SI-Site EUI'!$B$2:$B$1825)*(Q$84='90.1 Data-SI-Site EUI'!$C$2:$C$1825)*(2004='90.1 Data-SI-Site EUI'!$A$2:$A$1825),0,1),0))</f>
        <v>0.56514484047523705</v>
      </c>
      <c r="R87" s="118" cm="1">
        <f t="array" ref="R87">INDEX('90.1 Data-SI-Site EUI'!$Y$2:$Y$1825,MATCH(1,INDEX(($A87='90.1 Data-SI-Site EUI'!$B$2:$B$1825)*(R$84='90.1 Data-SI-Site EUI'!$C$2:$C$1825)*($A$83='90.1 Data-SI-Site EUI'!$A$2:$A$1825),0,1),0))/INDEX('90.1 Data-SI-Site EUI'!$Y$2:$Y$1825,MATCH(1,INDEX(($A87='90.1 Data-SI-Site EUI'!$B$2:$B$1825)*(R$84='90.1 Data-SI-Site EUI'!$C$2:$C$1825)*(2004='90.1 Data-SI-Site EUI'!$A$2:$A$1825),0,1),0))</f>
        <v>0.56932889628397121</v>
      </c>
      <c r="S87" s="118" cm="1">
        <f t="array" ref="S87">INDEX('90.1 Data-SI-Site EUI'!$Y$2:$Y$1825,MATCH(1,INDEX(($A87='90.1 Data-SI-Site EUI'!$B$2:$B$1825)*(S$84='90.1 Data-SI-Site EUI'!$C$2:$C$1825)*($A$83='90.1 Data-SI-Site EUI'!$A$2:$A$1825),0,1),0))/INDEX('90.1 Data-SI-Site EUI'!$Y$2:$Y$1825,MATCH(1,INDEX(($A87='90.1 Data-SI-Site EUI'!$B$2:$B$1825)*(S$84='90.1 Data-SI-Site EUI'!$C$2:$C$1825)*(2004='90.1 Data-SI-Site EUI'!$A$2:$A$1825),0,1),0))</f>
        <v>0.52639365918097758</v>
      </c>
      <c r="T87" s="119" cm="1">
        <f t="array" ref="T87">INDEX('90.1 Data-SI-Site EUI'!$Y$2:$Y$1825,MATCH(1,INDEX(($A87='90.1 Data-SI-Site EUI'!$B$2:$B$1825)*(T$84='90.1 Data-SI-Site EUI'!$C$2:$C$1825)*($A$83='90.1 Data-SI-Site EUI'!$A$2:$A$1825),0,1),0))/INDEX('90.1 Data-SI-Site EUI'!$Y$2:$Y$1825,MATCH(1,INDEX(($A87='90.1 Data-SI-Site EUI'!$B$2:$B$1825)*(T$84='90.1 Data-SI-Site EUI'!$C$2:$C$1825)*(2004='90.1 Data-SI-Site EUI'!$A$2:$A$1825),0,1),0))</f>
        <v>0.58017979452054791</v>
      </c>
    </row>
    <row r="88" spans="1:20" x14ac:dyDescent="0.25">
      <c r="A88" s="129" t="s">
        <v>71</v>
      </c>
      <c r="B88" s="117" cm="1">
        <f t="array" ref="B88">INDEX('90.1 Data-SI-Site EUI'!$Y$2:$Y$1825,MATCH(1,INDEX(($A88='90.1 Data-SI-Site EUI'!$B$2:$B$1825)*(B$84='90.1 Data-SI-Site EUI'!$C$2:$C$1825)*($A$83='90.1 Data-SI-Site EUI'!$A$2:$A$1825),0,1),0))/INDEX('90.1 Data-SI-Site EUI'!$Y$2:$Y$1825,MATCH(1,INDEX(($A88='90.1 Data-SI-Site EUI'!$B$2:$B$1825)*(B$84='90.1 Data-SI-Site EUI'!$C$2:$C$1825)*(2004='90.1 Data-SI-Site EUI'!$A$2:$A$1825),0,1),0))</f>
        <v>0.52715936541098118</v>
      </c>
      <c r="C88" s="118" cm="1">
        <f t="array" ref="C88">INDEX('90.1 Data-SI-Site EUI'!$Y$2:$Y$1825,MATCH(1,INDEX(($A88='90.1 Data-SI-Site EUI'!$B$2:$B$1825)*(C$84='90.1 Data-SI-Site EUI'!$C$2:$C$1825)*($A$83='90.1 Data-SI-Site EUI'!$A$2:$A$1825),0,1),0))/INDEX('90.1 Data-SI-Site EUI'!$Y$2:$Y$1825,MATCH(1,INDEX(($A88='90.1 Data-SI-Site EUI'!$B$2:$B$1825)*(C$84='90.1 Data-SI-Site EUI'!$C$2:$C$1825)*(2004='90.1 Data-SI-Site EUI'!$A$2:$A$1825),0,1),0))</f>
        <v>0.54064782857909444</v>
      </c>
      <c r="D88" s="118" cm="1">
        <f t="array" ref="D88">INDEX('90.1 Data-SI-Site EUI'!$Y$2:$Y$1825,MATCH(1,INDEX(($A88='90.1 Data-SI-Site EUI'!$B$2:$B$1825)*(D$84='90.1 Data-SI-Site EUI'!$C$2:$C$1825)*($A$83='90.1 Data-SI-Site EUI'!$A$2:$A$1825),0,1),0))/INDEX('90.1 Data-SI-Site EUI'!$Y$2:$Y$1825,MATCH(1,INDEX(($A88='90.1 Data-SI-Site EUI'!$B$2:$B$1825)*(D$84='90.1 Data-SI-Site EUI'!$C$2:$C$1825)*(2004='90.1 Data-SI-Site EUI'!$A$2:$A$1825),0,1),0))</f>
        <v>0.49156412440163288</v>
      </c>
      <c r="E88" s="118" cm="1">
        <f t="array" ref="E88">INDEX('90.1 Data-SI-Site EUI'!$Y$2:$Y$1825,MATCH(1,INDEX(($A88='90.1 Data-SI-Site EUI'!$B$2:$B$1825)*(E$84='90.1 Data-SI-Site EUI'!$C$2:$C$1825)*($A$83='90.1 Data-SI-Site EUI'!$A$2:$A$1825),0,1),0))/INDEX('90.1 Data-SI-Site EUI'!$Y$2:$Y$1825,MATCH(1,INDEX(($A88='90.1 Data-SI-Site EUI'!$B$2:$B$1825)*(E$84='90.1 Data-SI-Site EUI'!$C$2:$C$1825)*(2004='90.1 Data-SI-Site EUI'!$A$2:$A$1825),0,1),0))</f>
        <v>0.53044181792598855</v>
      </c>
      <c r="F88" s="118" cm="1">
        <f t="array" ref="F88">INDEX('90.1 Data-SI-Site EUI'!$Y$2:$Y$1825,MATCH(1,INDEX(($A88='90.1 Data-SI-Site EUI'!$B$2:$B$1825)*(F$84='90.1 Data-SI-Site EUI'!$C$2:$C$1825)*($A$83='90.1 Data-SI-Site EUI'!$A$2:$A$1825),0,1),0))/INDEX('90.1 Data-SI-Site EUI'!$Y$2:$Y$1825,MATCH(1,INDEX(($A88='90.1 Data-SI-Site EUI'!$B$2:$B$1825)*(F$84='90.1 Data-SI-Site EUI'!$C$2:$C$1825)*(2004='90.1 Data-SI-Site EUI'!$A$2:$A$1825),0,1),0))</f>
        <v>0.39352338819453031</v>
      </c>
      <c r="G88" s="118" cm="1">
        <f t="array" ref="G88">INDEX('90.1 Data-SI-Site EUI'!$Y$2:$Y$1825,MATCH(1,INDEX(($A88='90.1 Data-SI-Site EUI'!$B$2:$B$1825)*(G$84='90.1 Data-SI-Site EUI'!$C$2:$C$1825)*($A$83='90.1 Data-SI-Site EUI'!$A$2:$A$1825),0,1),0))/INDEX('90.1 Data-SI-Site EUI'!$Y$2:$Y$1825,MATCH(1,INDEX(($A88='90.1 Data-SI-Site EUI'!$B$2:$B$1825)*(G$84='90.1 Data-SI-Site EUI'!$C$2:$C$1825)*(2004='90.1 Data-SI-Site EUI'!$A$2:$A$1825),0,1),0))</f>
        <v>0.39499481235018424</v>
      </c>
      <c r="H88" s="118" cm="1">
        <f t="array" ref="H88">INDEX('90.1 Data-SI-Site EUI'!$Y$2:$Y$1825,MATCH(1,INDEX(($A88='90.1 Data-SI-Site EUI'!$B$2:$B$1825)*(H$84='90.1 Data-SI-Site EUI'!$C$2:$C$1825)*($A$83='90.1 Data-SI-Site EUI'!$A$2:$A$1825),0,1),0))/INDEX('90.1 Data-SI-Site EUI'!$Y$2:$Y$1825,MATCH(1,INDEX(($A88='90.1 Data-SI-Site EUI'!$B$2:$B$1825)*(H$84='90.1 Data-SI-Site EUI'!$C$2:$C$1825)*(2004='90.1 Data-SI-Site EUI'!$A$2:$A$1825),0,1),0))</f>
        <v>0.47373233582709884</v>
      </c>
      <c r="I88" s="118" cm="1">
        <f t="array" ref="I88">INDEX('90.1 Data-SI-Site EUI'!$Y$2:$Y$1825,MATCH(1,INDEX(($A88='90.1 Data-SI-Site EUI'!$B$2:$B$1825)*(I$84='90.1 Data-SI-Site EUI'!$C$2:$C$1825)*($A$83='90.1 Data-SI-Site EUI'!$A$2:$A$1825),0,1),0))/INDEX('90.1 Data-SI-Site EUI'!$Y$2:$Y$1825,MATCH(1,INDEX(($A88='90.1 Data-SI-Site EUI'!$B$2:$B$1825)*(I$84='90.1 Data-SI-Site EUI'!$C$2:$C$1825)*(2004='90.1 Data-SI-Site EUI'!$A$2:$A$1825),0,1),0))</f>
        <v>0.46264964086193128</v>
      </c>
      <c r="J88" s="118" cm="1">
        <f t="array" ref="J88">INDEX('90.1 Data-SI-Site EUI'!$Y$2:$Y$1825,MATCH(1,INDEX(($A88='90.1 Data-SI-Site EUI'!$B$2:$B$1825)*(J$84='90.1 Data-SI-Site EUI'!$C$2:$C$1825)*($A$83='90.1 Data-SI-Site EUI'!$A$2:$A$1825),0,1),0))/INDEX('90.1 Data-SI-Site EUI'!$Y$2:$Y$1825,MATCH(1,INDEX(($A88='90.1 Data-SI-Site EUI'!$B$2:$B$1825)*(J$84='90.1 Data-SI-Site EUI'!$C$2:$C$1825)*(2004='90.1 Data-SI-Site EUI'!$A$2:$A$1825),0,1),0))</f>
        <v>0.36685353335965254</v>
      </c>
      <c r="K88" s="118" cm="1">
        <f t="array" ref="K88">INDEX('90.1 Data-SI-Site EUI'!$Y$2:$Y$1825,MATCH(1,INDEX(($A88='90.1 Data-SI-Site EUI'!$B$2:$B$1825)*(K$84='90.1 Data-SI-Site EUI'!$C$2:$C$1825)*($A$83='90.1 Data-SI-Site EUI'!$A$2:$A$1825),0,1),0))/INDEX('90.1 Data-SI-Site EUI'!$Y$2:$Y$1825,MATCH(1,INDEX(($A88='90.1 Data-SI-Site EUI'!$B$2:$B$1825)*(K$84='90.1 Data-SI-Site EUI'!$C$2:$C$1825)*(2004='90.1 Data-SI-Site EUI'!$A$2:$A$1825),0,1),0))</f>
        <v>0.51009157797628424</v>
      </c>
      <c r="L88" s="118" cm="1">
        <f t="array" ref="L88">INDEX('90.1 Data-SI-Site EUI'!$Y$2:$Y$1825,MATCH(1,INDEX(($A88='90.1 Data-SI-Site EUI'!$B$2:$B$1825)*(L$84='90.1 Data-SI-Site EUI'!$C$2:$C$1825)*($A$83='90.1 Data-SI-Site EUI'!$A$2:$A$1825),0,1),0))/INDEX('90.1 Data-SI-Site EUI'!$Y$2:$Y$1825,MATCH(1,INDEX(($A88='90.1 Data-SI-Site EUI'!$B$2:$B$1825)*(L$84='90.1 Data-SI-Site EUI'!$C$2:$C$1825)*(2004='90.1 Data-SI-Site EUI'!$A$2:$A$1825),0,1),0))</f>
        <v>0.47810774381494847</v>
      </c>
      <c r="M88" s="118" cm="1">
        <f t="array" ref="M88">INDEX('90.1 Data-SI-Site EUI'!$Y$2:$Y$1825,MATCH(1,INDEX(($A88='90.1 Data-SI-Site EUI'!$B$2:$B$1825)*(M$84='90.1 Data-SI-Site EUI'!$C$2:$C$1825)*($A$83='90.1 Data-SI-Site EUI'!$A$2:$A$1825),0,1),0))/INDEX('90.1 Data-SI-Site EUI'!$Y$2:$Y$1825,MATCH(1,INDEX(($A88='90.1 Data-SI-Site EUI'!$B$2:$B$1825)*(M$84='90.1 Data-SI-Site EUI'!$C$2:$C$1825)*(2004='90.1 Data-SI-Site EUI'!$A$2:$A$1825),0,1),0))</f>
        <v>0.51347916855768361</v>
      </c>
      <c r="N88" s="118" cm="1">
        <f t="array" ref="N88">INDEX('90.1 Data-SI-Site EUI'!$Y$2:$Y$1825,MATCH(1,INDEX(($A88='90.1 Data-SI-Site EUI'!$B$2:$B$1825)*(N$84='90.1 Data-SI-Site EUI'!$C$2:$C$1825)*($A$83='90.1 Data-SI-Site EUI'!$A$2:$A$1825),0,1),0))/INDEX('90.1 Data-SI-Site EUI'!$Y$2:$Y$1825,MATCH(1,INDEX(($A88='90.1 Data-SI-Site EUI'!$B$2:$B$1825)*(N$84='90.1 Data-SI-Site EUI'!$C$2:$C$1825)*(2004='90.1 Data-SI-Site EUI'!$A$2:$A$1825),0,1),0))</f>
        <v>0.56772506286672253</v>
      </c>
      <c r="O88" s="118" cm="1">
        <f t="array" ref="O88">INDEX('90.1 Data-SI-Site EUI'!$Y$2:$Y$1825,MATCH(1,INDEX(($A88='90.1 Data-SI-Site EUI'!$B$2:$B$1825)*(O$84='90.1 Data-SI-Site EUI'!$C$2:$C$1825)*($A$83='90.1 Data-SI-Site EUI'!$A$2:$A$1825),0,1),0))/INDEX('90.1 Data-SI-Site EUI'!$Y$2:$Y$1825,MATCH(1,INDEX(($A88='90.1 Data-SI-Site EUI'!$B$2:$B$1825)*(O$84='90.1 Data-SI-Site EUI'!$C$2:$C$1825)*(2004='90.1 Data-SI-Site EUI'!$A$2:$A$1825),0,1),0))</f>
        <v>0.52614692783326844</v>
      </c>
      <c r="P88" s="118" cm="1">
        <f t="array" ref="P88">INDEX('90.1 Data-SI-Site EUI'!$Y$2:$Y$1825,MATCH(1,INDEX(($A88='90.1 Data-SI-Site EUI'!$B$2:$B$1825)*(P$84='90.1 Data-SI-Site EUI'!$C$2:$C$1825)*($A$83='90.1 Data-SI-Site EUI'!$A$2:$A$1825),0,1),0))/INDEX('90.1 Data-SI-Site EUI'!$Y$2:$Y$1825,MATCH(1,INDEX(($A88='90.1 Data-SI-Site EUI'!$B$2:$B$1825)*(P$84='90.1 Data-SI-Site EUI'!$C$2:$C$1825)*(2004='90.1 Data-SI-Site EUI'!$A$2:$A$1825),0,1),0))</f>
        <v>0.53275284214276963</v>
      </c>
      <c r="Q88" s="118" cm="1">
        <f t="array" ref="Q88">INDEX('90.1 Data-SI-Site EUI'!$Y$2:$Y$1825,MATCH(1,INDEX(($A88='90.1 Data-SI-Site EUI'!$B$2:$B$1825)*(Q$84='90.1 Data-SI-Site EUI'!$C$2:$C$1825)*($A$83='90.1 Data-SI-Site EUI'!$A$2:$A$1825),0,1),0))/INDEX('90.1 Data-SI-Site EUI'!$Y$2:$Y$1825,MATCH(1,INDEX(($A88='90.1 Data-SI-Site EUI'!$B$2:$B$1825)*(Q$84='90.1 Data-SI-Site EUI'!$C$2:$C$1825)*(2004='90.1 Data-SI-Site EUI'!$A$2:$A$1825),0,1),0))</f>
        <v>0.57749994722509546</v>
      </c>
      <c r="R88" s="118" cm="1">
        <f t="array" ref="R88">INDEX('90.1 Data-SI-Site EUI'!$Y$2:$Y$1825,MATCH(1,INDEX(($A88='90.1 Data-SI-Site EUI'!$B$2:$B$1825)*(R$84='90.1 Data-SI-Site EUI'!$C$2:$C$1825)*($A$83='90.1 Data-SI-Site EUI'!$A$2:$A$1825),0,1),0))/INDEX('90.1 Data-SI-Site EUI'!$Y$2:$Y$1825,MATCH(1,INDEX(($A88='90.1 Data-SI-Site EUI'!$B$2:$B$1825)*(R$84='90.1 Data-SI-Site EUI'!$C$2:$C$1825)*(2004='90.1 Data-SI-Site EUI'!$A$2:$A$1825),0,1),0))</f>
        <v>0.55246296792270133</v>
      </c>
      <c r="S88" s="118" cm="1">
        <f t="array" ref="S88">INDEX('90.1 Data-SI-Site EUI'!$Y$2:$Y$1825,MATCH(1,INDEX(($A88='90.1 Data-SI-Site EUI'!$B$2:$B$1825)*(S$84='90.1 Data-SI-Site EUI'!$C$2:$C$1825)*($A$83='90.1 Data-SI-Site EUI'!$A$2:$A$1825),0,1),0))/INDEX('90.1 Data-SI-Site EUI'!$Y$2:$Y$1825,MATCH(1,INDEX(($A88='90.1 Data-SI-Site EUI'!$B$2:$B$1825)*(S$84='90.1 Data-SI-Site EUI'!$C$2:$C$1825)*(2004='90.1 Data-SI-Site EUI'!$A$2:$A$1825),0,1),0))</f>
        <v>0.38975987945139218</v>
      </c>
      <c r="T88" s="119" cm="1">
        <f t="array" ref="T88">INDEX('90.1 Data-SI-Site EUI'!$Y$2:$Y$1825,MATCH(1,INDEX(($A88='90.1 Data-SI-Site EUI'!$B$2:$B$1825)*(T$84='90.1 Data-SI-Site EUI'!$C$2:$C$1825)*($A$83='90.1 Data-SI-Site EUI'!$A$2:$A$1825),0,1),0))/INDEX('90.1 Data-SI-Site EUI'!$Y$2:$Y$1825,MATCH(1,INDEX(($A88='90.1 Data-SI-Site EUI'!$B$2:$B$1825)*(T$84='90.1 Data-SI-Site EUI'!$C$2:$C$1825)*(2004='90.1 Data-SI-Site EUI'!$A$2:$A$1825),0,1),0))</f>
        <v>0.42153419208971205</v>
      </c>
    </row>
    <row r="89" spans="1:20" x14ac:dyDescent="0.25">
      <c r="A89" s="129" t="s">
        <v>62</v>
      </c>
      <c r="B89" s="117" cm="1">
        <f t="array" ref="B89">INDEX('90.1 Data-SI-Site EUI'!$Y$2:$Y$1825,MATCH(1,INDEX(($A89='90.1 Data-SI-Site EUI'!$B$2:$B$1825)*(B$84='90.1 Data-SI-Site EUI'!$C$2:$C$1825)*($A$83='90.1 Data-SI-Site EUI'!$A$2:$A$1825),0,1),0))/INDEX('90.1 Data-SI-Site EUI'!$Y$2:$Y$1825,MATCH(1,INDEX(($A89='90.1 Data-SI-Site EUI'!$B$2:$B$1825)*(B$84='90.1 Data-SI-Site EUI'!$C$2:$C$1825)*(2004='90.1 Data-SI-Site EUI'!$A$2:$A$1825),0,1),0))</f>
        <v>0.53159412952094176</v>
      </c>
      <c r="C89" s="118" cm="1">
        <f t="array" ref="C89">INDEX('90.1 Data-SI-Site EUI'!$Y$2:$Y$1825,MATCH(1,INDEX(($A89='90.1 Data-SI-Site EUI'!$B$2:$B$1825)*(C$84='90.1 Data-SI-Site EUI'!$C$2:$C$1825)*($A$83='90.1 Data-SI-Site EUI'!$A$2:$A$1825),0,1),0))/INDEX('90.1 Data-SI-Site EUI'!$Y$2:$Y$1825,MATCH(1,INDEX(($A89='90.1 Data-SI-Site EUI'!$B$2:$B$1825)*(C$84='90.1 Data-SI-Site EUI'!$C$2:$C$1825)*(2004='90.1 Data-SI-Site EUI'!$A$2:$A$1825),0,1),0))</f>
        <v>0.55424724750495979</v>
      </c>
      <c r="D89" s="118" cm="1">
        <f t="array" ref="D89">INDEX('90.1 Data-SI-Site EUI'!$Y$2:$Y$1825,MATCH(1,INDEX(($A89='90.1 Data-SI-Site EUI'!$B$2:$B$1825)*(D$84='90.1 Data-SI-Site EUI'!$C$2:$C$1825)*($A$83='90.1 Data-SI-Site EUI'!$A$2:$A$1825),0,1),0))/INDEX('90.1 Data-SI-Site EUI'!$Y$2:$Y$1825,MATCH(1,INDEX(($A89='90.1 Data-SI-Site EUI'!$B$2:$B$1825)*(D$84='90.1 Data-SI-Site EUI'!$C$2:$C$1825)*(2004='90.1 Data-SI-Site EUI'!$A$2:$A$1825),0,1),0))</f>
        <v>0.48983667087391441</v>
      </c>
      <c r="E89" s="118" cm="1">
        <f t="array" ref="E89">INDEX('90.1 Data-SI-Site EUI'!$Y$2:$Y$1825,MATCH(1,INDEX(($A89='90.1 Data-SI-Site EUI'!$B$2:$B$1825)*(E$84='90.1 Data-SI-Site EUI'!$C$2:$C$1825)*($A$83='90.1 Data-SI-Site EUI'!$A$2:$A$1825),0,1),0))/INDEX('90.1 Data-SI-Site EUI'!$Y$2:$Y$1825,MATCH(1,INDEX(($A89='90.1 Data-SI-Site EUI'!$B$2:$B$1825)*(E$84='90.1 Data-SI-Site EUI'!$C$2:$C$1825)*(2004='90.1 Data-SI-Site EUI'!$A$2:$A$1825),0,1),0))</f>
        <v>0.53753961701334319</v>
      </c>
      <c r="F89" s="118" cm="1">
        <f t="array" ref="F89">INDEX('90.1 Data-SI-Site EUI'!$Y$2:$Y$1825,MATCH(1,INDEX(($A89='90.1 Data-SI-Site EUI'!$B$2:$B$1825)*(F$84='90.1 Data-SI-Site EUI'!$C$2:$C$1825)*($A$83='90.1 Data-SI-Site EUI'!$A$2:$A$1825),0,1),0))/INDEX('90.1 Data-SI-Site EUI'!$Y$2:$Y$1825,MATCH(1,INDEX(($A89='90.1 Data-SI-Site EUI'!$B$2:$B$1825)*(F$84='90.1 Data-SI-Site EUI'!$C$2:$C$1825)*(2004='90.1 Data-SI-Site EUI'!$A$2:$A$1825),0,1),0))</f>
        <v>0.46065332607863274</v>
      </c>
      <c r="G89" s="118" cm="1">
        <f t="array" ref="G89">INDEX('90.1 Data-SI-Site EUI'!$Y$2:$Y$1825,MATCH(1,INDEX(($A89='90.1 Data-SI-Site EUI'!$B$2:$B$1825)*(G$84='90.1 Data-SI-Site EUI'!$C$2:$C$1825)*($A$83='90.1 Data-SI-Site EUI'!$A$2:$A$1825),0,1),0))/INDEX('90.1 Data-SI-Site EUI'!$Y$2:$Y$1825,MATCH(1,INDEX(($A89='90.1 Data-SI-Site EUI'!$B$2:$B$1825)*(G$84='90.1 Data-SI-Site EUI'!$C$2:$C$1825)*(2004='90.1 Data-SI-Site EUI'!$A$2:$A$1825),0,1),0))</f>
        <v>0.44545882569102319</v>
      </c>
      <c r="H89" s="118" cm="1">
        <f t="array" ref="H89">INDEX('90.1 Data-SI-Site EUI'!$Y$2:$Y$1825,MATCH(1,INDEX(($A89='90.1 Data-SI-Site EUI'!$B$2:$B$1825)*(H$84='90.1 Data-SI-Site EUI'!$C$2:$C$1825)*($A$83='90.1 Data-SI-Site EUI'!$A$2:$A$1825),0,1),0))/INDEX('90.1 Data-SI-Site EUI'!$Y$2:$Y$1825,MATCH(1,INDEX(($A89='90.1 Data-SI-Site EUI'!$B$2:$B$1825)*(H$84='90.1 Data-SI-Site EUI'!$C$2:$C$1825)*(2004='90.1 Data-SI-Site EUI'!$A$2:$A$1825),0,1),0))</f>
        <v>0.47930389698695336</v>
      </c>
      <c r="I89" s="118" cm="1">
        <f t="array" ref="I89">INDEX('90.1 Data-SI-Site EUI'!$Y$2:$Y$1825,MATCH(1,INDEX(($A89='90.1 Data-SI-Site EUI'!$B$2:$B$1825)*(I$84='90.1 Data-SI-Site EUI'!$C$2:$C$1825)*($A$83='90.1 Data-SI-Site EUI'!$A$2:$A$1825),0,1),0))/INDEX('90.1 Data-SI-Site EUI'!$Y$2:$Y$1825,MATCH(1,INDEX(($A89='90.1 Data-SI-Site EUI'!$B$2:$B$1825)*(I$84='90.1 Data-SI-Site EUI'!$C$2:$C$1825)*(2004='90.1 Data-SI-Site EUI'!$A$2:$A$1825),0,1),0))</f>
        <v>0.48027131297093273</v>
      </c>
      <c r="J89" s="118" cm="1">
        <f t="array" ref="J89">INDEX('90.1 Data-SI-Site EUI'!$Y$2:$Y$1825,MATCH(1,INDEX(($A89='90.1 Data-SI-Site EUI'!$B$2:$B$1825)*(J$84='90.1 Data-SI-Site EUI'!$C$2:$C$1825)*($A$83='90.1 Data-SI-Site EUI'!$A$2:$A$1825),0,1),0))/INDEX('90.1 Data-SI-Site EUI'!$Y$2:$Y$1825,MATCH(1,INDEX(($A89='90.1 Data-SI-Site EUI'!$B$2:$B$1825)*(J$84='90.1 Data-SI-Site EUI'!$C$2:$C$1825)*(2004='90.1 Data-SI-Site EUI'!$A$2:$A$1825),0,1),0))</f>
        <v>0.53908401372046955</v>
      </c>
      <c r="K89" s="118" cm="1">
        <f t="array" ref="K89">INDEX('90.1 Data-SI-Site EUI'!$Y$2:$Y$1825,MATCH(1,INDEX(($A89='90.1 Data-SI-Site EUI'!$B$2:$B$1825)*(K$84='90.1 Data-SI-Site EUI'!$C$2:$C$1825)*($A$83='90.1 Data-SI-Site EUI'!$A$2:$A$1825),0,1),0))/INDEX('90.1 Data-SI-Site EUI'!$Y$2:$Y$1825,MATCH(1,INDEX(($A89='90.1 Data-SI-Site EUI'!$B$2:$B$1825)*(K$84='90.1 Data-SI-Site EUI'!$C$2:$C$1825)*(2004='90.1 Data-SI-Site EUI'!$A$2:$A$1825),0,1),0))</f>
        <v>0.53390164461779721</v>
      </c>
      <c r="L89" s="118" cm="1">
        <f t="array" ref="L89">INDEX('90.1 Data-SI-Site EUI'!$Y$2:$Y$1825,MATCH(1,INDEX(($A89='90.1 Data-SI-Site EUI'!$B$2:$B$1825)*(L$84='90.1 Data-SI-Site EUI'!$C$2:$C$1825)*($A$83='90.1 Data-SI-Site EUI'!$A$2:$A$1825),0,1),0))/INDEX('90.1 Data-SI-Site EUI'!$Y$2:$Y$1825,MATCH(1,INDEX(($A89='90.1 Data-SI-Site EUI'!$B$2:$B$1825)*(L$84='90.1 Data-SI-Site EUI'!$C$2:$C$1825)*(2004='90.1 Data-SI-Site EUI'!$A$2:$A$1825),0,1),0))</f>
        <v>0.5360373389429397</v>
      </c>
      <c r="M89" s="118" cm="1">
        <f t="array" ref="M89">INDEX('90.1 Data-SI-Site EUI'!$Y$2:$Y$1825,MATCH(1,INDEX(($A89='90.1 Data-SI-Site EUI'!$B$2:$B$1825)*(M$84='90.1 Data-SI-Site EUI'!$C$2:$C$1825)*($A$83='90.1 Data-SI-Site EUI'!$A$2:$A$1825),0,1),0))/INDEX('90.1 Data-SI-Site EUI'!$Y$2:$Y$1825,MATCH(1,INDEX(($A89='90.1 Data-SI-Site EUI'!$B$2:$B$1825)*(M$84='90.1 Data-SI-Site EUI'!$C$2:$C$1825)*(2004='90.1 Data-SI-Site EUI'!$A$2:$A$1825),0,1),0))</f>
        <v>0.56987728127225801</v>
      </c>
      <c r="N89" s="118" cm="1">
        <f t="array" ref="N89">INDEX('90.1 Data-SI-Site EUI'!$Y$2:$Y$1825,MATCH(1,INDEX(($A89='90.1 Data-SI-Site EUI'!$B$2:$B$1825)*(N$84='90.1 Data-SI-Site EUI'!$C$2:$C$1825)*($A$83='90.1 Data-SI-Site EUI'!$A$2:$A$1825),0,1),0))/INDEX('90.1 Data-SI-Site EUI'!$Y$2:$Y$1825,MATCH(1,INDEX(($A89='90.1 Data-SI-Site EUI'!$B$2:$B$1825)*(N$84='90.1 Data-SI-Site EUI'!$C$2:$C$1825)*(2004='90.1 Data-SI-Site EUI'!$A$2:$A$1825),0,1),0))</f>
        <v>0.58844884715802237</v>
      </c>
      <c r="O89" s="118" cm="1">
        <f t="array" ref="O89">INDEX('90.1 Data-SI-Site EUI'!$Y$2:$Y$1825,MATCH(1,INDEX(($A89='90.1 Data-SI-Site EUI'!$B$2:$B$1825)*(O$84='90.1 Data-SI-Site EUI'!$C$2:$C$1825)*($A$83='90.1 Data-SI-Site EUI'!$A$2:$A$1825),0,1),0))/INDEX('90.1 Data-SI-Site EUI'!$Y$2:$Y$1825,MATCH(1,INDEX(($A89='90.1 Data-SI-Site EUI'!$B$2:$B$1825)*(O$84='90.1 Data-SI-Site EUI'!$C$2:$C$1825)*(2004='90.1 Data-SI-Site EUI'!$A$2:$A$1825),0,1),0))</f>
        <v>0.57617330636414255</v>
      </c>
      <c r="P89" s="118" cm="1">
        <f t="array" ref="P89">INDEX('90.1 Data-SI-Site EUI'!$Y$2:$Y$1825,MATCH(1,INDEX(($A89='90.1 Data-SI-Site EUI'!$B$2:$B$1825)*(P$84='90.1 Data-SI-Site EUI'!$C$2:$C$1825)*($A$83='90.1 Data-SI-Site EUI'!$A$2:$A$1825),0,1),0))/INDEX('90.1 Data-SI-Site EUI'!$Y$2:$Y$1825,MATCH(1,INDEX(($A89='90.1 Data-SI-Site EUI'!$B$2:$B$1825)*(P$84='90.1 Data-SI-Site EUI'!$C$2:$C$1825)*(2004='90.1 Data-SI-Site EUI'!$A$2:$A$1825),0,1),0))</f>
        <v>0.59627597672485455</v>
      </c>
      <c r="Q89" s="118" cm="1">
        <f t="array" ref="Q89">INDEX('90.1 Data-SI-Site EUI'!$Y$2:$Y$1825,MATCH(1,INDEX(($A89='90.1 Data-SI-Site EUI'!$B$2:$B$1825)*(Q$84='90.1 Data-SI-Site EUI'!$C$2:$C$1825)*($A$83='90.1 Data-SI-Site EUI'!$A$2:$A$1825),0,1),0))/INDEX('90.1 Data-SI-Site EUI'!$Y$2:$Y$1825,MATCH(1,INDEX(($A89='90.1 Data-SI-Site EUI'!$B$2:$B$1825)*(Q$84='90.1 Data-SI-Site EUI'!$C$2:$C$1825)*(2004='90.1 Data-SI-Site EUI'!$A$2:$A$1825),0,1),0))</f>
        <v>0.57376997904350813</v>
      </c>
      <c r="R89" s="118" cm="1">
        <f t="array" ref="R89">INDEX('90.1 Data-SI-Site EUI'!$Y$2:$Y$1825,MATCH(1,INDEX(($A89='90.1 Data-SI-Site EUI'!$B$2:$B$1825)*(R$84='90.1 Data-SI-Site EUI'!$C$2:$C$1825)*($A$83='90.1 Data-SI-Site EUI'!$A$2:$A$1825),0,1),0))/INDEX('90.1 Data-SI-Site EUI'!$Y$2:$Y$1825,MATCH(1,INDEX(($A89='90.1 Data-SI-Site EUI'!$B$2:$B$1825)*(R$84='90.1 Data-SI-Site EUI'!$C$2:$C$1825)*(2004='90.1 Data-SI-Site EUI'!$A$2:$A$1825),0,1),0))</f>
        <v>0.59443582038537679</v>
      </c>
      <c r="S89" s="118" cm="1">
        <f t="array" ref="S89">INDEX('90.1 Data-SI-Site EUI'!$Y$2:$Y$1825,MATCH(1,INDEX(($A89='90.1 Data-SI-Site EUI'!$B$2:$B$1825)*(S$84='90.1 Data-SI-Site EUI'!$C$2:$C$1825)*($A$83='90.1 Data-SI-Site EUI'!$A$2:$A$1825),0,1),0))/INDEX('90.1 Data-SI-Site EUI'!$Y$2:$Y$1825,MATCH(1,INDEX(($A89='90.1 Data-SI-Site EUI'!$B$2:$B$1825)*(S$84='90.1 Data-SI-Site EUI'!$C$2:$C$1825)*(2004='90.1 Data-SI-Site EUI'!$A$2:$A$1825),0,1),0))</f>
        <v>0.58967966748066536</v>
      </c>
      <c r="T89" s="119" cm="1">
        <f t="array" ref="T89">INDEX('90.1 Data-SI-Site EUI'!$Y$2:$Y$1825,MATCH(1,INDEX(($A89='90.1 Data-SI-Site EUI'!$B$2:$B$1825)*(T$84='90.1 Data-SI-Site EUI'!$C$2:$C$1825)*($A$83='90.1 Data-SI-Site EUI'!$A$2:$A$1825),0,1),0))/INDEX('90.1 Data-SI-Site EUI'!$Y$2:$Y$1825,MATCH(1,INDEX(($A89='90.1 Data-SI-Site EUI'!$B$2:$B$1825)*(T$84='90.1 Data-SI-Site EUI'!$C$2:$C$1825)*(2004='90.1 Data-SI-Site EUI'!$A$2:$A$1825),0,1),0))</f>
        <v>0.54936034037068771</v>
      </c>
    </row>
    <row r="90" spans="1:20" x14ac:dyDescent="0.25">
      <c r="A90" s="129" t="s">
        <v>56</v>
      </c>
      <c r="B90" s="117" cm="1">
        <f t="array" ref="B90">INDEX('90.1 Data-SI-Site EUI'!$Y$2:$Y$1825,MATCH(1,INDEX(($A90='90.1 Data-SI-Site EUI'!$B$2:$B$1825)*(B$84='90.1 Data-SI-Site EUI'!$C$2:$C$1825)*($A$83='90.1 Data-SI-Site EUI'!$A$2:$A$1825),0,1),0))/INDEX('90.1 Data-SI-Site EUI'!$Y$2:$Y$1825,MATCH(1,INDEX(($A90='90.1 Data-SI-Site EUI'!$B$2:$B$1825)*(B$84='90.1 Data-SI-Site EUI'!$C$2:$C$1825)*(2004='90.1 Data-SI-Site EUI'!$A$2:$A$1825),0,1),0))</f>
        <v>0.40691094877978701</v>
      </c>
      <c r="C90" s="118" cm="1">
        <f t="array" ref="C90">INDEX('90.1 Data-SI-Site EUI'!$Y$2:$Y$1825,MATCH(1,INDEX(($A90='90.1 Data-SI-Site EUI'!$B$2:$B$1825)*(C$84='90.1 Data-SI-Site EUI'!$C$2:$C$1825)*($A$83='90.1 Data-SI-Site EUI'!$A$2:$A$1825),0,1),0))/INDEX('90.1 Data-SI-Site EUI'!$Y$2:$Y$1825,MATCH(1,INDEX(($A90='90.1 Data-SI-Site EUI'!$B$2:$B$1825)*(C$84='90.1 Data-SI-Site EUI'!$C$2:$C$1825)*(2004='90.1 Data-SI-Site EUI'!$A$2:$A$1825),0,1),0))</f>
        <v>0.50725530048655398</v>
      </c>
      <c r="D90" s="118" cm="1">
        <f t="array" ref="D90">INDEX('90.1 Data-SI-Site EUI'!$Y$2:$Y$1825,MATCH(1,INDEX(($A90='90.1 Data-SI-Site EUI'!$B$2:$B$1825)*(D$84='90.1 Data-SI-Site EUI'!$C$2:$C$1825)*($A$83='90.1 Data-SI-Site EUI'!$A$2:$A$1825),0,1),0))/INDEX('90.1 Data-SI-Site EUI'!$Y$2:$Y$1825,MATCH(1,INDEX(($A90='90.1 Data-SI-Site EUI'!$B$2:$B$1825)*(D$84='90.1 Data-SI-Site EUI'!$C$2:$C$1825)*(2004='90.1 Data-SI-Site EUI'!$A$2:$A$1825),0,1),0))</f>
        <v>0.45445786012586459</v>
      </c>
      <c r="E90" s="118" cm="1">
        <f t="array" ref="E90">INDEX('90.1 Data-SI-Site EUI'!$Y$2:$Y$1825,MATCH(1,INDEX(($A90='90.1 Data-SI-Site EUI'!$B$2:$B$1825)*(E$84='90.1 Data-SI-Site EUI'!$C$2:$C$1825)*($A$83='90.1 Data-SI-Site EUI'!$A$2:$A$1825),0,1),0))/INDEX('90.1 Data-SI-Site EUI'!$Y$2:$Y$1825,MATCH(1,INDEX(($A90='90.1 Data-SI-Site EUI'!$B$2:$B$1825)*(E$84='90.1 Data-SI-Site EUI'!$C$2:$C$1825)*(2004='90.1 Data-SI-Site EUI'!$A$2:$A$1825),0,1),0))</f>
        <v>0.52781879000259413</v>
      </c>
      <c r="F90" s="118" cm="1">
        <f t="array" ref="F90">INDEX('90.1 Data-SI-Site EUI'!$Y$2:$Y$1825,MATCH(1,INDEX(($A90='90.1 Data-SI-Site EUI'!$B$2:$B$1825)*(F$84='90.1 Data-SI-Site EUI'!$C$2:$C$1825)*($A$83='90.1 Data-SI-Site EUI'!$A$2:$A$1825),0,1),0))/INDEX('90.1 Data-SI-Site EUI'!$Y$2:$Y$1825,MATCH(1,INDEX(($A90='90.1 Data-SI-Site EUI'!$B$2:$B$1825)*(F$84='90.1 Data-SI-Site EUI'!$C$2:$C$1825)*(2004='90.1 Data-SI-Site EUI'!$A$2:$A$1825),0,1),0))</f>
        <v>0.4511109190979718</v>
      </c>
      <c r="G90" s="118" cm="1">
        <f t="array" ref="G90">INDEX('90.1 Data-SI-Site EUI'!$Y$2:$Y$1825,MATCH(1,INDEX(($A90='90.1 Data-SI-Site EUI'!$B$2:$B$1825)*(G$84='90.1 Data-SI-Site EUI'!$C$2:$C$1825)*($A$83='90.1 Data-SI-Site EUI'!$A$2:$A$1825),0,1),0))/INDEX('90.1 Data-SI-Site EUI'!$Y$2:$Y$1825,MATCH(1,INDEX(($A90='90.1 Data-SI-Site EUI'!$B$2:$B$1825)*(G$84='90.1 Data-SI-Site EUI'!$C$2:$C$1825)*(2004='90.1 Data-SI-Site EUI'!$A$2:$A$1825),0,1),0))</f>
        <v>0.52530784871470049</v>
      </c>
      <c r="H90" s="118" cm="1">
        <f t="array" ref="H90">INDEX('90.1 Data-SI-Site EUI'!$Y$2:$Y$1825,MATCH(1,INDEX(($A90='90.1 Data-SI-Site EUI'!$B$2:$B$1825)*(H$84='90.1 Data-SI-Site EUI'!$C$2:$C$1825)*($A$83='90.1 Data-SI-Site EUI'!$A$2:$A$1825),0,1),0))/INDEX('90.1 Data-SI-Site EUI'!$Y$2:$Y$1825,MATCH(1,INDEX(($A90='90.1 Data-SI-Site EUI'!$B$2:$B$1825)*(H$84='90.1 Data-SI-Site EUI'!$C$2:$C$1825)*(2004='90.1 Data-SI-Site EUI'!$A$2:$A$1825),0,1),0))</f>
        <v>0.43658444975499011</v>
      </c>
      <c r="I90" s="118" cm="1">
        <f t="array" ref="I90">INDEX('90.1 Data-SI-Site EUI'!$Y$2:$Y$1825,MATCH(1,INDEX(($A90='90.1 Data-SI-Site EUI'!$B$2:$B$1825)*(I$84='90.1 Data-SI-Site EUI'!$C$2:$C$1825)*($A$83='90.1 Data-SI-Site EUI'!$A$2:$A$1825),0,1),0))/INDEX('90.1 Data-SI-Site EUI'!$Y$2:$Y$1825,MATCH(1,INDEX(($A90='90.1 Data-SI-Site EUI'!$B$2:$B$1825)*(I$84='90.1 Data-SI-Site EUI'!$C$2:$C$1825)*(2004='90.1 Data-SI-Site EUI'!$A$2:$A$1825),0,1),0))</f>
        <v>0.5335212638497866</v>
      </c>
      <c r="J90" s="118" cm="1">
        <f t="array" ref="J90">INDEX('90.1 Data-SI-Site EUI'!$Y$2:$Y$1825,MATCH(1,INDEX(($A90='90.1 Data-SI-Site EUI'!$B$2:$B$1825)*(J$84='90.1 Data-SI-Site EUI'!$C$2:$C$1825)*($A$83='90.1 Data-SI-Site EUI'!$A$2:$A$1825),0,1),0))/INDEX('90.1 Data-SI-Site EUI'!$Y$2:$Y$1825,MATCH(1,INDEX(($A90='90.1 Data-SI-Site EUI'!$B$2:$B$1825)*(J$84='90.1 Data-SI-Site EUI'!$C$2:$C$1825)*(2004='90.1 Data-SI-Site EUI'!$A$2:$A$1825),0,1),0))</f>
        <v>0.39350509861752986</v>
      </c>
      <c r="K90" s="118" cm="1">
        <f t="array" ref="K90">INDEX('90.1 Data-SI-Site EUI'!$Y$2:$Y$1825,MATCH(1,INDEX(($A90='90.1 Data-SI-Site EUI'!$B$2:$B$1825)*(K$84='90.1 Data-SI-Site EUI'!$C$2:$C$1825)*($A$83='90.1 Data-SI-Site EUI'!$A$2:$A$1825),0,1),0))/INDEX('90.1 Data-SI-Site EUI'!$Y$2:$Y$1825,MATCH(1,INDEX(($A90='90.1 Data-SI-Site EUI'!$B$2:$B$1825)*(K$84='90.1 Data-SI-Site EUI'!$C$2:$C$1825)*(2004='90.1 Data-SI-Site EUI'!$A$2:$A$1825),0,1),0))</f>
        <v>0.33418336768374313</v>
      </c>
      <c r="L90" s="118" cm="1">
        <f t="array" ref="L90">INDEX('90.1 Data-SI-Site EUI'!$Y$2:$Y$1825,MATCH(1,INDEX(($A90='90.1 Data-SI-Site EUI'!$B$2:$B$1825)*(L$84='90.1 Data-SI-Site EUI'!$C$2:$C$1825)*($A$83='90.1 Data-SI-Site EUI'!$A$2:$A$1825),0,1),0))/INDEX('90.1 Data-SI-Site EUI'!$Y$2:$Y$1825,MATCH(1,INDEX(($A90='90.1 Data-SI-Site EUI'!$B$2:$B$1825)*(L$84='90.1 Data-SI-Site EUI'!$C$2:$C$1825)*(2004='90.1 Data-SI-Site EUI'!$A$2:$A$1825),0,1),0))</f>
        <v>0.4973669699153565</v>
      </c>
      <c r="M90" s="118" cm="1">
        <f t="array" ref="M90">INDEX('90.1 Data-SI-Site EUI'!$Y$2:$Y$1825,MATCH(1,INDEX(($A90='90.1 Data-SI-Site EUI'!$B$2:$B$1825)*(M$84='90.1 Data-SI-Site EUI'!$C$2:$C$1825)*($A$83='90.1 Data-SI-Site EUI'!$A$2:$A$1825),0,1),0))/INDEX('90.1 Data-SI-Site EUI'!$Y$2:$Y$1825,MATCH(1,INDEX(($A90='90.1 Data-SI-Site EUI'!$B$2:$B$1825)*(M$84='90.1 Data-SI-Site EUI'!$C$2:$C$1825)*(2004='90.1 Data-SI-Site EUI'!$A$2:$A$1825),0,1),0))</f>
        <v>0.43962895251351897</v>
      </c>
      <c r="N90" s="118" cm="1">
        <f t="array" ref="N90">INDEX('90.1 Data-SI-Site EUI'!$Y$2:$Y$1825,MATCH(1,INDEX(($A90='90.1 Data-SI-Site EUI'!$B$2:$B$1825)*(N$84='90.1 Data-SI-Site EUI'!$C$2:$C$1825)*($A$83='90.1 Data-SI-Site EUI'!$A$2:$A$1825),0,1),0))/INDEX('90.1 Data-SI-Site EUI'!$Y$2:$Y$1825,MATCH(1,INDEX(($A90='90.1 Data-SI-Site EUI'!$B$2:$B$1825)*(N$84='90.1 Data-SI-Site EUI'!$C$2:$C$1825)*(2004='90.1 Data-SI-Site EUI'!$A$2:$A$1825),0,1),0))</f>
        <v>0.35031649923247427</v>
      </c>
      <c r="O90" s="118" cm="1">
        <f t="array" ref="O90">INDEX('90.1 Data-SI-Site EUI'!$Y$2:$Y$1825,MATCH(1,INDEX(($A90='90.1 Data-SI-Site EUI'!$B$2:$B$1825)*(O$84='90.1 Data-SI-Site EUI'!$C$2:$C$1825)*($A$83='90.1 Data-SI-Site EUI'!$A$2:$A$1825),0,1),0))/INDEX('90.1 Data-SI-Site EUI'!$Y$2:$Y$1825,MATCH(1,INDEX(($A90='90.1 Data-SI-Site EUI'!$B$2:$B$1825)*(O$84='90.1 Data-SI-Site EUI'!$C$2:$C$1825)*(2004='90.1 Data-SI-Site EUI'!$A$2:$A$1825),0,1),0))</f>
        <v>0.49719745901524787</v>
      </c>
      <c r="P90" s="118" cm="1">
        <f t="array" ref="P90">INDEX('90.1 Data-SI-Site EUI'!$Y$2:$Y$1825,MATCH(1,INDEX(($A90='90.1 Data-SI-Site EUI'!$B$2:$B$1825)*(P$84='90.1 Data-SI-Site EUI'!$C$2:$C$1825)*($A$83='90.1 Data-SI-Site EUI'!$A$2:$A$1825),0,1),0))/INDEX('90.1 Data-SI-Site EUI'!$Y$2:$Y$1825,MATCH(1,INDEX(($A90='90.1 Data-SI-Site EUI'!$B$2:$B$1825)*(P$84='90.1 Data-SI-Site EUI'!$C$2:$C$1825)*(2004='90.1 Data-SI-Site EUI'!$A$2:$A$1825),0,1),0))</f>
        <v>0.35349669309193499</v>
      </c>
      <c r="Q90" s="118" cm="1">
        <f t="array" ref="Q90">INDEX('90.1 Data-SI-Site EUI'!$Y$2:$Y$1825,MATCH(1,INDEX(($A90='90.1 Data-SI-Site EUI'!$B$2:$B$1825)*(Q$84='90.1 Data-SI-Site EUI'!$C$2:$C$1825)*($A$83='90.1 Data-SI-Site EUI'!$A$2:$A$1825),0,1),0))/INDEX('90.1 Data-SI-Site EUI'!$Y$2:$Y$1825,MATCH(1,INDEX(($A90='90.1 Data-SI-Site EUI'!$B$2:$B$1825)*(Q$84='90.1 Data-SI-Site EUI'!$C$2:$C$1825)*(2004='90.1 Data-SI-Site EUI'!$A$2:$A$1825),0,1),0))</f>
        <v>0.37886410458505759</v>
      </c>
      <c r="R90" s="118" cm="1">
        <f t="array" ref="R90">INDEX('90.1 Data-SI-Site EUI'!$Y$2:$Y$1825,MATCH(1,INDEX(($A90='90.1 Data-SI-Site EUI'!$B$2:$B$1825)*(R$84='90.1 Data-SI-Site EUI'!$C$2:$C$1825)*($A$83='90.1 Data-SI-Site EUI'!$A$2:$A$1825),0,1),0))/INDEX('90.1 Data-SI-Site EUI'!$Y$2:$Y$1825,MATCH(1,INDEX(($A90='90.1 Data-SI-Site EUI'!$B$2:$B$1825)*(R$84='90.1 Data-SI-Site EUI'!$C$2:$C$1825)*(2004='90.1 Data-SI-Site EUI'!$A$2:$A$1825),0,1),0))</f>
        <v>0.38336513532586947</v>
      </c>
      <c r="S90" s="118" cm="1">
        <f t="array" ref="S90">INDEX('90.1 Data-SI-Site EUI'!$Y$2:$Y$1825,MATCH(1,INDEX(($A90='90.1 Data-SI-Site EUI'!$B$2:$B$1825)*(S$84='90.1 Data-SI-Site EUI'!$C$2:$C$1825)*($A$83='90.1 Data-SI-Site EUI'!$A$2:$A$1825),0,1),0))/INDEX('90.1 Data-SI-Site EUI'!$Y$2:$Y$1825,MATCH(1,INDEX(($A90='90.1 Data-SI-Site EUI'!$B$2:$B$1825)*(S$84='90.1 Data-SI-Site EUI'!$C$2:$C$1825)*(2004='90.1 Data-SI-Site EUI'!$A$2:$A$1825),0,1),0))</f>
        <v>0.37583346339973178</v>
      </c>
      <c r="T90" s="119" cm="1">
        <f t="array" ref="T90">INDEX('90.1 Data-SI-Site EUI'!$Y$2:$Y$1825,MATCH(1,INDEX(($A90='90.1 Data-SI-Site EUI'!$B$2:$B$1825)*(T$84='90.1 Data-SI-Site EUI'!$C$2:$C$1825)*($A$83='90.1 Data-SI-Site EUI'!$A$2:$A$1825),0,1),0))/INDEX('90.1 Data-SI-Site EUI'!$Y$2:$Y$1825,MATCH(1,INDEX(($A90='90.1 Data-SI-Site EUI'!$B$2:$B$1825)*(T$84='90.1 Data-SI-Site EUI'!$C$2:$C$1825)*(2004='90.1 Data-SI-Site EUI'!$A$2:$A$1825),0,1),0))</f>
        <v>0.44528332270470578</v>
      </c>
    </row>
    <row r="91" spans="1:20" x14ac:dyDescent="0.25">
      <c r="A91" s="129" t="s">
        <v>57</v>
      </c>
      <c r="B91" s="117" cm="1">
        <f t="array" ref="B91">INDEX('90.1 Data-SI-Site EUI'!$Y$2:$Y$1825,MATCH(1,INDEX(($A91='90.1 Data-SI-Site EUI'!$B$2:$B$1825)*(B$84='90.1 Data-SI-Site EUI'!$C$2:$C$1825)*($A$83='90.1 Data-SI-Site EUI'!$A$2:$A$1825),0,1),0))/INDEX('90.1 Data-SI-Site EUI'!$Y$2:$Y$1825,MATCH(1,INDEX(($A91='90.1 Data-SI-Site EUI'!$B$2:$B$1825)*(B$84='90.1 Data-SI-Site EUI'!$C$2:$C$1825)*(2004='90.1 Data-SI-Site EUI'!$A$2:$A$1825),0,1),0))</f>
        <v>0.43080132703289298</v>
      </c>
      <c r="C91" s="118" cm="1">
        <f t="array" ref="C91">INDEX('90.1 Data-SI-Site EUI'!$Y$2:$Y$1825,MATCH(1,INDEX(($A91='90.1 Data-SI-Site EUI'!$B$2:$B$1825)*(C$84='90.1 Data-SI-Site EUI'!$C$2:$C$1825)*($A$83='90.1 Data-SI-Site EUI'!$A$2:$A$1825),0,1),0))/INDEX('90.1 Data-SI-Site EUI'!$Y$2:$Y$1825,MATCH(1,INDEX(($A91='90.1 Data-SI-Site EUI'!$B$2:$B$1825)*(C$84='90.1 Data-SI-Site EUI'!$C$2:$C$1825)*(2004='90.1 Data-SI-Site EUI'!$A$2:$A$1825),0,1),0))</f>
        <v>0.5370524813566605</v>
      </c>
      <c r="D91" s="118" cm="1">
        <f t="array" ref="D91">INDEX('90.1 Data-SI-Site EUI'!$Y$2:$Y$1825,MATCH(1,INDEX(($A91='90.1 Data-SI-Site EUI'!$B$2:$B$1825)*(D$84='90.1 Data-SI-Site EUI'!$C$2:$C$1825)*($A$83='90.1 Data-SI-Site EUI'!$A$2:$A$1825),0,1),0))/INDEX('90.1 Data-SI-Site EUI'!$Y$2:$Y$1825,MATCH(1,INDEX(($A91='90.1 Data-SI-Site EUI'!$B$2:$B$1825)*(D$84='90.1 Data-SI-Site EUI'!$C$2:$C$1825)*(2004='90.1 Data-SI-Site EUI'!$A$2:$A$1825),0,1),0))</f>
        <v>0.41902558474299478</v>
      </c>
      <c r="E91" s="118" cm="1">
        <f t="array" ref="E91">INDEX('90.1 Data-SI-Site EUI'!$Y$2:$Y$1825,MATCH(1,INDEX(($A91='90.1 Data-SI-Site EUI'!$B$2:$B$1825)*(E$84='90.1 Data-SI-Site EUI'!$C$2:$C$1825)*($A$83='90.1 Data-SI-Site EUI'!$A$2:$A$1825),0,1),0))/INDEX('90.1 Data-SI-Site EUI'!$Y$2:$Y$1825,MATCH(1,INDEX(($A91='90.1 Data-SI-Site EUI'!$B$2:$B$1825)*(E$84='90.1 Data-SI-Site EUI'!$C$2:$C$1825)*(2004='90.1 Data-SI-Site EUI'!$A$2:$A$1825),0,1),0))</f>
        <v>0.53835820985186911</v>
      </c>
      <c r="F91" s="118" cm="1">
        <f t="array" ref="F91">INDEX('90.1 Data-SI-Site EUI'!$Y$2:$Y$1825,MATCH(1,INDEX(($A91='90.1 Data-SI-Site EUI'!$B$2:$B$1825)*(F$84='90.1 Data-SI-Site EUI'!$C$2:$C$1825)*($A$83='90.1 Data-SI-Site EUI'!$A$2:$A$1825),0,1),0))/INDEX('90.1 Data-SI-Site EUI'!$Y$2:$Y$1825,MATCH(1,INDEX(($A91='90.1 Data-SI-Site EUI'!$B$2:$B$1825)*(F$84='90.1 Data-SI-Site EUI'!$C$2:$C$1825)*(2004='90.1 Data-SI-Site EUI'!$A$2:$A$1825),0,1),0))</f>
        <v>0.39624840126489669</v>
      </c>
      <c r="G91" s="118" cm="1">
        <f t="array" ref="G91">INDEX('90.1 Data-SI-Site EUI'!$Y$2:$Y$1825,MATCH(1,INDEX(($A91='90.1 Data-SI-Site EUI'!$B$2:$B$1825)*(G$84='90.1 Data-SI-Site EUI'!$C$2:$C$1825)*($A$83='90.1 Data-SI-Site EUI'!$A$2:$A$1825),0,1),0))/INDEX('90.1 Data-SI-Site EUI'!$Y$2:$Y$1825,MATCH(1,INDEX(($A91='90.1 Data-SI-Site EUI'!$B$2:$B$1825)*(G$84='90.1 Data-SI-Site EUI'!$C$2:$C$1825)*(2004='90.1 Data-SI-Site EUI'!$A$2:$A$1825),0,1),0))</f>
        <v>0.4879720089469673</v>
      </c>
      <c r="H91" s="118" cm="1">
        <f t="array" ref="H91">INDEX('90.1 Data-SI-Site EUI'!$Y$2:$Y$1825,MATCH(1,INDEX(($A91='90.1 Data-SI-Site EUI'!$B$2:$B$1825)*(H$84='90.1 Data-SI-Site EUI'!$C$2:$C$1825)*($A$83='90.1 Data-SI-Site EUI'!$A$2:$A$1825),0,1),0))/INDEX('90.1 Data-SI-Site EUI'!$Y$2:$Y$1825,MATCH(1,INDEX(($A91='90.1 Data-SI-Site EUI'!$B$2:$B$1825)*(H$84='90.1 Data-SI-Site EUI'!$C$2:$C$1825)*(2004='90.1 Data-SI-Site EUI'!$A$2:$A$1825),0,1),0))</f>
        <v>0.41348668257206328</v>
      </c>
      <c r="I91" s="118" cm="1">
        <f t="array" ref="I91">INDEX('90.1 Data-SI-Site EUI'!$Y$2:$Y$1825,MATCH(1,INDEX(($A91='90.1 Data-SI-Site EUI'!$B$2:$B$1825)*(I$84='90.1 Data-SI-Site EUI'!$C$2:$C$1825)*($A$83='90.1 Data-SI-Site EUI'!$A$2:$A$1825),0,1),0))/INDEX('90.1 Data-SI-Site EUI'!$Y$2:$Y$1825,MATCH(1,INDEX(($A91='90.1 Data-SI-Site EUI'!$B$2:$B$1825)*(I$84='90.1 Data-SI-Site EUI'!$C$2:$C$1825)*(2004='90.1 Data-SI-Site EUI'!$A$2:$A$1825),0,1),0))</f>
        <v>0.49715489571990307</v>
      </c>
      <c r="J91" s="118" cm="1">
        <f t="array" ref="J91">INDEX('90.1 Data-SI-Site EUI'!$Y$2:$Y$1825,MATCH(1,INDEX(($A91='90.1 Data-SI-Site EUI'!$B$2:$B$1825)*(J$84='90.1 Data-SI-Site EUI'!$C$2:$C$1825)*($A$83='90.1 Data-SI-Site EUI'!$A$2:$A$1825),0,1),0))/INDEX('90.1 Data-SI-Site EUI'!$Y$2:$Y$1825,MATCH(1,INDEX(($A91='90.1 Data-SI-Site EUI'!$B$2:$B$1825)*(J$84='90.1 Data-SI-Site EUI'!$C$2:$C$1825)*(2004='90.1 Data-SI-Site EUI'!$A$2:$A$1825),0,1),0))</f>
        <v>0.4194798426987541</v>
      </c>
      <c r="K91" s="118" cm="1">
        <f t="array" ref="K91">INDEX('90.1 Data-SI-Site EUI'!$Y$2:$Y$1825,MATCH(1,INDEX(($A91='90.1 Data-SI-Site EUI'!$B$2:$B$1825)*(K$84='90.1 Data-SI-Site EUI'!$C$2:$C$1825)*($A$83='90.1 Data-SI-Site EUI'!$A$2:$A$1825),0,1),0))/INDEX('90.1 Data-SI-Site EUI'!$Y$2:$Y$1825,MATCH(1,INDEX(($A91='90.1 Data-SI-Site EUI'!$B$2:$B$1825)*(K$84='90.1 Data-SI-Site EUI'!$C$2:$C$1825)*(2004='90.1 Data-SI-Site EUI'!$A$2:$A$1825),0,1),0))</f>
        <v>0.34689819317577697</v>
      </c>
      <c r="L91" s="118" cm="1">
        <f t="array" ref="L91">INDEX('90.1 Data-SI-Site EUI'!$Y$2:$Y$1825,MATCH(1,INDEX(($A91='90.1 Data-SI-Site EUI'!$B$2:$B$1825)*(L$84='90.1 Data-SI-Site EUI'!$C$2:$C$1825)*($A$83='90.1 Data-SI-Site EUI'!$A$2:$A$1825),0,1),0))/INDEX('90.1 Data-SI-Site EUI'!$Y$2:$Y$1825,MATCH(1,INDEX(($A91='90.1 Data-SI-Site EUI'!$B$2:$B$1825)*(L$84='90.1 Data-SI-Site EUI'!$C$2:$C$1825)*(2004='90.1 Data-SI-Site EUI'!$A$2:$A$1825),0,1),0))</f>
        <v>0.4264439111088964</v>
      </c>
      <c r="M91" s="118" cm="1">
        <f t="array" ref="M91">INDEX('90.1 Data-SI-Site EUI'!$Y$2:$Y$1825,MATCH(1,INDEX(($A91='90.1 Data-SI-Site EUI'!$B$2:$B$1825)*(M$84='90.1 Data-SI-Site EUI'!$C$2:$C$1825)*($A$83='90.1 Data-SI-Site EUI'!$A$2:$A$1825),0,1),0))/INDEX('90.1 Data-SI-Site EUI'!$Y$2:$Y$1825,MATCH(1,INDEX(($A91='90.1 Data-SI-Site EUI'!$B$2:$B$1825)*(M$84='90.1 Data-SI-Site EUI'!$C$2:$C$1825)*(2004='90.1 Data-SI-Site EUI'!$A$2:$A$1825),0,1),0))</f>
        <v>0.50780633791949448</v>
      </c>
      <c r="N91" s="118" cm="1">
        <f t="array" ref="N91">INDEX('90.1 Data-SI-Site EUI'!$Y$2:$Y$1825,MATCH(1,INDEX(($A91='90.1 Data-SI-Site EUI'!$B$2:$B$1825)*(N$84='90.1 Data-SI-Site EUI'!$C$2:$C$1825)*($A$83='90.1 Data-SI-Site EUI'!$A$2:$A$1825),0,1),0))/INDEX('90.1 Data-SI-Site EUI'!$Y$2:$Y$1825,MATCH(1,INDEX(($A91='90.1 Data-SI-Site EUI'!$B$2:$B$1825)*(N$84='90.1 Data-SI-Site EUI'!$C$2:$C$1825)*(2004='90.1 Data-SI-Site EUI'!$A$2:$A$1825),0,1),0))</f>
        <v>0.40430639012019615</v>
      </c>
      <c r="O91" s="118" cm="1">
        <f t="array" ref="O91">INDEX('90.1 Data-SI-Site EUI'!$Y$2:$Y$1825,MATCH(1,INDEX(($A91='90.1 Data-SI-Site EUI'!$B$2:$B$1825)*(O$84='90.1 Data-SI-Site EUI'!$C$2:$C$1825)*($A$83='90.1 Data-SI-Site EUI'!$A$2:$A$1825),0,1),0))/INDEX('90.1 Data-SI-Site EUI'!$Y$2:$Y$1825,MATCH(1,INDEX(($A91='90.1 Data-SI-Site EUI'!$B$2:$B$1825)*(O$84='90.1 Data-SI-Site EUI'!$C$2:$C$1825)*(2004='90.1 Data-SI-Site EUI'!$A$2:$A$1825),0,1),0))</f>
        <v>0.47305731064094042</v>
      </c>
      <c r="P91" s="118" cm="1">
        <f t="array" ref="P91">INDEX('90.1 Data-SI-Site EUI'!$Y$2:$Y$1825,MATCH(1,INDEX(($A91='90.1 Data-SI-Site EUI'!$B$2:$B$1825)*(P$84='90.1 Data-SI-Site EUI'!$C$2:$C$1825)*($A$83='90.1 Data-SI-Site EUI'!$A$2:$A$1825),0,1),0))/INDEX('90.1 Data-SI-Site EUI'!$Y$2:$Y$1825,MATCH(1,INDEX(($A91='90.1 Data-SI-Site EUI'!$B$2:$B$1825)*(P$84='90.1 Data-SI-Site EUI'!$C$2:$C$1825)*(2004='90.1 Data-SI-Site EUI'!$A$2:$A$1825),0,1),0))</f>
        <v>0.41265663217309101</v>
      </c>
      <c r="Q91" s="118" cm="1">
        <f t="array" ref="Q91">INDEX('90.1 Data-SI-Site EUI'!$Y$2:$Y$1825,MATCH(1,INDEX(($A91='90.1 Data-SI-Site EUI'!$B$2:$B$1825)*(Q$84='90.1 Data-SI-Site EUI'!$C$2:$C$1825)*($A$83='90.1 Data-SI-Site EUI'!$A$2:$A$1825),0,1),0))/INDEX('90.1 Data-SI-Site EUI'!$Y$2:$Y$1825,MATCH(1,INDEX(($A91='90.1 Data-SI-Site EUI'!$B$2:$B$1825)*(Q$84='90.1 Data-SI-Site EUI'!$C$2:$C$1825)*(2004='90.1 Data-SI-Site EUI'!$A$2:$A$1825),0,1),0))</f>
        <v>0.36938408433763453</v>
      </c>
      <c r="R91" s="118" cm="1">
        <f t="array" ref="R91">INDEX('90.1 Data-SI-Site EUI'!$Y$2:$Y$1825,MATCH(1,INDEX(($A91='90.1 Data-SI-Site EUI'!$B$2:$B$1825)*(R$84='90.1 Data-SI-Site EUI'!$C$2:$C$1825)*($A$83='90.1 Data-SI-Site EUI'!$A$2:$A$1825),0,1),0))/INDEX('90.1 Data-SI-Site EUI'!$Y$2:$Y$1825,MATCH(1,INDEX(($A91='90.1 Data-SI-Site EUI'!$B$2:$B$1825)*(R$84='90.1 Data-SI-Site EUI'!$C$2:$C$1825)*(2004='90.1 Data-SI-Site EUI'!$A$2:$A$1825),0,1),0))</f>
        <v>0.37919315145123322</v>
      </c>
      <c r="S91" s="118" cm="1">
        <f t="array" ref="S91">INDEX('90.1 Data-SI-Site EUI'!$Y$2:$Y$1825,MATCH(1,INDEX(($A91='90.1 Data-SI-Site EUI'!$B$2:$B$1825)*(S$84='90.1 Data-SI-Site EUI'!$C$2:$C$1825)*($A$83='90.1 Data-SI-Site EUI'!$A$2:$A$1825),0,1),0))/INDEX('90.1 Data-SI-Site EUI'!$Y$2:$Y$1825,MATCH(1,INDEX(($A91='90.1 Data-SI-Site EUI'!$B$2:$B$1825)*(S$84='90.1 Data-SI-Site EUI'!$C$2:$C$1825)*(2004='90.1 Data-SI-Site EUI'!$A$2:$A$1825),0,1),0))</f>
        <v>0.35145145018928692</v>
      </c>
      <c r="T91" s="119" cm="1">
        <f t="array" ref="T91">INDEX('90.1 Data-SI-Site EUI'!$Y$2:$Y$1825,MATCH(1,INDEX(($A91='90.1 Data-SI-Site EUI'!$B$2:$B$1825)*(T$84='90.1 Data-SI-Site EUI'!$C$2:$C$1825)*($A$83='90.1 Data-SI-Site EUI'!$A$2:$A$1825),0,1),0))/INDEX('90.1 Data-SI-Site EUI'!$Y$2:$Y$1825,MATCH(1,INDEX(($A91='90.1 Data-SI-Site EUI'!$B$2:$B$1825)*(T$84='90.1 Data-SI-Site EUI'!$C$2:$C$1825)*(2004='90.1 Data-SI-Site EUI'!$A$2:$A$1825),0,1),0))</f>
        <v>0.39415975188668884</v>
      </c>
    </row>
    <row r="92" spans="1:20" x14ac:dyDescent="0.25">
      <c r="A92" s="129" t="s">
        <v>0</v>
      </c>
      <c r="B92" s="117" cm="1">
        <f t="array" ref="B92">INDEX('90.1 Data-SI-Site EUI'!$Y$2:$Y$1825,MATCH(1,INDEX(($A92='90.1 Data-SI-Site EUI'!$B$2:$B$1825)*(B$84='90.1 Data-SI-Site EUI'!$C$2:$C$1825)*($A$83='90.1 Data-SI-Site EUI'!$A$2:$A$1825),0,1),0))/INDEX('90.1 Data-SI-Site EUI'!$Y$2:$Y$1825,MATCH(1,INDEX(($A92='90.1 Data-SI-Site EUI'!$B$2:$B$1825)*(B$84='90.1 Data-SI-Site EUI'!$C$2:$C$1825)*(2004='90.1 Data-SI-Site EUI'!$A$2:$A$1825),0,1),0))</f>
        <v>0.45109151091188116</v>
      </c>
      <c r="C92" s="118" cm="1">
        <f t="array" ref="C92">INDEX('90.1 Data-SI-Site EUI'!$Y$2:$Y$1825,MATCH(1,INDEX(($A92='90.1 Data-SI-Site EUI'!$B$2:$B$1825)*(C$84='90.1 Data-SI-Site EUI'!$C$2:$C$1825)*($A$83='90.1 Data-SI-Site EUI'!$A$2:$A$1825),0,1),0))/INDEX('90.1 Data-SI-Site EUI'!$Y$2:$Y$1825,MATCH(1,INDEX(($A92='90.1 Data-SI-Site EUI'!$B$2:$B$1825)*(C$84='90.1 Data-SI-Site EUI'!$C$2:$C$1825)*(2004='90.1 Data-SI-Site EUI'!$A$2:$A$1825),0,1),0))</f>
        <v>0.45030615495934895</v>
      </c>
      <c r="D92" s="118" cm="1">
        <f t="array" ref="D92">INDEX('90.1 Data-SI-Site EUI'!$Y$2:$Y$1825,MATCH(1,INDEX(($A92='90.1 Data-SI-Site EUI'!$B$2:$B$1825)*(D$84='90.1 Data-SI-Site EUI'!$C$2:$C$1825)*($A$83='90.1 Data-SI-Site EUI'!$A$2:$A$1825),0,1),0))/INDEX('90.1 Data-SI-Site EUI'!$Y$2:$Y$1825,MATCH(1,INDEX(($A92='90.1 Data-SI-Site EUI'!$B$2:$B$1825)*(D$84='90.1 Data-SI-Site EUI'!$C$2:$C$1825)*(2004='90.1 Data-SI-Site EUI'!$A$2:$A$1825),0,1),0))</f>
        <v>0.41291748095024683</v>
      </c>
      <c r="E92" s="118" cm="1">
        <f t="array" ref="E92">INDEX('90.1 Data-SI-Site EUI'!$Y$2:$Y$1825,MATCH(1,INDEX(($A92='90.1 Data-SI-Site EUI'!$B$2:$B$1825)*(E$84='90.1 Data-SI-Site EUI'!$C$2:$C$1825)*($A$83='90.1 Data-SI-Site EUI'!$A$2:$A$1825),0,1),0))/INDEX('90.1 Data-SI-Site EUI'!$Y$2:$Y$1825,MATCH(1,INDEX(($A92='90.1 Data-SI-Site EUI'!$B$2:$B$1825)*(E$84='90.1 Data-SI-Site EUI'!$C$2:$C$1825)*(2004='90.1 Data-SI-Site EUI'!$A$2:$A$1825),0,1),0))</f>
        <v>0.43519926429131395</v>
      </c>
      <c r="F92" s="118" cm="1">
        <f t="array" ref="F92">INDEX('90.1 Data-SI-Site EUI'!$Y$2:$Y$1825,MATCH(1,INDEX(($A92='90.1 Data-SI-Site EUI'!$B$2:$B$1825)*(F$84='90.1 Data-SI-Site EUI'!$C$2:$C$1825)*($A$83='90.1 Data-SI-Site EUI'!$A$2:$A$1825),0,1),0))/INDEX('90.1 Data-SI-Site EUI'!$Y$2:$Y$1825,MATCH(1,INDEX(($A92='90.1 Data-SI-Site EUI'!$B$2:$B$1825)*(F$84='90.1 Data-SI-Site EUI'!$C$2:$C$1825)*(2004='90.1 Data-SI-Site EUI'!$A$2:$A$1825),0,1),0))</f>
        <v>0.41114064659198257</v>
      </c>
      <c r="G92" s="118" cm="1">
        <f t="array" ref="G92">INDEX('90.1 Data-SI-Site EUI'!$Y$2:$Y$1825,MATCH(1,INDEX(($A92='90.1 Data-SI-Site EUI'!$B$2:$B$1825)*(G$84='90.1 Data-SI-Site EUI'!$C$2:$C$1825)*($A$83='90.1 Data-SI-Site EUI'!$A$2:$A$1825),0,1),0))/INDEX('90.1 Data-SI-Site EUI'!$Y$2:$Y$1825,MATCH(1,INDEX(($A92='90.1 Data-SI-Site EUI'!$B$2:$B$1825)*(G$84='90.1 Data-SI-Site EUI'!$C$2:$C$1825)*(2004='90.1 Data-SI-Site EUI'!$A$2:$A$1825),0,1),0))</f>
        <v>0.36494198637207231</v>
      </c>
      <c r="H92" s="118" cm="1">
        <f t="array" ref="H92">INDEX('90.1 Data-SI-Site EUI'!$Y$2:$Y$1825,MATCH(1,INDEX(($A92='90.1 Data-SI-Site EUI'!$B$2:$B$1825)*(H$84='90.1 Data-SI-Site EUI'!$C$2:$C$1825)*($A$83='90.1 Data-SI-Site EUI'!$A$2:$A$1825),0,1),0))/INDEX('90.1 Data-SI-Site EUI'!$Y$2:$Y$1825,MATCH(1,INDEX(($A92='90.1 Data-SI-Site EUI'!$B$2:$B$1825)*(H$84='90.1 Data-SI-Site EUI'!$C$2:$C$1825)*(2004='90.1 Data-SI-Site EUI'!$A$2:$A$1825),0,1),0))</f>
        <v>0.38679001646455519</v>
      </c>
      <c r="I92" s="118" cm="1">
        <f t="array" ref="I92">INDEX('90.1 Data-SI-Site EUI'!$Y$2:$Y$1825,MATCH(1,INDEX(($A92='90.1 Data-SI-Site EUI'!$B$2:$B$1825)*(I$84='90.1 Data-SI-Site EUI'!$C$2:$C$1825)*($A$83='90.1 Data-SI-Site EUI'!$A$2:$A$1825),0,1),0))/INDEX('90.1 Data-SI-Site EUI'!$Y$2:$Y$1825,MATCH(1,INDEX(($A92='90.1 Data-SI-Site EUI'!$B$2:$B$1825)*(I$84='90.1 Data-SI-Site EUI'!$C$2:$C$1825)*(2004='90.1 Data-SI-Site EUI'!$A$2:$A$1825),0,1),0))</f>
        <v>0.39051599322724867</v>
      </c>
      <c r="J92" s="118" cm="1">
        <f t="array" ref="J92">INDEX('90.1 Data-SI-Site EUI'!$Y$2:$Y$1825,MATCH(1,INDEX(($A92='90.1 Data-SI-Site EUI'!$B$2:$B$1825)*(J$84='90.1 Data-SI-Site EUI'!$C$2:$C$1825)*($A$83='90.1 Data-SI-Site EUI'!$A$2:$A$1825),0,1),0))/INDEX('90.1 Data-SI-Site EUI'!$Y$2:$Y$1825,MATCH(1,INDEX(($A92='90.1 Data-SI-Site EUI'!$B$2:$B$1825)*(J$84='90.1 Data-SI-Site EUI'!$C$2:$C$1825)*(2004='90.1 Data-SI-Site EUI'!$A$2:$A$1825),0,1),0))</f>
        <v>0.34800228970507446</v>
      </c>
      <c r="K92" s="118" cm="1">
        <f t="array" ref="K92">INDEX('90.1 Data-SI-Site EUI'!$Y$2:$Y$1825,MATCH(1,INDEX(($A92='90.1 Data-SI-Site EUI'!$B$2:$B$1825)*(K$84='90.1 Data-SI-Site EUI'!$C$2:$C$1825)*($A$83='90.1 Data-SI-Site EUI'!$A$2:$A$1825),0,1),0))/INDEX('90.1 Data-SI-Site EUI'!$Y$2:$Y$1825,MATCH(1,INDEX(($A92='90.1 Data-SI-Site EUI'!$B$2:$B$1825)*(K$84='90.1 Data-SI-Site EUI'!$C$2:$C$1825)*(2004='90.1 Data-SI-Site EUI'!$A$2:$A$1825),0,1),0))</f>
        <v>0.39075113890007551</v>
      </c>
      <c r="L92" s="118" cm="1">
        <f t="array" ref="L92">INDEX('90.1 Data-SI-Site EUI'!$Y$2:$Y$1825,MATCH(1,INDEX(($A92='90.1 Data-SI-Site EUI'!$B$2:$B$1825)*(L$84='90.1 Data-SI-Site EUI'!$C$2:$C$1825)*($A$83='90.1 Data-SI-Site EUI'!$A$2:$A$1825),0,1),0))/INDEX('90.1 Data-SI-Site EUI'!$Y$2:$Y$1825,MATCH(1,INDEX(($A92='90.1 Data-SI-Site EUI'!$B$2:$B$1825)*(L$84='90.1 Data-SI-Site EUI'!$C$2:$C$1825)*(2004='90.1 Data-SI-Site EUI'!$A$2:$A$1825),0,1),0))</f>
        <v>0.40632344384775382</v>
      </c>
      <c r="M92" s="118" cm="1">
        <f t="array" ref="M92">INDEX('90.1 Data-SI-Site EUI'!$Y$2:$Y$1825,MATCH(1,INDEX(($A92='90.1 Data-SI-Site EUI'!$B$2:$B$1825)*(M$84='90.1 Data-SI-Site EUI'!$C$2:$C$1825)*($A$83='90.1 Data-SI-Site EUI'!$A$2:$A$1825),0,1),0))/INDEX('90.1 Data-SI-Site EUI'!$Y$2:$Y$1825,MATCH(1,INDEX(($A92='90.1 Data-SI-Site EUI'!$B$2:$B$1825)*(M$84='90.1 Data-SI-Site EUI'!$C$2:$C$1825)*(2004='90.1 Data-SI-Site EUI'!$A$2:$A$1825),0,1),0))</f>
        <v>0.36439928525170245</v>
      </c>
      <c r="N92" s="118" cm="1">
        <f t="array" ref="N92">INDEX('90.1 Data-SI-Site EUI'!$Y$2:$Y$1825,MATCH(1,INDEX(($A92='90.1 Data-SI-Site EUI'!$B$2:$B$1825)*(N$84='90.1 Data-SI-Site EUI'!$C$2:$C$1825)*($A$83='90.1 Data-SI-Site EUI'!$A$2:$A$1825),0,1),0))/INDEX('90.1 Data-SI-Site EUI'!$Y$2:$Y$1825,MATCH(1,INDEX(($A92='90.1 Data-SI-Site EUI'!$B$2:$B$1825)*(N$84='90.1 Data-SI-Site EUI'!$C$2:$C$1825)*(2004='90.1 Data-SI-Site EUI'!$A$2:$A$1825),0,1),0))</f>
        <v>0.40926147363646437</v>
      </c>
      <c r="O92" s="118" cm="1">
        <f t="array" ref="O92">INDEX('90.1 Data-SI-Site EUI'!$Y$2:$Y$1825,MATCH(1,INDEX(($A92='90.1 Data-SI-Site EUI'!$B$2:$B$1825)*(O$84='90.1 Data-SI-Site EUI'!$C$2:$C$1825)*($A$83='90.1 Data-SI-Site EUI'!$A$2:$A$1825),0,1),0))/INDEX('90.1 Data-SI-Site EUI'!$Y$2:$Y$1825,MATCH(1,INDEX(($A92='90.1 Data-SI-Site EUI'!$B$2:$B$1825)*(O$84='90.1 Data-SI-Site EUI'!$C$2:$C$1825)*(2004='90.1 Data-SI-Site EUI'!$A$2:$A$1825),0,1),0))</f>
        <v>0.40303356621759212</v>
      </c>
      <c r="P92" s="118" cm="1">
        <f t="array" ref="P92">INDEX('90.1 Data-SI-Site EUI'!$Y$2:$Y$1825,MATCH(1,INDEX(($A92='90.1 Data-SI-Site EUI'!$B$2:$B$1825)*(P$84='90.1 Data-SI-Site EUI'!$C$2:$C$1825)*($A$83='90.1 Data-SI-Site EUI'!$A$2:$A$1825),0,1),0))/INDEX('90.1 Data-SI-Site EUI'!$Y$2:$Y$1825,MATCH(1,INDEX(($A92='90.1 Data-SI-Site EUI'!$B$2:$B$1825)*(P$84='90.1 Data-SI-Site EUI'!$C$2:$C$1825)*(2004='90.1 Data-SI-Site EUI'!$A$2:$A$1825),0,1),0))</f>
        <v>0.51995867300362464</v>
      </c>
      <c r="Q92" s="118" cm="1">
        <f t="array" ref="Q92">INDEX('90.1 Data-SI-Site EUI'!$Y$2:$Y$1825,MATCH(1,INDEX(($A92='90.1 Data-SI-Site EUI'!$B$2:$B$1825)*(Q$84='90.1 Data-SI-Site EUI'!$C$2:$C$1825)*($A$83='90.1 Data-SI-Site EUI'!$A$2:$A$1825),0,1),0))/INDEX('90.1 Data-SI-Site EUI'!$Y$2:$Y$1825,MATCH(1,INDEX(($A92='90.1 Data-SI-Site EUI'!$B$2:$B$1825)*(Q$84='90.1 Data-SI-Site EUI'!$C$2:$C$1825)*(2004='90.1 Data-SI-Site EUI'!$A$2:$A$1825),0,1),0))</f>
        <v>0.40698004621038691</v>
      </c>
      <c r="R92" s="118" cm="1">
        <f t="array" ref="R92">INDEX('90.1 Data-SI-Site EUI'!$Y$2:$Y$1825,MATCH(1,INDEX(($A92='90.1 Data-SI-Site EUI'!$B$2:$B$1825)*(R$84='90.1 Data-SI-Site EUI'!$C$2:$C$1825)*($A$83='90.1 Data-SI-Site EUI'!$A$2:$A$1825),0,1),0))/INDEX('90.1 Data-SI-Site EUI'!$Y$2:$Y$1825,MATCH(1,INDEX(($A92='90.1 Data-SI-Site EUI'!$B$2:$B$1825)*(R$84='90.1 Data-SI-Site EUI'!$C$2:$C$1825)*(2004='90.1 Data-SI-Site EUI'!$A$2:$A$1825),0,1),0))</f>
        <v>0.5025022259588815</v>
      </c>
      <c r="S92" s="118" cm="1">
        <f t="array" ref="S92">INDEX('90.1 Data-SI-Site EUI'!$Y$2:$Y$1825,MATCH(1,INDEX(($A92='90.1 Data-SI-Site EUI'!$B$2:$B$1825)*(S$84='90.1 Data-SI-Site EUI'!$C$2:$C$1825)*($A$83='90.1 Data-SI-Site EUI'!$A$2:$A$1825),0,1),0))/INDEX('90.1 Data-SI-Site EUI'!$Y$2:$Y$1825,MATCH(1,INDEX(($A92='90.1 Data-SI-Site EUI'!$B$2:$B$1825)*(S$84='90.1 Data-SI-Site EUI'!$C$2:$C$1825)*(2004='90.1 Data-SI-Site EUI'!$A$2:$A$1825),0,1),0))</f>
        <v>0.51918887642171663</v>
      </c>
      <c r="T92" s="119" cm="1">
        <f t="array" ref="T92">INDEX('90.1 Data-SI-Site EUI'!$Y$2:$Y$1825,MATCH(1,INDEX(($A92='90.1 Data-SI-Site EUI'!$B$2:$B$1825)*(T$84='90.1 Data-SI-Site EUI'!$C$2:$C$1825)*($A$83='90.1 Data-SI-Site EUI'!$A$2:$A$1825),0,1),0))/INDEX('90.1 Data-SI-Site EUI'!$Y$2:$Y$1825,MATCH(1,INDEX(($A92='90.1 Data-SI-Site EUI'!$B$2:$B$1825)*(T$84='90.1 Data-SI-Site EUI'!$C$2:$C$1825)*(2004='90.1 Data-SI-Site EUI'!$A$2:$A$1825),0,1),0))</f>
        <v>0.51779292688118872</v>
      </c>
    </row>
    <row r="93" spans="1:20" x14ac:dyDescent="0.25">
      <c r="A93" s="129" t="s">
        <v>63</v>
      </c>
      <c r="B93" s="117" cm="1">
        <f t="array" ref="B93">INDEX('90.1 Data-SI-Site EUI'!$Y$2:$Y$1825,MATCH(1,INDEX(($A93='90.1 Data-SI-Site EUI'!$B$2:$B$1825)*(B$84='90.1 Data-SI-Site EUI'!$C$2:$C$1825)*($A$83='90.1 Data-SI-Site EUI'!$A$2:$A$1825),0,1),0))/INDEX('90.1 Data-SI-Site EUI'!$Y$2:$Y$1825,MATCH(1,INDEX(($A93='90.1 Data-SI-Site EUI'!$B$2:$B$1825)*(B$84='90.1 Data-SI-Site EUI'!$C$2:$C$1825)*(2004='90.1 Data-SI-Site EUI'!$A$2:$A$1825),0,1),0))</f>
        <v>0.66390267231131062</v>
      </c>
      <c r="C93" s="118" cm="1">
        <f t="array" ref="C93">INDEX('90.1 Data-SI-Site EUI'!$Y$2:$Y$1825,MATCH(1,INDEX(($A93='90.1 Data-SI-Site EUI'!$B$2:$B$1825)*(C$84='90.1 Data-SI-Site EUI'!$C$2:$C$1825)*($A$83='90.1 Data-SI-Site EUI'!$A$2:$A$1825),0,1),0))/INDEX('90.1 Data-SI-Site EUI'!$Y$2:$Y$1825,MATCH(1,INDEX(($A93='90.1 Data-SI-Site EUI'!$B$2:$B$1825)*(C$84='90.1 Data-SI-Site EUI'!$C$2:$C$1825)*(2004='90.1 Data-SI-Site EUI'!$A$2:$A$1825),0,1),0))</f>
        <v>0.63790835586804151</v>
      </c>
      <c r="D93" s="118" cm="1">
        <f t="array" ref="D93">INDEX('90.1 Data-SI-Site EUI'!$Y$2:$Y$1825,MATCH(1,INDEX(($A93='90.1 Data-SI-Site EUI'!$B$2:$B$1825)*(D$84='90.1 Data-SI-Site EUI'!$C$2:$C$1825)*($A$83='90.1 Data-SI-Site EUI'!$A$2:$A$1825),0,1),0))/INDEX('90.1 Data-SI-Site EUI'!$Y$2:$Y$1825,MATCH(1,INDEX(($A93='90.1 Data-SI-Site EUI'!$B$2:$B$1825)*(D$84='90.1 Data-SI-Site EUI'!$C$2:$C$1825)*(2004='90.1 Data-SI-Site EUI'!$A$2:$A$1825),0,1),0))</f>
        <v>0.65625597125137358</v>
      </c>
      <c r="E93" s="118" cm="1">
        <f t="array" ref="E93">INDEX('90.1 Data-SI-Site EUI'!$Y$2:$Y$1825,MATCH(1,INDEX(($A93='90.1 Data-SI-Site EUI'!$B$2:$B$1825)*(E$84='90.1 Data-SI-Site EUI'!$C$2:$C$1825)*($A$83='90.1 Data-SI-Site EUI'!$A$2:$A$1825),0,1),0))/INDEX('90.1 Data-SI-Site EUI'!$Y$2:$Y$1825,MATCH(1,INDEX(($A93='90.1 Data-SI-Site EUI'!$B$2:$B$1825)*(E$84='90.1 Data-SI-Site EUI'!$C$2:$C$1825)*(2004='90.1 Data-SI-Site EUI'!$A$2:$A$1825),0,1),0))</f>
        <v>0.63159010500314183</v>
      </c>
      <c r="F93" s="118" cm="1">
        <f t="array" ref="F93">INDEX('90.1 Data-SI-Site EUI'!$Y$2:$Y$1825,MATCH(1,INDEX(($A93='90.1 Data-SI-Site EUI'!$B$2:$B$1825)*(F$84='90.1 Data-SI-Site EUI'!$C$2:$C$1825)*($A$83='90.1 Data-SI-Site EUI'!$A$2:$A$1825),0,1),0))/INDEX('90.1 Data-SI-Site EUI'!$Y$2:$Y$1825,MATCH(1,INDEX(($A93='90.1 Data-SI-Site EUI'!$B$2:$B$1825)*(F$84='90.1 Data-SI-Site EUI'!$C$2:$C$1825)*(2004='90.1 Data-SI-Site EUI'!$A$2:$A$1825),0,1),0))</f>
        <v>0.62366550366287843</v>
      </c>
      <c r="G93" s="118" cm="1">
        <f t="array" ref="G93">INDEX('90.1 Data-SI-Site EUI'!$Y$2:$Y$1825,MATCH(1,INDEX(($A93='90.1 Data-SI-Site EUI'!$B$2:$B$1825)*(G$84='90.1 Data-SI-Site EUI'!$C$2:$C$1825)*($A$83='90.1 Data-SI-Site EUI'!$A$2:$A$1825),0,1),0))/INDEX('90.1 Data-SI-Site EUI'!$Y$2:$Y$1825,MATCH(1,INDEX(($A93='90.1 Data-SI-Site EUI'!$B$2:$B$1825)*(G$84='90.1 Data-SI-Site EUI'!$C$2:$C$1825)*(2004='90.1 Data-SI-Site EUI'!$A$2:$A$1825),0,1),0))</f>
        <v>0.57652841955061673</v>
      </c>
      <c r="H93" s="118" cm="1">
        <f t="array" ref="H93">INDEX('90.1 Data-SI-Site EUI'!$Y$2:$Y$1825,MATCH(1,INDEX(($A93='90.1 Data-SI-Site EUI'!$B$2:$B$1825)*(H$84='90.1 Data-SI-Site EUI'!$C$2:$C$1825)*($A$83='90.1 Data-SI-Site EUI'!$A$2:$A$1825),0,1),0))/INDEX('90.1 Data-SI-Site EUI'!$Y$2:$Y$1825,MATCH(1,INDEX(($A93='90.1 Data-SI-Site EUI'!$B$2:$B$1825)*(H$84='90.1 Data-SI-Site EUI'!$C$2:$C$1825)*(2004='90.1 Data-SI-Site EUI'!$A$2:$A$1825),0,1),0))</f>
        <v>0.52811131145627099</v>
      </c>
      <c r="I93" s="118" cm="1">
        <f t="array" ref="I93">INDEX('90.1 Data-SI-Site EUI'!$Y$2:$Y$1825,MATCH(1,INDEX(($A93='90.1 Data-SI-Site EUI'!$B$2:$B$1825)*(I$84='90.1 Data-SI-Site EUI'!$C$2:$C$1825)*($A$83='90.1 Data-SI-Site EUI'!$A$2:$A$1825),0,1),0))/INDEX('90.1 Data-SI-Site EUI'!$Y$2:$Y$1825,MATCH(1,INDEX(($A93='90.1 Data-SI-Site EUI'!$B$2:$B$1825)*(I$84='90.1 Data-SI-Site EUI'!$C$2:$C$1825)*(2004='90.1 Data-SI-Site EUI'!$A$2:$A$1825),0,1),0))</f>
        <v>0.54380168414105257</v>
      </c>
      <c r="J93" s="118" cm="1">
        <f t="array" ref="J93">INDEX('90.1 Data-SI-Site EUI'!$Y$2:$Y$1825,MATCH(1,INDEX(($A93='90.1 Data-SI-Site EUI'!$B$2:$B$1825)*(J$84='90.1 Data-SI-Site EUI'!$C$2:$C$1825)*($A$83='90.1 Data-SI-Site EUI'!$A$2:$A$1825),0,1),0))/INDEX('90.1 Data-SI-Site EUI'!$Y$2:$Y$1825,MATCH(1,INDEX(($A93='90.1 Data-SI-Site EUI'!$B$2:$B$1825)*(J$84='90.1 Data-SI-Site EUI'!$C$2:$C$1825)*(2004='90.1 Data-SI-Site EUI'!$A$2:$A$1825),0,1),0))</f>
        <v>0.53244854226236704</v>
      </c>
      <c r="K93" s="118" cm="1">
        <f t="array" ref="K93">INDEX('90.1 Data-SI-Site EUI'!$Y$2:$Y$1825,MATCH(1,INDEX(($A93='90.1 Data-SI-Site EUI'!$B$2:$B$1825)*(K$84='90.1 Data-SI-Site EUI'!$C$2:$C$1825)*($A$83='90.1 Data-SI-Site EUI'!$A$2:$A$1825),0,1),0))/INDEX('90.1 Data-SI-Site EUI'!$Y$2:$Y$1825,MATCH(1,INDEX(($A93='90.1 Data-SI-Site EUI'!$B$2:$B$1825)*(K$84='90.1 Data-SI-Site EUI'!$C$2:$C$1825)*(2004='90.1 Data-SI-Site EUI'!$A$2:$A$1825),0,1),0))</f>
        <v>0.51572957893199556</v>
      </c>
      <c r="L93" s="118" cm="1">
        <f t="array" ref="L93">INDEX('90.1 Data-SI-Site EUI'!$Y$2:$Y$1825,MATCH(1,INDEX(($A93='90.1 Data-SI-Site EUI'!$B$2:$B$1825)*(L$84='90.1 Data-SI-Site EUI'!$C$2:$C$1825)*($A$83='90.1 Data-SI-Site EUI'!$A$2:$A$1825),0,1),0))/INDEX('90.1 Data-SI-Site EUI'!$Y$2:$Y$1825,MATCH(1,INDEX(($A93='90.1 Data-SI-Site EUI'!$B$2:$B$1825)*(L$84='90.1 Data-SI-Site EUI'!$C$2:$C$1825)*(2004='90.1 Data-SI-Site EUI'!$A$2:$A$1825),0,1),0))</f>
        <v>0.50975309568080829</v>
      </c>
      <c r="M93" s="118" cm="1">
        <f t="array" ref="M93">INDEX('90.1 Data-SI-Site EUI'!$Y$2:$Y$1825,MATCH(1,INDEX(($A93='90.1 Data-SI-Site EUI'!$B$2:$B$1825)*(M$84='90.1 Data-SI-Site EUI'!$C$2:$C$1825)*($A$83='90.1 Data-SI-Site EUI'!$A$2:$A$1825),0,1),0))/INDEX('90.1 Data-SI-Site EUI'!$Y$2:$Y$1825,MATCH(1,INDEX(($A93='90.1 Data-SI-Site EUI'!$B$2:$B$1825)*(M$84='90.1 Data-SI-Site EUI'!$C$2:$C$1825)*(2004='90.1 Data-SI-Site EUI'!$A$2:$A$1825),0,1),0))</f>
        <v>0.4823315860375339</v>
      </c>
      <c r="N93" s="118" cm="1">
        <f t="array" ref="N93">INDEX('90.1 Data-SI-Site EUI'!$Y$2:$Y$1825,MATCH(1,INDEX(($A93='90.1 Data-SI-Site EUI'!$B$2:$B$1825)*(N$84='90.1 Data-SI-Site EUI'!$C$2:$C$1825)*($A$83='90.1 Data-SI-Site EUI'!$A$2:$A$1825),0,1),0))/INDEX('90.1 Data-SI-Site EUI'!$Y$2:$Y$1825,MATCH(1,INDEX(($A93='90.1 Data-SI-Site EUI'!$B$2:$B$1825)*(N$84='90.1 Data-SI-Site EUI'!$C$2:$C$1825)*(2004='90.1 Data-SI-Site EUI'!$A$2:$A$1825),0,1),0))</f>
        <v>0.54644105208515348</v>
      </c>
      <c r="O93" s="118" cm="1">
        <f t="array" ref="O93">INDEX('90.1 Data-SI-Site EUI'!$Y$2:$Y$1825,MATCH(1,INDEX(($A93='90.1 Data-SI-Site EUI'!$B$2:$B$1825)*(O$84='90.1 Data-SI-Site EUI'!$C$2:$C$1825)*($A$83='90.1 Data-SI-Site EUI'!$A$2:$A$1825),0,1),0))/INDEX('90.1 Data-SI-Site EUI'!$Y$2:$Y$1825,MATCH(1,INDEX(($A93='90.1 Data-SI-Site EUI'!$B$2:$B$1825)*(O$84='90.1 Data-SI-Site EUI'!$C$2:$C$1825)*(2004='90.1 Data-SI-Site EUI'!$A$2:$A$1825),0,1),0))</f>
        <v>0.50306794565576796</v>
      </c>
      <c r="P93" s="118" cm="1">
        <f t="array" ref="P93">INDEX('90.1 Data-SI-Site EUI'!$Y$2:$Y$1825,MATCH(1,INDEX(($A93='90.1 Data-SI-Site EUI'!$B$2:$B$1825)*(P$84='90.1 Data-SI-Site EUI'!$C$2:$C$1825)*($A$83='90.1 Data-SI-Site EUI'!$A$2:$A$1825),0,1),0))/INDEX('90.1 Data-SI-Site EUI'!$Y$2:$Y$1825,MATCH(1,INDEX(($A93='90.1 Data-SI-Site EUI'!$B$2:$B$1825)*(P$84='90.1 Data-SI-Site EUI'!$C$2:$C$1825)*(2004='90.1 Data-SI-Site EUI'!$A$2:$A$1825),0,1),0))</f>
        <v>0.5283426197422687</v>
      </c>
      <c r="Q93" s="118" cm="1">
        <f t="array" ref="Q93">INDEX('90.1 Data-SI-Site EUI'!$Y$2:$Y$1825,MATCH(1,INDEX(($A93='90.1 Data-SI-Site EUI'!$B$2:$B$1825)*(Q$84='90.1 Data-SI-Site EUI'!$C$2:$C$1825)*($A$83='90.1 Data-SI-Site EUI'!$A$2:$A$1825),0,1),0))/INDEX('90.1 Data-SI-Site EUI'!$Y$2:$Y$1825,MATCH(1,INDEX(($A93='90.1 Data-SI-Site EUI'!$B$2:$B$1825)*(Q$84='90.1 Data-SI-Site EUI'!$C$2:$C$1825)*(2004='90.1 Data-SI-Site EUI'!$A$2:$A$1825),0,1),0))</f>
        <v>0.52791297239392698</v>
      </c>
      <c r="R93" s="118" cm="1">
        <f t="array" ref="R93">INDEX('90.1 Data-SI-Site EUI'!$Y$2:$Y$1825,MATCH(1,INDEX(($A93='90.1 Data-SI-Site EUI'!$B$2:$B$1825)*(R$84='90.1 Data-SI-Site EUI'!$C$2:$C$1825)*($A$83='90.1 Data-SI-Site EUI'!$A$2:$A$1825),0,1),0))/INDEX('90.1 Data-SI-Site EUI'!$Y$2:$Y$1825,MATCH(1,INDEX(($A93='90.1 Data-SI-Site EUI'!$B$2:$B$1825)*(R$84='90.1 Data-SI-Site EUI'!$C$2:$C$1825)*(2004='90.1 Data-SI-Site EUI'!$A$2:$A$1825),0,1),0))</f>
        <v>0.47606300571546217</v>
      </c>
      <c r="S93" s="118" cm="1">
        <f t="array" ref="S93">INDEX('90.1 Data-SI-Site EUI'!$Y$2:$Y$1825,MATCH(1,INDEX(($A93='90.1 Data-SI-Site EUI'!$B$2:$B$1825)*(S$84='90.1 Data-SI-Site EUI'!$C$2:$C$1825)*($A$83='90.1 Data-SI-Site EUI'!$A$2:$A$1825),0,1),0))/INDEX('90.1 Data-SI-Site EUI'!$Y$2:$Y$1825,MATCH(1,INDEX(($A93='90.1 Data-SI-Site EUI'!$B$2:$B$1825)*(S$84='90.1 Data-SI-Site EUI'!$C$2:$C$1825)*(2004='90.1 Data-SI-Site EUI'!$A$2:$A$1825),0,1),0))</f>
        <v>0.55290007418807807</v>
      </c>
      <c r="T93" s="119" cm="1">
        <f t="array" ref="T93">INDEX('90.1 Data-SI-Site EUI'!$Y$2:$Y$1825,MATCH(1,INDEX(($A93='90.1 Data-SI-Site EUI'!$B$2:$B$1825)*(T$84='90.1 Data-SI-Site EUI'!$C$2:$C$1825)*($A$83='90.1 Data-SI-Site EUI'!$A$2:$A$1825),0,1),0))/INDEX('90.1 Data-SI-Site EUI'!$Y$2:$Y$1825,MATCH(1,INDEX(($A93='90.1 Data-SI-Site EUI'!$B$2:$B$1825)*(T$84='90.1 Data-SI-Site EUI'!$C$2:$C$1825)*(2004='90.1 Data-SI-Site EUI'!$A$2:$A$1825),0,1),0))</f>
        <v>0.58709458522624558</v>
      </c>
    </row>
    <row r="94" spans="1:20" x14ac:dyDescent="0.25">
      <c r="A94" s="129" t="s">
        <v>64</v>
      </c>
      <c r="B94" s="117" cm="1">
        <f t="array" ref="B94">INDEX('90.1 Data-SI-Site EUI'!$Y$2:$Y$1825,MATCH(1,INDEX(($A94='90.1 Data-SI-Site EUI'!$B$2:$B$1825)*(B$84='90.1 Data-SI-Site EUI'!$C$2:$C$1825)*($A$83='90.1 Data-SI-Site EUI'!$A$2:$A$1825),0,1),0))/INDEX('90.1 Data-SI-Site EUI'!$Y$2:$Y$1825,MATCH(1,INDEX(($A94='90.1 Data-SI-Site EUI'!$B$2:$B$1825)*(B$84='90.1 Data-SI-Site EUI'!$C$2:$C$1825)*(2004='90.1 Data-SI-Site EUI'!$A$2:$A$1825),0,1),0))</f>
        <v>0.60931652845552797</v>
      </c>
      <c r="C94" s="118" cm="1">
        <f t="array" ref="C94">INDEX('90.1 Data-SI-Site EUI'!$Y$2:$Y$1825,MATCH(1,INDEX(($A94='90.1 Data-SI-Site EUI'!$B$2:$B$1825)*(C$84='90.1 Data-SI-Site EUI'!$C$2:$C$1825)*($A$83='90.1 Data-SI-Site EUI'!$A$2:$A$1825),0,1),0))/INDEX('90.1 Data-SI-Site EUI'!$Y$2:$Y$1825,MATCH(1,INDEX(($A94='90.1 Data-SI-Site EUI'!$B$2:$B$1825)*(C$84='90.1 Data-SI-Site EUI'!$C$2:$C$1825)*(2004='90.1 Data-SI-Site EUI'!$A$2:$A$1825),0,1),0))</f>
        <v>0.576060283072652</v>
      </c>
      <c r="D94" s="118" cm="1">
        <f t="array" ref="D94">INDEX('90.1 Data-SI-Site EUI'!$Y$2:$Y$1825,MATCH(1,INDEX(($A94='90.1 Data-SI-Site EUI'!$B$2:$B$1825)*(D$84='90.1 Data-SI-Site EUI'!$C$2:$C$1825)*($A$83='90.1 Data-SI-Site EUI'!$A$2:$A$1825),0,1),0))/INDEX('90.1 Data-SI-Site EUI'!$Y$2:$Y$1825,MATCH(1,INDEX(($A94='90.1 Data-SI-Site EUI'!$B$2:$B$1825)*(D$84='90.1 Data-SI-Site EUI'!$C$2:$C$1825)*(2004='90.1 Data-SI-Site EUI'!$A$2:$A$1825),0,1),0))</f>
        <v>0.49818801961202303</v>
      </c>
      <c r="E94" s="118" cm="1">
        <f t="array" ref="E94">INDEX('90.1 Data-SI-Site EUI'!$Y$2:$Y$1825,MATCH(1,INDEX(($A94='90.1 Data-SI-Site EUI'!$B$2:$B$1825)*(E$84='90.1 Data-SI-Site EUI'!$C$2:$C$1825)*($A$83='90.1 Data-SI-Site EUI'!$A$2:$A$1825),0,1),0))/INDEX('90.1 Data-SI-Site EUI'!$Y$2:$Y$1825,MATCH(1,INDEX(($A94='90.1 Data-SI-Site EUI'!$B$2:$B$1825)*(E$84='90.1 Data-SI-Site EUI'!$C$2:$C$1825)*(2004='90.1 Data-SI-Site EUI'!$A$2:$A$1825),0,1),0))</f>
        <v>0.53706601068977056</v>
      </c>
      <c r="F94" s="118" cm="1">
        <f t="array" ref="F94">INDEX('90.1 Data-SI-Site EUI'!$Y$2:$Y$1825,MATCH(1,INDEX(($A94='90.1 Data-SI-Site EUI'!$B$2:$B$1825)*(F$84='90.1 Data-SI-Site EUI'!$C$2:$C$1825)*($A$83='90.1 Data-SI-Site EUI'!$A$2:$A$1825),0,1),0))/INDEX('90.1 Data-SI-Site EUI'!$Y$2:$Y$1825,MATCH(1,INDEX(($A94='90.1 Data-SI-Site EUI'!$B$2:$B$1825)*(F$84='90.1 Data-SI-Site EUI'!$C$2:$C$1825)*(2004='90.1 Data-SI-Site EUI'!$A$2:$A$1825),0,1),0))</f>
        <v>0.50557949397856583</v>
      </c>
      <c r="G94" s="118" cm="1">
        <f t="array" ref="G94">INDEX('90.1 Data-SI-Site EUI'!$Y$2:$Y$1825,MATCH(1,INDEX(($A94='90.1 Data-SI-Site EUI'!$B$2:$B$1825)*(G$84='90.1 Data-SI-Site EUI'!$C$2:$C$1825)*($A$83='90.1 Data-SI-Site EUI'!$A$2:$A$1825),0,1),0))/INDEX('90.1 Data-SI-Site EUI'!$Y$2:$Y$1825,MATCH(1,INDEX(($A94='90.1 Data-SI-Site EUI'!$B$2:$B$1825)*(G$84='90.1 Data-SI-Site EUI'!$C$2:$C$1825)*(2004='90.1 Data-SI-Site EUI'!$A$2:$A$1825),0,1),0))</f>
        <v>0.43057736206224595</v>
      </c>
      <c r="H94" s="118" cm="1">
        <f t="array" ref="H94">INDEX('90.1 Data-SI-Site EUI'!$Y$2:$Y$1825,MATCH(1,INDEX(($A94='90.1 Data-SI-Site EUI'!$B$2:$B$1825)*(H$84='90.1 Data-SI-Site EUI'!$C$2:$C$1825)*($A$83='90.1 Data-SI-Site EUI'!$A$2:$A$1825),0,1),0))/INDEX('90.1 Data-SI-Site EUI'!$Y$2:$Y$1825,MATCH(1,INDEX(($A94='90.1 Data-SI-Site EUI'!$B$2:$B$1825)*(H$84='90.1 Data-SI-Site EUI'!$C$2:$C$1825)*(2004='90.1 Data-SI-Site EUI'!$A$2:$A$1825),0,1),0))</f>
        <v>0.48377084432182421</v>
      </c>
      <c r="I94" s="118" cm="1">
        <f t="array" ref="I94">INDEX('90.1 Data-SI-Site EUI'!$Y$2:$Y$1825,MATCH(1,INDEX(($A94='90.1 Data-SI-Site EUI'!$B$2:$B$1825)*(I$84='90.1 Data-SI-Site EUI'!$C$2:$C$1825)*($A$83='90.1 Data-SI-Site EUI'!$A$2:$A$1825),0,1),0))/INDEX('90.1 Data-SI-Site EUI'!$Y$2:$Y$1825,MATCH(1,INDEX(($A94='90.1 Data-SI-Site EUI'!$B$2:$B$1825)*(I$84='90.1 Data-SI-Site EUI'!$C$2:$C$1825)*(2004='90.1 Data-SI-Site EUI'!$A$2:$A$1825),0,1),0))</f>
        <v>0.47614035087719292</v>
      </c>
      <c r="J94" s="118" cm="1">
        <f t="array" ref="J94">INDEX('90.1 Data-SI-Site EUI'!$Y$2:$Y$1825,MATCH(1,INDEX(($A94='90.1 Data-SI-Site EUI'!$B$2:$B$1825)*(J$84='90.1 Data-SI-Site EUI'!$C$2:$C$1825)*($A$83='90.1 Data-SI-Site EUI'!$A$2:$A$1825),0,1),0))/INDEX('90.1 Data-SI-Site EUI'!$Y$2:$Y$1825,MATCH(1,INDEX(($A94='90.1 Data-SI-Site EUI'!$B$2:$B$1825)*(J$84='90.1 Data-SI-Site EUI'!$C$2:$C$1825)*(2004='90.1 Data-SI-Site EUI'!$A$2:$A$1825),0,1),0))</f>
        <v>0.35592628516003882</v>
      </c>
      <c r="K94" s="118" cm="1">
        <f t="array" ref="K94">INDEX('90.1 Data-SI-Site EUI'!$Y$2:$Y$1825,MATCH(1,INDEX(($A94='90.1 Data-SI-Site EUI'!$B$2:$B$1825)*(K$84='90.1 Data-SI-Site EUI'!$C$2:$C$1825)*($A$83='90.1 Data-SI-Site EUI'!$A$2:$A$1825),0,1),0))/INDEX('90.1 Data-SI-Site EUI'!$Y$2:$Y$1825,MATCH(1,INDEX(($A94='90.1 Data-SI-Site EUI'!$B$2:$B$1825)*(K$84='90.1 Data-SI-Site EUI'!$C$2:$C$1825)*(2004='90.1 Data-SI-Site EUI'!$A$2:$A$1825),0,1),0))</f>
        <v>0.48002389792173428</v>
      </c>
      <c r="L94" s="118" cm="1">
        <f t="array" ref="L94">INDEX('90.1 Data-SI-Site EUI'!$Y$2:$Y$1825,MATCH(1,INDEX(($A94='90.1 Data-SI-Site EUI'!$B$2:$B$1825)*(L$84='90.1 Data-SI-Site EUI'!$C$2:$C$1825)*($A$83='90.1 Data-SI-Site EUI'!$A$2:$A$1825),0,1),0))/INDEX('90.1 Data-SI-Site EUI'!$Y$2:$Y$1825,MATCH(1,INDEX(($A94='90.1 Data-SI-Site EUI'!$B$2:$B$1825)*(L$84='90.1 Data-SI-Site EUI'!$C$2:$C$1825)*(2004='90.1 Data-SI-Site EUI'!$A$2:$A$1825),0,1),0))</f>
        <v>0.47633122103471098</v>
      </c>
      <c r="M94" s="118" cm="1">
        <f t="array" ref="M94">INDEX('90.1 Data-SI-Site EUI'!$Y$2:$Y$1825,MATCH(1,INDEX(($A94='90.1 Data-SI-Site EUI'!$B$2:$B$1825)*(M$84='90.1 Data-SI-Site EUI'!$C$2:$C$1825)*($A$83='90.1 Data-SI-Site EUI'!$A$2:$A$1825),0,1),0))/INDEX('90.1 Data-SI-Site EUI'!$Y$2:$Y$1825,MATCH(1,INDEX(($A94='90.1 Data-SI-Site EUI'!$B$2:$B$1825)*(M$84='90.1 Data-SI-Site EUI'!$C$2:$C$1825)*(2004='90.1 Data-SI-Site EUI'!$A$2:$A$1825),0,1),0))</f>
        <v>0.42498497054226281</v>
      </c>
      <c r="N94" s="118" cm="1">
        <f t="array" ref="N94">INDEX('90.1 Data-SI-Site EUI'!$Y$2:$Y$1825,MATCH(1,INDEX(($A94='90.1 Data-SI-Site EUI'!$B$2:$B$1825)*(N$84='90.1 Data-SI-Site EUI'!$C$2:$C$1825)*($A$83='90.1 Data-SI-Site EUI'!$A$2:$A$1825),0,1),0))/INDEX('90.1 Data-SI-Site EUI'!$Y$2:$Y$1825,MATCH(1,INDEX(($A94='90.1 Data-SI-Site EUI'!$B$2:$B$1825)*(N$84='90.1 Data-SI-Site EUI'!$C$2:$C$1825)*(2004='90.1 Data-SI-Site EUI'!$A$2:$A$1825),0,1),0))</f>
        <v>0.53338269593869159</v>
      </c>
      <c r="O94" s="118" cm="1">
        <f t="array" ref="O94">INDEX('90.1 Data-SI-Site EUI'!$Y$2:$Y$1825,MATCH(1,INDEX(($A94='90.1 Data-SI-Site EUI'!$B$2:$B$1825)*(O$84='90.1 Data-SI-Site EUI'!$C$2:$C$1825)*($A$83='90.1 Data-SI-Site EUI'!$A$2:$A$1825),0,1),0))/INDEX('90.1 Data-SI-Site EUI'!$Y$2:$Y$1825,MATCH(1,INDEX(($A94='90.1 Data-SI-Site EUI'!$B$2:$B$1825)*(O$84='90.1 Data-SI-Site EUI'!$C$2:$C$1825)*(2004='90.1 Data-SI-Site EUI'!$A$2:$A$1825),0,1),0))</f>
        <v>0.49516321904727911</v>
      </c>
      <c r="P94" s="118" cm="1">
        <f t="array" ref="P94">INDEX('90.1 Data-SI-Site EUI'!$Y$2:$Y$1825,MATCH(1,INDEX(($A94='90.1 Data-SI-Site EUI'!$B$2:$B$1825)*(P$84='90.1 Data-SI-Site EUI'!$C$2:$C$1825)*($A$83='90.1 Data-SI-Site EUI'!$A$2:$A$1825),0,1),0))/INDEX('90.1 Data-SI-Site EUI'!$Y$2:$Y$1825,MATCH(1,INDEX(($A94='90.1 Data-SI-Site EUI'!$B$2:$B$1825)*(P$84='90.1 Data-SI-Site EUI'!$C$2:$C$1825)*(2004='90.1 Data-SI-Site EUI'!$A$2:$A$1825),0,1),0))</f>
        <v>0.44848846675712351</v>
      </c>
      <c r="Q94" s="118" cm="1">
        <f t="array" ref="Q94">INDEX('90.1 Data-SI-Site EUI'!$Y$2:$Y$1825,MATCH(1,INDEX(($A94='90.1 Data-SI-Site EUI'!$B$2:$B$1825)*(Q$84='90.1 Data-SI-Site EUI'!$C$2:$C$1825)*($A$83='90.1 Data-SI-Site EUI'!$A$2:$A$1825),0,1),0))/INDEX('90.1 Data-SI-Site EUI'!$Y$2:$Y$1825,MATCH(1,INDEX(($A94='90.1 Data-SI-Site EUI'!$B$2:$B$1825)*(Q$84='90.1 Data-SI-Site EUI'!$C$2:$C$1825)*(2004='90.1 Data-SI-Site EUI'!$A$2:$A$1825),0,1),0))</f>
        <v>0.60617131843466376</v>
      </c>
      <c r="R94" s="118" cm="1">
        <f t="array" ref="R94">INDEX('90.1 Data-SI-Site EUI'!$Y$2:$Y$1825,MATCH(1,INDEX(($A94='90.1 Data-SI-Site EUI'!$B$2:$B$1825)*(R$84='90.1 Data-SI-Site EUI'!$C$2:$C$1825)*($A$83='90.1 Data-SI-Site EUI'!$A$2:$A$1825),0,1),0))/INDEX('90.1 Data-SI-Site EUI'!$Y$2:$Y$1825,MATCH(1,INDEX(($A94='90.1 Data-SI-Site EUI'!$B$2:$B$1825)*(R$84='90.1 Data-SI-Site EUI'!$C$2:$C$1825)*(2004='90.1 Data-SI-Site EUI'!$A$2:$A$1825),0,1),0))</f>
        <v>0.55772794731129605</v>
      </c>
      <c r="S94" s="118" cm="1">
        <f t="array" ref="S94">INDEX('90.1 Data-SI-Site EUI'!$Y$2:$Y$1825,MATCH(1,INDEX(($A94='90.1 Data-SI-Site EUI'!$B$2:$B$1825)*(S$84='90.1 Data-SI-Site EUI'!$C$2:$C$1825)*($A$83='90.1 Data-SI-Site EUI'!$A$2:$A$1825),0,1),0))/INDEX('90.1 Data-SI-Site EUI'!$Y$2:$Y$1825,MATCH(1,INDEX(($A94='90.1 Data-SI-Site EUI'!$B$2:$B$1825)*(S$84='90.1 Data-SI-Site EUI'!$C$2:$C$1825)*(2004='90.1 Data-SI-Site EUI'!$A$2:$A$1825),0,1),0))</f>
        <v>0.643199676757366</v>
      </c>
      <c r="T94" s="119" cm="1">
        <f t="array" ref="T94">INDEX('90.1 Data-SI-Site EUI'!$Y$2:$Y$1825,MATCH(1,INDEX(($A94='90.1 Data-SI-Site EUI'!$B$2:$B$1825)*(T$84='90.1 Data-SI-Site EUI'!$C$2:$C$1825)*($A$83='90.1 Data-SI-Site EUI'!$A$2:$A$1825),0,1),0))/INDEX('90.1 Data-SI-Site EUI'!$Y$2:$Y$1825,MATCH(1,INDEX(($A94='90.1 Data-SI-Site EUI'!$B$2:$B$1825)*(T$84='90.1 Data-SI-Site EUI'!$C$2:$C$1825)*(2004='90.1 Data-SI-Site EUI'!$A$2:$A$1825),0,1),0))</f>
        <v>0.68906949602122025</v>
      </c>
    </row>
    <row r="95" spans="1:20" x14ac:dyDescent="0.25">
      <c r="A95" s="129" t="s">
        <v>65</v>
      </c>
      <c r="B95" s="117" cm="1">
        <f t="array" ref="B95">INDEX('90.1 Data-SI-Site EUI'!$Y$2:$Y$1825,MATCH(1,INDEX(($A95='90.1 Data-SI-Site EUI'!$B$2:$B$1825)*(B$84='90.1 Data-SI-Site EUI'!$C$2:$C$1825)*($A$83='90.1 Data-SI-Site EUI'!$A$2:$A$1825),0,1),0))/INDEX('90.1 Data-SI-Site EUI'!$Y$2:$Y$1825,MATCH(1,INDEX(($A95='90.1 Data-SI-Site EUI'!$B$2:$B$1825)*(B$84='90.1 Data-SI-Site EUI'!$C$2:$C$1825)*(2004='90.1 Data-SI-Site EUI'!$A$2:$A$1825),0,1),0))</f>
        <v>0.61897063578378053</v>
      </c>
      <c r="C95" s="118" cm="1">
        <f t="array" ref="C95">INDEX('90.1 Data-SI-Site EUI'!$Y$2:$Y$1825,MATCH(1,INDEX(($A95='90.1 Data-SI-Site EUI'!$B$2:$B$1825)*(C$84='90.1 Data-SI-Site EUI'!$C$2:$C$1825)*($A$83='90.1 Data-SI-Site EUI'!$A$2:$A$1825),0,1),0))/INDEX('90.1 Data-SI-Site EUI'!$Y$2:$Y$1825,MATCH(1,INDEX(($A95='90.1 Data-SI-Site EUI'!$B$2:$B$1825)*(C$84='90.1 Data-SI-Site EUI'!$C$2:$C$1825)*(2004='90.1 Data-SI-Site EUI'!$A$2:$A$1825),0,1),0))</f>
        <v>0.60613734310610612</v>
      </c>
      <c r="D95" s="118" cm="1">
        <f t="array" ref="D95">INDEX('90.1 Data-SI-Site EUI'!$Y$2:$Y$1825,MATCH(1,INDEX(($A95='90.1 Data-SI-Site EUI'!$B$2:$B$1825)*(D$84='90.1 Data-SI-Site EUI'!$C$2:$C$1825)*($A$83='90.1 Data-SI-Site EUI'!$A$2:$A$1825),0,1),0))/INDEX('90.1 Data-SI-Site EUI'!$Y$2:$Y$1825,MATCH(1,INDEX(($A95='90.1 Data-SI-Site EUI'!$B$2:$B$1825)*(D$84='90.1 Data-SI-Site EUI'!$C$2:$C$1825)*(2004='90.1 Data-SI-Site EUI'!$A$2:$A$1825),0,1),0))</f>
        <v>0.56758010118043845</v>
      </c>
      <c r="E95" s="118" cm="1">
        <f t="array" ref="E95">INDEX('90.1 Data-SI-Site EUI'!$Y$2:$Y$1825,MATCH(1,INDEX(($A95='90.1 Data-SI-Site EUI'!$B$2:$B$1825)*(E$84='90.1 Data-SI-Site EUI'!$C$2:$C$1825)*($A$83='90.1 Data-SI-Site EUI'!$A$2:$A$1825),0,1),0))/INDEX('90.1 Data-SI-Site EUI'!$Y$2:$Y$1825,MATCH(1,INDEX(($A95='90.1 Data-SI-Site EUI'!$B$2:$B$1825)*(E$84='90.1 Data-SI-Site EUI'!$C$2:$C$1825)*(2004='90.1 Data-SI-Site EUI'!$A$2:$A$1825),0,1),0))</f>
        <v>0.5660404391353403</v>
      </c>
      <c r="F95" s="118" cm="1">
        <f t="array" ref="F95">INDEX('90.1 Data-SI-Site EUI'!$Y$2:$Y$1825,MATCH(1,INDEX(($A95='90.1 Data-SI-Site EUI'!$B$2:$B$1825)*(F$84='90.1 Data-SI-Site EUI'!$C$2:$C$1825)*($A$83='90.1 Data-SI-Site EUI'!$A$2:$A$1825),0,1),0))/INDEX('90.1 Data-SI-Site EUI'!$Y$2:$Y$1825,MATCH(1,INDEX(($A95='90.1 Data-SI-Site EUI'!$B$2:$B$1825)*(F$84='90.1 Data-SI-Site EUI'!$C$2:$C$1825)*(2004='90.1 Data-SI-Site EUI'!$A$2:$A$1825),0,1),0))</f>
        <v>0.56359950159447536</v>
      </c>
      <c r="G95" s="118" cm="1">
        <f t="array" ref="G95">INDEX('90.1 Data-SI-Site EUI'!$Y$2:$Y$1825,MATCH(1,INDEX(($A95='90.1 Data-SI-Site EUI'!$B$2:$B$1825)*(G$84='90.1 Data-SI-Site EUI'!$C$2:$C$1825)*($A$83='90.1 Data-SI-Site EUI'!$A$2:$A$1825),0,1),0))/INDEX('90.1 Data-SI-Site EUI'!$Y$2:$Y$1825,MATCH(1,INDEX(($A95='90.1 Data-SI-Site EUI'!$B$2:$B$1825)*(G$84='90.1 Data-SI-Site EUI'!$C$2:$C$1825)*(2004='90.1 Data-SI-Site EUI'!$A$2:$A$1825),0,1),0))</f>
        <v>0.51142175247187183</v>
      </c>
      <c r="H95" s="118" cm="1">
        <f t="array" ref="H95">INDEX('90.1 Data-SI-Site EUI'!$Y$2:$Y$1825,MATCH(1,INDEX(($A95='90.1 Data-SI-Site EUI'!$B$2:$B$1825)*(H$84='90.1 Data-SI-Site EUI'!$C$2:$C$1825)*($A$83='90.1 Data-SI-Site EUI'!$A$2:$A$1825),0,1),0))/INDEX('90.1 Data-SI-Site EUI'!$Y$2:$Y$1825,MATCH(1,INDEX(($A95='90.1 Data-SI-Site EUI'!$B$2:$B$1825)*(H$84='90.1 Data-SI-Site EUI'!$C$2:$C$1825)*(2004='90.1 Data-SI-Site EUI'!$A$2:$A$1825),0,1),0))</f>
        <v>0.60921004339471918</v>
      </c>
      <c r="I95" s="118" cm="1">
        <f t="array" ref="I95">INDEX('90.1 Data-SI-Site EUI'!$Y$2:$Y$1825,MATCH(1,INDEX(($A95='90.1 Data-SI-Site EUI'!$B$2:$B$1825)*(I$84='90.1 Data-SI-Site EUI'!$C$2:$C$1825)*($A$83='90.1 Data-SI-Site EUI'!$A$2:$A$1825),0,1),0))/INDEX('90.1 Data-SI-Site EUI'!$Y$2:$Y$1825,MATCH(1,INDEX(($A95='90.1 Data-SI-Site EUI'!$B$2:$B$1825)*(I$84='90.1 Data-SI-Site EUI'!$C$2:$C$1825)*(2004='90.1 Data-SI-Site EUI'!$A$2:$A$1825),0,1),0))</f>
        <v>0.58227478076003214</v>
      </c>
      <c r="J95" s="118" cm="1">
        <f t="array" ref="J95">INDEX('90.1 Data-SI-Site EUI'!$Y$2:$Y$1825,MATCH(1,INDEX(($A95='90.1 Data-SI-Site EUI'!$B$2:$B$1825)*(J$84='90.1 Data-SI-Site EUI'!$C$2:$C$1825)*($A$83='90.1 Data-SI-Site EUI'!$A$2:$A$1825),0,1),0))/INDEX('90.1 Data-SI-Site EUI'!$Y$2:$Y$1825,MATCH(1,INDEX(($A95='90.1 Data-SI-Site EUI'!$B$2:$B$1825)*(J$84='90.1 Data-SI-Site EUI'!$C$2:$C$1825)*(2004='90.1 Data-SI-Site EUI'!$A$2:$A$1825),0,1),0))</f>
        <v>0.48545182653279212</v>
      </c>
      <c r="K95" s="118" cm="1">
        <f t="array" ref="K95">INDEX('90.1 Data-SI-Site EUI'!$Y$2:$Y$1825,MATCH(1,INDEX(($A95='90.1 Data-SI-Site EUI'!$B$2:$B$1825)*(K$84='90.1 Data-SI-Site EUI'!$C$2:$C$1825)*($A$83='90.1 Data-SI-Site EUI'!$A$2:$A$1825),0,1),0))/INDEX('90.1 Data-SI-Site EUI'!$Y$2:$Y$1825,MATCH(1,INDEX(($A95='90.1 Data-SI-Site EUI'!$B$2:$B$1825)*(K$84='90.1 Data-SI-Site EUI'!$C$2:$C$1825)*(2004='90.1 Data-SI-Site EUI'!$A$2:$A$1825),0,1),0))</f>
        <v>0.56768307574224608</v>
      </c>
      <c r="L95" s="118" cm="1">
        <f t="array" ref="L95">INDEX('90.1 Data-SI-Site EUI'!$Y$2:$Y$1825,MATCH(1,INDEX(($A95='90.1 Data-SI-Site EUI'!$B$2:$B$1825)*(L$84='90.1 Data-SI-Site EUI'!$C$2:$C$1825)*($A$83='90.1 Data-SI-Site EUI'!$A$2:$A$1825),0,1),0))/INDEX('90.1 Data-SI-Site EUI'!$Y$2:$Y$1825,MATCH(1,INDEX(($A95='90.1 Data-SI-Site EUI'!$B$2:$B$1825)*(L$84='90.1 Data-SI-Site EUI'!$C$2:$C$1825)*(2004='90.1 Data-SI-Site EUI'!$A$2:$A$1825),0,1),0))</f>
        <v>0.56727272727272737</v>
      </c>
      <c r="M95" s="118" cm="1">
        <f t="array" ref="M95">INDEX('90.1 Data-SI-Site EUI'!$Y$2:$Y$1825,MATCH(1,INDEX(($A95='90.1 Data-SI-Site EUI'!$B$2:$B$1825)*(M$84='90.1 Data-SI-Site EUI'!$C$2:$C$1825)*($A$83='90.1 Data-SI-Site EUI'!$A$2:$A$1825),0,1),0))/INDEX('90.1 Data-SI-Site EUI'!$Y$2:$Y$1825,MATCH(1,INDEX(($A95='90.1 Data-SI-Site EUI'!$B$2:$B$1825)*(M$84='90.1 Data-SI-Site EUI'!$C$2:$C$1825)*(2004='90.1 Data-SI-Site EUI'!$A$2:$A$1825),0,1),0))</f>
        <v>0.49701319973022451</v>
      </c>
      <c r="N95" s="118" cm="1">
        <f t="array" ref="N95">INDEX('90.1 Data-SI-Site EUI'!$Y$2:$Y$1825,MATCH(1,INDEX(($A95='90.1 Data-SI-Site EUI'!$B$2:$B$1825)*(N$84='90.1 Data-SI-Site EUI'!$C$2:$C$1825)*($A$83='90.1 Data-SI-Site EUI'!$A$2:$A$1825),0,1),0))/INDEX('90.1 Data-SI-Site EUI'!$Y$2:$Y$1825,MATCH(1,INDEX(($A95='90.1 Data-SI-Site EUI'!$B$2:$B$1825)*(N$84='90.1 Data-SI-Site EUI'!$C$2:$C$1825)*(2004='90.1 Data-SI-Site EUI'!$A$2:$A$1825),0,1),0))</f>
        <v>0.6008970537659063</v>
      </c>
      <c r="O95" s="118" cm="1">
        <f t="array" ref="O95">INDEX('90.1 Data-SI-Site EUI'!$Y$2:$Y$1825,MATCH(1,INDEX(($A95='90.1 Data-SI-Site EUI'!$B$2:$B$1825)*(O$84='90.1 Data-SI-Site EUI'!$C$2:$C$1825)*($A$83='90.1 Data-SI-Site EUI'!$A$2:$A$1825),0,1),0))/INDEX('90.1 Data-SI-Site EUI'!$Y$2:$Y$1825,MATCH(1,INDEX(($A95='90.1 Data-SI-Site EUI'!$B$2:$B$1825)*(O$84='90.1 Data-SI-Site EUI'!$C$2:$C$1825)*(2004='90.1 Data-SI-Site EUI'!$A$2:$A$1825),0,1),0))</f>
        <v>0.62626856890719218</v>
      </c>
      <c r="P95" s="118" cm="1">
        <f t="array" ref="P95">INDEX('90.1 Data-SI-Site EUI'!$Y$2:$Y$1825,MATCH(1,INDEX(($A95='90.1 Data-SI-Site EUI'!$B$2:$B$1825)*(P$84='90.1 Data-SI-Site EUI'!$C$2:$C$1825)*($A$83='90.1 Data-SI-Site EUI'!$A$2:$A$1825),0,1),0))/INDEX('90.1 Data-SI-Site EUI'!$Y$2:$Y$1825,MATCH(1,INDEX(($A95='90.1 Data-SI-Site EUI'!$B$2:$B$1825)*(P$84='90.1 Data-SI-Site EUI'!$C$2:$C$1825)*(2004='90.1 Data-SI-Site EUI'!$A$2:$A$1825),0,1),0))</f>
        <v>0.50888954270342968</v>
      </c>
      <c r="Q95" s="118" cm="1">
        <f t="array" ref="Q95">INDEX('90.1 Data-SI-Site EUI'!$Y$2:$Y$1825,MATCH(1,INDEX(($A95='90.1 Data-SI-Site EUI'!$B$2:$B$1825)*(Q$84='90.1 Data-SI-Site EUI'!$C$2:$C$1825)*($A$83='90.1 Data-SI-Site EUI'!$A$2:$A$1825),0,1),0))/INDEX('90.1 Data-SI-Site EUI'!$Y$2:$Y$1825,MATCH(1,INDEX(($A95='90.1 Data-SI-Site EUI'!$B$2:$B$1825)*(Q$84='90.1 Data-SI-Site EUI'!$C$2:$C$1825)*(2004='90.1 Data-SI-Site EUI'!$A$2:$A$1825),0,1),0))</f>
        <v>0.64599745870393888</v>
      </c>
      <c r="R95" s="118" cm="1">
        <f t="array" ref="R95">INDEX('90.1 Data-SI-Site EUI'!$Y$2:$Y$1825,MATCH(1,INDEX(($A95='90.1 Data-SI-Site EUI'!$B$2:$B$1825)*(R$84='90.1 Data-SI-Site EUI'!$C$2:$C$1825)*($A$83='90.1 Data-SI-Site EUI'!$A$2:$A$1825),0,1),0))/INDEX('90.1 Data-SI-Site EUI'!$Y$2:$Y$1825,MATCH(1,INDEX(($A95='90.1 Data-SI-Site EUI'!$B$2:$B$1825)*(R$84='90.1 Data-SI-Site EUI'!$C$2:$C$1825)*(2004='90.1 Data-SI-Site EUI'!$A$2:$A$1825),0,1),0))</f>
        <v>0.64339462517680346</v>
      </c>
      <c r="S95" s="118" cm="1">
        <f t="array" ref="S95">INDEX('90.1 Data-SI-Site EUI'!$Y$2:$Y$1825,MATCH(1,INDEX(($A95='90.1 Data-SI-Site EUI'!$B$2:$B$1825)*(S$84='90.1 Data-SI-Site EUI'!$C$2:$C$1825)*($A$83='90.1 Data-SI-Site EUI'!$A$2:$A$1825),0,1),0))/INDEX('90.1 Data-SI-Site EUI'!$Y$2:$Y$1825,MATCH(1,INDEX(($A95='90.1 Data-SI-Site EUI'!$B$2:$B$1825)*(S$84='90.1 Data-SI-Site EUI'!$C$2:$C$1825)*(2004='90.1 Data-SI-Site EUI'!$A$2:$A$1825),0,1),0))</f>
        <v>0.65375345147616992</v>
      </c>
      <c r="T95" s="119" cm="1">
        <f t="array" ref="T95">INDEX('90.1 Data-SI-Site EUI'!$Y$2:$Y$1825,MATCH(1,INDEX(($A95='90.1 Data-SI-Site EUI'!$B$2:$B$1825)*(T$84='90.1 Data-SI-Site EUI'!$C$2:$C$1825)*($A$83='90.1 Data-SI-Site EUI'!$A$2:$A$1825),0,1),0))/INDEX('90.1 Data-SI-Site EUI'!$Y$2:$Y$1825,MATCH(1,INDEX(($A95='90.1 Data-SI-Site EUI'!$B$2:$B$1825)*(T$84='90.1 Data-SI-Site EUI'!$C$2:$C$1825)*(2004='90.1 Data-SI-Site EUI'!$A$2:$A$1825),0,1),0))</f>
        <v>0.69528684496028081</v>
      </c>
    </row>
    <row r="96" spans="1:20" x14ac:dyDescent="0.25">
      <c r="A96" s="129" t="s">
        <v>59</v>
      </c>
      <c r="B96" s="117" cm="1">
        <f t="array" ref="B96">INDEX('90.1 Data-SI-Site EUI'!$Y$2:$Y$1825,MATCH(1,INDEX(($A96='90.1 Data-SI-Site EUI'!$B$2:$B$1825)*(B$84='90.1 Data-SI-Site EUI'!$C$2:$C$1825)*($A$83='90.1 Data-SI-Site EUI'!$A$2:$A$1825),0,1),0))/INDEX('90.1 Data-SI-Site EUI'!$Y$2:$Y$1825,MATCH(1,INDEX(($A96='90.1 Data-SI-Site EUI'!$B$2:$B$1825)*(B$84='90.1 Data-SI-Site EUI'!$C$2:$C$1825)*(2004='90.1 Data-SI-Site EUI'!$A$2:$A$1825),0,1),0))</f>
        <v>0.51380414147604214</v>
      </c>
      <c r="C96" s="118" cm="1">
        <f t="array" ref="C96">INDEX('90.1 Data-SI-Site EUI'!$Y$2:$Y$1825,MATCH(1,INDEX(($A96='90.1 Data-SI-Site EUI'!$B$2:$B$1825)*(C$84='90.1 Data-SI-Site EUI'!$C$2:$C$1825)*($A$83='90.1 Data-SI-Site EUI'!$A$2:$A$1825),0,1),0))/INDEX('90.1 Data-SI-Site EUI'!$Y$2:$Y$1825,MATCH(1,INDEX(($A96='90.1 Data-SI-Site EUI'!$B$2:$B$1825)*(C$84='90.1 Data-SI-Site EUI'!$C$2:$C$1825)*(2004='90.1 Data-SI-Site EUI'!$A$2:$A$1825),0,1),0))</f>
        <v>0.41278519418476917</v>
      </c>
      <c r="D96" s="118" cm="1">
        <f t="array" ref="D96">INDEX('90.1 Data-SI-Site EUI'!$Y$2:$Y$1825,MATCH(1,INDEX(($A96='90.1 Data-SI-Site EUI'!$B$2:$B$1825)*(D$84='90.1 Data-SI-Site EUI'!$C$2:$C$1825)*($A$83='90.1 Data-SI-Site EUI'!$A$2:$A$1825),0,1),0))/INDEX('90.1 Data-SI-Site EUI'!$Y$2:$Y$1825,MATCH(1,INDEX(($A96='90.1 Data-SI-Site EUI'!$B$2:$B$1825)*(D$84='90.1 Data-SI-Site EUI'!$C$2:$C$1825)*(2004='90.1 Data-SI-Site EUI'!$A$2:$A$1825),0,1),0))</f>
        <v>0.44303664654822217</v>
      </c>
      <c r="E96" s="118" cm="1">
        <f t="array" ref="E96">INDEX('90.1 Data-SI-Site EUI'!$Y$2:$Y$1825,MATCH(1,INDEX(($A96='90.1 Data-SI-Site EUI'!$B$2:$B$1825)*(E$84='90.1 Data-SI-Site EUI'!$C$2:$C$1825)*($A$83='90.1 Data-SI-Site EUI'!$A$2:$A$1825),0,1),0))/INDEX('90.1 Data-SI-Site EUI'!$Y$2:$Y$1825,MATCH(1,INDEX(($A96='90.1 Data-SI-Site EUI'!$B$2:$B$1825)*(E$84='90.1 Data-SI-Site EUI'!$C$2:$C$1825)*(2004='90.1 Data-SI-Site EUI'!$A$2:$A$1825),0,1),0))</f>
        <v>0.40048664291851876</v>
      </c>
      <c r="F96" s="118" cm="1">
        <f t="array" ref="F96">INDEX('90.1 Data-SI-Site EUI'!$Y$2:$Y$1825,MATCH(1,INDEX(($A96='90.1 Data-SI-Site EUI'!$B$2:$B$1825)*(F$84='90.1 Data-SI-Site EUI'!$C$2:$C$1825)*($A$83='90.1 Data-SI-Site EUI'!$A$2:$A$1825),0,1),0))/INDEX('90.1 Data-SI-Site EUI'!$Y$2:$Y$1825,MATCH(1,INDEX(($A96='90.1 Data-SI-Site EUI'!$B$2:$B$1825)*(F$84='90.1 Data-SI-Site EUI'!$C$2:$C$1825)*(2004='90.1 Data-SI-Site EUI'!$A$2:$A$1825),0,1),0))</f>
        <v>0.38089598839716587</v>
      </c>
      <c r="G96" s="118" cm="1">
        <f t="array" ref="G96">INDEX('90.1 Data-SI-Site EUI'!$Y$2:$Y$1825,MATCH(1,INDEX(($A96='90.1 Data-SI-Site EUI'!$B$2:$B$1825)*(G$84='90.1 Data-SI-Site EUI'!$C$2:$C$1825)*($A$83='90.1 Data-SI-Site EUI'!$A$2:$A$1825),0,1),0))/INDEX('90.1 Data-SI-Site EUI'!$Y$2:$Y$1825,MATCH(1,INDEX(($A96='90.1 Data-SI-Site EUI'!$B$2:$B$1825)*(G$84='90.1 Data-SI-Site EUI'!$C$2:$C$1825)*(2004='90.1 Data-SI-Site EUI'!$A$2:$A$1825),0,1),0))</f>
        <v>0.36683182565540384</v>
      </c>
      <c r="H96" s="118" cm="1">
        <f t="array" ref="H96">INDEX('90.1 Data-SI-Site EUI'!$Y$2:$Y$1825,MATCH(1,INDEX(($A96='90.1 Data-SI-Site EUI'!$B$2:$B$1825)*(H$84='90.1 Data-SI-Site EUI'!$C$2:$C$1825)*($A$83='90.1 Data-SI-Site EUI'!$A$2:$A$1825),0,1),0))/INDEX('90.1 Data-SI-Site EUI'!$Y$2:$Y$1825,MATCH(1,INDEX(($A96='90.1 Data-SI-Site EUI'!$B$2:$B$1825)*(H$84='90.1 Data-SI-Site EUI'!$C$2:$C$1825)*(2004='90.1 Data-SI-Site EUI'!$A$2:$A$1825),0,1),0))</f>
        <v>0.33261703327045639</v>
      </c>
      <c r="I96" s="118" cm="1">
        <f t="array" ref="I96">INDEX('90.1 Data-SI-Site EUI'!$Y$2:$Y$1825,MATCH(1,INDEX(($A96='90.1 Data-SI-Site EUI'!$B$2:$B$1825)*(I$84='90.1 Data-SI-Site EUI'!$C$2:$C$1825)*($A$83='90.1 Data-SI-Site EUI'!$A$2:$A$1825),0,1),0))/INDEX('90.1 Data-SI-Site EUI'!$Y$2:$Y$1825,MATCH(1,INDEX(($A96='90.1 Data-SI-Site EUI'!$B$2:$B$1825)*(I$84='90.1 Data-SI-Site EUI'!$C$2:$C$1825)*(2004='90.1 Data-SI-Site EUI'!$A$2:$A$1825),0,1),0))</f>
        <v>0.41396296248216885</v>
      </c>
      <c r="J96" s="118" cm="1">
        <f t="array" ref="J96">INDEX('90.1 Data-SI-Site EUI'!$Y$2:$Y$1825,MATCH(1,INDEX(($A96='90.1 Data-SI-Site EUI'!$B$2:$B$1825)*(J$84='90.1 Data-SI-Site EUI'!$C$2:$C$1825)*($A$83='90.1 Data-SI-Site EUI'!$A$2:$A$1825),0,1),0))/INDEX('90.1 Data-SI-Site EUI'!$Y$2:$Y$1825,MATCH(1,INDEX(($A96='90.1 Data-SI-Site EUI'!$B$2:$B$1825)*(J$84='90.1 Data-SI-Site EUI'!$C$2:$C$1825)*(2004='90.1 Data-SI-Site EUI'!$A$2:$A$1825),0,1),0))</f>
        <v>0.3430029892803223</v>
      </c>
      <c r="K96" s="118" cm="1">
        <f t="array" ref="K96">INDEX('90.1 Data-SI-Site EUI'!$Y$2:$Y$1825,MATCH(1,INDEX(($A96='90.1 Data-SI-Site EUI'!$B$2:$B$1825)*(K$84='90.1 Data-SI-Site EUI'!$C$2:$C$1825)*($A$83='90.1 Data-SI-Site EUI'!$A$2:$A$1825),0,1),0))/INDEX('90.1 Data-SI-Site EUI'!$Y$2:$Y$1825,MATCH(1,INDEX(($A96='90.1 Data-SI-Site EUI'!$B$2:$B$1825)*(K$84='90.1 Data-SI-Site EUI'!$C$2:$C$1825)*(2004='90.1 Data-SI-Site EUI'!$A$2:$A$1825),0,1),0))</f>
        <v>0.28511822234212852</v>
      </c>
      <c r="L96" s="118" cm="1">
        <f t="array" ref="L96">INDEX('90.1 Data-SI-Site EUI'!$Y$2:$Y$1825,MATCH(1,INDEX(($A96='90.1 Data-SI-Site EUI'!$B$2:$B$1825)*(L$84='90.1 Data-SI-Site EUI'!$C$2:$C$1825)*($A$83='90.1 Data-SI-Site EUI'!$A$2:$A$1825),0,1),0))/INDEX('90.1 Data-SI-Site EUI'!$Y$2:$Y$1825,MATCH(1,INDEX(($A96='90.1 Data-SI-Site EUI'!$B$2:$B$1825)*(L$84='90.1 Data-SI-Site EUI'!$C$2:$C$1825)*(2004='90.1 Data-SI-Site EUI'!$A$2:$A$1825),0,1),0))</f>
        <v>0.27887138939650213</v>
      </c>
      <c r="M96" s="118" cm="1">
        <f t="array" ref="M96">INDEX('90.1 Data-SI-Site EUI'!$Y$2:$Y$1825,MATCH(1,INDEX(($A96='90.1 Data-SI-Site EUI'!$B$2:$B$1825)*(M$84='90.1 Data-SI-Site EUI'!$C$2:$C$1825)*($A$83='90.1 Data-SI-Site EUI'!$A$2:$A$1825),0,1),0))/INDEX('90.1 Data-SI-Site EUI'!$Y$2:$Y$1825,MATCH(1,INDEX(($A96='90.1 Data-SI-Site EUI'!$B$2:$B$1825)*(M$84='90.1 Data-SI-Site EUI'!$C$2:$C$1825)*(2004='90.1 Data-SI-Site EUI'!$A$2:$A$1825),0,1),0))</f>
        <v>0.2357186968430324</v>
      </c>
      <c r="N96" s="118" cm="1">
        <f t="array" ref="N96">INDEX('90.1 Data-SI-Site EUI'!$Y$2:$Y$1825,MATCH(1,INDEX(($A96='90.1 Data-SI-Site EUI'!$B$2:$B$1825)*(N$84='90.1 Data-SI-Site EUI'!$C$2:$C$1825)*($A$83='90.1 Data-SI-Site EUI'!$A$2:$A$1825),0,1),0))/INDEX('90.1 Data-SI-Site EUI'!$Y$2:$Y$1825,MATCH(1,INDEX(($A96='90.1 Data-SI-Site EUI'!$B$2:$B$1825)*(N$84='90.1 Data-SI-Site EUI'!$C$2:$C$1825)*(2004='90.1 Data-SI-Site EUI'!$A$2:$A$1825),0,1),0))</f>
        <v>0.27120425234929568</v>
      </c>
      <c r="O96" s="118" cm="1">
        <f t="array" ref="O96">INDEX('90.1 Data-SI-Site EUI'!$Y$2:$Y$1825,MATCH(1,INDEX(($A96='90.1 Data-SI-Site EUI'!$B$2:$B$1825)*(O$84='90.1 Data-SI-Site EUI'!$C$2:$C$1825)*($A$83='90.1 Data-SI-Site EUI'!$A$2:$A$1825),0,1),0))/INDEX('90.1 Data-SI-Site EUI'!$Y$2:$Y$1825,MATCH(1,INDEX(($A96='90.1 Data-SI-Site EUI'!$B$2:$B$1825)*(O$84='90.1 Data-SI-Site EUI'!$C$2:$C$1825)*(2004='90.1 Data-SI-Site EUI'!$A$2:$A$1825),0,1),0))</f>
        <v>0.22507098213507157</v>
      </c>
      <c r="P96" s="118" cm="1">
        <f t="array" ref="P96">INDEX('90.1 Data-SI-Site EUI'!$Y$2:$Y$1825,MATCH(1,INDEX(($A96='90.1 Data-SI-Site EUI'!$B$2:$B$1825)*(P$84='90.1 Data-SI-Site EUI'!$C$2:$C$1825)*($A$83='90.1 Data-SI-Site EUI'!$A$2:$A$1825),0,1),0))/INDEX('90.1 Data-SI-Site EUI'!$Y$2:$Y$1825,MATCH(1,INDEX(($A96='90.1 Data-SI-Site EUI'!$B$2:$B$1825)*(P$84='90.1 Data-SI-Site EUI'!$C$2:$C$1825)*(2004='90.1 Data-SI-Site EUI'!$A$2:$A$1825),0,1),0))</f>
        <v>0.2279190872299976</v>
      </c>
      <c r="Q96" s="118" cm="1">
        <f t="array" ref="Q96">INDEX('90.1 Data-SI-Site EUI'!$Y$2:$Y$1825,MATCH(1,INDEX(($A96='90.1 Data-SI-Site EUI'!$B$2:$B$1825)*(Q$84='90.1 Data-SI-Site EUI'!$C$2:$C$1825)*($A$83='90.1 Data-SI-Site EUI'!$A$2:$A$1825),0,1),0))/INDEX('90.1 Data-SI-Site EUI'!$Y$2:$Y$1825,MATCH(1,INDEX(($A96='90.1 Data-SI-Site EUI'!$B$2:$B$1825)*(Q$84='90.1 Data-SI-Site EUI'!$C$2:$C$1825)*(2004='90.1 Data-SI-Site EUI'!$A$2:$A$1825),0,1),0))</f>
        <v>0.30136777859685082</v>
      </c>
      <c r="R96" s="118" cm="1">
        <f t="array" ref="R96">INDEX('90.1 Data-SI-Site EUI'!$Y$2:$Y$1825,MATCH(1,INDEX(($A96='90.1 Data-SI-Site EUI'!$B$2:$B$1825)*(R$84='90.1 Data-SI-Site EUI'!$C$2:$C$1825)*($A$83='90.1 Data-SI-Site EUI'!$A$2:$A$1825),0,1),0))/INDEX('90.1 Data-SI-Site EUI'!$Y$2:$Y$1825,MATCH(1,INDEX(($A96='90.1 Data-SI-Site EUI'!$B$2:$B$1825)*(R$84='90.1 Data-SI-Site EUI'!$C$2:$C$1825)*(2004='90.1 Data-SI-Site EUI'!$A$2:$A$1825),0,1),0))</f>
        <v>0.32146473966696543</v>
      </c>
      <c r="S96" s="118" cm="1">
        <f t="array" ref="S96">INDEX('90.1 Data-SI-Site EUI'!$Y$2:$Y$1825,MATCH(1,INDEX(($A96='90.1 Data-SI-Site EUI'!$B$2:$B$1825)*(S$84='90.1 Data-SI-Site EUI'!$C$2:$C$1825)*($A$83='90.1 Data-SI-Site EUI'!$A$2:$A$1825),0,1),0))/INDEX('90.1 Data-SI-Site EUI'!$Y$2:$Y$1825,MATCH(1,INDEX(($A96='90.1 Data-SI-Site EUI'!$B$2:$B$1825)*(S$84='90.1 Data-SI-Site EUI'!$C$2:$C$1825)*(2004='90.1 Data-SI-Site EUI'!$A$2:$A$1825),0,1),0))</f>
        <v>0.30569262824536447</v>
      </c>
      <c r="T96" s="119" cm="1">
        <f t="array" ref="T96">INDEX('90.1 Data-SI-Site EUI'!$Y$2:$Y$1825,MATCH(1,INDEX(($A96='90.1 Data-SI-Site EUI'!$B$2:$B$1825)*(T$84='90.1 Data-SI-Site EUI'!$C$2:$C$1825)*($A$83='90.1 Data-SI-Site EUI'!$A$2:$A$1825),0,1),0))/INDEX('90.1 Data-SI-Site EUI'!$Y$2:$Y$1825,MATCH(1,INDEX(($A96='90.1 Data-SI-Site EUI'!$B$2:$B$1825)*(T$84='90.1 Data-SI-Site EUI'!$C$2:$C$1825)*(2004='90.1 Data-SI-Site EUI'!$A$2:$A$1825),0,1),0))</f>
        <v>0.3153080987473163</v>
      </c>
    </row>
    <row r="97" spans="1:20" x14ac:dyDescent="0.25">
      <c r="A97" s="129" t="s">
        <v>58</v>
      </c>
      <c r="B97" s="117" cm="1">
        <f t="array" ref="B97">INDEX('90.1 Data-SI-Site EUI'!$Y$2:$Y$1825,MATCH(1,INDEX(($A97='90.1 Data-SI-Site EUI'!$B$2:$B$1825)*(B$84='90.1 Data-SI-Site EUI'!$C$2:$C$1825)*($A$83='90.1 Data-SI-Site EUI'!$A$2:$A$1825),0,1),0))/INDEX('90.1 Data-SI-Site EUI'!$Y$2:$Y$1825,MATCH(1,INDEX(($A97='90.1 Data-SI-Site EUI'!$B$2:$B$1825)*(B$84='90.1 Data-SI-Site EUI'!$C$2:$C$1825)*(2004='90.1 Data-SI-Site EUI'!$A$2:$A$1825),0,1),0))</f>
        <v>0.56045683526063184</v>
      </c>
      <c r="C97" s="118" cm="1">
        <f t="array" ref="C97">INDEX('90.1 Data-SI-Site EUI'!$Y$2:$Y$1825,MATCH(1,INDEX(($A97='90.1 Data-SI-Site EUI'!$B$2:$B$1825)*(C$84='90.1 Data-SI-Site EUI'!$C$2:$C$1825)*($A$83='90.1 Data-SI-Site EUI'!$A$2:$A$1825),0,1),0))/INDEX('90.1 Data-SI-Site EUI'!$Y$2:$Y$1825,MATCH(1,INDEX(($A97='90.1 Data-SI-Site EUI'!$B$2:$B$1825)*(C$84='90.1 Data-SI-Site EUI'!$C$2:$C$1825)*(2004='90.1 Data-SI-Site EUI'!$A$2:$A$1825),0,1),0))</f>
        <v>0.57354103607164197</v>
      </c>
      <c r="D97" s="118" cm="1">
        <f t="array" ref="D97">INDEX('90.1 Data-SI-Site EUI'!$Y$2:$Y$1825,MATCH(1,INDEX(($A97='90.1 Data-SI-Site EUI'!$B$2:$B$1825)*(D$84='90.1 Data-SI-Site EUI'!$C$2:$C$1825)*($A$83='90.1 Data-SI-Site EUI'!$A$2:$A$1825),0,1),0))/INDEX('90.1 Data-SI-Site EUI'!$Y$2:$Y$1825,MATCH(1,INDEX(($A97='90.1 Data-SI-Site EUI'!$B$2:$B$1825)*(D$84='90.1 Data-SI-Site EUI'!$C$2:$C$1825)*(2004='90.1 Data-SI-Site EUI'!$A$2:$A$1825),0,1),0))</f>
        <v>0.5551048940305271</v>
      </c>
      <c r="E97" s="118" cm="1">
        <f t="array" ref="E97">INDEX('90.1 Data-SI-Site EUI'!$Y$2:$Y$1825,MATCH(1,INDEX(($A97='90.1 Data-SI-Site EUI'!$B$2:$B$1825)*(E$84='90.1 Data-SI-Site EUI'!$C$2:$C$1825)*($A$83='90.1 Data-SI-Site EUI'!$A$2:$A$1825),0,1),0))/INDEX('90.1 Data-SI-Site EUI'!$Y$2:$Y$1825,MATCH(1,INDEX(($A97='90.1 Data-SI-Site EUI'!$B$2:$B$1825)*(E$84='90.1 Data-SI-Site EUI'!$C$2:$C$1825)*(2004='90.1 Data-SI-Site EUI'!$A$2:$A$1825),0,1),0))</f>
        <v>0.57558650106636566</v>
      </c>
      <c r="F97" s="118" cm="1">
        <f t="array" ref="F97">INDEX('90.1 Data-SI-Site EUI'!$Y$2:$Y$1825,MATCH(1,INDEX(($A97='90.1 Data-SI-Site EUI'!$B$2:$B$1825)*(F$84='90.1 Data-SI-Site EUI'!$C$2:$C$1825)*($A$83='90.1 Data-SI-Site EUI'!$A$2:$A$1825),0,1),0))/INDEX('90.1 Data-SI-Site EUI'!$Y$2:$Y$1825,MATCH(1,INDEX(($A97='90.1 Data-SI-Site EUI'!$B$2:$B$1825)*(F$84='90.1 Data-SI-Site EUI'!$C$2:$C$1825)*(2004='90.1 Data-SI-Site EUI'!$A$2:$A$1825),0,1),0))</f>
        <v>0.54735007262917612</v>
      </c>
      <c r="G97" s="118" cm="1">
        <f t="array" ref="G97">INDEX('90.1 Data-SI-Site EUI'!$Y$2:$Y$1825,MATCH(1,INDEX(($A97='90.1 Data-SI-Site EUI'!$B$2:$B$1825)*(G$84='90.1 Data-SI-Site EUI'!$C$2:$C$1825)*($A$83='90.1 Data-SI-Site EUI'!$A$2:$A$1825),0,1),0))/INDEX('90.1 Data-SI-Site EUI'!$Y$2:$Y$1825,MATCH(1,INDEX(($A97='90.1 Data-SI-Site EUI'!$B$2:$B$1825)*(G$84='90.1 Data-SI-Site EUI'!$C$2:$C$1825)*(2004='90.1 Data-SI-Site EUI'!$A$2:$A$1825),0,1),0))</f>
        <v>0.54887003228479192</v>
      </c>
      <c r="H97" s="118" cm="1">
        <f t="array" ref="H97">INDEX('90.1 Data-SI-Site EUI'!$Y$2:$Y$1825,MATCH(1,INDEX(($A97='90.1 Data-SI-Site EUI'!$B$2:$B$1825)*(H$84='90.1 Data-SI-Site EUI'!$C$2:$C$1825)*($A$83='90.1 Data-SI-Site EUI'!$A$2:$A$1825),0,1),0))/INDEX('90.1 Data-SI-Site EUI'!$Y$2:$Y$1825,MATCH(1,INDEX(($A97='90.1 Data-SI-Site EUI'!$B$2:$B$1825)*(H$84='90.1 Data-SI-Site EUI'!$C$2:$C$1825)*(2004='90.1 Data-SI-Site EUI'!$A$2:$A$1825),0,1),0))</f>
        <v>0.52194489403791733</v>
      </c>
      <c r="I97" s="118" cm="1">
        <f t="array" ref="I97">INDEX('90.1 Data-SI-Site EUI'!$Y$2:$Y$1825,MATCH(1,INDEX(($A97='90.1 Data-SI-Site EUI'!$B$2:$B$1825)*(I$84='90.1 Data-SI-Site EUI'!$C$2:$C$1825)*($A$83='90.1 Data-SI-Site EUI'!$A$2:$A$1825),0,1),0))/INDEX('90.1 Data-SI-Site EUI'!$Y$2:$Y$1825,MATCH(1,INDEX(($A97='90.1 Data-SI-Site EUI'!$B$2:$B$1825)*(I$84='90.1 Data-SI-Site EUI'!$C$2:$C$1825)*(2004='90.1 Data-SI-Site EUI'!$A$2:$A$1825),0,1),0))</f>
        <v>0.54447470530710107</v>
      </c>
      <c r="J97" s="118" cm="1">
        <f t="array" ref="J97">INDEX('90.1 Data-SI-Site EUI'!$Y$2:$Y$1825,MATCH(1,INDEX(($A97='90.1 Data-SI-Site EUI'!$B$2:$B$1825)*(J$84='90.1 Data-SI-Site EUI'!$C$2:$C$1825)*($A$83='90.1 Data-SI-Site EUI'!$A$2:$A$1825),0,1),0))/INDEX('90.1 Data-SI-Site EUI'!$Y$2:$Y$1825,MATCH(1,INDEX(($A97='90.1 Data-SI-Site EUI'!$B$2:$B$1825)*(J$84='90.1 Data-SI-Site EUI'!$C$2:$C$1825)*(2004='90.1 Data-SI-Site EUI'!$A$2:$A$1825),0,1),0))</f>
        <v>0.57283327532196315</v>
      </c>
      <c r="K97" s="118" cm="1">
        <f t="array" ref="K97">INDEX('90.1 Data-SI-Site EUI'!$Y$2:$Y$1825,MATCH(1,INDEX(($A97='90.1 Data-SI-Site EUI'!$B$2:$B$1825)*(K$84='90.1 Data-SI-Site EUI'!$C$2:$C$1825)*($A$83='90.1 Data-SI-Site EUI'!$A$2:$A$1825),0,1),0))/INDEX('90.1 Data-SI-Site EUI'!$Y$2:$Y$1825,MATCH(1,INDEX(($A97='90.1 Data-SI-Site EUI'!$B$2:$B$1825)*(K$84='90.1 Data-SI-Site EUI'!$C$2:$C$1825)*(2004='90.1 Data-SI-Site EUI'!$A$2:$A$1825),0,1),0))</f>
        <v>0.48750693577472604</v>
      </c>
      <c r="L97" s="118" cm="1">
        <f t="array" ref="L97">INDEX('90.1 Data-SI-Site EUI'!$Y$2:$Y$1825,MATCH(1,INDEX(($A97='90.1 Data-SI-Site EUI'!$B$2:$B$1825)*(L$84='90.1 Data-SI-Site EUI'!$C$2:$C$1825)*($A$83='90.1 Data-SI-Site EUI'!$A$2:$A$1825),0,1),0))/INDEX('90.1 Data-SI-Site EUI'!$Y$2:$Y$1825,MATCH(1,INDEX(($A97='90.1 Data-SI-Site EUI'!$B$2:$B$1825)*(L$84='90.1 Data-SI-Site EUI'!$C$2:$C$1825)*(2004='90.1 Data-SI-Site EUI'!$A$2:$A$1825),0,1),0))</f>
        <v>0.53570506476182278</v>
      </c>
      <c r="M97" s="118" cm="1">
        <f t="array" ref="M97">INDEX('90.1 Data-SI-Site EUI'!$Y$2:$Y$1825,MATCH(1,INDEX(($A97='90.1 Data-SI-Site EUI'!$B$2:$B$1825)*(M$84='90.1 Data-SI-Site EUI'!$C$2:$C$1825)*($A$83='90.1 Data-SI-Site EUI'!$A$2:$A$1825),0,1),0))/INDEX('90.1 Data-SI-Site EUI'!$Y$2:$Y$1825,MATCH(1,INDEX(($A97='90.1 Data-SI-Site EUI'!$B$2:$B$1825)*(M$84='90.1 Data-SI-Site EUI'!$C$2:$C$1825)*(2004='90.1 Data-SI-Site EUI'!$A$2:$A$1825),0,1),0))</f>
        <v>0.52744310575635867</v>
      </c>
      <c r="N97" s="118" cm="1">
        <f t="array" ref="N97">INDEX('90.1 Data-SI-Site EUI'!$Y$2:$Y$1825,MATCH(1,INDEX(($A97='90.1 Data-SI-Site EUI'!$B$2:$B$1825)*(N$84='90.1 Data-SI-Site EUI'!$C$2:$C$1825)*($A$83='90.1 Data-SI-Site EUI'!$A$2:$A$1825),0,1),0))/INDEX('90.1 Data-SI-Site EUI'!$Y$2:$Y$1825,MATCH(1,INDEX(($A97='90.1 Data-SI-Site EUI'!$B$2:$B$1825)*(N$84='90.1 Data-SI-Site EUI'!$C$2:$C$1825)*(2004='90.1 Data-SI-Site EUI'!$A$2:$A$1825),0,1),0))</f>
        <v>0.46506274539995379</v>
      </c>
      <c r="O97" s="118" cm="1">
        <f t="array" ref="O97">INDEX('90.1 Data-SI-Site EUI'!$Y$2:$Y$1825,MATCH(1,INDEX(($A97='90.1 Data-SI-Site EUI'!$B$2:$B$1825)*(O$84='90.1 Data-SI-Site EUI'!$C$2:$C$1825)*($A$83='90.1 Data-SI-Site EUI'!$A$2:$A$1825),0,1),0))/INDEX('90.1 Data-SI-Site EUI'!$Y$2:$Y$1825,MATCH(1,INDEX(($A97='90.1 Data-SI-Site EUI'!$B$2:$B$1825)*(O$84='90.1 Data-SI-Site EUI'!$C$2:$C$1825)*(2004='90.1 Data-SI-Site EUI'!$A$2:$A$1825),0,1),0))</f>
        <v>0.49393484179889219</v>
      </c>
      <c r="P97" s="118" cm="1">
        <f t="array" ref="P97">INDEX('90.1 Data-SI-Site EUI'!$Y$2:$Y$1825,MATCH(1,INDEX(($A97='90.1 Data-SI-Site EUI'!$B$2:$B$1825)*(P$84='90.1 Data-SI-Site EUI'!$C$2:$C$1825)*($A$83='90.1 Data-SI-Site EUI'!$A$2:$A$1825),0,1),0))/INDEX('90.1 Data-SI-Site EUI'!$Y$2:$Y$1825,MATCH(1,INDEX(($A97='90.1 Data-SI-Site EUI'!$B$2:$B$1825)*(P$84='90.1 Data-SI-Site EUI'!$C$2:$C$1825)*(2004='90.1 Data-SI-Site EUI'!$A$2:$A$1825),0,1),0))</f>
        <v>0.51546058538337214</v>
      </c>
      <c r="Q97" s="118" cm="1">
        <f t="array" ref="Q97">INDEX('90.1 Data-SI-Site EUI'!$Y$2:$Y$1825,MATCH(1,INDEX(($A97='90.1 Data-SI-Site EUI'!$B$2:$B$1825)*(Q$84='90.1 Data-SI-Site EUI'!$C$2:$C$1825)*($A$83='90.1 Data-SI-Site EUI'!$A$2:$A$1825),0,1),0))/INDEX('90.1 Data-SI-Site EUI'!$Y$2:$Y$1825,MATCH(1,INDEX(($A97='90.1 Data-SI-Site EUI'!$B$2:$B$1825)*(Q$84='90.1 Data-SI-Site EUI'!$C$2:$C$1825)*(2004='90.1 Data-SI-Site EUI'!$A$2:$A$1825),0,1),0))</f>
        <v>0.45406073488494281</v>
      </c>
      <c r="R97" s="118" cm="1">
        <f t="array" ref="R97">INDEX('90.1 Data-SI-Site EUI'!$Y$2:$Y$1825,MATCH(1,INDEX(($A97='90.1 Data-SI-Site EUI'!$B$2:$B$1825)*(R$84='90.1 Data-SI-Site EUI'!$C$2:$C$1825)*($A$83='90.1 Data-SI-Site EUI'!$A$2:$A$1825),0,1),0))/INDEX('90.1 Data-SI-Site EUI'!$Y$2:$Y$1825,MATCH(1,INDEX(($A97='90.1 Data-SI-Site EUI'!$B$2:$B$1825)*(R$84='90.1 Data-SI-Site EUI'!$C$2:$C$1825)*(2004='90.1 Data-SI-Site EUI'!$A$2:$A$1825),0,1),0))</f>
        <v>0.45617839292579776</v>
      </c>
      <c r="S97" s="118" cm="1">
        <f t="array" ref="S97">INDEX('90.1 Data-SI-Site EUI'!$Y$2:$Y$1825,MATCH(1,INDEX(($A97='90.1 Data-SI-Site EUI'!$B$2:$B$1825)*(S$84='90.1 Data-SI-Site EUI'!$C$2:$C$1825)*($A$83='90.1 Data-SI-Site EUI'!$A$2:$A$1825),0,1),0))/INDEX('90.1 Data-SI-Site EUI'!$Y$2:$Y$1825,MATCH(1,INDEX(($A97='90.1 Data-SI-Site EUI'!$B$2:$B$1825)*(S$84='90.1 Data-SI-Site EUI'!$C$2:$C$1825)*(2004='90.1 Data-SI-Site EUI'!$A$2:$A$1825),0,1),0))</f>
        <v>0.43995200700438314</v>
      </c>
      <c r="T97" s="119" cm="1">
        <f t="array" ref="T97">INDEX('90.1 Data-SI-Site EUI'!$Y$2:$Y$1825,MATCH(1,INDEX(($A97='90.1 Data-SI-Site EUI'!$B$2:$B$1825)*(T$84='90.1 Data-SI-Site EUI'!$C$2:$C$1825)*($A$83='90.1 Data-SI-Site EUI'!$A$2:$A$1825),0,1),0))/INDEX('90.1 Data-SI-Site EUI'!$Y$2:$Y$1825,MATCH(1,INDEX(($A97='90.1 Data-SI-Site EUI'!$B$2:$B$1825)*(T$84='90.1 Data-SI-Site EUI'!$C$2:$C$1825)*(2004='90.1 Data-SI-Site EUI'!$A$2:$A$1825),0,1),0))</f>
        <v>0.44852542657969985</v>
      </c>
    </row>
    <row r="98" spans="1:20" x14ac:dyDescent="0.25">
      <c r="A98" s="129" t="s">
        <v>1</v>
      </c>
      <c r="B98" s="117" cm="1">
        <f t="array" ref="B98">INDEX('90.1 Data-SI-Site EUI'!$Y$2:$Y$1825,MATCH(1,INDEX(($A98='90.1 Data-SI-Site EUI'!$B$2:$B$1825)*(B$84='90.1 Data-SI-Site EUI'!$C$2:$C$1825)*($A$83='90.1 Data-SI-Site EUI'!$A$2:$A$1825),0,1),0))/INDEX('90.1 Data-SI-Site EUI'!$Y$2:$Y$1825,MATCH(1,INDEX(($A98='90.1 Data-SI-Site EUI'!$B$2:$B$1825)*(B$84='90.1 Data-SI-Site EUI'!$C$2:$C$1825)*(2004='90.1 Data-SI-Site EUI'!$A$2:$A$1825),0,1),0))</f>
        <v>0.45493252374164656</v>
      </c>
      <c r="C98" s="118" cm="1">
        <f t="array" ref="C98">INDEX('90.1 Data-SI-Site EUI'!$Y$2:$Y$1825,MATCH(1,INDEX(($A98='90.1 Data-SI-Site EUI'!$B$2:$B$1825)*(C$84='90.1 Data-SI-Site EUI'!$C$2:$C$1825)*($A$83='90.1 Data-SI-Site EUI'!$A$2:$A$1825),0,1),0))/INDEX('90.1 Data-SI-Site EUI'!$Y$2:$Y$1825,MATCH(1,INDEX(($A98='90.1 Data-SI-Site EUI'!$B$2:$B$1825)*(C$84='90.1 Data-SI-Site EUI'!$C$2:$C$1825)*(2004='90.1 Data-SI-Site EUI'!$A$2:$A$1825),0,1),0))</f>
        <v>0.47031022782355786</v>
      </c>
      <c r="D98" s="118" cm="1">
        <f t="array" ref="D98">INDEX('90.1 Data-SI-Site EUI'!$Y$2:$Y$1825,MATCH(1,INDEX(($A98='90.1 Data-SI-Site EUI'!$B$2:$B$1825)*(D$84='90.1 Data-SI-Site EUI'!$C$2:$C$1825)*($A$83='90.1 Data-SI-Site EUI'!$A$2:$A$1825),0,1),0))/INDEX('90.1 Data-SI-Site EUI'!$Y$2:$Y$1825,MATCH(1,INDEX(($A98='90.1 Data-SI-Site EUI'!$B$2:$B$1825)*(D$84='90.1 Data-SI-Site EUI'!$C$2:$C$1825)*(2004='90.1 Data-SI-Site EUI'!$A$2:$A$1825),0,1),0))</f>
        <v>0.39586433372671764</v>
      </c>
      <c r="E98" s="118" cm="1">
        <f t="array" ref="E98">INDEX('90.1 Data-SI-Site EUI'!$Y$2:$Y$1825,MATCH(1,INDEX(($A98='90.1 Data-SI-Site EUI'!$B$2:$B$1825)*(E$84='90.1 Data-SI-Site EUI'!$C$2:$C$1825)*($A$83='90.1 Data-SI-Site EUI'!$A$2:$A$1825),0,1),0))/INDEX('90.1 Data-SI-Site EUI'!$Y$2:$Y$1825,MATCH(1,INDEX(($A98='90.1 Data-SI-Site EUI'!$B$2:$B$1825)*(E$84='90.1 Data-SI-Site EUI'!$C$2:$C$1825)*(2004='90.1 Data-SI-Site EUI'!$A$2:$A$1825),0,1),0))</f>
        <v>0.42997094229970939</v>
      </c>
      <c r="F98" s="118" cm="1">
        <f t="array" ref="F98">INDEX('90.1 Data-SI-Site EUI'!$Y$2:$Y$1825,MATCH(1,INDEX(($A98='90.1 Data-SI-Site EUI'!$B$2:$B$1825)*(F$84='90.1 Data-SI-Site EUI'!$C$2:$C$1825)*($A$83='90.1 Data-SI-Site EUI'!$A$2:$A$1825),0,1),0))/INDEX('90.1 Data-SI-Site EUI'!$Y$2:$Y$1825,MATCH(1,INDEX(($A98='90.1 Data-SI-Site EUI'!$B$2:$B$1825)*(F$84='90.1 Data-SI-Site EUI'!$C$2:$C$1825)*(2004='90.1 Data-SI-Site EUI'!$A$2:$A$1825),0,1),0))</f>
        <v>0.42446794181034481</v>
      </c>
      <c r="G98" s="118" cm="1">
        <f t="array" ref="G98">INDEX('90.1 Data-SI-Site EUI'!$Y$2:$Y$1825,MATCH(1,INDEX(($A98='90.1 Data-SI-Site EUI'!$B$2:$B$1825)*(G$84='90.1 Data-SI-Site EUI'!$C$2:$C$1825)*($A$83='90.1 Data-SI-Site EUI'!$A$2:$A$1825),0,1),0))/INDEX('90.1 Data-SI-Site EUI'!$Y$2:$Y$1825,MATCH(1,INDEX(($A98='90.1 Data-SI-Site EUI'!$B$2:$B$1825)*(G$84='90.1 Data-SI-Site EUI'!$C$2:$C$1825)*(2004='90.1 Data-SI-Site EUI'!$A$2:$A$1825),0,1),0))</f>
        <v>0.43376322448855142</v>
      </c>
      <c r="H98" s="118" cm="1">
        <f t="array" ref="H98">INDEX('90.1 Data-SI-Site EUI'!$Y$2:$Y$1825,MATCH(1,INDEX(($A98='90.1 Data-SI-Site EUI'!$B$2:$B$1825)*(H$84='90.1 Data-SI-Site EUI'!$C$2:$C$1825)*($A$83='90.1 Data-SI-Site EUI'!$A$2:$A$1825),0,1),0))/INDEX('90.1 Data-SI-Site EUI'!$Y$2:$Y$1825,MATCH(1,INDEX(($A98='90.1 Data-SI-Site EUI'!$B$2:$B$1825)*(H$84='90.1 Data-SI-Site EUI'!$C$2:$C$1825)*(2004='90.1 Data-SI-Site EUI'!$A$2:$A$1825),0,1),0))</f>
        <v>0.54172409472497174</v>
      </c>
      <c r="I98" s="118" cm="1">
        <f t="array" ref="I98">INDEX('90.1 Data-SI-Site EUI'!$Y$2:$Y$1825,MATCH(1,INDEX(($A98='90.1 Data-SI-Site EUI'!$B$2:$B$1825)*(I$84='90.1 Data-SI-Site EUI'!$C$2:$C$1825)*($A$83='90.1 Data-SI-Site EUI'!$A$2:$A$1825),0,1),0))/INDEX('90.1 Data-SI-Site EUI'!$Y$2:$Y$1825,MATCH(1,INDEX(($A98='90.1 Data-SI-Site EUI'!$B$2:$B$1825)*(I$84='90.1 Data-SI-Site EUI'!$C$2:$C$1825)*(2004='90.1 Data-SI-Site EUI'!$A$2:$A$1825),0,1),0))</f>
        <v>0.50993779396146266</v>
      </c>
      <c r="J98" s="118" cm="1">
        <f t="array" ref="J98">INDEX('90.1 Data-SI-Site EUI'!$Y$2:$Y$1825,MATCH(1,INDEX(($A98='90.1 Data-SI-Site EUI'!$B$2:$B$1825)*(J$84='90.1 Data-SI-Site EUI'!$C$2:$C$1825)*($A$83='90.1 Data-SI-Site EUI'!$A$2:$A$1825),0,1),0))/INDEX('90.1 Data-SI-Site EUI'!$Y$2:$Y$1825,MATCH(1,INDEX(($A98='90.1 Data-SI-Site EUI'!$B$2:$B$1825)*(J$84='90.1 Data-SI-Site EUI'!$C$2:$C$1825)*(2004='90.1 Data-SI-Site EUI'!$A$2:$A$1825),0,1),0))</f>
        <v>0.36722999927467903</v>
      </c>
      <c r="K98" s="118" cm="1">
        <f t="array" ref="K98">INDEX('90.1 Data-SI-Site EUI'!$Y$2:$Y$1825,MATCH(1,INDEX(($A98='90.1 Data-SI-Site EUI'!$B$2:$B$1825)*(K$84='90.1 Data-SI-Site EUI'!$C$2:$C$1825)*($A$83='90.1 Data-SI-Site EUI'!$A$2:$A$1825),0,1),0))/INDEX('90.1 Data-SI-Site EUI'!$Y$2:$Y$1825,MATCH(1,INDEX(($A98='90.1 Data-SI-Site EUI'!$B$2:$B$1825)*(K$84='90.1 Data-SI-Site EUI'!$C$2:$C$1825)*(2004='90.1 Data-SI-Site EUI'!$A$2:$A$1825),0,1),0))</f>
        <v>0.64062469072266981</v>
      </c>
      <c r="L98" s="118" cm="1">
        <f t="array" ref="L98">INDEX('90.1 Data-SI-Site EUI'!$Y$2:$Y$1825,MATCH(1,INDEX(($A98='90.1 Data-SI-Site EUI'!$B$2:$B$1825)*(L$84='90.1 Data-SI-Site EUI'!$C$2:$C$1825)*($A$83='90.1 Data-SI-Site EUI'!$A$2:$A$1825),0,1),0))/INDEX('90.1 Data-SI-Site EUI'!$Y$2:$Y$1825,MATCH(1,INDEX(($A98='90.1 Data-SI-Site EUI'!$B$2:$B$1825)*(L$84='90.1 Data-SI-Site EUI'!$C$2:$C$1825)*(2004='90.1 Data-SI-Site EUI'!$A$2:$A$1825),0,1),0))</f>
        <v>0.56630764752359974</v>
      </c>
      <c r="M98" s="118" cm="1">
        <f t="array" ref="M98">INDEX('90.1 Data-SI-Site EUI'!$Y$2:$Y$1825,MATCH(1,INDEX(($A98='90.1 Data-SI-Site EUI'!$B$2:$B$1825)*(M$84='90.1 Data-SI-Site EUI'!$C$2:$C$1825)*($A$83='90.1 Data-SI-Site EUI'!$A$2:$A$1825),0,1),0))/INDEX('90.1 Data-SI-Site EUI'!$Y$2:$Y$1825,MATCH(1,INDEX(($A98='90.1 Data-SI-Site EUI'!$B$2:$B$1825)*(M$84='90.1 Data-SI-Site EUI'!$C$2:$C$1825)*(2004='90.1 Data-SI-Site EUI'!$A$2:$A$1825),0,1),0))</f>
        <v>0.65316333472316701</v>
      </c>
      <c r="N98" s="118" cm="1">
        <f t="array" ref="N98">INDEX('90.1 Data-SI-Site EUI'!$Y$2:$Y$1825,MATCH(1,INDEX(($A98='90.1 Data-SI-Site EUI'!$B$2:$B$1825)*(N$84='90.1 Data-SI-Site EUI'!$C$2:$C$1825)*($A$83='90.1 Data-SI-Site EUI'!$A$2:$A$1825),0,1),0))/INDEX('90.1 Data-SI-Site EUI'!$Y$2:$Y$1825,MATCH(1,INDEX(($A98='90.1 Data-SI-Site EUI'!$B$2:$B$1825)*(N$84='90.1 Data-SI-Site EUI'!$C$2:$C$1825)*(2004='90.1 Data-SI-Site EUI'!$A$2:$A$1825),0,1),0))</f>
        <v>0.67445325456053073</v>
      </c>
      <c r="O98" s="118" cm="1">
        <f t="array" ref="O98">INDEX('90.1 Data-SI-Site EUI'!$Y$2:$Y$1825,MATCH(1,INDEX(($A98='90.1 Data-SI-Site EUI'!$B$2:$B$1825)*(O$84='90.1 Data-SI-Site EUI'!$C$2:$C$1825)*($A$83='90.1 Data-SI-Site EUI'!$A$2:$A$1825),0,1),0))/INDEX('90.1 Data-SI-Site EUI'!$Y$2:$Y$1825,MATCH(1,INDEX(($A98='90.1 Data-SI-Site EUI'!$B$2:$B$1825)*(O$84='90.1 Data-SI-Site EUI'!$C$2:$C$1825)*(2004='90.1 Data-SI-Site EUI'!$A$2:$A$1825),0,1),0))</f>
        <v>0.62074887976307136</v>
      </c>
      <c r="P98" s="118" cm="1">
        <f t="array" ref="P98">INDEX('90.1 Data-SI-Site EUI'!$Y$2:$Y$1825,MATCH(1,INDEX(($A98='90.1 Data-SI-Site EUI'!$B$2:$B$1825)*(P$84='90.1 Data-SI-Site EUI'!$C$2:$C$1825)*($A$83='90.1 Data-SI-Site EUI'!$A$2:$A$1825),0,1),0))/INDEX('90.1 Data-SI-Site EUI'!$Y$2:$Y$1825,MATCH(1,INDEX(($A98='90.1 Data-SI-Site EUI'!$B$2:$B$1825)*(P$84='90.1 Data-SI-Site EUI'!$C$2:$C$1825)*(2004='90.1 Data-SI-Site EUI'!$A$2:$A$1825),0,1),0))</f>
        <v>0.624408392003579</v>
      </c>
      <c r="Q98" s="118" cm="1">
        <f t="array" ref="Q98">INDEX('90.1 Data-SI-Site EUI'!$Y$2:$Y$1825,MATCH(1,INDEX(($A98='90.1 Data-SI-Site EUI'!$B$2:$B$1825)*(Q$84='90.1 Data-SI-Site EUI'!$C$2:$C$1825)*($A$83='90.1 Data-SI-Site EUI'!$A$2:$A$1825),0,1),0))/INDEX('90.1 Data-SI-Site EUI'!$Y$2:$Y$1825,MATCH(1,INDEX(($A98='90.1 Data-SI-Site EUI'!$B$2:$B$1825)*(Q$84='90.1 Data-SI-Site EUI'!$C$2:$C$1825)*(2004='90.1 Data-SI-Site EUI'!$A$2:$A$1825),0,1),0))</f>
        <v>0.65335856196783348</v>
      </c>
      <c r="R98" s="118" cm="1">
        <f t="array" ref="R98">INDEX('90.1 Data-SI-Site EUI'!$Y$2:$Y$1825,MATCH(1,INDEX(($A98='90.1 Data-SI-Site EUI'!$B$2:$B$1825)*(R$84='90.1 Data-SI-Site EUI'!$C$2:$C$1825)*($A$83='90.1 Data-SI-Site EUI'!$A$2:$A$1825),0,1),0))/INDEX('90.1 Data-SI-Site EUI'!$Y$2:$Y$1825,MATCH(1,INDEX(($A98='90.1 Data-SI-Site EUI'!$B$2:$B$1825)*(R$84='90.1 Data-SI-Site EUI'!$C$2:$C$1825)*(2004='90.1 Data-SI-Site EUI'!$A$2:$A$1825),0,1),0))</f>
        <v>0.60168057677495912</v>
      </c>
      <c r="S98" s="118" cm="1">
        <f t="array" ref="S98">INDEX('90.1 Data-SI-Site EUI'!$Y$2:$Y$1825,MATCH(1,INDEX(($A98='90.1 Data-SI-Site EUI'!$B$2:$B$1825)*(S$84='90.1 Data-SI-Site EUI'!$C$2:$C$1825)*($A$83='90.1 Data-SI-Site EUI'!$A$2:$A$1825),0,1),0))/INDEX('90.1 Data-SI-Site EUI'!$Y$2:$Y$1825,MATCH(1,INDEX(($A98='90.1 Data-SI-Site EUI'!$B$2:$B$1825)*(S$84='90.1 Data-SI-Site EUI'!$C$2:$C$1825)*(2004='90.1 Data-SI-Site EUI'!$A$2:$A$1825),0,1),0))</f>
        <v>0.59779875007359928</v>
      </c>
      <c r="T98" s="119" cm="1">
        <f t="array" ref="T98">INDEX('90.1 Data-SI-Site EUI'!$Y$2:$Y$1825,MATCH(1,INDEX(($A98='90.1 Data-SI-Site EUI'!$B$2:$B$1825)*(T$84='90.1 Data-SI-Site EUI'!$C$2:$C$1825)*($A$83='90.1 Data-SI-Site EUI'!$A$2:$A$1825),0,1),0))/INDEX('90.1 Data-SI-Site EUI'!$Y$2:$Y$1825,MATCH(1,INDEX(($A98='90.1 Data-SI-Site EUI'!$B$2:$B$1825)*(T$84='90.1 Data-SI-Site EUI'!$C$2:$C$1825)*(2004='90.1 Data-SI-Site EUI'!$A$2:$A$1825),0,1),0))</f>
        <v>0.59090688298440763</v>
      </c>
    </row>
    <row r="99" spans="1:20" x14ac:dyDescent="0.25">
      <c r="A99" s="129" t="s">
        <v>61</v>
      </c>
      <c r="B99" s="117" cm="1">
        <f t="array" ref="B99">INDEX('90.1 Data-SI-Site EUI'!$Y$2:$Y$1825,MATCH(1,INDEX(($A99='90.1 Data-SI-Site EUI'!$B$2:$B$1825)*(B$84='90.1 Data-SI-Site EUI'!$C$2:$C$1825)*($A$83='90.1 Data-SI-Site EUI'!$A$2:$A$1825),0,1),0))/INDEX('90.1 Data-SI-Site EUI'!$Y$2:$Y$1825,MATCH(1,INDEX(($A99='90.1 Data-SI-Site EUI'!$B$2:$B$1825)*(B$84='90.1 Data-SI-Site EUI'!$C$2:$C$1825)*(2004='90.1 Data-SI-Site EUI'!$A$2:$A$1825),0,1),0))</f>
        <v>0.70368027911422792</v>
      </c>
      <c r="C99" s="118" cm="1">
        <f t="array" ref="C99">INDEX('90.1 Data-SI-Site EUI'!$Y$2:$Y$1825,MATCH(1,INDEX(($A99='90.1 Data-SI-Site EUI'!$B$2:$B$1825)*(C$84='90.1 Data-SI-Site EUI'!$C$2:$C$1825)*($A$83='90.1 Data-SI-Site EUI'!$A$2:$A$1825),0,1),0))/INDEX('90.1 Data-SI-Site EUI'!$Y$2:$Y$1825,MATCH(1,INDEX(($A99='90.1 Data-SI-Site EUI'!$B$2:$B$1825)*(C$84='90.1 Data-SI-Site EUI'!$C$2:$C$1825)*(2004='90.1 Data-SI-Site EUI'!$A$2:$A$1825),0,1),0))</f>
        <v>0.72064823270687506</v>
      </c>
      <c r="D99" s="118" cm="1">
        <f t="array" ref="D99">INDEX('90.1 Data-SI-Site EUI'!$Y$2:$Y$1825,MATCH(1,INDEX(($A99='90.1 Data-SI-Site EUI'!$B$2:$B$1825)*(D$84='90.1 Data-SI-Site EUI'!$C$2:$C$1825)*($A$83='90.1 Data-SI-Site EUI'!$A$2:$A$1825),0,1),0))/INDEX('90.1 Data-SI-Site EUI'!$Y$2:$Y$1825,MATCH(1,INDEX(($A99='90.1 Data-SI-Site EUI'!$B$2:$B$1825)*(D$84='90.1 Data-SI-Site EUI'!$C$2:$C$1825)*(2004='90.1 Data-SI-Site EUI'!$A$2:$A$1825),0,1),0))</f>
        <v>0.69612070979831819</v>
      </c>
      <c r="E99" s="118" cm="1">
        <f t="array" ref="E99">INDEX('90.1 Data-SI-Site EUI'!$Y$2:$Y$1825,MATCH(1,INDEX(($A99='90.1 Data-SI-Site EUI'!$B$2:$B$1825)*(E$84='90.1 Data-SI-Site EUI'!$C$2:$C$1825)*($A$83='90.1 Data-SI-Site EUI'!$A$2:$A$1825),0,1),0))/INDEX('90.1 Data-SI-Site EUI'!$Y$2:$Y$1825,MATCH(1,INDEX(($A99='90.1 Data-SI-Site EUI'!$B$2:$B$1825)*(E$84='90.1 Data-SI-Site EUI'!$C$2:$C$1825)*(2004='90.1 Data-SI-Site EUI'!$A$2:$A$1825),0,1),0))</f>
        <v>0.71260475914162735</v>
      </c>
      <c r="F99" s="118" cm="1">
        <f t="array" ref="F99">INDEX('90.1 Data-SI-Site EUI'!$Y$2:$Y$1825,MATCH(1,INDEX(($A99='90.1 Data-SI-Site EUI'!$B$2:$B$1825)*(F$84='90.1 Data-SI-Site EUI'!$C$2:$C$1825)*($A$83='90.1 Data-SI-Site EUI'!$A$2:$A$1825),0,1),0))/INDEX('90.1 Data-SI-Site EUI'!$Y$2:$Y$1825,MATCH(1,INDEX(($A99='90.1 Data-SI-Site EUI'!$B$2:$B$1825)*(F$84='90.1 Data-SI-Site EUI'!$C$2:$C$1825)*(2004='90.1 Data-SI-Site EUI'!$A$2:$A$1825),0,1),0))</f>
        <v>0.61309050023917733</v>
      </c>
      <c r="G99" s="118" cm="1">
        <f t="array" ref="G99">INDEX('90.1 Data-SI-Site EUI'!$Y$2:$Y$1825,MATCH(1,INDEX(($A99='90.1 Data-SI-Site EUI'!$B$2:$B$1825)*(G$84='90.1 Data-SI-Site EUI'!$C$2:$C$1825)*($A$83='90.1 Data-SI-Site EUI'!$A$2:$A$1825),0,1),0))/INDEX('90.1 Data-SI-Site EUI'!$Y$2:$Y$1825,MATCH(1,INDEX(($A99='90.1 Data-SI-Site EUI'!$B$2:$B$1825)*(G$84='90.1 Data-SI-Site EUI'!$C$2:$C$1825)*(2004='90.1 Data-SI-Site EUI'!$A$2:$A$1825),0,1),0))</f>
        <v>0.60666816128350864</v>
      </c>
      <c r="H99" s="118" cm="1">
        <f t="array" ref="H99">INDEX('90.1 Data-SI-Site EUI'!$Y$2:$Y$1825,MATCH(1,INDEX(($A99='90.1 Data-SI-Site EUI'!$B$2:$B$1825)*(H$84='90.1 Data-SI-Site EUI'!$C$2:$C$1825)*($A$83='90.1 Data-SI-Site EUI'!$A$2:$A$1825),0,1),0))/INDEX('90.1 Data-SI-Site EUI'!$Y$2:$Y$1825,MATCH(1,INDEX(($A99='90.1 Data-SI-Site EUI'!$B$2:$B$1825)*(H$84='90.1 Data-SI-Site EUI'!$C$2:$C$1825)*(2004='90.1 Data-SI-Site EUI'!$A$2:$A$1825),0,1),0))</f>
        <v>0.51646739899878735</v>
      </c>
      <c r="I99" s="118" cm="1">
        <f t="array" ref="I99">INDEX('90.1 Data-SI-Site EUI'!$Y$2:$Y$1825,MATCH(1,INDEX(($A99='90.1 Data-SI-Site EUI'!$B$2:$B$1825)*(I$84='90.1 Data-SI-Site EUI'!$C$2:$C$1825)*($A$83='90.1 Data-SI-Site EUI'!$A$2:$A$1825),0,1),0))/INDEX('90.1 Data-SI-Site EUI'!$Y$2:$Y$1825,MATCH(1,INDEX(($A99='90.1 Data-SI-Site EUI'!$B$2:$B$1825)*(I$84='90.1 Data-SI-Site EUI'!$C$2:$C$1825)*(2004='90.1 Data-SI-Site EUI'!$A$2:$A$1825),0,1),0))</f>
        <v>0.59699200216231518</v>
      </c>
      <c r="J99" s="118" cm="1">
        <f t="array" ref="J99">INDEX('90.1 Data-SI-Site EUI'!$Y$2:$Y$1825,MATCH(1,INDEX(($A99='90.1 Data-SI-Site EUI'!$B$2:$B$1825)*(J$84='90.1 Data-SI-Site EUI'!$C$2:$C$1825)*($A$83='90.1 Data-SI-Site EUI'!$A$2:$A$1825),0,1),0))/INDEX('90.1 Data-SI-Site EUI'!$Y$2:$Y$1825,MATCH(1,INDEX(($A99='90.1 Data-SI-Site EUI'!$B$2:$B$1825)*(J$84='90.1 Data-SI-Site EUI'!$C$2:$C$1825)*(2004='90.1 Data-SI-Site EUI'!$A$2:$A$1825),0,1),0))</f>
        <v>0.34459272553334169</v>
      </c>
      <c r="K99" s="118" cm="1">
        <f t="array" ref="K99">INDEX('90.1 Data-SI-Site EUI'!$Y$2:$Y$1825,MATCH(1,INDEX(($A99='90.1 Data-SI-Site EUI'!$B$2:$B$1825)*(K$84='90.1 Data-SI-Site EUI'!$C$2:$C$1825)*($A$83='90.1 Data-SI-Site EUI'!$A$2:$A$1825),0,1),0))/INDEX('90.1 Data-SI-Site EUI'!$Y$2:$Y$1825,MATCH(1,INDEX(($A99='90.1 Data-SI-Site EUI'!$B$2:$B$1825)*(K$84='90.1 Data-SI-Site EUI'!$C$2:$C$1825)*(2004='90.1 Data-SI-Site EUI'!$A$2:$A$1825),0,1),0))</f>
        <v>0.44598215544205716</v>
      </c>
      <c r="L99" s="118" cm="1">
        <f t="array" ref="L99">INDEX('90.1 Data-SI-Site EUI'!$Y$2:$Y$1825,MATCH(1,INDEX(($A99='90.1 Data-SI-Site EUI'!$B$2:$B$1825)*(L$84='90.1 Data-SI-Site EUI'!$C$2:$C$1825)*($A$83='90.1 Data-SI-Site EUI'!$A$2:$A$1825),0,1),0))/INDEX('90.1 Data-SI-Site EUI'!$Y$2:$Y$1825,MATCH(1,INDEX(($A99='90.1 Data-SI-Site EUI'!$B$2:$B$1825)*(L$84='90.1 Data-SI-Site EUI'!$C$2:$C$1825)*(2004='90.1 Data-SI-Site EUI'!$A$2:$A$1825),0,1),0))</f>
        <v>0.53502247321407037</v>
      </c>
      <c r="M99" s="118" cm="1">
        <f t="array" ref="M99">INDEX('90.1 Data-SI-Site EUI'!$Y$2:$Y$1825,MATCH(1,INDEX(($A99='90.1 Data-SI-Site EUI'!$B$2:$B$1825)*(M$84='90.1 Data-SI-Site EUI'!$C$2:$C$1825)*($A$83='90.1 Data-SI-Site EUI'!$A$2:$A$1825),0,1),0))/INDEX('90.1 Data-SI-Site EUI'!$Y$2:$Y$1825,MATCH(1,INDEX(($A99='90.1 Data-SI-Site EUI'!$B$2:$B$1825)*(M$84='90.1 Data-SI-Site EUI'!$C$2:$C$1825)*(2004='90.1 Data-SI-Site EUI'!$A$2:$A$1825),0,1),0))</f>
        <v>0.37522821148403041</v>
      </c>
      <c r="N99" s="118" cm="1">
        <f t="array" ref="N99">INDEX('90.1 Data-SI-Site EUI'!$Y$2:$Y$1825,MATCH(1,INDEX(($A99='90.1 Data-SI-Site EUI'!$B$2:$B$1825)*(N$84='90.1 Data-SI-Site EUI'!$C$2:$C$1825)*($A$83='90.1 Data-SI-Site EUI'!$A$2:$A$1825),0,1),0))/INDEX('90.1 Data-SI-Site EUI'!$Y$2:$Y$1825,MATCH(1,INDEX(($A99='90.1 Data-SI-Site EUI'!$B$2:$B$1825)*(N$84='90.1 Data-SI-Site EUI'!$C$2:$C$1825)*(2004='90.1 Data-SI-Site EUI'!$A$2:$A$1825),0,1),0))</f>
        <v>0.42637714093510076</v>
      </c>
      <c r="O99" s="118" cm="1">
        <f t="array" ref="O99">INDEX('90.1 Data-SI-Site EUI'!$Y$2:$Y$1825,MATCH(1,INDEX(($A99='90.1 Data-SI-Site EUI'!$B$2:$B$1825)*(O$84='90.1 Data-SI-Site EUI'!$C$2:$C$1825)*($A$83='90.1 Data-SI-Site EUI'!$A$2:$A$1825),0,1),0))/INDEX('90.1 Data-SI-Site EUI'!$Y$2:$Y$1825,MATCH(1,INDEX(($A99='90.1 Data-SI-Site EUI'!$B$2:$B$1825)*(O$84='90.1 Data-SI-Site EUI'!$C$2:$C$1825)*(2004='90.1 Data-SI-Site EUI'!$A$2:$A$1825),0,1),0))</f>
        <v>0.48572360865506276</v>
      </c>
      <c r="P99" s="118" cm="1">
        <f t="array" ref="P99">INDEX('90.1 Data-SI-Site EUI'!$Y$2:$Y$1825,MATCH(1,INDEX(($A99='90.1 Data-SI-Site EUI'!$B$2:$B$1825)*(P$84='90.1 Data-SI-Site EUI'!$C$2:$C$1825)*($A$83='90.1 Data-SI-Site EUI'!$A$2:$A$1825),0,1),0))/INDEX('90.1 Data-SI-Site EUI'!$Y$2:$Y$1825,MATCH(1,INDEX(($A99='90.1 Data-SI-Site EUI'!$B$2:$B$1825)*(P$84='90.1 Data-SI-Site EUI'!$C$2:$C$1825)*(2004='90.1 Data-SI-Site EUI'!$A$2:$A$1825),0,1),0))</f>
        <v>0.33874267556924736</v>
      </c>
      <c r="Q99" s="118" cm="1">
        <f t="array" ref="Q99">INDEX('90.1 Data-SI-Site EUI'!$Y$2:$Y$1825,MATCH(1,INDEX(($A99='90.1 Data-SI-Site EUI'!$B$2:$B$1825)*(Q$84='90.1 Data-SI-Site EUI'!$C$2:$C$1825)*($A$83='90.1 Data-SI-Site EUI'!$A$2:$A$1825),0,1),0))/INDEX('90.1 Data-SI-Site EUI'!$Y$2:$Y$1825,MATCH(1,INDEX(($A99='90.1 Data-SI-Site EUI'!$B$2:$B$1825)*(Q$84='90.1 Data-SI-Site EUI'!$C$2:$C$1825)*(2004='90.1 Data-SI-Site EUI'!$A$2:$A$1825),0,1),0))</f>
        <v>0.4420141833248068</v>
      </c>
      <c r="R99" s="118" cm="1">
        <f t="array" ref="R99">INDEX('90.1 Data-SI-Site EUI'!$Y$2:$Y$1825,MATCH(1,INDEX(($A99='90.1 Data-SI-Site EUI'!$B$2:$B$1825)*(R$84='90.1 Data-SI-Site EUI'!$C$2:$C$1825)*($A$83='90.1 Data-SI-Site EUI'!$A$2:$A$1825),0,1),0))/INDEX('90.1 Data-SI-Site EUI'!$Y$2:$Y$1825,MATCH(1,INDEX(($A99='90.1 Data-SI-Site EUI'!$B$2:$B$1825)*(R$84='90.1 Data-SI-Site EUI'!$C$2:$C$1825)*(2004='90.1 Data-SI-Site EUI'!$A$2:$A$1825),0,1),0))</f>
        <v>0.42700278263482783</v>
      </c>
      <c r="S99" s="118" cm="1">
        <f t="array" ref="S99">INDEX('90.1 Data-SI-Site EUI'!$Y$2:$Y$1825,MATCH(1,INDEX(($A99='90.1 Data-SI-Site EUI'!$B$2:$B$1825)*(S$84='90.1 Data-SI-Site EUI'!$C$2:$C$1825)*($A$83='90.1 Data-SI-Site EUI'!$A$2:$A$1825),0,1),0))/INDEX('90.1 Data-SI-Site EUI'!$Y$2:$Y$1825,MATCH(1,INDEX(($A99='90.1 Data-SI-Site EUI'!$B$2:$B$1825)*(S$84='90.1 Data-SI-Site EUI'!$C$2:$C$1825)*(2004='90.1 Data-SI-Site EUI'!$A$2:$A$1825),0,1),0))</f>
        <v>0.43187743540723217</v>
      </c>
      <c r="T99" s="119" cm="1">
        <f t="array" ref="T99">INDEX('90.1 Data-SI-Site EUI'!$Y$2:$Y$1825,MATCH(1,INDEX(($A99='90.1 Data-SI-Site EUI'!$B$2:$B$1825)*(T$84='90.1 Data-SI-Site EUI'!$C$2:$C$1825)*($A$83='90.1 Data-SI-Site EUI'!$A$2:$A$1825),0,1),0))/INDEX('90.1 Data-SI-Site EUI'!$Y$2:$Y$1825,MATCH(1,INDEX(($A99='90.1 Data-SI-Site EUI'!$B$2:$B$1825)*(T$84='90.1 Data-SI-Site EUI'!$C$2:$C$1825)*(2004='90.1 Data-SI-Site EUI'!$A$2:$A$1825),0,1),0))</f>
        <v>0.52048882612343872</v>
      </c>
    </row>
    <row r="100" spans="1:20" ht="15.75" thickBot="1" x14ac:dyDescent="0.3">
      <c r="A100" s="130" t="s">
        <v>60</v>
      </c>
      <c r="B100" s="120" cm="1">
        <f t="array" ref="B100">INDEX('90.1 Data-SI-Site EUI'!$Y$2:$Y$1825,MATCH(1,INDEX(($A100='90.1 Data-SI-Site EUI'!$B$2:$B$1825)*(B$84='90.1 Data-SI-Site EUI'!$C$2:$C$1825)*($A$83='90.1 Data-SI-Site EUI'!$A$2:$A$1825),0,1),0))/INDEX('90.1 Data-SI-Site EUI'!$Y$2:$Y$1825,MATCH(1,INDEX(($A100='90.1 Data-SI-Site EUI'!$B$2:$B$1825)*(B$84='90.1 Data-SI-Site EUI'!$C$2:$C$1825)*(2004='90.1 Data-SI-Site EUI'!$A$2:$A$1825),0,1),0))</f>
        <v>0.55133736882893813</v>
      </c>
      <c r="C100" s="121" cm="1">
        <f t="array" ref="C100">INDEX('90.1 Data-SI-Site EUI'!$Y$2:$Y$1825,MATCH(1,INDEX(($A100='90.1 Data-SI-Site EUI'!$B$2:$B$1825)*(C$84='90.1 Data-SI-Site EUI'!$C$2:$C$1825)*($A$83='90.1 Data-SI-Site EUI'!$A$2:$A$1825),0,1),0))/INDEX('90.1 Data-SI-Site EUI'!$Y$2:$Y$1825,MATCH(1,INDEX(($A100='90.1 Data-SI-Site EUI'!$B$2:$B$1825)*(C$84='90.1 Data-SI-Site EUI'!$C$2:$C$1825)*(2004='90.1 Data-SI-Site EUI'!$A$2:$A$1825),0,1),0))</f>
        <v>0.58968913582514459</v>
      </c>
      <c r="D100" s="121" cm="1">
        <f t="array" ref="D100">INDEX('90.1 Data-SI-Site EUI'!$Y$2:$Y$1825,MATCH(1,INDEX(($A100='90.1 Data-SI-Site EUI'!$B$2:$B$1825)*(D$84='90.1 Data-SI-Site EUI'!$C$2:$C$1825)*($A$83='90.1 Data-SI-Site EUI'!$A$2:$A$1825),0,1),0))/INDEX('90.1 Data-SI-Site EUI'!$Y$2:$Y$1825,MATCH(1,INDEX(($A100='90.1 Data-SI-Site EUI'!$B$2:$B$1825)*(D$84='90.1 Data-SI-Site EUI'!$C$2:$C$1825)*(2004='90.1 Data-SI-Site EUI'!$A$2:$A$1825),0,1),0))</f>
        <v>0.58234155273071098</v>
      </c>
      <c r="E100" s="121" cm="1">
        <f t="array" ref="E100">INDEX('90.1 Data-SI-Site EUI'!$Y$2:$Y$1825,MATCH(1,INDEX(($A100='90.1 Data-SI-Site EUI'!$B$2:$B$1825)*(E$84='90.1 Data-SI-Site EUI'!$C$2:$C$1825)*($A$83='90.1 Data-SI-Site EUI'!$A$2:$A$1825),0,1),0))/INDEX('90.1 Data-SI-Site EUI'!$Y$2:$Y$1825,MATCH(1,INDEX(($A100='90.1 Data-SI-Site EUI'!$B$2:$B$1825)*(E$84='90.1 Data-SI-Site EUI'!$C$2:$C$1825)*(2004='90.1 Data-SI-Site EUI'!$A$2:$A$1825),0,1),0))</f>
        <v>0.60181676165128573</v>
      </c>
      <c r="F100" s="121" cm="1">
        <f t="array" ref="F100">INDEX('90.1 Data-SI-Site EUI'!$Y$2:$Y$1825,MATCH(1,INDEX(($A100='90.1 Data-SI-Site EUI'!$B$2:$B$1825)*(F$84='90.1 Data-SI-Site EUI'!$C$2:$C$1825)*($A$83='90.1 Data-SI-Site EUI'!$A$2:$A$1825),0,1),0))/INDEX('90.1 Data-SI-Site EUI'!$Y$2:$Y$1825,MATCH(1,INDEX(($A100='90.1 Data-SI-Site EUI'!$B$2:$B$1825)*(F$84='90.1 Data-SI-Site EUI'!$C$2:$C$1825)*(2004='90.1 Data-SI-Site EUI'!$A$2:$A$1825),0,1),0))</f>
        <v>0.55248523367068492</v>
      </c>
      <c r="G100" s="121" cm="1">
        <f t="array" ref="G100">INDEX('90.1 Data-SI-Site EUI'!$Y$2:$Y$1825,MATCH(1,INDEX(($A100='90.1 Data-SI-Site EUI'!$B$2:$B$1825)*(G$84='90.1 Data-SI-Site EUI'!$C$2:$C$1825)*($A$83='90.1 Data-SI-Site EUI'!$A$2:$A$1825),0,1),0))/INDEX('90.1 Data-SI-Site EUI'!$Y$2:$Y$1825,MATCH(1,INDEX(($A100='90.1 Data-SI-Site EUI'!$B$2:$B$1825)*(G$84='90.1 Data-SI-Site EUI'!$C$2:$C$1825)*(2004='90.1 Data-SI-Site EUI'!$A$2:$A$1825),0,1),0))</f>
        <v>0.6104197842009923</v>
      </c>
      <c r="H100" s="121" cm="1">
        <f t="array" ref="H100">INDEX('90.1 Data-SI-Site EUI'!$Y$2:$Y$1825,MATCH(1,INDEX(($A100='90.1 Data-SI-Site EUI'!$B$2:$B$1825)*(H$84='90.1 Data-SI-Site EUI'!$C$2:$C$1825)*($A$83='90.1 Data-SI-Site EUI'!$A$2:$A$1825),0,1),0))/INDEX('90.1 Data-SI-Site EUI'!$Y$2:$Y$1825,MATCH(1,INDEX(($A100='90.1 Data-SI-Site EUI'!$B$2:$B$1825)*(H$84='90.1 Data-SI-Site EUI'!$C$2:$C$1825)*(2004='90.1 Data-SI-Site EUI'!$A$2:$A$1825),0,1),0))</f>
        <v>0.4837677183356196</v>
      </c>
      <c r="I100" s="121" cm="1">
        <f t="array" ref="I100">INDEX('90.1 Data-SI-Site EUI'!$Y$2:$Y$1825,MATCH(1,INDEX(($A100='90.1 Data-SI-Site EUI'!$B$2:$B$1825)*(I$84='90.1 Data-SI-Site EUI'!$C$2:$C$1825)*($A$83='90.1 Data-SI-Site EUI'!$A$2:$A$1825),0,1),0))/INDEX('90.1 Data-SI-Site EUI'!$Y$2:$Y$1825,MATCH(1,INDEX(($A100='90.1 Data-SI-Site EUI'!$B$2:$B$1825)*(I$84='90.1 Data-SI-Site EUI'!$C$2:$C$1825)*(2004='90.1 Data-SI-Site EUI'!$A$2:$A$1825),0,1),0))</f>
        <v>0.59849051313206836</v>
      </c>
      <c r="J100" s="121" cm="1">
        <f t="array" ref="J100">INDEX('90.1 Data-SI-Site EUI'!$Y$2:$Y$1825,MATCH(1,INDEX(($A100='90.1 Data-SI-Site EUI'!$B$2:$B$1825)*(J$84='90.1 Data-SI-Site EUI'!$C$2:$C$1825)*($A$83='90.1 Data-SI-Site EUI'!$A$2:$A$1825),0,1),0))/INDEX('90.1 Data-SI-Site EUI'!$Y$2:$Y$1825,MATCH(1,INDEX(($A100='90.1 Data-SI-Site EUI'!$B$2:$B$1825)*(J$84='90.1 Data-SI-Site EUI'!$C$2:$C$1825)*(2004='90.1 Data-SI-Site EUI'!$A$2:$A$1825),0,1),0))</f>
        <v>0.42583079654997458</v>
      </c>
      <c r="K100" s="121" cm="1">
        <f t="array" ref="K100">INDEX('90.1 Data-SI-Site EUI'!$Y$2:$Y$1825,MATCH(1,INDEX(($A100='90.1 Data-SI-Site EUI'!$B$2:$B$1825)*(K$84='90.1 Data-SI-Site EUI'!$C$2:$C$1825)*($A$83='90.1 Data-SI-Site EUI'!$A$2:$A$1825),0,1),0))/INDEX('90.1 Data-SI-Site EUI'!$Y$2:$Y$1825,MATCH(1,INDEX(($A100='90.1 Data-SI-Site EUI'!$B$2:$B$1825)*(K$84='90.1 Data-SI-Site EUI'!$C$2:$C$1825)*(2004='90.1 Data-SI-Site EUI'!$A$2:$A$1825),0,1),0))</f>
        <v>0.39972525604232689</v>
      </c>
      <c r="L100" s="121" cm="1">
        <f t="array" ref="L100">INDEX('90.1 Data-SI-Site EUI'!$Y$2:$Y$1825,MATCH(1,INDEX(($A100='90.1 Data-SI-Site EUI'!$B$2:$B$1825)*(L$84='90.1 Data-SI-Site EUI'!$C$2:$C$1825)*($A$83='90.1 Data-SI-Site EUI'!$A$2:$A$1825),0,1),0))/INDEX('90.1 Data-SI-Site EUI'!$Y$2:$Y$1825,MATCH(1,INDEX(($A100='90.1 Data-SI-Site EUI'!$B$2:$B$1825)*(L$84='90.1 Data-SI-Site EUI'!$C$2:$C$1825)*(2004='90.1 Data-SI-Site EUI'!$A$2:$A$1825),0,1),0))</f>
        <v>0.53757212455939474</v>
      </c>
      <c r="M100" s="121" cm="1">
        <f t="array" ref="M100">INDEX('90.1 Data-SI-Site EUI'!$Y$2:$Y$1825,MATCH(1,INDEX(($A100='90.1 Data-SI-Site EUI'!$B$2:$B$1825)*(M$84='90.1 Data-SI-Site EUI'!$C$2:$C$1825)*($A$83='90.1 Data-SI-Site EUI'!$A$2:$A$1825),0,1),0))/INDEX('90.1 Data-SI-Site EUI'!$Y$2:$Y$1825,MATCH(1,INDEX(($A100='90.1 Data-SI-Site EUI'!$B$2:$B$1825)*(M$84='90.1 Data-SI-Site EUI'!$C$2:$C$1825)*(2004='90.1 Data-SI-Site EUI'!$A$2:$A$1825),0,1),0))</f>
        <v>0.39874852420306961</v>
      </c>
      <c r="N100" s="121" cm="1">
        <f t="array" ref="N100">INDEX('90.1 Data-SI-Site EUI'!$Y$2:$Y$1825,MATCH(1,INDEX(($A100='90.1 Data-SI-Site EUI'!$B$2:$B$1825)*(N$84='90.1 Data-SI-Site EUI'!$C$2:$C$1825)*($A$83='90.1 Data-SI-Site EUI'!$A$2:$A$1825),0,1),0))/INDEX('90.1 Data-SI-Site EUI'!$Y$2:$Y$1825,MATCH(1,INDEX(($A100='90.1 Data-SI-Site EUI'!$B$2:$B$1825)*(N$84='90.1 Data-SI-Site EUI'!$C$2:$C$1825)*(2004='90.1 Data-SI-Site EUI'!$A$2:$A$1825),0,1),0))</f>
        <v>0.37314684170705281</v>
      </c>
      <c r="O100" s="121" cm="1">
        <f t="array" ref="O100">INDEX('90.1 Data-SI-Site EUI'!$Y$2:$Y$1825,MATCH(1,INDEX(($A100='90.1 Data-SI-Site EUI'!$B$2:$B$1825)*(O$84='90.1 Data-SI-Site EUI'!$C$2:$C$1825)*($A$83='90.1 Data-SI-Site EUI'!$A$2:$A$1825),0,1),0))/INDEX('90.1 Data-SI-Site EUI'!$Y$2:$Y$1825,MATCH(1,INDEX(($A100='90.1 Data-SI-Site EUI'!$B$2:$B$1825)*(O$84='90.1 Data-SI-Site EUI'!$C$2:$C$1825)*(2004='90.1 Data-SI-Site EUI'!$A$2:$A$1825),0,1),0))</f>
        <v>0.43047490505037822</v>
      </c>
      <c r="P100" s="121" cm="1">
        <f t="array" ref="P100">INDEX('90.1 Data-SI-Site EUI'!$Y$2:$Y$1825,MATCH(1,INDEX(($A100='90.1 Data-SI-Site EUI'!$B$2:$B$1825)*(P$84='90.1 Data-SI-Site EUI'!$C$2:$C$1825)*($A$83='90.1 Data-SI-Site EUI'!$A$2:$A$1825),0,1),0))/INDEX('90.1 Data-SI-Site EUI'!$Y$2:$Y$1825,MATCH(1,INDEX(($A100='90.1 Data-SI-Site EUI'!$B$2:$B$1825)*(P$84='90.1 Data-SI-Site EUI'!$C$2:$C$1825)*(2004='90.1 Data-SI-Site EUI'!$A$2:$A$1825),0,1),0))</f>
        <v>0.38393252348399154</v>
      </c>
      <c r="Q100" s="121" cm="1">
        <f t="array" ref="Q100">INDEX('90.1 Data-SI-Site EUI'!$Y$2:$Y$1825,MATCH(1,INDEX(($A100='90.1 Data-SI-Site EUI'!$B$2:$B$1825)*(Q$84='90.1 Data-SI-Site EUI'!$C$2:$C$1825)*($A$83='90.1 Data-SI-Site EUI'!$A$2:$A$1825),0,1),0))/INDEX('90.1 Data-SI-Site EUI'!$Y$2:$Y$1825,MATCH(1,INDEX(($A100='90.1 Data-SI-Site EUI'!$B$2:$B$1825)*(Q$84='90.1 Data-SI-Site EUI'!$C$2:$C$1825)*(2004='90.1 Data-SI-Site EUI'!$A$2:$A$1825),0,1),0))</f>
        <v>0.38595551189599109</v>
      </c>
      <c r="R100" s="121" cm="1">
        <f t="array" ref="R100">INDEX('90.1 Data-SI-Site EUI'!$Y$2:$Y$1825,MATCH(1,INDEX(($A100='90.1 Data-SI-Site EUI'!$B$2:$B$1825)*(R$84='90.1 Data-SI-Site EUI'!$C$2:$C$1825)*($A$83='90.1 Data-SI-Site EUI'!$A$2:$A$1825),0,1),0))/INDEX('90.1 Data-SI-Site EUI'!$Y$2:$Y$1825,MATCH(1,INDEX(($A100='90.1 Data-SI-Site EUI'!$B$2:$B$1825)*(R$84='90.1 Data-SI-Site EUI'!$C$2:$C$1825)*(2004='90.1 Data-SI-Site EUI'!$A$2:$A$1825),0,1),0))</f>
        <v>0.37772305757845653</v>
      </c>
      <c r="S100" s="121" cm="1">
        <f t="array" ref="S100">INDEX('90.1 Data-SI-Site EUI'!$Y$2:$Y$1825,MATCH(1,INDEX(($A100='90.1 Data-SI-Site EUI'!$B$2:$B$1825)*(S$84='90.1 Data-SI-Site EUI'!$C$2:$C$1825)*($A$83='90.1 Data-SI-Site EUI'!$A$2:$A$1825),0,1),0))/INDEX('90.1 Data-SI-Site EUI'!$Y$2:$Y$1825,MATCH(1,INDEX(($A100='90.1 Data-SI-Site EUI'!$B$2:$B$1825)*(S$84='90.1 Data-SI-Site EUI'!$C$2:$C$1825)*(2004='90.1 Data-SI-Site EUI'!$A$2:$A$1825),0,1),0))</f>
        <v>0.3569010508498483</v>
      </c>
      <c r="T100" s="122" cm="1">
        <f t="array" ref="T100">INDEX('90.1 Data-SI-Site EUI'!$Y$2:$Y$1825,MATCH(1,INDEX(($A100='90.1 Data-SI-Site EUI'!$B$2:$B$1825)*(T$84='90.1 Data-SI-Site EUI'!$C$2:$C$1825)*($A$83='90.1 Data-SI-Site EUI'!$A$2:$A$1825),0,1),0))/INDEX('90.1 Data-SI-Site EUI'!$Y$2:$Y$1825,MATCH(1,INDEX(($A100='90.1 Data-SI-Site EUI'!$B$2:$B$1825)*(T$84='90.1 Data-SI-Site EUI'!$C$2:$C$1825)*(2004='90.1 Data-SI-Site EUI'!$A$2:$A$1825),0,1),0))</f>
        <v>0.38734983281013247</v>
      </c>
    </row>
  </sheetData>
  <conditionalFormatting sqref="D5:T20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25:T40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45:T60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65:T80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85:T100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5:C20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25:C40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5:C60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65:C80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85:C100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ignoredErrors>
    <ignoredError sqref="S4:T4 S24:T24 S44:T44 S64:T64 S84:T84" numberStoredAsText="1"/>
  </ignoredErrors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DF3391E-62E7-4C9D-9B30-F0F5E9A96591}">
          <x14:formula1>
            <xm:f>Combined!$A$3:$A$8</xm:f>
          </x14:formula1>
          <xm:sqref>A23 A83 A63 A43 A3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90.1 Data-SI</vt:lpstr>
      <vt:lpstr>90.1 Data-SI-Site EUI</vt:lpstr>
      <vt:lpstr>Convert</vt:lpstr>
      <vt:lpstr>Weights</vt:lpstr>
      <vt:lpstr>SWH</vt:lpstr>
      <vt:lpstr>Office</vt:lpstr>
      <vt:lpstr>Retail</vt:lpstr>
      <vt:lpstr>Schools</vt:lpstr>
      <vt:lpstr>Healthcare</vt:lpstr>
      <vt:lpstr>Restaurant</vt:lpstr>
      <vt:lpstr>Hotel</vt:lpstr>
      <vt:lpstr>Warehouse</vt:lpstr>
      <vt:lpstr>Multifamily</vt:lpstr>
      <vt:lpstr>Combined</vt:lpstr>
      <vt:lpstr>MPF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scott</cp:lastModifiedBy>
  <dcterms:created xsi:type="dcterms:W3CDTF">2020-07-27T03:18:54Z</dcterms:created>
  <dcterms:modified xsi:type="dcterms:W3CDTF">2021-01-03T15:54:50Z</dcterms:modified>
</cp:coreProperties>
</file>